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comments5.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bejarano\Documents\2022\9. SEPTIEMBRE\"/>
    </mc:Choice>
  </mc:AlternateContent>
  <bookViews>
    <workbookView xWindow="0" yWindow="0" windowWidth="24000" windowHeight="9435" activeTab="5"/>
  </bookViews>
  <sheets>
    <sheet name="TICS" sheetId="2" r:id="rId1"/>
    <sheet name="REDUCCIÓN" sheetId="3" r:id="rId2"/>
    <sheet name="EMERGENCIAS" sheetId="4" r:id="rId3"/>
    <sheet name="GESTIÓN JURIDICA" sheetId="5" r:id="rId4"/>
    <sheet name="GESTIÓN FINANCIERA" sheetId="6" r:id="rId5"/>
    <sheet name="GESTIÓN DOCUMENTAL" sheetId="7" r:id="rId6"/>
    <sheet name="TALENTO HUMANO" sheetId="8" r:id="rId7"/>
    <sheet name="GESTION CONTRACTUAL" sheetId="9" r:id="rId8"/>
    <sheet name="GESTION ADMINISTRATIVA" sheetId="10" r:id="rId9"/>
    <sheet name="EVALUACION INDEPENDIENTE" sheetId="11" r:id="rId10"/>
    <sheet name="DIRECCIONAMIENTO ESTRATEGICO" sheetId="12" r:id="rId11"/>
    <sheet name="CONTROL DISCIPLINARIO" sheetId="13" r:id="rId12"/>
    <sheet name="CONOCIMIENTO" sheetId="14" r:id="rId13"/>
    <sheet name="COMUNICACIONES" sheetId="15" r:id="rId14"/>
    <sheet name="ATENCION AL CIUDADANO" sheetId="16"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UTOMATIZACION" localSheetId="14">#REF!</definedName>
    <definedName name="AUTOMATIZACION" localSheetId="13">#REF!</definedName>
    <definedName name="AUTOMATIZACION" localSheetId="12">#REF!</definedName>
    <definedName name="AUTOMATIZACION" localSheetId="11">#REF!</definedName>
    <definedName name="AUTOMATIZACION" localSheetId="10">#REF!</definedName>
    <definedName name="AUTOMATIZACION" localSheetId="2">#REF!</definedName>
    <definedName name="AUTOMATIZACION" localSheetId="9">#REF!</definedName>
    <definedName name="AUTOMATIZACION" localSheetId="8">#REF!</definedName>
    <definedName name="AUTOMATIZACION" localSheetId="7">#REF!</definedName>
    <definedName name="AUTOMATIZACION" localSheetId="5">#REF!</definedName>
    <definedName name="AUTOMATIZACION" localSheetId="4">#REF!</definedName>
    <definedName name="AUTOMATIZACION" localSheetId="3">#REF!</definedName>
    <definedName name="AUTOMATIZACION" localSheetId="1">#REF!</definedName>
    <definedName name="AUTOMATIZACION" localSheetId="6">#REF!</definedName>
    <definedName name="AUTOMATIZACION">#REF!</definedName>
    <definedName name="Casi_seguro" localSheetId="12">'[15]3. PROBABILIDAD'!#REF!</definedName>
    <definedName name="Casi_seguro" localSheetId="11">#REF!</definedName>
    <definedName name="Casi_seguro" localSheetId="2">#REF!</definedName>
    <definedName name="Casi_seguro" localSheetId="9">#REF!</definedName>
    <definedName name="Casi_seguro" localSheetId="7">#REF!</definedName>
    <definedName name="Casi_seguro">'[2]3. PROBABILIDAD'!#REF!</definedName>
    <definedName name="CONFIDENCIALIDAD" localSheetId="12">'[15]4. IMPACTO GESTIÓN Y E'!#REF!</definedName>
    <definedName name="CONFIDENCIALIDAD" localSheetId="11">#REF!</definedName>
    <definedName name="CONFIDENCIALIDAD" localSheetId="2">#REF!</definedName>
    <definedName name="CONFIDENCIALIDAD" localSheetId="9">#REF!</definedName>
    <definedName name="CONFIDENCIALIDAD" localSheetId="7">#REF!</definedName>
    <definedName name="CONFIDENCIALIDAD">'[2]4. IMPACTO GESTIÓN Y E'!#REF!</definedName>
    <definedName name="CONFIDENCIALIDAD_DE_LA_INFORMACIÓN" localSheetId="12">'[15]4. IMPACTO GESTIÓN Y E'!#REF!</definedName>
    <definedName name="CONFIDENCIALIDAD_DE_LA_INFORMACIÓN" localSheetId="11">#REF!</definedName>
    <definedName name="CONFIDENCIALIDAD_DE_LA_INFORMACIÓN" localSheetId="2">#REF!</definedName>
    <definedName name="CONFIDENCIALIDAD_DE_LA_INFORMACIÓN" localSheetId="9">#REF!</definedName>
    <definedName name="CONFIDENCIALIDAD_DE_LA_INFORMACIÓN" localSheetId="7">#REF!</definedName>
    <definedName name="CONFIDENCIALIDAD_DE_LA_INFORMACIÓN">'[2]4. IMPACTO GESTIÓN Y E'!#REF!</definedName>
    <definedName name="CONTROL" localSheetId="14">#REF!</definedName>
    <definedName name="CONTROL" localSheetId="13">#REF!</definedName>
    <definedName name="CONTROL" localSheetId="12">#REF!</definedName>
    <definedName name="CONTROL" localSheetId="11">#REF!</definedName>
    <definedName name="CONTROL" localSheetId="10">#REF!</definedName>
    <definedName name="CONTROL" localSheetId="2">#REF!</definedName>
    <definedName name="CONTROL" localSheetId="9">#REF!</definedName>
    <definedName name="CONTROL" localSheetId="8">#REF!</definedName>
    <definedName name="CONTROL" localSheetId="7">#REF!</definedName>
    <definedName name="CONTROL" localSheetId="5">#REF!</definedName>
    <definedName name="CONTROL" localSheetId="4">#REF!</definedName>
    <definedName name="CONTROL" localSheetId="3">#REF!</definedName>
    <definedName name="CONTROL" localSheetId="1">#REF!</definedName>
    <definedName name="CONTROL" localSheetId="6">#REF!</definedName>
    <definedName name="CONTROL">#REF!</definedName>
    <definedName name="Corrupción" localSheetId="14">[17]Listas!$Q$2:$Q$6</definedName>
    <definedName name="Corrupción" localSheetId="13">[16]Listas!$Q$2:$Q$6</definedName>
    <definedName name="Corrupción" localSheetId="12">[14]Listas!$Q$2:$Q$6</definedName>
    <definedName name="Corrupción" localSheetId="10">[12]Listas!$Q$2:$Q$6</definedName>
    <definedName name="Corrupción" localSheetId="2">[4]Listas!$Q$2:$Q$6</definedName>
    <definedName name="Corrupción" localSheetId="9">[11]Listas!$Q$2:$Q$6</definedName>
    <definedName name="Corrupción" localSheetId="8">[10]Listas!$Q$2:$Q$6</definedName>
    <definedName name="Corrupción" localSheetId="5">[7]Listas!$Q$2:$Q$6</definedName>
    <definedName name="Corrupción" localSheetId="4">[6]Listas!$Q$2:$Q$6</definedName>
    <definedName name="Corrupción" localSheetId="3">[5]Listas!$Q$2:$Q$6</definedName>
    <definedName name="Corrupción" localSheetId="1">[3]Listas!$Q$2:$Q$6</definedName>
    <definedName name="Corrupción" localSheetId="6">[8]Listas!$Q$2:$Q$6</definedName>
    <definedName name="Corrupción">[1]Listas!$Q$2:$Q$6</definedName>
    <definedName name="CREDIBILIDAD" localSheetId="12">'[15]4. IMPACTO GESTIÓN Y E'!#REF!</definedName>
    <definedName name="CREDIBILIDAD" localSheetId="11">#REF!</definedName>
    <definedName name="CREDIBILIDAD" localSheetId="2">#REF!</definedName>
    <definedName name="CREDIBILIDAD" localSheetId="9">#REF!</definedName>
    <definedName name="CREDIBILIDAD" localSheetId="7">#REF!</definedName>
    <definedName name="CREDIBILIDAD">'[2]4. IMPACTO GESTIÓN Y E'!#REF!</definedName>
    <definedName name="CREDIBILIDAD_O_IMAGEN" localSheetId="12">'[15]4. IMPACTO GESTIÓN Y E'!#REF!</definedName>
    <definedName name="CREDIBILIDAD_O_IMAGEN" localSheetId="11">#REF!</definedName>
    <definedName name="CREDIBILIDAD_O_IMAGEN" localSheetId="2">#REF!</definedName>
    <definedName name="CREDIBILIDAD_O_IMAGEN" localSheetId="9">#REF!</definedName>
    <definedName name="CREDIBILIDAD_O_IMAGEN" localSheetId="7">#REF!</definedName>
    <definedName name="CREDIBILIDAD_O_IMAGEN">'[2]4. IMPACTO GESTIÓN Y E'!#REF!</definedName>
    <definedName name="CriteriosImpacto" localSheetId="14">[17]Listas!$E$2:$E$11</definedName>
    <definedName name="CriteriosImpacto" localSheetId="13">[16]Listas!$E$2:$E$11</definedName>
    <definedName name="CriteriosImpacto" localSheetId="12">[14]Listas!$E$2:$E$11</definedName>
    <definedName name="CriteriosImpacto" localSheetId="10">[12]Listas!$E$2:$E$11</definedName>
    <definedName name="CriteriosImpacto" localSheetId="2">[4]Listas!$E$2:$E$11</definedName>
    <definedName name="CriteriosImpacto" localSheetId="9">[11]Listas!$E$2:$E$11</definedName>
    <definedName name="CriteriosImpacto" localSheetId="8">[10]Listas!$E$2:$E$11</definedName>
    <definedName name="CriteriosImpacto" localSheetId="5">[7]Listas!$E$2:$E$11</definedName>
    <definedName name="CriteriosImpacto" localSheetId="4">[6]Listas!$E$2:$E$11</definedName>
    <definedName name="CriteriosImpacto" localSheetId="3">[5]Listas!$E$2:$E$11</definedName>
    <definedName name="CriteriosImpacto" localSheetId="1">[3]Listas!$E$2:$E$11</definedName>
    <definedName name="CriteriosImpacto" localSheetId="6">[8]Listas!$E$2:$E$11</definedName>
    <definedName name="CriteriosImpacto">[1]Listas!$E$2:$E$11</definedName>
    <definedName name="EVIDENCIA" localSheetId="14">#REF!</definedName>
    <definedName name="EVIDENCIA" localSheetId="13">#REF!</definedName>
    <definedName name="EVIDENCIA" localSheetId="12">#REF!</definedName>
    <definedName name="EVIDENCIA" localSheetId="11">#REF!</definedName>
    <definedName name="EVIDENCIA" localSheetId="10">#REF!</definedName>
    <definedName name="EVIDENCIA" localSheetId="2">#REF!</definedName>
    <definedName name="EVIDENCIA" localSheetId="9">#REF!</definedName>
    <definedName name="EVIDENCIA" localSheetId="8">#REF!</definedName>
    <definedName name="EVIDENCIA" localSheetId="7">#REF!</definedName>
    <definedName name="EVIDENCIA" localSheetId="5">#REF!</definedName>
    <definedName name="EVIDENCIA" localSheetId="4">#REF!</definedName>
    <definedName name="EVIDENCIA" localSheetId="3">#REF!</definedName>
    <definedName name="EVIDENCIA" localSheetId="1">#REF!</definedName>
    <definedName name="EVIDENCIA" localSheetId="6">#REF!</definedName>
    <definedName name="EVIDENCIA">#REF!</definedName>
    <definedName name="FRECUENCIA" localSheetId="14">#REF!</definedName>
    <definedName name="FRECUENCIA" localSheetId="13">#REF!</definedName>
    <definedName name="FRECUENCIA" localSheetId="12">#REF!</definedName>
    <definedName name="FRECUENCIA" localSheetId="11">#REF!</definedName>
    <definedName name="FRECUENCIA" localSheetId="10">#REF!</definedName>
    <definedName name="FRECUENCIA" localSheetId="2">#REF!</definedName>
    <definedName name="FRECUENCIA" localSheetId="9">#REF!</definedName>
    <definedName name="FRECUENCIA" localSheetId="8">#REF!</definedName>
    <definedName name="FRECUENCIA" localSheetId="7">#REF!</definedName>
    <definedName name="FRECUENCIA" localSheetId="5">#REF!</definedName>
    <definedName name="FRECUENCIA" localSheetId="4">#REF!</definedName>
    <definedName name="FRECUENCIA" localSheetId="3">#REF!</definedName>
    <definedName name="FRECUENCIA" localSheetId="1">#REF!</definedName>
    <definedName name="FRECUENCIA" localSheetId="6">#REF!</definedName>
    <definedName name="FRECUENCIA">#REF!</definedName>
    <definedName name="Improbable_posible" localSheetId="12">'[15]3. PROBABILIDAD'!#REF!</definedName>
    <definedName name="Improbable_posible" localSheetId="11">#REF!</definedName>
    <definedName name="Improbable_posible" localSheetId="2">#REF!</definedName>
    <definedName name="Improbable_posible" localSheetId="9">#REF!</definedName>
    <definedName name="Improbable_posible" localSheetId="7">#REF!</definedName>
    <definedName name="Improbable_posible">'[2]3. PROBABILIDAD'!#REF!</definedName>
    <definedName name="LEGAL" localSheetId="12">'[15]4. IMPACTO GESTIÓN Y E'!#REF!</definedName>
    <definedName name="LEGAL" localSheetId="11">#REF!</definedName>
    <definedName name="LEGAL" localSheetId="2">#REF!</definedName>
    <definedName name="LEGAL" localSheetId="9">#REF!</definedName>
    <definedName name="LEGAL" localSheetId="7">#REF!</definedName>
    <definedName name="LEGAL">'[2]4. IMPACTO GESTIÓN Y E'!#REF!</definedName>
    <definedName name="MANUALES" localSheetId="14">#REF!</definedName>
    <definedName name="MANUALES" localSheetId="13">#REF!</definedName>
    <definedName name="MANUALES" localSheetId="12">#REF!</definedName>
    <definedName name="MANUALES" localSheetId="11">#REF!</definedName>
    <definedName name="MANUALES" localSheetId="10">#REF!</definedName>
    <definedName name="MANUALES" localSheetId="2">#REF!</definedName>
    <definedName name="MANUALES" localSheetId="9">#REF!</definedName>
    <definedName name="MANUALES" localSheetId="8">#REF!</definedName>
    <definedName name="MANUALES" localSheetId="7">#REF!</definedName>
    <definedName name="MANUALES" localSheetId="5">#REF!</definedName>
    <definedName name="MANUALES" localSheetId="4">#REF!</definedName>
    <definedName name="MANUALES" localSheetId="3">#REF!</definedName>
    <definedName name="MANUALES" localSheetId="1">#REF!</definedName>
    <definedName name="MANUALES" localSheetId="6">#REF!</definedName>
    <definedName name="MANUALES">#REF!</definedName>
    <definedName name="OPERATIVO" localSheetId="12">'[15]4. IMPACTO GESTIÓN Y E'!#REF!</definedName>
    <definedName name="OPERATIVO" localSheetId="11">#REF!</definedName>
    <definedName name="OPERATIVO" localSheetId="2">#REF!</definedName>
    <definedName name="OPERATIVO" localSheetId="9">#REF!</definedName>
    <definedName name="OPERATIVO" localSheetId="7">#REF!</definedName>
    <definedName name="OPERATIVO">'[2]4. IMPACTO GESTIÓN Y E'!#REF!</definedName>
    <definedName name="Posible" localSheetId="12">'[15]3. PROBABILIDAD'!#REF!</definedName>
    <definedName name="Posible" localSheetId="11">#REF!</definedName>
    <definedName name="Posible" localSheetId="2">#REF!</definedName>
    <definedName name="Posible" localSheetId="9">#REF!</definedName>
    <definedName name="Posible" localSheetId="7">#REF!</definedName>
    <definedName name="Posible">'[2]3. PROBABILIDAD'!#REF!</definedName>
    <definedName name="Probabilidad" localSheetId="14">[17]Listas!$D$2:$D$6</definedName>
    <definedName name="Probabilidad" localSheetId="13">[16]Listas!$D$2:$D$6</definedName>
    <definedName name="Probabilidad" localSheetId="12">[14]Listas!$D$2:$D$6</definedName>
    <definedName name="Probabilidad" localSheetId="10">[12]Listas!$D$2:$D$6</definedName>
    <definedName name="Probabilidad" localSheetId="2">[4]Listas!$D$2:$D$6</definedName>
    <definedName name="Probabilidad" localSheetId="9">[11]Listas!$D$2:$D$6</definedName>
    <definedName name="Probabilidad" localSheetId="8">[10]Listas!$D$2:$D$6</definedName>
    <definedName name="Probabilidad" localSheetId="5">[7]Listas!$D$2:$D$6</definedName>
    <definedName name="Probabilidad" localSheetId="4">[6]Listas!$D$2:$D$6</definedName>
    <definedName name="Probabilidad" localSheetId="3">[5]Listas!$D$2:$D$6</definedName>
    <definedName name="Probabilidad" localSheetId="1">[3]Listas!$D$2:$D$6</definedName>
    <definedName name="Probabilidad" localSheetId="6">[8]Listas!$D$2:$D$6</definedName>
    <definedName name="Probabilidad">[1]Listas!$D$2:$D$6</definedName>
    <definedName name="Probable" localSheetId="12">'[15]3. PROBABILIDAD'!#REF!</definedName>
    <definedName name="Probable" localSheetId="11">#REF!</definedName>
    <definedName name="Probable" localSheetId="2">#REF!</definedName>
    <definedName name="Probable" localSheetId="9">#REF!</definedName>
    <definedName name="Probable" localSheetId="7">#REF!</definedName>
    <definedName name="Probable">'[2]3. PROBABILIDAD'!#REF!</definedName>
    <definedName name="Rara_vez" localSheetId="12">'[15]3. PROBABILIDAD'!#REF!</definedName>
    <definedName name="Rara_vez" localSheetId="11">#REF!</definedName>
    <definedName name="Rara_vez" localSheetId="2">#REF!</definedName>
    <definedName name="Rara_vez" localSheetId="9">#REF!</definedName>
    <definedName name="Rara_vez" localSheetId="7">#REF!</definedName>
    <definedName name="Rara_vez">'[2]3. PROBABILIDAD'!#REF!</definedName>
    <definedName name="RESPONSABLES" localSheetId="14">#REF!</definedName>
    <definedName name="RESPONSABLES" localSheetId="13">#REF!</definedName>
    <definedName name="RESPONSABLES" localSheetId="12">#REF!</definedName>
    <definedName name="RESPONSABLES" localSheetId="11">#REF!</definedName>
    <definedName name="RESPONSABLES" localSheetId="10">#REF!</definedName>
    <definedName name="RESPONSABLES" localSheetId="2">#REF!</definedName>
    <definedName name="RESPONSABLES" localSheetId="9">#REF!</definedName>
    <definedName name="RESPONSABLES" localSheetId="8">#REF!</definedName>
    <definedName name="RESPONSABLES" localSheetId="7">#REF!</definedName>
    <definedName name="RESPONSABLES" localSheetId="5">#REF!</definedName>
    <definedName name="RESPONSABLES" localSheetId="4">#REF!</definedName>
    <definedName name="RESPONSABLES" localSheetId="3">#REF!</definedName>
    <definedName name="RESPONSABLES" localSheetId="1">#REF!</definedName>
    <definedName name="RESPONSABLES" localSheetId="6">#REF!</definedName>
    <definedName name="RESPONSABLES">#REF!</definedName>
    <definedName name="SI_NO" localSheetId="14">[17]Listas!$O$2:$O$3</definedName>
    <definedName name="SI_NO" localSheetId="13">[16]Listas!$O$2:$O$3</definedName>
    <definedName name="SI_NO" localSheetId="12">[14]Listas!$O$2:$O$3</definedName>
    <definedName name="SI_NO" localSheetId="11">[13]Listas!$O$2:$O$3</definedName>
    <definedName name="SI_NO" localSheetId="10">[12]Listas!$O$2:$O$3</definedName>
    <definedName name="SI_NO" localSheetId="2">[4]Listas!$O$2:$O$3</definedName>
    <definedName name="SI_NO" localSheetId="9">[11]Listas!$O$2:$O$3</definedName>
    <definedName name="SI_NO" localSheetId="8">[10]Listas!$O$2:$O$3</definedName>
    <definedName name="SI_NO" localSheetId="7">[9]Listas!$O$2:$O$3</definedName>
    <definedName name="SI_NO" localSheetId="5">[7]Listas!$O$2:$O$3</definedName>
    <definedName name="SI_NO" localSheetId="4">[6]Listas!$O$2:$O$3</definedName>
    <definedName name="SI_NO" localSheetId="3">[5]Listas!$O$2:$O$3</definedName>
    <definedName name="SI_NO" localSheetId="1">[3]Listas!$O$2:$O$3</definedName>
    <definedName name="SI_NO" localSheetId="6">[8]Listas!$O$2:$O$3</definedName>
    <definedName name="SI_NO">[1]Listas!$O$2:$O$3</definedName>
    <definedName name="TIEMPO" localSheetId="14">#REF!</definedName>
    <definedName name="TIEMPO" localSheetId="13">#REF!</definedName>
    <definedName name="TIEMPO" localSheetId="12">#REF!</definedName>
    <definedName name="TIEMPO" localSheetId="11">#REF!</definedName>
    <definedName name="TIEMPO" localSheetId="10">#REF!</definedName>
    <definedName name="TIEMPO" localSheetId="2">#REF!</definedName>
    <definedName name="TIEMPO" localSheetId="9">#REF!</definedName>
    <definedName name="TIEMPO" localSheetId="8">#REF!</definedName>
    <definedName name="TIEMPO" localSheetId="7">#REF!</definedName>
    <definedName name="TIEMPO" localSheetId="5">#REF!</definedName>
    <definedName name="TIEMPO" localSheetId="4">#REF!</definedName>
    <definedName name="TIEMPO" localSheetId="3">#REF!</definedName>
    <definedName name="TIEMPO" localSheetId="1">#REF!</definedName>
    <definedName name="TIEMPO" localSheetId="6">#REF!</definedName>
    <definedName name="TIEMPO">#REF!</definedName>
    <definedName name="TipoRiesgo" localSheetId="14">[17]Listas!$B$2:$B$11</definedName>
    <definedName name="TipoRiesgo" localSheetId="13">[16]Listas!$B$2:$B$11</definedName>
    <definedName name="TipoRiesgo" localSheetId="12">[14]Listas!$B$2:$B$11</definedName>
    <definedName name="TipoRiesgo" localSheetId="10">[12]Listas!$B$2:$B$11</definedName>
    <definedName name="TipoRiesgo" localSheetId="2">[4]Listas!$B$2:$B$11</definedName>
    <definedName name="TipoRiesgo" localSheetId="9">[11]Listas!$B$2:$B$11</definedName>
    <definedName name="TipoRiesgo" localSheetId="8">[10]Listas!$B$2:$B$11</definedName>
    <definedName name="TipoRiesgo" localSheetId="5">[7]Listas!$B$2:$B$11</definedName>
    <definedName name="TipoRiesgo" localSheetId="4">[6]Listas!$B$2:$B$11</definedName>
    <definedName name="TipoRiesgo" localSheetId="3">[5]Listas!$B$2:$B$11</definedName>
    <definedName name="TipoRiesgo" localSheetId="1">[3]Listas!$B$2:$B$11</definedName>
    <definedName name="TipoRiesgo" localSheetId="6">[8]Listas!$B$2:$B$11</definedName>
    <definedName name="TipoRiesgo">[1]Listas!$B$2:$B$11</definedName>
    <definedName name="TratamientoCorrupcion" localSheetId="14">[17]Listas!$AD$2:$AD$4</definedName>
    <definedName name="TratamientoCorrupcion" localSheetId="13">[16]Listas!$AD$2:$AD$4</definedName>
    <definedName name="TratamientoCorrupcion" localSheetId="12">[14]Listas!$AD$2:$AD$4</definedName>
    <definedName name="TratamientoCorrupcion" localSheetId="11">[13]Listas!$AD$2:$AD$4</definedName>
    <definedName name="TratamientoCorrupcion" localSheetId="10">[12]Listas!$AD$2:$AD$4</definedName>
    <definedName name="TratamientoCorrupcion" localSheetId="2">[4]Listas!$AD$2:$AD$4</definedName>
    <definedName name="TratamientoCorrupcion" localSheetId="9">[11]Listas!$AD$2:$AD$4</definedName>
    <definedName name="TratamientoCorrupcion" localSheetId="8">[10]Listas!$AD$2:$AD$4</definedName>
    <definedName name="TratamientoCorrupcion" localSheetId="7">[9]Listas!$AD$2:$AD$4</definedName>
    <definedName name="TratamientoCorrupcion" localSheetId="5">[7]Listas!$AD$2:$AD$4</definedName>
    <definedName name="TratamientoCorrupcion" localSheetId="4">[6]Listas!$AD$2:$AD$4</definedName>
    <definedName name="TratamientoCorrupcion" localSheetId="3">[5]Listas!$AD$2:$AD$4</definedName>
    <definedName name="TratamientoCorrupcion" localSheetId="1">[3]Listas!$AD$2:$AD$4</definedName>
    <definedName name="TratamientoCorrupcion" localSheetId="6">[8]Listas!$AD$2:$AD$4</definedName>
    <definedName name="TratamientoCorrupcion">[1]Listas!$AD$2:$AD$4</definedName>
    <definedName name="TratamientoV5" localSheetId="14">[17]Listas!$N$2:$N$5</definedName>
    <definedName name="TratamientoV5" localSheetId="13">[16]Listas!$N$2:$N$5</definedName>
    <definedName name="TratamientoV5" localSheetId="12">[14]Listas!$N$2:$N$5</definedName>
    <definedName name="TratamientoV5" localSheetId="11">[13]Listas!$N$2:$N$5</definedName>
    <definedName name="TratamientoV5" localSheetId="10">[12]Listas!$N$2:$N$5</definedName>
    <definedName name="TratamientoV5" localSheetId="2">[4]Listas!$N$2:$N$5</definedName>
    <definedName name="TratamientoV5" localSheetId="9">[11]Listas!$N$2:$N$5</definedName>
    <definedName name="TratamientoV5" localSheetId="8">[10]Listas!$N$2:$N$5</definedName>
    <definedName name="TratamientoV5" localSheetId="7">[9]Listas!$N$2:$N$5</definedName>
    <definedName name="TratamientoV5" localSheetId="5">[7]Listas!$N$2:$N$5</definedName>
    <definedName name="TratamientoV5" localSheetId="4">[6]Listas!$N$2:$N$5</definedName>
    <definedName name="TratamientoV5" localSheetId="3">[5]Listas!$N$2:$N$5</definedName>
    <definedName name="TratamientoV5" localSheetId="1">[3]Listas!$N$2:$N$5</definedName>
    <definedName name="TratamientoV5" localSheetId="6">[8]Listas!$N$2:$N$5</definedName>
    <definedName name="TratamientoV5">[1]Listas!$N$2:$N$5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68" i="16" l="1"/>
  <c r="X68" i="16"/>
  <c r="W68" i="16"/>
  <c r="U68" i="16"/>
  <c r="T68" i="16"/>
  <c r="Q68" i="16"/>
  <c r="AA67" i="16"/>
  <c r="Z67" i="16"/>
  <c r="X67" i="16"/>
  <c r="W67" i="16"/>
  <c r="T67" i="16"/>
  <c r="S67" i="16"/>
  <c r="R67" i="16"/>
  <c r="AK66" i="16"/>
  <c r="AH66" i="16"/>
  <c r="AD66" i="16"/>
  <c r="AC66" i="16"/>
  <c r="AB66" i="16"/>
  <c r="Z66" i="16"/>
  <c r="Y66" i="16"/>
  <c r="V66" i="16"/>
  <c r="U66" i="16"/>
  <c r="T66" i="16"/>
  <c r="R66" i="16"/>
  <c r="Q66" i="16"/>
  <c r="P66" i="16"/>
  <c r="O66" i="16"/>
  <c r="N66" i="16"/>
  <c r="M66" i="16"/>
  <c r="L66" i="16"/>
  <c r="K66" i="16"/>
  <c r="J66" i="16"/>
  <c r="I66" i="16"/>
  <c r="H66" i="16"/>
  <c r="AA68" i="16" s="1"/>
  <c r="G66" i="16"/>
  <c r="F66" i="16"/>
  <c r="E66" i="16"/>
  <c r="D66" i="16"/>
  <c r="C66" i="16"/>
  <c r="B66" i="16"/>
  <c r="V65" i="16"/>
  <c r="T65" i="16"/>
  <c r="Z64" i="16"/>
  <c r="S64" i="16"/>
  <c r="R64" i="16"/>
  <c r="AK63" i="16"/>
  <c r="AH63" i="16"/>
  <c r="AA63" i="16"/>
  <c r="Y63" i="16"/>
  <c r="T63" i="16"/>
  <c r="P63" i="16"/>
  <c r="O63" i="16"/>
  <c r="N63" i="16"/>
  <c r="M63" i="16"/>
  <c r="L63" i="16"/>
  <c r="K63" i="16"/>
  <c r="J63" i="16"/>
  <c r="I63" i="16"/>
  <c r="H63" i="16"/>
  <c r="S65" i="16" s="1"/>
  <c r="G63" i="16"/>
  <c r="F63" i="16"/>
  <c r="E63" i="16"/>
  <c r="D63" i="16"/>
  <c r="C63" i="16"/>
  <c r="B63" i="16"/>
  <c r="V62" i="16"/>
  <c r="R62" i="16"/>
  <c r="U61" i="16"/>
  <c r="AK60" i="16"/>
  <c r="AH60" i="16"/>
  <c r="AA60" i="16"/>
  <c r="W60" i="16"/>
  <c r="P60" i="16"/>
  <c r="O60" i="16"/>
  <c r="N60" i="16"/>
  <c r="M60" i="16"/>
  <c r="L60" i="16"/>
  <c r="K60" i="16"/>
  <c r="J60" i="16"/>
  <c r="I60" i="16"/>
  <c r="H60" i="16"/>
  <c r="U62" i="16" s="1"/>
  <c r="G60" i="16"/>
  <c r="F60" i="16"/>
  <c r="E60" i="16"/>
  <c r="D60" i="16"/>
  <c r="C60" i="16"/>
  <c r="B60" i="16"/>
  <c r="Z59" i="16"/>
  <c r="Y59" i="16"/>
  <c r="V59" i="16"/>
  <c r="U59" i="16"/>
  <c r="T59" i="16"/>
  <c r="R59" i="16"/>
  <c r="Q59" i="16"/>
  <c r="Y58" i="16"/>
  <c r="X58" i="16"/>
  <c r="W58" i="16"/>
  <c r="U58" i="16"/>
  <c r="T58" i="16"/>
  <c r="Q58" i="16"/>
  <c r="AK57" i="16"/>
  <c r="AH57" i="16"/>
  <c r="AE57" i="16"/>
  <c r="AD57" i="16"/>
  <c r="AA57" i="16"/>
  <c r="Z57" i="16"/>
  <c r="Y57" i="16"/>
  <c r="W57" i="16"/>
  <c r="V57" i="16"/>
  <c r="S57" i="16"/>
  <c r="R57" i="16"/>
  <c r="Q57" i="16"/>
  <c r="P57" i="16"/>
  <c r="O57" i="16"/>
  <c r="N57" i="16"/>
  <c r="M57" i="16"/>
  <c r="L57" i="16"/>
  <c r="K57" i="16"/>
  <c r="J57" i="16"/>
  <c r="I57" i="16"/>
  <c r="H57" i="16"/>
  <c r="X59" i="16" s="1"/>
  <c r="G57" i="16"/>
  <c r="F57" i="16"/>
  <c r="E57" i="16"/>
  <c r="D57" i="16"/>
  <c r="C57" i="16"/>
  <c r="B57" i="16"/>
  <c r="X56" i="16"/>
  <c r="S56" i="16"/>
  <c r="V55" i="16"/>
  <c r="AK54" i="16"/>
  <c r="AH54" i="16"/>
  <c r="Z54" i="16"/>
  <c r="V54" i="16"/>
  <c r="P54" i="16"/>
  <c r="O54" i="16"/>
  <c r="N54" i="16"/>
  <c r="M54" i="16"/>
  <c r="L54" i="16"/>
  <c r="K54" i="16"/>
  <c r="J54" i="16"/>
  <c r="I54" i="16"/>
  <c r="H54" i="16"/>
  <c r="AA55" i="16" s="1"/>
  <c r="G54" i="16"/>
  <c r="F54" i="16"/>
  <c r="E54" i="16"/>
  <c r="D54" i="16"/>
  <c r="C54" i="16"/>
  <c r="B54" i="16"/>
  <c r="AK51" i="16"/>
  <c r="AH51" i="16"/>
  <c r="P51" i="16"/>
  <c r="O51" i="16"/>
  <c r="N51" i="16"/>
  <c r="M51" i="16"/>
  <c r="L51" i="16"/>
  <c r="K51" i="16"/>
  <c r="J51" i="16"/>
  <c r="I51" i="16"/>
  <c r="H51" i="16"/>
  <c r="AA52" i="16" s="1"/>
  <c r="G51" i="16"/>
  <c r="F51" i="16"/>
  <c r="E51" i="16"/>
  <c r="D51" i="16"/>
  <c r="C51" i="16"/>
  <c r="B51" i="16"/>
  <c r="AA50" i="16"/>
  <c r="Z50" i="16"/>
  <c r="V50" i="16"/>
  <c r="Q50" i="16"/>
  <c r="Z49" i="16"/>
  <c r="Y49" i="16"/>
  <c r="T49" i="16"/>
  <c r="AK48" i="16"/>
  <c r="AH48" i="16"/>
  <c r="AB48" i="16"/>
  <c r="W48" i="16"/>
  <c r="V48" i="16"/>
  <c r="T48" i="16"/>
  <c r="P48" i="16"/>
  <c r="O48" i="16"/>
  <c r="N48" i="16"/>
  <c r="M48" i="16"/>
  <c r="L48" i="16"/>
  <c r="K48" i="16"/>
  <c r="J48" i="16"/>
  <c r="I48" i="16"/>
  <c r="H48" i="16"/>
  <c r="G48" i="16"/>
  <c r="F48" i="16"/>
  <c r="E48" i="16"/>
  <c r="D48" i="16"/>
  <c r="C48" i="16"/>
  <c r="B48" i="16"/>
  <c r="Z47" i="16"/>
  <c r="Y47" i="16"/>
  <c r="X47" i="16"/>
  <c r="V47" i="16"/>
  <c r="U47" i="16"/>
  <c r="R47" i="16"/>
  <c r="Q47" i="16"/>
  <c r="AA46" i="16"/>
  <c r="Y46" i="16"/>
  <c r="X46" i="16"/>
  <c r="U46" i="16"/>
  <c r="T46" i="16"/>
  <c r="S46" i="16"/>
  <c r="Q46" i="16"/>
  <c r="AK45" i="16"/>
  <c r="AH45" i="16"/>
  <c r="AE45" i="16"/>
  <c r="AD45" i="16"/>
  <c r="AC45" i="16"/>
  <c r="AA45" i="16"/>
  <c r="Z45" i="16"/>
  <c r="W45" i="16"/>
  <c r="V45" i="16"/>
  <c r="U45" i="16"/>
  <c r="S45" i="16"/>
  <c r="R45" i="16"/>
  <c r="P45" i="16"/>
  <c r="O45" i="16"/>
  <c r="N45" i="16"/>
  <c r="M45" i="16"/>
  <c r="L45" i="16"/>
  <c r="K45" i="16"/>
  <c r="J45" i="16"/>
  <c r="I45" i="16"/>
  <c r="H45" i="16"/>
  <c r="T47" i="16" s="1"/>
  <c r="G45" i="16"/>
  <c r="F45" i="16"/>
  <c r="E45" i="16"/>
  <c r="D45" i="16"/>
  <c r="C45" i="16"/>
  <c r="B45" i="16"/>
  <c r="Y44" i="16"/>
  <c r="X44" i="16"/>
  <c r="W44" i="16"/>
  <c r="U44" i="16"/>
  <c r="T44" i="16"/>
  <c r="Q44" i="16"/>
  <c r="AA43" i="16"/>
  <c r="Z43" i="16"/>
  <c r="X43" i="16"/>
  <c r="W43" i="16"/>
  <c r="T43" i="16"/>
  <c r="S43" i="16"/>
  <c r="R43" i="16"/>
  <c r="AK42" i="16"/>
  <c r="AH42" i="16"/>
  <c r="AD42" i="16"/>
  <c r="AC42" i="16"/>
  <c r="AB42" i="16"/>
  <c r="AF42" i="16" s="1"/>
  <c r="Z42" i="16"/>
  <c r="Y42" i="16"/>
  <c r="V42" i="16"/>
  <c r="U42" i="16"/>
  <c r="T42" i="16"/>
  <c r="R42" i="16"/>
  <c r="Q42" i="16"/>
  <c r="P42" i="16"/>
  <c r="O42" i="16"/>
  <c r="N42" i="16"/>
  <c r="M42" i="16"/>
  <c r="L42" i="16"/>
  <c r="K42" i="16"/>
  <c r="J42" i="16"/>
  <c r="I42" i="16"/>
  <c r="H42" i="16"/>
  <c r="AA44" i="16" s="1"/>
  <c r="G42" i="16"/>
  <c r="F42" i="16"/>
  <c r="E42" i="16"/>
  <c r="D42" i="16"/>
  <c r="C42" i="16"/>
  <c r="B42" i="16"/>
  <c r="AA41" i="16"/>
  <c r="X41" i="16"/>
  <c r="V41" i="16"/>
  <c r="T41" i="16"/>
  <c r="S41" i="16"/>
  <c r="AA40" i="16"/>
  <c r="Y40" i="16"/>
  <c r="W40" i="16"/>
  <c r="S40" i="16"/>
  <c r="R40" i="16"/>
  <c r="Q40" i="16"/>
  <c r="AK39" i="16"/>
  <c r="AH39" i="16"/>
  <c r="AC39" i="16"/>
  <c r="AA39" i="16"/>
  <c r="Y39" i="16"/>
  <c r="X39" i="16"/>
  <c r="U39" i="16"/>
  <c r="S39" i="16"/>
  <c r="Q39" i="16"/>
  <c r="P39" i="16"/>
  <c r="O39" i="16"/>
  <c r="N39" i="16"/>
  <c r="M39" i="16"/>
  <c r="L39" i="16"/>
  <c r="K39" i="16"/>
  <c r="J39" i="16"/>
  <c r="I39" i="16"/>
  <c r="H39" i="16"/>
  <c r="Z40" i="16" s="1"/>
  <c r="G39" i="16"/>
  <c r="F39" i="16"/>
  <c r="E39" i="16"/>
  <c r="D39" i="16"/>
  <c r="C39" i="16"/>
  <c r="B39" i="16"/>
  <c r="AA38" i="16"/>
  <c r="V38" i="16"/>
  <c r="U38" i="16"/>
  <c r="S38" i="16"/>
  <c r="Z37" i="16"/>
  <c r="Y37" i="16"/>
  <c r="U37" i="16"/>
  <c r="R37" i="16"/>
  <c r="Q37" i="16"/>
  <c r="AK36" i="16"/>
  <c r="AH36" i="16"/>
  <c r="AA36" i="16"/>
  <c r="Z36" i="16"/>
  <c r="X36" i="16"/>
  <c r="T36" i="16"/>
  <c r="S36" i="16"/>
  <c r="P36" i="16"/>
  <c r="O36" i="16"/>
  <c r="N36" i="16"/>
  <c r="M36" i="16"/>
  <c r="L36" i="16"/>
  <c r="K36" i="16"/>
  <c r="J36" i="16"/>
  <c r="I36" i="16"/>
  <c r="H36" i="16"/>
  <c r="R38" i="16" s="1"/>
  <c r="G36" i="16"/>
  <c r="F36" i="16"/>
  <c r="E36" i="16"/>
  <c r="D36" i="16"/>
  <c r="C36" i="16"/>
  <c r="B36" i="16"/>
  <c r="Z35" i="16"/>
  <c r="Y35" i="16"/>
  <c r="V35" i="16"/>
  <c r="U35" i="16"/>
  <c r="T35" i="16"/>
  <c r="R35" i="16"/>
  <c r="Q35" i="16"/>
  <c r="Y34" i="16"/>
  <c r="X34" i="16"/>
  <c r="W34" i="16"/>
  <c r="U34" i="16"/>
  <c r="T34" i="16"/>
  <c r="Q34" i="16"/>
  <c r="AK33" i="16"/>
  <c r="AH33" i="16"/>
  <c r="AE33" i="16"/>
  <c r="AD33" i="16"/>
  <c r="AA33" i="16"/>
  <c r="Z33" i="16"/>
  <c r="Y33" i="16"/>
  <c r="W33" i="16"/>
  <c r="V33" i="16"/>
  <c r="S33" i="16"/>
  <c r="R33" i="16"/>
  <c r="Q33" i="16"/>
  <c r="P33" i="16"/>
  <c r="O33" i="16"/>
  <c r="N33" i="16"/>
  <c r="M33" i="16"/>
  <c r="L33" i="16"/>
  <c r="K33" i="16"/>
  <c r="J33" i="16"/>
  <c r="I33" i="16"/>
  <c r="H33" i="16"/>
  <c r="X35" i="16" s="1"/>
  <c r="G33" i="16"/>
  <c r="F33" i="16"/>
  <c r="E33" i="16"/>
  <c r="D33" i="16"/>
  <c r="C33" i="16"/>
  <c r="B33" i="16"/>
  <c r="X32" i="16"/>
  <c r="U32" i="16"/>
  <c r="T32" i="16"/>
  <c r="Q32" i="16"/>
  <c r="AA31" i="16"/>
  <c r="V31" i="16"/>
  <c r="T31" i="16"/>
  <c r="S31" i="16"/>
  <c r="AK30" i="16"/>
  <c r="AH30" i="16"/>
  <c r="Z30" i="16"/>
  <c r="Y30" i="16"/>
  <c r="X30" i="16"/>
  <c r="U30" i="16"/>
  <c r="R30" i="16"/>
  <c r="P30" i="16"/>
  <c r="O30" i="16"/>
  <c r="N30" i="16"/>
  <c r="M30" i="16"/>
  <c r="L30" i="16"/>
  <c r="K30" i="16"/>
  <c r="J30" i="16"/>
  <c r="I30" i="16"/>
  <c r="H30" i="16"/>
  <c r="S32" i="16" s="1"/>
  <c r="G30" i="16"/>
  <c r="F30" i="16"/>
  <c r="E30" i="16"/>
  <c r="D30" i="16"/>
  <c r="C30" i="16"/>
  <c r="B30" i="16"/>
  <c r="W29" i="16"/>
  <c r="T29" i="16"/>
  <c r="AA28" i="16"/>
  <c r="U28" i="16"/>
  <c r="S28" i="16"/>
  <c r="AK27" i="16"/>
  <c r="AH27" i="16"/>
  <c r="AB27" i="16"/>
  <c r="Y27" i="16"/>
  <c r="U27" i="16"/>
  <c r="P27" i="16"/>
  <c r="O27" i="16"/>
  <c r="N27" i="16"/>
  <c r="M27" i="16"/>
  <c r="L27" i="16"/>
  <c r="K27" i="16"/>
  <c r="J27" i="16"/>
  <c r="I27" i="16"/>
  <c r="H27" i="16"/>
  <c r="S29" i="16" s="1"/>
  <c r="G27" i="16"/>
  <c r="F27" i="16"/>
  <c r="E27" i="16"/>
  <c r="D27" i="16"/>
  <c r="C27" i="16"/>
  <c r="B27" i="16"/>
  <c r="AK24" i="16"/>
  <c r="AH24" i="16"/>
  <c r="P24" i="16"/>
  <c r="O24" i="16"/>
  <c r="N24" i="16"/>
  <c r="M24" i="16"/>
  <c r="L24" i="16"/>
  <c r="K24" i="16"/>
  <c r="J24" i="16"/>
  <c r="I24" i="16"/>
  <c r="H24" i="16"/>
  <c r="V26" i="16" s="1"/>
  <c r="G24" i="16"/>
  <c r="F24" i="16"/>
  <c r="E24" i="16"/>
  <c r="D24" i="16"/>
  <c r="C24" i="16"/>
  <c r="B24" i="16"/>
  <c r="Z23" i="16"/>
  <c r="Y23" i="16"/>
  <c r="X23" i="16"/>
  <c r="V23" i="16"/>
  <c r="U23" i="16"/>
  <c r="R23" i="16"/>
  <c r="Q23" i="16"/>
  <c r="AA22" i="16"/>
  <c r="Y22" i="16"/>
  <c r="X22" i="16"/>
  <c r="U22" i="16"/>
  <c r="T22" i="16"/>
  <c r="S22" i="16"/>
  <c r="Q22" i="16"/>
  <c r="AK21" i="16"/>
  <c r="AH21" i="16"/>
  <c r="AE21" i="16"/>
  <c r="AD21" i="16"/>
  <c r="AC21" i="16"/>
  <c r="AA21" i="16"/>
  <c r="Z21" i="16"/>
  <c r="W21" i="16"/>
  <c r="V21" i="16"/>
  <c r="U21" i="16"/>
  <c r="S21" i="16"/>
  <c r="R21" i="16"/>
  <c r="P21" i="16"/>
  <c r="O21" i="16"/>
  <c r="N21" i="16"/>
  <c r="M21" i="16"/>
  <c r="L21" i="16"/>
  <c r="K21" i="16"/>
  <c r="J21" i="16"/>
  <c r="I21" i="16"/>
  <c r="H21" i="16"/>
  <c r="T23" i="16" s="1"/>
  <c r="G21" i="16"/>
  <c r="F21" i="16"/>
  <c r="E21" i="16"/>
  <c r="D21" i="16"/>
  <c r="C21" i="16"/>
  <c r="B21" i="16"/>
  <c r="Y20" i="16"/>
  <c r="X20" i="16"/>
  <c r="W20" i="16"/>
  <c r="U20" i="16"/>
  <c r="T20" i="16"/>
  <c r="Q20" i="16"/>
  <c r="AA19" i="16"/>
  <c r="Z19" i="16"/>
  <c r="X19" i="16"/>
  <c r="W19" i="16"/>
  <c r="T19" i="16"/>
  <c r="S19" i="16"/>
  <c r="R19" i="16"/>
  <c r="AK18" i="16"/>
  <c r="AH18" i="16"/>
  <c r="AC18" i="16"/>
  <c r="AB18" i="16" s="1"/>
  <c r="Z18" i="16"/>
  <c r="Y18" i="16"/>
  <c r="V18" i="16"/>
  <c r="U18" i="16"/>
  <c r="T18" i="16"/>
  <c r="R18" i="16"/>
  <c r="Q18" i="16"/>
  <c r="P18" i="16"/>
  <c r="O18" i="16"/>
  <c r="N18" i="16"/>
  <c r="M18" i="16"/>
  <c r="L18" i="16"/>
  <c r="K18" i="16"/>
  <c r="J18" i="16"/>
  <c r="I18" i="16"/>
  <c r="H18" i="16"/>
  <c r="AA20" i="16" s="1"/>
  <c r="G18" i="16"/>
  <c r="F18" i="16"/>
  <c r="E18" i="16"/>
  <c r="D18" i="16"/>
  <c r="C18" i="16"/>
  <c r="B18" i="16"/>
  <c r="AA17" i="16"/>
  <c r="W17" i="16"/>
  <c r="Q17" i="16"/>
  <c r="AA16" i="16"/>
  <c r="W16" i="16"/>
  <c r="R16" i="16"/>
  <c r="Q16" i="16"/>
  <c r="AK15" i="16"/>
  <c r="AH15" i="16"/>
  <c r="AA15" i="16"/>
  <c r="Z15" i="16"/>
  <c r="W15" i="16"/>
  <c r="S15" i="16"/>
  <c r="R15" i="16"/>
  <c r="P15" i="16"/>
  <c r="O15" i="16"/>
  <c r="N15" i="16"/>
  <c r="M15" i="16"/>
  <c r="L15" i="16"/>
  <c r="K15" i="16"/>
  <c r="J15" i="16"/>
  <c r="I15" i="16"/>
  <c r="H15" i="16"/>
  <c r="G15" i="16"/>
  <c r="F15" i="16"/>
  <c r="E15" i="16"/>
  <c r="D15" i="16"/>
  <c r="C15" i="16"/>
  <c r="B15" i="16"/>
  <c r="Z14" i="16"/>
  <c r="Y14" i="16"/>
  <c r="W14" i="16"/>
  <c r="V14" i="16"/>
  <c r="U14" i="16"/>
  <c r="T14" i="16"/>
  <c r="R14" i="16"/>
  <c r="Q14" i="16"/>
  <c r="Z13" i="16"/>
  <c r="Y13" i="16"/>
  <c r="X13" i="16"/>
  <c r="W13" i="16"/>
  <c r="U13" i="16"/>
  <c r="T13" i="16"/>
  <c r="R13" i="16"/>
  <c r="Q13" i="16"/>
  <c r="AK12" i="16"/>
  <c r="AH12" i="16"/>
  <c r="AA12" i="16"/>
  <c r="Z12" i="16"/>
  <c r="Y12" i="16"/>
  <c r="W12" i="16"/>
  <c r="V12" i="16"/>
  <c r="T12" i="16"/>
  <c r="S12" i="16"/>
  <c r="R12" i="16"/>
  <c r="Q12" i="16"/>
  <c r="P12" i="16"/>
  <c r="O12" i="16"/>
  <c r="AE12" i="16" s="1"/>
  <c r="AD12" i="16" s="1"/>
  <c r="N12" i="16"/>
  <c r="M12" i="16"/>
  <c r="L12" i="16"/>
  <c r="K12" i="16"/>
  <c r="J12" i="16"/>
  <c r="I12" i="16"/>
  <c r="H12" i="16"/>
  <c r="X14" i="16" s="1"/>
  <c r="G12" i="16"/>
  <c r="F12" i="16"/>
  <c r="E12" i="16"/>
  <c r="D12" i="16"/>
  <c r="C12" i="16"/>
  <c r="B12" i="16"/>
  <c r="S10" i="16"/>
  <c r="AK9" i="16"/>
  <c r="AH9" i="16"/>
  <c r="P9" i="16"/>
  <c r="O9" i="16"/>
  <c r="N9" i="16"/>
  <c r="M9" i="16"/>
  <c r="L9" i="16"/>
  <c r="K9" i="16"/>
  <c r="J9" i="16"/>
  <c r="I9" i="16"/>
  <c r="H9" i="16"/>
  <c r="G9" i="16"/>
  <c r="F9" i="16"/>
  <c r="E9" i="16"/>
  <c r="D9" i="16"/>
  <c r="C9" i="16"/>
  <c r="B9" i="16"/>
  <c r="W11" i="16" l="1"/>
  <c r="Z10" i="16"/>
  <c r="R10" i="16"/>
  <c r="AB9" i="16"/>
  <c r="AF9" i="16" s="1"/>
  <c r="T9" i="16"/>
  <c r="AA9" i="16"/>
  <c r="S9" i="16"/>
  <c r="U11" i="16"/>
  <c r="X10" i="16"/>
  <c r="Y9" i="16"/>
  <c r="Q9" i="16"/>
  <c r="V11" i="16"/>
  <c r="Y10" i="16"/>
  <c r="Q10" i="16"/>
  <c r="Z9" i="16"/>
  <c r="R9" i="16"/>
  <c r="T11" i="16"/>
  <c r="W10" i="16"/>
  <c r="Z11" i="16"/>
  <c r="R11" i="16"/>
  <c r="U10" i="16"/>
  <c r="AE9" i="16"/>
  <c r="W9" i="16"/>
  <c r="Y11" i="16"/>
  <c r="Q11" i="16"/>
  <c r="T10" i="16"/>
  <c r="AD9" i="16"/>
  <c r="V9" i="16"/>
  <c r="X11" i="16"/>
  <c r="AA10" i="16"/>
  <c r="V10" i="16"/>
  <c r="U9" i="16"/>
  <c r="X9" i="16"/>
  <c r="AA11" i="16"/>
  <c r="AF18" i="16"/>
  <c r="S11" i="16"/>
  <c r="AC9" i="16"/>
  <c r="X24" i="16"/>
  <c r="Q25" i="16"/>
  <c r="R26" i="16"/>
  <c r="X51" i="16"/>
  <c r="R52" i="16"/>
  <c r="S53" i="16"/>
  <c r="Z17" i="16"/>
  <c r="R17" i="16"/>
  <c r="U16" i="16"/>
  <c r="AE15" i="16"/>
  <c r="AD15" i="16" s="1"/>
  <c r="U17" i="16"/>
  <c r="X16" i="16"/>
  <c r="X15" i="16"/>
  <c r="Y16" i="16"/>
  <c r="X17" i="16"/>
  <c r="AA24" i="16"/>
  <c r="R25" i="16"/>
  <c r="S26" i="16"/>
  <c r="W27" i="16"/>
  <c r="R29" i="16"/>
  <c r="U50" i="16"/>
  <c r="X49" i="16"/>
  <c r="Z48" i="16"/>
  <c r="R48" i="16"/>
  <c r="T50" i="16"/>
  <c r="W49" i="16"/>
  <c r="Y48" i="16"/>
  <c r="Q48" i="16"/>
  <c r="X50" i="16"/>
  <c r="AA49" i="16"/>
  <c r="S49" i="16"/>
  <c r="AC48" i="16"/>
  <c r="U48" i="16"/>
  <c r="AD48" i="16"/>
  <c r="AF48" i="16" s="1"/>
  <c r="U49" i="16"/>
  <c r="W50" i="16"/>
  <c r="Y51" i="16"/>
  <c r="S52" i="16"/>
  <c r="T53" i="16"/>
  <c r="X54" i="16"/>
  <c r="S55" i="16"/>
  <c r="T56" i="16"/>
  <c r="X60" i="16"/>
  <c r="Q61" i="16"/>
  <c r="S62" i="16"/>
  <c r="U63" i="16"/>
  <c r="AA64" i="16"/>
  <c r="X12" i="16"/>
  <c r="V13" i="16"/>
  <c r="S14" i="16"/>
  <c r="AA14" i="16"/>
  <c r="Q15" i="16"/>
  <c r="Y15" i="16"/>
  <c r="Z16" i="16"/>
  <c r="Y17" i="16"/>
  <c r="T25" i="16"/>
  <c r="X27" i="16"/>
  <c r="R28" i="16"/>
  <c r="V30" i="16"/>
  <c r="W36" i="16"/>
  <c r="T39" i="16"/>
  <c r="S48" i="16"/>
  <c r="AE48" i="16"/>
  <c r="V49" i="16"/>
  <c r="Y50" i="16"/>
  <c r="AB51" i="16"/>
  <c r="U52" i="16"/>
  <c r="W53" i="16"/>
  <c r="Y54" i="16"/>
  <c r="T55" i="16"/>
  <c r="U56" i="16"/>
  <c r="Z60" i="16"/>
  <c r="R61" i="16"/>
  <c r="X63" i="16"/>
  <c r="Q64" i="16"/>
  <c r="U26" i="16"/>
  <c r="X25" i="16"/>
  <c r="Z24" i="16"/>
  <c r="R24" i="16"/>
  <c r="T26" i="16"/>
  <c r="W25" i="16"/>
  <c r="Y24" i="16"/>
  <c r="Q24" i="16"/>
  <c r="X26" i="16"/>
  <c r="AA25" i="16"/>
  <c r="S25" i="16"/>
  <c r="AC24" i="16"/>
  <c r="AB24" i="16" s="1"/>
  <c r="AF24" i="16" s="1"/>
  <c r="U24" i="16"/>
  <c r="AD24" i="16"/>
  <c r="W26" i="16"/>
  <c r="AE24" i="16"/>
  <c r="AE51" i="16"/>
  <c r="Z53" i="16"/>
  <c r="W55" i="16"/>
  <c r="Y62" i="16"/>
  <c r="Q62" i="16"/>
  <c r="T61" i="16"/>
  <c r="AD60" i="16"/>
  <c r="V60" i="16"/>
  <c r="X62" i="16"/>
  <c r="AA61" i="16"/>
  <c r="S61" i="16"/>
  <c r="AC60" i="16"/>
  <c r="U60" i="16"/>
  <c r="T62" i="16"/>
  <c r="W61" i="16"/>
  <c r="Y60" i="16"/>
  <c r="Q60" i="16"/>
  <c r="AB60" i="16"/>
  <c r="AF60" i="16" s="1"/>
  <c r="V29" i="16"/>
  <c r="Y28" i="16"/>
  <c r="Q28" i="16"/>
  <c r="AA27" i="16"/>
  <c r="S27" i="16"/>
  <c r="U29" i="16"/>
  <c r="X28" i="16"/>
  <c r="Z27" i="16"/>
  <c r="R27" i="16"/>
  <c r="Y29" i="16"/>
  <c r="Q29" i="16"/>
  <c r="T28" i="16"/>
  <c r="AD27" i="16"/>
  <c r="AF27" i="16" s="1"/>
  <c r="V27" i="16"/>
  <c r="AC27" i="16"/>
  <c r="X29" i="16"/>
  <c r="T51" i="16"/>
  <c r="Z52" i="16"/>
  <c r="AA53" i="16"/>
  <c r="Q54" i="16"/>
  <c r="X55" i="16"/>
  <c r="AA56" i="16"/>
  <c r="R60" i="16"/>
  <c r="X61" i="16"/>
  <c r="Z65" i="16"/>
  <c r="R65" i="16"/>
  <c r="U64" i="16"/>
  <c r="AE63" i="16"/>
  <c r="W63" i="16"/>
  <c r="Y65" i="16"/>
  <c r="Q65" i="16"/>
  <c r="T64" i="16"/>
  <c r="AD63" i="16"/>
  <c r="V63" i="16"/>
  <c r="U65" i="16"/>
  <c r="X64" i="16"/>
  <c r="Z63" i="16"/>
  <c r="R63" i="16"/>
  <c r="U15" i="16"/>
  <c r="AC15" i="16"/>
  <c r="AB15" i="16" s="1"/>
  <c r="T16" i="16"/>
  <c r="T17" i="16"/>
  <c r="V24" i="16"/>
  <c r="Z25" i="16"/>
  <c r="AA26" i="16"/>
  <c r="Q27" i="16"/>
  <c r="AE27" i="16"/>
  <c r="W28" i="16"/>
  <c r="Z29" i="16"/>
  <c r="W32" i="16"/>
  <c r="Z31" i="16"/>
  <c r="R31" i="16"/>
  <c r="AB30" i="16"/>
  <c r="T30" i="16"/>
  <c r="V32" i="16"/>
  <c r="Y31" i="16"/>
  <c r="Q31" i="16"/>
  <c r="AA30" i="16"/>
  <c r="S30" i="16"/>
  <c r="Z32" i="16"/>
  <c r="R32" i="16"/>
  <c r="U31" i="16"/>
  <c r="AE30" i="16"/>
  <c r="W30" i="16"/>
  <c r="AC30" i="16"/>
  <c r="W31" i="16"/>
  <c r="Y32" i="16"/>
  <c r="Y38" i="16"/>
  <c r="Q38" i="16"/>
  <c r="T37" i="16"/>
  <c r="AD36" i="16"/>
  <c r="V36" i="16"/>
  <c r="X38" i="16"/>
  <c r="AA37" i="16"/>
  <c r="S37" i="16"/>
  <c r="AC36" i="16"/>
  <c r="U36" i="16"/>
  <c r="T38" i="16"/>
  <c r="W37" i="16"/>
  <c r="Y36" i="16"/>
  <c r="Q36" i="16"/>
  <c r="AB36" i="16"/>
  <c r="AF36" i="16" s="1"/>
  <c r="V37" i="16"/>
  <c r="W38" i="16"/>
  <c r="X48" i="16"/>
  <c r="Q49" i="16"/>
  <c r="R50" i="16"/>
  <c r="U51" i="16"/>
  <c r="R54" i="16"/>
  <c r="S60" i="16"/>
  <c r="Y61" i="16"/>
  <c r="AA62" i="16"/>
  <c r="Q63" i="16"/>
  <c r="AC63" i="16"/>
  <c r="W64" i="16"/>
  <c r="X65" i="16"/>
  <c r="AF66" i="16"/>
  <c r="U25" i="16"/>
  <c r="V53" i="16"/>
  <c r="Y52" i="16"/>
  <c r="Q52" i="16"/>
  <c r="AA51" i="16"/>
  <c r="S51" i="16"/>
  <c r="U53" i="16"/>
  <c r="X52" i="16"/>
  <c r="Z51" i="16"/>
  <c r="R51" i="16"/>
  <c r="Y53" i="16"/>
  <c r="Q53" i="16"/>
  <c r="T52" i="16"/>
  <c r="AD51" i="16"/>
  <c r="V51" i="16"/>
  <c r="AC51" i="16"/>
  <c r="V52" i="16"/>
  <c r="X53" i="16"/>
  <c r="S24" i="16"/>
  <c r="V25" i="16"/>
  <c r="Y26" i="16"/>
  <c r="Q51" i="16"/>
  <c r="W52" i="16"/>
  <c r="W56" i="16"/>
  <c r="Z55" i="16"/>
  <c r="R55" i="16"/>
  <c r="AB54" i="16"/>
  <c r="T54" i="16"/>
  <c r="V56" i="16"/>
  <c r="Y55" i="16"/>
  <c r="Q55" i="16"/>
  <c r="AA54" i="16"/>
  <c r="S54" i="16"/>
  <c r="Z56" i="16"/>
  <c r="R56" i="16"/>
  <c r="U55" i="16"/>
  <c r="AE54" i="16"/>
  <c r="W54" i="16"/>
  <c r="AC54" i="16"/>
  <c r="Y56" i="16"/>
  <c r="V61" i="16"/>
  <c r="W62" i="16"/>
  <c r="T15" i="16"/>
  <c r="S16" i="16"/>
  <c r="S17" i="16"/>
  <c r="T24" i="16"/>
  <c r="Y25" i="16"/>
  <c r="Z26" i="16"/>
  <c r="V28" i="16"/>
  <c r="AD54" i="16"/>
  <c r="AE60" i="16"/>
  <c r="Z62" i="16"/>
  <c r="AB63" i="16"/>
  <c r="V64" i="16"/>
  <c r="W65" i="16"/>
  <c r="U12" i="16"/>
  <c r="AC12" i="16"/>
  <c r="AB12" i="16" s="1"/>
  <c r="AF12" i="16" s="1"/>
  <c r="S13" i="16"/>
  <c r="AA13" i="16"/>
  <c r="V15" i="16"/>
  <c r="V16" i="16"/>
  <c r="V17" i="16"/>
  <c r="W24" i="16"/>
  <c r="Q26" i="16"/>
  <c r="T27" i="16"/>
  <c r="Z28" i="16"/>
  <c r="AA29" i="16"/>
  <c r="Q30" i="16"/>
  <c r="AD30" i="16"/>
  <c r="X31" i="16"/>
  <c r="AA32" i="16"/>
  <c r="R36" i="16"/>
  <c r="AE36" i="16"/>
  <c r="X37" i="16"/>
  <c r="Z38" i="16"/>
  <c r="Z41" i="16"/>
  <c r="R41" i="16"/>
  <c r="U40" i="16"/>
  <c r="AE39" i="16"/>
  <c r="W39" i="16"/>
  <c r="Y41" i="16"/>
  <c r="Q41" i="16"/>
  <c r="T40" i="16"/>
  <c r="AD39" i="16"/>
  <c r="V39" i="16"/>
  <c r="U41" i="16"/>
  <c r="X40" i="16"/>
  <c r="Z39" i="16"/>
  <c r="R39" i="16"/>
  <c r="AB39" i="16"/>
  <c r="V40" i="16"/>
  <c r="W41" i="16"/>
  <c r="AA48" i="16"/>
  <c r="R49" i="16"/>
  <c r="S50" i="16"/>
  <c r="W51" i="16"/>
  <c r="R53" i="16"/>
  <c r="U54" i="16"/>
  <c r="Q56" i="16"/>
  <c r="T60" i="16"/>
  <c r="Z61" i="16"/>
  <c r="S63" i="16"/>
  <c r="Y64" i="16"/>
  <c r="AA65" i="16"/>
  <c r="S18" i="16"/>
  <c r="AA18" i="16"/>
  <c r="Q19" i="16"/>
  <c r="Y19" i="16"/>
  <c r="V20" i="16"/>
  <c r="T21" i="16"/>
  <c r="AB21" i="16"/>
  <c r="AF21" i="16" s="1"/>
  <c r="R22" i="16"/>
  <c r="Z22" i="16"/>
  <c r="W23" i="16"/>
  <c r="X33" i="16"/>
  <c r="V34" i="16"/>
  <c r="S35" i="16"/>
  <c r="AA35" i="16"/>
  <c r="S42" i="16"/>
  <c r="AA42" i="16"/>
  <c r="Q43" i="16"/>
  <c r="Y43" i="16"/>
  <c r="V44" i="16"/>
  <c r="T45" i="16"/>
  <c r="AB45" i="16"/>
  <c r="AF45" i="16" s="1"/>
  <c r="R46" i="16"/>
  <c r="Z46" i="16"/>
  <c r="W47" i="16"/>
  <c r="X57" i="16"/>
  <c r="V58" i="16"/>
  <c r="S59" i="16"/>
  <c r="AA59" i="16"/>
  <c r="S66" i="16"/>
  <c r="AA66" i="16"/>
  <c r="Q67" i="16"/>
  <c r="Y67" i="16"/>
  <c r="V68" i="16"/>
  <c r="W18" i="16"/>
  <c r="AE18" i="16"/>
  <c r="AD18" i="16" s="1"/>
  <c r="U19" i="16"/>
  <c r="R20" i="16"/>
  <c r="Z20" i="16"/>
  <c r="X21" i="16"/>
  <c r="V22" i="16"/>
  <c r="S23" i="16"/>
  <c r="AA23" i="16"/>
  <c r="T33" i="16"/>
  <c r="AB33" i="16"/>
  <c r="AF33" i="16" s="1"/>
  <c r="R34" i="16"/>
  <c r="Z34" i="16"/>
  <c r="W35" i="16"/>
  <c r="W42" i="16"/>
  <c r="AE42" i="16"/>
  <c r="U43" i="16"/>
  <c r="R44" i="16"/>
  <c r="Z44" i="16"/>
  <c r="X45" i="16"/>
  <c r="V46" i="16"/>
  <c r="S47" i="16"/>
  <c r="AA47" i="16"/>
  <c r="T57" i="16"/>
  <c r="AB57" i="16"/>
  <c r="AF57" i="16" s="1"/>
  <c r="R58" i="16"/>
  <c r="Z58" i="16"/>
  <c r="W59" i="16"/>
  <c r="W66" i="16"/>
  <c r="AE66" i="16"/>
  <c r="U67" i="16"/>
  <c r="R68" i="16"/>
  <c r="Z68" i="16"/>
  <c r="X18" i="16"/>
  <c r="V19" i="16"/>
  <c r="S20" i="16"/>
  <c r="Q21" i="16"/>
  <c r="Y21" i="16"/>
  <c r="W22" i="16"/>
  <c r="U33" i="16"/>
  <c r="AC33" i="16"/>
  <c r="S34" i="16"/>
  <c r="AA34" i="16"/>
  <c r="X42" i="16"/>
  <c r="V43" i="16"/>
  <c r="S44" i="16"/>
  <c r="Q45" i="16"/>
  <c r="Y45" i="16"/>
  <c r="W46" i="16"/>
  <c r="U57" i="16"/>
  <c r="AC57" i="16"/>
  <c r="S58" i="16"/>
  <c r="AA58" i="16"/>
  <c r="X66" i="16"/>
  <c r="V67" i="16"/>
  <c r="S68" i="16"/>
  <c r="AF15" i="16" l="1"/>
  <c r="AF54" i="16"/>
  <c r="AF63" i="16"/>
  <c r="AF39" i="16"/>
  <c r="AF30" i="16"/>
  <c r="AF51" i="16"/>
  <c r="W68" i="15" l="1"/>
  <c r="V68" i="15"/>
  <c r="U68" i="15"/>
  <c r="T68" i="15"/>
  <c r="Z67" i="15"/>
  <c r="Y67" i="15"/>
  <c r="X67" i="15"/>
  <c r="W67" i="15"/>
  <c r="R67" i="15"/>
  <c r="Q67" i="15"/>
  <c r="AK66" i="15"/>
  <c r="AH66" i="15"/>
  <c r="AB66" i="15"/>
  <c r="AA66" i="15"/>
  <c r="Z66" i="15"/>
  <c r="Y66" i="15"/>
  <c r="T66" i="15"/>
  <c r="S66" i="15"/>
  <c r="R66" i="15"/>
  <c r="Q66" i="15"/>
  <c r="P66" i="15"/>
  <c r="O66" i="15"/>
  <c r="N66" i="15"/>
  <c r="M66" i="15"/>
  <c r="L66" i="15"/>
  <c r="K66" i="15"/>
  <c r="J66" i="15"/>
  <c r="I66" i="15"/>
  <c r="H66" i="15"/>
  <c r="AA68" i="15" s="1"/>
  <c r="G66" i="15"/>
  <c r="F66" i="15"/>
  <c r="E66" i="15"/>
  <c r="D66" i="15"/>
  <c r="C66" i="15"/>
  <c r="B66" i="15"/>
  <c r="AK63" i="15"/>
  <c r="AH63" i="15"/>
  <c r="P63" i="15"/>
  <c r="O63" i="15"/>
  <c r="N63" i="15"/>
  <c r="M63" i="15"/>
  <c r="L63" i="15"/>
  <c r="K63" i="15"/>
  <c r="J63" i="15"/>
  <c r="I63" i="15"/>
  <c r="H63" i="15"/>
  <c r="AA65" i="15" s="1"/>
  <c r="G63" i="15"/>
  <c r="F63" i="15"/>
  <c r="E63" i="15"/>
  <c r="D63" i="15"/>
  <c r="C63" i="15"/>
  <c r="B63" i="15"/>
  <c r="AA62" i="15"/>
  <c r="Z62" i="15"/>
  <c r="X61" i="15"/>
  <c r="W61" i="15"/>
  <c r="V61" i="15"/>
  <c r="U61" i="15"/>
  <c r="AK60" i="15"/>
  <c r="AH60" i="15"/>
  <c r="Z60" i="15"/>
  <c r="Y60" i="15"/>
  <c r="X60" i="15"/>
  <c r="W60" i="15"/>
  <c r="Q60" i="15"/>
  <c r="P60" i="15"/>
  <c r="O60" i="15"/>
  <c r="N60" i="15"/>
  <c r="M60" i="15"/>
  <c r="L60" i="15"/>
  <c r="K60" i="15"/>
  <c r="J60" i="15"/>
  <c r="I60" i="15"/>
  <c r="H60" i="15"/>
  <c r="R62" i="15" s="1"/>
  <c r="G60" i="15"/>
  <c r="F60" i="15"/>
  <c r="E60" i="15"/>
  <c r="D60" i="15"/>
  <c r="C60" i="15"/>
  <c r="B60" i="15"/>
  <c r="Q59" i="15"/>
  <c r="AK57" i="15"/>
  <c r="AH57" i="15"/>
  <c r="AE57" i="15"/>
  <c r="P57" i="15"/>
  <c r="O57" i="15"/>
  <c r="N57" i="15"/>
  <c r="M57" i="15"/>
  <c r="L57" i="15"/>
  <c r="K57" i="15"/>
  <c r="J57" i="15"/>
  <c r="I57" i="15"/>
  <c r="H57" i="15"/>
  <c r="G57" i="15"/>
  <c r="F57" i="15"/>
  <c r="E57" i="15"/>
  <c r="D57" i="15"/>
  <c r="C57" i="15"/>
  <c r="B57" i="15"/>
  <c r="AA56" i="15"/>
  <c r="Z56" i="15"/>
  <c r="Y56" i="15"/>
  <c r="S56" i="15"/>
  <c r="R56" i="15"/>
  <c r="AA55" i="15"/>
  <c r="V55" i="15"/>
  <c r="U55" i="15"/>
  <c r="T55" i="15"/>
  <c r="AK54" i="15"/>
  <c r="AH54" i="15"/>
  <c r="AE54" i="15"/>
  <c r="AD54" i="15"/>
  <c r="AC54" i="15"/>
  <c r="X54" i="15"/>
  <c r="V54" i="15"/>
  <c r="U54" i="15"/>
  <c r="P54" i="15"/>
  <c r="O54" i="15"/>
  <c r="N54" i="15"/>
  <c r="M54" i="15"/>
  <c r="L54" i="15"/>
  <c r="K54" i="15"/>
  <c r="J54" i="15"/>
  <c r="I54" i="15"/>
  <c r="H54" i="15"/>
  <c r="G54" i="15"/>
  <c r="F54" i="15"/>
  <c r="E54" i="15"/>
  <c r="D54" i="15"/>
  <c r="C54" i="15"/>
  <c r="B54" i="15"/>
  <c r="Z53" i="15"/>
  <c r="Y53" i="15"/>
  <c r="X53" i="15"/>
  <c r="W53" i="15"/>
  <c r="R53" i="15"/>
  <c r="Q53" i="15"/>
  <c r="AA52" i="15"/>
  <c r="Z52" i="15"/>
  <c r="U52" i="15"/>
  <c r="T52" i="15"/>
  <c r="S52" i="15"/>
  <c r="R52" i="15"/>
  <c r="AK51" i="15"/>
  <c r="AH51" i="15"/>
  <c r="AE51" i="15"/>
  <c r="AD51" i="15"/>
  <c r="AC51" i="15"/>
  <c r="AB51" i="15"/>
  <c r="Y51" i="15"/>
  <c r="W51" i="15"/>
  <c r="V51" i="15"/>
  <c r="U51" i="15"/>
  <c r="T51" i="15"/>
  <c r="Q51" i="15"/>
  <c r="P51" i="15"/>
  <c r="O51" i="15"/>
  <c r="N51" i="15"/>
  <c r="M51" i="15"/>
  <c r="L51" i="15"/>
  <c r="K51" i="15"/>
  <c r="J51" i="15"/>
  <c r="I51" i="15"/>
  <c r="H51" i="15"/>
  <c r="V53" i="15" s="1"/>
  <c r="G51" i="15"/>
  <c r="F51" i="15"/>
  <c r="E51" i="15"/>
  <c r="D51" i="15"/>
  <c r="C51" i="15"/>
  <c r="B51" i="15"/>
  <c r="Y50" i="15"/>
  <c r="X50" i="15"/>
  <c r="W50" i="15"/>
  <c r="V50" i="15"/>
  <c r="Q50" i="15"/>
  <c r="AA49" i="15"/>
  <c r="Z49" i="15"/>
  <c r="Y49" i="15"/>
  <c r="T49" i="15"/>
  <c r="S49" i="15"/>
  <c r="R49" i="15"/>
  <c r="Q49" i="15"/>
  <c r="AK48" i="15"/>
  <c r="AH48" i="15"/>
  <c r="AD48" i="15"/>
  <c r="AC48" i="15"/>
  <c r="AB48" i="15"/>
  <c r="AA48" i="15"/>
  <c r="V48" i="15"/>
  <c r="U48" i="15"/>
  <c r="T48" i="15"/>
  <c r="S48" i="15"/>
  <c r="P48" i="15"/>
  <c r="O48" i="15"/>
  <c r="N48" i="15"/>
  <c r="M48" i="15"/>
  <c r="L48" i="15"/>
  <c r="K48" i="15"/>
  <c r="J48" i="15"/>
  <c r="I48" i="15"/>
  <c r="H48" i="15"/>
  <c r="U50" i="15" s="1"/>
  <c r="G48" i="15"/>
  <c r="F48" i="15"/>
  <c r="E48" i="15"/>
  <c r="D48" i="15"/>
  <c r="C48" i="15"/>
  <c r="B48" i="15"/>
  <c r="X47" i="15"/>
  <c r="W47" i="15"/>
  <c r="V47" i="15"/>
  <c r="U47" i="15"/>
  <c r="AA46" i="15"/>
  <c r="Z46" i="15"/>
  <c r="Y46" i="15"/>
  <c r="X46" i="15"/>
  <c r="S46" i="15"/>
  <c r="R46" i="15"/>
  <c r="Q46" i="15"/>
  <c r="AK45" i="15"/>
  <c r="AH45" i="15"/>
  <c r="AE45" i="15"/>
  <c r="AC45" i="15"/>
  <c r="AB45" i="15"/>
  <c r="AA45" i="15"/>
  <c r="Z45" i="15"/>
  <c r="W45" i="15"/>
  <c r="U45" i="15"/>
  <c r="T45" i="15"/>
  <c r="S45" i="15"/>
  <c r="R45" i="15"/>
  <c r="P45" i="15"/>
  <c r="O45" i="15"/>
  <c r="N45" i="15"/>
  <c r="M45" i="15"/>
  <c r="L45" i="15"/>
  <c r="K45" i="15"/>
  <c r="J45" i="15"/>
  <c r="I45" i="15"/>
  <c r="H45" i="15"/>
  <c r="T47" i="15" s="1"/>
  <c r="G45" i="15"/>
  <c r="F45" i="15"/>
  <c r="E45" i="15"/>
  <c r="D45" i="15"/>
  <c r="C45" i="15"/>
  <c r="B45" i="15"/>
  <c r="Y44" i="15"/>
  <c r="W44" i="15"/>
  <c r="V44" i="15"/>
  <c r="U44" i="15"/>
  <c r="T44" i="15"/>
  <c r="Q44" i="15"/>
  <c r="Z43" i="15"/>
  <c r="Y43" i="15"/>
  <c r="X43" i="15"/>
  <c r="W43" i="15"/>
  <c r="T43" i="15"/>
  <c r="R43" i="15"/>
  <c r="Q43" i="15"/>
  <c r="AK42" i="15"/>
  <c r="AH42" i="15"/>
  <c r="AD42" i="15"/>
  <c r="AB42" i="15"/>
  <c r="AF42" i="15" s="1"/>
  <c r="AA42" i="15"/>
  <c r="Z42" i="15"/>
  <c r="Y42" i="15"/>
  <c r="V42" i="15"/>
  <c r="T42" i="15"/>
  <c r="S42" i="15"/>
  <c r="R42" i="15"/>
  <c r="Q42" i="15"/>
  <c r="P42" i="15"/>
  <c r="O42" i="15"/>
  <c r="N42" i="15"/>
  <c r="M42" i="15"/>
  <c r="L42" i="15"/>
  <c r="K42" i="15"/>
  <c r="J42" i="15"/>
  <c r="I42" i="15"/>
  <c r="H42" i="15"/>
  <c r="AA44" i="15" s="1"/>
  <c r="G42" i="15"/>
  <c r="F42" i="15"/>
  <c r="E42" i="15"/>
  <c r="D42" i="15"/>
  <c r="C42" i="15"/>
  <c r="B42" i="15"/>
  <c r="AA41" i="15"/>
  <c r="V41" i="15"/>
  <c r="U41" i="15"/>
  <c r="T41" i="15"/>
  <c r="Y40" i="15"/>
  <c r="X40" i="15"/>
  <c r="W40" i="15"/>
  <c r="V40" i="15"/>
  <c r="Q40" i="15"/>
  <c r="AK39" i="15"/>
  <c r="AH39" i="15"/>
  <c r="AA39" i="15"/>
  <c r="Z39" i="15"/>
  <c r="Y39" i="15"/>
  <c r="X39" i="15"/>
  <c r="S39" i="15"/>
  <c r="R39" i="15"/>
  <c r="Q39" i="15"/>
  <c r="P39" i="15"/>
  <c r="O39" i="15"/>
  <c r="N39" i="15"/>
  <c r="M39" i="15"/>
  <c r="L39" i="15"/>
  <c r="K39" i="15"/>
  <c r="J39" i="15"/>
  <c r="I39" i="15"/>
  <c r="H39" i="15"/>
  <c r="G39" i="15"/>
  <c r="F39" i="15"/>
  <c r="E39" i="15"/>
  <c r="D39" i="15"/>
  <c r="C39" i="15"/>
  <c r="B39" i="15"/>
  <c r="AA38" i="15"/>
  <c r="U38" i="15"/>
  <c r="T38" i="15"/>
  <c r="R38" i="15"/>
  <c r="X37" i="15"/>
  <c r="W37" i="15"/>
  <c r="V37" i="15"/>
  <c r="AK36" i="15"/>
  <c r="AH36" i="15"/>
  <c r="AE36" i="15"/>
  <c r="Z36" i="15"/>
  <c r="Y36" i="15"/>
  <c r="X36" i="15"/>
  <c r="R36" i="15"/>
  <c r="Q36" i="15"/>
  <c r="P36" i="15"/>
  <c r="O36" i="15"/>
  <c r="N36" i="15"/>
  <c r="M36" i="15"/>
  <c r="L36" i="15"/>
  <c r="K36" i="15"/>
  <c r="J36" i="15"/>
  <c r="I36" i="15"/>
  <c r="H36" i="15"/>
  <c r="G36" i="15"/>
  <c r="F36" i="15"/>
  <c r="E36" i="15"/>
  <c r="D36" i="15"/>
  <c r="C36" i="15"/>
  <c r="B36" i="15"/>
  <c r="AK33" i="15"/>
  <c r="AH33" i="15"/>
  <c r="P33" i="15"/>
  <c r="O33" i="15"/>
  <c r="N33" i="15"/>
  <c r="M33" i="15"/>
  <c r="L33" i="15"/>
  <c r="K33" i="15"/>
  <c r="J33" i="15"/>
  <c r="I33" i="15"/>
  <c r="H33" i="15"/>
  <c r="G33" i="15"/>
  <c r="F33" i="15"/>
  <c r="E33" i="15"/>
  <c r="D33" i="15"/>
  <c r="C33" i="15"/>
  <c r="B33" i="15"/>
  <c r="AA32" i="15"/>
  <c r="Z32" i="15"/>
  <c r="AA31" i="15"/>
  <c r="V31" i="15"/>
  <c r="U31" i="15"/>
  <c r="AK30" i="15"/>
  <c r="AH30" i="15"/>
  <c r="AE30" i="15"/>
  <c r="AD30" i="15"/>
  <c r="AC30" i="15"/>
  <c r="P30" i="15"/>
  <c r="O30" i="15"/>
  <c r="N30" i="15"/>
  <c r="M30" i="15"/>
  <c r="L30" i="15"/>
  <c r="K30" i="15"/>
  <c r="J30" i="15"/>
  <c r="I30" i="15"/>
  <c r="H30" i="15"/>
  <c r="X32" i="15" s="1"/>
  <c r="G30" i="15"/>
  <c r="F30" i="15"/>
  <c r="E30" i="15"/>
  <c r="D30" i="15"/>
  <c r="C30" i="15"/>
  <c r="B30" i="15"/>
  <c r="Z29" i="15"/>
  <c r="Y29" i="15"/>
  <c r="X29" i="15"/>
  <c r="W29" i="15"/>
  <c r="T29" i="15"/>
  <c r="R29" i="15"/>
  <c r="Q29" i="15"/>
  <c r="AA28" i="15"/>
  <c r="Z28" i="15"/>
  <c r="W28" i="15"/>
  <c r="U28" i="15"/>
  <c r="T28" i="15"/>
  <c r="S28" i="15"/>
  <c r="R28" i="15"/>
  <c r="AK27" i="15"/>
  <c r="AH27" i="15"/>
  <c r="AE27" i="15"/>
  <c r="AD27" i="15"/>
  <c r="AC27" i="15"/>
  <c r="AB27" i="15"/>
  <c r="AF27" i="15" s="1"/>
  <c r="Y27" i="15"/>
  <c r="W27" i="15"/>
  <c r="V27" i="15"/>
  <c r="U27" i="15"/>
  <c r="T27" i="15"/>
  <c r="Q27" i="15"/>
  <c r="P27" i="15"/>
  <c r="O27" i="15"/>
  <c r="N27" i="15"/>
  <c r="M27" i="15"/>
  <c r="L27" i="15"/>
  <c r="K27" i="15"/>
  <c r="J27" i="15"/>
  <c r="I27" i="15"/>
  <c r="H27" i="15"/>
  <c r="V29" i="15" s="1"/>
  <c r="G27" i="15"/>
  <c r="F27" i="15"/>
  <c r="E27" i="15"/>
  <c r="D27" i="15"/>
  <c r="C27" i="15"/>
  <c r="B27" i="15"/>
  <c r="Y26" i="15"/>
  <c r="X26" i="15"/>
  <c r="W26" i="15"/>
  <c r="V26" i="15"/>
  <c r="Q26" i="15"/>
  <c r="AA25" i="15"/>
  <c r="Z25" i="15"/>
  <c r="Y25" i="15"/>
  <c r="T25" i="15"/>
  <c r="S25" i="15"/>
  <c r="R25" i="15"/>
  <c r="Q25" i="15"/>
  <c r="AK24" i="15"/>
  <c r="AH24" i="15"/>
  <c r="AA24" i="15"/>
  <c r="V24" i="15"/>
  <c r="U24" i="15"/>
  <c r="T24" i="15"/>
  <c r="S24" i="15"/>
  <c r="P24" i="15"/>
  <c r="O24" i="15"/>
  <c r="N24" i="15"/>
  <c r="M24" i="15"/>
  <c r="L24" i="15"/>
  <c r="AC24" i="15" s="1"/>
  <c r="AB24" i="15" s="1"/>
  <c r="K24" i="15"/>
  <c r="J24" i="15"/>
  <c r="I24" i="15"/>
  <c r="H24" i="15"/>
  <c r="U26" i="15" s="1"/>
  <c r="G24" i="15"/>
  <c r="F24" i="15"/>
  <c r="E24" i="15"/>
  <c r="D24" i="15"/>
  <c r="C24" i="15"/>
  <c r="B24" i="15"/>
  <c r="Z23" i="15"/>
  <c r="X23" i="15"/>
  <c r="W23" i="15"/>
  <c r="V23" i="15"/>
  <c r="U23" i="15"/>
  <c r="R23" i="15"/>
  <c r="AA22" i="15"/>
  <c r="Z22" i="15"/>
  <c r="Y22" i="15"/>
  <c r="X22" i="15"/>
  <c r="U22" i="15"/>
  <c r="S22" i="15"/>
  <c r="R22" i="15"/>
  <c r="Q22" i="15"/>
  <c r="AK21" i="15"/>
  <c r="AH21" i="15"/>
  <c r="AC21" i="15"/>
  <c r="AB21" i="15" s="1"/>
  <c r="AA21" i="15"/>
  <c r="Z21" i="15"/>
  <c r="W21" i="15"/>
  <c r="U21" i="15"/>
  <c r="T21" i="15"/>
  <c r="S21" i="15"/>
  <c r="R21" i="15"/>
  <c r="P21" i="15"/>
  <c r="O21" i="15"/>
  <c r="AE21" i="15" s="1"/>
  <c r="N21" i="15"/>
  <c r="M21" i="15"/>
  <c r="L21" i="15"/>
  <c r="K21" i="15"/>
  <c r="J21" i="15"/>
  <c r="I21" i="15"/>
  <c r="H21" i="15"/>
  <c r="T23" i="15" s="1"/>
  <c r="G21" i="15"/>
  <c r="F21" i="15"/>
  <c r="E21" i="15"/>
  <c r="D21" i="15"/>
  <c r="C21" i="15"/>
  <c r="B21" i="15"/>
  <c r="Y20" i="15"/>
  <c r="W20" i="15"/>
  <c r="V20" i="15"/>
  <c r="U20" i="15"/>
  <c r="T20" i="15"/>
  <c r="Q20" i="15"/>
  <c r="Z19" i="15"/>
  <c r="Y19" i="15"/>
  <c r="X19" i="15"/>
  <c r="W19" i="15"/>
  <c r="T19" i="15"/>
  <c r="R19" i="15"/>
  <c r="Q19" i="15"/>
  <c r="AK18" i="15"/>
  <c r="AH18" i="15"/>
  <c r="AA18" i="15"/>
  <c r="Z18" i="15"/>
  <c r="Y18" i="15"/>
  <c r="V18" i="15"/>
  <c r="T18" i="15"/>
  <c r="S18" i="15"/>
  <c r="R18" i="15"/>
  <c r="Q18" i="15"/>
  <c r="P18" i="15"/>
  <c r="O18" i="15"/>
  <c r="N18" i="15"/>
  <c r="M18" i="15"/>
  <c r="L18" i="15"/>
  <c r="K18" i="15"/>
  <c r="J18" i="15"/>
  <c r="I18" i="15"/>
  <c r="H18" i="15"/>
  <c r="AA20" i="15" s="1"/>
  <c r="G18" i="15"/>
  <c r="F18" i="15"/>
  <c r="E18" i="15"/>
  <c r="D18" i="15"/>
  <c r="C18" i="15"/>
  <c r="B18" i="15"/>
  <c r="U17" i="15"/>
  <c r="W16" i="15"/>
  <c r="AK15" i="15"/>
  <c r="AH15" i="15"/>
  <c r="W15" i="15"/>
  <c r="P15" i="15"/>
  <c r="O15" i="15"/>
  <c r="N15" i="15"/>
  <c r="M15" i="15"/>
  <c r="L15" i="15"/>
  <c r="K15" i="15"/>
  <c r="J15" i="15"/>
  <c r="I15" i="15"/>
  <c r="H15" i="15"/>
  <c r="Y17" i="15" s="1"/>
  <c r="G15" i="15"/>
  <c r="F15" i="15"/>
  <c r="E15" i="15"/>
  <c r="D15" i="15"/>
  <c r="C15" i="15"/>
  <c r="B15" i="15"/>
  <c r="Z14" i="15"/>
  <c r="Y14" i="15"/>
  <c r="R14" i="15"/>
  <c r="Q14" i="15"/>
  <c r="U13" i="15"/>
  <c r="T13" i="15"/>
  <c r="AK12" i="15"/>
  <c r="AH12" i="15"/>
  <c r="AE12" i="15"/>
  <c r="AD12" i="15"/>
  <c r="W12" i="15"/>
  <c r="V12" i="15"/>
  <c r="P12" i="15"/>
  <c r="O12" i="15"/>
  <c r="N12" i="15"/>
  <c r="M12" i="15"/>
  <c r="L12" i="15"/>
  <c r="K12" i="15"/>
  <c r="J12" i="15"/>
  <c r="I12" i="15"/>
  <c r="H12" i="15"/>
  <c r="X14" i="15" s="1"/>
  <c r="G12" i="15"/>
  <c r="F12" i="15"/>
  <c r="E12" i="15"/>
  <c r="D12" i="15"/>
  <c r="C12" i="15"/>
  <c r="B12" i="15"/>
  <c r="Z11" i="15"/>
  <c r="Y11" i="15"/>
  <c r="X11" i="15"/>
  <c r="R11" i="15"/>
  <c r="Q11" i="15"/>
  <c r="AA10" i="15"/>
  <c r="U10" i="15"/>
  <c r="T10" i="15"/>
  <c r="S10" i="15"/>
  <c r="AK9" i="15"/>
  <c r="AH9" i="15"/>
  <c r="AE9" i="15"/>
  <c r="AD9" i="15"/>
  <c r="AC9" i="15"/>
  <c r="W9" i="15"/>
  <c r="V9" i="15"/>
  <c r="U9" i="15"/>
  <c r="P9" i="15"/>
  <c r="O9" i="15"/>
  <c r="N9" i="15"/>
  <c r="M9" i="15"/>
  <c r="L9" i="15"/>
  <c r="K9" i="15"/>
  <c r="J9" i="15"/>
  <c r="I9" i="15"/>
  <c r="H9" i="15"/>
  <c r="W11" i="15" s="1"/>
  <c r="G9" i="15"/>
  <c r="F9" i="15"/>
  <c r="E9" i="15"/>
  <c r="D9" i="15"/>
  <c r="C9" i="15"/>
  <c r="B9" i="15"/>
  <c r="X35" i="15" l="1"/>
  <c r="AA34" i="15"/>
  <c r="S34" i="15"/>
  <c r="AC33" i="15"/>
  <c r="U33" i="15"/>
  <c r="W35" i="15"/>
  <c r="Z34" i="15"/>
  <c r="R34" i="15"/>
  <c r="AB33" i="15"/>
  <c r="T33" i="15"/>
  <c r="V35" i="15"/>
  <c r="Y34" i="15"/>
  <c r="Q34" i="15"/>
  <c r="AA33" i="15"/>
  <c r="S33" i="15"/>
  <c r="U35" i="15"/>
  <c r="X34" i="15"/>
  <c r="Z33" i="15"/>
  <c r="R33" i="15"/>
  <c r="R35" i="15"/>
  <c r="X16" i="15"/>
  <c r="V17" i="15"/>
  <c r="Q33" i="15"/>
  <c r="X59" i="15"/>
  <c r="AA58" i="15"/>
  <c r="S58" i="15"/>
  <c r="AC57" i="15"/>
  <c r="U57" i="15"/>
  <c r="W59" i="15"/>
  <c r="Z58" i="15"/>
  <c r="R58" i="15"/>
  <c r="AB57" i="15"/>
  <c r="T57" i="15"/>
  <c r="V59" i="15"/>
  <c r="Y58" i="15"/>
  <c r="Q58" i="15"/>
  <c r="AA57" i="15"/>
  <c r="S57" i="15"/>
  <c r="U59" i="15"/>
  <c r="X58" i="15"/>
  <c r="Z57" i="15"/>
  <c r="R57" i="15"/>
  <c r="V13" i="15"/>
  <c r="S14" i="15"/>
  <c r="AA14" i="15"/>
  <c r="Q15" i="15"/>
  <c r="Y16" i="15"/>
  <c r="V33" i="15"/>
  <c r="R63" i="15"/>
  <c r="X9" i="15"/>
  <c r="V10" i="15"/>
  <c r="Q12" i="15"/>
  <c r="Y12" i="15"/>
  <c r="W13" i="15"/>
  <c r="T14" i="15"/>
  <c r="Z15" i="15"/>
  <c r="Z16" i="15"/>
  <c r="Q32" i="15"/>
  <c r="W33" i="15"/>
  <c r="T34" i="15"/>
  <c r="Y35" i="15"/>
  <c r="V57" i="15"/>
  <c r="T59" i="15"/>
  <c r="S63" i="15"/>
  <c r="Q64" i="15"/>
  <c r="V65" i="15"/>
  <c r="Q9" i="15"/>
  <c r="Y9" i="15"/>
  <c r="W10" i="15"/>
  <c r="T11" i="15"/>
  <c r="R12" i="15"/>
  <c r="Z12" i="15"/>
  <c r="X13" i="15"/>
  <c r="U14" i="15"/>
  <c r="S15" i="15"/>
  <c r="AA15" i="15"/>
  <c r="R16" i="15"/>
  <c r="AA16" i="15"/>
  <c r="U30" i="15"/>
  <c r="R32" i="15"/>
  <c r="X33" i="15"/>
  <c r="U34" i="15"/>
  <c r="Z35" i="15"/>
  <c r="Y38" i="15"/>
  <c r="Q38" i="15"/>
  <c r="T37" i="15"/>
  <c r="AD36" i="15"/>
  <c r="V36" i="15"/>
  <c r="X38" i="15"/>
  <c r="AA37" i="15"/>
  <c r="S37" i="15"/>
  <c r="AC36" i="15"/>
  <c r="U36" i="15"/>
  <c r="W38" i="15"/>
  <c r="Z37" i="15"/>
  <c r="R37" i="15"/>
  <c r="AB36" i="15"/>
  <c r="T36" i="15"/>
  <c r="V38" i="15"/>
  <c r="Y37" i="15"/>
  <c r="Q37" i="15"/>
  <c r="AA36" i="15"/>
  <c r="S36" i="15"/>
  <c r="S38" i="15"/>
  <c r="AF51" i="15"/>
  <c r="W56" i="15"/>
  <c r="Z55" i="15"/>
  <c r="R55" i="15"/>
  <c r="AB54" i="15"/>
  <c r="AF54" i="15" s="1"/>
  <c r="T54" i="15"/>
  <c r="V56" i="15"/>
  <c r="Y55" i="15"/>
  <c r="Q55" i="15"/>
  <c r="AA54" i="15"/>
  <c r="S54" i="15"/>
  <c r="U56" i="15"/>
  <c r="X55" i="15"/>
  <c r="Z54" i="15"/>
  <c r="R54" i="15"/>
  <c r="T56" i="15"/>
  <c r="W55" i="15"/>
  <c r="Y54" i="15"/>
  <c r="Q54" i="15"/>
  <c r="Q56" i="15"/>
  <c r="W57" i="15"/>
  <c r="T58" i="15"/>
  <c r="Y59" i="15"/>
  <c r="AE60" i="15"/>
  <c r="X63" i="15"/>
  <c r="V64" i="15"/>
  <c r="Z65" i="15"/>
  <c r="R65" i="15"/>
  <c r="U64" i="15"/>
  <c r="AE63" i="15"/>
  <c r="W63" i="15"/>
  <c r="Y65" i="15"/>
  <c r="Q65" i="15"/>
  <c r="T64" i="15"/>
  <c r="AD63" i="15"/>
  <c r="V63" i="15"/>
  <c r="X65" i="15"/>
  <c r="AA64" i="15"/>
  <c r="S64" i="15"/>
  <c r="AC63" i="15"/>
  <c r="U63" i="15"/>
  <c r="W65" i="15"/>
  <c r="Z64" i="15"/>
  <c r="R64" i="15"/>
  <c r="AB63" i="15"/>
  <c r="T63" i="15"/>
  <c r="X57" i="15"/>
  <c r="U58" i="15"/>
  <c r="Z59" i="15"/>
  <c r="Y62" i="15"/>
  <c r="Q62" i="15"/>
  <c r="T61" i="15"/>
  <c r="AD60" i="15"/>
  <c r="V60" i="15"/>
  <c r="X62" i="15"/>
  <c r="AA61" i="15"/>
  <c r="S61" i="15"/>
  <c r="AC60" i="15"/>
  <c r="U60" i="15"/>
  <c r="W62" i="15"/>
  <c r="Z61" i="15"/>
  <c r="R61" i="15"/>
  <c r="AB60" i="15"/>
  <c r="T60" i="15"/>
  <c r="V62" i="15"/>
  <c r="Y61" i="15"/>
  <c r="Q61" i="15"/>
  <c r="AA60" i="15"/>
  <c r="S60" i="15"/>
  <c r="S62" i="15"/>
  <c r="Y63" i="15"/>
  <c r="W64" i="15"/>
  <c r="S65" i="15"/>
  <c r="Z17" i="15"/>
  <c r="R17" i="15"/>
  <c r="U16" i="15"/>
  <c r="AE15" i="15"/>
  <c r="X15" i="15"/>
  <c r="T65" i="15"/>
  <c r="Y15" i="15"/>
  <c r="W17" i="15"/>
  <c r="T35" i="15"/>
  <c r="R15" i="15"/>
  <c r="Q16" i="15"/>
  <c r="X17" i="15"/>
  <c r="Z9" i="15"/>
  <c r="Q13" i="15"/>
  <c r="T12" i="15"/>
  <c r="R13" i="15"/>
  <c r="Z13" i="15"/>
  <c r="W14" i="15"/>
  <c r="W30" i="15"/>
  <c r="S31" i="15"/>
  <c r="AD33" i="15"/>
  <c r="W34" i="15"/>
  <c r="AF48" i="15"/>
  <c r="Y57" i="15"/>
  <c r="V58" i="15"/>
  <c r="AA59" i="15"/>
  <c r="T62" i="15"/>
  <c r="Z63" i="15"/>
  <c r="X64" i="15"/>
  <c r="S35" i="15"/>
  <c r="R59" i="15"/>
  <c r="Q63" i="15"/>
  <c r="X12" i="15"/>
  <c r="Q57" i="15"/>
  <c r="S59" i="15"/>
  <c r="U65" i="15"/>
  <c r="S11" i="15"/>
  <c r="AA11" i="15"/>
  <c r="W32" i="15"/>
  <c r="Z31" i="15"/>
  <c r="R31" i="15"/>
  <c r="AB30" i="15"/>
  <c r="AF30" i="15" s="1"/>
  <c r="T30" i="15"/>
  <c r="V32" i="15"/>
  <c r="Y31" i="15"/>
  <c r="Q31" i="15"/>
  <c r="AA30" i="15"/>
  <c r="S30" i="15"/>
  <c r="U32" i="15"/>
  <c r="X31" i="15"/>
  <c r="Z30" i="15"/>
  <c r="R30" i="15"/>
  <c r="T32" i="15"/>
  <c r="W31" i="15"/>
  <c r="Y30" i="15"/>
  <c r="Q30" i="15"/>
  <c r="R9" i="15"/>
  <c r="X10" i="15"/>
  <c r="U11" i="15"/>
  <c r="S12" i="15"/>
  <c r="AA12" i="15"/>
  <c r="Y13" i="15"/>
  <c r="V14" i="15"/>
  <c r="T15" i="15"/>
  <c r="AB15" i="15"/>
  <c r="AF15" i="15" s="1"/>
  <c r="S16" i="15"/>
  <c r="Q17" i="15"/>
  <c r="AA17" i="15"/>
  <c r="V30" i="15"/>
  <c r="S32" i="15"/>
  <c r="Y33" i="15"/>
  <c r="V34" i="15"/>
  <c r="AA35" i="15"/>
  <c r="S9" i="15"/>
  <c r="AA9" i="15"/>
  <c r="Q10" i="15"/>
  <c r="Y10" i="15"/>
  <c r="V11" i="15"/>
  <c r="U15" i="15"/>
  <c r="AC15" i="15"/>
  <c r="T16" i="15"/>
  <c r="S17" i="15"/>
  <c r="T9" i="15"/>
  <c r="AB9" i="15"/>
  <c r="AF9" i="15" s="1"/>
  <c r="R10" i="15"/>
  <c r="Z10" i="15"/>
  <c r="U12" i="15"/>
  <c r="AC12" i="15"/>
  <c r="AB12" i="15" s="1"/>
  <c r="AF12" i="15" s="1"/>
  <c r="S13" i="15"/>
  <c r="AA13" i="15"/>
  <c r="V15" i="15"/>
  <c r="AD15" i="15"/>
  <c r="V16" i="15"/>
  <c r="T17" i="15"/>
  <c r="X30" i="15"/>
  <c r="T31" i="15"/>
  <c r="Y32" i="15"/>
  <c r="AE33" i="15"/>
  <c r="Q35" i="15"/>
  <c r="W36" i="15"/>
  <c r="U37" i="15"/>
  <c r="Z38" i="15"/>
  <c r="Z41" i="15"/>
  <c r="R41" i="15"/>
  <c r="U40" i="15"/>
  <c r="AE39" i="15"/>
  <c r="W39" i="15"/>
  <c r="Y41" i="15"/>
  <c r="Q41" i="15"/>
  <c r="T40" i="15"/>
  <c r="AD39" i="15"/>
  <c r="V39" i="15"/>
  <c r="X41" i="15"/>
  <c r="AA40" i="15"/>
  <c r="S40" i="15"/>
  <c r="AC39" i="15"/>
  <c r="U39" i="15"/>
  <c r="W41" i="15"/>
  <c r="Z40" i="15"/>
  <c r="R40" i="15"/>
  <c r="AB39" i="15"/>
  <c r="AF39" i="15" s="1"/>
  <c r="T39" i="15"/>
  <c r="S41" i="15"/>
  <c r="W54" i="15"/>
  <c r="S55" i="15"/>
  <c r="X56" i="15"/>
  <c r="AD57" i="15"/>
  <c r="W58" i="15"/>
  <c r="R60" i="15"/>
  <c r="U62" i="15"/>
  <c r="AA63" i="15"/>
  <c r="Y64" i="15"/>
  <c r="U18" i="15"/>
  <c r="AC18" i="15"/>
  <c r="AB18" i="15" s="1"/>
  <c r="AF18" i="15" s="1"/>
  <c r="S19" i="15"/>
  <c r="AA19" i="15"/>
  <c r="X20" i="15"/>
  <c r="V21" i="15"/>
  <c r="AD21" i="15"/>
  <c r="AF21" i="15" s="1"/>
  <c r="T22" i="15"/>
  <c r="Q23" i="15"/>
  <c r="Y23" i="15"/>
  <c r="W24" i="15"/>
  <c r="AE24" i="15"/>
  <c r="AD24" i="15" s="1"/>
  <c r="AF24" i="15" s="1"/>
  <c r="U25" i="15"/>
  <c r="R26" i="15"/>
  <c r="Z26" i="15"/>
  <c r="X27" i="15"/>
  <c r="V28" i="15"/>
  <c r="S29" i="15"/>
  <c r="AA29" i="15"/>
  <c r="U42" i="15"/>
  <c r="AC42" i="15"/>
  <c r="S43" i="15"/>
  <c r="AA43" i="15"/>
  <c r="X44" i="15"/>
  <c r="V45" i="15"/>
  <c r="AD45" i="15"/>
  <c r="AF45" i="15" s="1"/>
  <c r="T46" i="15"/>
  <c r="Q47" i="15"/>
  <c r="Y47" i="15"/>
  <c r="W48" i="15"/>
  <c r="AE48" i="15"/>
  <c r="U49" i="15"/>
  <c r="R50" i="15"/>
  <c r="Z50" i="15"/>
  <c r="X51" i="15"/>
  <c r="V52" i="15"/>
  <c r="S53" i="15"/>
  <c r="AA53" i="15"/>
  <c r="U66" i="15"/>
  <c r="AC66" i="15"/>
  <c r="S67" i="15"/>
  <c r="AA67" i="15"/>
  <c r="X68" i="15"/>
  <c r="X24" i="15"/>
  <c r="V25" i="15"/>
  <c r="S26" i="15"/>
  <c r="AA26" i="15"/>
  <c r="U46" i="15"/>
  <c r="R47" i="15"/>
  <c r="Z47" i="15"/>
  <c r="X48" i="15"/>
  <c r="V49" i="15"/>
  <c r="S50" i="15"/>
  <c r="AA50" i="15"/>
  <c r="W52" i="15"/>
  <c r="T53" i="15"/>
  <c r="V66" i="15"/>
  <c r="AD66" i="15"/>
  <c r="AF66" i="15" s="1"/>
  <c r="T67" i="15"/>
  <c r="Q68" i="15"/>
  <c r="Y68" i="15"/>
  <c r="W18" i="15"/>
  <c r="AE18" i="15"/>
  <c r="AD18" i="15" s="1"/>
  <c r="U19" i="15"/>
  <c r="R20" i="15"/>
  <c r="Z20" i="15"/>
  <c r="X21" i="15"/>
  <c r="V22" i="15"/>
  <c r="S23" i="15"/>
  <c r="AA23" i="15"/>
  <c r="Q24" i="15"/>
  <c r="Y24" i="15"/>
  <c r="W25" i="15"/>
  <c r="T26" i="15"/>
  <c r="R27" i="15"/>
  <c r="Z27" i="15"/>
  <c r="X28" i="15"/>
  <c r="U29" i="15"/>
  <c r="W42" i="15"/>
  <c r="AE42" i="15"/>
  <c r="U43" i="15"/>
  <c r="R44" i="15"/>
  <c r="Z44" i="15"/>
  <c r="X45" i="15"/>
  <c r="V46" i="15"/>
  <c r="S47" i="15"/>
  <c r="AA47" i="15"/>
  <c r="Q48" i="15"/>
  <c r="Y48" i="15"/>
  <c r="W49" i="15"/>
  <c r="T50" i="15"/>
  <c r="R51" i="15"/>
  <c r="Z51" i="15"/>
  <c r="X52" i="15"/>
  <c r="U53" i="15"/>
  <c r="W66" i="15"/>
  <c r="AE66" i="15"/>
  <c r="U67" i="15"/>
  <c r="R68" i="15"/>
  <c r="Z68" i="15"/>
  <c r="X18" i="15"/>
  <c r="V19" i="15"/>
  <c r="S20" i="15"/>
  <c r="Q21" i="15"/>
  <c r="Y21" i="15"/>
  <c r="W22" i="15"/>
  <c r="R24" i="15"/>
  <c r="Z24" i="15"/>
  <c r="X25" i="15"/>
  <c r="S27" i="15"/>
  <c r="AA27" i="15"/>
  <c r="Q28" i="15"/>
  <c r="Y28" i="15"/>
  <c r="X42" i="15"/>
  <c r="V43" i="15"/>
  <c r="S44" i="15"/>
  <c r="Q45" i="15"/>
  <c r="Y45" i="15"/>
  <c r="W46" i="15"/>
  <c r="R48" i="15"/>
  <c r="Z48" i="15"/>
  <c r="X49" i="15"/>
  <c r="S51" i="15"/>
  <c r="AA51" i="15"/>
  <c r="Q52" i="15"/>
  <c r="Y52" i="15"/>
  <c r="X66" i="15"/>
  <c r="V67" i="15"/>
  <c r="S68" i="15"/>
  <c r="AF36" i="15" l="1"/>
  <c r="AF60" i="15"/>
  <c r="AF33" i="15"/>
  <c r="AF57" i="15"/>
  <c r="AF63" i="15"/>
  <c r="Y68" i="14" l="1"/>
  <c r="X68" i="14"/>
  <c r="W68" i="14"/>
  <c r="V68" i="14"/>
  <c r="U68" i="14"/>
  <c r="T68" i="14"/>
  <c r="Q68" i="14"/>
  <c r="AA67" i="14"/>
  <c r="Z67" i="14"/>
  <c r="Y67" i="14"/>
  <c r="X67" i="14"/>
  <c r="W67" i="14"/>
  <c r="T67" i="14"/>
  <c r="S67" i="14"/>
  <c r="R67" i="14"/>
  <c r="Q67" i="14"/>
  <c r="AK66" i="14"/>
  <c r="AH66" i="14"/>
  <c r="AD66" i="14"/>
  <c r="AC66" i="14"/>
  <c r="AB66" i="14"/>
  <c r="AF66" i="14" s="1"/>
  <c r="AA66" i="14"/>
  <c r="Z66" i="14"/>
  <c r="Y66" i="14"/>
  <c r="V66" i="14"/>
  <c r="U66" i="14"/>
  <c r="T66" i="14"/>
  <c r="S66" i="14"/>
  <c r="R66" i="14"/>
  <c r="Q66" i="14"/>
  <c r="P66" i="14"/>
  <c r="O66" i="14"/>
  <c r="N66" i="14"/>
  <c r="M66" i="14"/>
  <c r="L66" i="14"/>
  <c r="K66" i="14"/>
  <c r="J66" i="14"/>
  <c r="I66" i="14"/>
  <c r="H66" i="14"/>
  <c r="AA68" i="14" s="1"/>
  <c r="G66" i="14"/>
  <c r="F66" i="14"/>
  <c r="E66" i="14"/>
  <c r="D66" i="14"/>
  <c r="C66" i="14"/>
  <c r="B66" i="14"/>
  <c r="W65" i="14"/>
  <c r="V64" i="14"/>
  <c r="AK63" i="14"/>
  <c r="AH63" i="14"/>
  <c r="Z63" i="14"/>
  <c r="P63" i="14"/>
  <c r="O63" i="14"/>
  <c r="N63" i="14"/>
  <c r="M63" i="14"/>
  <c r="L63" i="14"/>
  <c r="K63" i="14"/>
  <c r="J63" i="14"/>
  <c r="I63" i="14"/>
  <c r="H63" i="14"/>
  <c r="G63" i="14"/>
  <c r="F63" i="14"/>
  <c r="E63" i="14"/>
  <c r="D63" i="14"/>
  <c r="C63" i="14"/>
  <c r="B63" i="14"/>
  <c r="AA62" i="14"/>
  <c r="Z62" i="14"/>
  <c r="W62" i="14"/>
  <c r="S62" i="14"/>
  <c r="Z61" i="14"/>
  <c r="Y61" i="14"/>
  <c r="W61" i="14"/>
  <c r="V61" i="14"/>
  <c r="Q61" i="14"/>
  <c r="AK60" i="14"/>
  <c r="AH60" i="14"/>
  <c r="AE60" i="14"/>
  <c r="Y60" i="14"/>
  <c r="W60" i="14"/>
  <c r="T60" i="14"/>
  <c r="S60" i="14"/>
  <c r="R60" i="14"/>
  <c r="P60" i="14"/>
  <c r="O60" i="14"/>
  <c r="N60" i="14"/>
  <c r="M60" i="14"/>
  <c r="L60" i="14"/>
  <c r="K60" i="14"/>
  <c r="J60" i="14"/>
  <c r="I60" i="14"/>
  <c r="H60" i="14"/>
  <c r="R62" i="14" s="1"/>
  <c r="G60" i="14"/>
  <c r="F60" i="14"/>
  <c r="E60" i="14"/>
  <c r="D60" i="14"/>
  <c r="C60" i="14"/>
  <c r="B60" i="14"/>
  <c r="R59" i="14"/>
  <c r="Q58" i="14"/>
  <c r="AK57" i="14"/>
  <c r="AH57" i="14"/>
  <c r="Y57" i="14"/>
  <c r="P57" i="14"/>
  <c r="O57" i="14"/>
  <c r="N57" i="14"/>
  <c r="M57" i="14"/>
  <c r="L57" i="14"/>
  <c r="K57" i="14"/>
  <c r="J57" i="14"/>
  <c r="I57" i="14"/>
  <c r="H57" i="14"/>
  <c r="Z59" i="14" s="1"/>
  <c r="G57" i="14"/>
  <c r="F57" i="14"/>
  <c r="E57" i="14"/>
  <c r="D57" i="14"/>
  <c r="C57" i="14"/>
  <c r="B57" i="14"/>
  <c r="AA56" i="14"/>
  <c r="Z56" i="14"/>
  <c r="Y56" i="14"/>
  <c r="T56" i="14"/>
  <c r="R56" i="14"/>
  <c r="Q56" i="14"/>
  <c r="AA55" i="14"/>
  <c r="X55" i="14"/>
  <c r="U55" i="14"/>
  <c r="S55" i="14"/>
  <c r="AK54" i="14"/>
  <c r="AH54" i="14"/>
  <c r="AC54" i="14"/>
  <c r="Y54" i="14"/>
  <c r="X54" i="14"/>
  <c r="W54" i="14"/>
  <c r="V54" i="14"/>
  <c r="Q54" i="14"/>
  <c r="P54" i="14"/>
  <c r="O54" i="14"/>
  <c r="N54" i="14"/>
  <c r="M54" i="14"/>
  <c r="L54" i="14"/>
  <c r="K54" i="14"/>
  <c r="J54" i="14"/>
  <c r="I54" i="14"/>
  <c r="H54" i="14"/>
  <c r="G54" i="14"/>
  <c r="F54" i="14"/>
  <c r="E54" i="14"/>
  <c r="D54" i="14"/>
  <c r="C54" i="14"/>
  <c r="B54" i="14"/>
  <c r="AA53" i="14"/>
  <c r="Y53" i="14"/>
  <c r="X53" i="14"/>
  <c r="W53" i="14"/>
  <c r="T53" i="14"/>
  <c r="Q53" i="14"/>
  <c r="Z52" i="14"/>
  <c r="W52" i="14"/>
  <c r="V52" i="14"/>
  <c r="U52" i="14"/>
  <c r="R52" i="14"/>
  <c r="AK51" i="14"/>
  <c r="AH51" i="14"/>
  <c r="AE51" i="14"/>
  <c r="AD51" i="14"/>
  <c r="Y51" i="14"/>
  <c r="W51" i="14"/>
  <c r="V51" i="14"/>
  <c r="U51" i="14"/>
  <c r="T51" i="14"/>
  <c r="P51" i="14"/>
  <c r="O51" i="14"/>
  <c r="N51" i="14"/>
  <c r="M51" i="14"/>
  <c r="L51" i="14"/>
  <c r="K51" i="14"/>
  <c r="J51" i="14"/>
  <c r="I51" i="14"/>
  <c r="H51" i="14"/>
  <c r="Z53" i="14" s="1"/>
  <c r="G51" i="14"/>
  <c r="F51" i="14"/>
  <c r="E51" i="14"/>
  <c r="D51" i="14"/>
  <c r="C51" i="14"/>
  <c r="B51" i="14"/>
  <c r="Z50" i="14"/>
  <c r="Y50" i="14"/>
  <c r="X50" i="14"/>
  <c r="W50" i="14"/>
  <c r="V50" i="14"/>
  <c r="S50" i="14"/>
  <c r="R50" i="14"/>
  <c r="AA49" i="14"/>
  <c r="Z49" i="14"/>
  <c r="Y49" i="14"/>
  <c r="V49" i="14"/>
  <c r="U49" i="14"/>
  <c r="T49" i="14"/>
  <c r="S49" i="14"/>
  <c r="Q49" i="14"/>
  <c r="AK48" i="14"/>
  <c r="AH48" i="14"/>
  <c r="AE48" i="14"/>
  <c r="AD48" i="14"/>
  <c r="AC48" i="14"/>
  <c r="AA48" i="14"/>
  <c r="X48" i="14"/>
  <c r="W48" i="14"/>
  <c r="V48" i="14"/>
  <c r="U48" i="14"/>
  <c r="T48" i="14"/>
  <c r="S48" i="14"/>
  <c r="P48" i="14"/>
  <c r="O48" i="14"/>
  <c r="N48" i="14"/>
  <c r="M48" i="14"/>
  <c r="L48" i="14"/>
  <c r="K48" i="14"/>
  <c r="J48" i="14"/>
  <c r="I48" i="14"/>
  <c r="H48" i="14"/>
  <c r="G48" i="14"/>
  <c r="F48" i="14"/>
  <c r="E48" i="14"/>
  <c r="D48" i="14"/>
  <c r="C48" i="14"/>
  <c r="B48" i="14"/>
  <c r="Z47" i="14"/>
  <c r="Y47" i="14"/>
  <c r="X47" i="14"/>
  <c r="W47" i="14"/>
  <c r="V47" i="14"/>
  <c r="U47" i="14"/>
  <c r="R47" i="14"/>
  <c r="Q47" i="14"/>
  <c r="AA46" i="14"/>
  <c r="Z46" i="14"/>
  <c r="Y46" i="14"/>
  <c r="X46" i="14"/>
  <c r="U46" i="14"/>
  <c r="T46" i="14"/>
  <c r="S46" i="14"/>
  <c r="R46" i="14"/>
  <c r="Q46" i="14"/>
  <c r="AK45" i="14"/>
  <c r="AH45" i="14"/>
  <c r="AC45" i="14"/>
  <c r="AB45" i="14"/>
  <c r="AA45" i="14"/>
  <c r="Z45" i="14"/>
  <c r="W45" i="14"/>
  <c r="V45" i="14"/>
  <c r="U45" i="14"/>
  <c r="T45" i="14"/>
  <c r="S45" i="14"/>
  <c r="R45" i="14"/>
  <c r="P45" i="14"/>
  <c r="O45" i="14"/>
  <c r="AE45" i="14" s="1"/>
  <c r="AD45" i="14" s="1"/>
  <c r="N45" i="14"/>
  <c r="M45" i="14"/>
  <c r="L45" i="14"/>
  <c r="K45" i="14"/>
  <c r="J45" i="14"/>
  <c r="I45" i="14"/>
  <c r="H45" i="14"/>
  <c r="T47" i="14" s="1"/>
  <c r="G45" i="14"/>
  <c r="F45" i="14"/>
  <c r="E45" i="14"/>
  <c r="D45" i="14"/>
  <c r="C45" i="14"/>
  <c r="B45" i="14"/>
  <c r="Y44" i="14"/>
  <c r="X44" i="14"/>
  <c r="W44" i="14"/>
  <c r="V44" i="14"/>
  <c r="U44" i="14"/>
  <c r="T44" i="14"/>
  <c r="Q44" i="14"/>
  <c r="AA43" i="14"/>
  <c r="Z43" i="14"/>
  <c r="Y43" i="14"/>
  <c r="X43" i="14"/>
  <c r="W43" i="14"/>
  <c r="T43" i="14"/>
  <c r="S43" i="14"/>
  <c r="R43" i="14"/>
  <c r="Q43" i="14"/>
  <c r="AK42" i="14"/>
  <c r="AH42" i="14"/>
  <c r="AC42" i="14"/>
  <c r="AB42" i="14"/>
  <c r="AA42" i="14"/>
  <c r="Z42" i="14"/>
  <c r="Y42" i="14"/>
  <c r="V42" i="14"/>
  <c r="U42" i="14"/>
  <c r="T42" i="14"/>
  <c r="S42" i="14"/>
  <c r="R42" i="14"/>
  <c r="Q42" i="14"/>
  <c r="P42" i="14"/>
  <c r="O42" i="14"/>
  <c r="N42" i="14"/>
  <c r="M42" i="14"/>
  <c r="L42" i="14"/>
  <c r="K42" i="14"/>
  <c r="J42" i="14"/>
  <c r="I42" i="14"/>
  <c r="H42" i="14"/>
  <c r="AA44" i="14" s="1"/>
  <c r="G42" i="14"/>
  <c r="F42" i="14"/>
  <c r="E42" i="14"/>
  <c r="D42" i="14"/>
  <c r="C42" i="14"/>
  <c r="B42" i="14"/>
  <c r="AA41" i="14"/>
  <c r="X41" i="14"/>
  <c r="W41" i="14"/>
  <c r="V41" i="14"/>
  <c r="U41" i="14"/>
  <c r="T41" i="14"/>
  <c r="AA40" i="14"/>
  <c r="Z40" i="14"/>
  <c r="Y40" i="14"/>
  <c r="X40" i="14"/>
  <c r="W40" i="14"/>
  <c r="V40" i="14"/>
  <c r="S40" i="14"/>
  <c r="Q40" i="14"/>
  <c r="AK39" i="14"/>
  <c r="AH39" i="14"/>
  <c r="AC39" i="14"/>
  <c r="AB39" i="14"/>
  <c r="AA39" i="14"/>
  <c r="Y39" i="14"/>
  <c r="X39" i="14"/>
  <c r="U39" i="14"/>
  <c r="T39" i="14"/>
  <c r="S39" i="14"/>
  <c r="R39" i="14"/>
  <c r="Q39" i="14"/>
  <c r="P39" i="14"/>
  <c r="O39" i="14"/>
  <c r="N39" i="14"/>
  <c r="M39" i="14"/>
  <c r="L39" i="14"/>
  <c r="K39" i="14"/>
  <c r="J39" i="14"/>
  <c r="I39" i="14"/>
  <c r="H39" i="14"/>
  <c r="G39" i="14"/>
  <c r="F39" i="14"/>
  <c r="E39" i="14"/>
  <c r="D39" i="14"/>
  <c r="C39" i="14"/>
  <c r="B39" i="14"/>
  <c r="AA38" i="14"/>
  <c r="R38" i="14"/>
  <c r="Z37" i="14"/>
  <c r="Q37" i="14"/>
  <c r="AK36" i="14"/>
  <c r="AH36" i="14"/>
  <c r="Y36" i="14"/>
  <c r="X36" i="14"/>
  <c r="P36" i="14"/>
  <c r="O36" i="14"/>
  <c r="N36" i="14"/>
  <c r="M36" i="14"/>
  <c r="L36" i="14"/>
  <c r="K36" i="14"/>
  <c r="J36" i="14"/>
  <c r="I36" i="14"/>
  <c r="H36" i="14"/>
  <c r="W38" i="14" s="1"/>
  <c r="G36" i="14"/>
  <c r="F36" i="14"/>
  <c r="E36" i="14"/>
  <c r="D36" i="14"/>
  <c r="C36" i="14"/>
  <c r="B36" i="14"/>
  <c r="AA35" i="14"/>
  <c r="Z35" i="14"/>
  <c r="Y35" i="14"/>
  <c r="V35" i="14"/>
  <c r="Q35" i="14"/>
  <c r="Y34" i="14"/>
  <c r="X34" i="14"/>
  <c r="W34" i="14"/>
  <c r="AK33" i="14"/>
  <c r="AH33" i="14"/>
  <c r="AE33" i="14"/>
  <c r="X33" i="14"/>
  <c r="W33" i="14"/>
  <c r="V33" i="14"/>
  <c r="S33" i="14"/>
  <c r="P33" i="14"/>
  <c r="O33" i="14"/>
  <c r="N33" i="14"/>
  <c r="M33" i="14"/>
  <c r="L33" i="14"/>
  <c r="K33" i="14"/>
  <c r="J33" i="14"/>
  <c r="I33" i="14"/>
  <c r="H33" i="14"/>
  <c r="T35" i="14" s="1"/>
  <c r="G33" i="14"/>
  <c r="F33" i="14"/>
  <c r="E33" i="14"/>
  <c r="D33" i="14"/>
  <c r="C33" i="14"/>
  <c r="B33" i="14"/>
  <c r="U31" i="14"/>
  <c r="T31" i="14"/>
  <c r="AK30" i="14"/>
  <c r="AH30" i="14"/>
  <c r="P30" i="14"/>
  <c r="O30" i="14"/>
  <c r="N30" i="14"/>
  <c r="M30" i="14"/>
  <c r="L30" i="14"/>
  <c r="K30" i="14"/>
  <c r="J30" i="14"/>
  <c r="I30" i="14"/>
  <c r="H30" i="14"/>
  <c r="Z30" i="14" s="1"/>
  <c r="G30" i="14"/>
  <c r="F30" i="14"/>
  <c r="E30" i="14"/>
  <c r="D30" i="14"/>
  <c r="C30" i="14"/>
  <c r="B30" i="14"/>
  <c r="AA29" i="14"/>
  <c r="Z29" i="14"/>
  <c r="Q29" i="14"/>
  <c r="AA28" i="14"/>
  <c r="R28" i="14"/>
  <c r="AK27" i="14"/>
  <c r="AH27" i="14"/>
  <c r="Y27" i="14"/>
  <c r="X27" i="14"/>
  <c r="P27" i="14"/>
  <c r="O27" i="14"/>
  <c r="N27" i="14"/>
  <c r="M27" i="14"/>
  <c r="L27" i="14"/>
  <c r="K27" i="14"/>
  <c r="J27" i="14"/>
  <c r="I27" i="14"/>
  <c r="H27" i="14"/>
  <c r="T29" i="14" s="1"/>
  <c r="G27" i="14"/>
  <c r="F27" i="14"/>
  <c r="E27" i="14"/>
  <c r="D27" i="14"/>
  <c r="C27" i="14"/>
  <c r="B27" i="14"/>
  <c r="Z26" i="14"/>
  <c r="Y26" i="14"/>
  <c r="X26" i="14"/>
  <c r="AA25" i="14"/>
  <c r="Z25" i="14"/>
  <c r="Y25" i="14"/>
  <c r="Q25" i="14"/>
  <c r="AK24" i="14"/>
  <c r="AH24" i="14"/>
  <c r="AA24" i="14"/>
  <c r="X24" i="14"/>
  <c r="W24" i="14"/>
  <c r="P24" i="14"/>
  <c r="O24" i="14"/>
  <c r="N24" i="14"/>
  <c r="M24" i="14"/>
  <c r="L24" i="14"/>
  <c r="K24" i="14"/>
  <c r="J24" i="14"/>
  <c r="I24" i="14"/>
  <c r="H24" i="14"/>
  <c r="R26" i="14" s="1"/>
  <c r="G24" i="14"/>
  <c r="F24" i="14"/>
  <c r="E24" i="14"/>
  <c r="D24" i="14"/>
  <c r="C24" i="14"/>
  <c r="B24" i="14"/>
  <c r="Z23" i="14"/>
  <c r="Y23" i="14"/>
  <c r="X23" i="14"/>
  <c r="W23" i="14"/>
  <c r="V23" i="14"/>
  <c r="U23" i="14"/>
  <c r="R23" i="14"/>
  <c r="Q23" i="14"/>
  <c r="AA22" i="14"/>
  <c r="Z22" i="14"/>
  <c r="Y22" i="14"/>
  <c r="X22" i="14"/>
  <c r="U22" i="14"/>
  <c r="T22" i="14"/>
  <c r="S22" i="14"/>
  <c r="R22" i="14"/>
  <c r="Q22" i="14"/>
  <c r="AK21" i="14"/>
  <c r="AH21" i="14"/>
  <c r="AE21" i="14"/>
  <c r="AD21" i="14" s="1"/>
  <c r="AC21" i="14"/>
  <c r="AB21" i="14"/>
  <c r="AA21" i="14"/>
  <c r="Z21" i="14"/>
  <c r="W21" i="14"/>
  <c r="V21" i="14"/>
  <c r="U21" i="14"/>
  <c r="T21" i="14"/>
  <c r="S21" i="14"/>
  <c r="R21" i="14"/>
  <c r="P21" i="14"/>
  <c r="O21" i="14"/>
  <c r="N21" i="14"/>
  <c r="M21" i="14"/>
  <c r="L21" i="14"/>
  <c r="K21" i="14"/>
  <c r="J21" i="14"/>
  <c r="I21" i="14"/>
  <c r="H21" i="14"/>
  <c r="T23" i="14" s="1"/>
  <c r="G21" i="14"/>
  <c r="F21" i="14"/>
  <c r="E21" i="14"/>
  <c r="D21" i="14"/>
  <c r="C21" i="14"/>
  <c r="B21" i="14"/>
  <c r="Y20" i="14"/>
  <c r="X20" i="14"/>
  <c r="W20" i="14"/>
  <c r="V20" i="14"/>
  <c r="U20" i="14"/>
  <c r="T20" i="14"/>
  <c r="Q20" i="14"/>
  <c r="AA19" i="14"/>
  <c r="Z19" i="14"/>
  <c r="Y19" i="14"/>
  <c r="X19" i="14"/>
  <c r="W19" i="14"/>
  <c r="T19" i="14"/>
  <c r="S19" i="14"/>
  <c r="R19" i="14"/>
  <c r="Q19" i="14"/>
  <c r="AK18" i="14"/>
  <c r="AH18" i="14"/>
  <c r="AD18" i="14"/>
  <c r="AC18" i="14"/>
  <c r="AB18" i="14"/>
  <c r="AF18" i="14" s="1"/>
  <c r="AA18" i="14"/>
  <c r="Z18" i="14"/>
  <c r="Y18" i="14"/>
  <c r="V18" i="14"/>
  <c r="U18" i="14"/>
  <c r="T18" i="14"/>
  <c r="S18" i="14"/>
  <c r="R18" i="14"/>
  <c r="Q18" i="14"/>
  <c r="P18" i="14"/>
  <c r="O18" i="14"/>
  <c r="N18" i="14"/>
  <c r="M18" i="14"/>
  <c r="L18" i="14"/>
  <c r="K18" i="14"/>
  <c r="J18" i="14"/>
  <c r="I18" i="14"/>
  <c r="H18" i="14"/>
  <c r="AA20" i="14" s="1"/>
  <c r="G18" i="14"/>
  <c r="F18" i="14"/>
  <c r="E18" i="14"/>
  <c r="D18" i="14"/>
  <c r="C18" i="14"/>
  <c r="B18" i="14"/>
  <c r="X17" i="14"/>
  <c r="Z16" i="14"/>
  <c r="Y16" i="14"/>
  <c r="AK15" i="14"/>
  <c r="AH15" i="14"/>
  <c r="X15" i="14"/>
  <c r="P15" i="14"/>
  <c r="O15" i="14"/>
  <c r="N15" i="14"/>
  <c r="M15" i="14"/>
  <c r="L15" i="14"/>
  <c r="K15" i="14"/>
  <c r="J15" i="14"/>
  <c r="I15" i="14"/>
  <c r="H15" i="14"/>
  <c r="G15" i="14"/>
  <c r="F15" i="14"/>
  <c r="E15" i="14"/>
  <c r="D15" i="14"/>
  <c r="C15" i="14"/>
  <c r="B15" i="14"/>
  <c r="Z14" i="14"/>
  <c r="Y14" i="14"/>
  <c r="R14" i="14"/>
  <c r="Q14" i="14"/>
  <c r="U13" i="14"/>
  <c r="T13" i="14"/>
  <c r="AK12" i="14"/>
  <c r="AH12" i="14"/>
  <c r="AE12" i="14"/>
  <c r="AD12" i="14"/>
  <c r="W12" i="14"/>
  <c r="V12" i="14"/>
  <c r="P12" i="14"/>
  <c r="O12" i="14"/>
  <c r="N12" i="14"/>
  <c r="M12" i="14"/>
  <c r="L12" i="14"/>
  <c r="K12" i="14"/>
  <c r="J12" i="14"/>
  <c r="I12" i="14"/>
  <c r="H12" i="14"/>
  <c r="X14" i="14" s="1"/>
  <c r="G12" i="14"/>
  <c r="F12" i="14"/>
  <c r="E12" i="14"/>
  <c r="D12" i="14"/>
  <c r="C12" i="14"/>
  <c r="B12" i="14"/>
  <c r="Z11" i="14"/>
  <c r="Y11" i="14"/>
  <c r="X11" i="14"/>
  <c r="R11" i="14"/>
  <c r="Q11" i="14"/>
  <c r="AA10" i="14"/>
  <c r="U10" i="14"/>
  <c r="T10" i="14"/>
  <c r="S10" i="14"/>
  <c r="AK9" i="14"/>
  <c r="AH9" i="14"/>
  <c r="AE9" i="14"/>
  <c r="AD9" i="14"/>
  <c r="AC9" i="14"/>
  <c r="W9" i="14"/>
  <c r="V9" i="14"/>
  <c r="U9" i="14"/>
  <c r="P9" i="14"/>
  <c r="O9" i="14"/>
  <c r="N9" i="14"/>
  <c r="M9" i="14"/>
  <c r="L9" i="14"/>
  <c r="K9" i="14"/>
  <c r="J9" i="14"/>
  <c r="I9" i="14"/>
  <c r="H9" i="14"/>
  <c r="W11" i="14" s="1"/>
  <c r="G9" i="14"/>
  <c r="F9" i="14"/>
  <c r="E9" i="14"/>
  <c r="D9" i="14"/>
  <c r="C9" i="14"/>
  <c r="B9" i="14"/>
  <c r="W32" i="14" l="1"/>
  <c r="Z31" i="14"/>
  <c r="R31" i="14"/>
  <c r="AB30" i="14"/>
  <c r="T30" i="14"/>
  <c r="V32" i="14"/>
  <c r="Y31" i="14"/>
  <c r="Q31" i="14"/>
  <c r="AA30" i="14"/>
  <c r="S30" i="14"/>
  <c r="R32" i="14"/>
  <c r="S31" i="14"/>
  <c r="Y30" i="14"/>
  <c r="R30" i="14"/>
  <c r="AA32" i="14"/>
  <c r="Q32" i="14"/>
  <c r="X30" i="14"/>
  <c r="Z32" i="14"/>
  <c r="AA31" i="14"/>
  <c r="W30" i="14"/>
  <c r="U32" i="14"/>
  <c r="V31" i="14"/>
  <c r="AD30" i="14"/>
  <c r="T32" i="14"/>
  <c r="Y32" i="14"/>
  <c r="X31" i="14"/>
  <c r="V30" i="14"/>
  <c r="X32" i="14"/>
  <c r="W31" i="14"/>
  <c r="AE30" i="14"/>
  <c r="U30" i="14"/>
  <c r="S32" i="14"/>
  <c r="Z17" i="14"/>
  <c r="R17" i="14"/>
  <c r="U16" i="14"/>
  <c r="AE15" i="14"/>
  <c r="AD15" i="14" s="1"/>
  <c r="Y17" i="14"/>
  <c r="Q17" i="14"/>
  <c r="T16" i="14"/>
  <c r="W17" i="14"/>
  <c r="X16" i="14"/>
  <c r="V15" i="14"/>
  <c r="V16" i="14"/>
  <c r="T15" i="14"/>
  <c r="R15" i="14"/>
  <c r="AA16" i="14"/>
  <c r="Y15" i="14"/>
  <c r="V17" i="14"/>
  <c r="W16" i="14"/>
  <c r="AC15" i="14"/>
  <c r="U15" i="14"/>
  <c r="U17" i="14"/>
  <c r="AB15" i="14"/>
  <c r="S17" i="14"/>
  <c r="R16" i="14"/>
  <c r="Z15" i="14"/>
  <c r="T17" i="14"/>
  <c r="S16" i="14"/>
  <c r="AA15" i="14"/>
  <c r="S15" i="14"/>
  <c r="Q16" i="14"/>
  <c r="Q15" i="14"/>
  <c r="AC30" i="14"/>
  <c r="Q30" i="14"/>
  <c r="AA17" i="14"/>
  <c r="W15" i="14"/>
  <c r="Z65" i="14"/>
  <c r="R65" i="14"/>
  <c r="U64" i="14"/>
  <c r="AE63" i="14"/>
  <c r="W63" i="14"/>
  <c r="Y65" i="14"/>
  <c r="Q65" i="14"/>
  <c r="T64" i="14"/>
  <c r="AD63" i="14"/>
  <c r="V63" i="14"/>
  <c r="V65" i="14"/>
  <c r="Y64" i="14"/>
  <c r="Q64" i="14"/>
  <c r="AA63" i="14"/>
  <c r="S63" i="14"/>
  <c r="X12" i="14"/>
  <c r="V13" i="14"/>
  <c r="S14" i="14"/>
  <c r="AA14" i="14"/>
  <c r="R29" i="14"/>
  <c r="Q57" i="14"/>
  <c r="U58" i="14"/>
  <c r="T59" i="14"/>
  <c r="Q63" i="14"/>
  <c r="AC63" i="14"/>
  <c r="AA65" i="14"/>
  <c r="AC27" i="14"/>
  <c r="AB27" i="14" s="1"/>
  <c r="AF27" i="14" s="1"/>
  <c r="S29" i="14"/>
  <c r="Q36" i="14"/>
  <c r="AA36" i="14"/>
  <c r="U37" i="14"/>
  <c r="T38" i="14"/>
  <c r="R57" i="14"/>
  <c r="AD57" i="14"/>
  <c r="V58" i="14"/>
  <c r="U59" i="14"/>
  <c r="R63" i="14"/>
  <c r="Z64" i="14"/>
  <c r="Q9" i="14"/>
  <c r="Y9" i="14"/>
  <c r="W10" i="14"/>
  <c r="T11" i="14"/>
  <c r="R12" i="14"/>
  <c r="Z12" i="14"/>
  <c r="X13" i="14"/>
  <c r="U14" i="14"/>
  <c r="S24" i="14"/>
  <c r="AC24" i="14"/>
  <c r="S25" i="14"/>
  <c r="T27" i="14"/>
  <c r="AD27" i="14"/>
  <c r="U28" i="14"/>
  <c r="Y33" i="14"/>
  <c r="Q34" i="14"/>
  <c r="R35" i="14"/>
  <c r="R36" i="14"/>
  <c r="AB36" i="14"/>
  <c r="V37" i="14"/>
  <c r="U38" i="14"/>
  <c r="X51" i="14"/>
  <c r="AA52" i="14"/>
  <c r="W56" i="14"/>
  <c r="Z55" i="14"/>
  <c r="R55" i="14"/>
  <c r="AB54" i="14"/>
  <c r="T54" i="14"/>
  <c r="V56" i="14"/>
  <c r="Y55" i="14"/>
  <c r="Q55" i="14"/>
  <c r="AA54" i="14"/>
  <c r="S54" i="14"/>
  <c r="Z54" i="14"/>
  <c r="T55" i="14"/>
  <c r="S56" i="14"/>
  <c r="S57" i="14"/>
  <c r="AE57" i="14"/>
  <c r="W58" i="14"/>
  <c r="V59" i="14"/>
  <c r="X60" i="14"/>
  <c r="T63" i="14"/>
  <c r="AA64" i="14"/>
  <c r="S59" i="14"/>
  <c r="V29" i="14"/>
  <c r="Y28" i="14"/>
  <c r="Q28" i="14"/>
  <c r="AA27" i="14"/>
  <c r="S27" i="14"/>
  <c r="U29" i="14"/>
  <c r="X28" i="14"/>
  <c r="Z27" i="14"/>
  <c r="R27" i="14"/>
  <c r="S28" i="14"/>
  <c r="R37" i="14"/>
  <c r="AF45" i="14"/>
  <c r="AA57" i="14"/>
  <c r="U26" i="14"/>
  <c r="X25" i="14"/>
  <c r="Z24" i="14"/>
  <c r="R24" i="14"/>
  <c r="T26" i="14"/>
  <c r="W25" i="14"/>
  <c r="Y24" i="14"/>
  <c r="Q24" i="14"/>
  <c r="AB24" i="14"/>
  <c r="AA26" i="14"/>
  <c r="S12" i="14"/>
  <c r="AA12" i="14"/>
  <c r="Q13" i="14"/>
  <c r="Y13" i="14"/>
  <c r="V14" i="14"/>
  <c r="T24" i="14"/>
  <c r="T25" i="14"/>
  <c r="U27" i="14"/>
  <c r="V57" i="14"/>
  <c r="X58" i="14"/>
  <c r="Y59" i="14"/>
  <c r="S65" i="14"/>
  <c r="S9" i="14"/>
  <c r="Q10" i="14"/>
  <c r="Y10" i="14"/>
  <c r="V11" i="14"/>
  <c r="AB12" i="14"/>
  <c r="AF12" i="14" s="1"/>
  <c r="R13" i="14"/>
  <c r="Z13" i="14"/>
  <c r="W14" i="14"/>
  <c r="AF21" i="14"/>
  <c r="U24" i="14"/>
  <c r="AE24" i="14"/>
  <c r="AD24" i="14" s="1"/>
  <c r="U25" i="14"/>
  <c r="V26" i="14"/>
  <c r="V27" i="14"/>
  <c r="W28" i="14"/>
  <c r="X29" i="14"/>
  <c r="Q33" i="14"/>
  <c r="AA33" i="14"/>
  <c r="U34" i="14"/>
  <c r="T36" i="14"/>
  <c r="X37" i="14"/>
  <c r="AF42" i="14"/>
  <c r="V53" i="14"/>
  <c r="Y52" i="14"/>
  <c r="Q52" i="14"/>
  <c r="AA51" i="14"/>
  <c r="S51" i="14"/>
  <c r="U53" i="14"/>
  <c r="X52" i="14"/>
  <c r="Z51" i="14"/>
  <c r="R51" i="14"/>
  <c r="S52" i="14"/>
  <c r="R53" i="14"/>
  <c r="R54" i="14"/>
  <c r="AD54" i="14"/>
  <c r="V55" i="14"/>
  <c r="U56" i="14"/>
  <c r="W57" i="14"/>
  <c r="Y58" i="14"/>
  <c r="Y62" i="14"/>
  <c r="Q62" i="14"/>
  <c r="T61" i="14"/>
  <c r="AD60" i="14"/>
  <c r="V60" i="14"/>
  <c r="X62" i="14"/>
  <c r="AA61" i="14"/>
  <c r="S61" i="14"/>
  <c r="AC60" i="14"/>
  <c r="AB60" i="14" s="1"/>
  <c r="U60" i="14"/>
  <c r="U62" i="14"/>
  <c r="X61" i="14"/>
  <c r="Z60" i="14"/>
  <c r="R61" i="14"/>
  <c r="T62" i="14"/>
  <c r="X63" i="14"/>
  <c r="R64" i="14"/>
  <c r="T65" i="14"/>
  <c r="X59" i="14"/>
  <c r="AA58" i="14"/>
  <c r="S58" i="14"/>
  <c r="AC57" i="14"/>
  <c r="AB57" i="14" s="1"/>
  <c r="AF57" i="14" s="1"/>
  <c r="U57" i="14"/>
  <c r="W59" i="14"/>
  <c r="Z58" i="14"/>
  <c r="R58" i="14"/>
  <c r="T57" i="14"/>
  <c r="Z57" i="14"/>
  <c r="T58" i="14"/>
  <c r="AB63" i="14"/>
  <c r="W64" i="14"/>
  <c r="X65" i="14"/>
  <c r="Y38" i="14"/>
  <c r="Q38" i="14"/>
  <c r="T37" i="14"/>
  <c r="AD36" i="14"/>
  <c r="V36" i="14"/>
  <c r="X38" i="14"/>
  <c r="AA37" i="14"/>
  <c r="S37" i="14"/>
  <c r="AC36" i="14"/>
  <c r="U36" i="14"/>
  <c r="Z36" i="14"/>
  <c r="S38" i="14"/>
  <c r="X64" i="14"/>
  <c r="X9" i="14"/>
  <c r="V10" i="14"/>
  <c r="S11" i="14"/>
  <c r="AA11" i="14"/>
  <c r="Q12" i="14"/>
  <c r="Y12" i="14"/>
  <c r="W13" i="14"/>
  <c r="T14" i="14"/>
  <c r="R25" i="14"/>
  <c r="Q26" i="14"/>
  <c r="Q27" i="14"/>
  <c r="T28" i="14"/>
  <c r="R9" i="14"/>
  <c r="Z9" i="14"/>
  <c r="X10" i="14"/>
  <c r="U11" i="14"/>
  <c r="S26" i="14"/>
  <c r="AE27" i="14"/>
  <c r="V28" i="14"/>
  <c r="W29" i="14"/>
  <c r="X35" i="14"/>
  <c r="AA34" i="14"/>
  <c r="S34" i="14"/>
  <c r="AC33" i="14"/>
  <c r="U33" i="14"/>
  <c r="W35" i="14"/>
  <c r="Z34" i="14"/>
  <c r="R34" i="14"/>
  <c r="AB33" i="14"/>
  <c r="AF33" i="14" s="1"/>
  <c r="T33" i="14"/>
  <c r="Z33" i="14"/>
  <c r="T34" i="14"/>
  <c r="S35" i="14"/>
  <c r="S36" i="14"/>
  <c r="AE36" i="14"/>
  <c r="W37" i="14"/>
  <c r="V38" i="14"/>
  <c r="U63" i="14"/>
  <c r="AA9" i="14"/>
  <c r="T12" i="14"/>
  <c r="T9" i="14"/>
  <c r="AB9" i="14"/>
  <c r="AF9" i="14" s="1"/>
  <c r="R10" i="14"/>
  <c r="Z10" i="14"/>
  <c r="U12" i="14"/>
  <c r="AC12" i="14"/>
  <c r="S13" i="14"/>
  <c r="AA13" i="14"/>
  <c r="V24" i="14"/>
  <c r="V25" i="14"/>
  <c r="W26" i="14"/>
  <c r="W27" i="14"/>
  <c r="Z28" i="14"/>
  <c r="Y29" i="14"/>
  <c r="R33" i="14"/>
  <c r="AD33" i="14"/>
  <c r="V34" i="14"/>
  <c r="U35" i="14"/>
  <c r="W36" i="14"/>
  <c r="Y37" i="14"/>
  <c r="Z38" i="14"/>
  <c r="Z41" i="14"/>
  <c r="R41" i="14"/>
  <c r="U40" i="14"/>
  <c r="AE39" i="14"/>
  <c r="W39" i="14"/>
  <c r="Y41" i="14"/>
  <c r="Q41" i="14"/>
  <c r="T40" i="14"/>
  <c r="AD39" i="14"/>
  <c r="AF39" i="14" s="1"/>
  <c r="V39" i="14"/>
  <c r="Z39" i="14"/>
  <c r="R40" i="14"/>
  <c r="S41" i="14"/>
  <c r="U50" i="14"/>
  <c r="X49" i="14"/>
  <c r="Z48" i="14"/>
  <c r="R48" i="14"/>
  <c r="T50" i="14"/>
  <c r="W49" i="14"/>
  <c r="Y48" i="14"/>
  <c r="Q48" i="14"/>
  <c r="AB48" i="14"/>
  <c r="AF48" i="14" s="1"/>
  <c r="R49" i="14"/>
  <c r="Q50" i="14"/>
  <c r="AA50" i="14"/>
  <c r="Q51" i="14"/>
  <c r="AC51" i="14"/>
  <c r="AB51" i="14" s="1"/>
  <c r="AF51" i="14" s="1"/>
  <c r="T52" i="14"/>
  <c r="S53" i="14"/>
  <c r="U54" i="14"/>
  <c r="AE54" i="14"/>
  <c r="W55" i="14"/>
  <c r="X56" i="14"/>
  <c r="X57" i="14"/>
  <c r="Q59" i="14"/>
  <c r="AA59" i="14"/>
  <c r="Q60" i="14"/>
  <c r="AA60" i="14"/>
  <c r="U61" i="14"/>
  <c r="V62" i="14"/>
  <c r="Y63" i="14"/>
  <c r="S64" i="14"/>
  <c r="U65" i="14"/>
  <c r="W18" i="14"/>
  <c r="AE18" i="14"/>
  <c r="U19" i="14"/>
  <c r="R20" i="14"/>
  <c r="Z20" i="14"/>
  <c r="X21" i="14"/>
  <c r="V22" i="14"/>
  <c r="S23" i="14"/>
  <c r="AA23" i="14"/>
  <c r="W42" i="14"/>
  <c r="AE42" i="14"/>
  <c r="AD42" i="14" s="1"/>
  <c r="U43" i="14"/>
  <c r="R44" i="14"/>
  <c r="Z44" i="14"/>
  <c r="X45" i="14"/>
  <c r="V46" i="14"/>
  <c r="S47" i="14"/>
  <c r="AA47" i="14"/>
  <c r="W66" i="14"/>
  <c r="AE66" i="14"/>
  <c r="U67" i="14"/>
  <c r="R68" i="14"/>
  <c r="Z68" i="14"/>
  <c r="X18" i="14"/>
  <c r="V19" i="14"/>
  <c r="S20" i="14"/>
  <c r="Q21" i="14"/>
  <c r="Y21" i="14"/>
  <c r="W22" i="14"/>
  <c r="X42" i="14"/>
  <c r="V43" i="14"/>
  <c r="S44" i="14"/>
  <c r="Q45" i="14"/>
  <c r="Y45" i="14"/>
  <c r="W46" i="14"/>
  <c r="X66" i="14"/>
  <c r="V67" i="14"/>
  <c r="S68" i="14"/>
  <c r="AF54" i="14" l="1"/>
  <c r="AF36" i="14"/>
  <c r="AF24" i="14"/>
  <c r="AF30" i="14"/>
  <c r="AF15" i="14"/>
  <c r="AF60" i="14"/>
  <c r="AF63" i="14"/>
  <c r="J27" i="13" l="1"/>
  <c r="Z68" i="13"/>
  <c r="Y68" i="13"/>
  <c r="X68" i="13"/>
  <c r="W68" i="13"/>
  <c r="V68" i="13"/>
  <c r="U68" i="13"/>
  <c r="T68" i="13"/>
  <c r="R68" i="13"/>
  <c r="Q68" i="13"/>
  <c r="AA67" i="13"/>
  <c r="Z67" i="13"/>
  <c r="Y67" i="13"/>
  <c r="X67" i="13"/>
  <c r="W67" i="13"/>
  <c r="U67" i="13"/>
  <c r="T67" i="13"/>
  <c r="S67" i="13"/>
  <c r="R67" i="13"/>
  <c r="Q67" i="13"/>
  <c r="AK66" i="13"/>
  <c r="AH66" i="13"/>
  <c r="AE66" i="13"/>
  <c r="AD66" i="13"/>
  <c r="AC66" i="13"/>
  <c r="AB66" i="13"/>
  <c r="AA66" i="13"/>
  <c r="Z66" i="13"/>
  <c r="Y66" i="13"/>
  <c r="W66" i="13"/>
  <c r="V66" i="13"/>
  <c r="U66" i="13"/>
  <c r="T66" i="13"/>
  <c r="S66" i="13"/>
  <c r="R66" i="13"/>
  <c r="Q66" i="13"/>
  <c r="P66" i="13"/>
  <c r="O66" i="13"/>
  <c r="N66" i="13"/>
  <c r="M66" i="13"/>
  <c r="L66" i="13"/>
  <c r="K66" i="13"/>
  <c r="J66" i="13"/>
  <c r="I66" i="13"/>
  <c r="H66" i="13"/>
  <c r="AA68" i="13" s="1"/>
  <c r="G66" i="13"/>
  <c r="F66" i="13"/>
  <c r="E66" i="13"/>
  <c r="D66" i="13"/>
  <c r="C66" i="13"/>
  <c r="B66" i="13"/>
  <c r="U65" i="13"/>
  <c r="AA64" i="13"/>
  <c r="AK63" i="13"/>
  <c r="AH63" i="13"/>
  <c r="AC63" i="13"/>
  <c r="R63" i="13"/>
  <c r="P63" i="13"/>
  <c r="O63" i="13"/>
  <c r="N63" i="13"/>
  <c r="M63" i="13"/>
  <c r="L63" i="13"/>
  <c r="K63" i="13"/>
  <c r="J63" i="13"/>
  <c r="I63" i="13"/>
  <c r="H63" i="13"/>
  <c r="G63" i="13"/>
  <c r="F63" i="13"/>
  <c r="E63" i="13"/>
  <c r="D63" i="13"/>
  <c r="C63" i="13"/>
  <c r="B63" i="13"/>
  <c r="AA62" i="13"/>
  <c r="Z62" i="13"/>
  <c r="W62" i="13"/>
  <c r="T62" i="13"/>
  <c r="S62" i="13"/>
  <c r="Z61" i="13"/>
  <c r="W61" i="13"/>
  <c r="V61" i="13"/>
  <c r="U61" i="13"/>
  <c r="R61" i="13"/>
  <c r="AK60" i="13"/>
  <c r="AH60" i="13"/>
  <c r="AE60" i="13"/>
  <c r="AB60" i="13"/>
  <c r="Y60" i="13"/>
  <c r="X60" i="13"/>
  <c r="W60" i="13"/>
  <c r="T60" i="13"/>
  <c r="Q60" i="13"/>
  <c r="P60" i="13"/>
  <c r="O60" i="13"/>
  <c r="N60" i="13"/>
  <c r="M60" i="13"/>
  <c r="L60" i="13"/>
  <c r="K60" i="13"/>
  <c r="J60" i="13"/>
  <c r="I60" i="13"/>
  <c r="H60" i="13"/>
  <c r="G60" i="13"/>
  <c r="F60" i="13"/>
  <c r="E60" i="13"/>
  <c r="D60" i="13"/>
  <c r="C60" i="13"/>
  <c r="B60" i="13"/>
  <c r="AK57" i="13"/>
  <c r="AH57" i="13"/>
  <c r="P57" i="13"/>
  <c r="O57" i="13"/>
  <c r="N57" i="13"/>
  <c r="M57" i="13"/>
  <c r="L57" i="13"/>
  <c r="K57" i="13"/>
  <c r="J57" i="13"/>
  <c r="I57" i="13"/>
  <c r="H57" i="13"/>
  <c r="G57" i="13"/>
  <c r="F57" i="13"/>
  <c r="E57" i="13"/>
  <c r="D57" i="13"/>
  <c r="C57" i="13"/>
  <c r="B57" i="13"/>
  <c r="Z56" i="13"/>
  <c r="Y56" i="13"/>
  <c r="X56" i="13"/>
  <c r="U56" i="13"/>
  <c r="R56" i="13"/>
  <c r="Q56" i="13"/>
  <c r="AA55" i="13"/>
  <c r="X55" i="13"/>
  <c r="U55" i="13"/>
  <c r="T55" i="13"/>
  <c r="S55" i="13"/>
  <c r="AK54" i="13"/>
  <c r="AH54" i="13"/>
  <c r="AE54" i="13"/>
  <c r="AD54" i="13"/>
  <c r="AC54" i="13"/>
  <c r="Z54" i="13"/>
  <c r="W54" i="13"/>
  <c r="V54" i="13"/>
  <c r="U54" i="13"/>
  <c r="R54" i="13"/>
  <c r="P54" i="13"/>
  <c r="O54" i="13"/>
  <c r="N54" i="13"/>
  <c r="M54" i="13"/>
  <c r="L54" i="13"/>
  <c r="K54" i="13"/>
  <c r="J54" i="13"/>
  <c r="I54" i="13"/>
  <c r="H54" i="13"/>
  <c r="W56" i="13" s="1"/>
  <c r="G54" i="13"/>
  <c r="F54" i="13"/>
  <c r="E54" i="13"/>
  <c r="D54" i="13"/>
  <c r="C54" i="13"/>
  <c r="B54" i="13"/>
  <c r="Y53" i="13"/>
  <c r="X53" i="13"/>
  <c r="W53" i="13"/>
  <c r="T53" i="13"/>
  <c r="Q53" i="13"/>
  <c r="AA52" i="13"/>
  <c r="Z52" i="13"/>
  <c r="W52" i="13"/>
  <c r="T52" i="13"/>
  <c r="S52" i="13"/>
  <c r="R52" i="13"/>
  <c r="AK51" i="13"/>
  <c r="AH51" i="13"/>
  <c r="AD51" i="13"/>
  <c r="AC51" i="13"/>
  <c r="AB51" i="13"/>
  <c r="Y51" i="13"/>
  <c r="V51" i="13"/>
  <c r="U51" i="13"/>
  <c r="T51" i="13"/>
  <c r="Q51" i="13"/>
  <c r="P51" i="13"/>
  <c r="O51" i="13"/>
  <c r="N51" i="13"/>
  <c r="M51" i="13"/>
  <c r="L51" i="13"/>
  <c r="K51" i="13"/>
  <c r="J51" i="13"/>
  <c r="I51" i="13"/>
  <c r="H51" i="13"/>
  <c r="V53" i="13" s="1"/>
  <c r="G51" i="13"/>
  <c r="F51" i="13"/>
  <c r="E51" i="13"/>
  <c r="D51" i="13"/>
  <c r="C51" i="13"/>
  <c r="B51" i="13"/>
  <c r="X50" i="13"/>
  <c r="S49" i="13"/>
  <c r="AK48" i="13"/>
  <c r="AH48" i="13"/>
  <c r="AA48" i="13"/>
  <c r="P48" i="13"/>
  <c r="O48" i="13"/>
  <c r="N48" i="13"/>
  <c r="M48" i="13"/>
  <c r="L48" i="13"/>
  <c r="K48" i="13"/>
  <c r="J48" i="13"/>
  <c r="I48" i="13"/>
  <c r="H48" i="13"/>
  <c r="S50" i="13" s="1"/>
  <c r="G48" i="13"/>
  <c r="F48" i="13"/>
  <c r="E48" i="13"/>
  <c r="D48" i="13"/>
  <c r="C48" i="13"/>
  <c r="B48" i="13"/>
  <c r="Z47" i="13"/>
  <c r="Y47" i="13"/>
  <c r="X47" i="13"/>
  <c r="W47" i="13"/>
  <c r="V47" i="13"/>
  <c r="U47" i="13"/>
  <c r="R47" i="13"/>
  <c r="Q47" i="13"/>
  <c r="AA46" i="13"/>
  <c r="Z46" i="13"/>
  <c r="Y46" i="13"/>
  <c r="X46" i="13"/>
  <c r="U46" i="13"/>
  <c r="T46" i="13"/>
  <c r="S46" i="13"/>
  <c r="R46" i="13"/>
  <c r="Q46" i="13"/>
  <c r="AK45" i="13"/>
  <c r="AH45" i="13"/>
  <c r="AE45" i="13"/>
  <c r="AD45" i="13"/>
  <c r="AC45" i="13"/>
  <c r="AB45" i="13"/>
  <c r="AF45" i="13" s="1"/>
  <c r="AA45" i="13"/>
  <c r="Z45" i="13"/>
  <c r="W45" i="13"/>
  <c r="V45" i="13"/>
  <c r="U45" i="13"/>
  <c r="T45" i="13"/>
  <c r="S45" i="13"/>
  <c r="R45" i="13"/>
  <c r="P45" i="13"/>
  <c r="O45" i="13"/>
  <c r="N45" i="13"/>
  <c r="M45" i="13"/>
  <c r="L45" i="13"/>
  <c r="K45" i="13"/>
  <c r="J45" i="13"/>
  <c r="I45" i="13"/>
  <c r="H45" i="13"/>
  <c r="T47" i="13" s="1"/>
  <c r="G45" i="13"/>
  <c r="F45" i="13"/>
  <c r="E45" i="13"/>
  <c r="D45" i="13"/>
  <c r="C45" i="13"/>
  <c r="B45" i="13"/>
  <c r="Z44" i="13"/>
  <c r="Y44" i="13"/>
  <c r="X44" i="13"/>
  <c r="W44" i="13"/>
  <c r="V44" i="13"/>
  <c r="U44" i="13"/>
  <c r="T44" i="13"/>
  <c r="R44" i="13"/>
  <c r="Q44" i="13"/>
  <c r="AA43" i="13"/>
  <c r="Z43" i="13"/>
  <c r="Y43" i="13"/>
  <c r="X43" i="13"/>
  <c r="W43" i="13"/>
  <c r="U43" i="13"/>
  <c r="T43" i="13"/>
  <c r="S43" i="13"/>
  <c r="R43" i="13"/>
  <c r="Q43" i="13"/>
  <c r="AK42" i="13"/>
  <c r="AH42" i="13"/>
  <c r="AE42" i="13"/>
  <c r="AD42" i="13"/>
  <c r="AC42" i="13"/>
  <c r="AB42" i="13"/>
  <c r="AA42" i="13"/>
  <c r="Z42" i="13"/>
  <c r="Y42" i="13"/>
  <c r="W42" i="13"/>
  <c r="V42" i="13"/>
  <c r="U42" i="13"/>
  <c r="T42" i="13"/>
  <c r="S42" i="13"/>
  <c r="R42" i="13"/>
  <c r="Q42" i="13"/>
  <c r="P42" i="13"/>
  <c r="O42" i="13"/>
  <c r="N42" i="13"/>
  <c r="M42" i="13"/>
  <c r="L42" i="13"/>
  <c r="K42" i="13"/>
  <c r="J42" i="13"/>
  <c r="I42" i="13"/>
  <c r="H42" i="13"/>
  <c r="AA44" i="13" s="1"/>
  <c r="G42" i="13"/>
  <c r="F42" i="13"/>
  <c r="E42" i="13"/>
  <c r="D42" i="13"/>
  <c r="C42" i="13"/>
  <c r="B42" i="13"/>
  <c r="AK39" i="13"/>
  <c r="AH39" i="13"/>
  <c r="P39" i="13"/>
  <c r="O39" i="13"/>
  <c r="N39" i="13"/>
  <c r="M39" i="13"/>
  <c r="L39" i="13"/>
  <c r="K39" i="13"/>
  <c r="J39" i="13"/>
  <c r="I39" i="13"/>
  <c r="H39" i="13"/>
  <c r="X40" i="13" s="1"/>
  <c r="G39" i="13"/>
  <c r="F39" i="13"/>
  <c r="E39" i="13"/>
  <c r="D39" i="13"/>
  <c r="C39" i="13"/>
  <c r="B39" i="13"/>
  <c r="AA38" i="13"/>
  <c r="Z38" i="13"/>
  <c r="Z37" i="13"/>
  <c r="V37" i="13"/>
  <c r="U37" i="13"/>
  <c r="AK36" i="13"/>
  <c r="AH36" i="13"/>
  <c r="AE36" i="13"/>
  <c r="Y36" i="13"/>
  <c r="X36" i="13"/>
  <c r="P36" i="13"/>
  <c r="O36" i="13"/>
  <c r="N36" i="13"/>
  <c r="M36" i="13"/>
  <c r="L36" i="13"/>
  <c r="K36" i="13"/>
  <c r="J36" i="13"/>
  <c r="I36" i="13"/>
  <c r="H36" i="13"/>
  <c r="W37" i="13" s="1"/>
  <c r="G36" i="13"/>
  <c r="F36" i="13"/>
  <c r="E36" i="13"/>
  <c r="D36" i="13"/>
  <c r="C36" i="13"/>
  <c r="B36" i="13"/>
  <c r="Z35" i="13"/>
  <c r="Y35" i="13"/>
  <c r="S35" i="13"/>
  <c r="R35" i="13"/>
  <c r="Y34" i="13"/>
  <c r="U34" i="13"/>
  <c r="T34" i="13"/>
  <c r="AK33" i="13"/>
  <c r="AH33" i="13"/>
  <c r="AE33" i="13"/>
  <c r="AA33" i="13"/>
  <c r="X33" i="13"/>
  <c r="V33" i="13"/>
  <c r="S33" i="13"/>
  <c r="P33" i="13"/>
  <c r="O33" i="13"/>
  <c r="N33" i="13"/>
  <c r="M33" i="13"/>
  <c r="L33" i="13"/>
  <c r="K33" i="13"/>
  <c r="J33" i="13"/>
  <c r="I33" i="13"/>
  <c r="H33" i="13"/>
  <c r="AA35" i="13" s="1"/>
  <c r="G33" i="13"/>
  <c r="F33" i="13"/>
  <c r="E33" i="13"/>
  <c r="D33" i="13"/>
  <c r="C33" i="13"/>
  <c r="B33" i="13"/>
  <c r="AK30" i="13"/>
  <c r="AH30" i="13"/>
  <c r="P30" i="13"/>
  <c r="O30" i="13"/>
  <c r="N30" i="13"/>
  <c r="M30" i="13"/>
  <c r="L30" i="13"/>
  <c r="K30" i="13"/>
  <c r="J30" i="13"/>
  <c r="I30" i="13"/>
  <c r="H30" i="13"/>
  <c r="X32" i="13" s="1"/>
  <c r="G30" i="13"/>
  <c r="F30" i="13"/>
  <c r="E30" i="13"/>
  <c r="D30" i="13"/>
  <c r="C30" i="13"/>
  <c r="B30" i="13"/>
  <c r="AA29" i="13"/>
  <c r="Z29" i="13"/>
  <c r="Y29" i="13"/>
  <c r="X29" i="13"/>
  <c r="T29" i="13"/>
  <c r="S29" i="13"/>
  <c r="Q29" i="13"/>
  <c r="AA28" i="13"/>
  <c r="Z28" i="13"/>
  <c r="W28" i="13"/>
  <c r="U28" i="13"/>
  <c r="T28" i="13"/>
  <c r="R28" i="13"/>
  <c r="AK27" i="13"/>
  <c r="AH27" i="13"/>
  <c r="AC27" i="13"/>
  <c r="Y27" i="13"/>
  <c r="X27" i="13"/>
  <c r="W27" i="13"/>
  <c r="V27" i="13"/>
  <c r="T27" i="13"/>
  <c r="Q27" i="13"/>
  <c r="P27" i="13"/>
  <c r="O27" i="13"/>
  <c r="N27" i="13"/>
  <c r="M27" i="13"/>
  <c r="L27" i="13"/>
  <c r="K27" i="13"/>
  <c r="I27" i="13"/>
  <c r="H27" i="13"/>
  <c r="G27" i="13"/>
  <c r="F27" i="13"/>
  <c r="E27" i="13"/>
  <c r="D27" i="13"/>
  <c r="C27" i="13"/>
  <c r="B27" i="13"/>
  <c r="X26" i="13"/>
  <c r="Y25" i="13"/>
  <c r="AK24" i="13"/>
  <c r="AH24" i="13"/>
  <c r="W24" i="13"/>
  <c r="P24" i="13"/>
  <c r="O24" i="13"/>
  <c r="N24" i="13"/>
  <c r="M24" i="13"/>
  <c r="L24" i="13"/>
  <c r="K24" i="13"/>
  <c r="J24" i="13"/>
  <c r="I24" i="13"/>
  <c r="H24" i="13"/>
  <c r="S26" i="13" s="1"/>
  <c r="G24" i="13"/>
  <c r="F24" i="13"/>
  <c r="E24" i="13"/>
  <c r="D24" i="13"/>
  <c r="C24" i="13"/>
  <c r="B24" i="13"/>
  <c r="Z23" i="13"/>
  <c r="Y23" i="13"/>
  <c r="X23" i="13"/>
  <c r="W23" i="13"/>
  <c r="V23" i="13"/>
  <c r="U23" i="13"/>
  <c r="R23" i="13"/>
  <c r="AA22" i="13"/>
  <c r="Z22" i="13"/>
  <c r="Y22" i="13"/>
  <c r="X22" i="13"/>
  <c r="U22" i="13"/>
  <c r="T22" i="13"/>
  <c r="S22" i="13"/>
  <c r="Q22" i="13"/>
  <c r="AK21" i="13"/>
  <c r="AH21" i="13"/>
  <c r="AE21" i="13"/>
  <c r="AD21" i="13"/>
  <c r="AC21" i="13"/>
  <c r="AB21" i="13"/>
  <c r="Z21" i="13"/>
  <c r="W21" i="13"/>
  <c r="V21" i="13"/>
  <c r="U21" i="13"/>
  <c r="T21" i="13"/>
  <c r="S21" i="13"/>
  <c r="R21" i="13"/>
  <c r="P21" i="13"/>
  <c r="O21" i="13"/>
  <c r="N21" i="13"/>
  <c r="M21" i="13"/>
  <c r="L21" i="13"/>
  <c r="K21" i="13"/>
  <c r="J21" i="13"/>
  <c r="I21" i="13"/>
  <c r="H21" i="13"/>
  <c r="G21" i="13"/>
  <c r="F21" i="13"/>
  <c r="E21" i="13"/>
  <c r="D21" i="13"/>
  <c r="C21" i="13"/>
  <c r="B21" i="13"/>
  <c r="Z20" i="13"/>
  <c r="Y20" i="13"/>
  <c r="X20" i="13"/>
  <c r="W20" i="13"/>
  <c r="V20" i="13"/>
  <c r="U20" i="13"/>
  <c r="T20" i="13"/>
  <c r="R20" i="13"/>
  <c r="Q20" i="13"/>
  <c r="AA19" i="13"/>
  <c r="Z19" i="13"/>
  <c r="Y19" i="13"/>
  <c r="X19" i="13"/>
  <c r="W19" i="13"/>
  <c r="U19" i="13"/>
  <c r="T19" i="13"/>
  <c r="S19" i="13"/>
  <c r="R19" i="13"/>
  <c r="Q19" i="13"/>
  <c r="AK18" i="13"/>
  <c r="AH18" i="13"/>
  <c r="AE18" i="13"/>
  <c r="AD18" i="13"/>
  <c r="AC18" i="13"/>
  <c r="AB18" i="13"/>
  <c r="AA18" i="13"/>
  <c r="Z18" i="13"/>
  <c r="Y18" i="13"/>
  <c r="W18" i="13"/>
  <c r="V18" i="13"/>
  <c r="U18" i="13"/>
  <c r="T18" i="13"/>
  <c r="S18" i="13"/>
  <c r="R18" i="13"/>
  <c r="Q18" i="13"/>
  <c r="P18" i="13"/>
  <c r="O18" i="13"/>
  <c r="N18" i="13"/>
  <c r="M18" i="13"/>
  <c r="L18" i="13"/>
  <c r="K18" i="13"/>
  <c r="J18" i="13"/>
  <c r="I18" i="13"/>
  <c r="H18" i="13"/>
  <c r="AA20" i="13" s="1"/>
  <c r="G18" i="13"/>
  <c r="F18" i="13"/>
  <c r="E18" i="13"/>
  <c r="D18" i="13"/>
  <c r="C18" i="13"/>
  <c r="B18" i="13"/>
  <c r="AK15" i="13"/>
  <c r="AH15" i="13"/>
  <c r="P15" i="13"/>
  <c r="O15" i="13"/>
  <c r="N15" i="13"/>
  <c r="M15" i="13"/>
  <c r="L15" i="13"/>
  <c r="K15" i="13"/>
  <c r="J15" i="13"/>
  <c r="I15" i="13"/>
  <c r="H15" i="13"/>
  <c r="T17" i="13" s="1"/>
  <c r="G15" i="13"/>
  <c r="F15" i="13"/>
  <c r="E15" i="13"/>
  <c r="D15" i="13"/>
  <c r="C15" i="13"/>
  <c r="B15" i="13"/>
  <c r="Z14" i="13"/>
  <c r="U14" i="13"/>
  <c r="R14" i="13"/>
  <c r="X13" i="13"/>
  <c r="U13" i="13"/>
  <c r="AK12" i="13"/>
  <c r="AH12" i="13"/>
  <c r="AE12" i="13"/>
  <c r="Z12" i="13"/>
  <c r="W12" i="13"/>
  <c r="R12" i="13"/>
  <c r="P12" i="13"/>
  <c r="O12" i="13"/>
  <c r="N12" i="13"/>
  <c r="M12" i="13"/>
  <c r="L12" i="13"/>
  <c r="K12" i="13"/>
  <c r="J12" i="13"/>
  <c r="I12" i="13"/>
  <c r="H12" i="13"/>
  <c r="Y14" i="13" s="1"/>
  <c r="G12" i="13"/>
  <c r="F12" i="13"/>
  <c r="E12" i="13"/>
  <c r="D12" i="13"/>
  <c r="C12" i="13"/>
  <c r="B12" i="13"/>
  <c r="Z11" i="13"/>
  <c r="Y11" i="13"/>
  <c r="X11" i="13"/>
  <c r="W11" i="13"/>
  <c r="U11" i="13"/>
  <c r="T11" i="13"/>
  <c r="R11" i="13"/>
  <c r="Q11" i="13"/>
  <c r="AA10" i="13"/>
  <c r="Z10" i="13"/>
  <c r="X10" i="13"/>
  <c r="W10" i="13"/>
  <c r="U10" i="13"/>
  <c r="T10" i="13"/>
  <c r="S10" i="13"/>
  <c r="R10" i="13"/>
  <c r="AK9" i="13"/>
  <c r="AH9" i="13"/>
  <c r="AC9" i="13"/>
  <c r="AB9" i="13"/>
  <c r="Z9" i="13"/>
  <c r="Y9" i="13"/>
  <c r="W9" i="13"/>
  <c r="V9" i="13"/>
  <c r="U9" i="13"/>
  <c r="T9" i="13"/>
  <c r="R9" i="13"/>
  <c r="Q9" i="13"/>
  <c r="P9" i="13"/>
  <c r="O9" i="13"/>
  <c r="AE9" i="13" s="1"/>
  <c r="AD9" i="13" s="1"/>
  <c r="N9" i="13"/>
  <c r="M9" i="13"/>
  <c r="L9" i="13"/>
  <c r="K9" i="13"/>
  <c r="J9" i="13"/>
  <c r="I9" i="13"/>
  <c r="H9" i="13"/>
  <c r="V11" i="13" s="1"/>
  <c r="G9" i="13"/>
  <c r="F9" i="13"/>
  <c r="E9" i="13"/>
  <c r="D9" i="13"/>
  <c r="C9" i="13"/>
  <c r="B9" i="13"/>
  <c r="AF9" i="13" l="1"/>
  <c r="X59" i="13"/>
  <c r="AA58" i="13"/>
  <c r="S58" i="13"/>
  <c r="AC57" i="13"/>
  <c r="U57" i="13"/>
  <c r="W59" i="13"/>
  <c r="Z58" i="13"/>
  <c r="R58" i="13"/>
  <c r="AB57" i="13"/>
  <c r="T57" i="13"/>
  <c r="U59" i="13"/>
  <c r="X58" i="13"/>
  <c r="Z57" i="13"/>
  <c r="R57" i="13"/>
  <c r="T59" i="13"/>
  <c r="W58" i="13"/>
  <c r="Y57" i="13"/>
  <c r="Q57" i="13"/>
  <c r="Q59" i="13"/>
  <c r="X12" i="13"/>
  <c r="V13" i="13"/>
  <c r="S14" i="13"/>
  <c r="AA14" i="13"/>
  <c r="Q15" i="13"/>
  <c r="Y15" i="13"/>
  <c r="Y16" i="13"/>
  <c r="W17" i="13"/>
  <c r="X24" i="13"/>
  <c r="Z25" i="13"/>
  <c r="Y26" i="13"/>
  <c r="Q30" i="13"/>
  <c r="AC30" i="13"/>
  <c r="X31" i="13"/>
  <c r="Q39" i="13"/>
  <c r="T41" i="13"/>
  <c r="AB48" i="13"/>
  <c r="V49" i="13"/>
  <c r="AA50" i="13"/>
  <c r="S57" i="13"/>
  <c r="R59" i="13"/>
  <c r="Z65" i="13"/>
  <c r="R65" i="13"/>
  <c r="U64" i="13"/>
  <c r="AE63" i="13"/>
  <c r="W63" i="13"/>
  <c r="Y65" i="13"/>
  <c r="Q65" i="13"/>
  <c r="T64" i="13"/>
  <c r="AD63" i="13"/>
  <c r="V63" i="13"/>
  <c r="W65" i="13"/>
  <c r="Z64" i="13"/>
  <c r="R64" i="13"/>
  <c r="AB63" i="13"/>
  <c r="AF63" i="13" s="1"/>
  <c r="T63" i="13"/>
  <c r="V65" i="13"/>
  <c r="Y64" i="13"/>
  <c r="Q64" i="13"/>
  <c r="AA63" i="13"/>
  <c r="S63" i="13"/>
  <c r="S65" i="13"/>
  <c r="X9" i="13"/>
  <c r="V10" i="13"/>
  <c r="S11" i="13"/>
  <c r="AA11" i="13"/>
  <c r="Q12" i="13"/>
  <c r="Y12" i="13"/>
  <c r="W13" i="13"/>
  <c r="T14" i="13"/>
  <c r="R15" i="13"/>
  <c r="Z15" i="13"/>
  <c r="Q16" i="13"/>
  <c r="Z16" i="13"/>
  <c r="X17" i="13"/>
  <c r="AA24" i="13"/>
  <c r="Q25" i="13"/>
  <c r="AA25" i="13"/>
  <c r="Z26" i="13"/>
  <c r="V29" i="13"/>
  <c r="Y28" i="13"/>
  <c r="Q28" i="13"/>
  <c r="AA27" i="13"/>
  <c r="S27" i="13"/>
  <c r="U29" i="13"/>
  <c r="X28" i="13"/>
  <c r="Z27" i="13"/>
  <c r="R27" i="13"/>
  <c r="AB27" i="13"/>
  <c r="S28" i="13"/>
  <c r="R29" i="13"/>
  <c r="R30" i="13"/>
  <c r="AD30" i="13"/>
  <c r="AA31" i="13"/>
  <c r="W33" i="13"/>
  <c r="Q34" i="13"/>
  <c r="V35" i="13"/>
  <c r="AB36" i="13"/>
  <c r="R39" i="13"/>
  <c r="U41" i="13"/>
  <c r="AC48" i="13"/>
  <c r="Y49" i="13"/>
  <c r="V57" i="13"/>
  <c r="S59" i="13"/>
  <c r="Q63" i="13"/>
  <c r="T65" i="13"/>
  <c r="AA15" i="13"/>
  <c r="AB24" i="13"/>
  <c r="R25" i="13"/>
  <c r="Q26" i="13"/>
  <c r="AA26" i="13"/>
  <c r="U30" i="13"/>
  <c r="Q32" i="13"/>
  <c r="Z49" i="13"/>
  <c r="Q58" i="13"/>
  <c r="AA12" i="13"/>
  <c r="Q13" i="13"/>
  <c r="V14" i="13"/>
  <c r="T15" i="13"/>
  <c r="S16" i="13"/>
  <c r="S24" i="13"/>
  <c r="AC24" i="13"/>
  <c r="S25" i="13"/>
  <c r="R26" i="13"/>
  <c r="V30" i="13"/>
  <c r="R32" i="13"/>
  <c r="Y38" i="13"/>
  <c r="Q38" i="13"/>
  <c r="T37" i="13"/>
  <c r="AD36" i="13"/>
  <c r="V36" i="13"/>
  <c r="X38" i="13"/>
  <c r="AA37" i="13"/>
  <c r="S37" i="13"/>
  <c r="AC36" i="13"/>
  <c r="U36" i="13"/>
  <c r="V38" i="13"/>
  <c r="Y37" i="13"/>
  <c r="Q37" i="13"/>
  <c r="AA36" i="13"/>
  <c r="S36" i="13"/>
  <c r="U38" i="13"/>
  <c r="X37" i="13"/>
  <c r="Z36" i="13"/>
  <c r="R36" i="13"/>
  <c r="R38" i="13"/>
  <c r="X39" i="13"/>
  <c r="V40" i="13"/>
  <c r="AA41" i="13"/>
  <c r="S48" i="13"/>
  <c r="AA49" i="13"/>
  <c r="X57" i="13"/>
  <c r="T58" i="13"/>
  <c r="Y59" i="13"/>
  <c r="U63" i="13"/>
  <c r="S64" i="13"/>
  <c r="X65" i="13"/>
  <c r="S9" i="13"/>
  <c r="AA9" i="13"/>
  <c r="Q10" i="13"/>
  <c r="Y10" i="13"/>
  <c r="T12" i="13"/>
  <c r="R13" i="13"/>
  <c r="Z13" i="13"/>
  <c r="W14" i="13"/>
  <c r="U15" i="13"/>
  <c r="AC15" i="13"/>
  <c r="T16" i="13"/>
  <c r="S17" i="13"/>
  <c r="T23" i="13"/>
  <c r="W22" i="13"/>
  <c r="Y21" i="13"/>
  <c r="Q21" i="13"/>
  <c r="AA23" i="13"/>
  <c r="S23" i="13"/>
  <c r="V22" i="13"/>
  <c r="X21" i="13"/>
  <c r="AA21" i="13"/>
  <c r="R22" i="13"/>
  <c r="Q23" i="13"/>
  <c r="T24" i="13"/>
  <c r="AD24" i="13"/>
  <c r="T25" i="13"/>
  <c r="U27" i="13"/>
  <c r="AE27" i="13"/>
  <c r="AD27" i="13" s="1"/>
  <c r="V28" i="13"/>
  <c r="W29" i="13"/>
  <c r="W30" i="13"/>
  <c r="U32" i="13"/>
  <c r="AD33" i="13"/>
  <c r="V34" i="13"/>
  <c r="Q36" i="13"/>
  <c r="S38" i="13"/>
  <c r="Y39" i="13"/>
  <c r="W40" i="13"/>
  <c r="T48" i="13"/>
  <c r="AA57" i="13"/>
  <c r="U58" i="13"/>
  <c r="Z59" i="13"/>
  <c r="Y62" i="13"/>
  <c r="Q62" i="13"/>
  <c r="T61" i="13"/>
  <c r="AD60" i="13"/>
  <c r="AF60" i="13" s="1"/>
  <c r="V60" i="13"/>
  <c r="X62" i="13"/>
  <c r="AA61" i="13"/>
  <c r="S61" i="13"/>
  <c r="AC60" i="13"/>
  <c r="U60" i="13"/>
  <c r="V62" i="13"/>
  <c r="Y61" i="13"/>
  <c r="Q61" i="13"/>
  <c r="AA60" i="13"/>
  <c r="S60" i="13"/>
  <c r="U62" i="13"/>
  <c r="X61" i="13"/>
  <c r="Z60" i="13"/>
  <c r="R60" i="13"/>
  <c r="R62" i="13"/>
  <c r="X63" i="13"/>
  <c r="V64" i="13"/>
  <c r="AA65" i="13"/>
  <c r="Z30" i="13"/>
  <c r="Z32" i="13"/>
  <c r="U26" i="13"/>
  <c r="X25" i="13"/>
  <c r="Z24" i="13"/>
  <c r="R24" i="13"/>
  <c r="T26" i="13"/>
  <c r="W25" i="13"/>
  <c r="Y24" i="13"/>
  <c r="Q24" i="13"/>
  <c r="AE30" i="13"/>
  <c r="U39" i="13"/>
  <c r="X41" i="13"/>
  <c r="U50" i="13"/>
  <c r="X49" i="13"/>
  <c r="Z48" i="13"/>
  <c r="R48" i="13"/>
  <c r="T50" i="13"/>
  <c r="W49" i="13"/>
  <c r="Y48" i="13"/>
  <c r="Q48" i="13"/>
  <c r="Z50" i="13"/>
  <c r="R50" i="13"/>
  <c r="U49" i="13"/>
  <c r="AE48" i="13"/>
  <c r="W48" i="13"/>
  <c r="Y50" i="13"/>
  <c r="Q50" i="13"/>
  <c r="T49" i="13"/>
  <c r="AD48" i="13"/>
  <c r="V48" i="13"/>
  <c r="W57" i="13"/>
  <c r="V59" i="13"/>
  <c r="AB15" i="13"/>
  <c r="AF15" i="13" s="1"/>
  <c r="AA17" i="13"/>
  <c r="AC12" i="13"/>
  <c r="AB12" i="13" s="1"/>
  <c r="AF12" i="13" s="1"/>
  <c r="V15" i="13"/>
  <c r="AD15" i="13"/>
  <c r="V16" i="13"/>
  <c r="AF18" i="13"/>
  <c r="AF21" i="13"/>
  <c r="U24" i="13"/>
  <c r="AE24" i="13"/>
  <c r="U25" i="13"/>
  <c r="V26" i="13"/>
  <c r="X30" i="13"/>
  <c r="S31" i="13"/>
  <c r="T36" i="13"/>
  <c r="T38" i="13"/>
  <c r="Z39" i="13"/>
  <c r="AF42" i="13"/>
  <c r="U48" i="13"/>
  <c r="Q49" i="13"/>
  <c r="V50" i="13"/>
  <c r="AF51" i="13"/>
  <c r="AD57" i="13"/>
  <c r="V58" i="13"/>
  <c r="AA59" i="13"/>
  <c r="Y63" i="13"/>
  <c r="W64" i="13"/>
  <c r="Z17" i="13"/>
  <c r="R17" i="13"/>
  <c r="U16" i="13"/>
  <c r="AE15" i="13"/>
  <c r="X15" i="13"/>
  <c r="X16" i="13"/>
  <c r="V17" i="13"/>
  <c r="W32" i="13"/>
  <c r="Z31" i="13"/>
  <c r="R31" i="13"/>
  <c r="AB30" i="13"/>
  <c r="AF30" i="13" s="1"/>
  <c r="T30" i="13"/>
  <c r="V32" i="13"/>
  <c r="Y31" i="13"/>
  <c r="Q31" i="13"/>
  <c r="AA30" i="13"/>
  <c r="S30" i="13"/>
  <c r="T32" i="13"/>
  <c r="W31" i="13"/>
  <c r="AA32" i="13"/>
  <c r="S32" i="13"/>
  <c r="V31" i="13"/>
  <c r="U31" i="13"/>
  <c r="Z41" i="13"/>
  <c r="R41" i="13"/>
  <c r="U40" i="13"/>
  <c r="AE39" i="13"/>
  <c r="W39" i="13"/>
  <c r="Y41" i="13"/>
  <c r="Q41" i="13"/>
  <c r="T40" i="13"/>
  <c r="AD39" i="13"/>
  <c r="V39" i="13"/>
  <c r="W41" i="13"/>
  <c r="Z40" i="13"/>
  <c r="R40" i="13"/>
  <c r="AB39" i="13"/>
  <c r="T39" i="13"/>
  <c r="V41" i="13"/>
  <c r="Y40" i="13"/>
  <c r="Q40" i="13"/>
  <c r="AA39" i="13"/>
  <c r="S39" i="13"/>
  <c r="S41" i="13"/>
  <c r="S15" i="13"/>
  <c r="R16" i="13"/>
  <c r="AA16" i="13"/>
  <c r="Y17" i="13"/>
  <c r="S40" i="13"/>
  <c r="S12" i="13"/>
  <c r="Y13" i="13"/>
  <c r="Q17" i="13"/>
  <c r="U12" i="13"/>
  <c r="S13" i="13"/>
  <c r="AA13" i="13"/>
  <c r="X14" i="13"/>
  <c r="V12" i="13"/>
  <c r="AD12" i="13"/>
  <c r="T13" i="13"/>
  <c r="Q14" i="13"/>
  <c r="W15" i="13"/>
  <c r="W16" i="13"/>
  <c r="U17" i="13"/>
  <c r="V24" i="13"/>
  <c r="V25" i="13"/>
  <c r="W26" i="13"/>
  <c r="Y30" i="13"/>
  <c r="T31" i="13"/>
  <c r="Y32" i="13"/>
  <c r="X35" i="13"/>
  <c r="AA34" i="13"/>
  <c r="S34" i="13"/>
  <c r="AC33" i="13"/>
  <c r="U33" i="13"/>
  <c r="W35" i="13"/>
  <c r="Z34" i="13"/>
  <c r="R34" i="13"/>
  <c r="AB33" i="13"/>
  <c r="T33" i="13"/>
  <c r="U35" i="13"/>
  <c r="X34" i="13"/>
  <c r="Z33" i="13"/>
  <c r="R33" i="13"/>
  <c r="T35" i="13"/>
  <c r="W34" i="13"/>
  <c r="Y33" i="13"/>
  <c r="Q33" i="13"/>
  <c r="Q35" i="13"/>
  <c r="W36" i="13"/>
  <c r="R37" i="13"/>
  <c r="W38" i="13"/>
  <c r="AC39" i="13"/>
  <c r="AA40" i="13"/>
  <c r="X48" i="13"/>
  <c r="R49" i="13"/>
  <c r="W50" i="13"/>
  <c r="AE57" i="13"/>
  <c r="Y58" i="13"/>
  <c r="Z63" i="13"/>
  <c r="X64" i="13"/>
  <c r="AF66" i="13"/>
  <c r="W51" i="13"/>
  <c r="AE51" i="13"/>
  <c r="U52" i="13"/>
  <c r="R53" i="13"/>
  <c r="Z53" i="13"/>
  <c r="X54" i="13"/>
  <c r="V55" i="13"/>
  <c r="S56" i="13"/>
  <c r="AA56" i="13"/>
  <c r="X51" i="13"/>
  <c r="V52" i="13"/>
  <c r="S53" i="13"/>
  <c r="AA53" i="13"/>
  <c r="Q54" i="13"/>
  <c r="Y54" i="13"/>
  <c r="W55" i="13"/>
  <c r="T56" i="13"/>
  <c r="X45" i="13"/>
  <c r="V46" i="13"/>
  <c r="S47" i="13"/>
  <c r="AA47" i="13"/>
  <c r="R51" i="13"/>
  <c r="Z51" i="13"/>
  <c r="X52" i="13"/>
  <c r="U53" i="13"/>
  <c r="S54" i="13"/>
  <c r="AA54" i="13"/>
  <c r="Q55" i="13"/>
  <c r="Y55" i="13"/>
  <c r="V56" i="13"/>
  <c r="X18" i="13"/>
  <c r="V19" i="13"/>
  <c r="S20" i="13"/>
  <c r="X42" i="13"/>
  <c r="V43" i="13"/>
  <c r="S44" i="13"/>
  <c r="Q45" i="13"/>
  <c r="Y45" i="13"/>
  <c r="W46" i="13"/>
  <c r="S51" i="13"/>
  <c r="AA51" i="13"/>
  <c r="Q52" i="13"/>
  <c r="Y52" i="13"/>
  <c r="T54" i="13"/>
  <c r="AB54" i="13"/>
  <c r="AF54" i="13" s="1"/>
  <c r="R55" i="13"/>
  <c r="Z55" i="13"/>
  <c r="X66" i="13"/>
  <c r="V67" i="13"/>
  <c r="S68" i="13"/>
  <c r="AF48" i="13" l="1"/>
  <c r="AF36" i="13"/>
  <c r="AF57" i="13"/>
  <c r="AF33" i="13"/>
  <c r="AF27" i="13"/>
  <c r="AF24" i="13"/>
  <c r="AF39" i="13"/>
  <c r="X68" i="12" l="1"/>
  <c r="V68" i="12"/>
  <c r="U68" i="12"/>
  <c r="T68" i="12"/>
  <c r="AA67" i="12"/>
  <c r="Y67" i="12"/>
  <c r="X67" i="12"/>
  <c r="W67" i="12"/>
  <c r="S67" i="12"/>
  <c r="Q67" i="12"/>
  <c r="AK66" i="12"/>
  <c r="AH66" i="12"/>
  <c r="AC66" i="12"/>
  <c r="AA66" i="12"/>
  <c r="Z66" i="12"/>
  <c r="Y66" i="12"/>
  <c r="U66" i="12"/>
  <c r="S66" i="12"/>
  <c r="R66" i="12"/>
  <c r="Q66" i="12"/>
  <c r="P66" i="12"/>
  <c r="O66" i="12"/>
  <c r="N66" i="12"/>
  <c r="M66" i="12"/>
  <c r="L66" i="12"/>
  <c r="K66" i="12"/>
  <c r="J66" i="12"/>
  <c r="I66" i="12"/>
  <c r="H66" i="12"/>
  <c r="AA68" i="12" s="1"/>
  <c r="G66" i="12"/>
  <c r="F66" i="12"/>
  <c r="E66" i="12"/>
  <c r="D66" i="12"/>
  <c r="C66" i="12"/>
  <c r="B66" i="12"/>
  <c r="AK63" i="12"/>
  <c r="AH63" i="12"/>
  <c r="P63" i="12"/>
  <c r="O63" i="12"/>
  <c r="N63" i="12"/>
  <c r="M63" i="12"/>
  <c r="L63" i="12"/>
  <c r="K63" i="12"/>
  <c r="J63" i="12"/>
  <c r="I63" i="12"/>
  <c r="H63" i="12"/>
  <c r="W64" i="12" s="1"/>
  <c r="G63" i="12"/>
  <c r="F63" i="12"/>
  <c r="E63" i="12"/>
  <c r="D63" i="12"/>
  <c r="C63" i="12"/>
  <c r="B63" i="12"/>
  <c r="AA62" i="12"/>
  <c r="Z62" i="12"/>
  <c r="Y61" i="12"/>
  <c r="V61" i="12"/>
  <c r="U61" i="12"/>
  <c r="AK60" i="12"/>
  <c r="AH60" i="12"/>
  <c r="AE60" i="12"/>
  <c r="Y60" i="12"/>
  <c r="X60" i="12"/>
  <c r="P60" i="12"/>
  <c r="O60" i="12"/>
  <c r="N60" i="12"/>
  <c r="M60" i="12"/>
  <c r="L60" i="12"/>
  <c r="K60" i="12"/>
  <c r="J60" i="12"/>
  <c r="I60" i="12"/>
  <c r="H60" i="12"/>
  <c r="T62" i="12" s="1"/>
  <c r="G60" i="12"/>
  <c r="F60" i="12"/>
  <c r="E60" i="12"/>
  <c r="D60" i="12"/>
  <c r="C60" i="12"/>
  <c r="B60" i="12"/>
  <c r="AK57" i="12"/>
  <c r="AH57" i="12"/>
  <c r="P57" i="12"/>
  <c r="O57" i="12"/>
  <c r="N57" i="12"/>
  <c r="M57" i="12"/>
  <c r="L57" i="12"/>
  <c r="K57" i="12"/>
  <c r="J57" i="12"/>
  <c r="I57" i="12"/>
  <c r="H57" i="12"/>
  <c r="AA59" i="12" s="1"/>
  <c r="G57" i="12"/>
  <c r="F57" i="12"/>
  <c r="E57" i="12"/>
  <c r="D57" i="12"/>
  <c r="C57" i="12"/>
  <c r="B57" i="12"/>
  <c r="Z56" i="12"/>
  <c r="Y56" i="12"/>
  <c r="X56" i="12"/>
  <c r="T56" i="12"/>
  <c r="R56" i="12"/>
  <c r="Q56" i="12"/>
  <c r="AA55" i="12"/>
  <c r="W55" i="12"/>
  <c r="U55" i="12"/>
  <c r="T55" i="12"/>
  <c r="S55" i="12"/>
  <c r="AK54" i="12"/>
  <c r="AH54" i="12"/>
  <c r="AE54" i="12"/>
  <c r="AD54" i="12"/>
  <c r="AC54" i="12"/>
  <c r="Z54" i="12"/>
  <c r="Y54" i="12"/>
  <c r="W54" i="12"/>
  <c r="V54" i="12"/>
  <c r="U54" i="12"/>
  <c r="R54" i="12"/>
  <c r="Q54" i="12"/>
  <c r="P54" i="12"/>
  <c r="O54" i="12"/>
  <c r="N54" i="12"/>
  <c r="M54" i="12"/>
  <c r="L54" i="12"/>
  <c r="K54" i="12"/>
  <c r="J54" i="12"/>
  <c r="I54" i="12"/>
  <c r="H54" i="12"/>
  <c r="W56" i="12" s="1"/>
  <c r="G54" i="12"/>
  <c r="F54" i="12"/>
  <c r="E54" i="12"/>
  <c r="D54" i="12"/>
  <c r="C54" i="12"/>
  <c r="B54" i="12"/>
  <c r="AA53" i="12"/>
  <c r="Y53" i="12"/>
  <c r="X53" i="12"/>
  <c r="W53" i="12"/>
  <c r="Z52" i="12"/>
  <c r="V52" i="12"/>
  <c r="T52" i="12"/>
  <c r="S52" i="12"/>
  <c r="R52" i="12"/>
  <c r="AK51" i="12"/>
  <c r="AH51" i="12"/>
  <c r="AD51" i="12"/>
  <c r="AC51" i="12"/>
  <c r="AB51" i="12"/>
  <c r="AF51" i="12" s="1"/>
  <c r="X51" i="12"/>
  <c r="V51" i="12"/>
  <c r="P51" i="12"/>
  <c r="O51" i="12"/>
  <c r="N51" i="12"/>
  <c r="M51" i="12"/>
  <c r="L51" i="12"/>
  <c r="K51" i="12"/>
  <c r="J51" i="12"/>
  <c r="I51" i="12"/>
  <c r="H51" i="12"/>
  <c r="G51" i="12"/>
  <c r="F51" i="12"/>
  <c r="E51" i="12"/>
  <c r="D51" i="12"/>
  <c r="C51" i="12"/>
  <c r="B51" i="12"/>
  <c r="Z50" i="12"/>
  <c r="X50" i="12"/>
  <c r="W50" i="12"/>
  <c r="V50" i="12"/>
  <c r="R50" i="12"/>
  <c r="AA49" i="12"/>
  <c r="Z49" i="12"/>
  <c r="Y49" i="12"/>
  <c r="U49" i="12"/>
  <c r="S49" i="12"/>
  <c r="R49" i="12"/>
  <c r="Q49" i="12"/>
  <c r="AK48" i="12"/>
  <c r="AH48" i="12"/>
  <c r="AE48" i="12"/>
  <c r="AC48" i="12"/>
  <c r="AB48" i="12"/>
  <c r="AA48" i="12"/>
  <c r="W48" i="12"/>
  <c r="U48" i="12"/>
  <c r="T48" i="12"/>
  <c r="S48" i="12"/>
  <c r="P48" i="12"/>
  <c r="O48" i="12"/>
  <c r="N48" i="12"/>
  <c r="M48" i="12"/>
  <c r="L48" i="12"/>
  <c r="K48" i="12"/>
  <c r="J48" i="12"/>
  <c r="I48" i="12"/>
  <c r="H48" i="12"/>
  <c r="U50" i="12" s="1"/>
  <c r="G48" i="12"/>
  <c r="F48" i="12"/>
  <c r="E48" i="12"/>
  <c r="D48" i="12"/>
  <c r="C48" i="12"/>
  <c r="B48" i="12"/>
  <c r="Y47" i="12"/>
  <c r="W47" i="12"/>
  <c r="V47" i="12"/>
  <c r="U47" i="12"/>
  <c r="Q47" i="12"/>
  <c r="Z46" i="12"/>
  <c r="Y46" i="12"/>
  <c r="X46" i="12"/>
  <c r="U46" i="12"/>
  <c r="T46" i="12"/>
  <c r="R46" i="12"/>
  <c r="Q46" i="12"/>
  <c r="AK45" i="12"/>
  <c r="AH45" i="12"/>
  <c r="AE45" i="12"/>
  <c r="AD45" i="12"/>
  <c r="AB45" i="12"/>
  <c r="AF45" i="12" s="1"/>
  <c r="AA45" i="12"/>
  <c r="Z45" i="12"/>
  <c r="W45" i="12"/>
  <c r="V45" i="12"/>
  <c r="T45" i="12"/>
  <c r="S45" i="12"/>
  <c r="R45" i="12"/>
  <c r="P45" i="12"/>
  <c r="O45" i="12"/>
  <c r="N45" i="12"/>
  <c r="M45" i="12"/>
  <c r="L45" i="12"/>
  <c r="K45" i="12"/>
  <c r="J45" i="12"/>
  <c r="I45" i="12"/>
  <c r="H45" i="12"/>
  <c r="T47" i="12" s="1"/>
  <c r="G45" i="12"/>
  <c r="F45" i="12"/>
  <c r="E45" i="12"/>
  <c r="D45" i="12"/>
  <c r="C45" i="12"/>
  <c r="B45" i="12"/>
  <c r="Y44" i="12"/>
  <c r="X44" i="12"/>
  <c r="V44" i="12"/>
  <c r="U44" i="12"/>
  <c r="T44" i="12"/>
  <c r="Q44" i="12"/>
  <c r="AA43" i="12"/>
  <c r="Y43" i="12"/>
  <c r="X43" i="12"/>
  <c r="W43" i="12"/>
  <c r="T43" i="12"/>
  <c r="S43" i="12"/>
  <c r="Q43" i="12"/>
  <c r="AK42" i="12"/>
  <c r="AH42" i="12"/>
  <c r="AC42" i="12"/>
  <c r="AA42" i="12"/>
  <c r="Z42" i="12"/>
  <c r="Y42" i="12"/>
  <c r="V42" i="12"/>
  <c r="U42" i="12"/>
  <c r="S42" i="12"/>
  <c r="R42" i="12"/>
  <c r="Q42" i="12"/>
  <c r="P42" i="12"/>
  <c r="O42" i="12"/>
  <c r="N42" i="12"/>
  <c r="M42" i="12"/>
  <c r="L42" i="12"/>
  <c r="K42" i="12"/>
  <c r="J42" i="12"/>
  <c r="I42" i="12"/>
  <c r="H42" i="12"/>
  <c r="AA44" i="12" s="1"/>
  <c r="G42" i="12"/>
  <c r="F42" i="12"/>
  <c r="E42" i="12"/>
  <c r="D42" i="12"/>
  <c r="C42" i="12"/>
  <c r="B42" i="12"/>
  <c r="AA41" i="12"/>
  <c r="W41" i="12"/>
  <c r="U41" i="12"/>
  <c r="T41" i="12"/>
  <c r="X40" i="12"/>
  <c r="W40" i="12"/>
  <c r="V40" i="12"/>
  <c r="R40" i="12"/>
  <c r="AK39" i="12"/>
  <c r="AH39" i="12"/>
  <c r="Z39" i="12"/>
  <c r="Y39" i="12"/>
  <c r="X39" i="12"/>
  <c r="T39" i="12"/>
  <c r="R39" i="12"/>
  <c r="Q39" i="12"/>
  <c r="P39" i="12"/>
  <c r="O39" i="12"/>
  <c r="N39" i="12"/>
  <c r="M39" i="12"/>
  <c r="L39" i="12"/>
  <c r="K39" i="12"/>
  <c r="J39" i="12"/>
  <c r="I39" i="12"/>
  <c r="H39" i="12"/>
  <c r="Z40" i="12" s="1"/>
  <c r="G39" i="12"/>
  <c r="F39" i="12"/>
  <c r="E39" i="12"/>
  <c r="D39" i="12"/>
  <c r="C39" i="12"/>
  <c r="B39" i="12"/>
  <c r="AA38" i="12"/>
  <c r="W37" i="12"/>
  <c r="V37" i="12"/>
  <c r="AK36" i="12"/>
  <c r="AH36" i="12"/>
  <c r="AA36" i="12"/>
  <c r="Y36" i="12"/>
  <c r="P36" i="12"/>
  <c r="O36" i="12"/>
  <c r="N36" i="12"/>
  <c r="M36" i="12"/>
  <c r="L36" i="12"/>
  <c r="K36" i="12"/>
  <c r="J36" i="12"/>
  <c r="I36" i="12"/>
  <c r="H36" i="12"/>
  <c r="T38" i="12" s="1"/>
  <c r="G36" i="12"/>
  <c r="F36" i="12"/>
  <c r="E36" i="12"/>
  <c r="D36" i="12"/>
  <c r="C36" i="12"/>
  <c r="B36" i="12"/>
  <c r="AA35" i="12"/>
  <c r="Z35" i="12"/>
  <c r="Y35" i="12"/>
  <c r="U35" i="12"/>
  <c r="S35" i="12"/>
  <c r="X34" i="12"/>
  <c r="V34" i="12"/>
  <c r="U34" i="12"/>
  <c r="T34" i="12"/>
  <c r="AK33" i="12"/>
  <c r="AH33" i="12"/>
  <c r="Z33" i="12"/>
  <c r="X33" i="12"/>
  <c r="W33" i="12"/>
  <c r="V33" i="12"/>
  <c r="R33" i="12"/>
  <c r="P33" i="12"/>
  <c r="O33" i="12"/>
  <c r="N33" i="12"/>
  <c r="M33" i="12"/>
  <c r="L33" i="12"/>
  <c r="K33" i="12"/>
  <c r="J33" i="12"/>
  <c r="I33" i="12"/>
  <c r="H33" i="12"/>
  <c r="Q35" i="12" s="1"/>
  <c r="G33" i="12"/>
  <c r="F33" i="12"/>
  <c r="E33" i="12"/>
  <c r="D33" i="12"/>
  <c r="C33" i="12"/>
  <c r="B33" i="12"/>
  <c r="Z32" i="12"/>
  <c r="Y32" i="12"/>
  <c r="X32" i="12"/>
  <c r="V32" i="12"/>
  <c r="U32" i="12"/>
  <c r="T32" i="12"/>
  <c r="R32" i="12"/>
  <c r="Q32" i="12"/>
  <c r="AA31" i="12"/>
  <c r="Y31" i="12"/>
  <c r="X31" i="12"/>
  <c r="W31" i="12"/>
  <c r="U31" i="12"/>
  <c r="T31" i="12"/>
  <c r="S31" i="12"/>
  <c r="Q31" i="12"/>
  <c r="AK30" i="12"/>
  <c r="AH30" i="12"/>
  <c r="AC30" i="12"/>
  <c r="AA30" i="12"/>
  <c r="Z30" i="12"/>
  <c r="Y30" i="12"/>
  <c r="W30" i="12"/>
  <c r="V30" i="12"/>
  <c r="U30" i="12"/>
  <c r="S30" i="12"/>
  <c r="R30" i="12"/>
  <c r="Q30" i="12"/>
  <c r="P30" i="12"/>
  <c r="O30" i="12"/>
  <c r="AE30" i="12" s="1"/>
  <c r="AD30" i="12" s="1"/>
  <c r="N30" i="12"/>
  <c r="M30" i="12"/>
  <c r="L30" i="12"/>
  <c r="K30" i="12"/>
  <c r="J30" i="12"/>
  <c r="I30" i="12"/>
  <c r="H30" i="12"/>
  <c r="W32" i="12" s="1"/>
  <c r="G30" i="12"/>
  <c r="F30" i="12"/>
  <c r="E30" i="12"/>
  <c r="D30" i="12"/>
  <c r="C30" i="12"/>
  <c r="B30" i="12"/>
  <c r="AA29" i="12"/>
  <c r="Y29" i="12"/>
  <c r="X29" i="12"/>
  <c r="W29" i="12"/>
  <c r="Q29" i="12"/>
  <c r="AA28" i="12"/>
  <c r="Z28" i="12"/>
  <c r="X28" i="12"/>
  <c r="W28" i="12"/>
  <c r="R28" i="12"/>
  <c r="AK27" i="12"/>
  <c r="AH27" i="12"/>
  <c r="Y27" i="12"/>
  <c r="X27" i="12"/>
  <c r="V27" i="12"/>
  <c r="U27" i="12"/>
  <c r="T27" i="12"/>
  <c r="P27" i="12"/>
  <c r="O27" i="12"/>
  <c r="N27" i="12"/>
  <c r="M27" i="12"/>
  <c r="L27" i="12"/>
  <c r="K27" i="12"/>
  <c r="J27" i="12"/>
  <c r="I27" i="12"/>
  <c r="H27" i="12"/>
  <c r="G27" i="12"/>
  <c r="F27" i="12"/>
  <c r="E27" i="12"/>
  <c r="D27" i="12"/>
  <c r="C27" i="12"/>
  <c r="B27" i="12"/>
  <c r="Z26" i="12"/>
  <c r="X26" i="12"/>
  <c r="W26" i="12"/>
  <c r="V26" i="12"/>
  <c r="T26" i="12"/>
  <c r="S26" i="12"/>
  <c r="Z25" i="12"/>
  <c r="Y25" i="12"/>
  <c r="W25" i="12"/>
  <c r="V25" i="12"/>
  <c r="U25" i="12"/>
  <c r="S25" i="12"/>
  <c r="AK24" i="12"/>
  <c r="AH24" i="12"/>
  <c r="AE24" i="12"/>
  <c r="AC24" i="12"/>
  <c r="AB24" i="12"/>
  <c r="X24" i="12"/>
  <c r="W24" i="12"/>
  <c r="U24" i="12"/>
  <c r="T24" i="12"/>
  <c r="S24" i="12"/>
  <c r="Q24" i="12"/>
  <c r="P24" i="12"/>
  <c r="O24" i="12"/>
  <c r="N24" i="12"/>
  <c r="M24" i="12"/>
  <c r="L24" i="12"/>
  <c r="K24" i="12"/>
  <c r="J24" i="12"/>
  <c r="I24" i="12"/>
  <c r="H24" i="12"/>
  <c r="AA26" i="12" s="1"/>
  <c r="G24" i="12"/>
  <c r="F24" i="12"/>
  <c r="E24" i="12"/>
  <c r="D24" i="12"/>
  <c r="C24" i="12"/>
  <c r="B24" i="12"/>
  <c r="AA23" i="12"/>
  <c r="Q23" i="12"/>
  <c r="Q22" i="12"/>
  <c r="AK21" i="12"/>
  <c r="AH21" i="12"/>
  <c r="Z21" i="12"/>
  <c r="P21" i="12"/>
  <c r="O21" i="12"/>
  <c r="N21" i="12"/>
  <c r="M21" i="12"/>
  <c r="L21" i="12"/>
  <c r="K21" i="12"/>
  <c r="J21" i="12"/>
  <c r="I21" i="12"/>
  <c r="H21" i="12"/>
  <c r="S23" i="12" s="1"/>
  <c r="G21" i="12"/>
  <c r="F21" i="12"/>
  <c r="E21" i="12"/>
  <c r="D21" i="12"/>
  <c r="C21" i="12"/>
  <c r="B21" i="12"/>
  <c r="Z20" i="12"/>
  <c r="Y20" i="12"/>
  <c r="X20" i="12"/>
  <c r="V20" i="12"/>
  <c r="U20" i="12"/>
  <c r="T20" i="12"/>
  <c r="R20" i="12"/>
  <c r="Q20" i="12"/>
  <c r="AA19" i="12"/>
  <c r="Y19" i="12"/>
  <c r="X19" i="12"/>
  <c r="W19" i="12"/>
  <c r="U19" i="12"/>
  <c r="T19" i="12"/>
  <c r="S19" i="12"/>
  <c r="Q19" i="12"/>
  <c r="AK18" i="12"/>
  <c r="AH18" i="12"/>
  <c r="AE18" i="12"/>
  <c r="AD18" i="12"/>
  <c r="AC18" i="12"/>
  <c r="AA18" i="12"/>
  <c r="Z18" i="12"/>
  <c r="Y18" i="12"/>
  <c r="W18" i="12"/>
  <c r="V18" i="12"/>
  <c r="U18" i="12"/>
  <c r="S18" i="12"/>
  <c r="R18" i="12"/>
  <c r="Q18" i="12"/>
  <c r="P18" i="12"/>
  <c r="O18" i="12"/>
  <c r="N18" i="12"/>
  <c r="M18" i="12"/>
  <c r="L18" i="12"/>
  <c r="K18" i="12"/>
  <c r="J18" i="12"/>
  <c r="I18" i="12"/>
  <c r="H18" i="12"/>
  <c r="AA20" i="12" s="1"/>
  <c r="G18" i="12"/>
  <c r="F18" i="12"/>
  <c r="E18" i="12"/>
  <c r="D18" i="12"/>
  <c r="C18" i="12"/>
  <c r="B18" i="12"/>
  <c r="X17" i="12"/>
  <c r="W17" i="12"/>
  <c r="U17" i="12"/>
  <c r="T17" i="12"/>
  <c r="X16" i="12"/>
  <c r="W16" i="12"/>
  <c r="V16" i="12"/>
  <c r="T16" i="12"/>
  <c r="AK15" i="12"/>
  <c r="AH15" i="12"/>
  <c r="AC15" i="12"/>
  <c r="AB15" i="12"/>
  <c r="W15" i="12"/>
  <c r="V15" i="12"/>
  <c r="U15" i="12"/>
  <c r="T15" i="12"/>
  <c r="P15" i="12"/>
  <c r="O15" i="12"/>
  <c r="N15" i="12"/>
  <c r="M15" i="12"/>
  <c r="L15" i="12"/>
  <c r="K15" i="12"/>
  <c r="J15" i="12"/>
  <c r="I15" i="12"/>
  <c r="H15" i="12"/>
  <c r="AA17" i="12" s="1"/>
  <c r="G15" i="12"/>
  <c r="F15" i="12"/>
  <c r="E15" i="12"/>
  <c r="D15" i="12"/>
  <c r="C15" i="12"/>
  <c r="B15" i="12"/>
  <c r="Z14" i="12"/>
  <c r="Y14" i="12"/>
  <c r="X14" i="12"/>
  <c r="W14" i="12"/>
  <c r="V14" i="12"/>
  <c r="R14" i="12"/>
  <c r="Q14" i="12"/>
  <c r="AA13" i="12"/>
  <c r="Z13" i="12"/>
  <c r="Y13" i="12"/>
  <c r="U13" i="12"/>
  <c r="T13" i="12"/>
  <c r="S13" i="12"/>
  <c r="R13" i="12"/>
  <c r="Q13" i="12"/>
  <c r="AK12" i="12"/>
  <c r="AH12" i="12"/>
  <c r="AE12" i="12"/>
  <c r="AD12" i="12"/>
  <c r="AC12" i="12"/>
  <c r="AB12" i="12"/>
  <c r="AF12" i="12" s="1"/>
  <c r="AA12" i="12"/>
  <c r="W12" i="12"/>
  <c r="V12" i="12"/>
  <c r="U12" i="12"/>
  <c r="T12" i="12"/>
  <c r="S12" i="12"/>
  <c r="P12" i="12"/>
  <c r="O12" i="12"/>
  <c r="N12" i="12"/>
  <c r="M12" i="12"/>
  <c r="L12" i="12"/>
  <c r="K12" i="12"/>
  <c r="J12" i="12"/>
  <c r="I12" i="12"/>
  <c r="H12" i="12"/>
  <c r="U14" i="12" s="1"/>
  <c r="G12" i="12"/>
  <c r="F12" i="12"/>
  <c r="E12" i="12"/>
  <c r="D12" i="12"/>
  <c r="C12" i="12"/>
  <c r="B12" i="12"/>
  <c r="Z11" i="12"/>
  <c r="Y11" i="12"/>
  <c r="X11" i="12"/>
  <c r="W11" i="12"/>
  <c r="V11" i="12"/>
  <c r="U11" i="12"/>
  <c r="T11" i="12"/>
  <c r="R11" i="12"/>
  <c r="Q11" i="12"/>
  <c r="AA10" i="12"/>
  <c r="Z10" i="12"/>
  <c r="Y10" i="12"/>
  <c r="X10" i="12"/>
  <c r="W10" i="12"/>
  <c r="U10" i="12"/>
  <c r="T10" i="12"/>
  <c r="S10" i="12"/>
  <c r="R10" i="12"/>
  <c r="Q10" i="12"/>
  <c r="AK9" i="12"/>
  <c r="AH9" i="12"/>
  <c r="AE9" i="12"/>
  <c r="AD9" i="12"/>
  <c r="AC9" i="12"/>
  <c r="AB9" i="12"/>
  <c r="AF9" i="12" s="1"/>
  <c r="AA9" i="12"/>
  <c r="Z9" i="12"/>
  <c r="Y9" i="12"/>
  <c r="W9" i="12"/>
  <c r="V9" i="12"/>
  <c r="U9" i="12"/>
  <c r="T9" i="12"/>
  <c r="S9" i="12"/>
  <c r="R9" i="12"/>
  <c r="Q9" i="12"/>
  <c r="P9" i="12"/>
  <c r="O9" i="12"/>
  <c r="N9" i="12"/>
  <c r="M9" i="12"/>
  <c r="L9" i="12"/>
  <c r="K9" i="12"/>
  <c r="J9" i="12"/>
  <c r="I9" i="12"/>
  <c r="H9" i="12"/>
  <c r="AA11" i="12" s="1"/>
  <c r="G9" i="12"/>
  <c r="F9" i="12"/>
  <c r="E9" i="12"/>
  <c r="D9" i="12"/>
  <c r="C9" i="12"/>
  <c r="B9" i="12"/>
  <c r="S59" i="12" l="1"/>
  <c r="Q63" i="12"/>
  <c r="T65" i="12"/>
  <c r="R21" i="12"/>
  <c r="T22" i="12"/>
  <c r="AE36" i="12"/>
  <c r="Y37" i="12"/>
  <c r="V57" i="12"/>
  <c r="U59" i="12"/>
  <c r="AA60" i="12"/>
  <c r="W61" i="12"/>
  <c r="R63" i="12"/>
  <c r="U65" i="12"/>
  <c r="T23" i="12"/>
  <c r="W22" i="12"/>
  <c r="Y21" i="12"/>
  <c r="Q21" i="12"/>
  <c r="X23" i="12"/>
  <c r="AA22" i="12"/>
  <c r="S22" i="12"/>
  <c r="AC21" i="12"/>
  <c r="AB21" i="12" s="1"/>
  <c r="AF21" i="12" s="1"/>
  <c r="U21" i="12"/>
  <c r="AA21" i="12"/>
  <c r="R23" i="12"/>
  <c r="AD21" i="12"/>
  <c r="W57" i="12"/>
  <c r="T63" i="12"/>
  <c r="W65" i="12"/>
  <c r="Y17" i="12"/>
  <c r="Z59" i="12"/>
  <c r="X12" i="12"/>
  <c r="V13" i="12"/>
  <c r="S14" i="12"/>
  <c r="AA14" i="12"/>
  <c r="Y15" i="12"/>
  <c r="V21" i="12"/>
  <c r="X22" i="12"/>
  <c r="W23" i="12"/>
  <c r="V29" i="12"/>
  <c r="Y28" i="12"/>
  <c r="Q28" i="12"/>
  <c r="AA27" i="12"/>
  <c r="S27" i="12"/>
  <c r="Z29" i="12"/>
  <c r="R29" i="12"/>
  <c r="U28" i="12"/>
  <c r="AE27" i="12"/>
  <c r="AD27" i="12" s="1"/>
  <c r="W27" i="12"/>
  <c r="Z27" i="12"/>
  <c r="S28" i="12"/>
  <c r="S36" i="12"/>
  <c r="V53" i="12"/>
  <c r="Y52" i="12"/>
  <c r="Q52" i="12"/>
  <c r="AA51" i="12"/>
  <c r="S51" i="12"/>
  <c r="U53" i="12"/>
  <c r="X52" i="12"/>
  <c r="Z51" i="12"/>
  <c r="R51" i="12"/>
  <c r="T53" i="12"/>
  <c r="W52" i="12"/>
  <c r="Y51" i="12"/>
  <c r="Q51" i="12"/>
  <c r="Z53" i="12"/>
  <c r="R53" i="12"/>
  <c r="U52" i="12"/>
  <c r="AE51" i="12"/>
  <c r="W51" i="12"/>
  <c r="AA52" i="12"/>
  <c r="Z57" i="12"/>
  <c r="V58" i="12"/>
  <c r="Q60" i="12"/>
  <c r="S62" i="12"/>
  <c r="Y63" i="12"/>
  <c r="X59" i="12"/>
  <c r="AA58" i="12"/>
  <c r="S58" i="12"/>
  <c r="AC57" i="12"/>
  <c r="U57" i="12"/>
  <c r="W59" i="12"/>
  <c r="Z58" i="12"/>
  <c r="R58" i="12"/>
  <c r="AB57" i="12"/>
  <c r="T57" i="12"/>
  <c r="V59" i="12"/>
  <c r="Y58" i="12"/>
  <c r="Q58" i="12"/>
  <c r="AA57" i="12"/>
  <c r="S57" i="12"/>
  <c r="T59" i="12"/>
  <c r="W58" i="12"/>
  <c r="Y57" i="12"/>
  <c r="Q57" i="12"/>
  <c r="Z65" i="12"/>
  <c r="R65" i="12"/>
  <c r="U64" i="12"/>
  <c r="AE63" i="12"/>
  <c r="W63" i="12"/>
  <c r="Y65" i="12"/>
  <c r="Q65" i="12"/>
  <c r="T64" i="12"/>
  <c r="AD63" i="12"/>
  <c r="V63" i="12"/>
  <c r="X65" i="12"/>
  <c r="AA64" i="12"/>
  <c r="S64" i="12"/>
  <c r="AC63" i="12"/>
  <c r="U63" i="12"/>
  <c r="V65" i="12"/>
  <c r="Y64" i="12"/>
  <c r="Q64" i="12"/>
  <c r="AA63" i="12"/>
  <c r="S63" i="12"/>
  <c r="S65" i="12"/>
  <c r="R22" i="12"/>
  <c r="R57" i="12"/>
  <c r="S21" i="12"/>
  <c r="U22" i="12"/>
  <c r="U23" i="12"/>
  <c r="Y38" i="12"/>
  <c r="Q38" i="12"/>
  <c r="T37" i="12"/>
  <c r="AD36" i="12"/>
  <c r="V36" i="12"/>
  <c r="X38" i="12"/>
  <c r="AA37" i="12"/>
  <c r="S37" i="12"/>
  <c r="AC36" i="12"/>
  <c r="AB36" i="12" s="1"/>
  <c r="AF36" i="12" s="1"/>
  <c r="U36" i="12"/>
  <c r="W38" i="12"/>
  <c r="Z37" i="12"/>
  <c r="R37" i="12"/>
  <c r="T36" i="12"/>
  <c r="U38" i="12"/>
  <c r="X37" i="12"/>
  <c r="Z36" i="12"/>
  <c r="R36" i="12"/>
  <c r="T58" i="12"/>
  <c r="Y59" i="12"/>
  <c r="Z17" i="12"/>
  <c r="R17" i="12"/>
  <c r="U16" i="12"/>
  <c r="AE15" i="12"/>
  <c r="AD15" i="12" s="1"/>
  <c r="AF15" i="12" s="1"/>
  <c r="V17" i="12"/>
  <c r="Y16" i="12"/>
  <c r="Q16" i="12"/>
  <c r="T21" i="12"/>
  <c r="AE21" i="12"/>
  <c r="V22" i="12"/>
  <c r="V23" i="12"/>
  <c r="Q36" i="12"/>
  <c r="S38" i="12"/>
  <c r="X57" i="12"/>
  <c r="V64" i="12"/>
  <c r="Q15" i="12"/>
  <c r="AA16" i="12"/>
  <c r="S29" i="12"/>
  <c r="X9" i="12"/>
  <c r="V10" i="12"/>
  <c r="S11" i="12"/>
  <c r="Q12" i="12"/>
  <c r="Y12" i="12"/>
  <c r="W13" i="12"/>
  <c r="T14" i="12"/>
  <c r="R15" i="12"/>
  <c r="Z15" i="12"/>
  <c r="R16" i="12"/>
  <c r="Q17" i="12"/>
  <c r="W21" i="12"/>
  <c r="Y22" i="12"/>
  <c r="Y23" i="12"/>
  <c r="Y24" i="12"/>
  <c r="Q25" i="12"/>
  <c r="AA25" i="12"/>
  <c r="Q27" i="12"/>
  <c r="T28" i="12"/>
  <c r="T29" i="12"/>
  <c r="AE33" i="12"/>
  <c r="AD33" i="12" s="1"/>
  <c r="W36" i="12"/>
  <c r="Q37" i="12"/>
  <c r="V38" i="12"/>
  <c r="T51" i="12"/>
  <c r="Q53" i="12"/>
  <c r="AD57" i="12"/>
  <c r="X58" i="12"/>
  <c r="S60" i="12"/>
  <c r="Z63" i="12"/>
  <c r="X64" i="12"/>
  <c r="R59" i="12"/>
  <c r="R38" i="12"/>
  <c r="R64" i="12"/>
  <c r="X15" i="12"/>
  <c r="Z16" i="12"/>
  <c r="U58" i="12"/>
  <c r="Y62" i="12"/>
  <c r="Q62" i="12"/>
  <c r="T61" i="12"/>
  <c r="AD60" i="12"/>
  <c r="V60" i="12"/>
  <c r="X62" i="12"/>
  <c r="AA61" i="12"/>
  <c r="S61" i="12"/>
  <c r="AC60" i="12"/>
  <c r="U60" i="12"/>
  <c r="W62" i="12"/>
  <c r="Z61" i="12"/>
  <c r="R61" i="12"/>
  <c r="AB60" i="12"/>
  <c r="AF60" i="12" s="1"/>
  <c r="T60" i="12"/>
  <c r="U62" i="12"/>
  <c r="X61" i="12"/>
  <c r="Z60" i="12"/>
  <c r="R60" i="12"/>
  <c r="R62" i="12"/>
  <c r="X63" i="12"/>
  <c r="AA65" i="12"/>
  <c r="R12" i="12"/>
  <c r="Z12" i="12"/>
  <c r="X13" i="12"/>
  <c r="S15" i="12"/>
  <c r="AA15" i="12"/>
  <c r="S16" i="12"/>
  <c r="S17" i="12"/>
  <c r="X21" i="12"/>
  <c r="Z22" i="12"/>
  <c r="Z23" i="12"/>
  <c r="U26" i="12"/>
  <c r="X25" i="12"/>
  <c r="Z24" i="12"/>
  <c r="R24" i="12"/>
  <c r="Y26" i="12"/>
  <c r="Q26" i="12"/>
  <c r="T25" i="12"/>
  <c r="AD24" i="12"/>
  <c r="AF24" i="12" s="1"/>
  <c r="V24" i="12"/>
  <c r="AA24" i="12"/>
  <c r="R25" i="12"/>
  <c r="R26" i="12"/>
  <c r="R27" i="12"/>
  <c r="AC27" i="12"/>
  <c r="AB27" i="12" s="1"/>
  <c r="AF27" i="12" s="1"/>
  <c r="V28" i="12"/>
  <c r="U29" i="12"/>
  <c r="X35" i="12"/>
  <c r="AA34" i="12"/>
  <c r="S34" i="12"/>
  <c r="AC33" i="12"/>
  <c r="AB33" i="12" s="1"/>
  <c r="AF33" i="12" s="1"/>
  <c r="U33" i="12"/>
  <c r="W35" i="12"/>
  <c r="Z34" i="12"/>
  <c r="R34" i="12"/>
  <c r="T33" i="12"/>
  <c r="V35" i="12"/>
  <c r="Y34" i="12"/>
  <c r="Q34" i="12"/>
  <c r="AA33" i="12"/>
  <c r="S33" i="12"/>
  <c r="T35" i="12"/>
  <c r="W34" i="12"/>
  <c r="Y33" i="12"/>
  <c r="Q33" i="12"/>
  <c r="R35" i="12"/>
  <c r="X36" i="12"/>
  <c r="U37" i="12"/>
  <c r="Z38" i="12"/>
  <c r="Z41" i="12"/>
  <c r="R41" i="12"/>
  <c r="U40" i="12"/>
  <c r="AE39" i="12"/>
  <c r="W39" i="12"/>
  <c r="Y41" i="12"/>
  <c r="Q41" i="12"/>
  <c r="T40" i="12"/>
  <c r="AD39" i="12"/>
  <c r="V39" i="12"/>
  <c r="X41" i="12"/>
  <c r="AA40" i="12"/>
  <c r="S40" i="12"/>
  <c r="AC39" i="12"/>
  <c r="AB39" i="12" s="1"/>
  <c r="AF39" i="12" s="1"/>
  <c r="U39" i="12"/>
  <c r="V41" i="12"/>
  <c r="Y40" i="12"/>
  <c r="Q40" i="12"/>
  <c r="AA39" i="12"/>
  <c r="S39" i="12"/>
  <c r="S41" i="12"/>
  <c r="U51" i="12"/>
  <c r="S53" i="12"/>
  <c r="AE57" i="12"/>
  <c r="Q59" i="12"/>
  <c r="W60" i="12"/>
  <c r="Q61" i="12"/>
  <c r="V62" i="12"/>
  <c r="AB63" i="12"/>
  <c r="AF63" i="12" s="1"/>
  <c r="Z64" i="12"/>
  <c r="T18" i="12"/>
  <c r="AB18" i="12"/>
  <c r="AF18" i="12" s="1"/>
  <c r="R19" i="12"/>
  <c r="Z19" i="12"/>
  <c r="W20" i="12"/>
  <c r="X30" i="12"/>
  <c r="V31" i="12"/>
  <c r="S32" i="12"/>
  <c r="AA32" i="12"/>
  <c r="T42" i="12"/>
  <c r="AB42" i="12"/>
  <c r="R43" i="12"/>
  <c r="Z43" i="12"/>
  <c r="W44" i="12"/>
  <c r="U45" i="12"/>
  <c r="AC45" i="12"/>
  <c r="S46" i="12"/>
  <c r="AA46" i="12"/>
  <c r="X47" i="12"/>
  <c r="V48" i="12"/>
  <c r="AD48" i="12"/>
  <c r="AF48" i="12" s="1"/>
  <c r="T49" i="12"/>
  <c r="Q50" i="12"/>
  <c r="Y50" i="12"/>
  <c r="X54" i="12"/>
  <c r="V55" i="12"/>
  <c r="S56" i="12"/>
  <c r="AA56" i="12"/>
  <c r="T66" i="12"/>
  <c r="AB66" i="12"/>
  <c r="R67" i="12"/>
  <c r="Z67" i="12"/>
  <c r="W68" i="12"/>
  <c r="R47" i="12"/>
  <c r="Z47" i="12"/>
  <c r="X48" i="12"/>
  <c r="V49" i="12"/>
  <c r="S50" i="12"/>
  <c r="AA50" i="12"/>
  <c r="X55" i="12"/>
  <c r="U56" i="12"/>
  <c r="V66" i="12"/>
  <c r="AD66" i="12"/>
  <c r="T67" i="12"/>
  <c r="Q68" i="12"/>
  <c r="Y68" i="12"/>
  <c r="W42" i="12"/>
  <c r="AE42" i="12"/>
  <c r="AD42" i="12" s="1"/>
  <c r="U43" i="12"/>
  <c r="R44" i="12"/>
  <c r="Z44" i="12"/>
  <c r="X45" i="12"/>
  <c r="V46" i="12"/>
  <c r="S47" i="12"/>
  <c r="AA47" i="12"/>
  <c r="Q48" i="12"/>
  <c r="Y48" i="12"/>
  <c r="W49" i="12"/>
  <c r="T50" i="12"/>
  <c r="S54" i="12"/>
  <c r="AA54" i="12"/>
  <c r="Q55" i="12"/>
  <c r="Y55" i="12"/>
  <c r="V56" i="12"/>
  <c r="W66" i="12"/>
  <c r="AE66" i="12"/>
  <c r="U67" i="12"/>
  <c r="R68" i="12"/>
  <c r="Z68" i="12"/>
  <c r="X18" i="12"/>
  <c r="V19" i="12"/>
  <c r="S20" i="12"/>
  <c r="T30" i="12"/>
  <c r="AB30" i="12"/>
  <c r="AF30" i="12" s="1"/>
  <c r="R31" i="12"/>
  <c r="Z31" i="12"/>
  <c r="X42" i="12"/>
  <c r="V43" i="12"/>
  <c r="S44" i="12"/>
  <c r="Q45" i="12"/>
  <c r="Y45" i="12"/>
  <c r="W46" i="12"/>
  <c r="R48" i="12"/>
  <c r="Z48" i="12"/>
  <c r="X49" i="12"/>
  <c r="T54" i="12"/>
  <c r="AB54" i="12"/>
  <c r="AF54" i="12" s="1"/>
  <c r="R55" i="12"/>
  <c r="Z55" i="12"/>
  <c r="X66" i="12"/>
  <c r="V67" i="12"/>
  <c r="S68" i="12"/>
  <c r="AF57" i="12" l="1"/>
  <c r="AF66" i="12"/>
  <c r="AF42" i="12"/>
  <c r="Z68" i="11" l="1"/>
  <c r="Y68" i="11"/>
  <c r="X68" i="11"/>
  <c r="W68" i="11"/>
  <c r="V68" i="11"/>
  <c r="U68" i="11"/>
  <c r="T68" i="11"/>
  <c r="R68" i="11"/>
  <c r="Q68" i="11"/>
  <c r="AA67" i="11"/>
  <c r="Z67" i="11"/>
  <c r="Y67" i="11"/>
  <c r="X67" i="11"/>
  <c r="W67" i="11"/>
  <c r="U67" i="11"/>
  <c r="T67" i="11"/>
  <c r="S67" i="11"/>
  <c r="R67" i="11"/>
  <c r="Q67" i="11"/>
  <c r="AK66" i="11"/>
  <c r="AH66" i="11"/>
  <c r="AE66" i="11"/>
  <c r="AD66" i="11"/>
  <c r="AC66" i="11"/>
  <c r="AB66" i="11"/>
  <c r="AA66" i="11"/>
  <c r="Z66" i="11"/>
  <c r="Y66" i="11"/>
  <c r="W66" i="11"/>
  <c r="V66" i="11"/>
  <c r="U66" i="11"/>
  <c r="T66" i="11"/>
  <c r="S66" i="11"/>
  <c r="R66" i="11"/>
  <c r="Q66" i="11"/>
  <c r="P66" i="11"/>
  <c r="O66" i="11"/>
  <c r="N66" i="11"/>
  <c r="M66" i="11"/>
  <c r="L66" i="11"/>
  <c r="K66" i="11"/>
  <c r="J66" i="11"/>
  <c r="I66" i="11"/>
  <c r="H66" i="11"/>
  <c r="AA68" i="11" s="1"/>
  <c r="G66" i="11"/>
  <c r="F66" i="11"/>
  <c r="E66" i="11"/>
  <c r="D66" i="11"/>
  <c r="C66" i="11"/>
  <c r="B66" i="11"/>
  <c r="X65" i="11"/>
  <c r="W65" i="11"/>
  <c r="V65" i="11"/>
  <c r="U65" i="11"/>
  <c r="T65" i="11"/>
  <c r="AA64" i="11"/>
  <c r="Z64" i="11"/>
  <c r="Y64" i="11"/>
  <c r="X64" i="11"/>
  <c r="W64" i="11"/>
  <c r="S64" i="11"/>
  <c r="R64" i="11"/>
  <c r="Q64" i="11"/>
  <c r="AK63" i="11"/>
  <c r="AH63" i="11"/>
  <c r="AC63" i="11"/>
  <c r="AB63" i="11"/>
  <c r="AA63" i="11"/>
  <c r="Z63" i="11"/>
  <c r="Y63" i="11"/>
  <c r="U63" i="11"/>
  <c r="T63" i="11"/>
  <c r="S63" i="11"/>
  <c r="R63" i="11"/>
  <c r="Q63" i="11"/>
  <c r="P63" i="11"/>
  <c r="O63" i="11"/>
  <c r="N63" i="11"/>
  <c r="M63" i="11"/>
  <c r="L63" i="11"/>
  <c r="K63" i="11"/>
  <c r="J63" i="11"/>
  <c r="I63" i="11"/>
  <c r="H63" i="11"/>
  <c r="Z65" i="11" s="1"/>
  <c r="G63" i="11"/>
  <c r="F63" i="11"/>
  <c r="E63" i="11"/>
  <c r="D63" i="11"/>
  <c r="C63" i="11"/>
  <c r="B63" i="11"/>
  <c r="V62" i="11"/>
  <c r="U62" i="11"/>
  <c r="T62" i="11"/>
  <c r="S62" i="11"/>
  <c r="V61" i="11"/>
  <c r="R61" i="11"/>
  <c r="Q61" i="11"/>
  <c r="AK60" i="11"/>
  <c r="AH60" i="11"/>
  <c r="Z60" i="11"/>
  <c r="Y60" i="11"/>
  <c r="X60" i="11"/>
  <c r="T60" i="11"/>
  <c r="P60" i="11"/>
  <c r="O60" i="11"/>
  <c r="N60" i="11"/>
  <c r="M60" i="11"/>
  <c r="L60" i="11"/>
  <c r="K60" i="11"/>
  <c r="J60" i="11"/>
  <c r="I60" i="11"/>
  <c r="H60" i="11"/>
  <c r="G60" i="11"/>
  <c r="F60" i="11"/>
  <c r="E60" i="11"/>
  <c r="D60" i="11"/>
  <c r="C60" i="11"/>
  <c r="B60" i="11"/>
  <c r="V59" i="11"/>
  <c r="U59" i="11"/>
  <c r="T59" i="11"/>
  <c r="S59" i="11"/>
  <c r="V58" i="11"/>
  <c r="U58" i="11"/>
  <c r="Q58" i="11"/>
  <c r="AK57" i="11"/>
  <c r="AH57" i="11"/>
  <c r="Z57" i="11"/>
  <c r="Y57" i="11"/>
  <c r="X57" i="11"/>
  <c r="W57" i="11"/>
  <c r="P57" i="11"/>
  <c r="O57" i="11"/>
  <c r="N57" i="11"/>
  <c r="M57" i="11"/>
  <c r="L57" i="11"/>
  <c r="K57" i="11"/>
  <c r="J57" i="11"/>
  <c r="I57" i="11"/>
  <c r="H57" i="11"/>
  <c r="G57" i="11"/>
  <c r="F57" i="11"/>
  <c r="E57" i="11"/>
  <c r="D57" i="11"/>
  <c r="C57" i="11"/>
  <c r="B57" i="11"/>
  <c r="Y56" i="11"/>
  <c r="U56" i="11"/>
  <c r="T56" i="11"/>
  <c r="S56" i="11"/>
  <c r="V55" i="11"/>
  <c r="U55" i="11"/>
  <c r="T55" i="11"/>
  <c r="AK54" i="11"/>
  <c r="AH54" i="11"/>
  <c r="Z54" i="11"/>
  <c r="Y54" i="11"/>
  <c r="X54" i="11"/>
  <c r="W54" i="11"/>
  <c r="P54" i="11"/>
  <c r="O54" i="11"/>
  <c r="N54" i="11"/>
  <c r="M54" i="11"/>
  <c r="L54" i="11"/>
  <c r="K54" i="11"/>
  <c r="J54" i="11"/>
  <c r="I54" i="11"/>
  <c r="H54" i="11"/>
  <c r="Q56" i="11" s="1"/>
  <c r="G54" i="11"/>
  <c r="F54" i="11"/>
  <c r="E54" i="11"/>
  <c r="D54" i="11"/>
  <c r="C54" i="11"/>
  <c r="B54" i="11"/>
  <c r="X53" i="11"/>
  <c r="T53" i="11"/>
  <c r="S53" i="11"/>
  <c r="U52" i="11"/>
  <c r="T52" i="11"/>
  <c r="S52" i="11"/>
  <c r="AK51" i="11"/>
  <c r="AH51" i="11"/>
  <c r="AC51" i="11"/>
  <c r="Y51" i="11"/>
  <c r="X51" i="11"/>
  <c r="P51" i="11"/>
  <c r="O51" i="11"/>
  <c r="N51" i="11"/>
  <c r="M51" i="11"/>
  <c r="L51" i="11"/>
  <c r="K51" i="11"/>
  <c r="J51" i="11"/>
  <c r="I51" i="11"/>
  <c r="H51" i="11"/>
  <c r="G51" i="11"/>
  <c r="F51" i="11"/>
  <c r="E51" i="11"/>
  <c r="D51" i="11"/>
  <c r="C51" i="11"/>
  <c r="B51" i="11"/>
  <c r="X50" i="11"/>
  <c r="W50" i="11"/>
  <c r="T49" i="11"/>
  <c r="AK48" i="11"/>
  <c r="AH48" i="11"/>
  <c r="AE48" i="11"/>
  <c r="AD48" i="11"/>
  <c r="AC48" i="11"/>
  <c r="T48" i="11"/>
  <c r="P48" i="11"/>
  <c r="O48" i="11"/>
  <c r="N48" i="11"/>
  <c r="M48" i="11"/>
  <c r="L48" i="11"/>
  <c r="K48" i="11"/>
  <c r="J48" i="11"/>
  <c r="I48" i="11"/>
  <c r="H48" i="11"/>
  <c r="G48" i="11"/>
  <c r="F48" i="11"/>
  <c r="E48" i="11"/>
  <c r="D48" i="11"/>
  <c r="C48" i="11"/>
  <c r="B48" i="11"/>
  <c r="Z47" i="11"/>
  <c r="Y47" i="11"/>
  <c r="X47" i="11"/>
  <c r="W47" i="11"/>
  <c r="V47" i="11"/>
  <c r="R47" i="11"/>
  <c r="Q47" i="11"/>
  <c r="AA46" i="11"/>
  <c r="Z46" i="11"/>
  <c r="Y46" i="11"/>
  <c r="U46" i="11"/>
  <c r="T46" i="11"/>
  <c r="S46" i="11"/>
  <c r="R46" i="11"/>
  <c r="Q46" i="11"/>
  <c r="AK45" i="11"/>
  <c r="AH45" i="11"/>
  <c r="AE45" i="11"/>
  <c r="AD45" i="11"/>
  <c r="AC45" i="11"/>
  <c r="AB45" i="11"/>
  <c r="AA45" i="11"/>
  <c r="W45" i="11"/>
  <c r="V45" i="11"/>
  <c r="U45" i="11"/>
  <c r="T45" i="11"/>
  <c r="S45" i="11"/>
  <c r="P45" i="11"/>
  <c r="O45" i="11"/>
  <c r="N45" i="11"/>
  <c r="M45" i="11"/>
  <c r="L45" i="11"/>
  <c r="K45" i="11"/>
  <c r="J45" i="11"/>
  <c r="I45" i="11"/>
  <c r="H45" i="11"/>
  <c r="T47" i="11" s="1"/>
  <c r="G45" i="11"/>
  <c r="F45" i="11"/>
  <c r="E45" i="11"/>
  <c r="D45" i="11"/>
  <c r="C45" i="11"/>
  <c r="B45" i="11"/>
  <c r="Z44" i="11"/>
  <c r="Y44" i="11"/>
  <c r="X44" i="11"/>
  <c r="W44" i="11"/>
  <c r="V44" i="11"/>
  <c r="U44" i="11"/>
  <c r="T44" i="11"/>
  <c r="R44" i="11"/>
  <c r="Q44" i="11"/>
  <c r="AA43" i="11"/>
  <c r="Z43" i="11"/>
  <c r="Y43" i="11"/>
  <c r="X43" i="11"/>
  <c r="W43" i="11"/>
  <c r="U43" i="11"/>
  <c r="T43" i="11"/>
  <c r="S43" i="11"/>
  <c r="R43" i="11"/>
  <c r="Q43" i="11"/>
  <c r="AK42" i="11"/>
  <c r="AH42" i="11"/>
  <c r="AE42" i="11"/>
  <c r="AD42" i="11"/>
  <c r="AC42" i="11"/>
  <c r="AB42" i="11"/>
  <c r="AF42" i="11" s="1"/>
  <c r="AA42" i="11"/>
  <c r="Z42" i="11"/>
  <c r="Y42" i="11"/>
  <c r="W42" i="11"/>
  <c r="V42" i="11"/>
  <c r="U42" i="11"/>
  <c r="T42" i="11"/>
  <c r="S42" i="11"/>
  <c r="R42" i="11"/>
  <c r="Q42" i="11"/>
  <c r="P42" i="11"/>
  <c r="O42" i="11"/>
  <c r="N42" i="11"/>
  <c r="M42" i="11"/>
  <c r="L42" i="11"/>
  <c r="K42" i="11"/>
  <c r="J42" i="11"/>
  <c r="I42" i="11"/>
  <c r="H42" i="11"/>
  <c r="AA44" i="11" s="1"/>
  <c r="G42" i="11"/>
  <c r="F42" i="11"/>
  <c r="E42" i="11"/>
  <c r="D42" i="11"/>
  <c r="C42" i="11"/>
  <c r="B42" i="11"/>
  <c r="Y41" i="11"/>
  <c r="X41" i="11"/>
  <c r="W41" i="11"/>
  <c r="V41" i="11"/>
  <c r="U41" i="11"/>
  <c r="T41" i="11"/>
  <c r="Q41" i="11"/>
  <c r="AA40" i="11"/>
  <c r="Z40" i="11"/>
  <c r="Y40" i="11"/>
  <c r="X40" i="11"/>
  <c r="W40" i="11"/>
  <c r="T40" i="11"/>
  <c r="S40" i="11"/>
  <c r="R40" i="11"/>
  <c r="Q40" i="11"/>
  <c r="AK39" i="11"/>
  <c r="AH39" i="11"/>
  <c r="AD39" i="11"/>
  <c r="AC39" i="11"/>
  <c r="AB39" i="11"/>
  <c r="AF39" i="11" s="1"/>
  <c r="AA39" i="11"/>
  <c r="Z39" i="11"/>
  <c r="Y39" i="11"/>
  <c r="V39" i="11"/>
  <c r="U39" i="11"/>
  <c r="T39" i="11"/>
  <c r="S39" i="11"/>
  <c r="R39" i="11"/>
  <c r="Q39" i="11"/>
  <c r="P39" i="11"/>
  <c r="O39" i="11"/>
  <c r="N39" i="11"/>
  <c r="M39" i="11"/>
  <c r="L39" i="11"/>
  <c r="K39" i="11"/>
  <c r="J39" i="11"/>
  <c r="I39" i="11"/>
  <c r="H39" i="11"/>
  <c r="Z41" i="11" s="1"/>
  <c r="G39" i="11"/>
  <c r="F39" i="11"/>
  <c r="E39" i="11"/>
  <c r="D39" i="11"/>
  <c r="C39" i="11"/>
  <c r="B39" i="11"/>
  <c r="AK36" i="11"/>
  <c r="AH36" i="11"/>
  <c r="P36" i="11"/>
  <c r="O36" i="11"/>
  <c r="N36" i="11"/>
  <c r="M36" i="11"/>
  <c r="L36" i="11"/>
  <c r="K36" i="11"/>
  <c r="J36" i="11"/>
  <c r="I36" i="11"/>
  <c r="H36" i="11"/>
  <c r="W38" i="11" s="1"/>
  <c r="G36" i="11"/>
  <c r="F36" i="11"/>
  <c r="E36" i="11"/>
  <c r="D36" i="11"/>
  <c r="C36" i="11"/>
  <c r="B36" i="11"/>
  <c r="AA35" i="11"/>
  <c r="Z35" i="11"/>
  <c r="Y34" i="11"/>
  <c r="AK33" i="11"/>
  <c r="AH33" i="11"/>
  <c r="AE33" i="11"/>
  <c r="AA33" i="11"/>
  <c r="R33" i="11"/>
  <c r="P33" i="11"/>
  <c r="O33" i="11"/>
  <c r="N33" i="11"/>
  <c r="M33" i="11"/>
  <c r="L33" i="11"/>
  <c r="K33" i="11"/>
  <c r="J33" i="11"/>
  <c r="I33" i="11"/>
  <c r="H33" i="11"/>
  <c r="G33" i="11"/>
  <c r="F33" i="11"/>
  <c r="E33" i="11"/>
  <c r="D33" i="11"/>
  <c r="C33" i="11"/>
  <c r="B33" i="11"/>
  <c r="AK30" i="11"/>
  <c r="AH30" i="11"/>
  <c r="P30" i="11"/>
  <c r="O30" i="11"/>
  <c r="N30" i="11"/>
  <c r="M30" i="11"/>
  <c r="L30" i="11"/>
  <c r="K30" i="11"/>
  <c r="J30" i="11"/>
  <c r="I30" i="11"/>
  <c r="H30" i="11"/>
  <c r="Z32" i="11" s="1"/>
  <c r="G30" i="11"/>
  <c r="F30" i="11"/>
  <c r="E30" i="11"/>
  <c r="D30" i="11"/>
  <c r="C30" i="11"/>
  <c r="B30" i="11"/>
  <c r="AA29" i="11"/>
  <c r="Z29" i="11"/>
  <c r="S29" i="11"/>
  <c r="R29" i="11"/>
  <c r="Q29" i="11"/>
  <c r="AA28" i="11"/>
  <c r="W28" i="11"/>
  <c r="S28" i="11"/>
  <c r="AK27" i="11"/>
  <c r="AE27" i="11"/>
  <c r="AD27" i="11"/>
  <c r="X27" i="11"/>
  <c r="W27" i="11"/>
  <c r="V27" i="11"/>
  <c r="U27" i="11"/>
  <c r="T27" i="11"/>
  <c r="P27" i="11"/>
  <c r="O27" i="11"/>
  <c r="N27" i="11"/>
  <c r="M27" i="11"/>
  <c r="L27" i="11"/>
  <c r="K27" i="11"/>
  <c r="J27" i="11"/>
  <c r="I27" i="11"/>
  <c r="H27" i="11"/>
  <c r="T29" i="11" s="1"/>
  <c r="G27" i="11"/>
  <c r="F27" i="11"/>
  <c r="E27" i="11"/>
  <c r="D27" i="11"/>
  <c r="C27" i="11"/>
  <c r="B27" i="11"/>
  <c r="AA26" i="11"/>
  <c r="Z26" i="11"/>
  <c r="Y26" i="11"/>
  <c r="X26" i="11"/>
  <c r="W26" i="11"/>
  <c r="V26" i="11"/>
  <c r="U26" i="11"/>
  <c r="S26" i="11"/>
  <c r="R26" i="11"/>
  <c r="Q26" i="11"/>
  <c r="AA25" i="11"/>
  <c r="Z25" i="11"/>
  <c r="Y25" i="11"/>
  <c r="X25" i="11"/>
  <c r="V25" i="11"/>
  <c r="U25" i="11"/>
  <c r="T25" i="11"/>
  <c r="S25" i="11"/>
  <c r="R25" i="11"/>
  <c r="Q25" i="11"/>
  <c r="AK24" i="11"/>
  <c r="AE24" i="11"/>
  <c r="AD24" i="11"/>
  <c r="AC24" i="11"/>
  <c r="AB24" i="11" s="1"/>
  <c r="AA24" i="11"/>
  <c r="Z24" i="11"/>
  <c r="Y24" i="11"/>
  <c r="W24" i="11"/>
  <c r="V24" i="11"/>
  <c r="U24" i="11"/>
  <c r="T24" i="11"/>
  <c r="S24" i="11"/>
  <c r="R24" i="11"/>
  <c r="Q24" i="11"/>
  <c r="P24" i="11"/>
  <c r="O24" i="11"/>
  <c r="N24" i="11"/>
  <c r="M24" i="11"/>
  <c r="L24" i="11"/>
  <c r="K24" i="11"/>
  <c r="J24" i="11"/>
  <c r="I24" i="11"/>
  <c r="H24" i="11"/>
  <c r="T26" i="11" s="1"/>
  <c r="G24" i="11"/>
  <c r="F24" i="11"/>
  <c r="E24" i="11"/>
  <c r="D24" i="11"/>
  <c r="C24" i="11"/>
  <c r="B24" i="11"/>
  <c r="W23" i="11"/>
  <c r="V23" i="11"/>
  <c r="U23" i="11"/>
  <c r="Y22" i="11"/>
  <c r="W22" i="11"/>
  <c r="AK21" i="11"/>
  <c r="AH21" i="11"/>
  <c r="Y21" i="11"/>
  <c r="X21" i="11"/>
  <c r="V21" i="11"/>
  <c r="P21" i="11"/>
  <c r="O21" i="11"/>
  <c r="N21" i="11"/>
  <c r="M21" i="11"/>
  <c r="L21" i="11"/>
  <c r="K21" i="11"/>
  <c r="J21" i="11"/>
  <c r="I21" i="11"/>
  <c r="H21" i="11"/>
  <c r="G21" i="11"/>
  <c r="F21" i="11"/>
  <c r="E21" i="11"/>
  <c r="D21" i="11"/>
  <c r="C21" i="11"/>
  <c r="B21" i="11"/>
  <c r="Z20" i="11"/>
  <c r="AK18" i="11"/>
  <c r="AH18" i="11"/>
  <c r="P18" i="11"/>
  <c r="O18" i="11"/>
  <c r="N18" i="11"/>
  <c r="M18" i="11"/>
  <c r="L18" i="11"/>
  <c r="K18" i="11"/>
  <c r="J18" i="11"/>
  <c r="I18" i="11"/>
  <c r="H18" i="11"/>
  <c r="AA19" i="11" s="1"/>
  <c r="G18" i="11"/>
  <c r="F18" i="11"/>
  <c r="E18" i="11"/>
  <c r="D18" i="11"/>
  <c r="C18" i="11"/>
  <c r="B18" i="11"/>
  <c r="AA17" i="11"/>
  <c r="Z17" i="11"/>
  <c r="T17" i="11"/>
  <c r="S17" i="11"/>
  <c r="R17" i="11"/>
  <c r="Q17" i="11"/>
  <c r="V16" i="11"/>
  <c r="U16" i="11"/>
  <c r="T16" i="11"/>
  <c r="R16" i="11"/>
  <c r="AK15" i="11"/>
  <c r="AH15" i="11"/>
  <c r="AE15" i="11"/>
  <c r="AD15" i="11"/>
  <c r="AC15" i="11"/>
  <c r="AB15" i="11"/>
  <c r="AF15" i="11" s="1"/>
  <c r="W15" i="11"/>
  <c r="V15" i="11"/>
  <c r="U15" i="11"/>
  <c r="T15" i="11"/>
  <c r="P15" i="11"/>
  <c r="O15" i="11"/>
  <c r="N15" i="11"/>
  <c r="M15" i="11"/>
  <c r="L15" i="11"/>
  <c r="K15" i="11"/>
  <c r="J15" i="11"/>
  <c r="I15" i="11"/>
  <c r="H15" i="11"/>
  <c r="V17" i="11" s="1"/>
  <c r="G15" i="11"/>
  <c r="F15" i="11"/>
  <c r="E15" i="11"/>
  <c r="D15" i="11"/>
  <c r="C15" i="11"/>
  <c r="B15" i="11"/>
  <c r="Z14" i="11"/>
  <c r="Y14" i="11"/>
  <c r="X14" i="11"/>
  <c r="W14" i="11"/>
  <c r="V14" i="11"/>
  <c r="T14" i="11"/>
  <c r="R14" i="11"/>
  <c r="Q14" i="11"/>
  <c r="AA13" i="11"/>
  <c r="Z13" i="11"/>
  <c r="Y13" i="11"/>
  <c r="W13" i="11"/>
  <c r="U13" i="11"/>
  <c r="T13" i="11"/>
  <c r="S13" i="11"/>
  <c r="R13" i="11"/>
  <c r="Q13" i="11"/>
  <c r="AK12" i="11"/>
  <c r="AH12" i="11"/>
  <c r="AE12" i="11"/>
  <c r="AD12" i="11"/>
  <c r="AC12" i="11"/>
  <c r="AB12" i="11"/>
  <c r="AF12" i="11" s="1"/>
  <c r="AA12" i="11"/>
  <c r="Y12" i="11"/>
  <c r="W12" i="11"/>
  <c r="V12" i="11"/>
  <c r="U12" i="11"/>
  <c r="T12" i="11"/>
  <c r="S12" i="11"/>
  <c r="R12" i="11"/>
  <c r="Q12" i="11"/>
  <c r="P12" i="11"/>
  <c r="O12" i="11"/>
  <c r="N12" i="11"/>
  <c r="M12" i="11"/>
  <c r="L12" i="11"/>
  <c r="K12" i="11"/>
  <c r="J12" i="11"/>
  <c r="I12" i="11"/>
  <c r="H12" i="11"/>
  <c r="U14" i="11" s="1"/>
  <c r="G12" i="11"/>
  <c r="F12" i="11"/>
  <c r="E12" i="11"/>
  <c r="D12" i="11"/>
  <c r="C12" i="11"/>
  <c r="B12" i="11"/>
  <c r="Y11" i="11"/>
  <c r="X11" i="11"/>
  <c r="W11" i="11"/>
  <c r="V11" i="11"/>
  <c r="U11" i="11"/>
  <c r="Q11" i="11"/>
  <c r="AA10" i="11"/>
  <c r="Z10" i="11"/>
  <c r="Y10" i="11"/>
  <c r="X10" i="11"/>
  <c r="T10" i="11"/>
  <c r="S10" i="11"/>
  <c r="R10" i="11"/>
  <c r="Q10" i="11"/>
  <c r="AK9" i="11"/>
  <c r="AH9" i="11"/>
  <c r="AC9" i="11"/>
  <c r="AB9" i="11"/>
  <c r="AA9" i="11"/>
  <c r="Z9" i="11"/>
  <c r="V9" i="11"/>
  <c r="U9" i="11"/>
  <c r="T9" i="11"/>
  <c r="S9" i="11"/>
  <c r="R9" i="11"/>
  <c r="P9" i="11"/>
  <c r="O9" i="11"/>
  <c r="N9" i="11"/>
  <c r="M9" i="11"/>
  <c r="L9" i="11"/>
  <c r="K9" i="11"/>
  <c r="J9" i="11"/>
  <c r="I9" i="11"/>
  <c r="H9" i="11"/>
  <c r="T11" i="11" s="1"/>
  <c r="G9" i="11"/>
  <c r="F9" i="11"/>
  <c r="E9" i="11"/>
  <c r="D9" i="11"/>
  <c r="C9" i="11"/>
  <c r="B9" i="11"/>
  <c r="Q19" i="11" l="1"/>
  <c r="W37" i="11"/>
  <c r="Q36" i="11"/>
  <c r="Y19" i="11"/>
  <c r="Z18" i="11"/>
  <c r="AF24" i="11"/>
  <c r="R30" i="11"/>
  <c r="Q32" i="11"/>
  <c r="AB36" i="11"/>
  <c r="AA38" i="11"/>
  <c r="U50" i="11"/>
  <c r="X49" i="11"/>
  <c r="Z48" i="11"/>
  <c r="R48" i="11"/>
  <c r="T50" i="11"/>
  <c r="W49" i="11"/>
  <c r="Y48" i="11"/>
  <c r="Q48" i="11"/>
  <c r="V50" i="11"/>
  <c r="Y49" i="11"/>
  <c r="Q49" i="11"/>
  <c r="AA48" i="11"/>
  <c r="S48" i="11"/>
  <c r="S50" i="11"/>
  <c r="S49" i="11"/>
  <c r="AB48" i="11"/>
  <c r="AF48" i="11" s="1"/>
  <c r="Z49" i="11"/>
  <c r="R50" i="11"/>
  <c r="R49" i="11"/>
  <c r="X48" i="11"/>
  <c r="Z50" i="11"/>
  <c r="V49" i="11"/>
  <c r="Q50" i="11"/>
  <c r="W48" i="11"/>
  <c r="AA50" i="11"/>
  <c r="AA49" i="11"/>
  <c r="V48" i="11"/>
  <c r="U48" i="11"/>
  <c r="Y50" i="11"/>
  <c r="U49" i="11"/>
  <c r="Y20" i="11"/>
  <c r="Q20" i="11"/>
  <c r="T19" i="11"/>
  <c r="V18" i="11"/>
  <c r="V20" i="11"/>
  <c r="X19" i="11"/>
  <c r="X18" i="11"/>
  <c r="U19" i="11"/>
  <c r="T18" i="11"/>
  <c r="S19" i="11"/>
  <c r="S18" i="11"/>
  <c r="U20" i="11"/>
  <c r="W19" i="11"/>
  <c r="W18" i="11"/>
  <c r="S20" i="11"/>
  <c r="AC18" i="11"/>
  <c r="R20" i="11"/>
  <c r="T20" i="11"/>
  <c r="V19" i="11"/>
  <c r="AE18" i="11"/>
  <c r="AD18" i="11" s="1"/>
  <c r="U18" i="11"/>
  <c r="AA20" i="11"/>
  <c r="AB18" i="11"/>
  <c r="Q18" i="11"/>
  <c r="R19" i="11"/>
  <c r="X37" i="11"/>
  <c r="R36" i="11"/>
  <c r="Y18" i="11"/>
  <c r="Z19" i="11"/>
  <c r="Q30" i="11"/>
  <c r="AA36" i="11"/>
  <c r="AD30" i="11"/>
  <c r="X35" i="11"/>
  <c r="AA34" i="11"/>
  <c r="S34" i="11"/>
  <c r="AC33" i="11"/>
  <c r="U33" i="11"/>
  <c r="W35" i="11"/>
  <c r="Z34" i="11"/>
  <c r="R34" i="11"/>
  <c r="AB33" i="11"/>
  <c r="T33" i="11"/>
  <c r="Y35" i="11"/>
  <c r="Q35" i="11"/>
  <c r="T34" i="11"/>
  <c r="AD33" i="11"/>
  <c r="V33" i="11"/>
  <c r="V35" i="11"/>
  <c r="V34" i="11"/>
  <c r="Z33" i="11"/>
  <c r="S35" i="11"/>
  <c r="U35" i="11"/>
  <c r="U34" i="11"/>
  <c r="Y33" i="11"/>
  <c r="T35" i="11"/>
  <c r="Q34" i="11"/>
  <c r="X33" i="11"/>
  <c r="W33" i="11"/>
  <c r="R35" i="11"/>
  <c r="S33" i="11"/>
  <c r="W34" i="11"/>
  <c r="Y38" i="11"/>
  <c r="Q38" i="11"/>
  <c r="T37" i="11"/>
  <c r="AD36" i="11"/>
  <c r="V36" i="11"/>
  <c r="X38" i="11"/>
  <c r="AA37" i="11"/>
  <c r="S37" i="11"/>
  <c r="AC36" i="11"/>
  <c r="U36" i="11"/>
  <c r="Z38" i="11"/>
  <c r="R38" i="11"/>
  <c r="U37" i="11"/>
  <c r="AE36" i="11"/>
  <c r="W36" i="11"/>
  <c r="V38" i="11"/>
  <c r="V37" i="11"/>
  <c r="Z36" i="11"/>
  <c r="S36" i="11"/>
  <c r="U38" i="11"/>
  <c r="R37" i="11"/>
  <c r="Y36" i="11"/>
  <c r="S38" i="11"/>
  <c r="T36" i="11"/>
  <c r="T38" i="11"/>
  <c r="Q37" i="11"/>
  <c r="X36" i="11"/>
  <c r="Z37" i="11"/>
  <c r="R18" i="11"/>
  <c r="W32" i="11"/>
  <c r="Z31" i="11"/>
  <c r="R31" i="11"/>
  <c r="AB30" i="11"/>
  <c r="AF30" i="11" s="1"/>
  <c r="T30" i="11"/>
  <c r="V32" i="11"/>
  <c r="Y31" i="11"/>
  <c r="Q31" i="11"/>
  <c r="AA30" i="11"/>
  <c r="S30" i="11"/>
  <c r="X32" i="11"/>
  <c r="AA31" i="11"/>
  <c r="S31" i="11"/>
  <c r="AC30" i="11"/>
  <c r="U30" i="11"/>
  <c r="Y32" i="11"/>
  <c r="V31" i="11"/>
  <c r="Z30" i="11"/>
  <c r="W30" i="11"/>
  <c r="U32" i="11"/>
  <c r="U31" i="11"/>
  <c r="Y30" i="11"/>
  <c r="T32" i="11"/>
  <c r="T31" i="11"/>
  <c r="X30" i="11"/>
  <c r="S32" i="11"/>
  <c r="R32" i="11"/>
  <c r="V30" i="11"/>
  <c r="W31" i="11"/>
  <c r="Y37" i="11"/>
  <c r="X31" i="11"/>
  <c r="AA18" i="11"/>
  <c r="W20" i="11"/>
  <c r="AF9" i="11"/>
  <c r="X20" i="11"/>
  <c r="Z23" i="11"/>
  <c r="R23" i="11"/>
  <c r="U22" i="11"/>
  <c r="AE21" i="11"/>
  <c r="W21" i="11"/>
  <c r="T23" i="11"/>
  <c r="V22" i="11"/>
  <c r="AD21" i="11"/>
  <c r="U21" i="11"/>
  <c r="Y23" i="11"/>
  <c r="AA22" i="11"/>
  <c r="R22" i="11"/>
  <c r="AA21" i="11"/>
  <c r="R21" i="11"/>
  <c r="X23" i="11"/>
  <c r="Z22" i="11"/>
  <c r="Q22" i="11"/>
  <c r="Z21" i="11"/>
  <c r="Q21" i="11"/>
  <c r="S23" i="11"/>
  <c r="T22" i="11"/>
  <c r="AC21" i="11"/>
  <c r="AB21" i="11" s="1"/>
  <c r="AF21" i="11" s="1"/>
  <c r="T21" i="11"/>
  <c r="AA23" i="11"/>
  <c r="Q23" i="11"/>
  <c r="S22" i="11"/>
  <c r="S21" i="11"/>
  <c r="X22" i="11"/>
  <c r="AE30" i="11"/>
  <c r="AA32" i="11"/>
  <c r="Q33" i="11"/>
  <c r="X34" i="11"/>
  <c r="V53" i="11"/>
  <c r="Y52" i="11"/>
  <c r="Q52" i="11"/>
  <c r="AA51" i="11"/>
  <c r="S51" i="11"/>
  <c r="U53" i="11"/>
  <c r="X52" i="11"/>
  <c r="Z51" i="11"/>
  <c r="R51" i="11"/>
  <c r="W53" i="11"/>
  <c r="Z52" i="11"/>
  <c r="R52" i="11"/>
  <c r="AB51" i="11"/>
  <c r="T51" i="11"/>
  <c r="AD51" i="11"/>
  <c r="Y53" i="11"/>
  <c r="U17" i="11"/>
  <c r="Q51" i="11"/>
  <c r="W52" i="11"/>
  <c r="Z53" i="11"/>
  <c r="AD54" i="11"/>
  <c r="W55" i="11"/>
  <c r="Z56" i="11"/>
  <c r="X59" i="11"/>
  <c r="AA58" i="11"/>
  <c r="S58" i="11"/>
  <c r="AC57" i="11"/>
  <c r="U57" i="11"/>
  <c r="W59" i="11"/>
  <c r="Z58" i="11"/>
  <c r="R58" i="11"/>
  <c r="AB57" i="11"/>
  <c r="AF57" i="11" s="1"/>
  <c r="T57" i="11"/>
  <c r="Y59" i="11"/>
  <c r="Q59" i="11"/>
  <c r="T58" i="11"/>
  <c r="AD57" i="11"/>
  <c r="V57" i="11"/>
  <c r="AA57" i="11"/>
  <c r="W58" i="11"/>
  <c r="Z59" i="11"/>
  <c r="Y62" i="11"/>
  <c r="Q62" i="11"/>
  <c r="T61" i="11"/>
  <c r="AD60" i="11"/>
  <c r="V60" i="11"/>
  <c r="X62" i="11"/>
  <c r="AA61" i="11"/>
  <c r="S61" i="11"/>
  <c r="AC60" i="11"/>
  <c r="U60" i="11"/>
  <c r="Z62" i="11"/>
  <c r="R62" i="11"/>
  <c r="U61" i="11"/>
  <c r="AE60" i="11"/>
  <c r="W60" i="11"/>
  <c r="AA60" i="11"/>
  <c r="W61" i="11"/>
  <c r="W62" i="11"/>
  <c r="W9" i="11"/>
  <c r="AE9" i="11"/>
  <c r="AD9" i="11" s="1"/>
  <c r="U10" i="11"/>
  <c r="R11" i="11"/>
  <c r="Z11" i="11"/>
  <c r="X12" i="11"/>
  <c r="V13" i="11"/>
  <c r="S14" i="11"/>
  <c r="AA14" i="11"/>
  <c r="Q15" i="11"/>
  <c r="Y15" i="11"/>
  <c r="X16" i="11"/>
  <c r="Y27" i="11"/>
  <c r="T28" i="11"/>
  <c r="U51" i="11"/>
  <c r="AA52" i="11"/>
  <c r="AA53" i="11"/>
  <c r="Q54" i="11"/>
  <c r="AE54" i="11"/>
  <c r="X55" i="11"/>
  <c r="AA56" i="11"/>
  <c r="Q57" i="11"/>
  <c r="AE57" i="11"/>
  <c r="X58" i="11"/>
  <c r="AA59" i="11"/>
  <c r="Q60" i="11"/>
  <c r="AB60" i="11"/>
  <c r="AF60" i="11" s="1"/>
  <c r="X61" i="11"/>
  <c r="AA62" i="11"/>
  <c r="AF63" i="11"/>
  <c r="X17" i="11"/>
  <c r="AA16" i="11"/>
  <c r="S16" i="11"/>
  <c r="X15" i="11"/>
  <c r="W16" i="11"/>
  <c r="AE51" i="11"/>
  <c r="AA11" i="11"/>
  <c r="R15" i="11"/>
  <c r="Z15" i="11"/>
  <c r="Y16" i="11"/>
  <c r="W17" i="11"/>
  <c r="V29" i="11"/>
  <c r="Y28" i="11"/>
  <c r="Q28" i="11"/>
  <c r="Z27" i="11"/>
  <c r="R27" i="11"/>
  <c r="U29" i="11"/>
  <c r="X28" i="11"/>
  <c r="W29" i="11"/>
  <c r="Z28" i="11"/>
  <c r="R28" i="11"/>
  <c r="AA27" i="11"/>
  <c r="S27" i="11"/>
  <c r="AB27" i="11"/>
  <c r="AF27" i="11" s="1"/>
  <c r="U28" i="11"/>
  <c r="X29" i="11"/>
  <c r="AF45" i="11"/>
  <c r="V51" i="11"/>
  <c r="Q53" i="11"/>
  <c r="R54" i="11"/>
  <c r="R57" i="11"/>
  <c r="Y58" i="11"/>
  <c r="R60" i="11"/>
  <c r="Y61" i="11"/>
  <c r="V52" i="11"/>
  <c r="W56" i="11"/>
  <c r="Z55" i="11"/>
  <c r="R55" i="11"/>
  <c r="AB54" i="11"/>
  <c r="AF54" i="11" s="1"/>
  <c r="T54" i="11"/>
  <c r="V56" i="11"/>
  <c r="Y55" i="11"/>
  <c r="Q55" i="11"/>
  <c r="AA54" i="11"/>
  <c r="S54" i="11"/>
  <c r="X56" i="11"/>
  <c r="AA55" i="11"/>
  <c r="S55" i="11"/>
  <c r="AC54" i="11"/>
  <c r="U54" i="11"/>
  <c r="X9" i="11"/>
  <c r="V10" i="11"/>
  <c r="S11" i="11"/>
  <c r="Q9" i="11"/>
  <c r="Y9" i="11"/>
  <c r="W10" i="11"/>
  <c r="Z12" i="11"/>
  <c r="X13" i="11"/>
  <c r="S15" i="11"/>
  <c r="AA15" i="11"/>
  <c r="Q16" i="11"/>
  <c r="Z16" i="11"/>
  <c r="Y17" i="11"/>
  <c r="Q27" i="11"/>
  <c r="AC27" i="11"/>
  <c r="V28" i="11"/>
  <c r="Y29" i="11"/>
  <c r="W51" i="11"/>
  <c r="R53" i="11"/>
  <c r="V54" i="11"/>
  <c r="R56" i="11"/>
  <c r="S57" i="11"/>
  <c r="R59" i="11"/>
  <c r="S60" i="11"/>
  <c r="Z61" i="11"/>
  <c r="AF66" i="11"/>
  <c r="X39" i="11"/>
  <c r="V40" i="11"/>
  <c r="S41" i="11"/>
  <c r="AA41" i="11"/>
  <c r="R45" i="11"/>
  <c r="Z45" i="11"/>
  <c r="X46" i="11"/>
  <c r="U47" i="11"/>
  <c r="X63" i="11"/>
  <c r="V64" i="11"/>
  <c r="S65" i="11"/>
  <c r="AA65" i="11"/>
  <c r="X45" i="11"/>
  <c r="V46" i="11"/>
  <c r="S47" i="11"/>
  <c r="AA47" i="11"/>
  <c r="V63" i="11"/>
  <c r="AD63" i="11"/>
  <c r="T64" i="11"/>
  <c r="Q65" i="11"/>
  <c r="Y65" i="11"/>
  <c r="X24" i="11"/>
  <c r="W25" i="11"/>
  <c r="W39" i="11"/>
  <c r="AE39" i="11"/>
  <c r="U40" i="11"/>
  <c r="R41" i="11"/>
  <c r="X42" i="11"/>
  <c r="V43" i="11"/>
  <c r="S44" i="11"/>
  <c r="Q45" i="11"/>
  <c r="Y45" i="11"/>
  <c r="W46" i="11"/>
  <c r="W63" i="11"/>
  <c r="AE63" i="11"/>
  <c r="U64" i="11"/>
  <c r="R65" i="11"/>
  <c r="X66" i="11"/>
  <c r="V67" i="11"/>
  <c r="S68" i="11"/>
  <c r="AF18" i="11" l="1"/>
  <c r="AF33" i="11"/>
  <c r="AF51" i="11"/>
  <c r="AF36" i="11"/>
  <c r="V68" i="10" l="1"/>
  <c r="S68" i="10"/>
  <c r="R68" i="10"/>
  <c r="Q68" i="10"/>
  <c r="T67" i="10"/>
  <c r="S67" i="10"/>
  <c r="Q67" i="10"/>
  <c r="AK66" i="10"/>
  <c r="AH66" i="10"/>
  <c r="AC66" i="10"/>
  <c r="AA66" i="10"/>
  <c r="X66" i="10"/>
  <c r="W66" i="10"/>
  <c r="P66" i="10"/>
  <c r="O66" i="10"/>
  <c r="N66" i="10"/>
  <c r="M66" i="10"/>
  <c r="L66" i="10"/>
  <c r="K66" i="10"/>
  <c r="J66" i="10"/>
  <c r="I66" i="10"/>
  <c r="H66" i="10"/>
  <c r="G66" i="10"/>
  <c r="F66" i="10"/>
  <c r="E66" i="10"/>
  <c r="D66" i="10"/>
  <c r="C66" i="10"/>
  <c r="B66" i="10"/>
  <c r="Z65" i="10"/>
  <c r="Y65" i="10"/>
  <c r="X65" i="10"/>
  <c r="W65" i="10"/>
  <c r="U65" i="10"/>
  <c r="R65" i="10"/>
  <c r="Q65" i="10"/>
  <c r="AA64" i="10"/>
  <c r="Z64" i="10"/>
  <c r="X64" i="10"/>
  <c r="U64" i="10"/>
  <c r="T64" i="10"/>
  <c r="S64" i="10"/>
  <c r="R64" i="10"/>
  <c r="AK63" i="10"/>
  <c r="AH63" i="10"/>
  <c r="AE63" i="10"/>
  <c r="AD63" i="10"/>
  <c r="AC63" i="10"/>
  <c r="AB63" i="10"/>
  <c r="AF63" i="10" s="1"/>
  <c r="Z63" i="10"/>
  <c r="W63" i="10"/>
  <c r="V63" i="10"/>
  <c r="U63" i="10"/>
  <c r="T63" i="10"/>
  <c r="R63" i="10"/>
  <c r="P63" i="10"/>
  <c r="O63" i="10"/>
  <c r="N63" i="10"/>
  <c r="M63" i="10"/>
  <c r="L63" i="10"/>
  <c r="K63" i="10"/>
  <c r="J63" i="10"/>
  <c r="I63" i="10"/>
  <c r="H63" i="10"/>
  <c r="V65" i="10" s="1"/>
  <c r="G63" i="10"/>
  <c r="F63" i="10"/>
  <c r="E63" i="10"/>
  <c r="D63" i="10"/>
  <c r="C63" i="10"/>
  <c r="B63" i="10"/>
  <c r="Y62" i="10"/>
  <c r="X62" i="10"/>
  <c r="W62" i="10"/>
  <c r="V62" i="10"/>
  <c r="T62" i="10"/>
  <c r="Q62" i="10"/>
  <c r="AA61" i="10"/>
  <c r="Z61" i="10"/>
  <c r="Y61" i="10"/>
  <c r="W61" i="10"/>
  <c r="T61" i="10"/>
  <c r="S61" i="10"/>
  <c r="R61" i="10"/>
  <c r="Q61" i="10"/>
  <c r="AK60" i="10"/>
  <c r="AH60" i="10"/>
  <c r="AD60" i="10"/>
  <c r="AC60" i="10"/>
  <c r="AB60" i="10"/>
  <c r="AF60" i="10" s="1"/>
  <c r="AA60" i="10"/>
  <c r="Y60" i="10"/>
  <c r="V60" i="10"/>
  <c r="U60" i="10"/>
  <c r="T60" i="10"/>
  <c r="S60" i="10"/>
  <c r="Q60" i="10"/>
  <c r="P60" i="10"/>
  <c r="O60" i="10"/>
  <c r="N60" i="10"/>
  <c r="M60" i="10"/>
  <c r="L60" i="10"/>
  <c r="K60" i="10"/>
  <c r="J60" i="10"/>
  <c r="I60" i="10"/>
  <c r="H60" i="10"/>
  <c r="U62" i="10" s="1"/>
  <c r="G60" i="10"/>
  <c r="F60" i="10"/>
  <c r="E60" i="10"/>
  <c r="D60" i="10"/>
  <c r="C60" i="10"/>
  <c r="B60" i="10"/>
  <c r="V59" i="10"/>
  <c r="AK57" i="10"/>
  <c r="AH57" i="10"/>
  <c r="P57" i="10"/>
  <c r="O57" i="10"/>
  <c r="N57" i="10"/>
  <c r="M57" i="10"/>
  <c r="L57" i="10"/>
  <c r="K57" i="10"/>
  <c r="J57" i="10"/>
  <c r="I57" i="10"/>
  <c r="H57" i="10"/>
  <c r="AB57" i="10" s="1"/>
  <c r="G57" i="10"/>
  <c r="F57" i="10"/>
  <c r="E57" i="10"/>
  <c r="D57" i="10"/>
  <c r="C57" i="10"/>
  <c r="B57" i="10"/>
  <c r="Z56" i="10"/>
  <c r="W56" i="10"/>
  <c r="V56" i="10"/>
  <c r="U56" i="10"/>
  <c r="T56" i="10"/>
  <c r="R56" i="10"/>
  <c r="Z55" i="10"/>
  <c r="Y55" i="10"/>
  <c r="X55" i="10"/>
  <c r="W55" i="10"/>
  <c r="U55" i="10"/>
  <c r="R55" i="10"/>
  <c r="Q55" i="10"/>
  <c r="AK54" i="10"/>
  <c r="AH54" i="10"/>
  <c r="AE54" i="10"/>
  <c r="AB54" i="10"/>
  <c r="AA54" i="10"/>
  <c r="Z54" i="10"/>
  <c r="Y54" i="10"/>
  <c r="W54" i="10"/>
  <c r="T54" i="10"/>
  <c r="S54" i="10"/>
  <c r="R54" i="10"/>
  <c r="Q54" i="10"/>
  <c r="P54" i="10"/>
  <c r="O54" i="10"/>
  <c r="N54" i="10"/>
  <c r="M54" i="10"/>
  <c r="L54" i="10"/>
  <c r="K54" i="10"/>
  <c r="J54" i="10"/>
  <c r="I54" i="10"/>
  <c r="H54" i="10"/>
  <c r="AA56" i="10" s="1"/>
  <c r="G54" i="10"/>
  <c r="F54" i="10"/>
  <c r="E54" i="10"/>
  <c r="D54" i="10"/>
  <c r="C54" i="10"/>
  <c r="B54" i="10"/>
  <c r="AA53" i="10"/>
  <c r="Y53" i="10"/>
  <c r="V53" i="10"/>
  <c r="AK51" i="10"/>
  <c r="AH51" i="10"/>
  <c r="AD51" i="10"/>
  <c r="AA51" i="10"/>
  <c r="Z51" i="10"/>
  <c r="P51" i="10"/>
  <c r="O51" i="10"/>
  <c r="N51" i="10"/>
  <c r="M51" i="10"/>
  <c r="L51" i="10"/>
  <c r="K51" i="10"/>
  <c r="J51" i="10"/>
  <c r="I51" i="10"/>
  <c r="H51" i="10"/>
  <c r="V52" i="10" s="1"/>
  <c r="G51" i="10"/>
  <c r="F51" i="10"/>
  <c r="E51" i="10"/>
  <c r="D51" i="10"/>
  <c r="C51" i="10"/>
  <c r="B51" i="10"/>
  <c r="V49" i="10"/>
  <c r="AK48" i="10"/>
  <c r="AH48" i="10"/>
  <c r="P48" i="10"/>
  <c r="O48" i="10"/>
  <c r="N48" i="10"/>
  <c r="M48" i="10"/>
  <c r="L48" i="10"/>
  <c r="K48" i="10"/>
  <c r="J48" i="10"/>
  <c r="I48" i="10"/>
  <c r="H48" i="10"/>
  <c r="G48" i="10"/>
  <c r="F48" i="10"/>
  <c r="E48" i="10"/>
  <c r="D48" i="10"/>
  <c r="C48" i="10"/>
  <c r="B48" i="10"/>
  <c r="Z47" i="10"/>
  <c r="Y47" i="10"/>
  <c r="Z46" i="10"/>
  <c r="W46" i="10"/>
  <c r="AK45" i="10"/>
  <c r="AH45" i="10"/>
  <c r="AE45" i="10"/>
  <c r="AD45" i="10"/>
  <c r="T45" i="10"/>
  <c r="Q45" i="10"/>
  <c r="P45" i="10"/>
  <c r="O45" i="10"/>
  <c r="N45" i="10"/>
  <c r="M45" i="10"/>
  <c r="L45" i="10"/>
  <c r="K45" i="10"/>
  <c r="J45" i="10"/>
  <c r="I45" i="10"/>
  <c r="H45" i="10"/>
  <c r="AA47" i="10" s="1"/>
  <c r="G45" i="10"/>
  <c r="F45" i="10"/>
  <c r="E45" i="10"/>
  <c r="D45" i="10"/>
  <c r="C45" i="10"/>
  <c r="B45" i="10"/>
  <c r="AA44" i="10"/>
  <c r="Z44" i="10"/>
  <c r="S44" i="10"/>
  <c r="R44" i="10"/>
  <c r="Q44" i="10"/>
  <c r="AA43" i="10"/>
  <c r="Y43" i="10"/>
  <c r="S43" i="10"/>
  <c r="Q43" i="10"/>
  <c r="AK42" i="10"/>
  <c r="AH42" i="10"/>
  <c r="AA42" i="10"/>
  <c r="X42" i="10"/>
  <c r="W42" i="10"/>
  <c r="V42" i="10"/>
  <c r="U42" i="10"/>
  <c r="P42" i="10"/>
  <c r="O42" i="10"/>
  <c r="N42" i="10"/>
  <c r="M42" i="10"/>
  <c r="L42" i="10"/>
  <c r="K42" i="10"/>
  <c r="J42" i="10"/>
  <c r="I42" i="10"/>
  <c r="H42" i="10"/>
  <c r="V44" i="10" s="1"/>
  <c r="G42" i="10"/>
  <c r="F42" i="10"/>
  <c r="E42" i="10"/>
  <c r="D42" i="10"/>
  <c r="C42" i="10"/>
  <c r="B42" i="10"/>
  <c r="Z41" i="10"/>
  <c r="Y41" i="10"/>
  <c r="X41" i="10"/>
  <c r="W41" i="10"/>
  <c r="U41" i="10"/>
  <c r="R41" i="10"/>
  <c r="Q41" i="10"/>
  <c r="AA40" i="10"/>
  <c r="Z40" i="10"/>
  <c r="X40" i="10"/>
  <c r="U40" i="10"/>
  <c r="T40" i="10"/>
  <c r="S40" i="10"/>
  <c r="R40" i="10"/>
  <c r="AK39" i="10"/>
  <c r="AH39" i="10"/>
  <c r="AE39" i="10"/>
  <c r="AD39" i="10"/>
  <c r="AC39" i="10"/>
  <c r="AB39" i="10"/>
  <c r="AF39" i="10" s="1"/>
  <c r="Z39" i="10"/>
  <c r="W39" i="10"/>
  <c r="V39" i="10"/>
  <c r="U39" i="10"/>
  <c r="T39" i="10"/>
  <c r="R39" i="10"/>
  <c r="P39" i="10"/>
  <c r="O39" i="10"/>
  <c r="N39" i="10"/>
  <c r="M39" i="10"/>
  <c r="L39" i="10"/>
  <c r="K39" i="10"/>
  <c r="J39" i="10"/>
  <c r="I39" i="10"/>
  <c r="H39" i="10"/>
  <c r="V41" i="10" s="1"/>
  <c r="G39" i="10"/>
  <c r="F39" i="10"/>
  <c r="E39" i="10"/>
  <c r="D39" i="10"/>
  <c r="C39" i="10"/>
  <c r="B39" i="10"/>
  <c r="Y38" i="10"/>
  <c r="X38" i="10"/>
  <c r="W38" i="10"/>
  <c r="V38" i="10"/>
  <c r="T38" i="10"/>
  <c r="Q38" i="10"/>
  <c r="AA37" i="10"/>
  <c r="Z37" i="10"/>
  <c r="Y37" i="10"/>
  <c r="W37" i="10"/>
  <c r="T37" i="10"/>
  <c r="S37" i="10"/>
  <c r="R37" i="10"/>
  <c r="Q37" i="10"/>
  <c r="AK36" i="10"/>
  <c r="AH36" i="10"/>
  <c r="AD36" i="10"/>
  <c r="AC36" i="10"/>
  <c r="AB36" i="10"/>
  <c r="AF36" i="10" s="1"/>
  <c r="AA36" i="10"/>
  <c r="Y36" i="10"/>
  <c r="V36" i="10"/>
  <c r="U36" i="10"/>
  <c r="T36" i="10"/>
  <c r="S36" i="10"/>
  <c r="Q36" i="10"/>
  <c r="P36" i="10"/>
  <c r="O36" i="10"/>
  <c r="N36" i="10"/>
  <c r="M36" i="10"/>
  <c r="L36" i="10"/>
  <c r="K36" i="10"/>
  <c r="J36" i="10"/>
  <c r="I36" i="10"/>
  <c r="H36" i="10"/>
  <c r="U38" i="10" s="1"/>
  <c r="G36" i="10"/>
  <c r="F36" i="10"/>
  <c r="E36" i="10"/>
  <c r="D36" i="10"/>
  <c r="C36" i="10"/>
  <c r="B36" i="10"/>
  <c r="V35" i="10"/>
  <c r="U35" i="10"/>
  <c r="S35" i="10"/>
  <c r="S34" i="10"/>
  <c r="R34" i="10"/>
  <c r="Q34" i="10"/>
  <c r="AK33" i="10"/>
  <c r="AH33" i="10"/>
  <c r="AA33" i="10"/>
  <c r="Z33" i="10"/>
  <c r="X33" i="10"/>
  <c r="P33" i="10"/>
  <c r="O33" i="10"/>
  <c r="N33" i="10"/>
  <c r="M33" i="10"/>
  <c r="L33" i="10"/>
  <c r="K33" i="10"/>
  <c r="J33" i="10"/>
  <c r="I33" i="10"/>
  <c r="H33" i="10"/>
  <c r="AA35" i="10" s="1"/>
  <c r="G33" i="10"/>
  <c r="F33" i="10"/>
  <c r="E33" i="10"/>
  <c r="D33" i="10"/>
  <c r="C33" i="10"/>
  <c r="B33" i="10"/>
  <c r="Z32" i="10"/>
  <c r="W32" i="10"/>
  <c r="V32" i="10"/>
  <c r="U32" i="10"/>
  <c r="T32" i="10"/>
  <c r="R32" i="10"/>
  <c r="Z31" i="10"/>
  <c r="Y31" i="10"/>
  <c r="X31" i="10"/>
  <c r="W31" i="10"/>
  <c r="U31" i="10"/>
  <c r="R31" i="10"/>
  <c r="Q31" i="10"/>
  <c r="AK30" i="10"/>
  <c r="AH30" i="10"/>
  <c r="AE30" i="10"/>
  <c r="AB30" i="10"/>
  <c r="AA30" i="10"/>
  <c r="Z30" i="10"/>
  <c r="Y30" i="10"/>
  <c r="W30" i="10"/>
  <c r="T30" i="10"/>
  <c r="S30" i="10"/>
  <c r="R30" i="10"/>
  <c r="Q30" i="10"/>
  <c r="P30" i="10"/>
  <c r="O30" i="10"/>
  <c r="N30" i="10"/>
  <c r="M30" i="10"/>
  <c r="L30" i="10"/>
  <c r="K30" i="10"/>
  <c r="J30" i="10"/>
  <c r="I30" i="10"/>
  <c r="H30" i="10"/>
  <c r="AA32" i="10" s="1"/>
  <c r="G30" i="10"/>
  <c r="F30" i="10"/>
  <c r="E30" i="10"/>
  <c r="D30" i="10"/>
  <c r="C30" i="10"/>
  <c r="B30" i="10"/>
  <c r="V29" i="10"/>
  <c r="U29" i="10"/>
  <c r="T29" i="10"/>
  <c r="V28" i="10"/>
  <c r="T28" i="10"/>
  <c r="Q28" i="10"/>
  <c r="AK27" i="10"/>
  <c r="AH27" i="10"/>
  <c r="Z27" i="10"/>
  <c r="Y27" i="10"/>
  <c r="X27" i="10"/>
  <c r="P27" i="10"/>
  <c r="O27" i="10"/>
  <c r="N27" i="10"/>
  <c r="M27" i="10"/>
  <c r="L27" i="10"/>
  <c r="K27" i="10"/>
  <c r="J27" i="10"/>
  <c r="I27" i="10"/>
  <c r="H27" i="10"/>
  <c r="G27" i="10"/>
  <c r="F27" i="10"/>
  <c r="E27" i="10"/>
  <c r="D27" i="10"/>
  <c r="C27" i="10"/>
  <c r="B27" i="10"/>
  <c r="X26" i="10"/>
  <c r="U26" i="10"/>
  <c r="T26" i="10"/>
  <c r="V25" i="10"/>
  <c r="U25" i="10"/>
  <c r="S25" i="10"/>
  <c r="AK24" i="10"/>
  <c r="AH24" i="10"/>
  <c r="Z24" i="10"/>
  <c r="Y24" i="10"/>
  <c r="X24" i="10"/>
  <c r="P24" i="10"/>
  <c r="O24" i="10"/>
  <c r="N24" i="10"/>
  <c r="M24" i="10"/>
  <c r="L24" i="10"/>
  <c r="K24" i="10"/>
  <c r="J24" i="10"/>
  <c r="I24" i="10"/>
  <c r="H24" i="10"/>
  <c r="R26" i="10" s="1"/>
  <c r="G24" i="10"/>
  <c r="F24" i="10"/>
  <c r="E24" i="10"/>
  <c r="D24" i="10"/>
  <c r="C24" i="10"/>
  <c r="B24" i="10"/>
  <c r="Y23" i="10"/>
  <c r="W23" i="10"/>
  <c r="T23" i="10"/>
  <c r="U22" i="10"/>
  <c r="T22" i="10"/>
  <c r="AK21" i="10"/>
  <c r="AH21" i="10"/>
  <c r="Y21" i="10"/>
  <c r="P21" i="10"/>
  <c r="O21" i="10"/>
  <c r="N21" i="10"/>
  <c r="M21" i="10"/>
  <c r="L21" i="10"/>
  <c r="K21" i="10"/>
  <c r="J21" i="10"/>
  <c r="I21" i="10"/>
  <c r="H21" i="10"/>
  <c r="G21" i="10"/>
  <c r="F21" i="10"/>
  <c r="E21" i="10"/>
  <c r="D21" i="10"/>
  <c r="C21" i="10"/>
  <c r="B21" i="10"/>
  <c r="AK18" i="10"/>
  <c r="AH18" i="10"/>
  <c r="P18" i="10"/>
  <c r="O18" i="10"/>
  <c r="N18" i="10"/>
  <c r="M18" i="10"/>
  <c r="L18" i="10"/>
  <c r="K18" i="10"/>
  <c r="J18" i="10"/>
  <c r="I18" i="10"/>
  <c r="H18" i="10"/>
  <c r="G18" i="10"/>
  <c r="F18" i="10"/>
  <c r="E18" i="10"/>
  <c r="D18" i="10"/>
  <c r="C18" i="10"/>
  <c r="B18" i="10"/>
  <c r="Z17" i="10"/>
  <c r="Y17" i="10"/>
  <c r="AA16" i="10"/>
  <c r="AK15" i="10"/>
  <c r="AH15" i="10"/>
  <c r="Z15" i="10"/>
  <c r="Y15" i="10"/>
  <c r="W15" i="10"/>
  <c r="Q15" i="10"/>
  <c r="P15" i="10"/>
  <c r="O15" i="10"/>
  <c r="N15" i="10"/>
  <c r="M15" i="10"/>
  <c r="L15" i="10"/>
  <c r="K15" i="10"/>
  <c r="J15" i="10"/>
  <c r="I15" i="10"/>
  <c r="H15" i="10"/>
  <c r="Q16" i="10" s="1"/>
  <c r="G15" i="10"/>
  <c r="F15" i="10"/>
  <c r="E15" i="10"/>
  <c r="D15" i="10"/>
  <c r="C15" i="10"/>
  <c r="B15" i="10"/>
  <c r="AA14" i="10"/>
  <c r="R14" i="10"/>
  <c r="Q14" i="10"/>
  <c r="V13" i="10"/>
  <c r="U13" i="10"/>
  <c r="T13" i="10"/>
  <c r="AK12" i="10"/>
  <c r="AH12" i="10"/>
  <c r="AE12" i="10"/>
  <c r="AD12" i="10"/>
  <c r="X12" i="10"/>
  <c r="W12" i="10"/>
  <c r="V12" i="10"/>
  <c r="P12" i="10"/>
  <c r="O12" i="10"/>
  <c r="N12" i="10"/>
  <c r="M12" i="10"/>
  <c r="L12" i="10"/>
  <c r="K12" i="10"/>
  <c r="J12" i="10"/>
  <c r="I12" i="10"/>
  <c r="H12" i="10"/>
  <c r="Y14" i="10" s="1"/>
  <c r="G12" i="10"/>
  <c r="F12" i="10"/>
  <c r="E12" i="10"/>
  <c r="D12" i="10"/>
  <c r="C12" i="10"/>
  <c r="B12" i="10"/>
  <c r="Z11" i="10"/>
  <c r="Y11" i="10"/>
  <c r="X11" i="10"/>
  <c r="R11" i="10"/>
  <c r="Q11" i="10"/>
  <c r="AA10" i="10"/>
  <c r="U10" i="10"/>
  <c r="T10" i="10"/>
  <c r="S10" i="10"/>
  <c r="AK9" i="10"/>
  <c r="AH9" i="10"/>
  <c r="AE9" i="10"/>
  <c r="AD9" i="10"/>
  <c r="AC9" i="10"/>
  <c r="W9" i="10"/>
  <c r="V9" i="10"/>
  <c r="U9" i="10"/>
  <c r="P9" i="10"/>
  <c r="O9" i="10"/>
  <c r="N9" i="10"/>
  <c r="M9" i="10"/>
  <c r="L9" i="10"/>
  <c r="K9" i="10"/>
  <c r="J9" i="10"/>
  <c r="I9" i="10"/>
  <c r="H9" i="10"/>
  <c r="W11" i="10" s="1"/>
  <c r="G9" i="10"/>
  <c r="F9" i="10"/>
  <c r="E9" i="10"/>
  <c r="D9" i="10"/>
  <c r="C9" i="10"/>
  <c r="B9" i="10"/>
  <c r="W20" i="10" l="1"/>
  <c r="Z19" i="10"/>
  <c r="R19" i="10"/>
  <c r="AB18" i="10"/>
  <c r="T18" i="10"/>
  <c r="U20" i="10"/>
  <c r="X19" i="10"/>
  <c r="Z18" i="10"/>
  <c r="R18" i="10"/>
  <c r="T20" i="10"/>
  <c r="W19" i="10"/>
  <c r="Y18" i="10"/>
  <c r="Q18" i="10"/>
  <c r="V20" i="10"/>
  <c r="T19" i="10"/>
  <c r="AC18" i="10"/>
  <c r="Q20" i="10"/>
  <c r="S20" i="10"/>
  <c r="S19" i="10"/>
  <c r="AA18" i="10"/>
  <c r="W18" i="10"/>
  <c r="AA20" i="10"/>
  <c r="R20" i="10"/>
  <c r="Q19" i="10"/>
  <c r="X18" i="10"/>
  <c r="AA19" i="10"/>
  <c r="V18" i="10"/>
  <c r="V19" i="10"/>
  <c r="Y50" i="10"/>
  <c r="Q50" i="10"/>
  <c r="T49" i="10"/>
  <c r="AD48" i="10"/>
  <c r="V48" i="10"/>
  <c r="W50" i="10"/>
  <c r="Z49" i="10"/>
  <c r="R49" i="10"/>
  <c r="AB48" i="10"/>
  <c r="AF48" i="10" s="1"/>
  <c r="T48" i="10"/>
  <c r="V50" i="10"/>
  <c r="Y49" i="10"/>
  <c r="Q49" i="10"/>
  <c r="AA48" i="10"/>
  <c r="S48" i="10"/>
  <c r="U50" i="10"/>
  <c r="U49" i="10"/>
  <c r="Y48" i="10"/>
  <c r="T50" i="10"/>
  <c r="S49" i="10"/>
  <c r="X48" i="10"/>
  <c r="AA49" i="10"/>
  <c r="S50" i="10"/>
  <c r="W48" i="10"/>
  <c r="R50" i="10"/>
  <c r="U48" i="10"/>
  <c r="R48" i="10"/>
  <c r="W49" i="10"/>
  <c r="S14" i="10"/>
  <c r="X20" i="10"/>
  <c r="Q48" i="10"/>
  <c r="X49" i="10"/>
  <c r="AE18" i="10"/>
  <c r="AD18" i="10" s="1"/>
  <c r="Y20" i="10"/>
  <c r="X23" i="10"/>
  <c r="AA22" i="10"/>
  <c r="S22" i="10"/>
  <c r="AC21" i="10"/>
  <c r="AB21" i="10" s="1"/>
  <c r="U21" i="10"/>
  <c r="V23" i="10"/>
  <c r="Y22" i="10"/>
  <c r="Q22" i="10"/>
  <c r="AA21" i="10"/>
  <c r="S21" i="10"/>
  <c r="U23" i="10"/>
  <c r="X22" i="10"/>
  <c r="Z21" i="10"/>
  <c r="R21" i="10"/>
  <c r="S23" i="10"/>
  <c r="R22" i="10"/>
  <c r="X21" i="10"/>
  <c r="Z22" i="10"/>
  <c r="T21" i="10"/>
  <c r="R23" i="10"/>
  <c r="W21" i="10"/>
  <c r="Z23" i="10"/>
  <c r="AE21" i="10"/>
  <c r="AD21" i="10" s="1"/>
  <c r="Q21" i="10"/>
  <c r="Q23" i="10"/>
  <c r="V21" i="10"/>
  <c r="AA23" i="10"/>
  <c r="W22" i="10"/>
  <c r="V22" i="10"/>
  <c r="Z48" i="10"/>
  <c r="X50" i="10"/>
  <c r="T59" i="10"/>
  <c r="W58" i="10"/>
  <c r="Y57" i="10"/>
  <c r="Q57" i="10"/>
  <c r="Z59" i="10"/>
  <c r="R59" i="10"/>
  <c r="U58" i="10"/>
  <c r="AE57" i="10"/>
  <c r="W57" i="10"/>
  <c r="Y59" i="10"/>
  <c r="Q59" i="10"/>
  <c r="T58" i="10"/>
  <c r="AD57" i="10"/>
  <c r="AF57" i="10" s="1"/>
  <c r="V57" i="10"/>
  <c r="U59" i="10"/>
  <c r="R58" i="10"/>
  <c r="Z57" i="10"/>
  <c r="AA59" i="10"/>
  <c r="S57" i="10"/>
  <c r="S59" i="10"/>
  <c r="Q58" i="10"/>
  <c r="X57" i="10"/>
  <c r="Y58" i="10"/>
  <c r="AA58" i="10"/>
  <c r="U57" i="10"/>
  <c r="Z58" i="10"/>
  <c r="T57" i="10"/>
  <c r="X59" i="10"/>
  <c r="X58" i="10"/>
  <c r="AC57" i="10"/>
  <c r="R57" i="10"/>
  <c r="AA57" i="10"/>
  <c r="U18" i="10"/>
  <c r="X14" i="10"/>
  <c r="AA13" i="10"/>
  <c r="S13" i="10"/>
  <c r="AC12" i="10"/>
  <c r="U12" i="10"/>
  <c r="W14" i="10"/>
  <c r="R13" i="10"/>
  <c r="T12" i="10"/>
  <c r="R12" i="10"/>
  <c r="T14" i="10"/>
  <c r="W13" i="10"/>
  <c r="Z13" i="10"/>
  <c r="AB12" i="10"/>
  <c r="AF12" i="10" s="1"/>
  <c r="U14" i="10"/>
  <c r="Y12" i="10"/>
  <c r="V14" i="10"/>
  <c r="Y13" i="10"/>
  <c r="Q13" i="10"/>
  <c r="AA12" i="10"/>
  <c r="S12" i="10"/>
  <c r="X13" i="10"/>
  <c r="Z12" i="10"/>
  <c r="Q12" i="10"/>
  <c r="Z14" i="10"/>
  <c r="V17" i="10"/>
  <c r="Y16" i="10"/>
  <c r="T17" i="10"/>
  <c r="AA17" i="10"/>
  <c r="S17" i="10"/>
  <c r="V16" i="10"/>
  <c r="X15" i="10"/>
  <c r="X17" i="10"/>
  <c r="W16" i="10"/>
  <c r="AE15" i="10"/>
  <c r="V15" i="10"/>
  <c r="S16" i="10"/>
  <c r="S15" i="10"/>
  <c r="Q17" i="10"/>
  <c r="R15" i="10"/>
  <c r="W17" i="10"/>
  <c r="U16" i="10"/>
  <c r="AD15" i="10"/>
  <c r="U15" i="10"/>
  <c r="R16" i="10"/>
  <c r="AA15" i="10"/>
  <c r="U17" i="10"/>
  <c r="T16" i="10"/>
  <c r="AC15" i="10"/>
  <c r="AB15" i="10" s="1"/>
  <c r="AF15" i="10" s="1"/>
  <c r="T15" i="10"/>
  <c r="R17" i="10"/>
  <c r="X16" i="10"/>
  <c r="Z20" i="10"/>
  <c r="AC48" i="10"/>
  <c r="Z50" i="10"/>
  <c r="Z53" i="10"/>
  <c r="R53" i="10"/>
  <c r="U52" i="10"/>
  <c r="AE51" i="10"/>
  <c r="W51" i="10"/>
  <c r="X53" i="10"/>
  <c r="AA52" i="10"/>
  <c r="S52" i="10"/>
  <c r="AC51" i="10"/>
  <c r="U51" i="10"/>
  <c r="W53" i="10"/>
  <c r="Z52" i="10"/>
  <c r="R52" i="10"/>
  <c r="AB51" i="10"/>
  <c r="AF51" i="10" s="1"/>
  <c r="T51" i="10"/>
  <c r="U53" i="10"/>
  <c r="T52" i="10"/>
  <c r="Y51" i="10"/>
  <c r="T53" i="10"/>
  <c r="Q52" i="10"/>
  <c r="X51" i="10"/>
  <c r="S53" i="10"/>
  <c r="V51" i="10"/>
  <c r="Q53" i="10"/>
  <c r="S51" i="10"/>
  <c r="Y52" i="10"/>
  <c r="R51" i="10"/>
  <c r="W52" i="10"/>
  <c r="S58" i="10"/>
  <c r="U19" i="10"/>
  <c r="W59" i="10"/>
  <c r="S18" i="10"/>
  <c r="AF54" i="10"/>
  <c r="Y19" i="10"/>
  <c r="Z16" i="10"/>
  <c r="X47" i="10"/>
  <c r="AA46" i="10"/>
  <c r="S46" i="10"/>
  <c r="AC45" i="10"/>
  <c r="U45" i="10"/>
  <c r="V47" i="10"/>
  <c r="Y46" i="10"/>
  <c r="Q46" i="10"/>
  <c r="AA45" i="10"/>
  <c r="S45" i="10"/>
  <c r="U47" i="10"/>
  <c r="X46" i="10"/>
  <c r="Z45" i="10"/>
  <c r="R45" i="10"/>
  <c r="W47" i="10"/>
  <c r="U46" i="10"/>
  <c r="AB45" i="10"/>
  <c r="AF45" i="10" s="1"/>
  <c r="T47" i="10"/>
  <c r="T46" i="10"/>
  <c r="Y45" i="10"/>
  <c r="V45" i="10"/>
  <c r="S47" i="10"/>
  <c r="R46" i="10"/>
  <c r="X45" i="10"/>
  <c r="R47" i="10"/>
  <c r="W45" i="10"/>
  <c r="Q47" i="10"/>
  <c r="V46" i="10"/>
  <c r="AE48" i="10"/>
  <c r="AA50" i="10"/>
  <c r="Q51" i="10"/>
  <c r="X52" i="10"/>
  <c r="V58" i="10"/>
  <c r="V10" i="10"/>
  <c r="S11" i="10"/>
  <c r="AA11" i="10"/>
  <c r="Z29" i="10"/>
  <c r="R29" i="10"/>
  <c r="U28" i="10"/>
  <c r="AE27" i="10"/>
  <c r="W27" i="10"/>
  <c r="X29" i="10"/>
  <c r="AA28" i="10"/>
  <c r="S28" i="10"/>
  <c r="AC27" i="10"/>
  <c r="AB27" i="10" s="1"/>
  <c r="AF27" i="10" s="1"/>
  <c r="U27" i="10"/>
  <c r="W29" i="10"/>
  <c r="Z28" i="10"/>
  <c r="R28" i="10"/>
  <c r="T27" i="10"/>
  <c r="V34" i="10"/>
  <c r="W35" i="10"/>
  <c r="T11" i="10"/>
  <c r="Q24" i="10"/>
  <c r="AA26" i="10"/>
  <c r="AA29" i="10"/>
  <c r="W68" i="10"/>
  <c r="Z67" i="10"/>
  <c r="R67" i="10"/>
  <c r="AB66" i="10"/>
  <c r="AF66" i="10" s="1"/>
  <c r="T66" i="10"/>
  <c r="U68" i="10"/>
  <c r="X67" i="10"/>
  <c r="Z66" i="10"/>
  <c r="R66" i="10"/>
  <c r="T68" i="10"/>
  <c r="W67" i="10"/>
  <c r="Y66" i="10"/>
  <c r="Q66" i="10"/>
  <c r="AD66" i="10"/>
  <c r="U67" i="10"/>
  <c r="X68" i="10"/>
  <c r="R9" i="10"/>
  <c r="Z9" i="10"/>
  <c r="X10" i="10"/>
  <c r="U11" i="10"/>
  <c r="R24" i="10"/>
  <c r="AA25" i="10"/>
  <c r="R27" i="10"/>
  <c r="Y28" i="10"/>
  <c r="S33" i="10"/>
  <c r="Y34" i="10"/>
  <c r="AC42" i="10"/>
  <c r="T43" i="10"/>
  <c r="S66" i="10"/>
  <c r="AE66" i="10"/>
  <c r="V67" i="10"/>
  <c r="Y68" i="10"/>
  <c r="X9" i="10"/>
  <c r="W25" i="10"/>
  <c r="Z26" i="10"/>
  <c r="AA27" i="10"/>
  <c r="T35" i="10"/>
  <c r="W34" i="10"/>
  <c r="Y33" i="10"/>
  <c r="Q33" i="10"/>
  <c r="Z35" i="10"/>
  <c r="R35" i="10"/>
  <c r="U34" i="10"/>
  <c r="AE33" i="10"/>
  <c r="W33" i="10"/>
  <c r="Y35" i="10"/>
  <c r="Q35" i="10"/>
  <c r="T34" i="10"/>
  <c r="AD33" i="10"/>
  <c r="V33" i="10"/>
  <c r="AB33" i="10"/>
  <c r="AF33" i="10" s="1"/>
  <c r="Y9" i="10"/>
  <c r="W10" i="10"/>
  <c r="AA9" i="10"/>
  <c r="Y10" i="10"/>
  <c r="V11" i="10"/>
  <c r="U24" i="10"/>
  <c r="S27" i="10"/>
  <c r="Q29" i="10"/>
  <c r="T33" i="10"/>
  <c r="Z34" i="10"/>
  <c r="W44" i="10"/>
  <c r="Z43" i="10"/>
  <c r="R43" i="10"/>
  <c r="AB42" i="10"/>
  <c r="T42" i="10"/>
  <c r="U44" i="10"/>
  <c r="X43" i="10"/>
  <c r="Z42" i="10"/>
  <c r="R42" i="10"/>
  <c r="T44" i="10"/>
  <c r="W43" i="10"/>
  <c r="Y42" i="10"/>
  <c r="Q42" i="10"/>
  <c r="AD42" i="10"/>
  <c r="U43" i="10"/>
  <c r="X44" i="10"/>
  <c r="U66" i="10"/>
  <c r="Y67" i="10"/>
  <c r="Z68" i="10"/>
  <c r="Y26" i="10"/>
  <c r="Q26" i="10"/>
  <c r="T25" i="10"/>
  <c r="V24" i="10"/>
  <c r="W26" i="10"/>
  <c r="Z25" i="10"/>
  <c r="R25" i="10"/>
  <c r="AB24" i="10"/>
  <c r="T24" i="10"/>
  <c r="V26" i="10"/>
  <c r="Y25" i="10"/>
  <c r="Q25" i="10"/>
  <c r="AA24" i="10"/>
  <c r="S24" i="10"/>
  <c r="AC24" i="10"/>
  <c r="W28" i="10"/>
  <c r="Y29" i="10"/>
  <c r="Q9" i="10"/>
  <c r="AE24" i="10"/>
  <c r="AD24" i="10" s="1"/>
  <c r="X25" i="10"/>
  <c r="Q27" i="10"/>
  <c r="AD27" i="10"/>
  <c r="X28" i="10"/>
  <c r="AF30" i="10"/>
  <c r="R33" i="10"/>
  <c r="AC33" i="10"/>
  <c r="X34" i="10"/>
  <c r="X35" i="10"/>
  <c r="S9" i="10"/>
  <c r="Q10" i="10"/>
  <c r="T9" i="10"/>
  <c r="AB9" i="10"/>
  <c r="AF9" i="10" s="1"/>
  <c r="R10" i="10"/>
  <c r="Z10" i="10"/>
  <c r="W24" i="10"/>
  <c r="S26" i="10"/>
  <c r="V27" i="10"/>
  <c r="S29" i="10"/>
  <c r="U33" i="10"/>
  <c r="AA34" i="10"/>
  <c r="S42" i="10"/>
  <c r="AE42" i="10"/>
  <c r="V43" i="10"/>
  <c r="Y44" i="10"/>
  <c r="V66" i="10"/>
  <c r="AA67" i="10"/>
  <c r="AA68" i="10"/>
  <c r="U30" i="10"/>
  <c r="AC30" i="10"/>
  <c r="S31" i="10"/>
  <c r="AA31" i="10"/>
  <c r="X32" i="10"/>
  <c r="W36" i="10"/>
  <c r="AE36" i="10"/>
  <c r="U37" i="10"/>
  <c r="R38" i="10"/>
  <c r="Z38" i="10"/>
  <c r="X39" i="10"/>
  <c r="V40" i="10"/>
  <c r="S41" i="10"/>
  <c r="AA41" i="10"/>
  <c r="U54" i="10"/>
  <c r="AC54" i="10"/>
  <c r="S55" i="10"/>
  <c r="AA55" i="10"/>
  <c r="X56" i="10"/>
  <c r="W60" i="10"/>
  <c r="AE60" i="10"/>
  <c r="U61" i="10"/>
  <c r="R62" i="10"/>
  <c r="Z62" i="10"/>
  <c r="X63" i="10"/>
  <c r="V64" i="10"/>
  <c r="S65" i="10"/>
  <c r="AA65" i="10"/>
  <c r="V30" i="10"/>
  <c r="AD30" i="10"/>
  <c r="T31" i="10"/>
  <c r="Q32" i="10"/>
  <c r="Y32" i="10"/>
  <c r="X36" i="10"/>
  <c r="V37" i="10"/>
  <c r="S38" i="10"/>
  <c r="AA38" i="10"/>
  <c r="Q39" i="10"/>
  <c r="Y39" i="10"/>
  <c r="W40" i="10"/>
  <c r="T41" i="10"/>
  <c r="V54" i="10"/>
  <c r="AD54" i="10"/>
  <c r="T55" i="10"/>
  <c r="Q56" i="10"/>
  <c r="Y56" i="10"/>
  <c r="X60" i="10"/>
  <c r="V61" i="10"/>
  <c r="S62" i="10"/>
  <c r="AA62" i="10"/>
  <c r="Q63" i="10"/>
  <c r="Y63" i="10"/>
  <c r="W64" i="10"/>
  <c r="T65" i="10"/>
  <c r="X30" i="10"/>
  <c r="V31" i="10"/>
  <c r="S32" i="10"/>
  <c r="R36" i="10"/>
  <c r="Z36" i="10"/>
  <c r="X37" i="10"/>
  <c r="S39" i="10"/>
  <c r="AA39" i="10"/>
  <c r="Q40" i="10"/>
  <c r="Y40" i="10"/>
  <c r="X54" i="10"/>
  <c r="V55" i="10"/>
  <c r="S56" i="10"/>
  <c r="R60" i="10"/>
  <c r="Z60" i="10"/>
  <c r="X61" i="10"/>
  <c r="S63" i="10"/>
  <c r="AA63" i="10"/>
  <c r="Q64" i="10"/>
  <c r="Y64" i="10"/>
  <c r="AF18" i="10" l="1"/>
  <c r="AF24" i="10"/>
  <c r="AF21" i="10"/>
  <c r="AF42" i="10"/>
  <c r="Y68" i="9" l="1"/>
  <c r="X68" i="9"/>
  <c r="V68" i="9"/>
  <c r="U68" i="9"/>
  <c r="T68" i="9"/>
  <c r="Q68" i="9"/>
  <c r="AA67" i="9"/>
  <c r="Y67" i="9"/>
  <c r="X67" i="9"/>
  <c r="W67" i="9"/>
  <c r="T67" i="9"/>
  <c r="S67" i="9"/>
  <c r="Q67" i="9"/>
  <c r="AK66" i="9"/>
  <c r="AH66" i="9"/>
  <c r="AD66" i="9"/>
  <c r="AC66" i="9"/>
  <c r="AA66" i="9"/>
  <c r="Z66" i="9"/>
  <c r="Y66" i="9"/>
  <c r="V66" i="9"/>
  <c r="U66" i="9"/>
  <c r="S66" i="9"/>
  <c r="R66" i="9"/>
  <c r="Q66" i="9"/>
  <c r="P66" i="9"/>
  <c r="O66" i="9"/>
  <c r="N66" i="9"/>
  <c r="M66" i="9"/>
  <c r="L66" i="9"/>
  <c r="K66" i="9"/>
  <c r="J66" i="9"/>
  <c r="I66" i="9"/>
  <c r="H66" i="9"/>
  <c r="AA68" i="9" s="1"/>
  <c r="G66" i="9"/>
  <c r="F66" i="9"/>
  <c r="E66" i="9"/>
  <c r="D66" i="9"/>
  <c r="C66" i="9"/>
  <c r="B66" i="9"/>
  <c r="AA65" i="9"/>
  <c r="W65" i="9"/>
  <c r="U65" i="9"/>
  <c r="T65" i="9"/>
  <c r="S65" i="9"/>
  <c r="AA64" i="9"/>
  <c r="Z64" i="9"/>
  <c r="X64" i="9"/>
  <c r="V64" i="9"/>
  <c r="S64" i="9"/>
  <c r="R64" i="9"/>
  <c r="AK63" i="9"/>
  <c r="AH63" i="9"/>
  <c r="AC63" i="9"/>
  <c r="Z63" i="9"/>
  <c r="Y63" i="9"/>
  <c r="X63" i="9"/>
  <c r="U63" i="9"/>
  <c r="T63" i="9"/>
  <c r="R63" i="9"/>
  <c r="Q63" i="9"/>
  <c r="P63" i="9"/>
  <c r="O63" i="9"/>
  <c r="N63" i="9"/>
  <c r="M63" i="9"/>
  <c r="L63" i="9"/>
  <c r="K63" i="9"/>
  <c r="J63" i="9"/>
  <c r="I63" i="9"/>
  <c r="H63" i="9"/>
  <c r="G63" i="9"/>
  <c r="F63" i="9"/>
  <c r="E63" i="9"/>
  <c r="D63" i="9"/>
  <c r="C63" i="9"/>
  <c r="B63" i="9"/>
  <c r="V62" i="9"/>
  <c r="S62" i="9"/>
  <c r="R62" i="9"/>
  <c r="Z61" i="9"/>
  <c r="U61" i="9"/>
  <c r="Q61" i="9"/>
  <c r="AK60" i="9"/>
  <c r="AH60" i="9"/>
  <c r="AA60" i="9"/>
  <c r="X60" i="9"/>
  <c r="W60" i="9"/>
  <c r="T60" i="9"/>
  <c r="P60" i="9"/>
  <c r="O60" i="9"/>
  <c r="N60" i="9"/>
  <c r="M60" i="9"/>
  <c r="L60" i="9"/>
  <c r="K60" i="9"/>
  <c r="J60" i="9"/>
  <c r="I60" i="9"/>
  <c r="H60" i="9"/>
  <c r="T62" i="9" s="1"/>
  <c r="G60" i="9"/>
  <c r="F60" i="9"/>
  <c r="E60" i="9"/>
  <c r="D60" i="9"/>
  <c r="C60" i="9"/>
  <c r="B60" i="9"/>
  <c r="S59" i="9"/>
  <c r="R59" i="9"/>
  <c r="Q58" i="9"/>
  <c r="AK57" i="9"/>
  <c r="AH57" i="9"/>
  <c r="X57" i="9"/>
  <c r="W57" i="9"/>
  <c r="P57" i="9"/>
  <c r="O57" i="9"/>
  <c r="N57" i="9"/>
  <c r="M57" i="9"/>
  <c r="L57" i="9"/>
  <c r="K57" i="9"/>
  <c r="J57" i="9"/>
  <c r="I57" i="9"/>
  <c r="H57" i="9"/>
  <c r="AA59" i="9" s="1"/>
  <c r="G57" i="9"/>
  <c r="F57" i="9"/>
  <c r="E57" i="9"/>
  <c r="D57" i="9"/>
  <c r="C57" i="9"/>
  <c r="B57" i="9"/>
  <c r="Z56" i="9"/>
  <c r="Y56" i="9"/>
  <c r="X56" i="9"/>
  <c r="W56" i="9"/>
  <c r="U56" i="9"/>
  <c r="T56" i="9"/>
  <c r="R56" i="9"/>
  <c r="Q56" i="9"/>
  <c r="AA55" i="9"/>
  <c r="Z55" i="9"/>
  <c r="X55" i="9"/>
  <c r="W55" i="9"/>
  <c r="U55" i="9"/>
  <c r="T55" i="9"/>
  <c r="S55" i="9"/>
  <c r="R55" i="9"/>
  <c r="AK54" i="9"/>
  <c r="AH54" i="9"/>
  <c r="AE54" i="9"/>
  <c r="AD54" i="9"/>
  <c r="AC54" i="9"/>
  <c r="AB54" i="9"/>
  <c r="AF54" i="9" s="1"/>
  <c r="Z54" i="9"/>
  <c r="Y54" i="9"/>
  <c r="W54" i="9"/>
  <c r="V54" i="9"/>
  <c r="U54" i="9"/>
  <c r="T54" i="9"/>
  <c r="R54" i="9"/>
  <c r="Q54" i="9"/>
  <c r="P54" i="9"/>
  <c r="O54" i="9"/>
  <c r="N54" i="9"/>
  <c r="M54" i="9"/>
  <c r="L54" i="9"/>
  <c r="K54" i="9"/>
  <c r="J54" i="9"/>
  <c r="I54" i="9"/>
  <c r="H54" i="9"/>
  <c r="V56" i="9" s="1"/>
  <c r="G54" i="9"/>
  <c r="F54" i="9"/>
  <c r="E54" i="9"/>
  <c r="D54" i="9"/>
  <c r="C54" i="9"/>
  <c r="B54" i="9"/>
  <c r="AA53" i="9"/>
  <c r="Y53" i="9"/>
  <c r="W53" i="9"/>
  <c r="T53" i="9"/>
  <c r="S53" i="9"/>
  <c r="Q53" i="9"/>
  <c r="AA52" i="9"/>
  <c r="Z52" i="9"/>
  <c r="W52" i="9"/>
  <c r="T52" i="9"/>
  <c r="S52" i="9"/>
  <c r="R52" i="9"/>
  <c r="AK51" i="9"/>
  <c r="AH51" i="9"/>
  <c r="AF51" i="9"/>
  <c r="AD51" i="9"/>
  <c r="AB51" i="9"/>
  <c r="Y51" i="9"/>
  <c r="X51" i="9"/>
  <c r="V51" i="9"/>
  <c r="U51" i="9"/>
  <c r="T51" i="9"/>
  <c r="Q51" i="9"/>
  <c r="P51" i="9"/>
  <c r="O51" i="9"/>
  <c r="N51" i="9"/>
  <c r="M51" i="9"/>
  <c r="L51" i="9"/>
  <c r="K51" i="9"/>
  <c r="J51" i="9"/>
  <c r="I51" i="9"/>
  <c r="H51" i="9"/>
  <c r="G51" i="9"/>
  <c r="F51" i="9"/>
  <c r="E51" i="9"/>
  <c r="D51" i="9"/>
  <c r="C51" i="9"/>
  <c r="B51" i="9"/>
  <c r="R50" i="9"/>
  <c r="AA49" i="9"/>
  <c r="Q49" i="9"/>
  <c r="AK48" i="9"/>
  <c r="AH48" i="9"/>
  <c r="X48" i="9"/>
  <c r="W48" i="9"/>
  <c r="P48" i="9"/>
  <c r="O48" i="9"/>
  <c r="N48" i="9"/>
  <c r="M48" i="9"/>
  <c r="L48" i="9"/>
  <c r="K48" i="9"/>
  <c r="J48" i="9"/>
  <c r="I48" i="9"/>
  <c r="H48" i="9"/>
  <c r="Z50" i="9" s="1"/>
  <c r="G48" i="9"/>
  <c r="F48" i="9"/>
  <c r="E48" i="9"/>
  <c r="D48" i="9"/>
  <c r="C48" i="9"/>
  <c r="B48" i="9"/>
  <c r="Z47" i="9"/>
  <c r="Y47" i="9"/>
  <c r="W47" i="9"/>
  <c r="V47" i="9"/>
  <c r="U47" i="9"/>
  <c r="T47" i="9"/>
  <c r="R47" i="9"/>
  <c r="Q47" i="9"/>
  <c r="Z46" i="9"/>
  <c r="Y46" i="9"/>
  <c r="X46" i="9"/>
  <c r="W46" i="9"/>
  <c r="U46" i="9"/>
  <c r="T46" i="9"/>
  <c r="R46" i="9"/>
  <c r="Q46" i="9"/>
  <c r="AK45" i="9"/>
  <c r="AH45" i="9"/>
  <c r="AE45" i="9"/>
  <c r="AD45" i="9"/>
  <c r="AB45" i="9"/>
  <c r="AF45" i="9" s="1"/>
  <c r="AA45" i="9"/>
  <c r="Z45" i="9"/>
  <c r="Y45" i="9"/>
  <c r="W45" i="9"/>
  <c r="V45" i="9"/>
  <c r="T45" i="9"/>
  <c r="S45" i="9"/>
  <c r="R45" i="9"/>
  <c r="Q45" i="9"/>
  <c r="P45" i="9"/>
  <c r="O45" i="9"/>
  <c r="N45" i="9"/>
  <c r="M45" i="9"/>
  <c r="L45" i="9"/>
  <c r="K45" i="9"/>
  <c r="J45" i="9"/>
  <c r="I45" i="9"/>
  <c r="H45" i="9"/>
  <c r="AA47" i="9" s="1"/>
  <c r="G45" i="9"/>
  <c r="F45" i="9"/>
  <c r="E45" i="9"/>
  <c r="D45" i="9"/>
  <c r="C45" i="9"/>
  <c r="B45" i="9"/>
  <c r="Y44" i="9"/>
  <c r="X44" i="9"/>
  <c r="V44" i="9"/>
  <c r="U44" i="9"/>
  <c r="T44" i="9"/>
  <c r="Q44" i="9"/>
  <c r="AA43" i="9"/>
  <c r="Y43" i="9"/>
  <c r="X43" i="9"/>
  <c r="W43" i="9"/>
  <c r="T43" i="9"/>
  <c r="S43" i="9"/>
  <c r="Q43" i="9"/>
  <c r="AK42" i="9"/>
  <c r="AH42" i="9"/>
  <c r="AD42" i="9"/>
  <c r="AC42" i="9"/>
  <c r="AA42" i="9"/>
  <c r="Z42" i="9"/>
  <c r="Y42" i="9"/>
  <c r="V42" i="9"/>
  <c r="U42" i="9"/>
  <c r="S42" i="9"/>
  <c r="R42" i="9"/>
  <c r="Q42" i="9"/>
  <c r="P42" i="9"/>
  <c r="O42" i="9"/>
  <c r="N42" i="9"/>
  <c r="M42" i="9"/>
  <c r="L42" i="9"/>
  <c r="K42" i="9"/>
  <c r="J42" i="9"/>
  <c r="I42" i="9"/>
  <c r="H42" i="9"/>
  <c r="AA44" i="9" s="1"/>
  <c r="G42" i="9"/>
  <c r="F42" i="9"/>
  <c r="E42" i="9"/>
  <c r="D42" i="9"/>
  <c r="C42" i="9"/>
  <c r="B42" i="9"/>
  <c r="AA41" i="9"/>
  <c r="U41" i="9"/>
  <c r="T41" i="9"/>
  <c r="AA40" i="9"/>
  <c r="Z40" i="9"/>
  <c r="X40" i="9"/>
  <c r="S40" i="9"/>
  <c r="R40" i="9"/>
  <c r="AK39" i="9"/>
  <c r="AH39" i="9"/>
  <c r="AC39" i="9"/>
  <c r="Y39" i="9"/>
  <c r="X39" i="9"/>
  <c r="T39" i="9"/>
  <c r="R39" i="9"/>
  <c r="Q39" i="9"/>
  <c r="P39" i="9"/>
  <c r="O39" i="9"/>
  <c r="N39" i="9"/>
  <c r="M39" i="9"/>
  <c r="L39" i="9"/>
  <c r="K39" i="9"/>
  <c r="J39" i="9"/>
  <c r="I39" i="9"/>
  <c r="H39" i="9"/>
  <c r="W41" i="9" s="1"/>
  <c r="G39" i="9"/>
  <c r="F39" i="9"/>
  <c r="E39" i="9"/>
  <c r="D39" i="9"/>
  <c r="C39" i="9"/>
  <c r="B39" i="9"/>
  <c r="AA38" i="9"/>
  <c r="Z38" i="9"/>
  <c r="V38" i="9"/>
  <c r="T38" i="9"/>
  <c r="S38" i="9"/>
  <c r="R38" i="9"/>
  <c r="Z37" i="9"/>
  <c r="Y37" i="9"/>
  <c r="W37" i="9"/>
  <c r="U37" i="9"/>
  <c r="R37" i="9"/>
  <c r="Q37" i="9"/>
  <c r="AK36" i="9"/>
  <c r="AH36" i="9"/>
  <c r="AE36" i="9"/>
  <c r="AA36" i="9"/>
  <c r="Y36" i="9"/>
  <c r="X36" i="9"/>
  <c r="W36" i="9"/>
  <c r="T36" i="9"/>
  <c r="S36" i="9"/>
  <c r="Q36" i="9"/>
  <c r="P36" i="9"/>
  <c r="O36" i="9"/>
  <c r="N36" i="9"/>
  <c r="M36" i="9"/>
  <c r="L36" i="9"/>
  <c r="K36" i="9"/>
  <c r="J36" i="9"/>
  <c r="I36" i="9"/>
  <c r="H36" i="9"/>
  <c r="G36" i="9"/>
  <c r="F36" i="9"/>
  <c r="E36" i="9"/>
  <c r="D36" i="9"/>
  <c r="C36" i="9"/>
  <c r="B36" i="9"/>
  <c r="AA35" i="9"/>
  <c r="Z35" i="9"/>
  <c r="Y35" i="9"/>
  <c r="X35" i="9"/>
  <c r="V35" i="9"/>
  <c r="U35" i="9"/>
  <c r="S35" i="9"/>
  <c r="R35" i="9"/>
  <c r="Q35" i="9"/>
  <c r="AA34" i="9"/>
  <c r="Y34" i="9"/>
  <c r="X34" i="9"/>
  <c r="V34" i="9"/>
  <c r="U34" i="9"/>
  <c r="T34" i="9"/>
  <c r="S34" i="9"/>
  <c r="Q34" i="9"/>
  <c r="AK33" i="9"/>
  <c r="AC33" i="9"/>
  <c r="AB33" i="9" s="1"/>
  <c r="Z33" i="9"/>
  <c r="Y33" i="9"/>
  <c r="W33" i="9"/>
  <c r="V33" i="9"/>
  <c r="U33" i="9"/>
  <c r="T33" i="9"/>
  <c r="R33" i="9"/>
  <c r="Q33" i="9"/>
  <c r="P33" i="9"/>
  <c r="O33" i="9"/>
  <c r="AE33" i="9" s="1"/>
  <c r="AD33" i="9" s="1"/>
  <c r="N33" i="9"/>
  <c r="M33" i="9"/>
  <c r="L33" i="9"/>
  <c r="K33" i="9"/>
  <c r="J33" i="9"/>
  <c r="I33" i="9"/>
  <c r="H33" i="9"/>
  <c r="W35" i="9" s="1"/>
  <c r="G33" i="9"/>
  <c r="F33" i="9"/>
  <c r="E33" i="9"/>
  <c r="D33" i="9"/>
  <c r="C33" i="9"/>
  <c r="B33" i="9"/>
  <c r="AA32" i="9"/>
  <c r="Y32" i="9"/>
  <c r="X32" i="9"/>
  <c r="W32" i="9"/>
  <c r="T32" i="9"/>
  <c r="Q32" i="9"/>
  <c r="AA31" i="9"/>
  <c r="Z31" i="9"/>
  <c r="Y31" i="9"/>
  <c r="W31" i="9"/>
  <c r="V31" i="9"/>
  <c r="T31" i="9"/>
  <c r="R31" i="9"/>
  <c r="Q31" i="9"/>
  <c r="AK30" i="9"/>
  <c r="AE30" i="9"/>
  <c r="AC30" i="9"/>
  <c r="AB30" i="9" s="1"/>
  <c r="Z30" i="9"/>
  <c r="X30" i="9"/>
  <c r="W30" i="9"/>
  <c r="U30" i="9"/>
  <c r="T30" i="9"/>
  <c r="S30" i="9"/>
  <c r="R30" i="9"/>
  <c r="P30" i="9"/>
  <c r="O30" i="9"/>
  <c r="N30" i="9"/>
  <c r="M30" i="9"/>
  <c r="L30" i="9"/>
  <c r="K30" i="9"/>
  <c r="J30" i="9"/>
  <c r="I30" i="9"/>
  <c r="H30" i="9"/>
  <c r="G30" i="9"/>
  <c r="F30" i="9"/>
  <c r="E30" i="9"/>
  <c r="D30" i="9"/>
  <c r="C30" i="9"/>
  <c r="B30" i="9"/>
  <c r="V29" i="9"/>
  <c r="R29" i="9"/>
  <c r="Q29" i="9"/>
  <c r="W28" i="9"/>
  <c r="R28" i="9"/>
  <c r="Q28" i="9"/>
  <c r="AK27" i="9"/>
  <c r="AC27" i="9"/>
  <c r="Y27" i="9"/>
  <c r="X27" i="9"/>
  <c r="R27" i="9"/>
  <c r="P27" i="9"/>
  <c r="O27" i="9"/>
  <c r="N27" i="9"/>
  <c r="M27" i="9"/>
  <c r="L27" i="9"/>
  <c r="K27" i="9"/>
  <c r="J27" i="9"/>
  <c r="I27" i="9"/>
  <c r="H27" i="9"/>
  <c r="G27" i="9"/>
  <c r="F27" i="9"/>
  <c r="E27" i="9"/>
  <c r="D27" i="9"/>
  <c r="C27" i="9"/>
  <c r="B27" i="9"/>
  <c r="AA26" i="9"/>
  <c r="Z26" i="9"/>
  <c r="X26" i="9"/>
  <c r="W26" i="9"/>
  <c r="U26" i="9"/>
  <c r="S26" i="9"/>
  <c r="R26" i="9"/>
  <c r="AA25" i="9"/>
  <c r="Z25" i="9"/>
  <c r="X25" i="9"/>
  <c r="W25" i="9"/>
  <c r="V25" i="9"/>
  <c r="S25" i="9"/>
  <c r="R25" i="9"/>
  <c r="AK24" i="9"/>
  <c r="AE24" i="9"/>
  <c r="AD24" i="9"/>
  <c r="Y24" i="9"/>
  <c r="X24" i="9"/>
  <c r="W24" i="9"/>
  <c r="V24" i="9"/>
  <c r="T24" i="9"/>
  <c r="S24" i="9"/>
  <c r="Q24" i="9"/>
  <c r="P24" i="9"/>
  <c r="O24" i="9"/>
  <c r="N24" i="9"/>
  <c r="M24" i="9"/>
  <c r="L24" i="9"/>
  <c r="K24" i="9"/>
  <c r="J24" i="9"/>
  <c r="I24" i="9"/>
  <c r="H24" i="9"/>
  <c r="G24" i="9"/>
  <c r="F24" i="9"/>
  <c r="E24" i="9"/>
  <c r="D24" i="9"/>
  <c r="C24" i="9"/>
  <c r="B24" i="9"/>
  <c r="T22" i="9"/>
  <c r="S22" i="9"/>
  <c r="AK21" i="9"/>
  <c r="AH21" i="9"/>
  <c r="AA21" i="9"/>
  <c r="P21" i="9"/>
  <c r="O21" i="9"/>
  <c r="N21" i="9"/>
  <c r="M21" i="9"/>
  <c r="L21" i="9"/>
  <c r="K21" i="9"/>
  <c r="J21" i="9"/>
  <c r="I21" i="9"/>
  <c r="H21" i="9"/>
  <c r="G21" i="9"/>
  <c r="F21" i="9"/>
  <c r="E21" i="9"/>
  <c r="D21" i="9"/>
  <c r="C21" i="9"/>
  <c r="B21" i="9"/>
  <c r="Z20" i="9"/>
  <c r="Y20" i="9"/>
  <c r="X20" i="9"/>
  <c r="W20" i="9"/>
  <c r="U20" i="9"/>
  <c r="T20" i="9"/>
  <c r="R20" i="9"/>
  <c r="Q20" i="9"/>
  <c r="AA19" i="9"/>
  <c r="Z19" i="9"/>
  <c r="X19" i="9"/>
  <c r="W19" i="9"/>
  <c r="U19" i="9"/>
  <c r="T19" i="9"/>
  <c r="S19" i="9"/>
  <c r="R19" i="9"/>
  <c r="AK18" i="9"/>
  <c r="AH18" i="9"/>
  <c r="AC18" i="9"/>
  <c r="AB18" i="9"/>
  <c r="AF18" i="9" s="1"/>
  <c r="Z18" i="9"/>
  <c r="Y18" i="9"/>
  <c r="W18" i="9"/>
  <c r="V18" i="9"/>
  <c r="U18" i="9"/>
  <c r="T18" i="9"/>
  <c r="S18" i="9"/>
  <c r="R18" i="9"/>
  <c r="Q18" i="9"/>
  <c r="P18" i="9"/>
  <c r="O18" i="9"/>
  <c r="AE18" i="9" s="1"/>
  <c r="AD18" i="9" s="1"/>
  <c r="N18" i="9"/>
  <c r="M18" i="9"/>
  <c r="L18" i="9"/>
  <c r="K18" i="9"/>
  <c r="J18" i="9"/>
  <c r="I18" i="9"/>
  <c r="H18" i="9"/>
  <c r="V20" i="9" s="1"/>
  <c r="G18" i="9"/>
  <c r="F18" i="9"/>
  <c r="E18" i="9"/>
  <c r="D18" i="9"/>
  <c r="C18" i="9"/>
  <c r="B18" i="9"/>
  <c r="AK15" i="9"/>
  <c r="AH15" i="9"/>
  <c r="P15" i="9"/>
  <c r="O15" i="9"/>
  <c r="N15" i="9"/>
  <c r="M15" i="9"/>
  <c r="L15" i="9"/>
  <c r="K15" i="9"/>
  <c r="J15" i="9"/>
  <c r="I15" i="9"/>
  <c r="H15" i="9"/>
  <c r="G15" i="9"/>
  <c r="F15" i="9"/>
  <c r="E15" i="9"/>
  <c r="D15" i="9"/>
  <c r="C15" i="9"/>
  <c r="B15" i="9"/>
  <c r="V14" i="9"/>
  <c r="AK12" i="9"/>
  <c r="AH12" i="9"/>
  <c r="P12" i="9"/>
  <c r="O12" i="9"/>
  <c r="N12" i="9"/>
  <c r="M12" i="9"/>
  <c r="L12" i="9"/>
  <c r="K12" i="9"/>
  <c r="J12" i="9"/>
  <c r="I12" i="9"/>
  <c r="H12" i="9"/>
  <c r="U13" i="9" s="1"/>
  <c r="G12" i="9"/>
  <c r="F12" i="9"/>
  <c r="E12" i="9"/>
  <c r="D12" i="9"/>
  <c r="C12" i="9"/>
  <c r="B12" i="9"/>
  <c r="Z11" i="9"/>
  <c r="Y11" i="9"/>
  <c r="U11" i="9"/>
  <c r="R11" i="9"/>
  <c r="Q11" i="9"/>
  <c r="X10" i="9"/>
  <c r="U10" i="9"/>
  <c r="T10" i="9"/>
  <c r="AK9" i="9"/>
  <c r="AH9" i="9"/>
  <c r="AE9" i="9"/>
  <c r="AD9" i="9" s="1"/>
  <c r="Z9" i="9"/>
  <c r="W9" i="9"/>
  <c r="V9" i="9"/>
  <c r="R9" i="9"/>
  <c r="P9" i="9"/>
  <c r="O9" i="9"/>
  <c r="N9" i="9"/>
  <c r="M9" i="9"/>
  <c r="L9" i="9"/>
  <c r="K9" i="9"/>
  <c r="J9" i="9"/>
  <c r="I9" i="9"/>
  <c r="H9" i="9"/>
  <c r="X11" i="9" s="1"/>
  <c r="G9" i="9"/>
  <c r="F9" i="9"/>
  <c r="E9" i="9"/>
  <c r="D9" i="9"/>
  <c r="C9" i="9"/>
  <c r="B9" i="9"/>
  <c r="Z17" i="9" l="1"/>
  <c r="R17" i="9"/>
  <c r="U16" i="9"/>
  <c r="AE15" i="9"/>
  <c r="W15" i="9"/>
  <c r="V17" i="9"/>
  <c r="X16" i="9"/>
  <c r="X15" i="9"/>
  <c r="U17" i="9"/>
  <c r="W16" i="9"/>
  <c r="V15" i="9"/>
  <c r="T17" i="9"/>
  <c r="V16" i="9"/>
  <c r="AD15" i="9"/>
  <c r="U15" i="9"/>
  <c r="AA17" i="9"/>
  <c r="Q17" i="9"/>
  <c r="S16" i="9"/>
  <c r="S15" i="9"/>
  <c r="Y17" i="9"/>
  <c r="AA16" i="9"/>
  <c r="R16" i="9"/>
  <c r="AA15" i="9"/>
  <c r="R15" i="9"/>
  <c r="S12" i="9"/>
  <c r="Q13" i="9"/>
  <c r="AA14" i="9"/>
  <c r="Q15" i="9"/>
  <c r="T16" i="9"/>
  <c r="W23" i="9"/>
  <c r="Z22" i="9"/>
  <c r="R22" i="9"/>
  <c r="T21" i="9"/>
  <c r="T23" i="9"/>
  <c r="W22" i="9"/>
  <c r="Y21" i="9"/>
  <c r="Q21" i="9"/>
  <c r="AA23" i="9"/>
  <c r="Q23" i="9"/>
  <c r="Q22" i="9"/>
  <c r="Z21" i="9"/>
  <c r="Y23" i="9"/>
  <c r="Y22" i="9"/>
  <c r="W21" i="9"/>
  <c r="X22" i="9"/>
  <c r="Z23" i="9"/>
  <c r="AA22" i="9"/>
  <c r="X21" i="9"/>
  <c r="X23" i="9"/>
  <c r="V21" i="9"/>
  <c r="V23" i="9"/>
  <c r="V22" i="9"/>
  <c r="AE21" i="9"/>
  <c r="AD21" i="9" s="1"/>
  <c r="U21" i="9"/>
  <c r="U23" i="9"/>
  <c r="U22" i="9"/>
  <c r="S21" i="9"/>
  <c r="R23" i="9"/>
  <c r="W12" i="9"/>
  <c r="T15" i="9"/>
  <c r="Y16" i="9"/>
  <c r="R21" i="9"/>
  <c r="S23" i="9"/>
  <c r="Y14" i="9"/>
  <c r="Q14" i="9"/>
  <c r="T13" i="9"/>
  <c r="V12" i="9"/>
  <c r="W14" i="9"/>
  <c r="Z13" i="9"/>
  <c r="R13" i="9"/>
  <c r="AB12" i="9"/>
  <c r="T12" i="9"/>
  <c r="X14" i="9"/>
  <c r="AA13" i="9"/>
  <c r="S13" i="9"/>
  <c r="AC12" i="9"/>
  <c r="U12" i="9"/>
  <c r="U14" i="9"/>
  <c r="X13" i="9"/>
  <c r="Z12" i="9"/>
  <c r="R12" i="9"/>
  <c r="T14" i="9"/>
  <c r="W13" i="9"/>
  <c r="Y12" i="9"/>
  <c r="Q12" i="9"/>
  <c r="AA12" i="9"/>
  <c r="Y13" i="9"/>
  <c r="Z15" i="9"/>
  <c r="S17" i="9"/>
  <c r="AC21" i="9"/>
  <c r="AB21" i="9" s="1"/>
  <c r="AF21" i="9" s="1"/>
  <c r="AE12" i="9"/>
  <c r="AD12" i="9" s="1"/>
  <c r="R14" i="9"/>
  <c r="AC15" i="9"/>
  <c r="AB15" i="9" s="1"/>
  <c r="AF15" i="9" s="1"/>
  <c r="W17" i="9"/>
  <c r="Z14" i="9"/>
  <c r="Q16" i="9"/>
  <c r="X12" i="9"/>
  <c r="V13" i="9"/>
  <c r="Y15" i="9"/>
  <c r="Z16" i="9"/>
  <c r="S14" i="9"/>
  <c r="X17" i="9"/>
  <c r="X9" i="9"/>
  <c r="V10" i="9"/>
  <c r="S11" i="9"/>
  <c r="AA11" i="9"/>
  <c r="AA29" i="9"/>
  <c r="S29" i="9"/>
  <c r="V28" i="9"/>
  <c r="AE27" i="9"/>
  <c r="W27" i="9"/>
  <c r="X29" i="9"/>
  <c r="AA28" i="9"/>
  <c r="S28" i="9"/>
  <c r="AB27" i="9"/>
  <c r="AF27" i="9" s="1"/>
  <c r="T27" i="9"/>
  <c r="Z27" i="9"/>
  <c r="T28" i="9"/>
  <c r="T29" i="9"/>
  <c r="AA48" i="9"/>
  <c r="R49" i="9"/>
  <c r="S50" i="9"/>
  <c r="Z57" i="9"/>
  <c r="T58" i="9"/>
  <c r="U59" i="9"/>
  <c r="Q9" i="9"/>
  <c r="Y9" i="9"/>
  <c r="W10" i="9"/>
  <c r="T11" i="9"/>
  <c r="Q27" i="9"/>
  <c r="AA27" i="9"/>
  <c r="U28" i="9"/>
  <c r="U29" i="9"/>
  <c r="AF33" i="9"/>
  <c r="U39" i="9"/>
  <c r="S41" i="9"/>
  <c r="AB48" i="9"/>
  <c r="AF48" i="9" s="1"/>
  <c r="S49" i="9"/>
  <c r="V50" i="9"/>
  <c r="AA57" i="9"/>
  <c r="U58" i="9"/>
  <c r="V59" i="9"/>
  <c r="Y60" i="9"/>
  <c r="R61" i="9"/>
  <c r="U49" i="9"/>
  <c r="W50" i="9"/>
  <c r="V58" i="9"/>
  <c r="S9" i="9"/>
  <c r="Q10" i="9"/>
  <c r="Y10" i="9"/>
  <c r="V11" i="9"/>
  <c r="S27" i="9"/>
  <c r="AD27" i="9"/>
  <c r="X28" i="9"/>
  <c r="W29" i="9"/>
  <c r="S48" i="9"/>
  <c r="AE48" i="9"/>
  <c r="V49" i="9"/>
  <c r="X50" i="9"/>
  <c r="R57" i="9"/>
  <c r="AE57" i="9"/>
  <c r="X58" i="9"/>
  <c r="Z59" i="9"/>
  <c r="Y62" i="9"/>
  <c r="Q62" i="9"/>
  <c r="T61" i="9"/>
  <c r="AD60" i="9"/>
  <c r="V60" i="9"/>
  <c r="X62" i="9"/>
  <c r="AA61" i="9"/>
  <c r="S61" i="9"/>
  <c r="AC60" i="9"/>
  <c r="U60" i="9"/>
  <c r="U62" i="9"/>
  <c r="X61" i="9"/>
  <c r="Z60" i="9"/>
  <c r="R60" i="9"/>
  <c r="AB60" i="9"/>
  <c r="AF60" i="9" s="1"/>
  <c r="V61" i="9"/>
  <c r="W62" i="9"/>
  <c r="T9" i="9"/>
  <c r="R10" i="9"/>
  <c r="Z10" i="9"/>
  <c r="W11" i="9"/>
  <c r="Y26" i="9"/>
  <c r="Q26" i="9"/>
  <c r="T25" i="9"/>
  <c r="AC24" i="9"/>
  <c r="AB24" i="9" s="1"/>
  <c r="AF24" i="9" s="1"/>
  <c r="U24" i="9"/>
  <c r="V26" i="9"/>
  <c r="Y25" i="9"/>
  <c r="Q25" i="9"/>
  <c r="Z24" i="9"/>
  <c r="R24" i="9"/>
  <c r="AA24" i="9"/>
  <c r="U25" i="9"/>
  <c r="T26" i="9"/>
  <c r="U27" i="9"/>
  <c r="Y28" i="9"/>
  <c r="Y29" i="9"/>
  <c r="V32" i="9"/>
  <c r="U32" i="9"/>
  <c r="X31" i="9"/>
  <c r="Y30" i="9"/>
  <c r="Q30" i="9"/>
  <c r="Z32" i="9"/>
  <c r="R32" i="9"/>
  <c r="U31" i="9"/>
  <c r="AD30" i="9"/>
  <c r="AF30" i="9" s="1"/>
  <c r="V30" i="9"/>
  <c r="AA30" i="9"/>
  <c r="S31" i="9"/>
  <c r="S32" i="9"/>
  <c r="Y38" i="9"/>
  <c r="Q38" i="9"/>
  <c r="T37" i="9"/>
  <c r="AD36" i="9"/>
  <c r="V36" i="9"/>
  <c r="X38" i="9"/>
  <c r="AA37" i="9"/>
  <c r="S37" i="9"/>
  <c r="AC36" i="9"/>
  <c r="U36" i="9"/>
  <c r="U38" i="9"/>
  <c r="X37" i="9"/>
  <c r="Z36" i="9"/>
  <c r="R36" i="9"/>
  <c r="AB36" i="9"/>
  <c r="V37" i="9"/>
  <c r="W38" i="9"/>
  <c r="Z39" i="9"/>
  <c r="V40" i="9"/>
  <c r="T48" i="9"/>
  <c r="Y49" i="9"/>
  <c r="V53" i="9"/>
  <c r="Y52" i="9"/>
  <c r="Q52" i="9"/>
  <c r="AA51" i="9"/>
  <c r="S51" i="9"/>
  <c r="U53" i="9"/>
  <c r="X52" i="9"/>
  <c r="Z51" i="9"/>
  <c r="R51" i="9"/>
  <c r="Z53" i="9"/>
  <c r="R53" i="9"/>
  <c r="U52" i="9"/>
  <c r="AE51" i="9"/>
  <c r="W51" i="9"/>
  <c r="AC51" i="9"/>
  <c r="V52" i="9"/>
  <c r="X53" i="9"/>
  <c r="S57" i="9"/>
  <c r="Y58" i="9"/>
  <c r="Q60" i="9"/>
  <c r="AE60" i="9"/>
  <c r="W61" i="9"/>
  <c r="Z62" i="9"/>
  <c r="Z65" i="9"/>
  <c r="R65" i="9"/>
  <c r="U64" i="9"/>
  <c r="AE63" i="9"/>
  <c r="W63" i="9"/>
  <c r="Y65" i="9"/>
  <c r="Q65" i="9"/>
  <c r="T64" i="9"/>
  <c r="AD63" i="9"/>
  <c r="V63" i="9"/>
  <c r="V65" i="9"/>
  <c r="Y64" i="9"/>
  <c r="Q64" i="9"/>
  <c r="AA63" i="9"/>
  <c r="S63" i="9"/>
  <c r="AB63" i="9"/>
  <c r="W64" i="9"/>
  <c r="X65" i="9"/>
  <c r="U50" i="9"/>
  <c r="X49" i="9"/>
  <c r="Z48" i="9"/>
  <c r="R48" i="9"/>
  <c r="T50" i="9"/>
  <c r="W49" i="9"/>
  <c r="Y48" i="9"/>
  <c r="Q48" i="9"/>
  <c r="Y50" i="9"/>
  <c r="Q50" i="9"/>
  <c r="T49" i="9"/>
  <c r="AD48" i="9"/>
  <c r="V48" i="9"/>
  <c r="AC48" i="9"/>
  <c r="X59" i="9"/>
  <c r="AA58" i="9"/>
  <c r="S58" i="9"/>
  <c r="AC57" i="9"/>
  <c r="U57" i="9"/>
  <c r="W59" i="9"/>
  <c r="Z58" i="9"/>
  <c r="R58" i="9"/>
  <c r="AB57" i="9"/>
  <c r="AF57" i="9" s="1"/>
  <c r="T57" i="9"/>
  <c r="T59" i="9"/>
  <c r="W58" i="9"/>
  <c r="Y57" i="9"/>
  <c r="Q57" i="9"/>
  <c r="AD57" i="9"/>
  <c r="Y59" i="9"/>
  <c r="AA9" i="9"/>
  <c r="U9" i="9"/>
  <c r="AC9" i="9"/>
  <c r="AB9" i="9" s="1"/>
  <c r="AF9" i="9" s="1"/>
  <c r="S10" i="9"/>
  <c r="AA10" i="9"/>
  <c r="V27" i="9"/>
  <c r="Z28" i="9"/>
  <c r="Z29" i="9"/>
  <c r="Z41" i="9"/>
  <c r="R41" i="9"/>
  <c r="U40" i="9"/>
  <c r="AE39" i="9"/>
  <c r="W39" i="9"/>
  <c r="Y41" i="9"/>
  <c r="Q41" i="9"/>
  <c r="T40" i="9"/>
  <c r="AD39" i="9"/>
  <c r="V39" i="9"/>
  <c r="V41" i="9"/>
  <c r="Y40" i="9"/>
  <c r="Q40" i="9"/>
  <c r="AA39" i="9"/>
  <c r="S39" i="9"/>
  <c r="AB39" i="9"/>
  <c r="W40" i="9"/>
  <c r="X41" i="9"/>
  <c r="U48" i="9"/>
  <c r="Z49" i="9"/>
  <c r="AA50" i="9"/>
  <c r="V57" i="9"/>
  <c r="Q59" i="9"/>
  <c r="S60" i="9"/>
  <c r="Y61" i="9"/>
  <c r="AA62" i="9"/>
  <c r="X18" i="9"/>
  <c r="V19" i="9"/>
  <c r="S20" i="9"/>
  <c r="AA20" i="9"/>
  <c r="X33" i="9"/>
  <c r="W34" i="9"/>
  <c r="T35" i="9"/>
  <c r="T42" i="9"/>
  <c r="AB42" i="9"/>
  <c r="AF42" i="9" s="1"/>
  <c r="R43" i="9"/>
  <c r="Z43" i="9"/>
  <c r="W44" i="9"/>
  <c r="U45" i="9"/>
  <c r="AC45" i="9"/>
  <c r="S46" i="9"/>
  <c r="AA46" i="9"/>
  <c r="X47" i="9"/>
  <c r="X54" i="9"/>
  <c r="V55" i="9"/>
  <c r="S56" i="9"/>
  <c r="AA56" i="9"/>
  <c r="T66" i="9"/>
  <c r="AB66" i="9"/>
  <c r="AF66" i="9" s="1"/>
  <c r="R67" i="9"/>
  <c r="Z67" i="9"/>
  <c r="W68" i="9"/>
  <c r="AA18" i="9"/>
  <c r="Q19" i="9"/>
  <c r="Y19" i="9"/>
  <c r="S33" i="9"/>
  <c r="AA33" i="9"/>
  <c r="R34" i="9"/>
  <c r="Z34" i="9"/>
  <c r="W42" i="9"/>
  <c r="AE42" i="9"/>
  <c r="U43" i="9"/>
  <c r="R44" i="9"/>
  <c r="Z44" i="9"/>
  <c r="X45" i="9"/>
  <c r="V46" i="9"/>
  <c r="S47" i="9"/>
  <c r="S54" i="9"/>
  <c r="AA54" i="9"/>
  <c r="Q55" i="9"/>
  <c r="Y55" i="9"/>
  <c r="W66" i="9"/>
  <c r="AE66" i="9"/>
  <c r="U67" i="9"/>
  <c r="R68" i="9"/>
  <c r="Z68" i="9"/>
  <c r="X42" i="9"/>
  <c r="V43" i="9"/>
  <c r="S44" i="9"/>
  <c r="X66" i="9"/>
  <c r="V67" i="9"/>
  <c r="S68" i="9"/>
  <c r="AF12" i="9" l="1"/>
  <c r="AF36" i="9"/>
  <c r="AF39" i="9"/>
  <c r="AF63" i="9"/>
  <c r="Y68" i="8" l="1"/>
  <c r="X68" i="8"/>
  <c r="W68" i="8"/>
  <c r="U68" i="8"/>
  <c r="T68" i="8"/>
  <c r="Q68" i="8"/>
  <c r="AA67" i="8"/>
  <c r="Z67" i="8"/>
  <c r="X67" i="8"/>
  <c r="W67" i="8"/>
  <c r="T67" i="8"/>
  <c r="S67" i="8"/>
  <c r="R67" i="8"/>
  <c r="AK66" i="8"/>
  <c r="AH66" i="8"/>
  <c r="AD66" i="8"/>
  <c r="AC66" i="8"/>
  <c r="AB66" i="8"/>
  <c r="Z66" i="8"/>
  <c r="Y66" i="8"/>
  <c r="V66" i="8"/>
  <c r="U66" i="8"/>
  <c r="T66" i="8"/>
  <c r="R66" i="8"/>
  <c r="Q66" i="8"/>
  <c r="P66" i="8"/>
  <c r="O66" i="8"/>
  <c r="N66" i="8"/>
  <c r="M66" i="8"/>
  <c r="L66" i="8"/>
  <c r="K66" i="8"/>
  <c r="J66" i="8"/>
  <c r="I66" i="8"/>
  <c r="H66" i="8"/>
  <c r="AA68" i="8" s="1"/>
  <c r="G66" i="8"/>
  <c r="F66" i="8"/>
  <c r="E66" i="8"/>
  <c r="D66" i="8"/>
  <c r="C66" i="8"/>
  <c r="B66" i="8"/>
  <c r="T65" i="8"/>
  <c r="S65" i="8"/>
  <c r="AA64" i="8"/>
  <c r="Z64" i="8"/>
  <c r="R64" i="8"/>
  <c r="Q64" i="8"/>
  <c r="AK63" i="8"/>
  <c r="AH63" i="8"/>
  <c r="Y63" i="8"/>
  <c r="X63" i="8"/>
  <c r="U63" i="8"/>
  <c r="T63" i="8"/>
  <c r="P63" i="8"/>
  <c r="O63" i="8"/>
  <c r="N63" i="8"/>
  <c r="M63" i="8"/>
  <c r="L63" i="8"/>
  <c r="K63" i="8"/>
  <c r="J63" i="8"/>
  <c r="I63" i="8"/>
  <c r="H63" i="8"/>
  <c r="V65" i="8" s="1"/>
  <c r="G63" i="8"/>
  <c r="F63" i="8"/>
  <c r="E63" i="8"/>
  <c r="D63" i="8"/>
  <c r="C63" i="8"/>
  <c r="B63" i="8"/>
  <c r="Z62" i="8"/>
  <c r="V62" i="8"/>
  <c r="U62" i="8"/>
  <c r="S62" i="8"/>
  <c r="R62" i="8"/>
  <c r="Z61" i="8"/>
  <c r="X61" i="8"/>
  <c r="U61" i="8"/>
  <c r="R61" i="8"/>
  <c r="Q61" i="8"/>
  <c r="AK60" i="8"/>
  <c r="AH60" i="8"/>
  <c r="AE60" i="8"/>
  <c r="AA60" i="8"/>
  <c r="Z60" i="8"/>
  <c r="X60" i="8"/>
  <c r="W60" i="8"/>
  <c r="T60" i="8"/>
  <c r="R60" i="8"/>
  <c r="P60" i="8"/>
  <c r="O60" i="8"/>
  <c r="N60" i="8"/>
  <c r="M60" i="8"/>
  <c r="L60" i="8"/>
  <c r="K60" i="8"/>
  <c r="J60" i="8"/>
  <c r="I60" i="8"/>
  <c r="H60" i="8"/>
  <c r="G60" i="8"/>
  <c r="F60" i="8"/>
  <c r="E60" i="8"/>
  <c r="D60" i="8"/>
  <c r="C60" i="8"/>
  <c r="B60" i="8"/>
  <c r="Z59" i="8"/>
  <c r="Y59" i="8"/>
  <c r="X59" i="8"/>
  <c r="V59" i="8"/>
  <c r="U59" i="8"/>
  <c r="T59" i="8"/>
  <c r="R59" i="8"/>
  <c r="Q59" i="8"/>
  <c r="AA58" i="8"/>
  <c r="Y58" i="8"/>
  <c r="X58" i="8"/>
  <c r="W58" i="8"/>
  <c r="U58" i="8"/>
  <c r="T58" i="8"/>
  <c r="S58" i="8"/>
  <c r="Q58" i="8"/>
  <c r="AK57" i="8"/>
  <c r="AH57" i="8"/>
  <c r="AE57" i="8"/>
  <c r="AD57" i="8"/>
  <c r="AC57" i="8"/>
  <c r="AA57" i="8"/>
  <c r="Z57" i="8"/>
  <c r="Y57" i="8"/>
  <c r="W57" i="8"/>
  <c r="V57" i="8"/>
  <c r="U57" i="8"/>
  <c r="S57" i="8"/>
  <c r="R57" i="8"/>
  <c r="Q57" i="8"/>
  <c r="P57" i="8"/>
  <c r="O57" i="8"/>
  <c r="N57" i="8"/>
  <c r="M57" i="8"/>
  <c r="L57" i="8"/>
  <c r="K57" i="8"/>
  <c r="J57" i="8"/>
  <c r="I57" i="8"/>
  <c r="H57" i="8"/>
  <c r="W59" i="8" s="1"/>
  <c r="G57" i="8"/>
  <c r="F57" i="8"/>
  <c r="E57" i="8"/>
  <c r="D57" i="8"/>
  <c r="C57" i="8"/>
  <c r="B57" i="8"/>
  <c r="AA56" i="8"/>
  <c r="U56" i="8"/>
  <c r="S56" i="8"/>
  <c r="Q56" i="8"/>
  <c r="AA55" i="8"/>
  <c r="X55" i="8"/>
  <c r="T55" i="8"/>
  <c r="AK54" i="8"/>
  <c r="AH54" i="8"/>
  <c r="AD54" i="8"/>
  <c r="Y54" i="8"/>
  <c r="V54" i="8"/>
  <c r="U54" i="8"/>
  <c r="R54" i="8"/>
  <c r="Q54" i="8"/>
  <c r="P54" i="8"/>
  <c r="O54" i="8"/>
  <c r="N54" i="8"/>
  <c r="M54" i="8"/>
  <c r="L54" i="8"/>
  <c r="K54" i="8"/>
  <c r="J54" i="8"/>
  <c r="I54" i="8"/>
  <c r="H54" i="8"/>
  <c r="X56" i="8" s="1"/>
  <c r="G54" i="8"/>
  <c r="F54" i="8"/>
  <c r="E54" i="8"/>
  <c r="D54" i="8"/>
  <c r="C54" i="8"/>
  <c r="B54" i="8"/>
  <c r="AA53" i="8"/>
  <c r="Z53" i="8"/>
  <c r="W53" i="8"/>
  <c r="T53" i="8"/>
  <c r="S53" i="8"/>
  <c r="R53" i="8"/>
  <c r="AA52" i="8"/>
  <c r="Z52" i="8"/>
  <c r="W52" i="8"/>
  <c r="U52" i="8"/>
  <c r="S52" i="8"/>
  <c r="R52" i="8"/>
  <c r="AK51" i="8"/>
  <c r="AH51" i="8"/>
  <c r="AE51" i="8"/>
  <c r="AB51" i="8"/>
  <c r="Y51" i="8"/>
  <c r="X51" i="8"/>
  <c r="W51" i="8"/>
  <c r="U51" i="8"/>
  <c r="T51" i="8"/>
  <c r="Q51" i="8"/>
  <c r="P51" i="8"/>
  <c r="O51" i="8"/>
  <c r="N51" i="8"/>
  <c r="M51" i="8"/>
  <c r="L51" i="8"/>
  <c r="K51" i="8"/>
  <c r="J51" i="8"/>
  <c r="I51" i="8"/>
  <c r="H51" i="8"/>
  <c r="G51" i="8"/>
  <c r="F51" i="8"/>
  <c r="E51" i="8"/>
  <c r="D51" i="8"/>
  <c r="C51" i="8"/>
  <c r="B51" i="8"/>
  <c r="AA50" i="8"/>
  <c r="Y50" i="8"/>
  <c r="V50" i="8"/>
  <c r="S50" i="8"/>
  <c r="R50" i="8"/>
  <c r="Q50" i="8"/>
  <c r="Z49" i="8"/>
  <c r="V49" i="8"/>
  <c r="T49" i="8"/>
  <c r="R49" i="8"/>
  <c r="Q49" i="8"/>
  <c r="AK48" i="8"/>
  <c r="AH48" i="8"/>
  <c r="AE48" i="8"/>
  <c r="AB48" i="8"/>
  <c r="AA48" i="8"/>
  <c r="X48" i="8"/>
  <c r="W48" i="8"/>
  <c r="V48" i="8"/>
  <c r="S48" i="8"/>
  <c r="P48" i="8"/>
  <c r="O48" i="8"/>
  <c r="N48" i="8"/>
  <c r="M48" i="8"/>
  <c r="L48" i="8"/>
  <c r="K48" i="8"/>
  <c r="J48" i="8"/>
  <c r="I48" i="8"/>
  <c r="H48" i="8"/>
  <c r="G48" i="8"/>
  <c r="F48" i="8"/>
  <c r="E48" i="8"/>
  <c r="D48" i="8"/>
  <c r="C48" i="8"/>
  <c r="B48" i="8"/>
  <c r="Z47" i="8"/>
  <c r="Y47" i="8"/>
  <c r="X47" i="8"/>
  <c r="V47" i="8"/>
  <c r="U47" i="8"/>
  <c r="T47" i="8"/>
  <c r="R47" i="8"/>
  <c r="Q47" i="8"/>
  <c r="AA46" i="8"/>
  <c r="Y46" i="8"/>
  <c r="X46" i="8"/>
  <c r="W46" i="8"/>
  <c r="U46" i="8"/>
  <c r="T46" i="8"/>
  <c r="S46" i="8"/>
  <c r="Q46" i="8"/>
  <c r="AK45" i="8"/>
  <c r="AH45" i="8"/>
  <c r="AE45" i="8"/>
  <c r="AD45" i="8"/>
  <c r="AC45" i="8"/>
  <c r="AA45" i="8"/>
  <c r="Z45" i="8"/>
  <c r="Y45" i="8"/>
  <c r="W45" i="8"/>
  <c r="V45" i="8"/>
  <c r="U45" i="8"/>
  <c r="S45" i="8"/>
  <c r="R45" i="8"/>
  <c r="Q45" i="8"/>
  <c r="P45" i="8"/>
  <c r="O45" i="8"/>
  <c r="N45" i="8"/>
  <c r="M45" i="8"/>
  <c r="L45" i="8"/>
  <c r="K45" i="8"/>
  <c r="J45" i="8"/>
  <c r="I45" i="8"/>
  <c r="H45" i="8"/>
  <c r="AA47" i="8" s="1"/>
  <c r="G45" i="8"/>
  <c r="F45" i="8"/>
  <c r="E45" i="8"/>
  <c r="D45" i="8"/>
  <c r="C45" i="8"/>
  <c r="B45" i="8"/>
  <c r="Y44" i="8"/>
  <c r="X44" i="8"/>
  <c r="W44" i="8"/>
  <c r="U44" i="8"/>
  <c r="T44" i="8"/>
  <c r="Q44" i="8"/>
  <c r="AA43" i="8"/>
  <c r="Z43" i="8"/>
  <c r="X43" i="8"/>
  <c r="W43" i="8"/>
  <c r="T43" i="8"/>
  <c r="S43" i="8"/>
  <c r="R43" i="8"/>
  <c r="AK42" i="8"/>
  <c r="AH42" i="8"/>
  <c r="AD42" i="8"/>
  <c r="AC42" i="8"/>
  <c r="AB42" i="8"/>
  <c r="Z42" i="8"/>
  <c r="Y42" i="8"/>
  <c r="V42" i="8"/>
  <c r="U42" i="8"/>
  <c r="T42" i="8"/>
  <c r="R42" i="8"/>
  <c r="Q42" i="8"/>
  <c r="P42" i="8"/>
  <c r="O42" i="8"/>
  <c r="N42" i="8"/>
  <c r="M42" i="8"/>
  <c r="L42" i="8"/>
  <c r="K42" i="8"/>
  <c r="J42" i="8"/>
  <c r="I42" i="8"/>
  <c r="H42" i="8"/>
  <c r="AA44" i="8" s="1"/>
  <c r="G42" i="8"/>
  <c r="F42" i="8"/>
  <c r="E42" i="8"/>
  <c r="D42" i="8"/>
  <c r="C42" i="8"/>
  <c r="B42" i="8"/>
  <c r="AA41" i="8"/>
  <c r="X41" i="8"/>
  <c r="V41" i="8"/>
  <c r="T41" i="8"/>
  <c r="S41" i="8"/>
  <c r="AA40" i="8"/>
  <c r="Z40" i="8"/>
  <c r="Y40" i="8"/>
  <c r="W40" i="8"/>
  <c r="S40" i="8"/>
  <c r="R40" i="8"/>
  <c r="Q40" i="8"/>
  <c r="AK39" i="8"/>
  <c r="AH39" i="8"/>
  <c r="AC39" i="8"/>
  <c r="AA39" i="8"/>
  <c r="Y39" i="8"/>
  <c r="X39" i="8"/>
  <c r="U39" i="8"/>
  <c r="T39" i="8"/>
  <c r="S39" i="8"/>
  <c r="Q39" i="8"/>
  <c r="P39" i="8"/>
  <c r="O39" i="8"/>
  <c r="N39" i="8"/>
  <c r="M39" i="8"/>
  <c r="L39" i="8"/>
  <c r="K39" i="8"/>
  <c r="J39" i="8"/>
  <c r="I39" i="8"/>
  <c r="H39" i="8"/>
  <c r="G39" i="8"/>
  <c r="F39" i="8"/>
  <c r="E39" i="8"/>
  <c r="D39" i="8"/>
  <c r="C39" i="8"/>
  <c r="B39" i="8"/>
  <c r="U38" i="8"/>
  <c r="S38" i="8"/>
  <c r="R38" i="8"/>
  <c r="Z37" i="8"/>
  <c r="R37" i="8"/>
  <c r="Q37" i="8"/>
  <c r="AK36" i="8"/>
  <c r="AH36" i="8"/>
  <c r="Z36" i="8"/>
  <c r="X36" i="8"/>
  <c r="W36" i="8"/>
  <c r="T36" i="8"/>
  <c r="P36" i="8"/>
  <c r="O36" i="8"/>
  <c r="N36" i="8"/>
  <c r="M36" i="8"/>
  <c r="L36" i="8"/>
  <c r="K36" i="8"/>
  <c r="J36" i="8"/>
  <c r="I36" i="8"/>
  <c r="H36" i="8"/>
  <c r="V38" i="8" s="1"/>
  <c r="G36" i="8"/>
  <c r="F36" i="8"/>
  <c r="E36" i="8"/>
  <c r="D36" i="8"/>
  <c r="C36" i="8"/>
  <c r="B36" i="8"/>
  <c r="Z35" i="8"/>
  <c r="Y35" i="8"/>
  <c r="X35" i="8"/>
  <c r="V35" i="8"/>
  <c r="U35" i="8"/>
  <c r="T35" i="8"/>
  <c r="R35" i="8"/>
  <c r="Q35" i="8"/>
  <c r="AA34" i="8"/>
  <c r="Y34" i="8"/>
  <c r="X34" i="8"/>
  <c r="W34" i="8"/>
  <c r="U34" i="8"/>
  <c r="T34" i="8"/>
  <c r="S34" i="8"/>
  <c r="Q34" i="8"/>
  <c r="AK33" i="8"/>
  <c r="AH33" i="8"/>
  <c r="AC33" i="8"/>
  <c r="AA33" i="8"/>
  <c r="Z33" i="8"/>
  <c r="Y33" i="8"/>
  <c r="W33" i="8"/>
  <c r="V33" i="8"/>
  <c r="U33" i="8"/>
  <c r="S33" i="8"/>
  <c r="R33" i="8"/>
  <c r="Q33" i="8"/>
  <c r="P33" i="8"/>
  <c r="O33" i="8"/>
  <c r="AE33" i="8" s="1"/>
  <c r="AD33" i="8" s="1"/>
  <c r="N33" i="8"/>
  <c r="M33" i="8"/>
  <c r="L33" i="8"/>
  <c r="K33" i="8"/>
  <c r="J33" i="8"/>
  <c r="I33" i="8"/>
  <c r="H33" i="8"/>
  <c r="W35" i="8" s="1"/>
  <c r="G33" i="8"/>
  <c r="F33" i="8"/>
  <c r="E33" i="8"/>
  <c r="D33" i="8"/>
  <c r="C33" i="8"/>
  <c r="B33" i="8"/>
  <c r="AA32" i="8"/>
  <c r="Y32" i="8"/>
  <c r="X32" i="8"/>
  <c r="T32" i="8"/>
  <c r="S32" i="8"/>
  <c r="Q32" i="8"/>
  <c r="AA31" i="8"/>
  <c r="X31" i="8"/>
  <c r="W31" i="8"/>
  <c r="V31" i="8"/>
  <c r="S31" i="8"/>
  <c r="AK30" i="8"/>
  <c r="AH30" i="8"/>
  <c r="AC30" i="8"/>
  <c r="AB30" i="8" s="1"/>
  <c r="Y30" i="8"/>
  <c r="X30" i="8"/>
  <c r="V30" i="8"/>
  <c r="U30" i="8"/>
  <c r="T30" i="8"/>
  <c r="R30" i="8"/>
  <c r="Q30" i="8"/>
  <c r="P30" i="8"/>
  <c r="O30" i="8"/>
  <c r="N30" i="8"/>
  <c r="M30" i="8"/>
  <c r="L30" i="8"/>
  <c r="K30" i="8"/>
  <c r="J30" i="8"/>
  <c r="I30" i="8"/>
  <c r="H30" i="8"/>
  <c r="G30" i="8"/>
  <c r="F30" i="8"/>
  <c r="E30" i="8"/>
  <c r="D30" i="8"/>
  <c r="C30" i="8"/>
  <c r="B30" i="8"/>
  <c r="AK27" i="8"/>
  <c r="AH27" i="8"/>
  <c r="P27" i="8"/>
  <c r="O27" i="8"/>
  <c r="N27" i="8"/>
  <c r="M27" i="8"/>
  <c r="L27" i="8"/>
  <c r="K27" i="8"/>
  <c r="J27" i="8"/>
  <c r="I27" i="8"/>
  <c r="H27" i="8"/>
  <c r="W29" i="8" s="1"/>
  <c r="G27" i="8"/>
  <c r="F27" i="8"/>
  <c r="E27" i="8"/>
  <c r="D27" i="8"/>
  <c r="C27" i="8"/>
  <c r="B27" i="8"/>
  <c r="AA26" i="8"/>
  <c r="Z26" i="8"/>
  <c r="Q26" i="8"/>
  <c r="Z25" i="8"/>
  <c r="Q25" i="8"/>
  <c r="AK24" i="8"/>
  <c r="AH24" i="8"/>
  <c r="Z24" i="8"/>
  <c r="X24" i="8"/>
  <c r="P24" i="8"/>
  <c r="O24" i="8"/>
  <c r="N24" i="8"/>
  <c r="M24" i="8"/>
  <c r="L24" i="8"/>
  <c r="K24" i="8"/>
  <c r="J24" i="8"/>
  <c r="I24" i="8"/>
  <c r="H24" i="8"/>
  <c r="W26" i="8" s="1"/>
  <c r="G24" i="8"/>
  <c r="F24" i="8"/>
  <c r="E24" i="8"/>
  <c r="D24" i="8"/>
  <c r="C24" i="8"/>
  <c r="B24" i="8"/>
  <c r="Z23" i="8"/>
  <c r="Y23" i="8"/>
  <c r="X23" i="8"/>
  <c r="V23" i="8"/>
  <c r="U23" i="8"/>
  <c r="T23" i="8"/>
  <c r="R23" i="8"/>
  <c r="Q23" i="8"/>
  <c r="AA22" i="8"/>
  <c r="Y22" i="8"/>
  <c r="X22" i="8"/>
  <c r="W22" i="8"/>
  <c r="U22" i="8"/>
  <c r="T22" i="8"/>
  <c r="S22" i="8"/>
  <c r="Q22" i="8"/>
  <c r="AK21" i="8"/>
  <c r="AH21" i="8"/>
  <c r="AE21" i="8"/>
  <c r="AD21" i="8"/>
  <c r="AC21" i="8"/>
  <c r="AA21" i="8"/>
  <c r="Z21" i="8"/>
  <c r="Y21" i="8"/>
  <c r="W21" i="8"/>
  <c r="V21" i="8"/>
  <c r="U21" i="8"/>
  <c r="S21" i="8"/>
  <c r="R21" i="8"/>
  <c r="Q21" i="8"/>
  <c r="P21" i="8"/>
  <c r="O21" i="8"/>
  <c r="N21" i="8"/>
  <c r="M21" i="8"/>
  <c r="L21" i="8"/>
  <c r="K21" i="8"/>
  <c r="J21" i="8"/>
  <c r="I21" i="8"/>
  <c r="H21" i="8"/>
  <c r="AA23" i="8" s="1"/>
  <c r="G21" i="8"/>
  <c r="F21" i="8"/>
  <c r="E21" i="8"/>
  <c r="D21" i="8"/>
  <c r="C21" i="8"/>
  <c r="B21" i="8"/>
  <c r="AK18" i="8"/>
  <c r="AH18" i="8"/>
  <c r="P18" i="8"/>
  <c r="O18" i="8"/>
  <c r="N18" i="8"/>
  <c r="M18" i="8"/>
  <c r="L18" i="8"/>
  <c r="K18" i="8"/>
  <c r="J18" i="8"/>
  <c r="I18" i="8"/>
  <c r="H18" i="8"/>
  <c r="X20" i="8" s="1"/>
  <c r="G18" i="8"/>
  <c r="F18" i="8"/>
  <c r="E18" i="8"/>
  <c r="D18" i="8"/>
  <c r="C18" i="8"/>
  <c r="B18" i="8"/>
  <c r="AA17" i="8"/>
  <c r="Z17" i="8"/>
  <c r="V17" i="8"/>
  <c r="S17" i="8"/>
  <c r="R17" i="8"/>
  <c r="AA16" i="8"/>
  <c r="Z16" i="8"/>
  <c r="V16" i="8"/>
  <c r="S16" i="8"/>
  <c r="R16" i="8"/>
  <c r="Q16" i="8"/>
  <c r="AK15" i="8"/>
  <c r="AH15" i="8"/>
  <c r="AE15" i="8"/>
  <c r="AA15" i="8"/>
  <c r="Z15" i="8"/>
  <c r="Y15" i="8"/>
  <c r="V15" i="8"/>
  <c r="T15" i="8"/>
  <c r="S15" i="8"/>
  <c r="R15" i="8"/>
  <c r="Q15" i="8"/>
  <c r="P15" i="8"/>
  <c r="O15" i="8"/>
  <c r="N15" i="8"/>
  <c r="M15" i="8"/>
  <c r="L15" i="8"/>
  <c r="K15" i="8"/>
  <c r="J15" i="8"/>
  <c r="I15" i="8"/>
  <c r="H15" i="8"/>
  <c r="W17" i="8" s="1"/>
  <c r="G15" i="8"/>
  <c r="F15" i="8"/>
  <c r="E15" i="8"/>
  <c r="D15" i="8"/>
  <c r="C15" i="8"/>
  <c r="B15" i="8"/>
  <c r="AK12" i="8"/>
  <c r="AH12" i="8"/>
  <c r="P12" i="8"/>
  <c r="O12" i="8"/>
  <c r="N12" i="8"/>
  <c r="M12" i="8"/>
  <c r="L12" i="8"/>
  <c r="K12" i="8"/>
  <c r="J12" i="8"/>
  <c r="I12" i="8"/>
  <c r="H12" i="8"/>
  <c r="Z14" i="8" s="1"/>
  <c r="G12" i="8"/>
  <c r="F12" i="8"/>
  <c r="E12" i="8"/>
  <c r="D12" i="8"/>
  <c r="C12" i="8"/>
  <c r="B12" i="8"/>
  <c r="Z11" i="8"/>
  <c r="R11" i="8"/>
  <c r="U10" i="8"/>
  <c r="AK9" i="8"/>
  <c r="AH9" i="8"/>
  <c r="AE9" i="8"/>
  <c r="W9" i="8"/>
  <c r="P9" i="8"/>
  <c r="O9" i="8"/>
  <c r="N9" i="8"/>
  <c r="M9" i="8"/>
  <c r="L9" i="8"/>
  <c r="K9" i="8"/>
  <c r="J9" i="8"/>
  <c r="I9" i="8"/>
  <c r="H9" i="8"/>
  <c r="Y11" i="8" s="1"/>
  <c r="G9" i="8"/>
  <c r="F9" i="8"/>
  <c r="E9" i="8"/>
  <c r="D9" i="8"/>
  <c r="C9" i="8"/>
  <c r="B9" i="8"/>
  <c r="X12" i="8" l="1"/>
  <c r="V13" i="8"/>
  <c r="S14" i="8"/>
  <c r="R28" i="8"/>
  <c r="R29" i="8"/>
  <c r="T14" i="8"/>
  <c r="Y9" i="8"/>
  <c r="W10" i="8"/>
  <c r="T11" i="8"/>
  <c r="X13" i="8"/>
  <c r="U14" i="8"/>
  <c r="AC18" i="8"/>
  <c r="V19" i="8"/>
  <c r="U20" i="8"/>
  <c r="AA24" i="8"/>
  <c r="AC27" i="8"/>
  <c r="U28" i="8"/>
  <c r="T29" i="8"/>
  <c r="Z9" i="8"/>
  <c r="AA12" i="8"/>
  <c r="Q13" i="8"/>
  <c r="Y13" i="8"/>
  <c r="V14" i="8"/>
  <c r="S26" i="8"/>
  <c r="T27" i="8"/>
  <c r="S9" i="8"/>
  <c r="AA9" i="8"/>
  <c r="Q10" i="8"/>
  <c r="Y10" i="8"/>
  <c r="V11" i="8"/>
  <c r="T12" i="8"/>
  <c r="AB12" i="8"/>
  <c r="R13" i="8"/>
  <c r="Z13" i="8"/>
  <c r="W14" i="8"/>
  <c r="U15" i="8"/>
  <c r="AC15" i="8"/>
  <c r="AB15" i="8" s="1"/>
  <c r="AF15" i="8" s="1"/>
  <c r="U16" i="8"/>
  <c r="T17" i="8"/>
  <c r="U18" i="8"/>
  <c r="X19" i="8"/>
  <c r="S24" i="8"/>
  <c r="AD24" i="8"/>
  <c r="U25" i="8"/>
  <c r="U26" i="8"/>
  <c r="U27" i="8"/>
  <c r="W28" i="8"/>
  <c r="AA36" i="8"/>
  <c r="U37" i="8"/>
  <c r="U50" i="8"/>
  <c r="X49" i="8"/>
  <c r="Z48" i="8"/>
  <c r="R48" i="8"/>
  <c r="T50" i="8"/>
  <c r="W49" i="8"/>
  <c r="Y48" i="8"/>
  <c r="Q48" i="8"/>
  <c r="X50" i="8"/>
  <c r="AA49" i="8"/>
  <c r="S49" i="8"/>
  <c r="AC48" i="8"/>
  <c r="U48" i="8"/>
  <c r="AD48" i="8"/>
  <c r="AF48" i="8" s="1"/>
  <c r="U49" i="8"/>
  <c r="W50" i="8"/>
  <c r="X54" i="8"/>
  <c r="S55" i="8"/>
  <c r="T56" i="8"/>
  <c r="Y62" i="8"/>
  <c r="Q62" i="8"/>
  <c r="T61" i="8"/>
  <c r="AD60" i="8"/>
  <c r="V60" i="8"/>
  <c r="X62" i="8"/>
  <c r="AA61" i="8"/>
  <c r="S61" i="8"/>
  <c r="AC60" i="8"/>
  <c r="U60" i="8"/>
  <c r="T62" i="8"/>
  <c r="W61" i="8"/>
  <c r="Y60" i="8"/>
  <c r="Q60" i="8"/>
  <c r="AB60" i="8"/>
  <c r="AF60" i="8" s="1"/>
  <c r="V61" i="8"/>
  <c r="W62" i="8"/>
  <c r="AA63" i="8"/>
  <c r="S64" i="8"/>
  <c r="Z20" i="8"/>
  <c r="R20" i="8"/>
  <c r="U19" i="8"/>
  <c r="AE18" i="8"/>
  <c r="AD18" i="8" s="1"/>
  <c r="W18" i="8"/>
  <c r="V20" i="8"/>
  <c r="Y19" i="8"/>
  <c r="Q19" i="8"/>
  <c r="AA18" i="8"/>
  <c r="S18" i="8"/>
  <c r="Z18" i="8"/>
  <c r="U29" i="8"/>
  <c r="X28" i="8"/>
  <c r="Z27" i="8"/>
  <c r="R27" i="8"/>
  <c r="Y29" i="8"/>
  <c r="Q29" i="8"/>
  <c r="T28" i="8"/>
  <c r="V27" i="8"/>
  <c r="AA27" i="8"/>
  <c r="X9" i="8"/>
  <c r="V10" i="8"/>
  <c r="S11" i="8"/>
  <c r="AA11" i="8"/>
  <c r="Q12" i="8"/>
  <c r="W13" i="8"/>
  <c r="Q18" i="8"/>
  <c r="AB18" i="8"/>
  <c r="T20" i="8"/>
  <c r="Q27" i="8"/>
  <c r="AB27" i="8"/>
  <c r="S28" i="8"/>
  <c r="S29" i="8"/>
  <c r="Z12" i="8"/>
  <c r="S27" i="8"/>
  <c r="R9" i="8"/>
  <c r="X10" i="8"/>
  <c r="W19" i="8"/>
  <c r="W20" i="8"/>
  <c r="R24" i="8"/>
  <c r="T25" i="8"/>
  <c r="AE27" i="8"/>
  <c r="AD27" i="8" s="1"/>
  <c r="V28" i="8"/>
  <c r="V29" i="8"/>
  <c r="V18" i="8"/>
  <c r="T24" i="8"/>
  <c r="AE24" i="8"/>
  <c r="V25" i="8"/>
  <c r="V26" i="8"/>
  <c r="X29" i="8"/>
  <c r="Y38" i="8"/>
  <c r="Q38" i="8"/>
  <c r="T37" i="8"/>
  <c r="V36" i="8"/>
  <c r="X38" i="8"/>
  <c r="AA37" i="8"/>
  <c r="S37" i="8"/>
  <c r="AC36" i="8"/>
  <c r="AB36" i="8" s="1"/>
  <c r="U36" i="8"/>
  <c r="T38" i="8"/>
  <c r="W37" i="8"/>
  <c r="Y36" i="8"/>
  <c r="Q36" i="8"/>
  <c r="V37" i="8"/>
  <c r="W38" i="8"/>
  <c r="Z65" i="8"/>
  <c r="R65" i="8"/>
  <c r="U64" i="8"/>
  <c r="AE63" i="8"/>
  <c r="W63" i="8"/>
  <c r="Y65" i="8"/>
  <c r="Q65" i="8"/>
  <c r="T64" i="8"/>
  <c r="AD63" i="8"/>
  <c r="V63" i="8"/>
  <c r="U65" i="8"/>
  <c r="X64" i="8"/>
  <c r="Z63" i="8"/>
  <c r="R63" i="8"/>
  <c r="AB63" i="8"/>
  <c r="V64" i="8"/>
  <c r="W65" i="8"/>
  <c r="U9" i="8"/>
  <c r="AC9" i="8"/>
  <c r="S10" i="8"/>
  <c r="AA10" i="8"/>
  <c r="X11" i="8"/>
  <c r="V12" i="8"/>
  <c r="AD12" i="8"/>
  <c r="T13" i="8"/>
  <c r="Q14" i="8"/>
  <c r="Y14" i="8"/>
  <c r="W15" i="8"/>
  <c r="W16" i="8"/>
  <c r="X18" i="8"/>
  <c r="AA19" i="8"/>
  <c r="AA20" i="8"/>
  <c r="V24" i="8"/>
  <c r="X25" i="8"/>
  <c r="X27" i="8"/>
  <c r="Z28" i="8"/>
  <c r="Z29" i="8"/>
  <c r="W32" i="8"/>
  <c r="Z31" i="8"/>
  <c r="R31" i="8"/>
  <c r="V32" i="8"/>
  <c r="Y31" i="8"/>
  <c r="Q31" i="8"/>
  <c r="AA30" i="8"/>
  <c r="S30" i="8"/>
  <c r="Z32" i="8"/>
  <c r="R32" i="8"/>
  <c r="U31" i="8"/>
  <c r="AE30" i="8"/>
  <c r="AD30" i="8" s="1"/>
  <c r="AF30" i="8" s="1"/>
  <c r="W30" i="8"/>
  <c r="Z30" i="8"/>
  <c r="T31" i="8"/>
  <c r="U32" i="8"/>
  <c r="R36" i="8"/>
  <c r="AE36" i="8"/>
  <c r="AD36" i="8" s="1"/>
  <c r="X37" i="8"/>
  <c r="Z38" i="8"/>
  <c r="Z41" i="8"/>
  <c r="R41" i="8"/>
  <c r="U40" i="8"/>
  <c r="AE39" i="8"/>
  <c r="W39" i="8"/>
  <c r="Y41" i="8"/>
  <c r="Q41" i="8"/>
  <c r="T40" i="8"/>
  <c r="AD39" i="8"/>
  <c r="V39" i="8"/>
  <c r="U41" i="8"/>
  <c r="X40" i="8"/>
  <c r="Z39" i="8"/>
  <c r="R39" i="8"/>
  <c r="AB39" i="8"/>
  <c r="AF39" i="8" s="1"/>
  <c r="V40" i="8"/>
  <c r="W41" i="8"/>
  <c r="T48" i="8"/>
  <c r="Y49" i="8"/>
  <c r="Z50" i="8"/>
  <c r="V53" i="8"/>
  <c r="Y52" i="8"/>
  <c r="Q52" i="8"/>
  <c r="AA51" i="8"/>
  <c r="S51" i="8"/>
  <c r="U53" i="8"/>
  <c r="X52" i="8"/>
  <c r="Z51" i="8"/>
  <c r="R51" i="8"/>
  <c r="Y53" i="8"/>
  <c r="Q53" i="8"/>
  <c r="T52" i="8"/>
  <c r="AD51" i="8"/>
  <c r="AF51" i="8" s="1"/>
  <c r="V51" i="8"/>
  <c r="AC51" i="8"/>
  <c r="V52" i="8"/>
  <c r="X53" i="8"/>
  <c r="Z54" i="8"/>
  <c r="V55" i="8"/>
  <c r="S60" i="8"/>
  <c r="Y61" i="8"/>
  <c r="AA62" i="8"/>
  <c r="Q63" i="8"/>
  <c r="AC63" i="8"/>
  <c r="W64" i="8"/>
  <c r="X65" i="8"/>
  <c r="AF66" i="8"/>
  <c r="AA14" i="8"/>
  <c r="S19" i="8"/>
  <c r="S20" i="8"/>
  <c r="Y12" i="8"/>
  <c r="T19" i="8"/>
  <c r="Q9" i="8"/>
  <c r="R12" i="8"/>
  <c r="R18" i="8"/>
  <c r="T26" i="8"/>
  <c r="W25" i="8"/>
  <c r="Y24" i="8"/>
  <c r="Q24" i="8"/>
  <c r="X26" i="8"/>
  <c r="AA25" i="8"/>
  <c r="S25" i="8"/>
  <c r="AC24" i="8"/>
  <c r="AB24" i="8" s="1"/>
  <c r="AF24" i="8" s="1"/>
  <c r="U24" i="8"/>
  <c r="R25" i="8"/>
  <c r="R26" i="8"/>
  <c r="U11" i="8"/>
  <c r="S12" i="8"/>
  <c r="T18" i="8"/>
  <c r="T9" i="8"/>
  <c r="AB9" i="8"/>
  <c r="AF9" i="8" s="1"/>
  <c r="R10" i="8"/>
  <c r="Z10" i="8"/>
  <c r="W11" i="8"/>
  <c r="U12" i="8"/>
  <c r="AC12" i="8"/>
  <c r="S13" i="8"/>
  <c r="AA13" i="8"/>
  <c r="X14" i="8"/>
  <c r="Z19" i="8"/>
  <c r="Y20" i="8"/>
  <c r="W27" i="8"/>
  <c r="Y28" i="8"/>
  <c r="V9" i="8"/>
  <c r="AD9" i="8"/>
  <c r="T10" i="8"/>
  <c r="Q11" i="8"/>
  <c r="W12" i="8"/>
  <c r="AE12" i="8"/>
  <c r="U13" i="8"/>
  <c r="R14" i="8"/>
  <c r="Y17" i="8"/>
  <c r="Q17" i="8"/>
  <c r="T16" i="8"/>
  <c r="AD15" i="8"/>
  <c r="U17" i="8"/>
  <c r="X16" i="8"/>
  <c r="X15" i="8"/>
  <c r="Y16" i="8"/>
  <c r="X17" i="8"/>
  <c r="Y18" i="8"/>
  <c r="R19" i="8"/>
  <c r="Q20" i="8"/>
  <c r="W24" i="8"/>
  <c r="Y25" i="8"/>
  <c r="Y26" i="8"/>
  <c r="Y27" i="8"/>
  <c r="Q28" i="8"/>
  <c r="AA28" i="8"/>
  <c r="AA29" i="8"/>
  <c r="S36" i="8"/>
  <c r="Y37" i="8"/>
  <c r="AA38" i="8"/>
  <c r="AF42" i="8"/>
  <c r="W56" i="8"/>
  <c r="Z55" i="8"/>
  <c r="R55" i="8"/>
  <c r="AB54" i="8"/>
  <c r="AF54" i="8" s="1"/>
  <c r="T54" i="8"/>
  <c r="V56" i="8"/>
  <c r="Y55" i="8"/>
  <c r="Q55" i="8"/>
  <c r="AA54" i="8"/>
  <c r="S54" i="8"/>
  <c r="Z56" i="8"/>
  <c r="R56" i="8"/>
  <c r="U55" i="8"/>
  <c r="AE54" i="8"/>
  <c r="W54" i="8"/>
  <c r="AC54" i="8"/>
  <c r="W55" i="8"/>
  <c r="Y56" i="8"/>
  <c r="S63" i="8"/>
  <c r="Y64" i="8"/>
  <c r="AA65" i="8"/>
  <c r="T21" i="8"/>
  <c r="AB21" i="8"/>
  <c r="AF21" i="8" s="1"/>
  <c r="R22" i="8"/>
  <c r="Z22" i="8"/>
  <c r="W23" i="8"/>
  <c r="X33" i="8"/>
  <c r="V34" i="8"/>
  <c r="S35" i="8"/>
  <c r="AA35" i="8"/>
  <c r="S42" i="8"/>
  <c r="AA42" i="8"/>
  <c r="Q43" i="8"/>
  <c r="Y43" i="8"/>
  <c r="V44" i="8"/>
  <c r="T45" i="8"/>
  <c r="AB45" i="8"/>
  <c r="AF45" i="8" s="1"/>
  <c r="R46" i="8"/>
  <c r="Z46" i="8"/>
  <c r="W47" i="8"/>
  <c r="X57" i="8"/>
  <c r="V58" i="8"/>
  <c r="S59" i="8"/>
  <c r="AA59" i="8"/>
  <c r="S66" i="8"/>
  <c r="AA66" i="8"/>
  <c r="Q67" i="8"/>
  <c r="Y67" i="8"/>
  <c r="V68" i="8"/>
  <c r="X21" i="8"/>
  <c r="V22" i="8"/>
  <c r="S23" i="8"/>
  <c r="T33" i="8"/>
  <c r="AB33" i="8"/>
  <c r="AF33" i="8" s="1"/>
  <c r="R34" i="8"/>
  <c r="Z34" i="8"/>
  <c r="W42" i="8"/>
  <c r="AE42" i="8"/>
  <c r="U43" i="8"/>
  <c r="R44" i="8"/>
  <c r="Z44" i="8"/>
  <c r="X45" i="8"/>
  <c r="V46" i="8"/>
  <c r="S47" i="8"/>
  <c r="T57" i="8"/>
  <c r="AB57" i="8"/>
  <c r="AF57" i="8" s="1"/>
  <c r="R58" i="8"/>
  <c r="Z58" i="8"/>
  <c r="W66" i="8"/>
  <c r="AE66" i="8"/>
  <c r="U67" i="8"/>
  <c r="R68" i="8"/>
  <c r="Z68" i="8"/>
  <c r="X42" i="8"/>
  <c r="V43" i="8"/>
  <c r="S44" i="8"/>
  <c r="X66" i="8"/>
  <c r="V67" i="8"/>
  <c r="S68" i="8"/>
  <c r="AF36" i="8" l="1"/>
  <c r="AF63" i="8"/>
  <c r="AF12" i="8"/>
  <c r="AF27" i="8"/>
  <c r="AF18" i="8"/>
  <c r="Y68" i="7" l="1"/>
  <c r="X68" i="7"/>
  <c r="W68" i="7"/>
  <c r="U68" i="7"/>
  <c r="T68" i="7"/>
  <c r="Q68" i="7"/>
  <c r="AA67" i="7"/>
  <c r="Z67" i="7"/>
  <c r="X67" i="7"/>
  <c r="W67" i="7"/>
  <c r="T67" i="7"/>
  <c r="S67" i="7"/>
  <c r="R67" i="7"/>
  <c r="AK66" i="7"/>
  <c r="AH66" i="7"/>
  <c r="AD66" i="7"/>
  <c r="AC66" i="7"/>
  <c r="AB66" i="7"/>
  <c r="Z66" i="7"/>
  <c r="Y66" i="7"/>
  <c r="V66" i="7"/>
  <c r="U66" i="7"/>
  <c r="T66" i="7"/>
  <c r="R66" i="7"/>
  <c r="Q66" i="7"/>
  <c r="P66" i="7"/>
  <c r="O66" i="7"/>
  <c r="N66" i="7"/>
  <c r="M66" i="7"/>
  <c r="L66" i="7"/>
  <c r="K66" i="7"/>
  <c r="J66" i="7"/>
  <c r="I66" i="7"/>
  <c r="H66" i="7"/>
  <c r="AA68" i="7" s="1"/>
  <c r="G66" i="7"/>
  <c r="F66" i="7"/>
  <c r="E66" i="7"/>
  <c r="D66" i="7"/>
  <c r="C66" i="7"/>
  <c r="B66" i="7"/>
  <c r="V65" i="7"/>
  <c r="T65" i="7"/>
  <c r="AA64" i="7"/>
  <c r="Z64" i="7"/>
  <c r="S64" i="7"/>
  <c r="R64" i="7"/>
  <c r="AK63" i="7"/>
  <c r="AH63" i="7"/>
  <c r="AA63" i="7"/>
  <c r="Y63" i="7"/>
  <c r="U63" i="7"/>
  <c r="T63" i="7"/>
  <c r="P63" i="7"/>
  <c r="O63" i="7"/>
  <c r="N63" i="7"/>
  <c r="M63" i="7"/>
  <c r="L63" i="7"/>
  <c r="K63" i="7"/>
  <c r="J63" i="7"/>
  <c r="I63" i="7"/>
  <c r="H63" i="7"/>
  <c r="X65" i="7" s="1"/>
  <c r="G63" i="7"/>
  <c r="F63" i="7"/>
  <c r="E63" i="7"/>
  <c r="D63" i="7"/>
  <c r="C63" i="7"/>
  <c r="B63" i="7"/>
  <c r="V62" i="7"/>
  <c r="R62" i="7"/>
  <c r="U61" i="7"/>
  <c r="AK60" i="7"/>
  <c r="AH60" i="7"/>
  <c r="AA60" i="7"/>
  <c r="W60" i="7"/>
  <c r="P60" i="7"/>
  <c r="O60" i="7"/>
  <c r="N60" i="7"/>
  <c r="M60" i="7"/>
  <c r="L60" i="7"/>
  <c r="K60" i="7"/>
  <c r="J60" i="7"/>
  <c r="I60" i="7"/>
  <c r="H60" i="7"/>
  <c r="AA62" i="7" s="1"/>
  <c r="G60" i="7"/>
  <c r="F60" i="7"/>
  <c r="E60" i="7"/>
  <c r="D60" i="7"/>
  <c r="C60" i="7"/>
  <c r="B60" i="7"/>
  <c r="Z59" i="7"/>
  <c r="Y59" i="7"/>
  <c r="V59" i="7"/>
  <c r="U59" i="7"/>
  <c r="T59" i="7"/>
  <c r="R59" i="7"/>
  <c r="Q59" i="7"/>
  <c r="Y58" i="7"/>
  <c r="X58" i="7"/>
  <c r="W58" i="7"/>
  <c r="U58" i="7"/>
  <c r="T58" i="7"/>
  <c r="Q58" i="7"/>
  <c r="AK57" i="7"/>
  <c r="AH57" i="7"/>
  <c r="AE57" i="7"/>
  <c r="AD57" i="7"/>
  <c r="AA57" i="7"/>
  <c r="Z57" i="7"/>
  <c r="Y57" i="7"/>
  <c r="W57" i="7"/>
  <c r="V57" i="7"/>
  <c r="S57" i="7"/>
  <c r="R57" i="7"/>
  <c r="Q57" i="7"/>
  <c r="P57" i="7"/>
  <c r="O57" i="7"/>
  <c r="N57" i="7"/>
  <c r="M57" i="7"/>
  <c r="L57" i="7"/>
  <c r="K57" i="7"/>
  <c r="J57" i="7"/>
  <c r="I57" i="7"/>
  <c r="H57" i="7"/>
  <c r="X59" i="7" s="1"/>
  <c r="G57" i="7"/>
  <c r="F57" i="7"/>
  <c r="E57" i="7"/>
  <c r="D57" i="7"/>
  <c r="C57" i="7"/>
  <c r="B57" i="7"/>
  <c r="X56" i="7"/>
  <c r="S56" i="7"/>
  <c r="V55" i="7"/>
  <c r="AK54" i="7"/>
  <c r="AH54" i="7"/>
  <c r="Z54" i="7"/>
  <c r="V54" i="7"/>
  <c r="P54" i="7"/>
  <c r="O54" i="7"/>
  <c r="N54" i="7"/>
  <c r="M54" i="7"/>
  <c r="L54" i="7"/>
  <c r="K54" i="7"/>
  <c r="J54" i="7"/>
  <c r="I54" i="7"/>
  <c r="H54" i="7"/>
  <c r="U56" i="7" s="1"/>
  <c r="G54" i="7"/>
  <c r="F54" i="7"/>
  <c r="E54" i="7"/>
  <c r="D54" i="7"/>
  <c r="C54" i="7"/>
  <c r="B54" i="7"/>
  <c r="S53" i="7"/>
  <c r="R52" i="7"/>
  <c r="AK51" i="7"/>
  <c r="AH51" i="7"/>
  <c r="X51" i="7"/>
  <c r="P51" i="7"/>
  <c r="O51" i="7"/>
  <c r="N51" i="7"/>
  <c r="M51" i="7"/>
  <c r="L51" i="7"/>
  <c r="K51" i="7"/>
  <c r="J51" i="7"/>
  <c r="I51" i="7"/>
  <c r="H51" i="7"/>
  <c r="W53" i="7" s="1"/>
  <c r="G51" i="7"/>
  <c r="F51" i="7"/>
  <c r="E51" i="7"/>
  <c r="D51" i="7"/>
  <c r="C51" i="7"/>
  <c r="B51" i="7"/>
  <c r="AA50" i="7"/>
  <c r="Z50" i="7"/>
  <c r="V50" i="7"/>
  <c r="Z49" i="7"/>
  <c r="Y49" i="7"/>
  <c r="T49" i="7"/>
  <c r="AK48" i="7"/>
  <c r="AH48" i="7"/>
  <c r="AB48" i="7"/>
  <c r="V48" i="7"/>
  <c r="T48" i="7"/>
  <c r="P48" i="7"/>
  <c r="O48" i="7"/>
  <c r="N48" i="7"/>
  <c r="M48" i="7"/>
  <c r="L48" i="7"/>
  <c r="K48" i="7"/>
  <c r="J48" i="7"/>
  <c r="I48" i="7"/>
  <c r="H48" i="7"/>
  <c r="G48" i="7"/>
  <c r="F48" i="7"/>
  <c r="E48" i="7"/>
  <c r="D48" i="7"/>
  <c r="C48" i="7"/>
  <c r="B48" i="7"/>
  <c r="Z47" i="7"/>
  <c r="Y47" i="7"/>
  <c r="X47" i="7"/>
  <c r="V47" i="7"/>
  <c r="U47" i="7"/>
  <c r="R47" i="7"/>
  <c r="Q47" i="7"/>
  <c r="AA46" i="7"/>
  <c r="Y46" i="7"/>
  <c r="X46" i="7"/>
  <c r="U46" i="7"/>
  <c r="T46" i="7"/>
  <c r="S46" i="7"/>
  <c r="Q46" i="7"/>
  <c r="AK45" i="7"/>
  <c r="AH45" i="7"/>
  <c r="AE45" i="7"/>
  <c r="AD45" i="7"/>
  <c r="AC45" i="7"/>
  <c r="AA45" i="7"/>
  <c r="Z45" i="7"/>
  <c r="W45" i="7"/>
  <c r="V45" i="7"/>
  <c r="U45" i="7"/>
  <c r="S45" i="7"/>
  <c r="R45" i="7"/>
  <c r="P45" i="7"/>
  <c r="O45" i="7"/>
  <c r="N45" i="7"/>
  <c r="M45" i="7"/>
  <c r="L45" i="7"/>
  <c r="K45" i="7"/>
  <c r="J45" i="7"/>
  <c r="I45" i="7"/>
  <c r="H45" i="7"/>
  <c r="T47" i="7" s="1"/>
  <c r="G45" i="7"/>
  <c r="F45" i="7"/>
  <c r="E45" i="7"/>
  <c r="D45" i="7"/>
  <c r="C45" i="7"/>
  <c r="B45" i="7"/>
  <c r="Y44" i="7"/>
  <c r="X44" i="7"/>
  <c r="W44" i="7"/>
  <c r="U44" i="7"/>
  <c r="T44" i="7"/>
  <c r="Q44" i="7"/>
  <c r="AA43" i="7"/>
  <c r="Z43" i="7"/>
  <c r="X43" i="7"/>
  <c r="W43" i="7"/>
  <c r="T43" i="7"/>
  <c r="S43" i="7"/>
  <c r="R43" i="7"/>
  <c r="AK42" i="7"/>
  <c r="AH42" i="7"/>
  <c r="AD42" i="7"/>
  <c r="AC42" i="7"/>
  <c r="AB42" i="7"/>
  <c r="AF42" i="7" s="1"/>
  <c r="Z42" i="7"/>
  <c r="Y42" i="7"/>
  <c r="V42" i="7"/>
  <c r="U42" i="7"/>
  <c r="T42" i="7"/>
  <c r="R42" i="7"/>
  <c r="Q42" i="7"/>
  <c r="P42" i="7"/>
  <c r="O42" i="7"/>
  <c r="N42" i="7"/>
  <c r="M42" i="7"/>
  <c r="L42" i="7"/>
  <c r="K42" i="7"/>
  <c r="J42" i="7"/>
  <c r="I42" i="7"/>
  <c r="H42" i="7"/>
  <c r="AA44" i="7" s="1"/>
  <c r="G42" i="7"/>
  <c r="F42" i="7"/>
  <c r="E42" i="7"/>
  <c r="D42" i="7"/>
  <c r="C42" i="7"/>
  <c r="B42" i="7"/>
  <c r="AA41" i="7"/>
  <c r="X41" i="7"/>
  <c r="V41" i="7"/>
  <c r="T41" i="7"/>
  <c r="S41" i="7"/>
  <c r="AA40" i="7"/>
  <c r="Z40" i="7"/>
  <c r="Y40" i="7"/>
  <c r="W40" i="7"/>
  <c r="S40" i="7"/>
  <c r="R40" i="7"/>
  <c r="Q40" i="7"/>
  <c r="AK39" i="7"/>
  <c r="AH39" i="7"/>
  <c r="AC39" i="7"/>
  <c r="AA39" i="7"/>
  <c r="Y39" i="7"/>
  <c r="X39" i="7"/>
  <c r="U39" i="7"/>
  <c r="T39" i="7"/>
  <c r="S39" i="7"/>
  <c r="Q39" i="7"/>
  <c r="P39" i="7"/>
  <c r="O39" i="7"/>
  <c r="N39" i="7"/>
  <c r="M39" i="7"/>
  <c r="L39" i="7"/>
  <c r="K39" i="7"/>
  <c r="J39" i="7"/>
  <c r="I39" i="7"/>
  <c r="H39" i="7"/>
  <c r="G39" i="7"/>
  <c r="F39" i="7"/>
  <c r="E39" i="7"/>
  <c r="D39" i="7"/>
  <c r="C39" i="7"/>
  <c r="B39" i="7"/>
  <c r="AA38" i="7"/>
  <c r="V38" i="7"/>
  <c r="U38" i="7"/>
  <c r="S38" i="7"/>
  <c r="R38" i="7"/>
  <c r="Z37" i="7"/>
  <c r="Y37" i="7"/>
  <c r="U37" i="7"/>
  <c r="R37" i="7"/>
  <c r="Q37" i="7"/>
  <c r="AK36" i="7"/>
  <c r="AH36" i="7"/>
  <c r="AA36" i="7"/>
  <c r="Z36" i="7"/>
  <c r="X36" i="7"/>
  <c r="W36" i="7"/>
  <c r="T36" i="7"/>
  <c r="S36" i="7"/>
  <c r="P36" i="7"/>
  <c r="O36" i="7"/>
  <c r="N36" i="7"/>
  <c r="M36" i="7"/>
  <c r="L36" i="7"/>
  <c r="K36" i="7"/>
  <c r="J36" i="7"/>
  <c r="I36" i="7"/>
  <c r="H36" i="7"/>
  <c r="G36" i="7"/>
  <c r="F36" i="7"/>
  <c r="E36" i="7"/>
  <c r="D36" i="7"/>
  <c r="C36" i="7"/>
  <c r="B36" i="7"/>
  <c r="Z35" i="7"/>
  <c r="Y35" i="7"/>
  <c r="V35" i="7"/>
  <c r="U35" i="7"/>
  <c r="T35" i="7"/>
  <c r="R35" i="7"/>
  <c r="Q35" i="7"/>
  <c r="Y34" i="7"/>
  <c r="X34" i="7"/>
  <c r="W34" i="7"/>
  <c r="U34" i="7"/>
  <c r="T34" i="7"/>
  <c r="Q34" i="7"/>
  <c r="AK33" i="7"/>
  <c r="AH33" i="7"/>
  <c r="AE33" i="7"/>
  <c r="AD33" i="7"/>
  <c r="AA33" i="7"/>
  <c r="Z33" i="7"/>
  <c r="Y33" i="7"/>
  <c r="W33" i="7"/>
  <c r="V33" i="7"/>
  <c r="S33" i="7"/>
  <c r="R33" i="7"/>
  <c r="Q33" i="7"/>
  <c r="P33" i="7"/>
  <c r="O33" i="7"/>
  <c r="N33" i="7"/>
  <c r="M33" i="7"/>
  <c r="L33" i="7"/>
  <c r="K33" i="7"/>
  <c r="J33" i="7"/>
  <c r="I33" i="7"/>
  <c r="H33" i="7"/>
  <c r="X35" i="7" s="1"/>
  <c r="G33" i="7"/>
  <c r="F33" i="7"/>
  <c r="E33" i="7"/>
  <c r="D33" i="7"/>
  <c r="C33" i="7"/>
  <c r="B33" i="7"/>
  <c r="X32" i="7"/>
  <c r="U32" i="7"/>
  <c r="T32" i="7"/>
  <c r="S32" i="7"/>
  <c r="Q32" i="7"/>
  <c r="AA31" i="7"/>
  <c r="V31" i="7"/>
  <c r="T31" i="7"/>
  <c r="S31" i="7"/>
  <c r="AK30" i="7"/>
  <c r="AH30" i="7"/>
  <c r="Z30" i="7"/>
  <c r="Y30" i="7"/>
  <c r="X30" i="7"/>
  <c r="V30" i="7"/>
  <c r="U30" i="7"/>
  <c r="R30" i="7"/>
  <c r="P30" i="7"/>
  <c r="O30" i="7"/>
  <c r="N30" i="7"/>
  <c r="M30" i="7"/>
  <c r="L30" i="7"/>
  <c r="K30" i="7"/>
  <c r="J30" i="7"/>
  <c r="I30" i="7"/>
  <c r="H30" i="7"/>
  <c r="G30" i="7"/>
  <c r="F30" i="7"/>
  <c r="E30" i="7"/>
  <c r="D30" i="7"/>
  <c r="C30" i="7"/>
  <c r="B30" i="7"/>
  <c r="W29" i="7"/>
  <c r="T29" i="7"/>
  <c r="R29" i="7"/>
  <c r="AA28" i="7"/>
  <c r="U28" i="7"/>
  <c r="S28" i="7"/>
  <c r="AK27" i="7"/>
  <c r="AH27" i="7"/>
  <c r="Y27" i="7"/>
  <c r="W27" i="7"/>
  <c r="U27" i="7"/>
  <c r="P27" i="7"/>
  <c r="O27" i="7"/>
  <c r="N27" i="7"/>
  <c r="M27" i="7"/>
  <c r="L27" i="7"/>
  <c r="K27" i="7"/>
  <c r="J27" i="7"/>
  <c r="I27" i="7"/>
  <c r="H27" i="7"/>
  <c r="S29" i="7" s="1"/>
  <c r="G27" i="7"/>
  <c r="F27" i="7"/>
  <c r="E27" i="7"/>
  <c r="D27" i="7"/>
  <c r="C27" i="7"/>
  <c r="B27" i="7"/>
  <c r="R26" i="7"/>
  <c r="Q25" i="7"/>
  <c r="AK24" i="7"/>
  <c r="AH24" i="7"/>
  <c r="X24" i="7"/>
  <c r="P24" i="7"/>
  <c r="O24" i="7"/>
  <c r="N24" i="7"/>
  <c r="M24" i="7"/>
  <c r="L24" i="7"/>
  <c r="K24" i="7"/>
  <c r="J24" i="7"/>
  <c r="I24" i="7"/>
  <c r="H24" i="7"/>
  <c r="AA26" i="7" s="1"/>
  <c r="G24" i="7"/>
  <c r="F24" i="7"/>
  <c r="E24" i="7"/>
  <c r="D24" i="7"/>
  <c r="C24" i="7"/>
  <c r="B24" i="7"/>
  <c r="Z23" i="7"/>
  <c r="Y23" i="7"/>
  <c r="X23" i="7"/>
  <c r="V23" i="7"/>
  <c r="U23" i="7"/>
  <c r="R23" i="7"/>
  <c r="Q23" i="7"/>
  <c r="AA22" i="7"/>
  <c r="Y22" i="7"/>
  <c r="X22" i="7"/>
  <c r="U22" i="7"/>
  <c r="T22" i="7"/>
  <c r="S22" i="7"/>
  <c r="Q22" i="7"/>
  <c r="AK21" i="7"/>
  <c r="AH21" i="7"/>
  <c r="AE21" i="7"/>
  <c r="AD21" i="7"/>
  <c r="AC21" i="7"/>
  <c r="AA21" i="7"/>
  <c r="Z21" i="7"/>
  <c r="W21" i="7"/>
  <c r="V21" i="7"/>
  <c r="U21" i="7"/>
  <c r="S21" i="7"/>
  <c r="R21" i="7"/>
  <c r="P21" i="7"/>
  <c r="O21" i="7"/>
  <c r="N21" i="7"/>
  <c r="M21" i="7"/>
  <c r="L21" i="7"/>
  <c r="K21" i="7"/>
  <c r="J21" i="7"/>
  <c r="I21" i="7"/>
  <c r="H21" i="7"/>
  <c r="T23" i="7" s="1"/>
  <c r="G21" i="7"/>
  <c r="F21" i="7"/>
  <c r="E21" i="7"/>
  <c r="D21" i="7"/>
  <c r="C21" i="7"/>
  <c r="B21" i="7"/>
  <c r="Y20" i="7"/>
  <c r="X20" i="7"/>
  <c r="W20" i="7"/>
  <c r="U20" i="7"/>
  <c r="T20" i="7"/>
  <c r="Q20" i="7"/>
  <c r="AA19" i="7"/>
  <c r="Z19" i="7"/>
  <c r="X19" i="7"/>
  <c r="W19" i="7"/>
  <c r="T19" i="7"/>
  <c r="S19" i="7"/>
  <c r="R19" i="7"/>
  <c r="AK18" i="7"/>
  <c r="AH18" i="7"/>
  <c r="AC18" i="7"/>
  <c r="AB18" i="7" s="1"/>
  <c r="Z18" i="7"/>
  <c r="Y18" i="7"/>
  <c r="V18" i="7"/>
  <c r="U18" i="7"/>
  <c r="T18" i="7"/>
  <c r="R18" i="7"/>
  <c r="Q18" i="7"/>
  <c r="P18" i="7"/>
  <c r="O18" i="7"/>
  <c r="N18" i="7"/>
  <c r="M18" i="7"/>
  <c r="L18" i="7"/>
  <c r="K18" i="7"/>
  <c r="J18" i="7"/>
  <c r="I18" i="7"/>
  <c r="H18" i="7"/>
  <c r="AA20" i="7" s="1"/>
  <c r="G18" i="7"/>
  <c r="F18" i="7"/>
  <c r="E18" i="7"/>
  <c r="D18" i="7"/>
  <c r="C18" i="7"/>
  <c r="B18" i="7"/>
  <c r="V17" i="7"/>
  <c r="T16" i="7"/>
  <c r="AK15" i="7"/>
  <c r="AH15" i="7"/>
  <c r="AC15" i="7"/>
  <c r="U15" i="7"/>
  <c r="P15" i="7"/>
  <c r="O15" i="7"/>
  <c r="N15" i="7"/>
  <c r="M15" i="7"/>
  <c r="L15" i="7"/>
  <c r="K15" i="7"/>
  <c r="J15" i="7"/>
  <c r="I15" i="7"/>
  <c r="H15" i="7"/>
  <c r="S17" i="7" s="1"/>
  <c r="G15" i="7"/>
  <c r="F15" i="7"/>
  <c r="E15" i="7"/>
  <c r="D15" i="7"/>
  <c r="C15" i="7"/>
  <c r="B15" i="7"/>
  <c r="Z14" i="7"/>
  <c r="X14" i="7"/>
  <c r="W14" i="7"/>
  <c r="R14" i="7"/>
  <c r="AA13" i="7"/>
  <c r="Z13" i="7"/>
  <c r="U13" i="7"/>
  <c r="S13" i="7"/>
  <c r="R13" i="7"/>
  <c r="AK12" i="7"/>
  <c r="AH12" i="7"/>
  <c r="AC12" i="7"/>
  <c r="AB12" i="7"/>
  <c r="W12" i="7"/>
  <c r="U12" i="7"/>
  <c r="T12" i="7"/>
  <c r="P12" i="7"/>
  <c r="O12" i="7"/>
  <c r="AE12" i="7" s="1"/>
  <c r="N12" i="7"/>
  <c r="M12" i="7"/>
  <c r="L12" i="7"/>
  <c r="K12" i="7"/>
  <c r="J12" i="7"/>
  <c r="I12" i="7"/>
  <c r="H12" i="7"/>
  <c r="V14" i="7" s="1"/>
  <c r="G12" i="7"/>
  <c r="F12" i="7"/>
  <c r="E12" i="7"/>
  <c r="D12" i="7"/>
  <c r="C12" i="7"/>
  <c r="B12" i="7"/>
  <c r="Z11" i="7"/>
  <c r="Y11" i="7"/>
  <c r="W11" i="7"/>
  <c r="V11" i="7"/>
  <c r="R11" i="7"/>
  <c r="Q11" i="7"/>
  <c r="Z10" i="7"/>
  <c r="Y10" i="7"/>
  <c r="U10" i="7"/>
  <c r="T10" i="7"/>
  <c r="R10" i="7"/>
  <c r="Q10" i="7"/>
  <c r="AK9" i="7"/>
  <c r="AH9" i="7"/>
  <c r="AA9" i="7"/>
  <c r="W9" i="7"/>
  <c r="V9" i="7"/>
  <c r="T9" i="7"/>
  <c r="S9" i="7"/>
  <c r="P9" i="7"/>
  <c r="O9" i="7"/>
  <c r="AE9" i="7" s="1"/>
  <c r="AD9" i="7" s="1"/>
  <c r="N9" i="7"/>
  <c r="M9" i="7"/>
  <c r="L9" i="7"/>
  <c r="K9" i="7"/>
  <c r="J9" i="7"/>
  <c r="I9" i="7"/>
  <c r="H9" i="7"/>
  <c r="U11" i="7" s="1"/>
  <c r="G9" i="7"/>
  <c r="F9" i="7"/>
  <c r="E9" i="7"/>
  <c r="D9" i="7"/>
  <c r="C9" i="7"/>
  <c r="B9" i="7"/>
  <c r="V15" i="7" l="1"/>
  <c r="AD15" i="7"/>
  <c r="V16" i="7"/>
  <c r="W17" i="7"/>
  <c r="AA24" i="7"/>
  <c r="R25" i="7"/>
  <c r="S26" i="7"/>
  <c r="U50" i="7"/>
  <c r="X49" i="7"/>
  <c r="Z48" i="7"/>
  <c r="R48" i="7"/>
  <c r="T50" i="7"/>
  <c r="W49" i="7"/>
  <c r="Y48" i="7"/>
  <c r="Q48" i="7"/>
  <c r="X50" i="7"/>
  <c r="AA49" i="7"/>
  <c r="S49" i="7"/>
  <c r="AC48" i="7"/>
  <c r="U48" i="7"/>
  <c r="AD48" i="7"/>
  <c r="AF48" i="7" s="1"/>
  <c r="U49" i="7"/>
  <c r="W50" i="7"/>
  <c r="Y51" i="7"/>
  <c r="S52" i="7"/>
  <c r="T53" i="7"/>
  <c r="X54" i="7"/>
  <c r="S55" i="7"/>
  <c r="T56" i="7"/>
  <c r="X60" i="7"/>
  <c r="Q61" i="7"/>
  <c r="S62" i="7"/>
  <c r="U9" i="7"/>
  <c r="AC9" i="7"/>
  <c r="AB9" i="7" s="1"/>
  <c r="AF9" i="7" s="1"/>
  <c r="S10" i="7"/>
  <c r="AA10" i="7"/>
  <c r="X11" i="7"/>
  <c r="V12" i="7"/>
  <c r="AD12" i="7"/>
  <c r="AF12" i="7" s="1"/>
  <c r="T13" i="7"/>
  <c r="Q14" i="7"/>
  <c r="Y14" i="7"/>
  <c r="W15" i="7"/>
  <c r="W16" i="7"/>
  <c r="X17" i="7"/>
  <c r="T25" i="7"/>
  <c r="V26" i="7"/>
  <c r="X27" i="7"/>
  <c r="R28" i="7"/>
  <c r="S48" i="7"/>
  <c r="AE48" i="7"/>
  <c r="V49" i="7"/>
  <c r="Y50" i="7"/>
  <c r="AB51" i="7"/>
  <c r="U52" i="7"/>
  <c r="Y54" i="7"/>
  <c r="T55" i="7"/>
  <c r="Z60" i="7"/>
  <c r="R61" i="7"/>
  <c r="U62" i="7"/>
  <c r="X63" i="7"/>
  <c r="Q64" i="7"/>
  <c r="S65" i="7"/>
  <c r="Y16" i="7"/>
  <c r="AA17" i="7"/>
  <c r="U25" i="7"/>
  <c r="W26" i="7"/>
  <c r="V53" i="7"/>
  <c r="Y52" i="7"/>
  <c r="Q52" i="7"/>
  <c r="AA51" i="7"/>
  <c r="S51" i="7"/>
  <c r="U53" i="7"/>
  <c r="X52" i="7"/>
  <c r="Z51" i="7"/>
  <c r="R51" i="7"/>
  <c r="Y53" i="7"/>
  <c r="Q53" i="7"/>
  <c r="T52" i="7"/>
  <c r="AD51" i="7"/>
  <c r="V51" i="7"/>
  <c r="AC51" i="7"/>
  <c r="X53" i="7"/>
  <c r="X12" i="7"/>
  <c r="V13" i="7"/>
  <c r="S14" i="7"/>
  <c r="AA14" i="7"/>
  <c r="Q15" i="7"/>
  <c r="S24" i="7"/>
  <c r="V25" i="7"/>
  <c r="AE51" i="7"/>
  <c r="Z53" i="7"/>
  <c r="W56" i="7"/>
  <c r="Z55" i="7"/>
  <c r="R55" i="7"/>
  <c r="AB54" i="7"/>
  <c r="AF54" i="7" s="1"/>
  <c r="T54" i="7"/>
  <c r="V56" i="7"/>
  <c r="Y55" i="7"/>
  <c r="Q55" i="7"/>
  <c r="AA54" i="7"/>
  <c r="S54" i="7"/>
  <c r="Z56" i="7"/>
  <c r="R56" i="7"/>
  <c r="U55" i="7"/>
  <c r="AE54" i="7"/>
  <c r="W54" i="7"/>
  <c r="AC54" i="7"/>
  <c r="W13" i="7"/>
  <c r="T14" i="7"/>
  <c r="R15" i="7"/>
  <c r="Z15" i="7"/>
  <c r="Q16" i="7"/>
  <c r="AA16" i="7"/>
  <c r="Z26" i="7"/>
  <c r="V29" i="7"/>
  <c r="Y28" i="7"/>
  <c r="Q28" i="7"/>
  <c r="AA27" i="7"/>
  <c r="S27" i="7"/>
  <c r="U29" i="7"/>
  <c r="X28" i="7"/>
  <c r="Z27" i="7"/>
  <c r="R27" i="7"/>
  <c r="Y29" i="7"/>
  <c r="Q29" i="7"/>
  <c r="T28" i="7"/>
  <c r="AD27" i="7"/>
  <c r="V27" i="7"/>
  <c r="AC27" i="7"/>
  <c r="AB27" i="7" s="1"/>
  <c r="AF27" i="7" s="1"/>
  <c r="W48" i="7"/>
  <c r="T51" i="7"/>
  <c r="AD54" i="7"/>
  <c r="AE60" i="7"/>
  <c r="Z62" i="7"/>
  <c r="Q9" i="7"/>
  <c r="Y9" i="7"/>
  <c r="W10" i="7"/>
  <c r="T11" i="7"/>
  <c r="R12" i="7"/>
  <c r="Z12" i="7"/>
  <c r="X13" i="7"/>
  <c r="U14" i="7"/>
  <c r="S15" i="7"/>
  <c r="AA15" i="7"/>
  <c r="R16" i="7"/>
  <c r="V24" i="7"/>
  <c r="Z25" i="7"/>
  <c r="Q27" i="7"/>
  <c r="AE27" i="7"/>
  <c r="W28" i="7"/>
  <c r="Z29" i="7"/>
  <c r="W32" i="7"/>
  <c r="Z31" i="7"/>
  <c r="R31" i="7"/>
  <c r="AB30" i="7"/>
  <c r="T30" i="7"/>
  <c r="V32" i="7"/>
  <c r="Y31" i="7"/>
  <c r="Q31" i="7"/>
  <c r="AA30" i="7"/>
  <c r="S30" i="7"/>
  <c r="Z32" i="7"/>
  <c r="R32" i="7"/>
  <c r="U31" i="7"/>
  <c r="AE30" i="7"/>
  <c r="W30" i="7"/>
  <c r="AC30" i="7"/>
  <c r="W31" i="7"/>
  <c r="Y32" i="7"/>
  <c r="Y38" i="7"/>
  <c r="Q38" i="7"/>
  <c r="T37" i="7"/>
  <c r="AD36" i="7"/>
  <c r="V36" i="7"/>
  <c r="X38" i="7"/>
  <c r="AA37" i="7"/>
  <c r="S37" i="7"/>
  <c r="AC36" i="7"/>
  <c r="U36" i="7"/>
  <c r="T38" i="7"/>
  <c r="W37" i="7"/>
  <c r="Y36" i="7"/>
  <c r="Q36" i="7"/>
  <c r="AB36" i="7"/>
  <c r="AF36" i="7" s="1"/>
  <c r="V37" i="7"/>
  <c r="W38" i="7"/>
  <c r="X48" i="7"/>
  <c r="Q49" i="7"/>
  <c r="R50" i="7"/>
  <c r="U51" i="7"/>
  <c r="AA52" i="7"/>
  <c r="R54" i="7"/>
  <c r="AA55" i="7"/>
  <c r="S60" i="7"/>
  <c r="Y61" i="7"/>
  <c r="Q63" i="7"/>
  <c r="AC63" i="7"/>
  <c r="W64" i="7"/>
  <c r="AF66" i="7"/>
  <c r="Z17" i="7"/>
  <c r="R17" i="7"/>
  <c r="U16" i="7"/>
  <c r="AE15" i="7"/>
  <c r="Y17" i="7"/>
  <c r="Q17" i="7"/>
  <c r="U17" i="7"/>
  <c r="X16" i="7"/>
  <c r="X15" i="7"/>
  <c r="U26" i="7"/>
  <c r="X25" i="7"/>
  <c r="Z24" i="7"/>
  <c r="R24" i="7"/>
  <c r="T26" i="7"/>
  <c r="W25" i="7"/>
  <c r="Y24" i="7"/>
  <c r="Q24" i="7"/>
  <c r="X26" i="7"/>
  <c r="AA25" i="7"/>
  <c r="S25" i="7"/>
  <c r="AC24" i="7"/>
  <c r="AB24" i="7" s="1"/>
  <c r="AF24" i="7" s="1"/>
  <c r="U24" i="7"/>
  <c r="V52" i="7"/>
  <c r="Y15" i="7"/>
  <c r="Z16" i="7"/>
  <c r="AE24" i="7"/>
  <c r="AD24" i="7" s="1"/>
  <c r="Y26" i="7"/>
  <c r="Q51" i="7"/>
  <c r="W52" i="7"/>
  <c r="W55" i="7"/>
  <c r="Y56" i="7"/>
  <c r="Y62" i="7"/>
  <c r="Q62" i="7"/>
  <c r="T61" i="7"/>
  <c r="AD60" i="7"/>
  <c r="V60" i="7"/>
  <c r="X62" i="7"/>
  <c r="AA61" i="7"/>
  <c r="S61" i="7"/>
  <c r="AC60" i="7"/>
  <c r="U60" i="7"/>
  <c r="T62" i="7"/>
  <c r="W61" i="7"/>
  <c r="Y60" i="7"/>
  <c r="Q60" i="7"/>
  <c r="AB60" i="7"/>
  <c r="V61" i="7"/>
  <c r="W62" i="7"/>
  <c r="X9" i="7"/>
  <c r="V10" i="7"/>
  <c r="S11" i="7"/>
  <c r="AA11" i="7"/>
  <c r="Q12" i="7"/>
  <c r="Y12" i="7"/>
  <c r="T24" i="7"/>
  <c r="Y25" i="7"/>
  <c r="V28" i="7"/>
  <c r="X29" i="7"/>
  <c r="Q50" i="7"/>
  <c r="Z52" i="7"/>
  <c r="AA53" i="7"/>
  <c r="Q54" i="7"/>
  <c r="X55" i="7"/>
  <c r="AA56" i="7"/>
  <c r="R60" i="7"/>
  <c r="X61" i="7"/>
  <c r="Z65" i="7"/>
  <c r="R65" i="7"/>
  <c r="U64" i="7"/>
  <c r="AE63" i="7"/>
  <c r="W63" i="7"/>
  <c r="Y65" i="7"/>
  <c r="Q65" i="7"/>
  <c r="T64" i="7"/>
  <c r="AD63" i="7"/>
  <c r="V63" i="7"/>
  <c r="U65" i="7"/>
  <c r="X64" i="7"/>
  <c r="Z63" i="7"/>
  <c r="R63" i="7"/>
  <c r="AB63" i="7"/>
  <c r="V64" i="7"/>
  <c r="W65" i="7"/>
  <c r="R9" i="7"/>
  <c r="Z9" i="7"/>
  <c r="X10" i="7"/>
  <c r="S12" i="7"/>
  <c r="AA12" i="7"/>
  <c r="Q13" i="7"/>
  <c r="Y13" i="7"/>
  <c r="T15" i="7"/>
  <c r="AB15" i="7"/>
  <c r="S16" i="7"/>
  <c r="T17" i="7"/>
  <c r="W24" i="7"/>
  <c r="Q26" i="7"/>
  <c r="T27" i="7"/>
  <c r="Z28" i="7"/>
  <c r="AA29" i="7"/>
  <c r="Q30" i="7"/>
  <c r="AD30" i="7"/>
  <c r="X31" i="7"/>
  <c r="AA32" i="7"/>
  <c r="R36" i="7"/>
  <c r="AE36" i="7"/>
  <c r="X37" i="7"/>
  <c r="Z38" i="7"/>
  <c r="Z41" i="7"/>
  <c r="R41" i="7"/>
  <c r="U40" i="7"/>
  <c r="AE39" i="7"/>
  <c r="W39" i="7"/>
  <c r="Y41" i="7"/>
  <c r="Q41" i="7"/>
  <c r="T40" i="7"/>
  <c r="AD39" i="7"/>
  <c r="V39" i="7"/>
  <c r="U41" i="7"/>
  <c r="X40" i="7"/>
  <c r="Z39" i="7"/>
  <c r="R39" i="7"/>
  <c r="AB39" i="7"/>
  <c r="AF39" i="7" s="1"/>
  <c r="V40" i="7"/>
  <c r="W41" i="7"/>
  <c r="AA48" i="7"/>
  <c r="R49" i="7"/>
  <c r="S50" i="7"/>
  <c r="W51" i="7"/>
  <c r="R53" i="7"/>
  <c r="U54" i="7"/>
  <c r="Q56" i="7"/>
  <c r="T60" i="7"/>
  <c r="Z61" i="7"/>
  <c r="S63" i="7"/>
  <c r="Y64" i="7"/>
  <c r="AA65" i="7"/>
  <c r="S18" i="7"/>
  <c r="AA18" i="7"/>
  <c r="Q19" i="7"/>
  <c r="Y19" i="7"/>
  <c r="V20" i="7"/>
  <c r="T21" i="7"/>
  <c r="AB21" i="7"/>
  <c r="AF21" i="7" s="1"/>
  <c r="R22" i="7"/>
  <c r="Z22" i="7"/>
  <c r="W23" i="7"/>
  <c r="X33" i="7"/>
  <c r="V34" i="7"/>
  <c r="S35" i="7"/>
  <c r="AA35" i="7"/>
  <c r="S42" i="7"/>
  <c r="AA42" i="7"/>
  <c r="Q43" i="7"/>
  <c r="Y43" i="7"/>
  <c r="V44" i="7"/>
  <c r="T45" i="7"/>
  <c r="AB45" i="7"/>
  <c r="AF45" i="7" s="1"/>
  <c r="R46" i="7"/>
  <c r="Z46" i="7"/>
  <c r="W47" i="7"/>
  <c r="X57" i="7"/>
  <c r="V58" i="7"/>
  <c r="S59" i="7"/>
  <c r="AA59" i="7"/>
  <c r="S66" i="7"/>
  <c r="AA66" i="7"/>
  <c r="Q67" i="7"/>
  <c r="Y67" i="7"/>
  <c r="V68" i="7"/>
  <c r="W18" i="7"/>
  <c r="AE18" i="7"/>
  <c r="AD18" i="7" s="1"/>
  <c r="AF18" i="7" s="1"/>
  <c r="U19" i="7"/>
  <c r="R20" i="7"/>
  <c r="Z20" i="7"/>
  <c r="X21" i="7"/>
  <c r="V22" i="7"/>
  <c r="S23" i="7"/>
  <c r="AA23" i="7"/>
  <c r="T33" i="7"/>
  <c r="AB33" i="7"/>
  <c r="AF33" i="7" s="1"/>
  <c r="R34" i="7"/>
  <c r="Z34" i="7"/>
  <c r="W35" i="7"/>
  <c r="W42" i="7"/>
  <c r="AE42" i="7"/>
  <c r="U43" i="7"/>
  <c r="R44" i="7"/>
  <c r="Z44" i="7"/>
  <c r="X45" i="7"/>
  <c r="V46" i="7"/>
  <c r="S47" i="7"/>
  <c r="AA47" i="7"/>
  <c r="T57" i="7"/>
  <c r="AB57" i="7"/>
  <c r="AF57" i="7" s="1"/>
  <c r="R58" i="7"/>
  <c r="Z58" i="7"/>
  <c r="W59" i="7"/>
  <c r="W66" i="7"/>
  <c r="AE66" i="7"/>
  <c r="U67" i="7"/>
  <c r="R68" i="7"/>
  <c r="Z68" i="7"/>
  <c r="X18" i="7"/>
  <c r="V19" i="7"/>
  <c r="S20" i="7"/>
  <c r="Q21" i="7"/>
  <c r="Y21" i="7"/>
  <c r="W22" i="7"/>
  <c r="U33" i="7"/>
  <c r="AC33" i="7"/>
  <c r="S34" i="7"/>
  <c r="AA34" i="7"/>
  <c r="X42" i="7"/>
  <c r="V43" i="7"/>
  <c r="S44" i="7"/>
  <c r="Q45" i="7"/>
  <c r="Y45" i="7"/>
  <c r="W46" i="7"/>
  <c r="U57" i="7"/>
  <c r="AC57" i="7"/>
  <c r="S58" i="7"/>
  <c r="AA58" i="7"/>
  <c r="X66" i="7"/>
  <c r="V67" i="7"/>
  <c r="S68" i="7"/>
  <c r="AF63" i="7" l="1"/>
  <c r="AF60" i="7"/>
  <c r="AF51" i="7"/>
  <c r="AF15" i="7"/>
  <c r="AF30" i="7"/>
  <c r="Z68" i="6" l="1"/>
  <c r="Y68" i="6"/>
  <c r="W68" i="6"/>
  <c r="V68" i="6"/>
  <c r="U68" i="6"/>
  <c r="T68" i="6"/>
  <c r="R68" i="6"/>
  <c r="Q68" i="6"/>
  <c r="Z67" i="6"/>
  <c r="Y67" i="6"/>
  <c r="X67" i="6"/>
  <c r="W67" i="6"/>
  <c r="U67" i="6"/>
  <c r="T67" i="6"/>
  <c r="R67" i="6"/>
  <c r="Q67" i="6"/>
  <c r="AK66" i="6"/>
  <c r="AH66" i="6"/>
  <c r="AE66" i="6"/>
  <c r="AD66" i="6"/>
  <c r="AB66" i="6"/>
  <c r="AF66" i="6" s="1"/>
  <c r="AA66" i="6"/>
  <c r="Z66" i="6"/>
  <c r="Y66" i="6"/>
  <c r="W66" i="6"/>
  <c r="V66" i="6"/>
  <c r="T66" i="6"/>
  <c r="S66" i="6"/>
  <c r="R66" i="6"/>
  <c r="Q66" i="6"/>
  <c r="P66" i="6"/>
  <c r="O66" i="6"/>
  <c r="N66" i="6"/>
  <c r="M66" i="6"/>
  <c r="L66" i="6"/>
  <c r="K66" i="6"/>
  <c r="J66" i="6"/>
  <c r="I66" i="6"/>
  <c r="H66" i="6"/>
  <c r="AA68" i="6" s="1"/>
  <c r="G66" i="6"/>
  <c r="F66" i="6"/>
  <c r="E66" i="6"/>
  <c r="D66" i="6"/>
  <c r="C66" i="6"/>
  <c r="B66" i="6"/>
  <c r="AA65" i="6"/>
  <c r="Y65" i="6"/>
  <c r="X65" i="6"/>
  <c r="Q65" i="6"/>
  <c r="AA64" i="6"/>
  <c r="Y64" i="6"/>
  <c r="X64" i="6"/>
  <c r="Q64" i="6"/>
  <c r="AK63" i="6"/>
  <c r="AH63" i="6"/>
  <c r="Y63" i="6"/>
  <c r="X63" i="6"/>
  <c r="V63" i="6"/>
  <c r="U63" i="6"/>
  <c r="P63" i="6"/>
  <c r="O63" i="6"/>
  <c r="N63" i="6"/>
  <c r="M63" i="6"/>
  <c r="L63" i="6"/>
  <c r="K63" i="6"/>
  <c r="J63" i="6"/>
  <c r="I63" i="6"/>
  <c r="H63" i="6"/>
  <c r="T65" i="6" s="1"/>
  <c r="G63" i="6"/>
  <c r="F63" i="6"/>
  <c r="E63" i="6"/>
  <c r="D63" i="6"/>
  <c r="C63" i="6"/>
  <c r="B63" i="6"/>
  <c r="AA62" i="6"/>
  <c r="Z62" i="6"/>
  <c r="X62" i="6"/>
  <c r="W62" i="6"/>
  <c r="U62" i="6"/>
  <c r="T62" i="6"/>
  <c r="AA61" i="6"/>
  <c r="Z61" i="6"/>
  <c r="X61" i="6"/>
  <c r="W61" i="6"/>
  <c r="V61" i="6"/>
  <c r="U61" i="6"/>
  <c r="AK60" i="6"/>
  <c r="AH60" i="6"/>
  <c r="AE60" i="6"/>
  <c r="AC60" i="6"/>
  <c r="AB60" i="6"/>
  <c r="X60" i="6"/>
  <c r="W60" i="6"/>
  <c r="U60" i="6"/>
  <c r="T60" i="6"/>
  <c r="R60" i="6"/>
  <c r="Q60" i="6"/>
  <c r="P60" i="6"/>
  <c r="O60" i="6"/>
  <c r="N60" i="6"/>
  <c r="M60" i="6"/>
  <c r="L60" i="6"/>
  <c r="K60" i="6"/>
  <c r="J60" i="6"/>
  <c r="I60" i="6"/>
  <c r="H60" i="6"/>
  <c r="R62" i="6" s="1"/>
  <c r="G60" i="6"/>
  <c r="F60" i="6"/>
  <c r="E60" i="6"/>
  <c r="D60" i="6"/>
  <c r="C60" i="6"/>
  <c r="B60" i="6"/>
  <c r="S59" i="6"/>
  <c r="R59" i="6"/>
  <c r="Q59" i="6"/>
  <c r="U58" i="6"/>
  <c r="AK57" i="6"/>
  <c r="AH57" i="6"/>
  <c r="AD57" i="6"/>
  <c r="AB57" i="6"/>
  <c r="AF57" i="6" s="1"/>
  <c r="AA57" i="6"/>
  <c r="P57" i="6"/>
  <c r="O57" i="6"/>
  <c r="N57" i="6"/>
  <c r="M57" i="6"/>
  <c r="L57" i="6"/>
  <c r="K57" i="6"/>
  <c r="J57" i="6"/>
  <c r="I57" i="6"/>
  <c r="H57" i="6"/>
  <c r="G57" i="6"/>
  <c r="F57" i="6"/>
  <c r="E57" i="6"/>
  <c r="D57" i="6"/>
  <c r="C57" i="6"/>
  <c r="B57" i="6"/>
  <c r="AA56" i="6"/>
  <c r="Z56" i="6"/>
  <c r="Y56" i="6"/>
  <c r="R56" i="6"/>
  <c r="Q56" i="6"/>
  <c r="AA55" i="6"/>
  <c r="Q55" i="6"/>
  <c r="AK54" i="6"/>
  <c r="AH54" i="6"/>
  <c r="AA54" i="6"/>
  <c r="Z54" i="6"/>
  <c r="X54" i="6"/>
  <c r="P54" i="6"/>
  <c r="O54" i="6"/>
  <c r="N54" i="6"/>
  <c r="M54" i="6"/>
  <c r="L54" i="6"/>
  <c r="K54" i="6"/>
  <c r="J54" i="6"/>
  <c r="I54" i="6"/>
  <c r="H54" i="6"/>
  <c r="G54" i="6"/>
  <c r="F54" i="6"/>
  <c r="E54" i="6"/>
  <c r="D54" i="6"/>
  <c r="C54" i="6"/>
  <c r="B54" i="6"/>
  <c r="Z53" i="6"/>
  <c r="Y53" i="6"/>
  <c r="X53" i="6"/>
  <c r="W53" i="6"/>
  <c r="U53" i="6"/>
  <c r="T53" i="6"/>
  <c r="R53" i="6"/>
  <c r="Q53" i="6"/>
  <c r="AA52" i="6"/>
  <c r="Z52" i="6"/>
  <c r="X52" i="6"/>
  <c r="W52" i="6"/>
  <c r="U52" i="6"/>
  <c r="T52" i="6"/>
  <c r="S52" i="6"/>
  <c r="R52" i="6"/>
  <c r="AK51" i="6"/>
  <c r="AH51" i="6"/>
  <c r="AE51" i="6"/>
  <c r="AD51" i="6"/>
  <c r="AC51" i="6"/>
  <c r="AB51" i="6"/>
  <c r="Z51" i="6"/>
  <c r="Y51" i="6"/>
  <c r="W51" i="6"/>
  <c r="V51" i="6"/>
  <c r="U51" i="6"/>
  <c r="T51" i="6"/>
  <c r="R51" i="6"/>
  <c r="Q51" i="6"/>
  <c r="P51" i="6"/>
  <c r="O51" i="6"/>
  <c r="N51" i="6"/>
  <c r="M51" i="6"/>
  <c r="L51" i="6"/>
  <c r="K51" i="6"/>
  <c r="J51" i="6"/>
  <c r="I51" i="6"/>
  <c r="H51" i="6"/>
  <c r="V53" i="6" s="1"/>
  <c r="G51" i="6"/>
  <c r="F51" i="6"/>
  <c r="E51" i="6"/>
  <c r="D51" i="6"/>
  <c r="C51" i="6"/>
  <c r="B51" i="6"/>
  <c r="S50" i="6"/>
  <c r="AK48" i="6"/>
  <c r="AH48" i="6"/>
  <c r="AD48" i="6"/>
  <c r="P48" i="6"/>
  <c r="O48" i="6"/>
  <c r="N48" i="6"/>
  <c r="M48" i="6"/>
  <c r="L48" i="6"/>
  <c r="K48" i="6"/>
  <c r="J48" i="6"/>
  <c r="I48" i="6"/>
  <c r="H48" i="6"/>
  <c r="T49" i="6" s="1"/>
  <c r="G48" i="6"/>
  <c r="F48" i="6"/>
  <c r="E48" i="6"/>
  <c r="D48" i="6"/>
  <c r="C48" i="6"/>
  <c r="B48" i="6"/>
  <c r="Z47" i="6"/>
  <c r="S47" i="6"/>
  <c r="AK45" i="6"/>
  <c r="AH45" i="6"/>
  <c r="P45" i="6"/>
  <c r="O45" i="6"/>
  <c r="N45" i="6"/>
  <c r="M45" i="6"/>
  <c r="L45" i="6"/>
  <c r="K45" i="6"/>
  <c r="J45" i="6"/>
  <c r="I45" i="6"/>
  <c r="H45" i="6"/>
  <c r="AA46" i="6" s="1"/>
  <c r="G45" i="6"/>
  <c r="F45" i="6"/>
  <c r="E45" i="6"/>
  <c r="D45" i="6"/>
  <c r="C45" i="6"/>
  <c r="B45" i="6"/>
  <c r="Z44" i="6"/>
  <c r="Y44" i="6"/>
  <c r="W44" i="6"/>
  <c r="V44" i="6"/>
  <c r="U44" i="6"/>
  <c r="T44" i="6"/>
  <c r="R44" i="6"/>
  <c r="Q44" i="6"/>
  <c r="Z43" i="6"/>
  <c r="Y43" i="6"/>
  <c r="X43" i="6"/>
  <c r="W43" i="6"/>
  <c r="U43" i="6"/>
  <c r="T43" i="6"/>
  <c r="R43" i="6"/>
  <c r="Q43" i="6"/>
  <c r="AK42" i="6"/>
  <c r="AH42" i="6"/>
  <c r="AE42" i="6"/>
  <c r="AD42" i="6"/>
  <c r="AB42" i="6"/>
  <c r="AA42" i="6"/>
  <c r="Z42" i="6"/>
  <c r="Y42" i="6"/>
  <c r="W42" i="6"/>
  <c r="V42" i="6"/>
  <c r="T42" i="6"/>
  <c r="S42" i="6"/>
  <c r="R42" i="6"/>
  <c r="Q42" i="6"/>
  <c r="P42" i="6"/>
  <c r="O42" i="6"/>
  <c r="N42" i="6"/>
  <c r="M42" i="6"/>
  <c r="L42" i="6"/>
  <c r="K42" i="6"/>
  <c r="J42" i="6"/>
  <c r="I42" i="6"/>
  <c r="H42" i="6"/>
  <c r="AA44" i="6" s="1"/>
  <c r="G42" i="6"/>
  <c r="F42" i="6"/>
  <c r="E42" i="6"/>
  <c r="D42" i="6"/>
  <c r="C42" i="6"/>
  <c r="B42" i="6"/>
  <c r="T41" i="6"/>
  <c r="S41" i="6"/>
  <c r="W40" i="6"/>
  <c r="V40" i="6"/>
  <c r="T40" i="6"/>
  <c r="AK39" i="6"/>
  <c r="AH39" i="6"/>
  <c r="AD39" i="6"/>
  <c r="AC39" i="6"/>
  <c r="AA39" i="6"/>
  <c r="Z39" i="6"/>
  <c r="S39" i="6"/>
  <c r="P39" i="6"/>
  <c r="O39" i="6"/>
  <c r="N39" i="6"/>
  <c r="M39" i="6"/>
  <c r="L39" i="6"/>
  <c r="K39" i="6"/>
  <c r="J39" i="6"/>
  <c r="I39" i="6"/>
  <c r="H39" i="6"/>
  <c r="G39" i="6"/>
  <c r="F39" i="6"/>
  <c r="E39" i="6"/>
  <c r="D39" i="6"/>
  <c r="C39" i="6"/>
  <c r="B39" i="6"/>
  <c r="AK36" i="6"/>
  <c r="AH36" i="6"/>
  <c r="P36" i="6"/>
  <c r="O36" i="6"/>
  <c r="N36" i="6"/>
  <c r="M36" i="6"/>
  <c r="L36" i="6"/>
  <c r="K36" i="6"/>
  <c r="J36" i="6"/>
  <c r="I36" i="6"/>
  <c r="H36" i="6"/>
  <c r="AA38" i="6" s="1"/>
  <c r="G36" i="6"/>
  <c r="F36" i="6"/>
  <c r="E36" i="6"/>
  <c r="D36" i="6"/>
  <c r="C36" i="6"/>
  <c r="B36" i="6"/>
  <c r="AA35" i="6"/>
  <c r="Z35" i="6"/>
  <c r="Y35" i="6"/>
  <c r="W35" i="6"/>
  <c r="V35" i="6"/>
  <c r="Q35" i="6"/>
  <c r="Z34" i="6"/>
  <c r="Y34" i="6"/>
  <c r="W34" i="6"/>
  <c r="V34" i="6"/>
  <c r="Q34" i="6"/>
  <c r="AK33" i="6"/>
  <c r="AH33" i="6"/>
  <c r="AE33" i="6"/>
  <c r="Y33" i="6"/>
  <c r="X33" i="6"/>
  <c r="W33" i="6"/>
  <c r="V33" i="6"/>
  <c r="T33" i="6"/>
  <c r="P33" i="6"/>
  <c r="O33" i="6"/>
  <c r="N33" i="6"/>
  <c r="M33" i="6"/>
  <c r="L33" i="6"/>
  <c r="K33" i="6"/>
  <c r="J33" i="6"/>
  <c r="I33" i="6"/>
  <c r="H33" i="6"/>
  <c r="G33" i="6"/>
  <c r="F33" i="6"/>
  <c r="E33" i="6"/>
  <c r="D33" i="6"/>
  <c r="C33" i="6"/>
  <c r="B33" i="6"/>
  <c r="Z32" i="6"/>
  <c r="Y32" i="6"/>
  <c r="X32" i="6"/>
  <c r="V32" i="6"/>
  <c r="U32" i="6"/>
  <c r="S32" i="6"/>
  <c r="AA31" i="6"/>
  <c r="Y31" i="6"/>
  <c r="X31" i="6"/>
  <c r="V31" i="6"/>
  <c r="U31" i="6"/>
  <c r="T31" i="6"/>
  <c r="AK30" i="6"/>
  <c r="AH30" i="6"/>
  <c r="AE30" i="6"/>
  <c r="AD30" i="6" s="1"/>
  <c r="AC30" i="6"/>
  <c r="X30" i="6"/>
  <c r="W30" i="6"/>
  <c r="V30" i="6"/>
  <c r="U30" i="6"/>
  <c r="S30" i="6"/>
  <c r="R30" i="6"/>
  <c r="P30" i="6"/>
  <c r="O30" i="6"/>
  <c r="N30" i="6"/>
  <c r="M30" i="6"/>
  <c r="L30" i="6"/>
  <c r="K30" i="6"/>
  <c r="J30" i="6"/>
  <c r="I30" i="6"/>
  <c r="H30" i="6"/>
  <c r="AA32" i="6" s="1"/>
  <c r="G30" i="6"/>
  <c r="F30" i="6"/>
  <c r="E30" i="6"/>
  <c r="D30" i="6"/>
  <c r="C30" i="6"/>
  <c r="B30" i="6"/>
  <c r="Z29" i="6"/>
  <c r="Y29" i="6"/>
  <c r="X29" i="6"/>
  <c r="W29" i="6"/>
  <c r="U29" i="6"/>
  <c r="T29" i="6"/>
  <c r="R29" i="6"/>
  <c r="Q29" i="6"/>
  <c r="AA28" i="6"/>
  <c r="Z28" i="6"/>
  <c r="X28" i="6"/>
  <c r="W28" i="6"/>
  <c r="U28" i="6"/>
  <c r="T28" i="6"/>
  <c r="S28" i="6"/>
  <c r="R28" i="6"/>
  <c r="AK27" i="6"/>
  <c r="AH27" i="6"/>
  <c r="AC27" i="6"/>
  <c r="AB27" i="6"/>
  <c r="Z27" i="6"/>
  <c r="Y27" i="6"/>
  <c r="W27" i="6"/>
  <c r="V27" i="6"/>
  <c r="U27" i="6"/>
  <c r="T27" i="6"/>
  <c r="R27" i="6"/>
  <c r="Q27" i="6"/>
  <c r="P27" i="6"/>
  <c r="O27" i="6"/>
  <c r="AE27" i="6" s="1"/>
  <c r="AD27" i="6" s="1"/>
  <c r="N27" i="6"/>
  <c r="M27" i="6"/>
  <c r="L27" i="6"/>
  <c r="K27" i="6"/>
  <c r="J27" i="6"/>
  <c r="I27" i="6"/>
  <c r="H27" i="6"/>
  <c r="V29" i="6" s="1"/>
  <c r="G27" i="6"/>
  <c r="F27" i="6"/>
  <c r="E27" i="6"/>
  <c r="D27" i="6"/>
  <c r="C27" i="6"/>
  <c r="B27" i="6"/>
  <c r="AA26" i="6"/>
  <c r="Y26" i="6"/>
  <c r="X26" i="6"/>
  <c r="W26" i="6"/>
  <c r="AA25" i="6"/>
  <c r="Z25" i="6"/>
  <c r="Y25" i="6"/>
  <c r="W25" i="6"/>
  <c r="Q25" i="6"/>
  <c r="AK24" i="6"/>
  <c r="AH24" i="6"/>
  <c r="Y24" i="6"/>
  <c r="X24" i="6"/>
  <c r="V24" i="6"/>
  <c r="U24" i="6"/>
  <c r="P24" i="6"/>
  <c r="O24" i="6"/>
  <c r="N24" i="6"/>
  <c r="M24" i="6"/>
  <c r="L24" i="6"/>
  <c r="K24" i="6"/>
  <c r="J24" i="6"/>
  <c r="I24" i="6"/>
  <c r="H24" i="6"/>
  <c r="S26" i="6" s="1"/>
  <c r="G24" i="6"/>
  <c r="F24" i="6"/>
  <c r="E24" i="6"/>
  <c r="D24" i="6"/>
  <c r="C24" i="6"/>
  <c r="B24" i="6"/>
  <c r="AA23" i="6"/>
  <c r="Z23" i="6"/>
  <c r="X23" i="6"/>
  <c r="W23" i="6"/>
  <c r="V23" i="6"/>
  <c r="U23" i="6"/>
  <c r="AA22" i="6"/>
  <c r="Z22" i="6"/>
  <c r="Y22" i="6"/>
  <c r="X22" i="6"/>
  <c r="V22" i="6"/>
  <c r="U22" i="6"/>
  <c r="Q22" i="6"/>
  <c r="AK21" i="6"/>
  <c r="AH21" i="6"/>
  <c r="AE21" i="6"/>
  <c r="AC21" i="6"/>
  <c r="Z21" i="6"/>
  <c r="X21" i="6"/>
  <c r="W21" i="6"/>
  <c r="U21" i="6"/>
  <c r="T21" i="6"/>
  <c r="S21" i="6"/>
  <c r="P21" i="6"/>
  <c r="O21" i="6"/>
  <c r="N21" i="6"/>
  <c r="M21" i="6"/>
  <c r="L21" i="6"/>
  <c r="K21" i="6"/>
  <c r="J21" i="6"/>
  <c r="I21" i="6"/>
  <c r="H21" i="6"/>
  <c r="G21" i="6"/>
  <c r="F21" i="6"/>
  <c r="E21" i="6"/>
  <c r="D21" i="6"/>
  <c r="C21" i="6"/>
  <c r="B21" i="6"/>
  <c r="Z20" i="6"/>
  <c r="Y20" i="6"/>
  <c r="W20" i="6"/>
  <c r="V20" i="6"/>
  <c r="U20" i="6"/>
  <c r="T20" i="6"/>
  <c r="R20" i="6"/>
  <c r="Q20" i="6"/>
  <c r="Z19" i="6"/>
  <c r="Y19" i="6"/>
  <c r="X19" i="6"/>
  <c r="W19" i="6"/>
  <c r="U19" i="6"/>
  <c r="T19" i="6"/>
  <c r="R19" i="6"/>
  <c r="Q19" i="6"/>
  <c r="AK18" i="6"/>
  <c r="AH18" i="6"/>
  <c r="AA18" i="6"/>
  <c r="Z18" i="6"/>
  <c r="Y18" i="6"/>
  <c r="W18" i="6"/>
  <c r="V18" i="6"/>
  <c r="T18" i="6"/>
  <c r="S18" i="6"/>
  <c r="R18" i="6"/>
  <c r="Q18" i="6"/>
  <c r="P18" i="6"/>
  <c r="O18" i="6"/>
  <c r="AE18" i="6" s="1"/>
  <c r="AD18" i="6" s="1"/>
  <c r="N18" i="6"/>
  <c r="M18" i="6"/>
  <c r="L18" i="6"/>
  <c r="K18" i="6"/>
  <c r="J18" i="6"/>
  <c r="I18" i="6"/>
  <c r="H18" i="6"/>
  <c r="AA20" i="6" s="1"/>
  <c r="G18" i="6"/>
  <c r="F18" i="6"/>
  <c r="E18" i="6"/>
  <c r="D18" i="6"/>
  <c r="C18" i="6"/>
  <c r="B18" i="6"/>
  <c r="AA17" i="6"/>
  <c r="Y17" i="6"/>
  <c r="X17" i="6"/>
  <c r="T17" i="6"/>
  <c r="S17" i="6"/>
  <c r="Q17" i="6"/>
  <c r="AA16" i="6"/>
  <c r="Z16" i="6"/>
  <c r="Y16" i="6"/>
  <c r="V16" i="6"/>
  <c r="T16" i="6"/>
  <c r="S16" i="6"/>
  <c r="R16" i="6"/>
  <c r="Q16" i="6"/>
  <c r="AK15" i="6"/>
  <c r="AH15" i="6"/>
  <c r="AC15" i="6"/>
  <c r="AB15" i="6"/>
  <c r="AA15" i="6"/>
  <c r="Z15" i="6"/>
  <c r="Y15" i="6"/>
  <c r="V15" i="6"/>
  <c r="U15" i="6"/>
  <c r="T15" i="6"/>
  <c r="S15" i="6"/>
  <c r="R15" i="6"/>
  <c r="Q15" i="6"/>
  <c r="P15" i="6"/>
  <c r="O15" i="6"/>
  <c r="N15" i="6"/>
  <c r="M15" i="6"/>
  <c r="L15" i="6"/>
  <c r="K15" i="6"/>
  <c r="J15" i="6"/>
  <c r="I15" i="6"/>
  <c r="H15" i="6"/>
  <c r="U17" i="6" s="1"/>
  <c r="G15" i="6"/>
  <c r="F15" i="6"/>
  <c r="E15" i="6"/>
  <c r="D15" i="6"/>
  <c r="C15" i="6"/>
  <c r="B15" i="6"/>
  <c r="AA14" i="6"/>
  <c r="V14" i="6"/>
  <c r="U14" i="6"/>
  <c r="Y13" i="6"/>
  <c r="X13" i="6"/>
  <c r="W13" i="6"/>
  <c r="V13" i="6"/>
  <c r="Q13" i="6"/>
  <c r="AK12" i="6"/>
  <c r="AH12" i="6"/>
  <c r="AA12" i="6"/>
  <c r="Z12" i="6"/>
  <c r="Y12" i="6"/>
  <c r="X12" i="6"/>
  <c r="S12" i="6"/>
  <c r="R12" i="6"/>
  <c r="P12" i="6"/>
  <c r="O12" i="6"/>
  <c r="N12" i="6"/>
  <c r="M12" i="6"/>
  <c r="L12" i="6"/>
  <c r="K12" i="6"/>
  <c r="J12" i="6"/>
  <c r="I12" i="6"/>
  <c r="H12" i="6"/>
  <c r="G12" i="6"/>
  <c r="F12" i="6"/>
  <c r="E12" i="6"/>
  <c r="D12" i="6"/>
  <c r="C12" i="6"/>
  <c r="B12" i="6"/>
  <c r="V11" i="6"/>
  <c r="U11" i="6"/>
  <c r="T11" i="6"/>
  <c r="S11" i="6"/>
  <c r="R11" i="6"/>
  <c r="Y10" i="6"/>
  <c r="V10" i="6"/>
  <c r="U10" i="6"/>
  <c r="Q10" i="6"/>
  <c r="AK9" i="6"/>
  <c r="AH9" i="6"/>
  <c r="Z9" i="6"/>
  <c r="Y9" i="6"/>
  <c r="X9" i="6"/>
  <c r="W9" i="6"/>
  <c r="S9" i="6"/>
  <c r="R9" i="6"/>
  <c r="P9" i="6"/>
  <c r="O9" i="6"/>
  <c r="N9" i="6"/>
  <c r="M9" i="6"/>
  <c r="L9" i="6"/>
  <c r="K9" i="6"/>
  <c r="J9" i="6"/>
  <c r="I9" i="6"/>
  <c r="H9" i="6"/>
  <c r="G9" i="6"/>
  <c r="F9" i="6"/>
  <c r="E9" i="6"/>
  <c r="D9" i="6"/>
  <c r="C9" i="6"/>
  <c r="B9" i="6"/>
  <c r="W36" i="6" l="1"/>
  <c r="T50" i="6"/>
  <c r="AA37" i="6"/>
  <c r="R38" i="6"/>
  <c r="R46" i="6"/>
  <c r="S48" i="6"/>
  <c r="AF27" i="6"/>
  <c r="S38" i="6"/>
  <c r="X45" i="6"/>
  <c r="T48" i="6"/>
  <c r="S49" i="6"/>
  <c r="X59" i="6"/>
  <c r="AA58" i="6"/>
  <c r="S58" i="6"/>
  <c r="AC57" i="6"/>
  <c r="U57" i="6"/>
  <c r="U59" i="6"/>
  <c r="X58" i="6"/>
  <c r="Z57" i="6"/>
  <c r="R57" i="6"/>
  <c r="Z59" i="6"/>
  <c r="Z58" i="6"/>
  <c r="X57" i="6"/>
  <c r="T57" i="6"/>
  <c r="Y59" i="6"/>
  <c r="Y58" i="6"/>
  <c r="W57" i="6"/>
  <c r="V59" i="6"/>
  <c r="V58" i="6"/>
  <c r="AE57" i="6"/>
  <c r="W59" i="6"/>
  <c r="W58" i="6"/>
  <c r="V57" i="6"/>
  <c r="T59" i="6"/>
  <c r="Y11" i="6"/>
  <c r="Q11" i="6"/>
  <c r="T10" i="6"/>
  <c r="V9" i="6"/>
  <c r="X11" i="6"/>
  <c r="AA10" i="6"/>
  <c r="S10" i="6"/>
  <c r="AC9" i="6"/>
  <c r="AB9" i="6" s="1"/>
  <c r="AF9" i="6" s="1"/>
  <c r="U9" i="6"/>
  <c r="W11" i="6"/>
  <c r="Z10" i="6"/>
  <c r="R10" i="6"/>
  <c r="T9" i="6"/>
  <c r="AA9" i="6"/>
  <c r="Z11" i="6"/>
  <c r="Z38" i="6"/>
  <c r="Z41" i="6"/>
  <c r="R41" i="6"/>
  <c r="U40" i="6"/>
  <c r="AE39" i="6"/>
  <c r="W39" i="6"/>
  <c r="W41" i="6"/>
  <c r="Z40" i="6"/>
  <c r="R40" i="6"/>
  <c r="AB39" i="6"/>
  <c r="AF39" i="6" s="1"/>
  <c r="T39" i="6"/>
  <c r="Q41" i="6"/>
  <c r="Q40" i="6"/>
  <c r="Y39" i="6"/>
  <c r="U39" i="6"/>
  <c r="AA41" i="6"/>
  <c r="AA40" i="6"/>
  <c r="X39" i="6"/>
  <c r="X41" i="6"/>
  <c r="Y41" i="6"/>
  <c r="Y40" i="6"/>
  <c r="V39" i="6"/>
  <c r="X40" i="6"/>
  <c r="U41" i="6"/>
  <c r="Z45" i="6"/>
  <c r="Z46" i="6"/>
  <c r="AA48" i="6"/>
  <c r="Q57" i="6"/>
  <c r="Q58" i="6"/>
  <c r="AA59" i="6"/>
  <c r="S37" i="6"/>
  <c r="Z37" i="6"/>
  <c r="U50" i="6"/>
  <c r="X49" i="6"/>
  <c r="Z48" i="6"/>
  <c r="R48" i="6"/>
  <c r="Z50" i="6"/>
  <c r="R50" i="6"/>
  <c r="U49" i="6"/>
  <c r="AE48" i="6"/>
  <c r="W48" i="6"/>
  <c r="AA50" i="6"/>
  <c r="AA49" i="6"/>
  <c r="Q49" i="6"/>
  <c r="Y48" i="6"/>
  <c r="W50" i="6"/>
  <c r="Y50" i="6"/>
  <c r="Z49" i="6"/>
  <c r="X48" i="6"/>
  <c r="W49" i="6"/>
  <c r="U48" i="6"/>
  <c r="X50" i="6"/>
  <c r="Y49" i="6"/>
  <c r="V48" i="6"/>
  <c r="X36" i="6"/>
  <c r="AA47" i="6"/>
  <c r="R49" i="6"/>
  <c r="Z36" i="6"/>
  <c r="S46" i="6"/>
  <c r="W10" i="6"/>
  <c r="Z14" i="6"/>
  <c r="R14" i="6"/>
  <c r="U13" i="6"/>
  <c r="AE12" i="6"/>
  <c r="W12" i="6"/>
  <c r="X14" i="6"/>
  <c r="S13" i="6"/>
  <c r="AC12" i="6"/>
  <c r="AB12" i="6"/>
  <c r="Y14" i="6"/>
  <c r="Q14" i="6"/>
  <c r="T13" i="6"/>
  <c r="AD12" i="6"/>
  <c r="V12" i="6"/>
  <c r="AA13" i="6"/>
  <c r="U12" i="6"/>
  <c r="W14" i="6"/>
  <c r="Z13" i="6"/>
  <c r="R13" i="6"/>
  <c r="T12" i="6"/>
  <c r="S14" i="6"/>
  <c r="Q9" i="6"/>
  <c r="AE9" i="6"/>
  <c r="AD9" i="6" s="1"/>
  <c r="X10" i="6"/>
  <c r="AA11" i="6"/>
  <c r="Q12" i="6"/>
  <c r="T14" i="6"/>
  <c r="Q39" i="6"/>
  <c r="V41" i="6"/>
  <c r="AA45" i="6"/>
  <c r="AB48" i="6"/>
  <c r="AF48" i="6" s="1"/>
  <c r="V49" i="6"/>
  <c r="W56" i="6"/>
  <c r="Z55" i="6"/>
  <c r="R55" i="6"/>
  <c r="AB54" i="6"/>
  <c r="T54" i="6"/>
  <c r="T56" i="6"/>
  <c r="W55" i="6"/>
  <c r="Y54" i="6"/>
  <c r="Q54" i="6"/>
  <c r="X56" i="6"/>
  <c r="X55" i="6"/>
  <c r="V54" i="6"/>
  <c r="T55" i="6"/>
  <c r="R54" i="6"/>
  <c r="V56" i="6"/>
  <c r="V55" i="6"/>
  <c r="AE54" i="6"/>
  <c r="U54" i="6"/>
  <c r="S56" i="6"/>
  <c r="AC54" i="6"/>
  <c r="U56" i="6"/>
  <c r="U55" i="6"/>
  <c r="AD54" i="6"/>
  <c r="S54" i="6"/>
  <c r="S55" i="6"/>
  <c r="S57" i="6"/>
  <c r="R58" i="6"/>
  <c r="Y38" i="6"/>
  <c r="Q38" i="6"/>
  <c r="T37" i="6"/>
  <c r="AD36" i="6"/>
  <c r="V36" i="6"/>
  <c r="V38" i="6"/>
  <c r="Y37" i="6"/>
  <c r="Q37" i="6"/>
  <c r="AA36" i="6"/>
  <c r="S36" i="6"/>
  <c r="X38" i="6"/>
  <c r="X37" i="6"/>
  <c r="U36" i="6"/>
  <c r="W38" i="6"/>
  <c r="W37" i="6"/>
  <c r="AE36" i="6"/>
  <c r="T36" i="6"/>
  <c r="U37" i="6"/>
  <c r="U38" i="6"/>
  <c r="V37" i="6"/>
  <c r="AC36" i="6"/>
  <c r="AB36" i="6" s="1"/>
  <c r="AF36" i="6" s="1"/>
  <c r="R36" i="6"/>
  <c r="T38" i="6"/>
  <c r="Q36" i="6"/>
  <c r="T47" i="6"/>
  <c r="W46" i="6"/>
  <c r="Y45" i="6"/>
  <c r="Q45" i="6"/>
  <c r="Y47" i="6"/>
  <c r="Q47" i="6"/>
  <c r="T46" i="6"/>
  <c r="AD45" i="6"/>
  <c r="V45" i="6"/>
  <c r="X47" i="6"/>
  <c r="Y46" i="6"/>
  <c r="W45" i="6"/>
  <c r="S45" i="6"/>
  <c r="W47" i="6"/>
  <c r="X46" i="6"/>
  <c r="U45" i="6"/>
  <c r="U47" i="6"/>
  <c r="U46" i="6"/>
  <c r="AC45" i="6"/>
  <c r="V47" i="6"/>
  <c r="V46" i="6"/>
  <c r="AE45" i="6"/>
  <c r="T45" i="6"/>
  <c r="Q46" i="6"/>
  <c r="Q48" i="6"/>
  <c r="V50" i="6"/>
  <c r="Y36" i="6"/>
  <c r="R45" i="6"/>
  <c r="R37" i="6"/>
  <c r="R39" i="6"/>
  <c r="S40" i="6"/>
  <c r="AB45" i="6"/>
  <c r="AF45" i="6" s="1"/>
  <c r="R47" i="6"/>
  <c r="AC48" i="6"/>
  <c r="Q50" i="6"/>
  <c r="W54" i="6"/>
  <c r="Y55" i="6"/>
  <c r="Y57" i="6"/>
  <c r="T58" i="6"/>
  <c r="Q24" i="6"/>
  <c r="AB24" i="6"/>
  <c r="S25" i="6"/>
  <c r="X35" i="6"/>
  <c r="AA34" i="6"/>
  <c r="S34" i="6"/>
  <c r="AC33" i="6"/>
  <c r="U33" i="6"/>
  <c r="U35" i="6"/>
  <c r="X34" i="6"/>
  <c r="Z33" i="6"/>
  <c r="R33" i="6"/>
  <c r="AA33" i="6"/>
  <c r="R34" i="6"/>
  <c r="R35" i="6"/>
  <c r="Q63" i="6"/>
  <c r="AA63" i="6"/>
  <c r="T64" i="6"/>
  <c r="U26" i="6"/>
  <c r="X25" i="6"/>
  <c r="Z24" i="6"/>
  <c r="R24" i="6"/>
  <c r="Z26" i="6"/>
  <c r="R26" i="6"/>
  <c r="U25" i="6"/>
  <c r="AE24" i="6"/>
  <c r="AD24" i="6" s="1"/>
  <c r="W24" i="6"/>
  <c r="Z65" i="6"/>
  <c r="R65" i="6"/>
  <c r="U64" i="6"/>
  <c r="AE63" i="6"/>
  <c r="W63" i="6"/>
  <c r="W65" i="6"/>
  <c r="Z64" i="6"/>
  <c r="R64" i="6"/>
  <c r="AB63" i="6"/>
  <c r="AF63" i="6" s="1"/>
  <c r="T63" i="6"/>
  <c r="Z63" i="6"/>
  <c r="W15" i="6"/>
  <c r="W16" i="6"/>
  <c r="T23" i="6"/>
  <c r="W22" i="6"/>
  <c r="Y21" i="6"/>
  <c r="Q21" i="6"/>
  <c r="Y23" i="6"/>
  <c r="Q23" i="6"/>
  <c r="T22" i="6"/>
  <c r="AD21" i="6"/>
  <c r="V21" i="6"/>
  <c r="AA21" i="6"/>
  <c r="R22" i="6"/>
  <c r="R23" i="6"/>
  <c r="S24" i="6"/>
  <c r="AC24" i="6"/>
  <c r="T25" i="6"/>
  <c r="T26" i="6"/>
  <c r="Z30" i="6"/>
  <c r="Q31" i="6"/>
  <c r="Q32" i="6"/>
  <c r="Q33" i="6"/>
  <c r="AB33" i="6"/>
  <c r="T34" i="6"/>
  <c r="S35" i="6"/>
  <c r="Y60" i="6"/>
  <c r="R61" i="6"/>
  <c r="R63" i="6"/>
  <c r="AC63" i="6"/>
  <c r="V64" i="6"/>
  <c r="U65" i="6"/>
  <c r="AA24" i="6"/>
  <c r="R25" i="6"/>
  <c r="Q26" i="6"/>
  <c r="S64" i="6"/>
  <c r="S65" i="6"/>
  <c r="Z17" i="6"/>
  <c r="R17" i="6"/>
  <c r="U16" i="6"/>
  <c r="AE15" i="6"/>
  <c r="AD15" i="6" s="1"/>
  <c r="AF15" i="6" s="1"/>
  <c r="W17" i="6"/>
  <c r="X15" i="6"/>
  <c r="X16" i="6"/>
  <c r="V17" i="6"/>
  <c r="R21" i="6"/>
  <c r="AB21" i="6"/>
  <c r="AF21" i="6" s="1"/>
  <c r="S22" i="6"/>
  <c r="S23" i="6"/>
  <c r="T24" i="6"/>
  <c r="V25" i="6"/>
  <c r="V26" i="6"/>
  <c r="W32" i="6"/>
  <c r="Z31" i="6"/>
  <c r="R31" i="6"/>
  <c r="AB30" i="6"/>
  <c r="AF30" i="6" s="1"/>
  <c r="T30" i="6"/>
  <c r="T32" i="6"/>
  <c r="W31" i="6"/>
  <c r="Y30" i="6"/>
  <c r="Q30" i="6"/>
  <c r="AA30" i="6"/>
  <c r="S31" i="6"/>
  <c r="R32" i="6"/>
  <c r="S33" i="6"/>
  <c r="AD33" i="6"/>
  <c r="U34" i="6"/>
  <c r="T35" i="6"/>
  <c r="AF42" i="6"/>
  <c r="AF51" i="6"/>
  <c r="Y62" i="6"/>
  <c r="Q62" i="6"/>
  <c r="T61" i="6"/>
  <c r="AD60" i="6"/>
  <c r="AF60" i="6" s="1"/>
  <c r="V60" i="6"/>
  <c r="V62" i="6"/>
  <c r="Y61" i="6"/>
  <c r="Q61" i="6"/>
  <c r="AA60" i="6"/>
  <c r="S60" i="6"/>
  <c r="Z60" i="6"/>
  <c r="S61" i="6"/>
  <c r="S62" i="6"/>
  <c r="S63" i="6"/>
  <c r="AD63" i="6"/>
  <c r="W64" i="6"/>
  <c r="V65" i="6"/>
  <c r="U18" i="6"/>
  <c r="AC18" i="6"/>
  <c r="AB18" i="6" s="1"/>
  <c r="AF18" i="6" s="1"/>
  <c r="S19" i="6"/>
  <c r="AA19" i="6"/>
  <c r="X20" i="6"/>
  <c r="X27" i="6"/>
  <c r="V28" i="6"/>
  <c r="S29" i="6"/>
  <c r="AA29" i="6"/>
  <c r="U42" i="6"/>
  <c r="AC42" i="6"/>
  <c r="S43" i="6"/>
  <c r="AA43" i="6"/>
  <c r="X44" i="6"/>
  <c r="X51" i="6"/>
  <c r="V52" i="6"/>
  <c r="S53" i="6"/>
  <c r="AA53" i="6"/>
  <c r="U66" i="6"/>
  <c r="AC66" i="6"/>
  <c r="S67" i="6"/>
  <c r="AA67" i="6"/>
  <c r="X68" i="6"/>
  <c r="X18" i="6"/>
  <c r="V19" i="6"/>
  <c r="S20" i="6"/>
  <c r="S27" i="6"/>
  <c r="AA27" i="6"/>
  <c r="Q28" i="6"/>
  <c r="Y28" i="6"/>
  <c r="X42" i="6"/>
  <c r="V43" i="6"/>
  <c r="S44" i="6"/>
  <c r="S51" i="6"/>
  <c r="AA51" i="6"/>
  <c r="Q52" i="6"/>
  <c r="Y52" i="6"/>
  <c r="X66" i="6"/>
  <c r="V67" i="6"/>
  <c r="S68" i="6"/>
  <c r="AF24" i="6" l="1"/>
  <c r="AF12" i="6"/>
  <c r="AF54" i="6"/>
  <c r="AF33" i="6"/>
  <c r="Z68" i="5" l="1"/>
  <c r="Y68" i="5"/>
  <c r="V68" i="5"/>
  <c r="S68" i="5"/>
  <c r="R68" i="5"/>
  <c r="Q68" i="5"/>
  <c r="Y67" i="5"/>
  <c r="V67" i="5"/>
  <c r="T67" i="5"/>
  <c r="S67" i="5"/>
  <c r="Q67" i="5"/>
  <c r="AK66" i="5"/>
  <c r="AH66" i="5"/>
  <c r="AE66" i="5"/>
  <c r="AC66" i="5"/>
  <c r="AA66" i="5"/>
  <c r="X66" i="5"/>
  <c r="W66" i="5"/>
  <c r="U66" i="5"/>
  <c r="S66" i="5"/>
  <c r="P66" i="5"/>
  <c r="O66" i="5"/>
  <c r="N66" i="5"/>
  <c r="M66" i="5"/>
  <c r="L66" i="5"/>
  <c r="K66" i="5"/>
  <c r="J66" i="5"/>
  <c r="I66" i="5"/>
  <c r="H66" i="5"/>
  <c r="G66" i="5"/>
  <c r="F66" i="5"/>
  <c r="E66" i="5"/>
  <c r="D66" i="5"/>
  <c r="C66" i="5"/>
  <c r="B66" i="5"/>
  <c r="Z65" i="5"/>
  <c r="Y65" i="5"/>
  <c r="X65" i="5"/>
  <c r="W65" i="5"/>
  <c r="U65" i="5"/>
  <c r="T65" i="5"/>
  <c r="R65" i="5"/>
  <c r="Q65" i="5"/>
  <c r="AA64" i="5"/>
  <c r="Z64" i="5"/>
  <c r="X64" i="5"/>
  <c r="W64" i="5"/>
  <c r="U64" i="5"/>
  <c r="T64" i="5"/>
  <c r="S64" i="5"/>
  <c r="R64" i="5"/>
  <c r="AK63" i="5"/>
  <c r="AH63" i="5"/>
  <c r="AE63" i="5"/>
  <c r="AD63" i="5"/>
  <c r="AC63" i="5"/>
  <c r="AB63" i="5"/>
  <c r="Z63" i="5"/>
  <c r="Y63" i="5"/>
  <c r="W63" i="5"/>
  <c r="V63" i="5"/>
  <c r="U63" i="5"/>
  <c r="T63" i="5"/>
  <c r="R63" i="5"/>
  <c r="Q63" i="5"/>
  <c r="P63" i="5"/>
  <c r="O63" i="5"/>
  <c r="N63" i="5"/>
  <c r="M63" i="5"/>
  <c r="L63" i="5"/>
  <c r="K63" i="5"/>
  <c r="J63" i="5"/>
  <c r="I63" i="5"/>
  <c r="H63" i="5"/>
  <c r="V65" i="5" s="1"/>
  <c r="G63" i="5"/>
  <c r="F63" i="5"/>
  <c r="E63" i="5"/>
  <c r="D63" i="5"/>
  <c r="C63" i="5"/>
  <c r="B63" i="5"/>
  <c r="Y62" i="5"/>
  <c r="X62" i="5"/>
  <c r="W62" i="5"/>
  <c r="V62" i="5"/>
  <c r="T62" i="5"/>
  <c r="Q62" i="5"/>
  <c r="AA61" i="5"/>
  <c r="Z61" i="5"/>
  <c r="Y61" i="5"/>
  <c r="W61" i="5"/>
  <c r="T61" i="5"/>
  <c r="S61" i="5"/>
  <c r="R61" i="5"/>
  <c r="Q61" i="5"/>
  <c r="AK60" i="5"/>
  <c r="AH60" i="5"/>
  <c r="AD60" i="5"/>
  <c r="AC60" i="5"/>
  <c r="AB60" i="5"/>
  <c r="AA60" i="5"/>
  <c r="Y60" i="5"/>
  <c r="V60" i="5"/>
  <c r="U60" i="5"/>
  <c r="T60" i="5"/>
  <c r="S60" i="5"/>
  <c r="Q60" i="5"/>
  <c r="P60" i="5"/>
  <c r="O60" i="5"/>
  <c r="N60" i="5"/>
  <c r="M60" i="5"/>
  <c r="L60" i="5"/>
  <c r="K60" i="5"/>
  <c r="J60" i="5"/>
  <c r="I60" i="5"/>
  <c r="H60" i="5"/>
  <c r="U62" i="5" s="1"/>
  <c r="G60" i="5"/>
  <c r="F60" i="5"/>
  <c r="E60" i="5"/>
  <c r="D60" i="5"/>
  <c r="C60" i="5"/>
  <c r="B60" i="5"/>
  <c r="AA58" i="5"/>
  <c r="Q58" i="5"/>
  <c r="AK57" i="5"/>
  <c r="AH57" i="5"/>
  <c r="U57" i="5"/>
  <c r="P57" i="5"/>
  <c r="O57" i="5"/>
  <c r="N57" i="5"/>
  <c r="M57" i="5"/>
  <c r="L57" i="5"/>
  <c r="K57" i="5"/>
  <c r="J57" i="5"/>
  <c r="I57" i="5"/>
  <c r="H57" i="5"/>
  <c r="G57" i="5"/>
  <c r="F57" i="5"/>
  <c r="E57" i="5"/>
  <c r="D57" i="5"/>
  <c r="C57" i="5"/>
  <c r="B57" i="5"/>
  <c r="Z56" i="5"/>
  <c r="Y56" i="5"/>
  <c r="W56" i="5"/>
  <c r="V56" i="5"/>
  <c r="U56" i="5"/>
  <c r="T56" i="5"/>
  <c r="R56" i="5"/>
  <c r="Q56" i="5"/>
  <c r="Z55" i="5"/>
  <c r="Y55" i="5"/>
  <c r="X55" i="5"/>
  <c r="W55" i="5"/>
  <c r="U55" i="5"/>
  <c r="T55" i="5"/>
  <c r="R55" i="5"/>
  <c r="Q55" i="5"/>
  <c r="AK54" i="5"/>
  <c r="AH54" i="5"/>
  <c r="AE54" i="5"/>
  <c r="AD54" i="5"/>
  <c r="AB54" i="5"/>
  <c r="AF54" i="5" s="1"/>
  <c r="AA54" i="5"/>
  <c r="Z54" i="5"/>
  <c r="Y54" i="5"/>
  <c r="W54" i="5"/>
  <c r="V54" i="5"/>
  <c r="T54" i="5"/>
  <c r="S54" i="5"/>
  <c r="R54" i="5"/>
  <c r="Q54" i="5"/>
  <c r="P54" i="5"/>
  <c r="O54" i="5"/>
  <c r="N54" i="5"/>
  <c r="M54" i="5"/>
  <c r="L54" i="5"/>
  <c r="K54" i="5"/>
  <c r="J54" i="5"/>
  <c r="I54" i="5"/>
  <c r="H54" i="5"/>
  <c r="AA56" i="5" s="1"/>
  <c r="G54" i="5"/>
  <c r="F54" i="5"/>
  <c r="E54" i="5"/>
  <c r="D54" i="5"/>
  <c r="C54" i="5"/>
  <c r="B54" i="5"/>
  <c r="Y53" i="5"/>
  <c r="T53" i="5"/>
  <c r="X52" i="5"/>
  <c r="W52" i="5"/>
  <c r="Q52" i="5"/>
  <c r="AK51" i="5"/>
  <c r="AH51" i="5"/>
  <c r="AD51" i="5"/>
  <c r="X51" i="5"/>
  <c r="R51" i="5"/>
  <c r="Q51" i="5"/>
  <c r="P51" i="5"/>
  <c r="O51" i="5"/>
  <c r="N51" i="5"/>
  <c r="M51" i="5"/>
  <c r="L51" i="5"/>
  <c r="K51" i="5"/>
  <c r="J51" i="5"/>
  <c r="I51" i="5"/>
  <c r="H51" i="5"/>
  <c r="AA53" i="5" s="1"/>
  <c r="G51" i="5"/>
  <c r="F51" i="5"/>
  <c r="E51" i="5"/>
  <c r="D51" i="5"/>
  <c r="C51" i="5"/>
  <c r="B51" i="5"/>
  <c r="AA50" i="5"/>
  <c r="AK48" i="5"/>
  <c r="AH48" i="5"/>
  <c r="P48" i="5"/>
  <c r="O48" i="5"/>
  <c r="N48" i="5"/>
  <c r="M48" i="5"/>
  <c r="L48" i="5"/>
  <c r="K48" i="5"/>
  <c r="J48" i="5"/>
  <c r="I48" i="5"/>
  <c r="H48" i="5"/>
  <c r="T50" i="5" s="1"/>
  <c r="G48" i="5"/>
  <c r="F48" i="5"/>
  <c r="E48" i="5"/>
  <c r="D48" i="5"/>
  <c r="C48" i="5"/>
  <c r="B48" i="5"/>
  <c r="AA47" i="5"/>
  <c r="Z47" i="5"/>
  <c r="W47" i="5"/>
  <c r="T47" i="5"/>
  <c r="S47" i="5"/>
  <c r="R47" i="5"/>
  <c r="Q47" i="5"/>
  <c r="Z46" i="5"/>
  <c r="W46" i="5"/>
  <c r="U46" i="5"/>
  <c r="T46" i="5"/>
  <c r="R46" i="5"/>
  <c r="AK45" i="5"/>
  <c r="AH45" i="5"/>
  <c r="AE45" i="5"/>
  <c r="AB45" i="5"/>
  <c r="Y45" i="5"/>
  <c r="X45" i="5"/>
  <c r="W45" i="5"/>
  <c r="V45" i="5"/>
  <c r="T45" i="5"/>
  <c r="Q45" i="5"/>
  <c r="P45" i="5"/>
  <c r="O45" i="5"/>
  <c r="N45" i="5"/>
  <c r="M45" i="5"/>
  <c r="L45" i="5"/>
  <c r="K45" i="5"/>
  <c r="J45" i="5"/>
  <c r="I45" i="5"/>
  <c r="H45" i="5"/>
  <c r="G45" i="5"/>
  <c r="F45" i="5"/>
  <c r="E45" i="5"/>
  <c r="D45" i="5"/>
  <c r="C45" i="5"/>
  <c r="B45" i="5"/>
  <c r="AA44" i="5"/>
  <c r="R44" i="5"/>
  <c r="Q44" i="5"/>
  <c r="AA43" i="5"/>
  <c r="AK42" i="5"/>
  <c r="AH42" i="5"/>
  <c r="X42" i="5"/>
  <c r="W42" i="5"/>
  <c r="V42" i="5"/>
  <c r="P42" i="5"/>
  <c r="O42" i="5"/>
  <c r="N42" i="5"/>
  <c r="M42" i="5"/>
  <c r="L42" i="5"/>
  <c r="K42" i="5"/>
  <c r="J42" i="5"/>
  <c r="I42" i="5"/>
  <c r="H42" i="5"/>
  <c r="Q43" i="5" s="1"/>
  <c r="G42" i="5"/>
  <c r="F42" i="5"/>
  <c r="E42" i="5"/>
  <c r="D42" i="5"/>
  <c r="C42" i="5"/>
  <c r="B42" i="5"/>
  <c r="Z41" i="5"/>
  <c r="Y41" i="5"/>
  <c r="X41" i="5"/>
  <c r="W41" i="5"/>
  <c r="U41" i="5"/>
  <c r="T41" i="5"/>
  <c r="R41" i="5"/>
  <c r="Q41" i="5"/>
  <c r="AA40" i="5"/>
  <c r="Z40" i="5"/>
  <c r="X40" i="5"/>
  <c r="W40" i="5"/>
  <c r="U40" i="5"/>
  <c r="T40" i="5"/>
  <c r="S40" i="5"/>
  <c r="R40" i="5"/>
  <c r="AK39" i="5"/>
  <c r="AH39" i="5"/>
  <c r="AE39" i="5"/>
  <c r="AD39" i="5"/>
  <c r="AC39" i="5"/>
  <c r="AB39" i="5"/>
  <c r="AF39" i="5" s="1"/>
  <c r="Z39" i="5"/>
  <c r="Y39" i="5"/>
  <c r="W39" i="5"/>
  <c r="V39" i="5"/>
  <c r="U39" i="5"/>
  <c r="T39" i="5"/>
  <c r="R39" i="5"/>
  <c r="Q39" i="5"/>
  <c r="P39" i="5"/>
  <c r="O39" i="5"/>
  <c r="N39" i="5"/>
  <c r="M39" i="5"/>
  <c r="L39" i="5"/>
  <c r="K39" i="5"/>
  <c r="J39" i="5"/>
  <c r="I39" i="5"/>
  <c r="H39" i="5"/>
  <c r="V41" i="5" s="1"/>
  <c r="G39" i="5"/>
  <c r="F39" i="5"/>
  <c r="E39" i="5"/>
  <c r="D39" i="5"/>
  <c r="C39" i="5"/>
  <c r="B39" i="5"/>
  <c r="Y38" i="5"/>
  <c r="X38" i="5"/>
  <c r="W38" i="5"/>
  <c r="V38" i="5"/>
  <c r="T38" i="5"/>
  <c r="Q38" i="5"/>
  <c r="AA37" i="5"/>
  <c r="Z37" i="5"/>
  <c r="Y37" i="5"/>
  <c r="W37" i="5"/>
  <c r="T37" i="5"/>
  <c r="S37" i="5"/>
  <c r="R37" i="5"/>
  <c r="Q37" i="5"/>
  <c r="AK36" i="5"/>
  <c r="AH36" i="5"/>
  <c r="AD36" i="5"/>
  <c r="AC36" i="5"/>
  <c r="AB36" i="5"/>
  <c r="AA36" i="5"/>
  <c r="Y36" i="5"/>
  <c r="V36" i="5"/>
  <c r="U36" i="5"/>
  <c r="T36" i="5"/>
  <c r="S36" i="5"/>
  <c r="Q36" i="5"/>
  <c r="P36" i="5"/>
  <c r="O36" i="5"/>
  <c r="N36" i="5"/>
  <c r="M36" i="5"/>
  <c r="L36" i="5"/>
  <c r="K36" i="5"/>
  <c r="J36" i="5"/>
  <c r="I36" i="5"/>
  <c r="H36" i="5"/>
  <c r="U38" i="5" s="1"/>
  <c r="G36" i="5"/>
  <c r="F36" i="5"/>
  <c r="E36" i="5"/>
  <c r="D36" i="5"/>
  <c r="C36" i="5"/>
  <c r="B36" i="5"/>
  <c r="AA35" i="5"/>
  <c r="V35" i="5"/>
  <c r="S35" i="5"/>
  <c r="AA34" i="5"/>
  <c r="Z34" i="5"/>
  <c r="Y34" i="5"/>
  <c r="S34" i="5"/>
  <c r="Q34" i="5"/>
  <c r="AK33" i="5"/>
  <c r="AH33" i="5"/>
  <c r="AA33" i="5"/>
  <c r="X33" i="5"/>
  <c r="U33" i="5"/>
  <c r="T33" i="5"/>
  <c r="S33" i="5"/>
  <c r="P33" i="5"/>
  <c r="O33" i="5"/>
  <c r="N33" i="5"/>
  <c r="M33" i="5"/>
  <c r="L33" i="5"/>
  <c r="K33" i="5"/>
  <c r="J33" i="5"/>
  <c r="I33" i="5"/>
  <c r="H33" i="5"/>
  <c r="U35" i="5" s="1"/>
  <c r="G33" i="5"/>
  <c r="F33" i="5"/>
  <c r="E33" i="5"/>
  <c r="D33" i="5"/>
  <c r="C33" i="5"/>
  <c r="B33" i="5"/>
  <c r="Z32" i="5"/>
  <c r="Y32" i="5"/>
  <c r="W32" i="5"/>
  <c r="V32" i="5"/>
  <c r="U32" i="5"/>
  <c r="T32" i="5"/>
  <c r="R32" i="5"/>
  <c r="Q32" i="5"/>
  <c r="Z31" i="5"/>
  <c r="Y31" i="5"/>
  <c r="X31" i="5"/>
  <c r="W31" i="5"/>
  <c r="U31" i="5"/>
  <c r="T31" i="5"/>
  <c r="R31" i="5"/>
  <c r="Q31" i="5"/>
  <c r="AK30" i="5"/>
  <c r="AH30" i="5"/>
  <c r="AE30" i="5"/>
  <c r="AD30" i="5"/>
  <c r="AB30" i="5"/>
  <c r="AF30" i="5" s="1"/>
  <c r="AA30" i="5"/>
  <c r="Z30" i="5"/>
  <c r="Y30" i="5"/>
  <c r="W30" i="5"/>
  <c r="V30" i="5"/>
  <c r="T30" i="5"/>
  <c r="S30" i="5"/>
  <c r="R30" i="5"/>
  <c r="Q30" i="5"/>
  <c r="P30" i="5"/>
  <c r="O30" i="5"/>
  <c r="N30" i="5"/>
  <c r="M30" i="5"/>
  <c r="L30" i="5"/>
  <c r="K30" i="5"/>
  <c r="J30" i="5"/>
  <c r="I30" i="5"/>
  <c r="H30" i="5"/>
  <c r="AA32" i="5" s="1"/>
  <c r="G30" i="5"/>
  <c r="F30" i="5"/>
  <c r="E30" i="5"/>
  <c r="D30" i="5"/>
  <c r="C30" i="5"/>
  <c r="B30" i="5"/>
  <c r="V29" i="5"/>
  <c r="Y28" i="5"/>
  <c r="X28" i="5"/>
  <c r="W28" i="5"/>
  <c r="AK27" i="5"/>
  <c r="AH27" i="5"/>
  <c r="AA27" i="5"/>
  <c r="Z27" i="5"/>
  <c r="V27" i="5"/>
  <c r="P27" i="5"/>
  <c r="O27" i="5"/>
  <c r="N27" i="5"/>
  <c r="M27" i="5"/>
  <c r="L27" i="5"/>
  <c r="K27" i="5"/>
  <c r="J27" i="5"/>
  <c r="I27" i="5"/>
  <c r="H27" i="5"/>
  <c r="S29" i="5" s="1"/>
  <c r="G27" i="5"/>
  <c r="F27" i="5"/>
  <c r="E27" i="5"/>
  <c r="D27" i="5"/>
  <c r="C27" i="5"/>
  <c r="B27" i="5"/>
  <c r="X26" i="5"/>
  <c r="AA25" i="5"/>
  <c r="X25" i="5"/>
  <c r="W25" i="5"/>
  <c r="AK24" i="5"/>
  <c r="AH24" i="5"/>
  <c r="AC24" i="5"/>
  <c r="Z24" i="5"/>
  <c r="W24" i="5"/>
  <c r="P24" i="5"/>
  <c r="O24" i="5"/>
  <c r="N24" i="5"/>
  <c r="M24" i="5"/>
  <c r="L24" i="5"/>
  <c r="K24" i="5"/>
  <c r="J24" i="5"/>
  <c r="I24" i="5"/>
  <c r="H24" i="5"/>
  <c r="S26" i="5" s="1"/>
  <c r="G24" i="5"/>
  <c r="F24" i="5"/>
  <c r="E24" i="5"/>
  <c r="D24" i="5"/>
  <c r="C24" i="5"/>
  <c r="B24" i="5"/>
  <c r="Z22" i="5"/>
  <c r="W22" i="5"/>
  <c r="AK21" i="5"/>
  <c r="AH21" i="5"/>
  <c r="AE21" i="5"/>
  <c r="AD21" i="5"/>
  <c r="X21" i="5"/>
  <c r="P21" i="5"/>
  <c r="O21" i="5"/>
  <c r="N21" i="5"/>
  <c r="M21" i="5"/>
  <c r="L21" i="5"/>
  <c r="K21" i="5"/>
  <c r="J21" i="5"/>
  <c r="I21" i="5"/>
  <c r="H21" i="5"/>
  <c r="AA23" i="5" s="1"/>
  <c r="G21" i="5"/>
  <c r="F21" i="5"/>
  <c r="E21" i="5"/>
  <c r="D21" i="5"/>
  <c r="C21" i="5"/>
  <c r="B21" i="5"/>
  <c r="AA20" i="5"/>
  <c r="Z20" i="5"/>
  <c r="X20" i="5"/>
  <c r="V20" i="5"/>
  <c r="R20" i="5"/>
  <c r="Q20" i="5"/>
  <c r="AA19" i="5"/>
  <c r="Y19" i="5"/>
  <c r="U19" i="5"/>
  <c r="T19" i="5"/>
  <c r="Q19" i="5"/>
  <c r="AK18" i="5"/>
  <c r="AH18" i="5"/>
  <c r="AC18" i="5"/>
  <c r="Z18" i="5"/>
  <c r="X18" i="5"/>
  <c r="W18" i="5"/>
  <c r="V18" i="5"/>
  <c r="S18" i="5"/>
  <c r="R18" i="5"/>
  <c r="P18" i="5"/>
  <c r="O18" i="5"/>
  <c r="N18" i="5"/>
  <c r="M18" i="5"/>
  <c r="L18" i="5"/>
  <c r="K18" i="5"/>
  <c r="J18" i="5"/>
  <c r="I18" i="5"/>
  <c r="H18" i="5"/>
  <c r="G18" i="5"/>
  <c r="F18" i="5"/>
  <c r="E18" i="5"/>
  <c r="D18" i="5"/>
  <c r="C18" i="5"/>
  <c r="B18" i="5"/>
  <c r="Z17" i="5"/>
  <c r="X17" i="5"/>
  <c r="X16" i="5"/>
  <c r="W16" i="5"/>
  <c r="AK15" i="5"/>
  <c r="AH15" i="5"/>
  <c r="Z15" i="5"/>
  <c r="Y15" i="5"/>
  <c r="P15" i="5"/>
  <c r="O15" i="5"/>
  <c r="N15" i="5"/>
  <c r="M15" i="5"/>
  <c r="L15" i="5"/>
  <c r="K15" i="5"/>
  <c r="J15" i="5"/>
  <c r="I15" i="5"/>
  <c r="H15" i="5"/>
  <c r="G15" i="5"/>
  <c r="F15" i="5"/>
  <c r="E15" i="5"/>
  <c r="D15" i="5"/>
  <c r="C15" i="5"/>
  <c r="B15" i="5"/>
  <c r="Z14" i="5"/>
  <c r="Y14" i="5"/>
  <c r="X14" i="5"/>
  <c r="AA13" i="5"/>
  <c r="Y13" i="5"/>
  <c r="X13" i="5"/>
  <c r="AK12" i="5"/>
  <c r="AH12" i="5"/>
  <c r="X12" i="5"/>
  <c r="W12" i="5"/>
  <c r="V12" i="5"/>
  <c r="P12" i="5"/>
  <c r="O12" i="5"/>
  <c r="N12" i="5"/>
  <c r="M12" i="5"/>
  <c r="L12" i="5"/>
  <c r="K12" i="5"/>
  <c r="J12" i="5"/>
  <c r="I12" i="5"/>
  <c r="H12" i="5"/>
  <c r="AA14" i="5" s="1"/>
  <c r="G12" i="5"/>
  <c r="F12" i="5"/>
  <c r="E12" i="5"/>
  <c r="D12" i="5"/>
  <c r="C12" i="5"/>
  <c r="B12" i="5"/>
  <c r="Z11" i="5"/>
  <c r="Y11" i="5"/>
  <c r="X11" i="5"/>
  <c r="W11" i="5"/>
  <c r="U11" i="5"/>
  <c r="T11" i="5"/>
  <c r="R11" i="5"/>
  <c r="Q11" i="5"/>
  <c r="AA10" i="5"/>
  <c r="Z10" i="5"/>
  <c r="X10" i="5"/>
  <c r="W10" i="5"/>
  <c r="U10" i="5"/>
  <c r="T10" i="5"/>
  <c r="S10" i="5"/>
  <c r="R10" i="5"/>
  <c r="AK9" i="5"/>
  <c r="AH9" i="5"/>
  <c r="AE9" i="5"/>
  <c r="AD9" i="5"/>
  <c r="AC9" i="5"/>
  <c r="AB9" i="5"/>
  <c r="AF9" i="5" s="1"/>
  <c r="Z9" i="5"/>
  <c r="Y9" i="5"/>
  <c r="W9" i="5"/>
  <c r="V9" i="5"/>
  <c r="U9" i="5"/>
  <c r="T9" i="5"/>
  <c r="R9" i="5"/>
  <c r="Q9" i="5"/>
  <c r="P9" i="5"/>
  <c r="O9" i="5"/>
  <c r="N9" i="5"/>
  <c r="M9" i="5"/>
  <c r="L9" i="5"/>
  <c r="K9" i="5"/>
  <c r="J9" i="5"/>
  <c r="I9" i="5"/>
  <c r="H9" i="5"/>
  <c r="V11" i="5" s="1"/>
  <c r="G9" i="5"/>
  <c r="F9" i="5"/>
  <c r="E9" i="5"/>
  <c r="D9" i="5"/>
  <c r="C9" i="5"/>
  <c r="B9" i="5"/>
  <c r="AA17" i="5" l="1"/>
  <c r="S17" i="5"/>
  <c r="V16" i="5"/>
  <c r="X15" i="5"/>
  <c r="T17" i="5"/>
  <c r="U16" i="5"/>
  <c r="AD15" i="5"/>
  <c r="U15" i="5"/>
  <c r="R17" i="5"/>
  <c r="T16" i="5"/>
  <c r="AC15" i="5"/>
  <c r="Y17" i="5"/>
  <c r="AA16" i="5"/>
  <c r="R16" i="5"/>
  <c r="AA15" i="5"/>
  <c r="R15" i="5"/>
  <c r="AB15" i="5"/>
  <c r="Y16" i="5"/>
  <c r="Q23" i="5"/>
  <c r="Q48" i="5"/>
  <c r="S49" i="5"/>
  <c r="T59" i="5"/>
  <c r="W58" i="5"/>
  <c r="Y57" i="5"/>
  <c r="Q57" i="5"/>
  <c r="Z59" i="5"/>
  <c r="R59" i="5"/>
  <c r="U58" i="5"/>
  <c r="AE57" i="5"/>
  <c r="W57" i="5"/>
  <c r="Y59" i="5"/>
  <c r="Q59" i="5"/>
  <c r="T58" i="5"/>
  <c r="AD57" i="5"/>
  <c r="V57" i="5"/>
  <c r="AA59" i="5"/>
  <c r="Y58" i="5"/>
  <c r="S57" i="5"/>
  <c r="X59" i="5"/>
  <c r="X58" i="5"/>
  <c r="AC57" i="5"/>
  <c r="R57" i="5"/>
  <c r="V59" i="5"/>
  <c r="S58" i="5"/>
  <c r="AA57" i="5"/>
  <c r="U59" i="5"/>
  <c r="R58" i="5"/>
  <c r="Z57" i="5"/>
  <c r="V58" i="5"/>
  <c r="Z12" i="5"/>
  <c r="Q13" i="5"/>
  <c r="Q14" i="5"/>
  <c r="Q15" i="5"/>
  <c r="AE15" i="5"/>
  <c r="Z16" i="5"/>
  <c r="S23" i="5"/>
  <c r="AE24" i="5"/>
  <c r="AD27" i="5"/>
  <c r="AD42" i="5"/>
  <c r="X44" i="5"/>
  <c r="R48" i="5"/>
  <c r="W49" i="5"/>
  <c r="AA51" i="5"/>
  <c r="Y52" i="5"/>
  <c r="T57" i="5"/>
  <c r="Z58" i="5"/>
  <c r="W14" i="5"/>
  <c r="Z13" i="5"/>
  <c r="R13" i="5"/>
  <c r="AB12" i="5"/>
  <c r="T12" i="5"/>
  <c r="T14" i="5"/>
  <c r="W13" i="5"/>
  <c r="Y12" i="5"/>
  <c r="Q12" i="5"/>
  <c r="AA12" i="5"/>
  <c r="S13" i="5"/>
  <c r="R14" i="5"/>
  <c r="S15" i="5"/>
  <c r="Y23" i="5"/>
  <c r="X48" i="5"/>
  <c r="R12" i="5"/>
  <c r="AC12" i="5"/>
  <c r="T13" i="5"/>
  <c r="S14" i="5"/>
  <c r="T15" i="5"/>
  <c r="U17" i="5"/>
  <c r="Q21" i="5"/>
  <c r="Z23" i="5"/>
  <c r="Y26" i="5"/>
  <c r="Q26" i="5"/>
  <c r="T25" i="5"/>
  <c r="AD24" i="5"/>
  <c r="V24" i="5"/>
  <c r="W26" i="5"/>
  <c r="Z25" i="5"/>
  <c r="R25" i="5"/>
  <c r="AB24" i="5"/>
  <c r="T24" i="5"/>
  <c r="V26" i="5"/>
  <c r="Y25" i="5"/>
  <c r="Q25" i="5"/>
  <c r="AA24" i="5"/>
  <c r="S24" i="5"/>
  <c r="U26" i="5"/>
  <c r="U25" i="5"/>
  <c r="Y24" i="5"/>
  <c r="T26" i="5"/>
  <c r="S25" i="5"/>
  <c r="X24" i="5"/>
  <c r="R26" i="5"/>
  <c r="U24" i="5"/>
  <c r="Z26" i="5"/>
  <c r="Z29" i="5"/>
  <c r="R29" i="5"/>
  <c r="U28" i="5"/>
  <c r="AE27" i="5"/>
  <c r="W27" i="5"/>
  <c r="X29" i="5"/>
  <c r="AA28" i="5"/>
  <c r="S28" i="5"/>
  <c r="AC27" i="5"/>
  <c r="U27" i="5"/>
  <c r="W29" i="5"/>
  <c r="Z28" i="5"/>
  <c r="R28" i="5"/>
  <c r="AB27" i="5"/>
  <c r="AF27" i="5" s="1"/>
  <c r="T27" i="5"/>
  <c r="U29" i="5"/>
  <c r="T28" i="5"/>
  <c r="Y27" i="5"/>
  <c r="T29" i="5"/>
  <c r="Q28" i="5"/>
  <c r="X27" i="5"/>
  <c r="Q29" i="5"/>
  <c r="S27" i="5"/>
  <c r="Y29" i="5"/>
  <c r="AC48" i="5"/>
  <c r="AA49" i="5"/>
  <c r="X57" i="5"/>
  <c r="S59" i="5"/>
  <c r="S12" i="5"/>
  <c r="U13" i="5"/>
  <c r="U14" i="5"/>
  <c r="V15" i="5"/>
  <c r="Q16" i="5"/>
  <c r="V17" i="5"/>
  <c r="T21" i="5"/>
  <c r="R22" i="5"/>
  <c r="Q24" i="5"/>
  <c r="AA26" i="5"/>
  <c r="Q27" i="5"/>
  <c r="AA29" i="5"/>
  <c r="AE48" i="5"/>
  <c r="AB57" i="5"/>
  <c r="AF57" i="5" s="1"/>
  <c r="W59" i="5"/>
  <c r="Y50" i="5"/>
  <c r="Q50" i="5"/>
  <c r="T49" i="5"/>
  <c r="AD48" i="5"/>
  <c r="V48" i="5"/>
  <c r="W50" i="5"/>
  <c r="Z49" i="5"/>
  <c r="R49" i="5"/>
  <c r="AB48" i="5"/>
  <c r="AF48" i="5" s="1"/>
  <c r="T48" i="5"/>
  <c r="V50" i="5"/>
  <c r="Y49" i="5"/>
  <c r="Q49" i="5"/>
  <c r="AA48" i="5"/>
  <c r="S48" i="5"/>
  <c r="X50" i="5"/>
  <c r="V49" i="5"/>
  <c r="Z48" i="5"/>
  <c r="U50" i="5"/>
  <c r="U49" i="5"/>
  <c r="Y48" i="5"/>
  <c r="S50" i="5"/>
  <c r="W48" i="5"/>
  <c r="R50" i="5"/>
  <c r="U48" i="5"/>
  <c r="Q17" i="5"/>
  <c r="X23" i="5"/>
  <c r="AA22" i="5"/>
  <c r="S22" i="5"/>
  <c r="AC21" i="5"/>
  <c r="U21" i="5"/>
  <c r="V23" i="5"/>
  <c r="Y22" i="5"/>
  <c r="Q22" i="5"/>
  <c r="AA21" i="5"/>
  <c r="S21" i="5"/>
  <c r="U23" i="5"/>
  <c r="X22" i="5"/>
  <c r="Z21" i="5"/>
  <c r="R21" i="5"/>
  <c r="W23" i="5"/>
  <c r="U22" i="5"/>
  <c r="AB21" i="5"/>
  <c r="AF21" i="5" s="1"/>
  <c r="T23" i="5"/>
  <c r="T22" i="5"/>
  <c r="Y21" i="5"/>
  <c r="R23" i="5"/>
  <c r="W21" i="5"/>
  <c r="X49" i="5"/>
  <c r="U12" i="5"/>
  <c r="AE12" i="5"/>
  <c r="AD12" i="5" s="1"/>
  <c r="V13" i="5"/>
  <c r="V14" i="5"/>
  <c r="W15" i="5"/>
  <c r="S16" i="5"/>
  <c r="W17" i="5"/>
  <c r="V21" i="5"/>
  <c r="V22" i="5"/>
  <c r="R24" i="5"/>
  <c r="V25" i="5"/>
  <c r="R27" i="5"/>
  <c r="V28" i="5"/>
  <c r="W44" i="5"/>
  <c r="Z43" i="5"/>
  <c r="R43" i="5"/>
  <c r="AB42" i="5"/>
  <c r="AF42" i="5" s="1"/>
  <c r="T42" i="5"/>
  <c r="U44" i="5"/>
  <c r="X43" i="5"/>
  <c r="Z42" i="5"/>
  <c r="R42" i="5"/>
  <c r="T44" i="5"/>
  <c r="W43" i="5"/>
  <c r="Y42" i="5"/>
  <c r="Q42" i="5"/>
  <c r="Z44" i="5"/>
  <c r="Y43" i="5"/>
  <c r="U42" i="5"/>
  <c r="Y44" i="5"/>
  <c r="V43" i="5"/>
  <c r="AE42" i="5"/>
  <c r="S42" i="5"/>
  <c r="V44" i="5"/>
  <c r="T43" i="5"/>
  <c r="AC42" i="5"/>
  <c r="S44" i="5"/>
  <c r="S43" i="5"/>
  <c r="AA42" i="5"/>
  <c r="U43" i="5"/>
  <c r="Z50" i="5"/>
  <c r="Z53" i="5"/>
  <c r="R53" i="5"/>
  <c r="U52" i="5"/>
  <c r="AE51" i="5"/>
  <c r="W51" i="5"/>
  <c r="X53" i="5"/>
  <c r="AA52" i="5"/>
  <c r="S52" i="5"/>
  <c r="AC51" i="5"/>
  <c r="U51" i="5"/>
  <c r="W53" i="5"/>
  <c r="Z52" i="5"/>
  <c r="R52" i="5"/>
  <c r="AB51" i="5"/>
  <c r="AF51" i="5" s="1"/>
  <c r="T51" i="5"/>
  <c r="V53" i="5"/>
  <c r="V52" i="5"/>
  <c r="Z51" i="5"/>
  <c r="U53" i="5"/>
  <c r="T52" i="5"/>
  <c r="Y51" i="5"/>
  <c r="S53" i="5"/>
  <c r="V51" i="5"/>
  <c r="Q53" i="5"/>
  <c r="S51" i="5"/>
  <c r="AF63" i="5"/>
  <c r="X9" i="5"/>
  <c r="V10" i="5"/>
  <c r="S11" i="5"/>
  <c r="AA11" i="5"/>
  <c r="W20" i="5"/>
  <c r="Z19" i="5"/>
  <c r="R19" i="5"/>
  <c r="AB18" i="5"/>
  <c r="T18" i="5"/>
  <c r="U20" i="5"/>
  <c r="X19" i="5"/>
  <c r="T20" i="5"/>
  <c r="W19" i="5"/>
  <c r="Y18" i="5"/>
  <c r="Q18" i="5"/>
  <c r="AA18" i="5"/>
  <c r="S19" i="5"/>
  <c r="S20" i="5"/>
  <c r="Z33" i="5"/>
  <c r="R34" i="5"/>
  <c r="W68" i="5"/>
  <c r="Z67" i="5"/>
  <c r="R67" i="5"/>
  <c r="AB66" i="5"/>
  <c r="AF66" i="5" s="1"/>
  <c r="T66" i="5"/>
  <c r="U68" i="5"/>
  <c r="X67" i="5"/>
  <c r="Z66" i="5"/>
  <c r="R66" i="5"/>
  <c r="T68" i="5"/>
  <c r="W67" i="5"/>
  <c r="Y66" i="5"/>
  <c r="Q66" i="5"/>
  <c r="AD66" i="5"/>
  <c r="U67" i="5"/>
  <c r="X68" i="5"/>
  <c r="T35" i="5"/>
  <c r="W34" i="5"/>
  <c r="Y33" i="5"/>
  <c r="Q33" i="5"/>
  <c r="Z35" i="5"/>
  <c r="R35" i="5"/>
  <c r="U34" i="5"/>
  <c r="AE33" i="5"/>
  <c r="W33" i="5"/>
  <c r="Y35" i="5"/>
  <c r="Q35" i="5"/>
  <c r="T34" i="5"/>
  <c r="AD33" i="5"/>
  <c r="V33" i="5"/>
  <c r="AB33" i="5"/>
  <c r="AF33" i="5" s="1"/>
  <c r="V34" i="5"/>
  <c r="W35" i="5"/>
  <c r="AF60" i="5"/>
  <c r="S9" i="5"/>
  <c r="AA9" i="5"/>
  <c r="Q10" i="5"/>
  <c r="Y10" i="5"/>
  <c r="U18" i="5"/>
  <c r="AE18" i="5"/>
  <c r="AD18" i="5" s="1"/>
  <c r="V19" i="5"/>
  <c r="Y20" i="5"/>
  <c r="R33" i="5"/>
  <c r="AC33" i="5"/>
  <c r="X34" i="5"/>
  <c r="X35" i="5"/>
  <c r="AF36" i="5"/>
  <c r="X47" i="5"/>
  <c r="AA46" i="5"/>
  <c r="S46" i="5"/>
  <c r="AC45" i="5"/>
  <c r="U45" i="5"/>
  <c r="V47" i="5"/>
  <c r="Y46" i="5"/>
  <c r="Q46" i="5"/>
  <c r="AA45" i="5"/>
  <c r="S45" i="5"/>
  <c r="U47" i="5"/>
  <c r="X46" i="5"/>
  <c r="Z45" i="5"/>
  <c r="R45" i="5"/>
  <c r="AD45" i="5"/>
  <c r="AF45" i="5" s="1"/>
  <c r="V46" i="5"/>
  <c r="Y47" i="5"/>
  <c r="V66" i="5"/>
  <c r="AA67" i="5"/>
  <c r="AA68" i="5"/>
  <c r="U30" i="5"/>
  <c r="AC30" i="5"/>
  <c r="S31" i="5"/>
  <c r="AA31" i="5"/>
  <c r="X32" i="5"/>
  <c r="W36" i="5"/>
  <c r="AE36" i="5"/>
  <c r="U37" i="5"/>
  <c r="R38" i="5"/>
  <c r="Z38" i="5"/>
  <c r="X39" i="5"/>
  <c r="V40" i="5"/>
  <c r="S41" i="5"/>
  <c r="AA41" i="5"/>
  <c r="U54" i="5"/>
  <c r="AC54" i="5"/>
  <c r="S55" i="5"/>
  <c r="AA55" i="5"/>
  <c r="X56" i="5"/>
  <c r="W60" i="5"/>
  <c r="AE60" i="5"/>
  <c r="U61" i="5"/>
  <c r="R62" i="5"/>
  <c r="Z62" i="5"/>
  <c r="X63" i="5"/>
  <c r="V64" i="5"/>
  <c r="S65" i="5"/>
  <c r="AA65" i="5"/>
  <c r="X36" i="5"/>
  <c r="V37" i="5"/>
  <c r="S38" i="5"/>
  <c r="AA38" i="5"/>
  <c r="X60" i="5"/>
  <c r="V61" i="5"/>
  <c r="S62" i="5"/>
  <c r="AA62" i="5"/>
  <c r="X30" i="5"/>
  <c r="V31" i="5"/>
  <c r="S32" i="5"/>
  <c r="R36" i="5"/>
  <c r="Z36" i="5"/>
  <c r="X37" i="5"/>
  <c r="S39" i="5"/>
  <c r="AA39" i="5"/>
  <c r="Q40" i="5"/>
  <c r="Y40" i="5"/>
  <c r="X54" i="5"/>
  <c r="V55" i="5"/>
  <c r="S56" i="5"/>
  <c r="R60" i="5"/>
  <c r="Z60" i="5"/>
  <c r="X61" i="5"/>
  <c r="S63" i="5"/>
  <c r="AA63" i="5"/>
  <c r="Q64" i="5"/>
  <c r="Y64" i="5"/>
  <c r="AF12" i="5" l="1"/>
  <c r="AF24" i="5"/>
  <c r="AF18" i="5"/>
  <c r="AF15" i="5"/>
  <c r="Z68" i="4" l="1"/>
  <c r="Y68" i="4"/>
  <c r="W68" i="4"/>
  <c r="V68" i="4"/>
  <c r="U68" i="4"/>
  <c r="T68" i="4"/>
  <c r="R68" i="4"/>
  <c r="Q68" i="4"/>
  <c r="Z67" i="4"/>
  <c r="Y67" i="4"/>
  <c r="X67" i="4"/>
  <c r="W67" i="4"/>
  <c r="U67" i="4"/>
  <c r="T67" i="4"/>
  <c r="R67" i="4"/>
  <c r="Q67" i="4"/>
  <c r="AK66" i="4"/>
  <c r="AH66" i="4"/>
  <c r="AE66" i="4"/>
  <c r="AD66" i="4"/>
  <c r="AB66" i="4"/>
  <c r="AF66" i="4" s="1"/>
  <c r="AA66" i="4"/>
  <c r="Z66" i="4"/>
  <c r="Y66" i="4"/>
  <c r="W66" i="4"/>
  <c r="V66" i="4"/>
  <c r="T66" i="4"/>
  <c r="S66" i="4"/>
  <c r="R66" i="4"/>
  <c r="Q66" i="4"/>
  <c r="P66" i="4"/>
  <c r="O66" i="4"/>
  <c r="N66" i="4"/>
  <c r="M66" i="4"/>
  <c r="L66" i="4"/>
  <c r="K66" i="4"/>
  <c r="J66" i="4"/>
  <c r="I66" i="4"/>
  <c r="H66" i="4"/>
  <c r="AA68" i="4" s="1"/>
  <c r="G66" i="4"/>
  <c r="F66" i="4"/>
  <c r="E66" i="4"/>
  <c r="D66" i="4"/>
  <c r="C66" i="4"/>
  <c r="B66" i="4"/>
  <c r="AA65" i="4"/>
  <c r="Y65" i="4"/>
  <c r="X65" i="4"/>
  <c r="V65" i="4"/>
  <c r="U65" i="4"/>
  <c r="T65" i="4"/>
  <c r="Q65" i="4"/>
  <c r="AA64" i="4"/>
  <c r="Y64" i="4"/>
  <c r="X64" i="4"/>
  <c r="W64" i="4"/>
  <c r="V64" i="4"/>
  <c r="T64" i="4"/>
  <c r="Q64" i="4"/>
  <c r="AK63" i="4"/>
  <c r="AH63" i="4"/>
  <c r="AD63" i="4"/>
  <c r="AC63" i="4"/>
  <c r="AA63" i="4"/>
  <c r="Y63" i="4"/>
  <c r="X63" i="4"/>
  <c r="V63" i="4"/>
  <c r="U63" i="4"/>
  <c r="S63" i="4"/>
  <c r="R63" i="4"/>
  <c r="Q63" i="4"/>
  <c r="P63" i="4"/>
  <c r="O63" i="4"/>
  <c r="N63" i="4"/>
  <c r="M63" i="4"/>
  <c r="L63" i="4"/>
  <c r="K63" i="4"/>
  <c r="J63" i="4"/>
  <c r="I63" i="4"/>
  <c r="H63" i="4"/>
  <c r="G63" i="4"/>
  <c r="F63" i="4"/>
  <c r="E63" i="4"/>
  <c r="D63" i="4"/>
  <c r="C63" i="4"/>
  <c r="B63" i="4"/>
  <c r="AA62" i="4"/>
  <c r="X62" i="4"/>
  <c r="W62" i="4"/>
  <c r="U62" i="4"/>
  <c r="T62" i="4"/>
  <c r="AA61" i="4"/>
  <c r="X61" i="4"/>
  <c r="W61" i="4"/>
  <c r="V61" i="4"/>
  <c r="U61" i="4"/>
  <c r="AK60" i="4"/>
  <c r="AH60" i="4"/>
  <c r="AE60" i="4"/>
  <c r="AC60" i="4"/>
  <c r="AB60" i="4"/>
  <c r="X60" i="4"/>
  <c r="U60" i="4"/>
  <c r="T60" i="4"/>
  <c r="R60" i="4"/>
  <c r="Q60" i="4"/>
  <c r="P60" i="4"/>
  <c r="O60" i="4"/>
  <c r="N60" i="4"/>
  <c r="M60" i="4"/>
  <c r="L60" i="4"/>
  <c r="K60" i="4"/>
  <c r="J60" i="4"/>
  <c r="I60" i="4"/>
  <c r="H60" i="4"/>
  <c r="R62" i="4" s="1"/>
  <c r="G60" i="4"/>
  <c r="F60" i="4"/>
  <c r="E60" i="4"/>
  <c r="D60" i="4"/>
  <c r="C60" i="4"/>
  <c r="B60" i="4"/>
  <c r="AA59" i="4"/>
  <c r="Q59" i="4"/>
  <c r="Q58" i="4"/>
  <c r="AK57" i="4"/>
  <c r="AH57" i="4"/>
  <c r="Y57" i="4"/>
  <c r="P57" i="4"/>
  <c r="O57" i="4"/>
  <c r="N57" i="4"/>
  <c r="M57" i="4"/>
  <c r="L57" i="4"/>
  <c r="K57" i="4"/>
  <c r="J57" i="4"/>
  <c r="I57" i="4"/>
  <c r="H57" i="4"/>
  <c r="G57" i="4"/>
  <c r="F57" i="4"/>
  <c r="E57" i="4"/>
  <c r="D57" i="4"/>
  <c r="C57" i="4"/>
  <c r="B57" i="4"/>
  <c r="AA56" i="4"/>
  <c r="Z56" i="4"/>
  <c r="Y56" i="4"/>
  <c r="Q56" i="4"/>
  <c r="AA55" i="4"/>
  <c r="Y55" i="4"/>
  <c r="Q55" i="4"/>
  <c r="AK54" i="4"/>
  <c r="AH54" i="4"/>
  <c r="Z54" i="4"/>
  <c r="X54" i="4"/>
  <c r="W54" i="4"/>
  <c r="P54" i="4"/>
  <c r="O54" i="4"/>
  <c r="N54" i="4"/>
  <c r="M54" i="4"/>
  <c r="L54" i="4"/>
  <c r="K54" i="4"/>
  <c r="J54" i="4"/>
  <c r="I54" i="4"/>
  <c r="H54" i="4"/>
  <c r="G54" i="4"/>
  <c r="F54" i="4"/>
  <c r="E54" i="4"/>
  <c r="D54" i="4"/>
  <c r="C54" i="4"/>
  <c r="B54" i="4"/>
  <c r="Z53" i="4"/>
  <c r="Y53" i="4"/>
  <c r="X53" i="4"/>
  <c r="W53" i="4"/>
  <c r="U53" i="4"/>
  <c r="T53" i="4"/>
  <c r="R53" i="4"/>
  <c r="Q53" i="4"/>
  <c r="AA52" i="4"/>
  <c r="Z52" i="4"/>
  <c r="X52" i="4"/>
  <c r="W52" i="4"/>
  <c r="U52" i="4"/>
  <c r="T52" i="4"/>
  <c r="S52" i="4"/>
  <c r="R52" i="4"/>
  <c r="AK51" i="4"/>
  <c r="AH51" i="4"/>
  <c r="AE51" i="4"/>
  <c r="AD51" i="4"/>
  <c r="AC51" i="4"/>
  <c r="AB51" i="4"/>
  <c r="Z51" i="4"/>
  <c r="Y51" i="4"/>
  <c r="W51" i="4"/>
  <c r="V51" i="4"/>
  <c r="U51" i="4"/>
  <c r="T51" i="4"/>
  <c r="R51" i="4"/>
  <c r="Q51" i="4"/>
  <c r="P51" i="4"/>
  <c r="O51" i="4"/>
  <c r="N51" i="4"/>
  <c r="M51" i="4"/>
  <c r="L51" i="4"/>
  <c r="K51" i="4"/>
  <c r="J51" i="4"/>
  <c r="I51" i="4"/>
  <c r="H51" i="4"/>
  <c r="V53" i="4" s="1"/>
  <c r="G51" i="4"/>
  <c r="F51" i="4"/>
  <c r="E51" i="4"/>
  <c r="D51" i="4"/>
  <c r="C51" i="4"/>
  <c r="B51" i="4"/>
  <c r="Q50" i="4"/>
  <c r="AK48" i="4"/>
  <c r="AH48" i="4"/>
  <c r="P48" i="4"/>
  <c r="O48" i="4"/>
  <c r="N48" i="4"/>
  <c r="M48" i="4"/>
  <c r="L48" i="4"/>
  <c r="K48" i="4"/>
  <c r="J48" i="4"/>
  <c r="I48" i="4"/>
  <c r="H48" i="4"/>
  <c r="G48" i="4"/>
  <c r="F48" i="4"/>
  <c r="E48" i="4"/>
  <c r="D48" i="4"/>
  <c r="C48" i="4"/>
  <c r="B48" i="4"/>
  <c r="AA47" i="4"/>
  <c r="Z47" i="4"/>
  <c r="AA46" i="4"/>
  <c r="Z46" i="4"/>
  <c r="Q46" i="4"/>
  <c r="AK45" i="4"/>
  <c r="AH45" i="4"/>
  <c r="Z45" i="4"/>
  <c r="X45" i="4"/>
  <c r="P45" i="4"/>
  <c r="O45" i="4"/>
  <c r="N45" i="4"/>
  <c r="M45" i="4"/>
  <c r="L45" i="4"/>
  <c r="K45" i="4"/>
  <c r="J45" i="4"/>
  <c r="I45" i="4"/>
  <c r="H45" i="4"/>
  <c r="W47" i="4" s="1"/>
  <c r="G45" i="4"/>
  <c r="F45" i="4"/>
  <c r="E45" i="4"/>
  <c r="D45" i="4"/>
  <c r="C45" i="4"/>
  <c r="B45" i="4"/>
  <c r="Z44" i="4"/>
  <c r="Y44" i="4"/>
  <c r="W44" i="4"/>
  <c r="V44" i="4"/>
  <c r="U44" i="4"/>
  <c r="T44" i="4"/>
  <c r="R44" i="4"/>
  <c r="Q44" i="4"/>
  <c r="Z43" i="4"/>
  <c r="Y43" i="4"/>
  <c r="X43" i="4"/>
  <c r="W43" i="4"/>
  <c r="U43" i="4"/>
  <c r="T43" i="4"/>
  <c r="R43" i="4"/>
  <c r="Q43" i="4"/>
  <c r="AK42" i="4"/>
  <c r="AH42" i="4"/>
  <c r="AE42" i="4"/>
  <c r="AD42" i="4"/>
  <c r="AB42" i="4"/>
  <c r="AA42" i="4"/>
  <c r="Z42" i="4"/>
  <c r="Y42" i="4"/>
  <c r="W42" i="4"/>
  <c r="V42" i="4"/>
  <c r="T42" i="4"/>
  <c r="S42" i="4"/>
  <c r="R42" i="4"/>
  <c r="Q42" i="4"/>
  <c r="P42" i="4"/>
  <c r="O42" i="4"/>
  <c r="N42" i="4"/>
  <c r="M42" i="4"/>
  <c r="L42" i="4"/>
  <c r="K42" i="4"/>
  <c r="J42" i="4"/>
  <c r="I42" i="4"/>
  <c r="H42" i="4"/>
  <c r="AA44" i="4" s="1"/>
  <c r="G42" i="4"/>
  <c r="F42" i="4"/>
  <c r="E42" i="4"/>
  <c r="D42" i="4"/>
  <c r="C42" i="4"/>
  <c r="B42" i="4"/>
  <c r="AK39" i="4"/>
  <c r="AH39" i="4"/>
  <c r="P39" i="4"/>
  <c r="O39" i="4"/>
  <c r="N39" i="4"/>
  <c r="M39" i="4"/>
  <c r="L39" i="4"/>
  <c r="K39" i="4"/>
  <c r="J39" i="4"/>
  <c r="I39" i="4"/>
  <c r="H39" i="4"/>
  <c r="S40" i="4" s="1"/>
  <c r="G39" i="4"/>
  <c r="F39" i="4"/>
  <c r="E39" i="4"/>
  <c r="D39" i="4"/>
  <c r="C39" i="4"/>
  <c r="B39" i="4"/>
  <c r="AA38" i="4"/>
  <c r="Z38" i="4"/>
  <c r="R38" i="4"/>
  <c r="AA37" i="4"/>
  <c r="Z37" i="4"/>
  <c r="R37" i="4"/>
  <c r="AK36" i="4"/>
  <c r="AH36" i="4"/>
  <c r="Y36" i="4"/>
  <c r="X36" i="4"/>
  <c r="W36" i="4"/>
  <c r="P36" i="4"/>
  <c r="O36" i="4"/>
  <c r="N36" i="4"/>
  <c r="M36" i="4"/>
  <c r="L36" i="4"/>
  <c r="K36" i="4"/>
  <c r="J36" i="4"/>
  <c r="I36" i="4"/>
  <c r="H36" i="4"/>
  <c r="G36" i="4"/>
  <c r="F36" i="4"/>
  <c r="E36" i="4"/>
  <c r="D36" i="4"/>
  <c r="C36" i="4"/>
  <c r="B36" i="4"/>
  <c r="Z35" i="4"/>
  <c r="Y35" i="4"/>
  <c r="W35" i="4"/>
  <c r="V35" i="4"/>
  <c r="Z34" i="4"/>
  <c r="Y34" i="4"/>
  <c r="W34" i="4"/>
  <c r="V34" i="4"/>
  <c r="AK33" i="4"/>
  <c r="AH33" i="4"/>
  <c r="AE33" i="4"/>
  <c r="X33" i="4"/>
  <c r="W33" i="4"/>
  <c r="V33" i="4"/>
  <c r="T33" i="4"/>
  <c r="P33" i="4"/>
  <c r="O33" i="4"/>
  <c r="N33" i="4"/>
  <c r="M33" i="4"/>
  <c r="L33" i="4"/>
  <c r="K33" i="4"/>
  <c r="J33" i="4"/>
  <c r="I33" i="4"/>
  <c r="H33" i="4"/>
  <c r="S35" i="4" s="1"/>
  <c r="G33" i="4"/>
  <c r="F33" i="4"/>
  <c r="E33" i="4"/>
  <c r="D33" i="4"/>
  <c r="C33" i="4"/>
  <c r="B33" i="4"/>
  <c r="Z32" i="4"/>
  <c r="X32" i="4"/>
  <c r="V32" i="4"/>
  <c r="U32" i="4"/>
  <c r="S32" i="4"/>
  <c r="AA31" i="4"/>
  <c r="X31" i="4"/>
  <c r="V31" i="4"/>
  <c r="U31" i="4"/>
  <c r="T31" i="4"/>
  <c r="AK30" i="4"/>
  <c r="AH30" i="4"/>
  <c r="AE30" i="4"/>
  <c r="AD30" i="4"/>
  <c r="AC30" i="4"/>
  <c r="X30" i="4"/>
  <c r="V30" i="4"/>
  <c r="U30" i="4"/>
  <c r="S30" i="4"/>
  <c r="R30" i="4"/>
  <c r="P30" i="4"/>
  <c r="O30" i="4"/>
  <c r="N30" i="4"/>
  <c r="M30" i="4"/>
  <c r="L30" i="4"/>
  <c r="K30" i="4"/>
  <c r="J30" i="4"/>
  <c r="I30" i="4"/>
  <c r="H30" i="4"/>
  <c r="AA32" i="4" s="1"/>
  <c r="G30" i="4"/>
  <c r="F30" i="4"/>
  <c r="E30" i="4"/>
  <c r="D30" i="4"/>
  <c r="C30" i="4"/>
  <c r="B30" i="4"/>
  <c r="Z29" i="4"/>
  <c r="Y29" i="4"/>
  <c r="X29" i="4"/>
  <c r="W29" i="4"/>
  <c r="U29" i="4"/>
  <c r="T29" i="4"/>
  <c r="R29" i="4"/>
  <c r="Q29" i="4"/>
  <c r="AA28" i="4"/>
  <c r="Z28" i="4"/>
  <c r="X28" i="4"/>
  <c r="W28" i="4"/>
  <c r="U28" i="4"/>
  <c r="T28" i="4"/>
  <c r="S28" i="4"/>
  <c r="R28" i="4"/>
  <c r="AK27" i="4"/>
  <c r="AH27" i="4"/>
  <c r="AC27" i="4"/>
  <c r="AB27" i="4"/>
  <c r="Z27" i="4"/>
  <c r="Y27" i="4"/>
  <c r="W27" i="4"/>
  <c r="V27" i="4"/>
  <c r="U27" i="4"/>
  <c r="T27" i="4"/>
  <c r="R27" i="4"/>
  <c r="Q27" i="4"/>
  <c r="P27" i="4"/>
  <c r="O27" i="4"/>
  <c r="AE27" i="4" s="1"/>
  <c r="AD27" i="4" s="1"/>
  <c r="N27" i="4"/>
  <c r="M27" i="4"/>
  <c r="L27" i="4"/>
  <c r="K27" i="4"/>
  <c r="J27" i="4"/>
  <c r="I27" i="4"/>
  <c r="H27" i="4"/>
  <c r="V29" i="4" s="1"/>
  <c r="G27" i="4"/>
  <c r="F27" i="4"/>
  <c r="E27" i="4"/>
  <c r="D27" i="4"/>
  <c r="C27" i="4"/>
  <c r="B27" i="4"/>
  <c r="AA26" i="4"/>
  <c r="Y26" i="4"/>
  <c r="X26" i="4"/>
  <c r="W26" i="4"/>
  <c r="V26" i="4"/>
  <c r="T26" i="4"/>
  <c r="S26" i="4"/>
  <c r="AA25" i="4"/>
  <c r="Z25" i="4"/>
  <c r="Y25" i="4"/>
  <c r="W25" i="4"/>
  <c r="V25" i="4"/>
  <c r="T25" i="4"/>
  <c r="S25" i="4"/>
  <c r="Q25" i="4"/>
  <c r="AK24" i="4"/>
  <c r="AH24" i="4"/>
  <c r="AC24" i="4"/>
  <c r="AB24" i="4"/>
  <c r="Y24" i="4"/>
  <c r="X24" i="4"/>
  <c r="V24" i="4"/>
  <c r="U24" i="4"/>
  <c r="T24" i="4"/>
  <c r="S24" i="4"/>
  <c r="Q24" i="4"/>
  <c r="P24" i="4"/>
  <c r="O24" i="4"/>
  <c r="N24" i="4"/>
  <c r="M24" i="4"/>
  <c r="L24" i="4"/>
  <c r="K24" i="4"/>
  <c r="J24" i="4"/>
  <c r="I24" i="4"/>
  <c r="H24" i="4"/>
  <c r="G24" i="4"/>
  <c r="F24" i="4"/>
  <c r="E24" i="4"/>
  <c r="D24" i="4"/>
  <c r="C24" i="4"/>
  <c r="B24" i="4"/>
  <c r="AA23" i="4"/>
  <c r="X23" i="4"/>
  <c r="W23" i="4"/>
  <c r="V23" i="4"/>
  <c r="U23" i="4"/>
  <c r="AA22" i="4"/>
  <c r="Y22" i="4"/>
  <c r="X22" i="4"/>
  <c r="V22" i="4"/>
  <c r="U22" i="4"/>
  <c r="Q22" i="4"/>
  <c r="AK21" i="4"/>
  <c r="AH21" i="4"/>
  <c r="AE21" i="4"/>
  <c r="AC21" i="4"/>
  <c r="Z21" i="4"/>
  <c r="W21" i="4"/>
  <c r="U21" i="4"/>
  <c r="T21" i="4"/>
  <c r="S21" i="4"/>
  <c r="P21" i="4"/>
  <c r="O21" i="4"/>
  <c r="N21" i="4"/>
  <c r="M21" i="4"/>
  <c r="L21" i="4"/>
  <c r="K21" i="4"/>
  <c r="J21" i="4"/>
  <c r="I21" i="4"/>
  <c r="H21" i="4"/>
  <c r="Z23" i="4" s="1"/>
  <c r="G21" i="4"/>
  <c r="F21" i="4"/>
  <c r="E21" i="4"/>
  <c r="D21" i="4"/>
  <c r="C21" i="4"/>
  <c r="B21" i="4"/>
  <c r="Q20" i="4"/>
  <c r="R19" i="4"/>
  <c r="Q19" i="4"/>
  <c r="AK18" i="4"/>
  <c r="AH18" i="4"/>
  <c r="Z18" i="4"/>
  <c r="P18" i="4"/>
  <c r="O18" i="4"/>
  <c r="N18" i="4"/>
  <c r="M18" i="4"/>
  <c r="L18" i="4"/>
  <c r="K18" i="4"/>
  <c r="J18" i="4"/>
  <c r="I18" i="4"/>
  <c r="H18" i="4"/>
  <c r="G18" i="4"/>
  <c r="F18" i="4"/>
  <c r="E18" i="4"/>
  <c r="D18" i="4"/>
  <c r="C18" i="4"/>
  <c r="B18" i="4"/>
  <c r="AA17" i="4"/>
  <c r="Z17" i="4"/>
  <c r="Y17" i="4"/>
  <c r="U17" i="4"/>
  <c r="S17" i="4"/>
  <c r="R17" i="4"/>
  <c r="Q17" i="4"/>
  <c r="AA16" i="4"/>
  <c r="W16" i="4"/>
  <c r="U16" i="4"/>
  <c r="T16" i="4"/>
  <c r="S16" i="4"/>
  <c r="Q16" i="4"/>
  <c r="AK15" i="4"/>
  <c r="AH15" i="4"/>
  <c r="AD15" i="4"/>
  <c r="AC15" i="4"/>
  <c r="AA15" i="4"/>
  <c r="Z15" i="4"/>
  <c r="W15" i="4"/>
  <c r="U15" i="4"/>
  <c r="T15" i="4"/>
  <c r="S15" i="4"/>
  <c r="R15" i="4"/>
  <c r="P15" i="4"/>
  <c r="O15" i="4"/>
  <c r="N15" i="4"/>
  <c r="M15" i="4"/>
  <c r="L15" i="4"/>
  <c r="K15" i="4"/>
  <c r="J15" i="4"/>
  <c r="I15" i="4"/>
  <c r="H15" i="4"/>
  <c r="T17" i="4" s="1"/>
  <c r="G15" i="4"/>
  <c r="F15" i="4"/>
  <c r="E15" i="4"/>
  <c r="D15" i="4"/>
  <c r="C15" i="4"/>
  <c r="B15" i="4"/>
  <c r="Y14" i="4"/>
  <c r="W14" i="4"/>
  <c r="V14" i="4"/>
  <c r="U14" i="4"/>
  <c r="T14" i="4"/>
  <c r="Q14" i="4"/>
  <c r="Z13" i="4"/>
  <c r="Y13" i="4"/>
  <c r="X13" i="4"/>
  <c r="W13" i="4"/>
  <c r="U13" i="4"/>
  <c r="T13" i="4"/>
  <c r="R13" i="4"/>
  <c r="Q13" i="4"/>
  <c r="AK12" i="4"/>
  <c r="AH12" i="4"/>
  <c r="AE12" i="4"/>
  <c r="AD12" i="4"/>
  <c r="AB12" i="4"/>
  <c r="AF12" i="4" s="1"/>
  <c r="AA12" i="4"/>
  <c r="Z12" i="4"/>
  <c r="Y12" i="4"/>
  <c r="W12" i="4"/>
  <c r="V12" i="4"/>
  <c r="T12" i="4"/>
  <c r="S12" i="4"/>
  <c r="R12" i="4"/>
  <c r="Q12" i="4"/>
  <c r="P12" i="4"/>
  <c r="O12" i="4"/>
  <c r="N12" i="4"/>
  <c r="M12" i="4"/>
  <c r="L12" i="4"/>
  <c r="K12" i="4"/>
  <c r="J12" i="4"/>
  <c r="I12" i="4"/>
  <c r="H12" i="4"/>
  <c r="AA14" i="4" s="1"/>
  <c r="G12" i="4"/>
  <c r="F12" i="4"/>
  <c r="E12" i="4"/>
  <c r="D12" i="4"/>
  <c r="C12" i="4"/>
  <c r="B12" i="4"/>
  <c r="V10" i="4"/>
  <c r="AK9" i="4"/>
  <c r="AH9" i="4"/>
  <c r="P9" i="4"/>
  <c r="O9" i="4"/>
  <c r="N9" i="4"/>
  <c r="M9" i="4"/>
  <c r="L9" i="4"/>
  <c r="K9" i="4"/>
  <c r="J9" i="4"/>
  <c r="I9" i="4"/>
  <c r="H9" i="4"/>
  <c r="X9" i="4" s="1"/>
  <c r="G9" i="4"/>
  <c r="F9" i="4"/>
  <c r="E9" i="4"/>
  <c r="D9" i="4"/>
  <c r="C9" i="4"/>
  <c r="B9" i="4"/>
  <c r="X68" i="3"/>
  <c r="W68" i="3"/>
  <c r="V68" i="3"/>
  <c r="U68" i="3"/>
  <c r="T68" i="3"/>
  <c r="AA67" i="3"/>
  <c r="Z67" i="3"/>
  <c r="Y67" i="3"/>
  <c r="X67" i="3"/>
  <c r="W67" i="3"/>
  <c r="S67" i="3"/>
  <c r="R67" i="3"/>
  <c r="Q67" i="3"/>
  <c r="AK66" i="3"/>
  <c r="AH66" i="3"/>
  <c r="AC66" i="3"/>
  <c r="AB66" i="3"/>
  <c r="AA66" i="3"/>
  <c r="Z66" i="3"/>
  <c r="Y66" i="3"/>
  <c r="U66" i="3"/>
  <c r="T66" i="3"/>
  <c r="S66" i="3"/>
  <c r="R66" i="3"/>
  <c r="Q66" i="3"/>
  <c r="P66" i="3"/>
  <c r="O66" i="3"/>
  <c r="N66" i="3"/>
  <c r="M66" i="3"/>
  <c r="L66" i="3"/>
  <c r="K66" i="3"/>
  <c r="J66" i="3"/>
  <c r="I66" i="3"/>
  <c r="H66" i="3"/>
  <c r="AA68" i="3" s="1"/>
  <c r="G66" i="3"/>
  <c r="F66" i="3"/>
  <c r="E66" i="3"/>
  <c r="D66" i="3"/>
  <c r="C66" i="3"/>
  <c r="B66" i="3"/>
  <c r="U65" i="3"/>
  <c r="T65" i="3"/>
  <c r="S65" i="3"/>
  <c r="Z64" i="3"/>
  <c r="Y64" i="3"/>
  <c r="R64" i="3"/>
  <c r="Q64" i="3"/>
  <c r="AK63" i="3"/>
  <c r="AH63" i="3"/>
  <c r="Y63" i="3"/>
  <c r="X63" i="3"/>
  <c r="T63" i="3"/>
  <c r="S63" i="3"/>
  <c r="R63" i="3"/>
  <c r="P63" i="3"/>
  <c r="O63" i="3"/>
  <c r="N63" i="3"/>
  <c r="M63" i="3"/>
  <c r="L63" i="3"/>
  <c r="K63" i="3"/>
  <c r="J63" i="3"/>
  <c r="I63" i="3"/>
  <c r="H63" i="3"/>
  <c r="V65" i="3" s="1"/>
  <c r="G63" i="3"/>
  <c r="F63" i="3"/>
  <c r="E63" i="3"/>
  <c r="D63" i="3"/>
  <c r="C63" i="3"/>
  <c r="B63" i="3"/>
  <c r="U62" i="3"/>
  <c r="T62" i="3"/>
  <c r="S62" i="3"/>
  <c r="R62" i="3"/>
  <c r="Y61" i="3"/>
  <c r="U61" i="3"/>
  <c r="Q61" i="3"/>
  <c r="AK60" i="3"/>
  <c r="AH60" i="3"/>
  <c r="Y60" i="3"/>
  <c r="X60" i="3"/>
  <c r="W60" i="3"/>
  <c r="S60" i="3"/>
  <c r="R60" i="3"/>
  <c r="P60" i="3"/>
  <c r="O60" i="3"/>
  <c r="N60" i="3"/>
  <c r="M60" i="3"/>
  <c r="L60" i="3"/>
  <c r="K60" i="3"/>
  <c r="J60" i="3"/>
  <c r="I60" i="3"/>
  <c r="H60" i="3"/>
  <c r="V62" i="3" s="1"/>
  <c r="G60" i="3"/>
  <c r="F60" i="3"/>
  <c r="E60" i="3"/>
  <c r="D60" i="3"/>
  <c r="C60" i="3"/>
  <c r="B60" i="3"/>
  <c r="U59" i="3"/>
  <c r="T59" i="3"/>
  <c r="S59" i="3"/>
  <c r="R59" i="3"/>
  <c r="Q59" i="3"/>
  <c r="U58" i="3"/>
  <c r="T58" i="3"/>
  <c r="AK57" i="3"/>
  <c r="AH57" i="3"/>
  <c r="Y57" i="3"/>
  <c r="X57" i="3"/>
  <c r="W57" i="3"/>
  <c r="V57" i="3"/>
  <c r="R57" i="3"/>
  <c r="P57" i="3"/>
  <c r="O57" i="3"/>
  <c r="N57" i="3"/>
  <c r="M57" i="3"/>
  <c r="L57" i="3"/>
  <c r="K57" i="3"/>
  <c r="J57" i="3"/>
  <c r="I57" i="3"/>
  <c r="H57" i="3"/>
  <c r="Y59" i="3" s="1"/>
  <c r="G57" i="3"/>
  <c r="F57" i="3"/>
  <c r="E57" i="3"/>
  <c r="D57" i="3"/>
  <c r="C57" i="3"/>
  <c r="B57" i="3"/>
  <c r="Z56" i="3"/>
  <c r="X56" i="3"/>
  <c r="T56" i="3"/>
  <c r="S56" i="3"/>
  <c r="R56" i="3"/>
  <c r="Q56" i="3"/>
  <c r="W55" i="3"/>
  <c r="U55" i="3"/>
  <c r="T55" i="3"/>
  <c r="S55" i="3"/>
  <c r="AK54" i="3"/>
  <c r="AH54" i="3"/>
  <c r="AE54" i="3"/>
  <c r="AC54" i="3"/>
  <c r="Y54" i="3"/>
  <c r="X54" i="3"/>
  <c r="W54" i="3"/>
  <c r="V54" i="3"/>
  <c r="Q54" i="3"/>
  <c r="P54" i="3"/>
  <c r="O54" i="3"/>
  <c r="N54" i="3"/>
  <c r="M54" i="3"/>
  <c r="L54" i="3"/>
  <c r="K54" i="3"/>
  <c r="J54" i="3"/>
  <c r="I54" i="3"/>
  <c r="H54" i="3"/>
  <c r="G54" i="3"/>
  <c r="F54" i="3"/>
  <c r="E54" i="3"/>
  <c r="D54" i="3"/>
  <c r="C54" i="3"/>
  <c r="B54" i="3"/>
  <c r="W53" i="3"/>
  <c r="S53" i="3"/>
  <c r="R53" i="3"/>
  <c r="T52" i="3"/>
  <c r="S52" i="3"/>
  <c r="R52" i="3"/>
  <c r="AK51" i="3"/>
  <c r="AH51" i="3"/>
  <c r="AC51" i="3"/>
  <c r="AB51" i="3"/>
  <c r="X51" i="3"/>
  <c r="P51" i="3"/>
  <c r="O51" i="3"/>
  <c r="N51" i="3"/>
  <c r="M51" i="3"/>
  <c r="L51" i="3"/>
  <c r="K51" i="3"/>
  <c r="J51" i="3"/>
  <c r="I51" i="3"/>
  <c r="H51" i="3"/>
  <c r="G51" i="3"/>
  <c r="F51" i="3"/>
  <c r="E51" i="3"/>
  <c r="D51" i="3"/>
  <c r="C51" i="3"/>
  <c r="B51" i="3"/>
  <c r="Z50" i="3"/>
  <c r="Y50" i="3"/>
  <c r="X50" i="3"/>
  <c r="W50" i="3"/>
  <c r="V50" i="3"/>
  <c r="R50" i="3"/>
  <c r="Q50" i="3"/>
  <c r="AA49" i="3"/>
  <c r="Z49" i="3"/>
  <c r="Y49" i="3"/>
  <c r="U49" i="3"/>
  <c r="T49" i="3"/>
  <c r="S49" i="3"/>
  <c r="R49" i="3"/>
  <c r="Q49" i="3"/>
  <c r="AK48" i="3"/>
  <c r="AH48" i="3"/>
  <c r="AE48" i="3"/>
  <c r="AD48" i="3"/>
  <c r="AC48" i="3"/>
  <c r="AB48" i="3"/>
  <c r="AF48" i="3" s="1"/>
  <c r="AA48" i="3"/>
  <c r="W48" i="3"/>
  <c r="V48" i="3"/>
  <c r="U48" i="3"/>
  <c r="T48" i="3"/>
  <c r="S48" i="3"/>
  <c r="P48" i="3"/>
  <c r="O48" i="3"/>
  <c r="N48" i="3"/>
  <c r="M48" i="3"/>
  <c r="L48" i="3"/>
  <c r="K48" i="3"/>
  <c r="J48" i="3"/>
  <c r="I48" i="3"/>
  <c r="H48" i="3"/>
  <c r="U50" i="3" s="1"/>
  <c r="G48" i="3"/>
  <c r="F48" i="3"/>
  <c r="E48" i="3"/>
  <c r="D48" i="3"/>
  <c r="C48" i="3"/>
  <c r="B48" i="3"/>
  <c r="Y47" i="3"/>
  <c r="X47" i="3"/>
  <c r="W47" i="3"/>
  <c r="V47" i="3"/>
  <c r="U47" i="3"/>
  <c r="Q47" i="3"/>
  <c r="AA46" i="3"/>
  <c r="Z46" i="3"/>
  <c r="Y46" i="3"/>
  <c r="X46" i="3"/>
  <c r="T46" i="3"/>
  <c r="S46" i="3"/>
  <c r="R46" i="3"/>
  <c r="Q46" i="3"/>
  <c r="AK45" i="3"/>
  <c r="AH45" i="3"/>
  <c r="AD45" i="3"/>
  <c r="AC45" i="3"/>
  <c r="AB45" i="3"/>
  <c r="AF45" i="3" s="1"/>
  <c r="AA45" i="3"/>
  <c r="Z45" i="3"/>
  <c r="V45" i="3"/>
  <c r="U45" i="3"/>
  <c r="T45" i="3"/>
  <c r="S45" i="3"/>
  <c r="R45" i="3"/>
  <c r="Q45" i="3"/>
  <c r="P45" i="3"/>
  <c r="O45" i="3"/>
  <c r="N45" i="3"/>
  <c r="M45" i="3"/>
  <c r="L45" i="3"/>
  <c r="K45" i="3"/>
  <c r="J45" i="3"/>
  <c r="I45" i="3"/>
  <c r="H45" i="3"/>
  <c r="T47" i="3" s="1"/>
  <c r="G45" i="3"/>
  <c r="F45" i="3"/>
  <c r="E45" i="3"/>
  <c r="D45" i="3"/>
  <c r="C45" i="3"/>
  <c r="B45" i="3"/>
  <c r="X44" i="3"/>
  <c r="W44" i="3"/>
  <c r="V44" i="3"/>
  <c r="U44" i="3"/>
  <c r="T44" i="3"/>
  <c r="AA43" i="3"/>
  <c r="Z43" i="3"/>
  <c r="Y43" i="3"/>
  <c r="X43" i="3"/>
  <c r="W43" i="3"/>
  <c r="S43" i="3"/>
  <c r="R43" i="3"/>
  <c r="Q43" i="3"/>
  <c r="AK42" i="3"/>
  <c r="AH42" i="3"/>
  <c r="AC42" i="3"/>
  <c r="AB42" i="3"/>
  <c r="AA42" i="3"/>
  <c r="Z42" i="3"/>
  <c r="Y42" i="3"/>
  <c r="U42" i="3"/>
  <c r="T42" i="3"/>
  <c r="S42" i="3"/>
  <c r="R42" i="3"/>
  <c r="Q42" i="3"/>
  <c r="P42" i="3"/>
  <c r="O42" i="3"/>
  <c r="N42" i="3"/>
  <c r="M42" i="3"/>
  <c r="L42" i="3"/>
  <c r="K42" i="3"/>
  <c r="J42" i="3"/>
  <c r="I42" i="3"/>
  <c r="H42" i="3"/>
  <c r="AA44" i="3" s="1"/>
  <c r="G42" i="3"/>
  <c r="F42" i="3"/>
  <c r="E42" i="3"/>
  <c r="D42" i="3"/>
  <c r="C42" i="3"/>
  <c r="B42" i="3"/>
  <c r="AA41" i="3"/>
  <c r="V41" i="3"/>
  <c r="T41" i="3"/>
  <c r="S41" i="3"/>
  <c r="Z40" i="3"/>
  <c r="Y40" i="3"/>
  <c r="X40" i="3"/>
  <c r="V40" i="3"/>
  <c r="Q40" i="3"/>
  <c r="AK39" i="3"/>
  <c r="AH39" i="3"/>
  <c r="AB39" i="3"/>
  <c r="Z39" i="3"/>
  <c r="X39" i="3"/>
  <c r="T39" i="3"/>
  <c r="S39" i="3"/>
  <c r="R39" i="3"/>
  <c r="Q39" i="3"/>
  <c r="P39" i="3"/>
  <c r="O39" i="3"/>
  <c r="N39" i="3"/>
  <c r="M39" i="3"/>
  <c r="L39" i="3"/>
  <c r="K39" i="3"/>
  <c r="J39" i="3"/>
  <c r="I39" i="3"/>
  <c r="H39" i="3"/>
  <c r="U41" i="3" s="1"/>
  <c r="G39" i="3"/>
  <c r="F39" i="3"/>
  <c r="E39" i="3"/>
  <c r="D39" i="3"/>
  <c r="C39" i="3"/>
  <c r="B39" i="3"/>
  <c r="AA38" i="3"/>
  <c r="T38" i="3"/>
  <c r="S38" i="3"/>
  <c r="R38" i="3"/>
  <c r="Y37" i="3"/>
  <c r="X37" i="3"/>
  <c r="Q37" i="3"/>
  <c r="AK36" i="3"/>
  <c r="AH36" i="3"/>
  <c r="AE36" i="3"/>
  <c r="Z36" i="3"/>
  <c r="X36" i="3"/>
  <c r="W36" i="3"/>
  <c r="S36" i="3"/>
  <c r="R36" i="3"/>
  <c r="Q36" i="3"/>
  <c r="P36" i="3"/>
  <c r="O36" i="3"/>
  <c r="N36" i="3"/>
  <c r="M36" i="3"/>
  <c r="L36" i="3"/>
  <c r="K36" i="3"/>
  <c r="J36" i="3"/>
  <c r="I36" i="3"/>
  <c r="H36" i="3"/>
  <c r="V38" i="3" s="1"/>
  <c r="G36" i="3"/>
  <c r="F36" i="3"/>
  <c r="E36" i="3"/>
  <c r="D36" i="3"/>
  <c r="C36" i="3"/>
  <c r="B36" i="3"/>
  <c r="AA35" i="3"/>
  <c r="Y35" i="3"/>
  <c r="T35" i="3"/>
  <c r="S35" i="3"/>
  <c r="R35" i="3"/>
  <c r="Q35" i="3"/>
  <c r="X34" i="3"/>
  <c r="V34" i="3"/>
  <c r="T34" i="3"/>
  <c r="AK33" i="3"/>
  <c r="AH33" i="3"/>
  <c r="AE33" i="3"/>
  <c r="Z33" i="3"/>
  <c r="X33" i="3"/>
  <c r="W33" i="3"/>
  <c r="V33" i="3"/>
  <c r="R33" i="3"/>
  <c r="Q33" i="3"/>
  <c r="P33" i="3"/>
  <c r="O33" i="3"/>
  <c r="N33" i="3"/>
  <c r="M33" i="3"/>
  <c r="L33" i="3"/>
  <c r="K33" i="3"/>
  <c r="J33" i="3"/>
  <c r="I33" i="3"/>
  <c r="H33" i="3"/>
  <c r="U35" i="3" s="1"/>
  <c r="G33" i="3"/>
  <c r="F33" i="3"/>
  <c r="E33" i="3"/>
  <c r="D33" i="3"/>
  <c r="C33" i="3"/>
  <c r="B33" i="3"/>
  <c r="AA32" i="3"/>
  <c r="T32" i="3"/>
  <c r="S32" i="3"/>
  <c r="R32" i="3"/>
  <c r="Q32" i="3"/>
  <c r="AA31" i="3"/>
  <c r="T31" i="3"/>
  <c r="S31" i="3"/>
  <c r="AK30" i="3"/>
  <c r="AH30" i="3"/>
  <c r="Y30" i="3"/>
  <c r="X30" i="3"/>
  <c r="W30" i="3"/>
  <c r="V30" i="3"/>
  <c r="U30" i="3"/>
  <c r="P30" i="3"/>
  <c r="O30" i="3"/>
  <c r="N30" i="3"/>
  <c r="M30" i="3"/>
  <c r="L30" i="3"/>
  <c r="K30" i="3"/>
  <c r="J30" i="3"/>
  <c r="I30" i="3"/>
  <c r="H30" i="3"/>
  <c r="X32" i="3" s="1"/>
  <c r="G30" i="3"/>
  <c r="F30" i="3"/>
  <c r="E30" i="3"/>
  <c r="D30" i="3"/>
  <c r="C30" i="3"/>
  <c r="B30" i="3"/>
  <c r="W29" i="3"/>
  <c r="S29" i="3"/>
  <c r="R29" i="3"/>
  <c r="Q29" i="3"/>
  <c r="T28" i="3"/>
  <c r="S28" i="3"/>
  <c r="R28" i="3"/>
  <c r="AK27" i="3"/>
  <c r="AH27" i="3"/>
  <c r="AC27" i="3"/>
  <c r="AB27" i="3"/>
  <c r="X27" i="3"/>
  <c r="W27" i="3"/>
  <c r="P27" i="3"/>
  <c r="O27" i="3"/>
  <c r="N27" i="3"/>
  <c r="M27" i="3"/>
  <c r="L27" i="3"/>
  <c r="K27" i="3"/>
  <c r="J27" i="3"/>
  <c r="I27" i="3"/>
  <c r="H27" i="3"/>
  <c r="Z29" i="3" s="1"/>
  <c r="G27" i="3"/>
  <c r="F27" i="3"/>
  <c r="E27" i="3"/>
  <c r="D27" i="3"/>
  <c r="C27" i="3"/>
  <c r="B27" i="3"/>
  <c r="Z26" i="3"/>
  <c r="Y26" i="3"/>
  <c r="X26" i="3"/>
  <c r="W26" i="3"/>
  <c r="V26" i="3"/>
  <c r="R26" i="3"/>
  <c r="Q26" i="3"/>
  <c r="AA25" i="3"/>
  <c r="Z25" i="3"/>
  <c r="Y25" i="3"/>
  <c r="U25" i="3"/>
  <c r="T25" i="3"/>
  <c r="S25" i="3"/>
  <c r="R25" i="3"/>
  <c r="Q25" i="3"/>
  <c r="AK24" i="3"/>
  <c r="AH24" i="3"/>
  <c r="AC24" i="3"/>
  <c r="AB24" i="3"/>
  <c r="AA24" i="3"/>
  <c r="W24" i="3"/>
  <c r="V24" i="3"/>
  <c r="U24" i="3"/>
  <c r="T24" i="3"/>
  <c r="S24" i="3"/>
  <c r="P24" i="3"/>
  <c r="O24" i="3"/>
  <c r="AE24" i="3" s="1"/>
  <c r="AD24" i="3" s="1"/>
  <c r="N24" i="3"/>
  <c r="M24" i="3"/>
  <c r="L24" i="3"/>
  <c r="K24" i="3"/>
  <c r="J24" i="3"/>
  <c r="I24" i="3"/>
  <c r="H24" i="3"/>
  <c r="U26" i="3" s="1"/>
  <c r="G24" i="3"/>
  <c r="F24" i="3"/>
  <c r="E24" i="3"/>
  <c r="D24" i="3"/>
  <c r="C24" i="3"/>
  <c r="B24" i="3"/>
  <c r="Z23" i="3"/>
  <c r="Y23" i="3"/>
  <c r="X23" i="3"/>
  <c r="W23" i="3"/>
  <c r="V23" i="3"/>
  <c r="U23" i="3"/>
  <c r="R23" i="3"/>
  <c r="Q23" i="3"/>
  <c r="AA22" i="3"/>
  <c r="Z22" i="3"/>
  <c r="Y22" i="3"/>
  <c r="X22" i="3"/>
  <c r="U22" i="3"/>
  <c r="T22" i="3"/>
  <c r="S22" i="3"/>
  <c r="R22" i="3"/>
  <c r="Q22" i="3"/>
  <c r="AK21" i="3"/>
  <c r="AH21" i="3"/>
  <c r="AD21" i="3"/>
  <c r="AC21" i="3"/>
  <c r="AB21" i="3" s="1"/>
  <c r="AF21" i="3" s="1"/>
  <c r="AA21" i="3"/>
  <c r="Z21" i="3"/>
  <c r="Y21" i="3"/>
  <c r="W21" i="3"/>
  <c r="V21" i="3"/>
  <c r="U21" i="3"/>
  <c r="T21" i="3"/>
  <c r="S21" i="3"/>
  <c r="R21" i="3"/>
  <c r="Q21" i="3"/>
  <c r="P21" i="3"/>
  <c r="O21" i="3"/>
  <c r="AE21" i="3" s="1"/>
  <c r="N21" i="3"/>
  <c r="M21" i="3"/>
  <c r="L21" i="3"/>
  <c r="K21" i="3"/>
  <c r="J21" i="3"/>
  <c r="I21" i="3"/>
  <c r="H21" i="3"/>
  <c r="T23" i="3" s="1"/>
  <c r="G21" i="3"/>
  <c r="F21" i="3"/>
  <c r="E21" i="3"/>
  <c r="D21" i="3"/>
  <c r="C21" i="3"/>
  <c r="B21" i="3"/>
  <c r="V20" i="3"/>
  <c r="X19" i="3"/>
  <c r="AK18" i="3"/>
  <c r="AH18" i="3"/>
  <c r="X18" i="3"/>
  <c r="P18" i="3"/>
  <c r="O18" i="3"/>
  <c r="N18" i="3"/>
  <c r="M18" i="3"/>
  <c r="L18" i="3"/>
  <c r="K18" i="3"/>
  <c r="J18" i="3"/>
  <c r="I18" i="3"/>
  <c r="H18" i="3"/>
  <c r="G18" i="3"/>
  <c r="F18" i="3"/>
  <c r="E18" i="3"/>
  <c r="D18" i="3"/>
  <c r="C18" i="3"/>
  <c r="B18" i="3"/>
  <c r="AA17" i="3"/>
  <c r="Z17" i="3"/>
  <c r="X17" i="3"/>
  <c r="T17" i="3"/>
  <c r="S17" i="3"/>
  <c r="R17" i="3"/>
  <c r="AA16" i="3"/>
  <c r="Z16" i="3"/>
  <c r="V16" i="3"/>
  <c r="U16" i="3"/>
  <c r="S16" i="3"/>
  <c r="R16" i="3"/>
  <c r="Q16" i="3"/>
  <c r="AK15" i="3"/>
  <c r="AH15" i="3"/>
  <c r="AE15" i="3"/>
  <c r="AC15" i="3"/>
  <c r="AB15" i="3"/>
  <c r="AA15" i="3"/>
  <c r="Z15" i="3"/>
  <c r="V15" i="3"/>
  <c r="U15" i="3"/>
  <c r="T15" i="3"/>
  <c r="S15" i="3"/>
  <c r="R15" i="3"/>
  <c r="P15" i="3"/>
  <c r="O15" i="3"/>
  <c r="N15" i="3"/>
  <c r="M15" i="3"/>
  <c r="L15" i="3"/>
  <c r="K15" i="3"/>
  <c r="J15" i="3"/>
  <c r="I15" i="3"/>
  <c r="H15" i="3"/>
  <c r="U17" i="3" s="1"/>
  <c r="G15" i="3"/>
  <c r="F15" i="3"/>
  <c r="E15" i="3"/>
  <c r="D15" i="3"/>
  <c r="C15" i="3"/>
  <c r="B15" i="3"/>
  <c r="X14" i="3"/>
  <c r="W14" i="3"/>
  <c r="V14" i="3"/>
  <c r="U14" i="3"/>
  <c r="T14" i="3"/>
  <c r="AA13" i="3"/>
  <c r="Z13" i="3"/>
  <c r="Y13" i="3"/>
  <c r="X13" i="3"/>
  <c r="W13" i="3"/>
  <c r="S13" i="3"/>
  <c r="R13" i="3"/>
  <c r="Q13" i="3"/>
  <c r="AK12" i="3"/>
  <c r="AH12" i="3"/>
  <c r="AC12" i="3"/>
  <c r="AB12" i="3"/>
  <c r="AA12" i="3"/>
  <c r="Z12" i="3"/>
  <c r="Y12" i="3"/>
  <c r="U12" i="3"/>
  <c r="T12" i="3"/>
  <c r="S12" i="3"/>
  <c r="R12" i="3"/>
  <c r="Q12" i="3"/>
  <c r="P12" i="3"/>
  <c r="O12" i="3"/>
  <c r="N12" i="3"/>
  <c r="M12" i="3"/>
  <c r="L12" i="3"/>
  <c r="K12" i="3"/>
  <c r="J12" i="3"/>
  <c r="I12" i="3"/>
  <c r="H12" i="3"/>
  <c r="AA14" i="3" s="1"/>
  <c r="G12" i="3"/>
  <c r="F12" i="3"/>
  <c r="E12" i="3"/>
  <c r="D12" i="3"/>
  <c r="C12" i="3"/>
  <c r="B12" i="3"/>
  <c r="AK9" i="3"/>
  <c r="AH9" i="3"/>
  <c r="P9" i="3"/>
  <c r="O9" i="3"/>
  <c r="N9" i="3"/>
  <c r="M9" i="3"/>
  <c r="L9" i="3"/>
  <c r="K9" i="3"/>
  <c r="J9" i="3"/>
  <c r="I9" i="3"/>
  <c r="H9" i="3"/>
  <c r="Z11" i="3" s="1"/>
  <c r="G9" i="3"/>
  <c r="F9" i="3"/>
  <c r="E9" i="3"/>
  <c r="D9" i="3"/>
  <c r="C9" i="3"/>
  <c r="B9" i="3"/>
  <c r="Q39" i="4" l="1"/>
  <c r="Q9" i="4"/>
  <c r="S11" i="4"/>
  <c r="AA20" i="4"/>
  <c r="S20" i="4"/>
  <c r="V19" i="4"/>
  <c r="X18" i="4"/>
  <c r="X20" i="4"/>
  <c r="AA19" i="4"/>
  <c r="S19" i="4"/>
  <c r="AC18" i="4"/>
  <c r="U18" i="4"/>
  <c r="Z20" i="4"/>
  <c r="Z19" i="4"/>
  <c r="W18" i="4"/>
  <c r="AE18" i="4"/>
  <c r="AD18" i="4" s="1"/>
  <c r="Y20" i="4"/>
  <c r="Y19" i="4"/>
  <c r="V18" i="4"/>
  <c r="W20" i="4"/>
  <c r="X19" i="4"/>
  <c r="T18" i="4"/>
  <c r="T19" i="4"/>
  <c r="Q18" i="4"/>
  <c r="V20" i="4"/>
  <c r="W19" i="4"/>
  <c r="S18" i="4"/>
  <c r="U20" i="4"/>
  <c r="U19" i="4"/>
  <c r="AB18" i="4"/>
  <c r="R18" i="4"/>
  <c r="T20" i="4"/>
  <c r="AA18" i="4"/>
  <c r="R20" i="4"/>
  <c r="Z11" i="4"/>
  <c r="R11" i="4"/>
  <c r="U10" i="4"/>
  <c r="AE9" i="4"/>
  <c r="W9" i="4"/>
  <c r="X11" i="4"/>
  <c r="AA10" i="4"/>
  <c r="AC9" i="4"/>
  <c r="U11" i="4"/>
  <c r="Y11" i="4"/>
  <c r="Q11" i="4"/>
  <c r="T10" i="4"/>
  <c r="AD9" i="4"/>
  <c r="V9" i="4"/>
  <c r="S10" i="4"/>
  <c r="U9" i="4"/>
  <c r="V11" i="4"/>
  <c r="Y10" i="4"/>
  <c r="Q10" i="4"/>
  <c r="S9" i="4"/>
  <c r="X10" i="4"/>
  <c r="R9" i="4"/>
  <c r="W11" i="4"/>
  <c r="Z10" i="4"/>
  <c r="R10" i="4"/>
  <c r="AB9" i="4"/>
  <c r="T9" i="4"/>
  <c r="AA9" i="4"/>
  <c r="Z9" i="4"/>
  <c r="W10" i="4"/>
  <c r="Z39" i="4"/>
  <c r="T11" i="4"/>
  <c r="U50" i="4"/>
  <c r="X49" i="4"/>
  <c r="Z48" i="4"/>
  <c r="R48" i="4"/>
  <c r="Z50" i="4"/>
  <c r="R50" i="4"/>
  <c r="U49" i="4"/>
  <c r="AE48" i="4"/>
  <c r="W48" i="4"/>
  <c r="AA50" i="4"/>
  <c r="AA49" i="4"/>
  <c r="Q49" i="4"/>
  <c r="Y48" i="4"/>
  <c r="Y49" i="4"/>
  <c r="V48" i="4"/>
  <c r="T50" i="4"/>
  <c r="AC48" i="4"/>
  <c r="Y50" i="4"/>
  <c r="Z49" i="4"/>
  <c r="X48" i="4"/>
  <c r="X50" i="4"/>
  <c r="Q48" i="4"/>
  <c r="W50" i="4"/>
  <c r="W49" i="4"/>
  <c r="U48" i="4"/>
  <c r="V50" i="4"/>
  <c r="V49" i="4"/>
  <c r="AD48" i="4"/>
  <c r="T48" i="4"/>
  <c r="T49" i="4"/>
  <c r="S48" i="4"/>
  <c r="S50" i="4"/>
  <c r="S49" i="4"/>
  <c r="AB48" i="4"/>
  <c r="AA48" i="4"/>
  <c r="Y18" i="4"/>
  <c r="Z41" i="4"/>
  <c r="R41" i="4"/>
  <c r="U40" i="4"/>
  <c r="AE39" i="4"/>
  <c r="W39" i="4"/>
  <c r="W41" i="4"/>
  <c r="Z40" i="4"/>
  <c r="R40" i="4"/>
  <c r="AB39" i="4"/>
  <c r="T39" i="4"/>
  <c r="Q41" i="4"/>
  <c r="Q40" i="4"/>
  <c r="Y39" i="4"/>
  <c r="V40" i="4"/>
  <c r="R39" i="4"/>
  <c r="T41" i="4"/>
  <c r="AA41" i="4"/>
  <c r="AA40" i="4"/>
  <c r="X39" i="4"/>
  <c r="Y41" i="4"/>
  <c r="Y40" i="4"/>
  <c r="V39" i="4"/>
  <c r="U41" i="4"/>
  <c r="AC39" i="4"/>
  <c r="X41" i="4"/>
  <c r="X40" i="4"/>
  <c r="U39" i="4"/>
  <c r="V41" i="4"/>
  <c r="W40" i="4"/>
  <c r="AD39" i="4"/>
  <c r="S39" i="4"/>
  <c r="T40" i="4"/>
  <c r="AA39" i="4"/>
  <c r="Y9" i="4"/>
  <c r="AA11" i="4"/>
  <c r="S41" i="4"/>
  <c r="R49" i="4"/>
  <c r="X59" i="4"/>
  <c r="AA58" i="4"/>
  <c r="S58" i="4"/>
  <c r="AC57" i="4"/>
  <c r="U57" i="4"/>
  <c r="U59" i="4"/>
  <c r="X58" i="4"/>
  <c r="Z57" i="4"/>
  <c r="R57" i="4"/>
  <c r="R58" i="4"/>
  <c r="R59" i="4"/>
  <c r="AA45" i="4"/>
  <c r="Q57" i="4"/>
  <c r="S59" i="4"/>
  <c r="AF27" i="4"/>
  <c r="Y38" i="4"/>
  <c r="Q38" i="4"/>
  <c r="T37" i="4"/>
  <c r="AD36" i="4"/>
  <c r="V36" i="4"/>
  <c r="V38" i="4"/>
  <c r="Y37" i="4"/>
  <c r="Q37" i="4"/>
  <c r="AA36" i="4"/>
  <c r="S36" i="4"/>
  <c r="Z36" i="4"/>
  <c r="S37" i="4"/>
  <c r="S38" i="4"/>
  <c r="R45" i="4"/>
  <c r="AB45" i="4"/>
  <c r="S46" i="4"/>
  <c r="S47" i="4"/>
  <c r="W56" i="4"/>
  <c r="Z55" i="4"/>
  <c r="R55" i="4"/>
  <c r="AB54" i="4"/>
  <c r="T54" i="4"/>
  <c r="T56" i="4"/>
  <c r="W55" i="4"/>
  <c r="Y54" i="4"/>
  <c r="Q54" i="4"/>
  <c r="AA54" i="4"/>
  <c r="S55" i="4"/>
  <c r="R56" i="4"/>
  <c r="S57" i="4"/>
  <c r="AD57" i="4"/>
  <c r="U58" i="4"/>
  <c r="T59" i="4"/>
  <c r="U12" i="4"/>
  <c r="AC12" i="4"/>
  <c r="S13" i="4"/>
  <c r="AA13" i="4"/>
  <c r="X14" i="4"/>
  <c r="V15" i="4"/>
  <c r="AE15" i="4"/>
  <c r="V16" i="4"/>
  <c r="X21" i="4"/>
  <c r="Z22" i="4"/>
  <c r="U26" i="4"/>
  <c r="X25" i="4"/>
  <c r="Z24" i="4"/>
  <c r="R24" i="4"/>
  <c r="Z26" i="4"/>
  <c r="R26" i="4"/>
  <c r="U25" i="4"/>
  <c r="AE24" i="4"/>
  <c r="AD24" i="4" s="1"/>
  <c r="AF24" i="4" s="1"/>
  <c r="W24" i="4"/>
  <c r="AA24" i="4"/>
  <c r="R25" i="4"/>
  <c r="Q26" i="4"/>
  <c r="W30" i="4"/>
  <c r="Y31" i="4"/>
  <c r="Y32" i="4"/>
  <c r="Y33" i="4"/>
  <c r="Q34" i="4"/>
  <c r="Q35" i="4"/>
  <c r="AA35" i="4"/>
  <c r="Q36" i="4"/>
  <c r="AB36" i="4"/>
  <c r="U37" i="4"/>
  <c r="T38" i="4"/>
  <c r="S45" i="4"/>
  <c r="AC45" i="4"/>
  <c r="U46" i="4"/>
  <c r="U47" i="4"/>
  <c r="R54" i="4"/>
  <c r="AC54" i="4"/>
  <c r="T55" i="4"/>
  <c r="S56" i="4"/>
  <c r="T57" i="4"/>
  <c r="AE57" i="4"/>
  <c r="V58" i="4"/>
  <c r="V59" i="4"/>
  <c r="W60" i="4"/>
  <c r="Z61" i="4"/>
  <c r="Z62" i="4"/>
  <c r="Z65" i="4"/>
  <c r="R65" i="4"/>
  <c r="U64" i="4"/>
  <c r="AE63" i="4"/>
  <c r="W63" i="4"/>
  <c r="W65" i="4"/>
  <c r="Z64" i="4"/>
  <c r="R64" i="4"/>
  <c r="AB63" i="4"/>
  <c r="AF63" i="4" s="1"/>
  <c r="T63" i="4"/>
  <c r="Z63" i="4"/>
  <c r="S64" i="4"/>
  <c r="S65" i="4"/>
  <c r="R47" i="4"/>
  <c r="T58" i="4"/>
  <c r="R34" i="4"/>
  <c r="R35" i="4"/>
  <c r="AC36" i="4"/>
  <c r="T45" i="4"/>
  <c r="V46" i="4"/>
  <c r="V57" i="4"/>
  <c r="W58" i="4"/>
  <c r="W59" i="4"/>
  <c r="R14" i="4"/>
  <c r="Z14" i="4"/>
  <c r="W17" i="4"/>
  <c r="Z16" i="4"/>
  <c r="R16" i="4"/>
  <c r="AB15" i="4"/>
  <c r="AF15" i="4" s="1"/>
  <c r="X15" i="4"/>
  <c r="X16" i="4"/>
  <c r="V17" i="4"/>
  <c r="T23" i="4"/>
  <c r="W22" i="4"/>
  <c r="Y21" i="4"/>
  <c r="Q21" i="4"/>
  <c r="Y23" i="4"/>
  <c r="Q23" i="4"/>
  <c r="T22" i="4"/>
  <c r="AD21" i="4"/>
  <c r="V21" i="4"/>
  <c r="AA21" i="4"/>
  <c r="R22" i="4"/>
  <c r="R23" i="4"/>
  <c r="Z30" i="4"/>
  <c r="Q31" i="4"/>
  <c r="Q32" i="4"/>
  <c r="Q33" i="4"/>
  <c r="T34" i="4"/>
  <c r="T36" i="4"/>
  <c r="AE36" i="4"/>
  <c r="W37" i="4"/>
  <c r="W38" i="4"/>
  <c r="U45" i="4"/>
  <c r="X46" i="4"/>
  <c r="U54" i="4"/>
  <c r="AE54" i="4"/>
  <c r="V55" i="4"/>
  <c r="V56" i="4"/>
  <c r="W57" i="4"/>
  <c r="Y58" i="4"/>
  <c r="Y59" i="4"/>
  <c r="Y60" i="4"/>
  <c r="R61" i="4"/>
  <c r="AA57" i="4"/>
  <c r="T47" i="4"/>
  <c r="W46" i="4"/>
  <c r="Y45" i="4"/>
  <c r="Q45" i="4"/>
  <c r="Y47" i="4"/>
  <c r="Q47" i="4"/>
  <c r="T46" i="4"/>
  <c r="AD45" i="4"/>
  <c r="V45" i="4"/>
  <c r="R46" i="4"/>
  <c r="AB57" i="4"/>
  <c r="AF57" i="4" s="1"/>
  <c r="X35" i="4"/>
  <c r="AA34" i="4"/>
  <c r="S34" i="4"/>
  <c r="AC33" i="4"/>
  <c r="AB33" i="4" s="1"/>
  <c r="AF33" i="4" s="1"/>
  <c r="U33" i="4"/>
  <c r="U35" i="4"/>
  <c r="X34" i="4"/>
  <c r="Z33" i="4"/>
  <c r="R33" i="4"/>
  <c r="AA33" i="4"/>
  <c r="R36" i="4"/>
  <c r="V37" i="4"/>
  <c r="U38" i="4"/>
  <c r="AE45" i="4"/>
  <c r="V47" i="4"/>
  <c r="S54" i="4"/>
  <c r="AD54" i="4"/>
  <c r="U55" i="4"/>
  <c r="U56" i="4"/>
  <c r="X12" i="4"/>
  <c r="V13" i="4"/>
  <c r="S14" i="4"/>
  <c r="Q15" i="4"/>
  <c r="Y15" i="4"/>
  <c r="Y16" i="4"/>
  <c r="X17" i="4"/>
  <c r="R21" i="4"/>
  <c r="AB21" i="4"/>
  <c r="S22" i="4"/>
  <c r="S23" i="4"/>
  <c r="W32" i="4"/>
  <c r="Z31" i="4"/>
  <c r="R31" i="4"/>
  <c r="AB30" i="4"/>
  <c r="AF30" i="4" s="1"/>
  <c r="T30" i="4"/>
  <c r="T32" i="4"/>
  <c r="W31" i="4"/>
  <c r="Y30" i="4"/>
  <c r="Q30" i="4"/>
  <c r="AA30" i="4"/>
  <c r="S31" i="4"/>
  <c r="R32" i="4"/>
  <c r="S33" i="4"/>
  <c r="AD33" i="4"/>
  <c r="U34" i="4"/>
  <c r="T35" i="4"/>
  <c r="U36" i="4"/>
  <c r="X37" i="4"/>
  <c r="X38" i="4"/>
  <c r="AF42" i="4"/>
  <c r="W45" i="4"/>
  <c r="Y46" i="4"/>
  <c r="X47" i="4"/>
  <c r="AF51" i="4"/>
  <c r="V54" i="4"/>
  <c r="X55" i="4"/>
  <c r="X56" i="4"/>
  <c r="X57" i="4"/>
  <c r="Z58" i="4"/>
  <c r="Z59" i="4"/>
  <c r="Y62" i="4"/>
  <c r="Q62" i="4"/>
  <c r="T61" i="4"/>
  <c r="AD60" i="4"/>
  <c r="AF60" i="4" s="1"/>
  <c r="V60" i="4"/>
  <c r="V62" i="4"/>
  <c r="Y61" i="4"/>
  <c r="Q61" i="4"/>
  <c r="AA60" i="4"/>
  <c r="S60" i="4"/>
  <c r="Z60" i="4"/>
  <c r="S61" i="4"/>
  <c r="S62" i="4"/>
  <c r="X27" i="4"/>
  <c r="V28" i="4"/>
  <c r="S29" i="4"/>
  <c r="AA29" i="4"/>
  <c r="U42" i="4"/>
  <c r="AC42" i="4"/>
  <c r="S43" i="4"/>
  <c r="AA43" i="4"/>
  <c r="X44" i="4"/>
  <c r="X51" i="4"/>
  <c r="V52" i="4"/>
  <c r="S53" i="4"/>
  <c r="AA53" i="4"/>
  <c r="U66" i="4"/>
  <c r="AC66" i="4"/>
  <c r="S67" i="4"/>
  <c r="AA67" i="4"/>
  <c r="X68" i="4"/>
  <c r="S27" i="4"/>
  <c r="AA27" i="4"/>
  <c r="Q28" i="4"/>
  <c r="Y28" i="4"/>
  <c r="X42" i="4"/>
  <c r="V43" i="4"/>
  <c r="S44" i="4"/>
  <c r="S51" i="4"/>
  <c r="AA51" i="4"/>
  <c r="Q52" i="4"/>
  <c r="Y52" i="4"/>
  <c r="X66" i="4"/>
  <c r="V67" i="4"/>
  <c r="S68" i="4"/>
  <c r="AA11" i="3"/>
  <c r="Z20" i="3"/>
  <c r="R20" i="3"/>
  <c r="U19" i="3"/>
  <c r="AE18" i="3"/>
  <c r="W18" i="3"/>
  <c r="W20" i="3"/>
  <c r="Z9" i="3"/>
  <c r="Q10" i="3"/>
  <c r="R18" i="3"/>
  <c r="AA18" i="3"/>
  <c r="R19" i="3"/>
  <c r="AA19" i="3"/>
  <c r="Y20" i="3"/>
  <c r="V53" i="3"/>
  <c r="Y52" i="3"/>
  <c r="Q52" i="3"/>
  <c r="AA51" i="3"/>
  <c r="S51" i="3"/>
  <c r="U53" i="3"/>
  <c r="X52" i="3"/>
  <c r="Z51" i="3"/>
  <c r="R51" i="3"/>
  <c r="T53" i="3"/>
  <c r="W52" i="3"/>
  <c r="Y51" i="3"/>
  <c r="Q51" i="3"/>
  <c r="U52" i="3"/>
  <c r="X53" i="3"/>
  <c r="S18" i="3"/>
  <c r="T51" i="3"/>
  <c r="U9" i="3"/>
  <c r="AC9" i="3"/>
  <c r="S10" i="3"/>
  <c r="AA10" i="3"/>
  <c r="X11" i="3"/>
  <c r="V12" i="3"/>
  <c r="AD12" i="3"/>
  <c r="AF12" i="3" s="1"/>
  <c r="T13" i="3"/>
  <c r="Q14" i="3"/>
  <c r="Y14" i="3"/>
  <c r="W15" i="3"/>
  <c r="W16" i="3"/>
  <c r="T18" i="3"/>
  <c r="AC18" i="3"/>
  <c r="T19" i="3"/>
  <c r="S20" i="3"/>
  <c r="T27" i="3"/>
  <c r="AE27" i="3"/>
  <c r="AD27" i="3" s="1"/>
  <c r="AF27" i="3" s="1"/>
  <c r="V28" i="3"/>
  <c r="Y29" i="3"/>
  <c r="AC30" i="3"/>
  <c r="U31" i="3"/>
  <c r="Y33" i="3"/>
  <c r="U34" i="3"/>
  <c r="Y36" i="3"/>
  <c r="U37" i="3"/>
  <c r="U38" i="3"/>
  <c r="Y39" i="3"/>
  <c r="R40" i="3"/>
  <c r="U51" i="3"/>
  <c r="Z52" i="3"/>
  <c r="Z53" i="3"/>
  <c r="W56" i="3"/>
  <c r="Z55" i="3"/>
  <c r="R55" i="3"/>
  <c r="AB54" i="3"/>
  <c r="AF54" i="3" s="1"/>
  <c r="T54" i="3"/>
  <c r="V56" i="3"/>
  <c r="Y55" i="3"/>
  <c r="Q55" i="3"/>
  <c r="AA54" i="3"/>
  <c r="S54" i="3"/>
  <c r="U56" i="3"/>
  <c r="X55" i="3"/>
  <c r="Z54" i="3"/>
  <c r="R54" i="3"/>
  <c r="AD54" i="3"/>
  <c r="V55" i="3"/>
  <c r="Y56" i="3"/>
  <c r="Z57" i="3"/>
  <c r="V58" i="3"/>
  <c r="Z60" i="3"/>
  <c r="V61" i="3"/>
  <c r="Z63" i="3"/>
  <c r="V64" i="3"/>
  <c r="X9" i="3"/>
  <c r="V10" i="3"/>
  <c r="S11" i="3"/>
  <c r="AF42" i="3"/>
  <c r="Q9" i="3"/>
  <c r="W10" i="3"/>
  <c r="T11" i="3"/>
  <c r="Y18" i="3"/>
  <c r="Y19" i="3"/>
  <c r="AF24" i="3"/>
  <c r="U11" i="3"/>
  <c r="S9" i="3"/>
  <c r="AA9" i="3"/>
  <c r="Y10" i="3"/>
  <c r="V11" i="3"/>
  <c r="V9" i="3"/>
  <c r="AD9" i="3"/>
  <c r="T10" i="3"/>
  <c r="Q11" i="3"/>
  <c r="Y11" i="3"/>
  <c r="W12" i="3"/>
  <c r="AE12" i="3"/>
  <c r="U13" i="3"/>
  <c r="R14" i="3"/>
  <c r="Z14" i="3"/>
  <c r="Y17" i="3"/>
  <c r="Q17" i="3"/>
  <c r="T16" i="3"/>
  <c r="AD15" i="3"/>
  <c r="AF15" i="3" s="1"/>
  <c r="X15" i="3"/>
  <c r="X16" i="3"/>
  <c r="V17" i="3"/>
  <c r="U18" i="3"/>
  <c r="AD18" i="3"/>
  <c r="V19" i="3"/>
  <c r="T20" i="3"/>
  <c r="U27" i="3"/>
  <c r="Z28" i="3"/>
  <c r="W32" i="3"/>
  <c r="Z31" i="3"/>
  <c r="R31" i="3"/>
  <c r="AB30" i="3"/>
  <c r="T30" i="3"/>
  <c r="V32" i="3"/>
  <c r="Y31" i="3"/>
  <c r="Q31" i="3"/>
  <c r="AA30" i="3"/>
  <c r="S30" i="3"/>
  <c r="U32" i="3"/>
  <c r="X31" i="3"/>
  <c r="Z30" i="3"/>
  <c r="R30" i="3"/>
  <c r="AD30" i="3"/>
  <c r="V31" i="3"/>
  <c r="Y32" i="3"/>
  <c r="V37" i="3"/>
  <c r="V51" i="3"/>
  <c r="AA52" i="3"/>
  <c r="AA53" i="3"/>
  <c r="X59" i="3"/>
  <c r="AA58" i="3"/>
  <c r="S58" i="3"/>
  <c r="AC57" i="3"/>
  <c r="U57" i="3"/>
  <c r="W59" i="3"/>
  <c r="Z58" i="3"/>
  <c r="R58" i="3"/>
  <c r="AB57" i="3"/>
  <c r="AF57" i="3" s="1"/>
  <c r="T57" i="3"/>
  <c r="V59" i="3"/>
  <c r="Y58" i="3"/>
  <c r="Q58" i="3"/>
  <c r="AA57" i="3"/>
  <c r="S57" i="3"/>
  <c r="AD57" i="3"/>
  <c r="W58" i="3"/>
  <c r="Z59" i="3"/>
  <c r="Y62" i="3"/>
  <c r="Q62" i="3"/>
  <c r="T61" i="3"/>
  <c r="AD60" i="3"/>
  <c r="V60" i="3"/>
  <c r="X62" i="3"/>
  <c r="AA61" i="3"/>
  <c r="S61" i="3"/>
  <c r="AC60" i="3"/>
  <c r="U60" i="3"/>
  <c r="W62" i="3"/>
  <c r="Z61" i="3"/>
  <c r="R61" i="3"/>
  <c r="AB60" i="3"/>
  <c r="AF60" i="3" s="1"/>
  <c r="T60" i="3"/>
  <c r="AA60" i="3"/>
  <c r="W61" i="3"/>
  <c r="Z62" i="3"/>
  <c r="Z65" i="3"/>
  <c r="R65" i="3"/>
  <c r="U64" i="3"/>
  <c r="AE63" i="3"/>
  <c r="W63" i="3"/>
  <c r="Y65" i="3"/>
  <c r="Q65" i="3"/>
  <c r="T64" i="3"/>
  <c r="AD63" i="3"/>
  <c r="V63" i="3"/>
  <c r="X65" i="3"/>
  <c r="AA64" i="3"/>
  <c r="S64" i="3"/>
  <c r="AC63" i="3"/>
  <c r="U63" i="3"/>
  <c r="AA63" i="3"/>
  <c r="W64" i="3"/>
  <c r="W65" i="3"/>
  <c r="Y9" i="3"/>
  <c r="R9" i="3"/>
  <c r="X10" i="3"/>
  <c r="Q18" i="3"/>
  <c r="Z18" i="3"/>
  <c r="Q19" i="3"/>
  <c r="Z19" i="3"/>
  <c r="X20" i="3"/>
  <c r="AD51" i="3"/>
  <c r="AF51" i="3" s="1"/>
  <c r="T9" i="3"/>
  <c r="AB9" i="3"/>
  <c r="AF9" i="3" s="1"/>
  <c r="R10" i="3"/>
  <c r="Z10" i="3"/>
  <c r="W11" i="3"/>
  <c r="AB18" i="3"/>
  <c r="S19" i="3"/>
  <c r="Q20" i="3"/>
  <c r="AA20" i="3"/>
  <c r="V29" i="3"/>
  <c r="Y28" i="3"/>
  <c r="Q28" i="3"/>
  <c r="AA27" i="3"/>
  <c r="S27" i="3"/>
  <c r="U29" i="3"/>
  <c r="X28" i="3"/>
  <c r="Z27" i="3"/>
  <c r="R27" i="3"/>
  <c r="T29" i="3"/>
  <c r="W28" i="3"/>
  <c r="Y27" i="3"/>
  <c r="Q27" i="3"/>
  <c r="U28" i="3"/>
  <c r="X29" i="3"/>
  <c r="AE51" i="3"/>
  <c r="V52" i="3"/>
  <c r="Y53" i="3"/>
  <c r="W9" i="3"/>
  <c r="AE9" i="3"/>
  <c r="U10" i="3"/>
  <c r="R11" i="3"/>
  <c r="X12" i="3"/>
  <c r="V13" i="3"/>
  <c r="S14" i="3"/>
  <c r="Q15" i="3"/>
  <c r="Y15" i="3"/>
  <c r="Y16" i="3"/>
  <c r="W17" i="3"/>
  <c r="V18" i="3"/>
  <c r="W19" i="3"/>
  <c r="U20" i="3"/>
  <c r="V27" i="3"/>
  <c r="AA28" i="3"/>
  <c r="AA29" i="3"/>
  <c r="Q30" i="3"/>
  <c r="AE30" i="3"/>
  <c r="W31" i="3"/>
  <c r="Z32" i="3"/>
  <c r="X35" i="3"/>
  <c r="AA34" i="3"/>
  <c r="S34" i="3"/>
  <c r="AC33" i="3"/>
  <c r="U33" i="3"/>
  <c r="W35" i="3"/>
  <c r="Z34" i="3"/>
  <c r="R34" i="3"/>
  <c r="AB33" i="3"/>
  <c r="AF33" i="3" s="1"/>
  <c r="T33" i="3"/>
  <c r="V35" i="3"/>
  <c r="Y34" i="3"/>
  <c r="Q34" i="3"/>
  <c r="AA33" i="3"/>
  <c r="S33" i="3"/>
  <c r="AD33" i="3"/>
  <c r="W34" i="3"/>
  <c r="Z35" i="3"/>
  <c r="Y38" i="3"/>
  <c r="Q38" i="3"/>
  <c r="T37" i="3"/>
  <c r="AD36" i="3"/>
  <c r="V36" i="3"/>
  <c r="X38" i="3"/>
  <c r="AA37" i="3"/>
  <c r="S37" i="3"/>
  <c r="AC36" i="3"/>
  <c r="U36" i="3"/>
  <c r="W38" i="3"/>
  <c r="Z37" i="3"/>
  <c r="R37" i="3"/>
  <c r="AB36" i="3"/>
  <c r="AF36" i="3" s="1"/>
  <c r="T36" i="3"/>
  <c r="AA36" i="3"/>
  <c r="W37" i="3"/>
  <c r="Z38" i="3"/>
  <c r="Z41" i="3"/>
  <c r="R41" i="3"/>
  <c r="U40" i="3"/>
  <c r="AE39" i="3"/>
  <c r="W39" i="3"/>
  <c r="Y41" i="3"/>
  <c r="Q41" i="3"/>
  <c r="T40" i="3"/>
  <c r="AD39" i="3"/>
  <c r="AF39" i="3" s="1"/>
  <c r="V39" i="3"/>
  <c r="X41" i="3"/>
  <c r="AA40" i="3"/>
  <c r="S40" i="3"/>
  <c r="AC39" i="3"/>
  <c r="U39" i="3"/>
  <c r="AA39" i="3"/>
  <c r="W40" i="3"/>
  <c r="W41" i="3"/>
  <c r="W51" i="3"/>
  <c r="Q53" i="3"/>
  <c r="U54" i="3"/>
  <c r="AA55" i="3"/>
  <c r="AA56" i="3"/>
  <c r="Q57" i="3"/>
  <c r="AE57" i="3"/>
  <c r="X58" i="3"/>
  <c r="AA59" i="3"/>
  <c r="Q60" i="3"/>
  <c r="AE60" i="3"/>
  <c r="X61" i="3"/>
  <c r="AA62" i="3"/>
  <c r="Q63" i="3"/>
  <c r="AB63" i="3"/>
  <c r="AF63" i="3" s="1"/>
  <c r="X64" i="3"/>
  <c r="AA65" i="3"/>
  <c r="AF66" i="3"/>
  <c r="X24" i="3"/>
  <c r="V25" i="3"/>
  <c r="S26" i="3"/>
  <c r="AA26" i="3"/>
  <c r="V42" i="3"/>
  <c r="AD42" i="3"/>
  <c r="T43" i="3"/>
  <c r="Q44" i="3"/>
  <c r="Y44" i="3"/>
  <c r="W45" i="3"/>
  <c r="AE45" i="3"/>
  <c r="U46" i="3"/>
  <c r="R47" i="3"/>
  <c r="Z47" i="3"/>
  <c r="X48" i="3"/>
  <c r="V49" i="3"/>
  <c r="S50" i="3"/>
  <c r="AA50" i="3"/>
  <c r="V66" i="3"/>
  <c r="AD66" i="3"/>
  <c r="T67" i="3"/>
  <c r="Q68" i="3"/>
  <c r="Y68" i="3"/>
  <c r="X21" i="3"/>
  <c r="V22" i="3"/>
  <c r="S23" i="3"/>
  <c r="AA23" i="3"/>
  <c r="Q24" i="3"/>
  <c r="Y24" i="3"/>
  <c r="W25" i="3"/>
  <c r="T26" i="3"/>
  <c r="W42" i="3"/>
  <c r="AE42" i="3"/>
  <c r="U43" i="3"/>
  <c r="R44" i="3"/>
  <c r="Z44" i="3"/>
  <c r="X45" i="3"/>
  <c r="V46" i="3"/>
  <c r="S47" i="3"/>
  <c r="AA47" i="3"/>
  <c r="Q48" i="3"/>
  <c r="Y48" i="3"/>
  <c r="W49" i="3"/>
  <c r="T50" i="3"/>
  <c r="W66" i="3"/>
  <c r="AE66" i="3"/>
  <c r="U67" i="3"/>
  <c r="R68" i="3"/>
  <c r="Z68" i="3"/>
  <c r="W22" i="3"/>
  <c r="R24" i="3"/>
  <c r="Z24" i="3"/>
  <c r="X25" i="3"/>
  <c r="X42" i="3"/>
  <c r="V43" i="3"/>
  <c r="S44" i="3"/>
  <c r="Y45" i="3"/>
  <c r="W46" i="3"/>
  <c r="R48" i="3"/>
  <c r="Z48" i="3"/>
  <c r="X49" i="3"/>
  <c r="X66" i="3"/>
  <c r="V67" i="3"/>
  <c r="S68" i="3"/>
  <c r="AF18" i="4" l="1"/>
  <c r="AF21" i="4"/>
  <c r="AF48" i="4"/>
  <c r="AF9" i="4"/>
  <c r="AF45" i="4"/>
  <c r="AF36" i="4"/>
  <c r="AF54" i="4"/>
  <c r="AF39" i="4"/>
  <c r="AF18" i="3"/>
  <c r="AF30" i="3"/>
  <c r="V68" i="2" l="1"/>
  <c r="S68" i="2"/>
  <c r="R68" i="2"/>
  <c r="Q68" i="2"/>
  <c r="T67" i="2"/>
  <c r="R67" i="2"/>
  <c r="Q67" i="2"/>
  <c r="AK66" i="2"/>
  <c r="AH66" i="2"/>
  <c r="AB66" i="2"/>
  <c r="AA66" i="2"/>
  <c r="X66" i="2"/>
  <c r="W66" i="2"/>
  <c r="P66" i="2"/>
  <c r="O66" i="2"/>
  <c r="N66" i="2"/>
  <c r="M66" i="2"/>
  <c r="L66" i="2"/>
  <c r="K66" i="2"/>
  <c r="J66" i="2"/>
  <c r="I66" i="2"/>
  <c r="H66" i="2"/>
  <c r="G66" i="2"/>
  <c r="F66" i="2"/>
  <c r="E66" i="2"/>
  <c r="D66" i="2"/>
  <c r="C66" i="2"/>
  <c r="B66" i="2"/>
  <c r="Z65" i="2"/>
  <c r="Y65" i="2"/>
  <c r="X65" i="2"/>
  <c r="W65" i="2"/>
  <c r="V65" i="2"/>
  <c r="U65" i="2"/>
  <c r="T65" i="2"/>
  <c r="R65" i="2"/>
  <c r="Q65" i="2"/>
  <c r="AA64" i="2"/>
  <c r="Z64" i="2"/>
  <c r="Y64" i="2"/>
  <c r="X64" i="2"/>
  <c r="W64" i="2"/>
  <c r="U64" i="2"/>
  <c r="T64" i="2"/>
  <c r="S64" i="2"/>
  <c r="R64" i="2"/>
  <c r="Q64" i="2"/>
  <c r="AK63" i="2"/>
  <c r="AH63" i="2"/>
  <c r="AE63" i="2"/>
  <c r="AD63" i="2"/>
  <c r="AC63" i="2"/>
  <c r="AB63" i="2"/>
  <c r="AF63" i="2" s="1"/>
  <c r="AA63" i="2"/>
  <c r="Z63" i="2"/>
  <c r="Y63" i="2"/>
  <c r="W63" i="2"/>
  <c r="V63" i="2"/>
  <c r="U63" i="2"/>
  <c r="T63" i="2"/>
  <c r="S63" i="2"/>
  <c r="R63" i="2"/>
  <c r="Q63" i="2"/>
  <c r="P63" i="2"/>
  <c r="O63" i="2"/>
  <c r="N63" i="2"/>
  <c r="M63" i="2"/>
  <c r="L63" i="2"/>
  <c r="K63" i="2"/>
  <c r="J63" i="2"/>
  <c r="I63" i="2"/>
  <c r="H63" i="2"/>
  <c r="AA65" i="2" s="1"/>
  <c r="G63" i="2"/>
  <c r="F63" i="2"/>
  <c r="E63" i="2"/>
  <c r="D63" i="2"/>
  <c r="C63" i="2"/>
  <c r="B63" i="2"/>
  <c r="Y62" i="2"/>
  <c r="X62" i="2"/>
  <c r="W62" i="2"/>
  <c r="V62" i="2"/>
  <c r="U62" i="2"/>
  <c r="T62" i="2"/>
  <c r="Q62" i="2"/>
  <c r="AA61" i="2"/>
  <c r="Z61" i="2"/>
  <c r="Y61" i="2"/>
  <c r="X61" i="2"/>
  <c r="W61" i="2"/>
  <c r="T61" i="2"/>
  <c r="S61" i="2"/>
  <c r="R61" i="2"/>
  <c r="Q61" i="2"/>
  <c r="AK60" i="2"/>
  <c r="AH60" i="2"/>
  <c r="AD60" i="2"/>
  <c r="AC60" i="2"/>
  <c r="AB60" i="2"/>
  <c r="AA60" i="2"/>
  <c r="Z60" i="2"/>
  <c r="Y60" i="2"/>
  <c r="V60" i="2"/>
  <c r="U60" i="2"/>
  <c r="T60" i="2"/>
  <c r="S60" i="2"/>
  <c r="R60" i="2"/>
  <c r="Q60" i="2"/>
  <c r="P60" i="2"/>
  <c r="O60" i="2"/>
  <c r="N60" i="2"/>
  <c r="M60" i="2"/>
  <c r="L60" i="2"/>
  <c r="K60" i="2"/>
  <c r="J60" i="2"/>
  <c r="I60" i="2"/>
  <c r="H60" i="2"/>
  <c r="AA62" i="2" s="1"/>
  <c r="G60" i="2"/>
  <c r="F60" i="2"/>
  <c r="E60" i="2"/>
  <c r="D60" i="2"/>
  <c r="C60" i="2"/>
  <c r="B60" i="2"/>
  <c r="V59" i="2"/>
  <c r="T59" i="2"/>
  <c r="S59" i="2"/>
  <c r="AA58" i="2"/>
  <c r="S58" i="2"/>
  <c r="R58" i="2"/>
  <c r="Q58" i="2"/>
  <c r="AK57" i="2"/>
  <c r="AH57" i="2"/>
  <c r="AA57" i="2"/>
  <c r="Y57" i="2"/>
  <c r="X57" i="2"/>
  <c r="U57" i="2"/>
  <c r="P57" i="2"/>
  <c r="O57" i="2"/>
  <c r="N57" i="2"/>
  <c r="M57" i="2"/>
  <c r="L57" i="2"/>
  <c r="K57" i="2"/>
  <c r="J57" i="2"/>
  <c r="I57" i="2"/>
  <c r="H57" i="2"/>
  <c r="G57" i="2"/>
  <c r="F57" i="2"/>
  <c r="E57" i="2"/>
  <c r="D57" i="2"/>
  <c r="C57" i="2"/>
  <c r="B57" i="2"/>
  <c r="V56" i="2"/>
  <c r="U56" i="2"/>
  <c r="S56" i="2"/>
  <c r="U55" i="2"/>
  <c r="R55" i="2"/>
  <c r="Q55" i="2"/>
  <c r="AK54" i="2"/>
  <c r="AH54" i="2"/>
  <c r="AA54" i="2"/>
  <c r="Z54" i="2"/>
  <c r="X54" i="2"/>
  <c r="P54" i="2"/>
  <c r="O54" i="2"/>
  <c r="N54" i="2"/>
  <c r="M54" i="2"/>
  <c r="L54" i="2"/>
  <c r="K54" i="2"/>
  <c r="J54" i="2"/>
  <c r="I54" i="2"/>
  <c r="H54" i="2"/>
  <c r="AA56" i="2" s="1"/>
  <c r="G54" i="2"/>
  <c r="F54" i="2"/>
  <c r="E54" i="2"/>
  <c r="D54" i="2"/>
  <c r="C54" i="2"/>
  <c r="B54" i="2"/>
  <c r="Z53" i="2"/>
  <c r="Y53" i="2"/>
  <c r="V53" i="2"/>
  <c r="U53" i="2"/>
  <c r="T53" i="2"/>
  <c r="R53" i="2"/>
  <c r="Q53" i="2"/>
  <c r="Y52" i="2"/>
  <c r="X52" i="2"/>
  <c r="W52" i="2"/>
  <c r="U52" i="2"/>
  <c r="T52" i="2"/>
  <c r="Q52" i="2"/>
  <c r="AK51" i="2"/>
  <c r="AH51" i="2"/>
  <c r="AE51" i="2"/>
  <c r="AD51" i="2"/>
  <c r="AA51" i="2"/>
  <c r="Z51" i="2"/>
  <c r="Y51" i="2"/>
  <c r="W51" i="2"/>
  <c r="V51" i="2"/>
  <c r="S51" i="2"/>
  <c r="R51" i="2"/>
  <c r="Q51" i="2"/>
  <c r="P51" i="2"/>
  <c r="O51" i="2"/>
  <c r="N51" i="2"/>
  <c r="M51" i="2"/>
  <c r="L51" i="2"/>
  <c r="K51" i="2"/>
  <c r="J51" i="2"/>
  <c r="I51" i="2"/>
  <c r="H51" i="2"/>
  <c r="AA53" i="2" s="1"/>
  <c r="G51" i="2"/>
  <c r="F51" i="2"/>
  <c r="E51" i="2"/>
  <c r="D51" i="2"/>
  <c r="C51" i="2"/>
  <c r="B51" i="2"/>
  <c r="X50" i="2"/>
  <c r="U50" i="2"/>
  <c r="T50" i="2"/>
  <c r="V49" i="2"/>
  <c r="T49" i="2"/>
  <c r="S49" i="2"/>
  <c r="AK48" i="2"/>
  <c r="AH48" i="2"/>
  <c r="Z48" i="2"/>
  <c r="Y48" i="2"/>
  <c r="X48" i="2"/>
  <c r="P48" i="2"/>
  <c r="O48" i="2"/>
  <c r="N48" i="2"/>
  <c r="M48" i="2"/>
  <c r="L48" i="2"/>
  <c r="K48" i="2"/>
  <c r="J48" i="2"/>
  <c r="I48" i="2"/>
  <c r="H48" i="2"/>
  <c r="Q50" i="2" s="1"/>
  <c r="G48" i="2"/>
  <c r="F48" i="2"/>
  <c r="E48" i="2"/>
  <c r="D48" i="2"/>
  <c r="C48" i="2"/>
  <c r="B48" i="2"/>
  <c r="Z47" i="2"/>
  <c r="W47" i="2"/>
  <c r="T47" i="2"/>
  <c r="W46" i="2"/>
  <c r="AK45" i="2"/>
  <c r="AH45" i="2"/>
  <c r="AE45" i="2"/>
  <c r="AC45" i="2"/>
  <c r="AB45" i="2"/>
  <c r="P45" i="2"/>
  <c r="O45" i="2"/>
  <c r="N45" i="2"/>
  <c r="M45" i="2"/>
  <c r="L45" i="2"/>
  <c r="K45" i="2"/>
  <c r="J45" i="2"/>
  <c r="I45" i="2"/>
  <c r="H45" i="2"/>
  <c r="X47" i="2" s="1"/>
  <c r="G45" i="2"/>
  <c r="F45" i="2"/>
  <c r="E45" i="2"/>
  <c r="D45" i="2"/>
  <c r="C45" i="2"/>
  <c r="B45" i="2"/>
  <c r="Z44" i="2"/>
  <c r="Y44" i="2"/>
  <c r="Z43" i="2"/>
  <c r="Y43" i="2"/>
  <c r="V43" i="2"/>
  <c r="U43" i="2"/>
  <c r="AK42" i="2"/>
  <c r="AH42" i="2"/>
  <c r="V42" i="2"/>
  <c r="T42" i="2"/>
  <c r="S42" i="2"/>
  <c r="P42" i="2"/>
  <c r="O42" i="2"/>
  <c r="N42" i="2"/>
  <c r="M42" i="2"/>
  <c r="L42" i="2"/>
  <c r="K42" i="2"/>
  <c r="J42" i="2"/>
  <c r="I42" i="2"/>
  <c r="H42" i="2"/>
  <c r="W44" i="2" s="1"/>
  <c r="G42" i="2"/>
  <c r="F42" i="2"/>
  <c r="E42" i="2"/>
  <c r="D42" i="2"/>
  <c r="C42" i="2"/>
  <c r="B42" i="2"/>
  <c r="Z41" i="2"/>
  <c r="Y41" i="2"/>
  <c r="X41" i="2"/>
  <c r="W41" i="2"/>
  <c r="V41" i="2"/>
  <c r="U41" i="2"/>
  <c r="R41" i="2"/>
  <c r="Q41" i="2"/>
  <c r="AA40" i="2"/>
  <c r="Z40" i="2"/>
  <c r="Y40" i="2"/>
  <c r="X40" i="2"/>
  <c r="U40" i="2"/>
  <c r="T40" i="2"/>
  <c r="S40" i="2"/>
  <c r="R40" i="2"/>
  <c r="Q40" i="2"/>
  <c r="AK39" i="2"/>
  <c r="AH39" i="2"/>
  <c r="AC39" i="2"/>
  <c r="AB39" i="2" s="1"/>
  <c r="AA39" i="2"/>
  <c r="Z39" i="2"/>
  <c r="Y39" i="2"/>
  <c r="W39" i="2"/>
  <c r="V39" i="2"/>
  <c r="U39" i="2"/>
  <c r="T39" i="2"/>
  <c r="S39" i="2"/>
  <c r="R39" i="2"/>
  <c r="Q39" i="2"/>
  <c r="P39" i="2"/>
  <c r="O39" i="2"/>
  <c r="AE39" i="2" s="1"/>
  <c r="AD39" i="2" s="1"/>
  <c r="N39" i="2"/>
  <c r="M39" i="2"/>
  <c r="L39" i="2"/>
  <c r="K39" i="2"/>
  <c r="J39" i="2"/>
  <c r="I39" i="2"/>
  <c r="H39" i="2"/>
  <c r="T41" i="2" s="1"/>
  <c r="G39" i="2"/>
  <c r="F39" i="2"/>
  <c r="E39" i="2"/>
  <c r="D39" i="2"/>
  <c r="C39" i="2"/>
  <c r="B39" i="2"/>
  <c r="Y38" i="2"/>
  <c r="X38" i="2"/>
  <c r="W38" i="2"/>
  <c r="V38" i="2"/>
  <c r="U38" i="2"/>
  <c r="T38" i="2"/>
  <c r="Q38" i="2"/>
  <c r="AA37" i="2"/>
  <c r="Z37" i="2"/>
  <c r="Y37" i="2"/>
  <c r="X37" i="2"/>
  <c r="W37" i="2"/>
  <c r="T37" i="2"/>
  <c r="S37" i="2"/>
  <c r="R37" i="2"/>
  <c r="Q37" i="2"/>
  <c r="AK36" i="2"/>
  <c r="AH36" i="2"/>
  <c r="AA36" i="2"/>
  <c r="Z36" i="2"/>
  <c r="Y36" i="2"/>
  <c r="V36" i="2"/>
  <c r="U36" i="2"/>
  <c r="T36" i="2"/>
  <c r="S36" i="2"/>
  <c r="R36" i="2"/>
  <c r="Q36" i="2"/>
  <c r="P36" i="2"/>
  <c r="O36" i="2"/>
  <c r="N36" i="2"/>
  <c r="M36" i="2"/>
  <c r="L36" i="2"/>
  <c r="AC36" i="2" s="1"/>
  <c r="AB36" i="2" s="1"/>
  <c r="K36" i="2"/>
  <c r="J36" i="2"/>
  <c r="I36" i="2"/>
  <c r="H36" i="2"/>
  <c r="AA38" i="2" s="1"/>
  <c r="G36" i="2"/>
  <c r="F36" i="2"/>
  <c r="E36" i="2"/>
  <c r="D36" i="2"/>
  <c r="C36" i="2"/>
  <c r="B36" i="2"/>
  <c r="X35" i="2"/>
  <c r="W35" i="2"/>
  <c r="V35" i="2"/>
  <c r="U35" i="2"/>
  <c r="T35" i="2"/>
  <c r="AA34" i="2"/>
  <c r="Y34" i="2"/>
  <c r="X34" i="2"/>
  <c r="W34" i="2"/>
  <c r="V34" i="2"/>
  <c r="S34" i="2"/>
  <c r="Q34" i="2"/>
  <c r="AK33" i="2"/>
  <c r="AH33" i="2"/>
  <c r="AC33" i="2"/>
  <c r="AB33" i="2" s="1"/>
  <c r="AA33" i="2"/>
  <c r="Y33" i="2"/>
  <c r="X33" i="2"/>
  <c r="U33" i="2"/>
  <c r="T33" i="2"/>
  <c r="S33" i="2"/>
  <c r="R33" i="2"/>
  <c r="Q33" i="2"/>
  <c r="P33" i="2"/>
  <c r="O33" i="2"/>
  <c r="N33" i="2"/>
  <c r="M33" i="2"/>
  <c r="L33" i="2"/>
  <c r="K33" i="2"/>
  <c r="J33" i="2"/>
  <c r="I33" i="2"/>
  <c r="H33" i="2"/>
  <c r="AA35" i="2" s="1"/>
  <c r="G33" i="2"/>
  <c r="F33" i="2"/>
  <c r="E33" i="2"/>
  <c r="D33" i="2"/>
  <c r="C33" i="2"/>
  <c r="B33" i="2"/>
  <c r="AA32" i="2"/>
  <c r="Y32" i="2"/>
  <c r="V32" i="2"/>
  <c r="U32" i="2"/>
  <c r="T32" i="2"/>
  <c r="S32" i="2"/>
  <c r="R32" i="2"/>
  <c r="Z31" i="2"/>
  <c r="X31" i="2"/>
  <c r="W31" i="2"/>
  <c r="V31" i="2"/>
  <c r="U31" i="2"/>
  <c r="T31" i="2"/>
  <c r="Q31" i="2"/>
  <c r="AK30" i="2"/>
  <c r="AH30" i="2"/>
  <c r="AE30" i="2"/>
  <c r="AD30" i="2"/>
  <c r="Z30" i="2"/>
  <c r="X30" i="2"/>
  <c r="W30" i="2"/>
  <c r="V30" i="2"/>
  <c r="T30" i="2"/>
  <c r="S30" i="2"/>
  <c r="Q30" i="2"/>
  <c r="P30" i="2"/>
  <c r="O30" i="2"/>
  <c r="N30" i="2"/>
  <c r="M30" i="2"/>
  <c r="L30" i="2"/>
  <c r="K30" i="2"/>
  <c r="J30" i="2"/>
  <c r="I30" i="2"/>
  <c r="H30" i="2"/>
  <c r="G30" i="2"/>
  <c r="F30" i="2"/>
  <c r="E30" i="2"/>
  <c r="D30" i="2"/>
  <c r="C30" i="2"/>
  <c r="B30" i="2"/>
  <c r="V29" i="2"/>
  <c r="T29" i="2"/>
  <c r="Y28" i="2"/>
  <c r="X28" i="2"/>
  <c r="AK27" i="2"/>
  <c r="AH27" i="2"/>
  <c r="AE27" i="2"/>
  <c r="Y27" i="2"/>
  <c r="X27" i="2"/>
  <c r="P27" i="2"/>
  <c r="O27" i="2"/>
  <c r="N27" i="2"/>
  <c r="M27" i="2"/>
  <c r="L27" i="2"/>
  <c r="K27" i="2"/>
  <c r="J27" i="2"/>
  <c r="I27" i="2"/>
  <c r="H27" i="2"/>
  <c r="V28" i="2" s="1"/>
  <c r="G27" i="2"/>
  <c r="F27" i="2"/>
  <c r="E27" i="2"/>
  <c r="D27" i="2"/>
  <c r="C27" i="2"/>
  <c r="B27" i="2"/>
  <c r="Q26" i="2"/>
  <c r="AA25" i="2"/>
  <c r="Z25" i="2"/>
  <c r="AK24" i="2"/>
  <c r="AH24" i="2"/>
  <c r="Z24" i="2"/>
  <c r="Y24" i="2"/>
  <c r="P24" i="2"/>
  <c r="O24" i="2"/>
  <c r="N24" i="2"/>
  <c r="M24" i="2"/>
  <c r="L24" i="2"/>
  <c r="K24" i="2"/>
  <c r="J24" i="2"/>
  <c r="I24" i="2"/>
  <c r="H24" i="2"/>
  <c r="W26" i="2" s="1"/>
  <c r="G24" i="2"/>
  <c r="F24" i="2"/>
  <c r="E24" i="2"/>
  <c r="D24" i="2"/>
  <c r="C24" i="2"/>
  <c r="B24" i="2"/>
  <c r="AA23" i="2"/>
  <c r="Z23" i="2"/>
  <c r="Y23" i="2"/>
  <c r="T23" i="2"/>
  <c r="S23" i="2"/>
  <c r="R23" i="2"/>
  <c r="Q23" i="2"/>
  <c r="AA22" i="2"/>
  <c r="V22" i="2"/>
  <c r="U22" i="2"/>
  <c r="T22" i="2"/>
  <c r="S22" i="2"/>
  <c r="R22" i="2"/>
  <c r="AK21" i="2"/>
  <c r="AH21" i="2"/>
  <c r="AE21" i="2"/>
  <c r="AD21" i="2"/>
  <c r="AC21" i="2"/>
  <c r="AB21" i="2"/>
  <c r="W21" i="2"/>
  <c r="V21" i="2"/>
  <c r="U21" i="2"/>
  <c r="T21" i="2"/>
  <c r="S21" i="2"/>
  <c r="P21" i="2"/>
  <c r="O21" i="2"/>
  <c r="N21" i="2"/>
  <c r="M21" i="2"/>
  <c r="L21" i="2"/>
  <c r="K21" i="2"/>
  <c r="J21" i="2"/>
  <c r="I21" i="2"/>
  <c r="H21" i="2"/>
  <c r="V23" i="2" s="1"/>
  <c r="G21" i="2"/>
  <c r="F21" i="2"/>
  <c r="E21" i="2"/>
  <c r="D21" i="2"/>
  <c r="C21" i="2"/>
  <c r="B21" i="2"/>
  <c r="V20" i="2"/>
  <c r="U20" i="2"/>
  <c r="S20" i="2"/>
  <c r="Y19" i="2"/>
  <c r="X19" i="2"/>
  <c r="V19" i="2"/>
  <c r="U19" i="2"/>
  <c r="AK18" i="2"/>
  <c r="AH18" i="2"/>
  <c r="Z18" i="2"/>
  <c r="X18" i="2"/>
  <c r="W18" i="2"/>
  <c r="V18" i="2"/>
  <c r="P18" i="2"/>
  <c r="O18" i="2"/>
  <c r="AE18" i="2" s="1"/>
  <c r="N18" i="2"/>
  <c r="M18" i="2"/>
  <c r="L18" i="2"/>
  <c r="K18" i="2"/>
  <c r="J18" i="2"/>
  <c r="I18" i="2"/>
  <c r="H18" i="2"/>
  <c r="G18" i="2"/>
  <c r="F18" i="2"/>
  <c r="E18" i="2"/>
  <c r="D18" i="2"/>
  <c r="C18" i="2"/>
  <c r="B18" i="2"/>
  <c r="V17" i="2"/>
  <c r="Z16" i="2"/>
  <c r="Y16" i="2"/>
  <c r="X16" i="2"/>
  <c r="AK15" i="2"/>
  <c r="AH15" i="2"/>
  <c r="Z15" i="2"/>
  <c r="Y15" i="2"/>
  <c r="W15" i="2"/>
  <c r="P15" i="2"/>
  <c r="O15" i="2"/>
  <c r="N15" i="2"/>
  <c r="M15" i="2"/>
  <c r="L15" i="2"/>
  <c r="K15" i="2"/>
  <c r="J15" i="2"/>
  <c r="I15" i="2"/>
  <c r="H15" i="2"/>
  <c r="AA16" i="2" s="1"/>
  <c r="G15" i="2"/>
  <c r="F15" i="2"/>
  <c r="E15" i="2"/>
  <c r="D15" i="2"/>
  <c r="C15" i="2"/>
  <c r="B15" i="2"/>
  <c r="Q14" i="2"/>
  <c r="AK12" i="2"/>
  <c r="AH12" i="2"/>
  <c r="AE12" i="2"/>
  <c r="P12" i="2"/>
  <c r="O12" i="2"/>
  <c r="N12" i="2"/>
  <c r="M12" i="2"/>
  <c r="L12" i="2"/>
  <c r="K12" i="2"/>
  <c r="J12" i="2"/>
  <c r="I12" i="2"/>
  <c r="H12" i="2"/>
  <c r="G12" i="2"/>
  <c r="F12" i="2"/>
  <c r="E12" i="2"/>
  <c r="D12" i="2"/>
  <c r="C12" i="2"/>
  <c r="B12" i="2"/>
  <c r="AA11" i="2"/>
  <c r="Z11" i="2"/>
  <c r="Y11" i="2"/>
  <c r="V10" i="2"/>
  <c r="U10" i="2"/>
  <c r="T10" i="2"/>
  <c r="AK9" i="2"/>
  <c r="AH9" i="2"/>
  <c r="AC9" i="2"/>
  <c r="X9" i="2"/>
  <c r="P9" i="2"/>
  <c r="O9" i="2"/>
  <c r="N9" i="2"/>
  <c r="M9" i="2"/>
  <c r="L9" i="2"/>
  <c r="K9" i="2"/>
  <c r="J9" i="2"/>
  <c r="I9" i="2"/>
  <c r="H9" i="2"/>
  <c r="S11" i="2" s="1"/>
  <c r="G9" i="2"/>
  <c r="F9" i="2"/>
  <c r="E9" i="2"/>
  <c r="D9" i="2"/>
  <c r="C9" i="2"/>
  <c r="B9" i="2"/>
  <c r="X14" i="2" l="1"/>
  <c r="AA13" i="2"/>
  <c r="S13" i="2"/>
  <c r="AC12" i="2"/>
  <c r="AB12" i="2" s="1"/>
  <c r="AF12" i="2" s="1"/>
  <c r="U12" i="2"/>
  <c r="W14" i="2"/>
  <c r="Z13" i="2"/>
  <c r="T12" i="2"/>
  <c r="R13" i="2"/>
  <c r="U14" i="2"/>
  <c r="X13" i="2"/>
  <c r="Z12" i="2"/>
  <c r="R12" i="2"/>
  <c r="V14" i="2"/>
  <c r="Y13" i="2"/>
  <c r="Q13" i="2"/>
  <c r="AA12" i="2"/>
  <c r="S12" i="2"/>
  <c r="R14" i="2"/>
  <c r="Q12" i="2"/>
  <c r="AF36" i="2"/>
  <c r="AE9" i="2"/>
  <c r="AD9" i="2" s="1"/>
  <c r="AA10" i="2"/>
  <c r="V12" i="2"/>
  <c r="T14" i="2"/>
  <c r="AA15" i="2"/>
  <c r="AF21" i="2"/>
  <c r="U29" i="2"/>
  <c r="AE42" i="2"/>
  <c r="AD42" i="2" s="1"/>
  <c r="S14" i="2"/>
  <c r="Q11" i="2"/>
  <c r="W12" i="2"/>
  <c r="T13" i="2"/>
  <c r="Y14" i="2"/>
  <c r="V26" i="2"/>
  <c r="Y25" i="2"/>
  <c r="Q25" i="2"/>
  <c r="AA24" i="2"/>
  <c r="S24" i="2"/>
  <c r="U26" i="2"/>
  <c r="W25" i="2"/>
  <c r="W24" i="2"/>
  <c r="T26" i="2"/>
  <c r="V25" i="2"/>
  <c r="AE24" i="2"/>
  <c r="AD24" i="2" s="1"/>
  <c r="V24" i="2"/>
  <c r="T24" i="2"/>
  <c r="S26" i="2"/>
  <c r="U25" i="2"/>
  <c r="U24" i="2"/>
  <c r="AA26" i="2"/>
  <c r="R26" i="2"/>
  <c r="T25" i="2"/>
  <c r="AC24" i="2"/>
  <c r="AB24" i="2" s="1"/>
  <c r="X26" i="2"/>
  <c r="X12" i="2"/>
  <c r="AA17" i="2"/>
  <c r="S17" i="2"/>
  <c r="V16" i="2"/>
  <c r="X15" i="2"/>
  <c r="U17" i="2"/>
  <c r="W16" i="2"/>
  <c r="AE15" i="2"/>
  <c r="AD15" i="2" s="1"/>
  <c r="V15" i="2"/>
  <c r="Q17" i="2"/>
  <c r="S16" i="2"/>
  <c r="T17" i="2"/>
  <c r="U16" i="2"/>
  <c r="U15" i="2"/>
  <c r="Z17" i="2"/>
  <c r="S15" i="2"/>
  <c r="R17" i="2"/>
  <c r="T16" i="2"/>
  <c r="AC15" i="2"/>
  <c r="AB15" i="2" s="1"/>
  <c r="T15" i="2"/>
  <c r="W17" i="2"/>
  <c r="Q24" i="2"/>
  <c r="R25" i="2"/>
  <c r="Y26" i="2"/>
  <c r="Y47" i="2"/>
  <c r="Q47" i="2"/>
  <c r="T46" i="2"/>
  <c r="AD45" i="2"/>
  <c r="AF45" i="2" s="1"/>
  <c r="V45" i="2"/>
  <c r="V47" i="2"/>
  <c r="Y46" i="2"/>
  <c r="Q46" i="2"/>
  <c r="AA45" i="2"/>
  <c r="S45" i="2"/>
  <c r="U47" i="2"/>
  <c r="X46" i="2"/>
  <c r="Z45" i="2"/>
  <c r="R45" i="2"/>
  <c r="S47" i="2"/>
  <c r="R46" i="2"/>
  <c r="X45" i="2"/>
  <c r="Z46" i="2"/>
  <c r="R47" i="2"/>
  <c r="W45" i="2"/>
  <c r="AA46" i="2"/>
  <c r="U45" i="2"/>
  <c r="AA47" i="2"/>
  <c r="T45" i="2"/>
  <c r="S46" i="2"/>
  <c r="V9" i="2"/>
  <c r="Y12" i="2"/>
  <c r="V13" i="2"/>
  <c r="AA14" i="2"/>
  <c r="Q15" i="2"/>
  <c r="Q16" i="2"/>
  <c r="X17" i="2"/>
  <c r="T20" i="2"/>
  <c r="W19" i="2"/>
  <c r="Y18" i="2"/>
  <c r="Q18" i="2"/>
  <c r="AA20" i="2"/>
  <c r="R20" i="2"/>
  <c r="T19" i="2"/>
  <c r="AD18" i="2"/>
  <c r="U18" i="2"/>
  <c r="X20" i="2"/>
  <c r="Q19" i="2"/>
  <c r="Z20" i="2"/>
  <c r="Q20" i="2"/>
  <c r="S19" i="2"/>
  <c r="AC18" i="2"/>
  <c r="AB18" i="2" s="1"/>
  <c r="AF18" i="2" s="1"/>
  <c r="T18" i="2"/>
  <c r="Z19" i="2"/>
  <c r="AA18" i="2"/>
  <c r="Y20" i="2"/>
  <c r="AA19" i="2"/>
  <c r="R19" i="2"/>
  <c r="S18" i="2"/>
  <c r="R18" i="2"/>
  <c r="W20" i="2"/>
  <c r="R24" i="2"/>
  <c r="S25" i="2"/>
  <c r="Z26" i="2"/>
  <c r="V27" i="2"/>
  <c r="X44" i="2"/>
  <c r="AA43" i="2"/>
  <c r="S43" i="2"/>
  <c r="AC42" i="2"/>
  <c r="AB42" i="2" s="1"/>
  <c r="AF42" i="2" s="1"/>
  <c r="U42" i="2"/>
  <c r="U44" i="2"/>
  <c r="X43" i="2"/>
  <c r="Z42" i="2"/>
  <c r="R42" i="2"/>
  <c r="T44" i="2"/>
  <c r="W43" i="2"/>
  <c r="Y42" i="2"/>
  <c r="Q42" i="2"/>
  <c r="V44" i="2"/>
  <c r="T43" i="2"/>
  <c r="Q44" i="2"/>
  <c r="S44" i="2"/>
  <c r="R43" i="2"/>
  <c r="AA42" i="2"/>
  <c r="R44" i="2"/>
  <c r="Q43" i="2"/>
  <c r="X42" i="2"/>
  <c r="W42" i="2"/>
  <c r="AA44" i="2"/>
  <c r="Q45" i="2"/>
  <c r="U46" i="2"/>
  <c r="W11" i="2"/>
  <c r="Z10" i="2"/>
  <c r="R10" i="2"/>
  <c r="AB9" i="2"/>
  <c r="AF9" i="2" s="1"/>
  <c r="T9" i="2"/>
  <c r="V11" i="2"/>
  <c r="Y10" i="2"/>
  <c r="Q10" i="2"/>
  <c r="AA9" i="2"/>
  <c r="S9" i="2"/>
  <c r="Y9" i="2"/>
  <c r="W10" i="2"/>
  <c r="Q9" i="2"/>
  <c r="U11" i="2"/>
  <c r="X10" i="2"/>
  <c r="Z9" i="2"/>
  <c r="R9" i="2"/>
  <c r="T11" i="2"/>
  <c r="U9" i="2"/>
  <c r="R11" i="2"/>
  <c r="U13" i="2"/>
  <c r="Z14" i="2"/>
  <c r="W29" i="2"/>
  <c r="Z28" i="2"/>
  <c r="R28" i="2"/>
  <c r="AB27" i="2"/>
  <c r="AF27" i="2" s="1"/>
  <c r="T27" i="2"/>
  <c r="S29" i="2"/>
  <c r="U28" i="2"/>
  <c r="AD27" i="2"/>
  <c r="U27" i="2"/>
  <c r="AA29" i="2"/>
  <c r="R29" i="2"/>
  <c r="T28" i="2"/>
  <c r="AC27" i="2"/>
  <c r="S27" i="2"/>
  <c r="Y29" i="2"/>
  <c r="AA28" i="2"/>
  <c r="Q28" i="2"/>
  <c r="Q27" i="2"/>
  <c r="Z29" i="2"/>
  <c r="Q29" i="2"/>
  <c r="S28" i="2"/>
  <c r="AA27" i="2"/>
  <c r="R27" i="2"/>
  <c r="Z27" i="2"/>
  <c r="X29" i="2"/>
  <c r="W9" i="2"/>
  <c r="S10" i="2"/>
  <c r="X11" i="2"/>
  <c r="AD12" i="2"/>
  <c r="W13" i="2"/>
  <c r="R15" i="2"/>
  <c r="R16" i="2"/>
  <c r="Y17" i="2"/>
  <c r="X24" i="2"/>
  <c r="X25" i="2"/>
  <c r="W27" i="2"/>
  <c r="W28" i="2"/>
  <c r="Y45" i="2"/>
  <c r="V46" i="2"/>
  <c r="AC48" i="2"/>
  <c r="Y50" i="2"/>
  <c r="V55" i="2"/>
  <c r="Q48" i="2"/>
  <c r="X49" i="2"/>
  <c r="AA50" i="2"/>
  <c r="R54" i="2"/>
  <c r="AE54" i="2"/>
  <c r="X55" i="2"/>
  <c r="Z56" i="2"/>
  <c r="U59" i="2"/>
  <c r="X58" i="2"/>
  <c r="Z57" i="2"/>
  <c r="R57" i="2"/>
  <c r="Z59" i="2"/>
  <c r="R59" i="2"/>
  <c r="U58" i="2"/>
  <c r="AE57" i="2"/>
  <c r="W57" i="2"/>
  <c r="Y59" i="2"/>
  <c r="Q59" i="2"/>
  <c r="T58" i="2"/>
  <c r="AD57" i="2"/>
  <c r="V57" i="2"/>
  <c r="AB57" i="2"/>
  <c r="AF57" i="2" s="1"/>
  <c r="V58" i="2"/>
  <c r="W59" i="2"/>
  <c r="X68" i="2"/>
  <c r="AA67" i="2"/>
  <c r="S67" i="2"/>
  <c r="AC66" i="2"/>
  <c r="U66" i="2"/>
  <c r="U68" i="2"/>
  <c r="X67" i="2"/>
  <c r="Z66" i="2"/>
  <c r="R66" i="2"/>
  <c r="T68" i="2"/>
  <c r="W67" i="2"/>
  <c r="Y66" i="2"/>
  <c r="Q66" i="2"/>
  <c r="AD66" i="2"/>
  <c r="AF66" i="2" s="1"/>
  <c r="U67" i="2"/>
  <c r="W68" i="2"/>
  <c r="X21" i="2"/>
  <c r="W22" i="2"/>
  <c r="X32" i="2"/>
  <c r="AA31" i="2"/>
  <c r="S31" i="2"/>
  <c r="AC30" i="2"/>
  <c r="AB30" i="2" s="1"/>
  <c r="AF30" i="2" s="1"/>
  <c r="U30" i="2"/>
  <c r="Y30" i="2"/>
  <c r="Y31" i="2"/>
  <c r="W32" i="2"/>
  <c r="Z34" i="2"/>
  <c r="R48" i="2"/>
  <c r="AA49" i="2"/>
  <c r="S54" i="2"/>
  <c r="Y55" i="2"/>
  <c r="Q57" i="2"/>
  <c r="AC57" i="2"/>
  <c r="W58" i="2"/>
  <c r="X59" i="2"/>
  <c r="S66" i="2"/>
  <c r="AE66" i="2"/>
  <c r="V67" i="2"/>
  <c r="Y68" i="2"/>
  <c r="T56" i="2"/>
  <c r="W55" i="2"/>
  <c r="Y54" i="2"/>
  <c r="Q54" i="2"/>
  <c r="Y56" i="2"/>
  <c r="Q56" i="2"/>
  <c r="T55" i="2"/>
  <c r="AD54" i="2"/>
  <c r="V54" i="2"/>
  <c r="X56" i="2"/>
  <c r="AA55" i="2"/>
  <c r="S55" i="2"/>
  <c r="AC54" i="2"/>
  <c r="U54" i="2"/>
  <c r="AB54" i="2"/>
  <c r="AF54" i="2" s="1"/>
  <c r="W56" i="2"/>
  <c r="AF39" i="2"/>
  <c r="U23" i="2"/>
  <c r="X22" i="2"/>
  <c r="Z21" i="2"/>
  <c r="R21" i="2"/>
  <c r="Y21" i="2"/>
  <c r="Y22" i="2"/>
  <c r="W23" i="2"/>
  <c r="U48" i="2"/>
  <c r="T54" i="2"/>
  <c r="Z55" i="2"/>
  <c r="S57" i="2"/>
  <c r="Y58" i="2"/>
  <c r="AA59" i="2"/>
  <c r="T66" i="2"/>
  <c r="Y67" i="2"/>
  <c r="Z68" i="2"/>
  <c r="Z50" i="2"/>
  <c r="R50" i="2"/>
  <c r="U49" i="2"/>
  <c r="AE48" i="2"/>
  <c r="W48" i="2"/>
  <c r="W50" i="2"/>
  <c r="Z49" i="2"/>
  <c r="R49" i="2"/>
  <c r="AB48" i="2"/>
  <c r="AF48" i="2" s="1"/>
  <c r="T48" i="2"/>
  <c r="V50" i="2"/>
  <c r="Y49" i="2"/>
  <c r="Q49" i="2"/>
  <c r="AA48" i="2"/>
  <c r="S48" i="2"/>
  <c r="W49" i="2"/>
  <c r="AD48" i="2"/>
  <c r="Q21" i="2"/>
  <c r="AA21" i="2"/>
  <c r="Q22" i="2"/>
  <c r="Z22" i="2"/>
  <c r="X23" i="2"/>
  <c r="R30" i="2"/>
  <c r="AA30" i="2"/>
  <c r="R31" i="2"/>
  <c r="Q32" i="2"/>
  <c r="Z32" i="2"/>
  <c r="Z35" i="2"/>
  <c r="R35" i="2"/>
  <c r="U34" i="2"/>
  <c r="AE33" i="2"/>
  <c r="W33" i="2"/>
  <c r="Y35" i="2"/>
  <c r="Q35" i="2"/>
  <c r="T34" i="2"/>
  <c r="AD33" i="2"/>
  <c r="AF33" i="2" s="1"/>
  <c r="V33" i="2"/>
  <c r="Z33" i="2"/>
  <c r="R34" i="2"/>
  <c r="S35" i="2"/>
  <c r="V48" i="2"/>
  <c r="S50" i="2"/>
  <c r="W54" i="2"/>
  <c r="R56" i="2"/>
  <c r="T57" i="2"/>
  <c r="Z58" i="2"/>
  <c r="AF60" i="2"/>
  <c r="V66" i="2"/>
  <c r="Z67" i="2"/>
  <c r="AA68" i="2"/>
  <c r="W36" i="2"/>
  <c r="AE36" i="2"/>
  <c r="AD36" i="2" s="1"/>
  <c r="U37" i="2"/>
  <c r="R38" i="2"/>
  <c r="Z38" i="2"/>
  <c r="X39" i="2"/>
  <c r="V40" i="2"/>
  <c r="S41" i="2"/>
  <c r="AA41" i="2"/>
  <c r="T51" i="2"/>
  <c r="AB51" i="2"/>
  <c r="AF51" i="2" s="1"/>
  <c r="R52" i="2"/>
  <c r="Z52" i="2"/>
  <c r="W53" i="2"/>
  <c r="W60" i="2"/>
  <c r="AE60" i="2"/>
  <c r="U61" i="2"/>
  <c r="R62" i="2"/>
  <c r="Z62" i="2"/>
  <c r="X63" i="2"/>
  <c r="V64" i="2"/>
  <c r="S65" i="2"/>
  <c r="X36" i="2"/>
  <c r="V37" i="2"/>
  <c r="S38" i="2"/>
  <c r="W40" i="2"/>
  <c r="U51" i="2"/>
  <c r="AC51" i="2"/>
  <c r="S52" i="2"/>
  <c r="AA52" i="2"/>
  <c r="X53" i="2"/>
  <c r="X60" i="2"/>
  <c r="V61" i="2"/>
  <c r="S62" i="2"/>
  <c r="X51" i="2"/>
  <c r="V52" i="2"/>
  <c r="S53" i="2"/>
  <c r="AF15" i="2" l="1"/>
  <c r="AF24" i="2"/>
</calcChain>
</file>

<file path=xl/comments1.xml><?xml version="1.0" encoding="utf-8"?>
<comments xmlns="http://schemas.openxmlformats.org/spreadsheetml/2006/main">
  <authors>
    <author/>
  </authors>
  <commentList>
    <comment ref="C7" authorId="0" shapeId="0">
      <text>
        <r>
          <rPr>
            <sz val="11"/>
            <color theme="1"/>
            <rFont val="Calibri"/>
            <scheme val="minor"/>
          </rPr>
          <t>======
ID#AAAAfgGAeP4
Carlos Ivan Rueda Blanco    (2022-09-05 16:54:07)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ID#AAAAfgGAeQA
Carlos Ivan Rueda Blanco    (2022-09-05 16:54:07)
Impacto: las consecuencias que puede ocasionar a la organización la materialización del riesgo.</t>
        </r>
      </text>
    </comment>
    <comment ref="E7" authorId="0" shapeId="0">
      <text>
        <r>
          <rPr>
            <sz val="11"/>
            <color theme="1"/>
            <rFont val="Calibri"/>
            <scheme val="minor"/>
          </rPr>
          <t>======
ID#AAAAfgGAeP8
Carlos Ivan Rueda Blanco    (2022-09-05 16:54:07)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ID#AAAAfgGAeQg
Carlos Ivan Rueda Blanco    (2022-09-05 16:54:07)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ID#AAAAfgGAeQw
La Estructura para describir un control es la siguiente    (2022-09-05 16:54:07)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R8" authorId="0" shapeId="0">
      <text>
        <r>
          <rPr>
            <sz val="11"/>
            <color theme="1"/>
            <rFont val="Calibri"/>
            <scheme val="minor"/>
          </rPr>
          <t>======
ID#AAAAfgGAePs
Los tipos de controles son    (2022-09-05 16:54:07)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T8" authorId="0" shapeId="0">
      <text>
        <r>
          <rPr>
            <sz val="11"/>
            <color theme="1"/>
            <rFont val="Calibri"/>
            <scheme val="minor"/>
          </rPr>
          <t>======
ID#AAAAfgGAeQc
Las maneras en que se ejecutan los controles son    (2022-09-05 16:54:07)
* Control manual: controles que son ejecutados por personas.
* Control automático: son ejecutados por un sistema.</t>
        </r>
      </text>
    </comment>
  </commentList>
</comments>
</file>

<file path=xl/comments2.xml><?xml version="1.0" encoding="utf-8"?>
<comments xmlns="http://schemas.openxmlformats.org/spreadsheetml/2006/main">
  <authors>
    <author/>
  </authors>
  <commentList>
    <comment ref="C7" authorId="0" shapeId="0">
      <text>
        <r>
          <rPr>
            <sz val="11"/>
            <color theme="1"/>
            <rFont val="Calibri"/>
            <scheme val="minor"/>
          </rPr>
          <t>======
ID#AAAAfWMv4cA
Carlos Ivan Rueda Blanco    (2022-08-31 15:51:05)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ID#AAAAfWMv4bM
Carlos Ivan Rueda Blanco    (2022-08-31 15:51:05)
Impacto: las consecuencias que puede ocasionar a la organización la materialización del riesgo.</t>
        </r>
      </text>
    </comment>
    <comment ref="E7" authorId="0" shapeId="0">
      <text>
        <r>
          <rPr>
            <sz val="11"/>
            <color theme="1"/>
            <rFont val="Calibri"/>
            <scheme val="minor"/>
          </rPr>
          <t>======
ID#AAAAfWMv4bg
Carlos Ivan Rueda Blanco    (2022-08-31 15:51:05)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ID#AAAAfWMv4bs
Carlos Ivan Rueda Blanco    (2022-08-31 15:51:05)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ID#AAAAfWMv4b8
La Estructura para describir un control es la siguiente    (2022-08-31 15:51:05)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R8" authorId="0" shapeId="0">
      <text>
        <r>
          <rPr>
            <sz val="11"/>
            <color theme="1"/>
            <rFont val="Calibri"/>
            <scheme val="minor"/>
          </rPr>
          <t>======
ID#AAAAfWMv4cM
Los tipos de controles son    (2022-08-31 15:51:05)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T8" authorId="0" shapeId="0">
      <text>
        <r>
          <rPr>
            <sz val="11"/>
            <color theme="1"/>
            <rFont val="Calibri"/>
            <scheme val="minor"/>
          </rPr>
          <t>======
ID#AAAAfWMv4bQ
Las maneras en que se ejecutan los controles son    (2022-08-31 15:51:05)
* Control manual: controles que son ejecutados por personas.
* Control automático: son ejecutados por un sistema.</t>
        </r>
      </text>
    </comment>
  </commentList>
</comments>
</file>

<file path=xl/comments3.xml><?xml version="1.0" encoding="utf-8"?>
<comments xmlns="http://schemas.openxmlformats.org/spreadsheetml/2006/main">
  <authors>
    <author/>
  </authors>
  <commentList>
    <comment ref="C7" authorId="0" shapeId="0">
      <text>
        <r>
          <rPr>
            <sz val="11"/>
            <color theme="1"/>
            <rFont val="Calibri"/>
            <scheme val="minor"/>
          </rPr>
          <t>======
ID#AAAAeeiS1g4
Carlos Ivan Rueda Blanco    (2022-08-16 17:18:35)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ID#AAAAeeiS1gI
Carlos Ivan Rueda Blanco    (2022-08-16 17:18:35)
Impacto: las consecuencias que puede ocasionar a la organización la materialización del riesgo.</t>
        </r>
      </text>
    </comment>
    <comment ref="E7" authorId="0" shapeId="0">
      <text>
        <r>
          <rPr>
            <sz val="11"/>
            <color theme="1"/>
            <rFont val="Calibri"/>
            <scheme val="minor"/>
          </rPr>
          <t>======
ID#AAAAeeiS1gE
Carlos Ivan Rueda Blanco    (2022-08-16 17:18:35)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ID#AAAAeeiS1fw
Carlos Ivan Rueda Blanco    (2022-08-16 17:18:35)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ID#AAAAeeiS1gU
La Estructura para describir un control es la siguiente    (2022-08-16 17:18:35)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R8" authorId="0" shapeId="0">
      <text>
        <r>
          <rPr>
            <sz val="11"/>
            <color theme="1"/>
            <rFont val="Calibri"/>
            <scheme val="minor"/>
          </rPr>
          <t>======
ID#AAAAeeiS1hE
Los tipos de controles son    (2022-08-16 17:18:35)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T8" authorId="0" shapeId="0">
      <text>
        <r>
          <rPr>
            <sz val="11"/>
            <color theme="1"/>
            <rFont val="Calibri"/>
            <scheme val="minor"/>
          </rPr>
          <t>======
ID#AAAAeeiS1gg
Las maneras en que se ejecutan los controles son    (2022-08-16 17:18:35)
* Control manual: controles que son ejecutados por personas.
* Control automático: son ejecutados por un sistema.</t>
        </r>
      </text>
    </comment>
  </commentList>
</comments>
</file>

<file path=xl/comments4.xml><?xml version="1.0" encoding="utf-8"?>
<comments xmlns="http://schemas.openxmlformats.org/spreadsheetml/2006/main">
  <authors>
    <author/>
  </authors>
  <commentList>
    <comment ref="C7" authorId="0" shapeId="0">
      <text>
        <r>
          <rPr>
            <sz val="11"/>
            <color theme="1"/>
            <rFont val="Calibri"/>
            <scheme val="minor"/>
          </rPr>
          <t>======
ID#AAAAfWFIjSY
Carlos Ivan Rueda Blanco    (2022-08-31 12:53:11)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ID#AAAAfWFIjSg
Carlos Ivan Rueda Blanco    (2022-08-31 12:53:11)
Impacto: las consecuencias que puede ocasionar a la organización la materialización del riesgo.</t>
        </r>
      </text>
    </comment>
    <comment ref="E7" authorId="0" shapeId="0">
      <text>
        <r>
          <rPr>
            <sz val="11"/>
            <color theme="1"/>
            <rFont val="Calibri"/>
            <scheme val="minor"/>
          </rPr>
          <t>======
ID#AAAAfWFIjSE
Carlos Ivan Rueda Blanco    (2022-08-31 12:53:11)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ID#AAAAfWYeifE
Carlos Ivan Rueda Blanco    (2022-08-31 12:53:11)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ID#AAAAfWFIjSk
La Estructura para describir un control es la siguiente    (2022-08-31 12:53:11)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R8" authorId="0" shapeId="0">
      <text>
        <r>
          <rPr>
            <sz val="11"/>
            <color theme="1"/>
            <rFont val="Calibri"/>
            <scheme val="minor"/>
          </rPr>
          <t>======
ID#AAAAfWFIjSo
Los tipos de controles son    (2022-08-31 12:53:11)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T8" authorId="0" shapeId="0">
      <text>
        <r>
          <rPr>
            <sz val="11"/>
            <color theme="1"/>
            <rFont val="Calibri"/>
            <scheme val="minor"/>
          </rPr>
          <t>======
ID#AAAAfWFIjSQ
Las maneras en que se ejecutan los controles son    (2022-08-31 12:53:11)
* Control manual: controles que son ejecutados por personas.
* Control automático: son ejecutados por un sistema.</t>
        </r>
      </text>
    </comment>
  </commentList>
</comments>
</file>

<file path=xl/comments5.xml><?xml version="1.0" encoding="utf-8"?>
<comments xmlns="http://schemas.openxmlformats.org/spreadsheetml/2006/main">
  <authors>
    <author/>
  </authors>
  <commentList>
    <comment ref="C7" authorId="0" shapeId="0">
      <text>
        <r>
          <rPr>
            <sz val="11"/>
            <color theme="1"/>
            <rFont val="Calibri"/>
            <scheme val="minor"/>
          </rPr>
          <t>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Impacto: las consecuencias que puede ocasionar a la organización la materialización del riesgo.</t>
        </r>
      </text>
    </comment>
    <comment ref="E7" authorId="0" shapeId="0">
      <text>
        <r>
          <rPr>
            <sz val="11"/>
            <color theme="1"/>
            <rFont val="Calibri"/>
            <scheme val="minor"/>
          </rPr>
          <t>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La Estructura para describir un control es la siguiente: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R8" authorId="0" shapeId="0">
      <text>
        <r>
          <rPr>
            <sz val="11"/>
            <color theme="1"/>
            <rFont val="Calibri"/>
            <scheme val="minor"/>
          </rPr>
          <t>Los tipos de controles son: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T8" authorId="0" shapeId="0">
      <text>
        <r>
          <rPr>
            <sz val="11"/>
            <color theme="1"/>
            <rFont val="Calibri"/>
            <scheme val="minor"/>
          </rPr>
          <t>Las maneras en que se ejecutan los controles son:
* Control manual: controles que son ejecutados por personas.
* Control automático: son ejecutados por un sistema.</t>
        </r>
      </text>
    </comment>
  </commentList>
</comments>
</file>

<file path=xl/sharedStrings.xml><?xml version="1.0" encoding="utf-8"?>
<sst xmlns="http://schemas.openxmlformats.org/spreadsheetml/2006/main" count="1125" uniqueCount="161">
  <si>
    <t>Mapa de Riesgos Institucional                                                                                                                                                                                                                         Mapa de Riesgos Institucional</t>
  </si>
  <si>
    <t>MAPA DE RIESGOS INSTITUCIONAL</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</si>
  <si>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</si>
  <si>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</si>
  <si>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7 de 9</t>
    </r>
  </si>
  <si>
    <r>
      <rPr>
        <b/>
        <sz val="10"/>
        <color theme="1"/>
        <rFont val="Arial"/>
        <family val="2"/>
      </rPr>
      <t>Vigente desde:</t>
    </r>
    <r>
      <rPr>
        <sz val="10"/>
        <color theme="1"/>
        <rFont val="Arial"/>
        <family val="2"/>
      </rPr>
      <t xml:space="preserve"> 08/06/2022</t>
    </r>
  </si>
  <si>
    <t>Identificación del Riesgo</t>
  </si>
  <si>
    <t>Análisis del Riesgo Inherente</t>
  </si>
  <si>
    <t>Valoración de Controles</t>
  </si>
  <si>
    <t>Evaluación del Riesgo - Nivel del Riesgo Residual</t>
  </si>
  <si>
    <t>Plan de Acción</t>
  </si>
  <si>
    <t>Ítem</t>
  </si>
  <si>
    <t>Proceso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</si>
  <si>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</si>
  <si>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</si>
  <si>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</si>
  <si>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</si>
  <si>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</si>
  <si>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</si>
  <si>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</si>
  <si>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</si>
  <si>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</si>
  <si>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</si>
  <si>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t>
  </si>
  <si>
    <t>Impacto 
Inherente</t>
  </si>
  <si>
    <t>Zona de Riesgo Inherente</t>
  </si>
  <si>
    <t>Descripción del Control</t>
  </si>
  <si>
    <t>Atributos de Eficiencia</t>
  </si>
  <si>
    <t>Atributos Informativos / Cualitativos (No afectan la valoración)</t>
  </si>
  <si>
    <t>% Inicial de Valoración del Control</t>
  </si>
  <si>
    <t>Probabilidad Residual</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</si>
  <si>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</si>
  <si>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</si>
  <si>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</si>
  <si>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</si>
  <si>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</si>
  <si>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</si>
  <si>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</si>
  <si>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</si>
  <si>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</si>
  <si>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</si>
  <si>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</si>
  <si>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</si>
  <si>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</si>
  <si>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</si>
  <si>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</si>
  <si>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</si>
  <si>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</si>
  <si>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Aceptar</t>
  </si>
  <si>
    <t>Reducir</t>
  </si>
  <si>
    <t>Reducir (Mitigar)</t>
  </si>
  <si>
    <t>1) Actualizar y divulgar el manual de políticas complementarias de seguridad de la información del IDIGER, en relación con los permisos y acceso a las carpetas compartidas. (50%)
2) Documentar el control existente dentro del procedimiento pertinente asociado al proceso TIC, incluyendo la entrega periodica por parte de la oficina TIC del reporte de permisos de las carpetas compartidas. (50%)</t>
  </si>
  <si>
    <t xml:space="preserve">1) 31/12/2022
2) 31/12/2022
</t>
  </si>
  <si>
    <t xml:space="preserve">1) Oficina TIC
2) Oficina TIC
</t>
  </si>
  <si>
    <t xml:space="preserve">1) Actualizar y divulgar el manual de políticas complementarias de seguridad de la información del IDIGER, en relación con las actividades que se realizan desde trabajo en casa y teletrabajo. (50%)
2) Documentar el control existente dentro del procedimiento pertinente asociado al proceso TIC, incluyendo la entrega de las VPN para el personal que lo solicita. (20%)
3) Gestionar la ejecución del curso virtual de ciberseguridad para los funcionarios y contratistas de cada proceso. (30%)
</t>
  </si>
  <si>
    <t xml:space="preserve">1) 31/12/2022
2) 31/12/2022
3) 31/12/2022
</t>
  </si>
  <si>
    <t xml:space="preserve">1) Oficina TIC
2) Oficina TIC
3) Oficina TIC
</t>
  </si>
  <si>
    <t>1) Actualizar y divulgar el manual de políticas complementarias de seguridad de la información del IDIGER, en relación con las actividades que se realizan para el adecuado manejo de usuarios de altos privilegios. (30%)
2) Realizar un inventario de usuarios de altos privilegios y sus contraseñas en una herramienta de gestión de claves (ej: KeePass) (40%)
3) Entregar usuarios nombrados a los colaboradores que acceden a a administrar los servicios y la infraestructura de TI. En la medida que las Apps lo permitan. (40%)</t>
  </si>
  <si>
    <t>1) Actualizar y divulgar el manual de políticas complementarias de seguridad de la información del IDIGER, en relación con las actividades que se realizan para la adecuada gestión de los cambios de TI en la entidad. (30%)
2) Capacitar a los lideres de la Oficina TIC en conceptos de gestión de cambios. (30%)
3) Documentar el control dentro del procedimiento pertinente asociado al proceso TIC. (40%)</t>
  </si>
  <si>
    <t>2) Identificación y diligenciamiento del mapa de conocimiento tacito y explicito por procesos (50%).
5) Identificación de los repositorios con los que actualmente cuenta la Entidad (50%).</t>
  </si>
  <si>
    <t>1) 31/12/2022
2) 30/11/2022</t>
  </si>
  <si>
    <t>1) Oficina TIC
2) Oficina TIC</t>
  </si>
  <si>
    <t>1. Revisar los  formatos de colombia compra eficiente o los estipulados por la entidad.
Número de formatos adoptados/Número de contratos en etapa de precontractual *100
2. Dejar trazabilidad de las modificaciones en los criterios técnicos, economicos, de esxperiencia, especificando quien realiza los ajustes o brinda las instrucciones o la asesoria,  mediante correos electronicos, actas de reunión etc.
Número de actas o Correos por cada contrato de obra /número de modificaciones en los criterios*100</t>
  </si>
  <si>
    <t xml:space="preserve"> 01/01/2022 -31/12/2022</t>
  </si>
  <si>
    <t>Grupo de Obras</t>
  </si>
  <si>
    <t>Revisar los estudios de mercado o debida justificación por cada item no previsto.
 (Número de estudios de mercado realizados/Número  de item no previstos por revisar) * 100</t>
  </si>
  <si>
    <t>1) Identificación y diligenciamiento del mapa de conocimiento tacito y explicito por procesos (100%).</t>
  </si>
  <si>
    <t>1) 31/12/2022</t>
  </si>
  <si>
    <t>Subdirección Reducción del Riesgo y Adaptación al Cambio Climático</t>
  </si>
  <si>
    <t>1) Solicitar el reporte de permisos de las carpetas compartidas (NAS) a la Oficina TIC y solicitar en caso de ser necesario, mediante mesa de servicio, los ajustes y accesos correspondientes. (100%)</t>
  </si>
  <si>
    <t>1) Solicitar el acceso a traves de VPN para todos los funcionarios y contratistas que lo requieran, de acuerdo a la necesidad de cada uno de ellos. (50%)
2) Realizar por parte de los funcionarios y contratistas (minimo el 50%), el curso virtual de ciberseguridad, gestionado por el proceso TIC.</t>
  </si>
  <si>
    <t>1) 31/12/2022
2) 31/12/2022</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</si>
  <si>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</si>
  <si>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14</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</si>
  <si>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</si>
  <si>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08/06/2022</t>
    </r>
  </si>
  <si>
    <t>Verificación de las solicitudes de préstamo o entrega de elementos del CDLyR realizadas durante el 2022, registradas en las actas de cliente interno
Realización de validación de inventarios en el software para el 2022</t>
  </si>
  <si>
    <t>01/09/2022 - 31/12/2022</t>
  </si>
  <si>
    <t>Servicios de logística</t>
  </si>
  <si>
    <t>Actualización del procedimiento de reconocimiento de AHCP</t>
  </si>
  <si>
    <t>Gestión Humanitaria</t>
  </si>
  <si>
    <t>Formalización del procedimiento para la emisión de conceptos de eveluación de PEC de pariqes de diversiones, atracciones y dispositivos de entretenumiento</t>
  </si>
  <si>
    <t>Gestión de riesgos de aglomeraciones de público y STV</t>
  </si>
  <si>
    <t>Implementar el aplicativo para la emisión vía web del certificado de afectación por emergencia</t>
  </si>
  <si>
    <t>Servicios de respuesta</t>
  </si>
  <si>
    <t>Subdirección Manejo de Emergencias y Desastres</t>
  </si>
  <si>
    <t>1) Solicitar el acceso a traves de VPN para todos los funcionarios y contratistas que lo requieran, de acuerdo a la necesidad de cada uno de ellos. (100%)
2) Realizar por parte de los funcionarios y contratistas (minimo el 50%), el curso virtual de ciberseguridad, gestionado por el proceso TIC.</t>
  </si>
  <si>
    <t xml:space="preserve">Capacitación permanente tanto a los contratistas como al personal de planta refrente a la confidencialidad de la información </t>
  </si>
  <si>
    <t xml:space="preserve">Oficina De tics/ oficina Asesora Juridica </t>
  </si>
  <si>
    <t>Revision mensual por medio del sistema siprojweb para verificacion del estado actualizado de los diferentes procesos judiciales</t>
  </si>
  <si>
    <t xml:space="preserve"> Oficina Asesora Juridica </t>
  </si>
  <si>
    <t>Realizar conciliaciones mensuales de la informacion de control alimentada de forma manual vrs. Informes del aplicativo SISFONDIGER. 100%</t>
  </si>
  <si>
    <t>Presupuesto 
TICS</t>
  </si>
  <si>
    <t>Evitar</t>
  </si>
  <si>
    <t>Realizar conciliaciones mensuales de la informacion del aplicativo de Control Presupuestal hacendario vrs. Aplicativos Locales de la entidad. 100%</t>
  </si>
  <si>
    <t>Presupuesto 
TICS
TICS</t>
  </si>
  <si>
    <t>Gestión Financiera</t>
  </si>
  <si>
    <t>Elaborar entre el 20 y 25 de cada vez comunicación a los funcionarios o contratistas que tienen expedientes en prestamo fisico solicitando el reintegro de los mismos al CAD</t>
  </si>
  <si>
    <t>22/08/2022-31/12/2022</t>
  </si>
  <si>
    <t>Gestión documental</t>
  </si>
  <si>
    <t>1) Actualizar los procedimientos de vinculación y desvinculación, describiendo las actividades de control que mitiguen dicho riesgo. 100%</t>
  </si>
  <si>
    <t>Gestión del talento humano</t>
  </si>
  <si>
    <t>1) Actualizar a los funcionarios con la normatividad vigente. 50%
2) Revisar y actualizar el procedimiento de nomina. 50%</t>
  </si>
  <si>
    <t>1) Realizar el plan de trabajo (cronograma) de las actividades del sistema de gestión de SST. 50%
2) Seguimiento cuatrimestral al plan de trabajo de SST</t>
  </si>
  <si>
    <t>Gestion del talento humano
SST</t>
  </si>
  <si>
    <t>1) Actualizar procedimiento de situaciones administrativas (incluyendo la normatividad vigente) 100%</t>
  </si>
  <si>
    <t>Gestion del talento humano</t>
  </si>
  <si>
    <t>1) Realizar capacitación entre gestion documental y gestion del talento humano para el buen manejo de la historia laboral. 50%
2) Tener una solo funcionario que realiza la alimentación y/o actualizacion de la historia laboral. 50%</t>
  </si>
  <si>
    <t>Gestion del talento humano
Gestion documental</t>
  </si>
  <si>
    <t>1) Presentación de informes en los tiempos establecidos. 50%
2) Realización cronograma de trabajo del plan estrategico. 50%</t>
  </si>
  <si>
    <t>1) Identificación y diligenciamiento del mapa de conocimiento tacito y explicito por procesos (40%).
2) Fortalecimiento de los lineamientos de transferencia de conocimiento actuales, producto de las capacitaciones brindadas a los funcionarios (30%).
3) Fortalecimiento de la transferencia de conocimiento en los eventos de rotación de personal (30%).</t>
  </si>
  <si>
    <t>1) 31/12/2022
2) 31/12/2022
3) 31/12/2022</t>
  </si>
  <si>
    <t>1) Talento Humano
2) Talento Humano
3) Talento Humano</t>
  </si>
  <si>
    <t>1) Talento Humano</t>
  </si>
  <si>
    <t>1) Talento Humano
2) Talento Humano</t>
  </si>
  <si>
    <t>1) Establecer y documentar los lineamientos necesarios para subsanar los conflictos de intereses que presenten los funcionarios, de acuerdo a las competencias del proceso de talento humanos. (30%).
2) Identificar y requerir a los funcionarios que declararon un conflicto de intereses, para conocer a profundidad los casos y las acciones que se puedan tomar desde las competencias del proceso. (30%).
3) Realizar una Matriz de seguimiento a los casos declarados por los funcionarios como conflicto de interes. (15%)
4) Sensibilizar a los funcionarios de la Entidad en materia de conflicto de interes (fundamento legal, buenas practicas, concpetos, etc). (25%)</t>
  </si>
  <si>
    <t>1) 31/12/2022
2) 31/12/2022
3) 31/12/2022
4) 31/12/2022</t>
  </si>
  <si>
    <t>1) Subdirección Corporativa
2) Subdirección Corporativa
3) Subdirección Corporativa
4) Subdirección Corporativa</t>
  </si>
  <si>
    <t>Debe establecer el plan de acción a implementar para mitigar el nivel del riesgo</t>
  </si>
  <si>
    <t>Gestión Contractual</t>
  </si>
  <si>
    <t>No amerita plan de acción. Asuma las consecuencias de la materialización del riesgo</t>
  </si>
  <si>
    <t>1) Establecer y documentar los lineamientos a ejecutar al momento en que se identifique un conflicto de intereses durante la etapa precontractual. (50%)
2) Sensibilizar a los contratistas de prestación de servicios en materia de conflicto de interes (fundamento legal, buenas practicas, concpetos, etc). (50%)</t>
  </si>
  <si>
    <t>1) 31/12/2022
2) 31/12/2022</t>
  </si>
  <si>
    <t>Envío de correo electrónico mensual a las personas que hacen uso del transporte, recordando las políticas de uso (correos enviados/correos programados)</t>
  </si>
  <si>
    <t>Coordinador de trasnporte</t>
  </si>
  <si>
    <t>Verificación de cargas laborales de forma quincenal (seguimientos realizados/seguimientos programados) 50%
Solicitud de recurso humano idóneo para la ejecución y cumplimiento de actividades (Anteproyecto de inversión que evidencie el requerimiento de personal para el área) 50%</t>
  </si>
  <si>
    <t>Subdirector(a) corporativa</t>
  </si>
  <si>
    <t>2 Socializaciones cuatrimestrales sobre el manejo adecuado de bienes al interior de la entidad (socializaciones realizadas/socializaciones programadas)</t>
  </si>
  <si>
    <t>Almacenista</t>
  </si>
  <si>
    <t>2) Identificación y diligenciamiento del mapa de conocimiento tacito y explicito por procesos (40%).</t>
  </si>
  <si>
    <t>Gestión Administrativa</t>
  </si>
  <si>
    <t>Acción 1: Realizar jornadas de sensibilización y socializacion en valores éticos institucionales código de ética y estatuto de auditoría, en tecnicas de auditoría y socialización de los procedimientos, al interior del equipo de trabajo de la OCI.
Meta: 1 jornada de sensibilización sobre valores éticos,  tecnicas de auditoría y socialización de los procedimientos.
Indicador: Jornada realizada/jornada programada *100.
Acción 2: Publicar en la página web del IDIGER los informes de Auditoría Interna, de Ley y de Seguimiento establecidos por la Ley 1712 de 2014, Decreto 103 de 2015 y Ley 1474 de 2011 junto con las declaraciones de confidencialidad y no conflicto de interes para la revisión de los grupos de valor
Meta: 100% Indicador: N. de informes publicados con los formatos de no conflicto de interes/ total de informes realizados en la vigencia.</t>
  </si>
  <si>
    <t>Oficina de Control Interno</t>
  </si>
  <si>
    <t>Realizar el envío de lineamientos para las revisiones anuales de los objetos contractuales (100%)</t>
  </si>
  <si>
    <t>01/10/2022 - 31/12/2022</t>
  </si>
  <si>
    <t>Oficina Asesora de Planeación (equipo proyectos)</t>
  </si>
  <si>
    <t>Generar divulgación interna de manera trimestral sobre la actualización del menú de transparencia (100%)</t>
  </si>
  <si>
    <t>Oficina Asesora de Planeación (equipo MIPG)</t>
  </si>
  <si>
    <t xml:space="preserve">Oficina Asesora de Planeación </t>
  </si>
  <si>
    <t>Una sensibilización a los funcionarios y colaboradores del IDIGER frente a las acciones que pueden tipificar como actos de corrupción.  [Pieza grafica o audiovisual]</t>
  </si>
  <si>
    <t>1 septiembre al 31 de diciembre de 2022</t>
  </si>
  <si>
    <t>Oficiina de Control Disciplinario Interno</t>
  </si>
  <si>
    <t>1) 31/012/2022</t>
  </si>
  <si>
    <t>Elaborar el acta de comité interno a todos los Conceptos Técnicos que asignen categoria de amenaza alta no urbanizable y recomienden predios al programa de reasentamientos del Distrito Capital. 100%</t>
  </si>
  <si>
    <t>Grupo Conceptos para la Planificación Territorial</t>
  </si>
  <si>
    <t>Notificación ante la Oficina de Control Interno sobre presiones u ofrecimientos para que se altere el resultado permitiendo que el concepto no cuente con la calidad necesaria o para que se altere el orden de atención de los conceptos técnicos para licencias urbanísticas dando prioridad a una solicitud sobre otra(s) radicada(s) con anterioridad</t>
  </si>
  <si>
    <t>En el proceso precontractual asignación de ofertas al azar dentro del grupo evaluador (evitando preferencias) y revisión detallada de los resultados de la evaluación de ofertas, por todos los evaluadores técnicos, identificando específicamente porque se asignan puntajes, todo descrito en un documento de registro. Peso porcentual:100%</t>
  </si>
  <si>
    <t>1 enero al 31 de diciembre de 2022, según cronograma de cada Concurso de Méritos</t>
  </si>
  <si>
    <t>Estudios y Diseños</t>
  </si>
  <si>
    <t>Revisión y registro detallado  de los aspectos técnicos de cada producto, mediante acta elaborada por la interventoría o supervisión, identificando claramente que se cumplió con el contenido solicitado previo a la facturación. 100%.</t>
  </si>
  <si>
    <t>1 enero al 31 de diciembre de 2022, según avance de productos de cada contrato de consultoría o interventoría .</t>
  </si>
  <si>
    <t xml:space="preserve">Responsable aprobará el cronograma del estudio donde se asignen tiempos adecuados (10%).
Responsable  realizará seguimiento mensual detallado para identificar desviaciones, demoras o viscisitudes (90%).
</t>
  </si>
  <si>
    <t>1 enero al 31 de diciembre de 2022, según duración del contrato de consultoría.</t>
  </si>
  <si>
    <t>Diligenciamiento de los estudios previos a partir de la construcción de sus diferentes componentes, por parte de distintas áreas funcionales, lo cual obliga a revisar y evaluar el insumo que le es entregado a cada área.</t>
  </si>
  <si>
    <t>Enero de 2022</t>
  </si>
  <si>
    <t xml:space="preserve"> Monitoreo, OTIC, OAJ, FONDIGER, Dirección y Comité de Contraciòn. </t>
  </si>
  <si>
    <t>Subdirección Conocimiento del Riesgo y Efectos del Cambio Climático</t>
  </si>
  <si>
    <t>Oficina Asesora de Comunicaciones</t>
  </si>
  <si>
    <t xml:space="preserve">Seguimiento encuestas de percepción (Números de personas que contestaron SI a la pregunta "le propusieron agilizar un trámite o servicio a cambio de un beneficio material o económico" / Número total de  encuestas de percepción diligenciadas por la ciudadanía) 33,33%
Seguimiento encuestas de percepción (Total de  respuestas con retroalimentación de las razones  por las que respondieron SI  a la pregunta "le propusieron agilizar un trámite o servicio a cambio de un beneficio material o económico/ Números de personas que contestaron SI a la pregunta "le propusieron agilizar un trámite o servicio a cambio de un beneficio material o económico) 33,33%
Informes semestrales  de resultados de encuesta de percepción elaborados y socializados. 33,33%
</t>
  </si>
  <si>
    <t>Grupo Atención a la Ciudadanía</t>
  </si>
  <si>
    <t>1) Identificación y diligenciamiento del mapa de conocimiento tacito y explicito por procesos (40%).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</si>
</sst>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m/yyyy"/>
  </numFmts>
  <fonts count="32">
    <font>
      <sz val="11"/>
      <color theme="1"/>
      <name val="Calibri"/>
      <family val="2"/>
      <scheme val="minor"/>
    </font>
    <font>
      <sz val="11"/>
      <color theme="1"/>
      <name val="Calibri"/>
      <family val="2"/>
      <scheme val="minor"/>
    </font>
    <font>
      <sz val="11"/>
      <color theme="0"/>
      <name val="Calibri"/>
      <family val="2"/>
      <scheme val="minor"/>
    </font>
    <font>
      <b/>
      <sz val="10"/>
      <color theme="0"/>
      <name val="Arial"/>
      <family val="2"/>
    </font>
    <font>
      <b/>
      <sz val="10"/>
      <name val="Arial"/>
      <family val="2"/>
    </font>
    <font>
      <sz val="10"/>
      <color theme="1"/>
      <name val="Arial"/>
      <family val="2"/>
    </font>
    <font>
      <b/>
      <sz val="10"/>
      <color theme="1"/>
      <name val="Arial"/>
      <family val="2"/>
    </font>
    <font>
      <sz val="11"/>
      <color theme="1"/>
      <name val="Arial Narrow"/>
      <family val="2"/>
    </font>
    <font>
      <b/>
      <sz val="13"/>
      <name val="Arial Narrow"/>
      <family val="2"/>
    </font>
    <font>
      <sz val="13"/>
      <name val="Calibri"/>
      <family val="2"/>
      <scheme val="minor"/>
    </font>
    <font>
      <b/>
      <sz val="14"/>
      <name val="Arial Narrow"/>
      <family val="2"/>
    </font>
    <font>
      <b/>
      <sz val="11"/>
      <name val="Arial Narrow"/>
      <family val="2"/>
    </font>
    <font>
      <b/>
      <sz val="11"/>
      <color theme="0"/>
      <name val="Arial Narrow"/>
      <family val="2"/>
    </font>
    <font>
      <b/>
      <sz val="11"/>
      <color theme="1"/>
      <name val="Arial Narrow"/>
      <family val="2"/>
    </font>
    <font>
      <sz val="10"/>
      <color theme="1"/>
      <name val="Arial Narrow"/>
      <family val="2"/>
    </font>
    <font>
      <sz val="11"/>
      <name val="Arial Narrow"/>
      <family val="2"/>
    </font>
    <font>
      <sz val="10"/>
      <color theme="1"/>
      <name val="Calibri"/>
      <family val="2"/>
      <scheme val="minor"/>
    </font>
    <font>
      <sz val="10"/>
      <name val="Calibri"/>
      <family val="2"/>
    </font>
    <font>
      <sz val="11"/>
      <name val="Calibri"/>
      <family val="2"/>
    </font>
    <font>
      <sz val="11"/>
      <color theme="1"/>
      <name val="Calibri"/>
      <scheme val="minor"/>
    </font>
    <font>
      <b/>
      <sz val="10"/>
      <color theme="0"/>
      <name val="Arial"/>
    </font>
    <font>
      <sz val="11"/>
      <name val="Calibri"/>
    </font>
    <font>
      <b/>
      <sz val="10"/>
      <color theme="1"/>
      <name val="Arial"/>
    </font>
    <font>
      <sz val="10"/>
      <color theme="1"/>
      <name val="Arial"/>
    </font>
    <font>
      <sz val="11"/>
      <color theme="1"/>
      <name val="Arial Narrow"/>
    </font>
    <font>
      <b/>
      <sz val="13"/>
      <color theme="1"/>
      <name val="Arial Narrow"/>
    </font>
    <font>
      <b/>
      <sz val="14"/>
      <color theme="1"/>
      <name val="Arial Narrow"/>
    </font>
    <font>
      <b/>
      <sz val="11"/>
      <color theme="1"/>
      <name val="Arial Narrow"/>
    </font>
    <font>
      <b/>
      <sz val="11"/>
      <color theme="0"/>
      <name val="Arial Narrow"/>
    </font>
    <font>
      <sz val="10"/>
      <color theme="1"/>
      <name val="Arial Narrow"/>
    </font>
    <font>
      <b/>
      <sz val="13"/>
      <color theme="1"/>
      <name val="Arial Narrow"/>
      <family val="2"/>
    </font>
    <font>
      <b/>
      <sz val="14"/>
      <color theme="1"/>
      <name val="Arial Narrow"/>
      <family val="2"/>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0"/>
        <bgColor theme="0"/>
      </patternFill>
    </fill>
    <fill>
      <patternFill patternType="solid">
        <fgColor rgb="FFF2F2F2"/>
        <bgColor rgb="FFF2F2F2"/>
      </patternFill>
    </fill>
    <fill>
      <patternFill patternType="solid">
        <fgColor rgb="FF002060"/>
        <bgColor rgb="FF002060"/>
      </patternFill>
    </fill>
  </fills>
  <borders count="3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s>
  <cellStyleXfs count="3">
    <xf numFmtId="0" fontId="0" fillId="0" borderId="0"/>
    <xf numFmtId="9" fontId="1" fillId="0" borderId="0" applyFont="0" applyFill="0" applyBorder="0" applyAlignment="0" applyProtection="0"/>
    <xf numFmtId="0" fontId="19" fillId="0" borderId="0"/>
  </cellStyleXfs>
  <cellXfs count="208">
    <xf numFmtId="0" fontId="0" fillId="0" borderId="0" xfId="0"/>
    <xf numFmtId="0" fontId="3" fillId="0" borderId="1" xfId="0" applyFont="1" applyFill="1" applyBorder="1" applyAlignment="1" applyProtection="1">
      <alignment horizontal="center" vertical="center"/>
      <protection hidden="1"/>
    </xf>
    <xf numFmtId="0" fontId="3" fillId="0" borderId="2" xfId="0" applyFont="1" applyFill="1" applyBorder="1" applyAlignment="1" applyProtection="1">
      <alignment horizontal="center" vertical="center"/>
      <protection hidden="1"/>
    </xf>
    <xf numFmtId="0" fontId="3" fillId="0" borderId="3" xfId="0" applyFont="1" applyFill="1" applyBorder="1" applyAlignment="1" applyProtection="1">
      <alignment horizontal="center" vertical="center"/>
      <protection hidden="1"/>
    </xf>
    <xf numFmtId="0" fontId="4" fillId="0" borderId="4" xfId="0" applyFont="1" applyFill="1" applyBorder="1" applyAlignment="1" applyProtection="1">
      <alignment horizontal="center" vertical="center"/>
      <protection hidden="1"/>
    </xf>
    <xf numFmtId="0" fontId="5" fillId="0" borderId="4" xfId="0" applyFont="1" applyFill="1" applyBorder="1" applyAlignment="1" applyProtection="1">
      <alignment horizontal="left" vertical="center"/>
      <protection hidden="1"/>
    </xf>
    <xf numFmtId="0" fontId="7" fillId="2" borderId="0" xfId="0" applyFont="1" applyFill="1" applyProtection="1">
      <protection hidden="1"/>
    </xf>
    <xf numFmtId="0" fontId="0" fillId="0" borderId="0" xfId="0" applyBorder="1" applyProtection="1">
      <protection hidden="1"/>
    </xf>
    <xf numFmtId="0" fontId="3" fillId="0" borderId="5"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3" fillId="0" borderId="6" xfId="0" applyFont="1" applyFill="1" applyBorder="1" applyAlignment="1" applyProtection="1">
      <alignment horizontal="center" vertical="center"/>
      <protection hidden="1"/>
    </xf>
    <xf numFmtId="0" fontId="3" fillId="0" borderId="7" xfId="0" applyFont="1" applyFill="1" applyBorder="1" applyAlignment="1" applyProtection="1">
      <alignment horizontal="center" vertical="center"/>
      <protection hidden="1"/>
    </xf>
    <xf numFmtId="0" fontId="3" fillId="0" borderId="8" xfId="0" applyFont="1" applyFill="1" applyBorder="1" applyAlignment="1" applyProtection="1">
      <alignment horizontal="center" vertical="center"/>
      <protection hidden="1"/>
    </xf>
    <xf numFmtId="0" fontId="3" fillId="0" borderId="9" xfId="0" applyFont="1" applyFill="1" applyBorder="1" applyAlignment="1" applyProtection="1">
      <alignment horizontal="center" vertical="center"/>
      <protection hidden="1"/>
    </xf>
    <xf numFmtId="0" fontId="7" fillId="2" borderId="0" xfId="0" applyFont="1" applyFill="1" applyAlignment="1" applyProtection="1">
      <alignment horizontal="center" vertical="center"/>
      <protection hidden="1"/>
    </xf>
    <xf numFmtId="0" fontId="7" fillId="2" borderId="0" xfId="0" applyFont="1" applyFill="1" applyAlignment="1" applyProtection="1">
      <alignment horizontal="left" vertical="center"/>
      <protection hidden="1"/>
    </xf>
    <xf numFmtId="0" fontId="7" fillId="2" borderId="0" xfId="0" applyFont="1" applyFill="1" applyAlignment="1" applyProtection="1">
      <alignment horizontal="center"/>
      <protection hidden="1"/>
    </xf>
    <xf numFmtId="0" fontId="8" fillId="3" borderId="4" xfId="0" applyFont="1" applyFill="1" applyBorder="1" applyAlignment="1" applyProtection="1">
      <alignment horizontal="center" vertical="center"/>
      <protection hidden="1"/>
    </xf>
    <xf numFmtId="0" fontId="8" fillId="3" borderId="10" xfId="0" applyFont="1" applyFill="1" applyBorder="1" applyAlignment="1" applyProtection="1">
      <alignment horizontal="center" vertical="center"/>
      <protection hidden="1"/>
    </xf>
    <xf numFmtId="0" fontId="8" fillId="3" borderId="11" xfId="0" applyFont="1" applyFill="1" applyBorder="1" applyAlignment="1" applyProtection="1">
      <alignment horizontal="center" vertical="center"/>
      <protection hidden="1"/>
    </xf>
    <xf numFmtId="0" fontId="8" fillId="3" borderId="12" xfId="0" applyFont="1" applyFill="1" applyBorder="1" applyAlignment="1" applyProtection="1">
      <alignment horizontal="center" vertical="center"/>
      <protection hidden="1"/>
    </xf>
    <xf numFmtId="0" fontId="8" fillId="3" borderId="4" xfId="0" applyFont="1" applyFill="1" applyBorder="1" applyAlignment="1" applyProtection="1">
      <alignment horizontal="center" vertical="center" wrapText="1"/>
      <protection hidden="1"/>
    </xf>
    <xf numFmtId="0" fontId="9" fillId="3" borderId="4" xfId="0" applyFont="1" applyFill="1" applyBorder="1" applyAlignment="1" applyProtection="1">
      <alignment horizontal="center" vertical="center" wrapText="1"/>
      <protection hidden="1"/>
    </xf>
    <xf numFmtId="0" fontId="10" fillId="3" borderId="4" xfId="0" applyFont="1" applyFill="1" applyBorder="1" applyAlignment="1" applyProtection="1">
      <alignment horizontal="center" vertical="center" textRotation="90"/>
      <protection hidden="1"/>
    </xf>
    <xf numFmtId="0" fontId="11" fillId="3" borderId="4" xfId="0" applyFont="1" applyFill="1" applyBorder="1" applyAlignment="1" applyProtection="1">
      <alignment horizontal="center" vertical="center"/>
      <protection hidden="1"/>
    </xf>
    <xf numFmtId="0" fontId="11" fillId="3" borderId="4" xfId="0" applyFont="1" applyFill="1" applyBorder="1" applyAlignment="1" applyProtection="1">
      <alignment horizontal="center" vertical="center" wrapText="1"/>
      <protection hidden="1"/>
    </xf>
    <xf numFmtId="0" fontId="11" fillId="3" borderId="13" xfId="0" applyFont="1" applyFill="1" applyBorder="1" applyAlignment="1" applyProtection="1">
      <alignment horizontal="center" vertical="center" wrapText="1"/>
      <protection hidden="1"/>
    </xf>
    <xf numFmtId="0" fontId="11" fillId="3" borderId="10" xfId="0" applyFont="1" applyFill="1" applyBorder="1" applyAlignment="1" applyProtection="1">
      <alignment horizontal="center" vertical="center" wrapText="1"/>
      <protection hidden="1"/>
    </xf>
    <xf numFmtId="0" fontId="11" fillId="3" borderId="11" xfId="0" applyFont="1" applyFill="1" applyBorder="1" applyAlignment="1" applyProtection="1">
      <alignment horizontal="center" vertical="center" wrapText="1"/>
      <protection hidden="1"/>
    </xf>
    <xf numFmtId="0" fontId="11" fillId="3" borderId="12" xfId="0" applyFont="1" applyFill="1" applyBorder="1" applyAlignment="1" applyProtection="1">
      <alignment horizontal="center" vertical="center" wrapText="1"/>
      <protection hidden="1"/>
    </xf>
    <xf numFmtId="0" fontId="12" fillId="4" borderId="4" xfId="0" applyFont="1" applyFill="1" applyBorder="1" applyAlignment="1" applyProtection="1">
      <alignment horizontal="center" vertical="center" wrapText="1"/>
      <protection hidden="1"/>
    </xf>
    <xf numFmtId="0" fontId="11" fillId="3" borderId="14" xfId="0" applyFont="1" applyFill="1" applyBorder="1" applyAlignment="1" applyProtection="1">
      <alignment horizontal="center" vertical="center" wrapText="1"/>
      <protection hidden="1"/>
    </xf>
    <xf numFmtId="0" fontId="11" fillId="3" borderId="4" xfId="0" applyFont="1" applyFill="1" applyBorder="1" applyAlignment="1" applyProtection="1">
      <alignment horizontal="center" vertical="center" wrapText="1"/>
      <protection hidden="1"/>
    </xf>
    <xf numFmtId="0" fontId="2" fillId="4" borderId="4" xfId="0" applyFont="1" applyFill="1" applyBorder="1" applyAlignment="1" applyProtection="1">
      <alignment horizontal="center" vertical="center" wrapText="1"/>
      <protection hidden="1"/>
    </xf>
    <xf numFmtId="0" fontId="13" fillId="2" borderId="0" xfId="0" applyFont="1" applyFill="1" applyAlignment="1" applyProtection="1">
      <alignment horizontal="center" vertical="center"/>
      <protection hidden="1"/>
    </xf>
    <xf numFmtId="0" fontId="7" fillId="3" borderId="4" xfId="0" applyFont="1" applyFill="1" applyBorder="1" applyAlignment="1" applyProtection="1">
      <alignment horizontal="center" vertical="center"/>
      <protection hidden="1"/>
    </xf>
    <xf numFmtId="0" fontId="7" fillId="0" borderId="4" xfId="0" applyFont="1" applyFill="1" applyBorder="1" applyAlignment="1" applyProtection="1">
      <alignment horizontal="center" vertical="center" wrapText="1"/>
      <protection hidden="1"/>
    </xf>
    <xf numFmtId="0" fontId="13" fillId="0" borderId="4" xfId="0" applyFont="1" applyFill="1" applyBorder="1" applyAlignment="1" applyProtection="1">
      <alignment horizontal="center" vertical="center" wrapText="1"/>
      <protection hidden="1"/>
    </xf>
    <xf numFmtId="9" fontId="7" fillId="0" borderId="4" xfId="0" applyNumberFormat="1" applyFont="1" applyFill="1" applyBorder="1" applyAlignment="1" applyProtection="1">
      <alignment horizontal="center" vertical="center" wrapText="1"/>
      <protection hidden="1"/>
    </xf>
    <xf numFmtId="0" fontId="13" fillId="0" borderId="4" xfId="0" applyFont="1" applyFill="1" applyBorder="1" applyAlignment="1" applyProtection="1">
      <alignment horizontal="center" vertical="center"/>
      <protection hidden="1"/>
    </xf>
    <xf numFmtId="0" fontId="7" fillId="0" borderId="4" xfId="0" applyFont="1" applyFill="1" applyBorder="1" applyAlignment="1" applyProtection="1">
      <alignment horizontal="justify" vertical="center" wrapText="1"/>
      <protection hidden="1"/>
    </xf>
    <xf numFmtId="0" fontId="7" fillId="0" borderId="4" xfId="0" applyFont="1" applyFill="1" applyBorder="1" applyAlignment="1" applyProtection="1">
      <alignment horizontal="center" vertical="center" wrapText="1"/>
      <protection hidden="1"/>
    </xf>
    <xf numFmtId="0" fontId="14" fillId="0" borderId="4" xfId="0" applyFont="1" applyFill="1" applyBorder="1" applyAlignment="1" applyProtection="1">
      <alignment horizontal="justify" vertical="center"/>
      <protection hidden="1"/>
    </xf>
    <xf numFmtId="9" fontId="15" fillId="0" borderId="4" xfId="1" applyFont="1" applyFill="1" applyBorder="1" applyAlignment="1" applyProtection="1">
      <alignment horizontal="center" vertical="center" wrapText="1"/>
      <protection hidden="1"/>
    </xf>
    <xf numFmtId="164" fontId="7" fillId="0" borderId="4" xfId="1" applyNumberFormat="1" applyFont="1" applyFill="1" applyBorder="1" applyAlignment="1" applyProtection="1">
      <alignment horizontal="center" vertical="center" wrapText="1"/>
      <protection hidden="1"/>
    </xf>
    <xf numFmtId="9" fontId="14" fillId="0" borderId="4" xfId="0" applyNumberFormat="1" applyFont="1" applyFill="1" applyBorder="1" applyAlignment="1" applyProtection="1">
      <alignment horizontal="center" vertical="center" wrapText="1"/>
      <protection locked="0"/>
    </xf>
    <xf numFmtId="0" fontId="14" fillId="0" borderId="4" xfId="0" applyFont="1" applyFill="1" applyBorder="1" applyAlignment="1" applyProtection="1">
      <alignment horizontal="center" vertical="center" wrapText="1"/>
      <protection hidden="1"/>
    </xf>
    <xf numFmtId="0" fontId="7" fillId="0" borderId="4" xfId="0" applyFont="1" applyFill="1" applyBorder="1" applyAlignment="1" applyProtection="1">
      <alignment horizontal="justify" vertical="center" wrapText="1"/>
      <protection locked="0"/>
    </xf>
    <xf numFmtId="14" fontId="7" fillId="0" borderId="4" xfId="0" applyNumberFormat="1" applyFont="1" applyFill="1" applyBorder="1" applyAlignment="1" applyProtection="1">
      <alignment horizontal="center" vertical="center" wrapText="1"/>
      <protection locked="0"/>
    </xf>
    <xf numFmtId="14" fontId="7" fillId="0" borderId="4" xfId="0" applyNumberFormat="1" applyFont="1" applyFill="1" applyBorder="1" applyAlignment="1" applyProtection="1">
      <alignment horizontal="center" vertical="center" wrapText="1"/>
      <protection hidden="1"/>
    </xf>
    <xf numFmtId="0" fontId="7" fillId="0" borderId="4" xfId="0" applyFont="1" applyFill="1" applyBorder="1" applyAlignment="1" applyProtection="1">
      <alignment horizontal="center" vertical="center" wrapText="1"/>
      <protection locked="0"/>
    </xf>
    <xf numFmtId="0" fontId="7" fillId="2" borderId="0" xfId="0" applyFont="1" applyFill="1" applyAlignment="1" applyProtection="1">
      <alignment vertical="center"/>
      <protection hidden="1"/>
    </xf>
    <xf numFmtId="164" fontId="0" fillId="0" borderId="4" xfId="1" applyNumberFormat="1" applyFont="1" applyFill="1" applyBorder="1" applyAlignment="1" applyProtection="1">
      <alignment horizontal="center" vertical="center" wrapText="1"/>
      <protection hidden="1"/>
    </xf>
    <xf numFmtId="0" fontId="16" fillId="0"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justify" vertical="center" wrapText="1"/>
      <protection locked="0"/>
    </xf>
    <xf numFmtId="0" fontId="0" fillId="0" borderId="4" xfId="0" applyFill="1" applyBorder="1" applyAlignment="1" applyProtection="1">
      <alignment horizontal="center" vertical="center" wrapText="1"/>
      <protection locked="0"/>
    </xf>
    <xf numFmtId="0" fontId="0" fillId="0" borderId="4" xfId="0" applyFill="1" applyBorder="1" applyAlignment="1" applyProtection="1">
      <alignment horizontal="center" vertical="center" wrapText="1"/>
      <protection hidden="1"/>
    </xf>
    <xf numFmtId="0" fontId="7" fillId="0" borderId="13" xfId="0" applyFont="1" applyFill="1" applyBorder="1" applyAlignment="1" applyProtection="1">
      <alignment horizontal="justify" vertical="center" wrapText="1"/>
      <protection hidden="1"/>
    </xf>
    <xf numFmtId="0" fontId="14" fillId="0" borderId="15" xfId="0" applyFont="1" applyBorder="1" applyAlignment="1" applyProtection="1">
      <alignment horizontal="left" vertical="center" wrapText="1"/>
      <protection locked="0"/>
    </xf>
    <xf numFmtId="14" fontId="7" fillId="0" borderId="15" xfId="0" applyNumberFormat="1" applyFont="1" applyBorder="1" applyAlignment="1" applyProtection="1">
      <alignment horizontal="center" vertical="center" wrapText="1"/>
      <protection locked="0"/>
    </xf>
    <xf numFmtId="0" fontId="7" fillId="0" borderId="15" xfId="0" applyFont="1" applyBorder="1" applyAlignment="1" applyProtection="1">
      <alignment horizontal="center" vertical="center" wrapText="1"/>
      <protection locked="0"/>
    </xf>
    <xf numFmtId="0" fontId="17" fillId="0" borderId="16" xfId="0" applyFont="1" applyBorder="1" applyProtection="1">
      <protection locked="0"/>
    </xf>
    <xf numFmtId="0" fontId="18" fillId="0" borderId="16" xfId="0" applyFont="1" applyBorder="1" applyProtection="1">
      <protection locked="0"/>
    </xf>
    <xf numFmtId="0" fontId="7" fillId="0" borderId="16" xfId="0" applyFont="1" applyBorder="1" applyAlignment="1" applyProtection="1">
      <alignment horizontal="center" vertical="center" wrapText="1"/>
      <protection locked="0"/>
    </xf>
    <xf numFmtId="0" fontId="17" fillId="0" borderId="17" xfId="0" applyFont="1" applyBorder="1" applyProtection="1">
      <protection locked="0"/>
    </xf>
    <xf numFmtId="0" fontId="18" fillId="0" borderId="17" xfId="0" applyFont="1" applyBorder="1" applyProtection="1">
      <protection locked="0"/>
    </xf>
    <xf numFmtId="0" fontId="7" fillId="0" borderId="17" xfId="0" applyFont="1" applyBorder="1" applyAlignment="1" applyProtection="1">
      <alignment horizontal="center" vertical="center" wrapText="1"/>
      <protection locked="0"/>
    </xf>
    <xf numFmtId="0" fontId="7" fillId="0" borderId="15" xfId="0" applyFont="1" applyBorder="1" applyAlignment="1" applyProtection="1">
      <alignment horizontal="left" vertical="center" wrapText="1"/>
      <protection locked="0"/>
    </xf>
    <xf numFmtId="0" fontId="7" fillId="0" borderId="0" xfId="0" applyFont="1" applyProtection="1">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protection hidden="1"/>
    </xf>
    <xf numFmtId="0" fontId="20" fillId="0" borderId="18" xfId="2" applyFont="1" applyBorder="1" applyAlignment="1">
      <alignment horizontal="center" vertical="center"/>
    </xf>
    <xf numFmtId="0" fontId="21" fillId="0" borderId="19" xfId="2" applyFont="1" applyBorder="1"/>
    <xf numFmtId="0" fontId="21" fillId="0" borderId="20" xfId="2" applyFont="1" applyBorder="1"/>
    <xf numFmtId="0" fontId="22" fillId="0" borderId="18" xfId="2" applyFont="1" applyBorder="1" applyAlignment="1">
      <alignment horizontal="center" vertical="center"/>
    </xf>
    <xf numFmtId="0" fontId="23" fillId="0" borderId="21" xfId="2" applyFont="1" applyBorder="1" applyAlignment="1">
      <alignment horizontal="left" vertical="center"/>
    </xf>
    <xf numFmtId="0" fontId="21" fillId="0" borderId="22" xfId="2" applyFont="1" applyBorder="1"/>
    <xf numFmtId="0" fontId="24" fillId="5" borderId="0" xfId="2" applyFont="1" applyFill="1" applyBorder="1"/>
    <xf numFmtId="0" fontId="19" fillId="0" borderId="0" xfId="2" applyFont="1" applyAlignment="1"/>
    <xf numFmtId="0" fontId="21" fillId="0" borderId="23" xfId="2" applyFont="1" applyBorder="1"/>
    <xf numFmtId="0" fontId="19" fillId="0" borderId="0" xfId="2" applyFont="1" applyAlignment="1"/>
    <xf numFmtId="0" fontId="21" fillId="0" borderId="24" xfId="2" applyFont="1" applyBorder="1"/>
    <xf numFmtId="0" fontId="21" fillId="0" borderId="25" xfId="2" applyFont="1" applyBorder="1"/>
    <xf numFmtId="0" fontId="21" fillId="0" borderId="26" xfId="2" applyFont="1" applyBorder="1"/>
    <xf numFmtId="0" fontId="21" fillId="0" borderId="27" xfId="2" applyFont="1" applyBorder="1"/>
    <xf numFmtId="0" fontId="24" fillId="5" borderId="0" xfId="2" applyFont="1" applyFill="1" applyBorder="1" applyAlignment="1">
      <alignment horizontal="center" vertical="center"/>
    </xf>
    <xf numFmtId="0" fontId="24" fillId="5" borderId="0" xfId="2" applyFont="1" applyFill="1" applyBorder="1" applyAlignment="1">
      <alignment horizontal="left" vertical="center"/>
    </xf>
    <xf numFmtId="0" fontId="24" fillId="5" borderId="0" xfId="2" applyFont="1" applyFill="1" applyBorder="1" applyAlignment="1">
      <alignment horizontal="center"/>
    </xf>
    <xf numFmtId="0" fontId="25" fillId="6" borderId="21" xfId="2" applyFont="1" applyFill="1" applyBorder="1" applyAlignment="1">
      <alignment horizontal="center" vertical="center"/>
    </xf>
    <xf numFmtId="0" fontId="21" fillId="0" borderId="28" xfId="2" applyFont="1" applyBorder="1"/>
    <xf numFmtId="0" fontId="25" fillId="6" borderId="21" xfId="2" applyFont="1" applyFill="1" applyBorder="1" applyAlignment="1">
      <alignment horizontal="center" vertical="center" wrapText="1"/>
    </xf>
    <xf numFmtId="0" fontId="26" fillId="6" borderId="15" xfId="2" applyFont="1" applyFill="1" applyBorder="1" applyAlignment="1">
      <alignment horizontal="center" vertical="center" textRotation="90"/>
    </xf>
    <xf numFmtId="0" fontId="27" fillId="6" borderId="15" xfId="2" applyFont="1" applyFill="1" applyBorder="1" applyAlignment="1">
      <alignment horizontal="center" vertical="center"/>
    </xf>
    <xf numFmtId="0" fontId="27" fillId="6" borderId="15" xfId="2" applyFont="1" applyFill="1" applyBorder="1" applyAlignment="1">
      <alignment horizontal="center" vertical="center" wrapText="1"/>
    </xf>
    <xf numFmtId="0" fontId="27" fillId="6" borderId="21" xfId="2" applyFont="1" applyFill="1" applyBorder="1" applyAlignment="1">
      <alignment horizontal="center" vertical="center" wrapText="1"/>
    </xf>
    <xf numFmtId="0" fontId="28" fillId="7" borderId="15" xfId="2" applyFont="1" applyFill="1" applyBorder="1" applyAlignment="1">
      <alignment horizontal="center" vertical="center" wrapText="1"/>
    </xf>
    <xf numFmtId="0" fontId="21" fillId="0" borderId="17" xfId="2" applyFont="1" applyBorder="1"/>
    <xf numFmtId="0" fontId="27" fillId="6" borderId="29" xfId="2" applyFont="1" applyFill="1" applyBorder="1" applyAlignment="1">
      <alignment horizontal="center" vertical="center" wrapText="1"/>
    </xf>
    <xf numFmtId="0" fontId="27" fillId="5" borderId="0" xfId="2" applyFont="1" applyFill="1" applyBorder="1" applyAlignment="1">
      <alignment horizontal="center" vertical="center"/>
    </xf>
    <xf numFmtId="0" fontId="24" fillId="6" borderId="15" xfId="2" applyFont="1" applyFill="1" applyBorder="1" applyAlignment="1">
      <alignment horizontal="center" vertical="center"/>
    </xf>
    <xf numFmtId="0" fontId="24" fillId="0" borderId="15" xfId="2" applyFont="1" applyBorder="1" applyAlignment="1">
      <alignment horizontal="center" vertical="center" wrapText="1"/>
    </xf>
    <xf numFmtId="0" fontId="27" fillId="0" borderId="15" xfId="2" applyFont="1" applyBorder="1" applyAlignment="1">
      <alignment horizontal="center" vertical="center" wrapText="1"/>
    </xf>
    <xf numFmtId="9" fontId="24" fillId="0" borderId="15" xfId="2" applyNumberFormat="1" applyFont="1" applyBorder="1" applyAlignment="1">
      <alignment horizontal="center" vertical="center" wrapText="1"/>
    </xf>
    <xf numFmtId="0" fontId="27" fillId="0" borderId="15" xfId="2" applyFont="1" applyBorder="1" applyAlignment="1">
      <alignment horizontal="center" vertical="center"/>
    </xf>
    <xf numFmtId="0" fontId="24" fillId="0" borderId="29" xfId="2" applyFont="1" applyBorder="1" applyAlignment="1">
      <alignment horizontal="left" vertical="center" wrapText="1"/>
    </xf>
    <xf numFmtId="0" fontId="24" fillId="0" borderId="29" xfId="2" applyFont="1" applyBorder="1" applyAlignment="1">
      <alignment horizontal="center" vertical="center" wrapText="1"/>
    </xf>
    <xf numFmtId="0" fontId="29" fillId="0" borderId="29" xfId="2" applyFont="1" applyBorder="1" applyAlignment="1">
      <alignment horizontal="left" vertical="center"/>
    </xf>
    <xf numFmtId="9" fontId="24" fillId="0" borderId="29" xfId="2" applyNumberFormat="1" applyFont="1" applyBorder="1" applyAlignment="1">
      <alignment horizontal="center" vertical="center" wrapText="1"/>
    </xf>
    <xf numFmtId="164" fontId="24" fillId="0" borderId="15" xfId="2" applyNumberFormat="1" applyFont="1" applyBorder="1" applyAlignment="1">
      <alignment horizontal="center" vertical="center" wrapText="1"/>
    </xf>
    <xf numFmtId="9" fontId="29" fillId="0" borderId="15" xfId="2" applyNumberFormat="1" applyFont="1" applyBorder="1" applyAlignment="1">
      <alignment horizontal="center" vertical="center" wrapText="1"/>
    </xf>
    <xf numFmtId="0" fontId="29" fillId="0" borderId="15" xfId="2" applyFont="1" applyBorder="1" applyAlignment="1">
      <alignment horizontal="center" vertical="center" wrapText="1"/>
    </xf>
    <xf numFmtId="0" fontId="24" fillId="0" borderId="15" xfId="2" applyFont="1" applyBorder="1" applyAlignment="1">
      <alignment horizontal="left" vertical="center" wrapText="1"/>
    </xf>
    <xf numFmtId="14" fontId="24" fillId="0" borderId="15" xfId="2" applyNumberFormat="1" applyFont="1" applyBorder="1" applyAlignment="1">
      <alignment horizontal="center" vertical="center" wrapText="1"/>
    </xf>
    <xf numFmtId="0" fontId="24" fillId="5" borderId="0" xfId="2" applyFont="1" applyFill="1" applyBorder="1" applyAlignment="1">
      <alignment vertical="center"/>
    </xf>
    <xf numFmtId="0" fontId="21" fillId="0" borderId="16" xfId="2" applyFont="1" applyBorder="1"/>
    <xf numFmtId="0" fontId="24" fillId="0" borderId="15" xfId="2" applyFont="1" applyBorder="1" applyAlignment="1">
      <alignment horizontal="left" vertical="center" wrapText="1"/>
    </xf>
    <xf numFmtId="0" fontId="24" fillId="0" borderId="0" xfId="2" applyFont="1"/>
    <xf numFmtId="0" fontId="24" fillId="0" borderId="0" xfId="2" applyFont="1" applyAlignment="1">
      <alignment horizontal="center" vertical="center"/>
    </xf>
    <xf numFmtId="0" fontId="24" fillId="0" borderId="0" xfId="2" applyFont="1" applyAlignment="1">
      <alignment horizontal="center"/>
    </xf>
    <xf numFmtId="0" fontId="14" fillId="0" borderId="4" xfId="0" applyFont="1" applyFill="1" applyBorder="1" applyAlignment="1" applyProtection="1">
      <alignment horizontal="center" vertical="center" wrapText="1"/>
      <protection locked="0" hidden="1"/>
    </xf>
    <xf numFmtId="0" fontId="16" fillId="0" borderId="4" xfId="0" applyFont="1" applyFill="1" applyBorder="1" applyAlignment="1" applyProtection="1">
      <alignment horizontal="center" vertical="center" wrapText="1"/>
      <protection locked="0" hidden="1"/>
    </xf>
    <xf numFmtId="9" fontId="14" fillId="0" borderId="4" xfId="2" applyNumberFormat="1" applyFont="1" applyFill="1" applyBorder="1" applyAlignment="1" applyProtection="1">
      <alignment horizontal="center" vertical="center" wrapText="1"/>
      <protection locked="0"/>
    </xf>
    <xf numFmtId="0" fontId="14" fillId="0" borderId="4" xfId="2" applyFont="1" applyFill="1" applyBorder="1" applyAlignment="1" applyProtection="1">
      <alignment horizontal="center" vertical="center" wrapText="1"/>
      <protection hidden="1"/>
    </xf>
    <xf numFmtId="0" fontId="16" fillId="0" borderId="4" xfId="2" applyFont="1" applyFill="1" applyBorder="1" applyAlignment="1" applyProtection="1">
      <alignment horizontal="center" vertical="center" wrapText="1"/>
      <protection hidden="1"/>
    </xf>
    <xf numFmtId="0" fontId="7" fillId="0" borderId="4" xfId="2" applyFont="1" applyFill="1" applyBorder="1" applyAlignment="1" applyProtection="1">
      <alignment horizontal="justify" vertical="center" wrapText="1"/>
      <protection locked="0"/>
    </xf>
    <xf numFmtId="14" fontId="7" fillId="0" borderId="4" xfId="2" applyNumberFormat="1" applyFont="1" applyFill="1" applyBorder="1" applyAlignment="1" applyProtection="1">
      <alignment horizontal="center" vertical="center" wrapText="1"/>
      <protection locked="0"/>
    </xf>
    <xf numFmtId="0" fontId="19" fillId="0" borderId="4" xfId="2" applyFill="1" applyBorder="1" applyAlignment="1" applyProtection="1">
      <alignment horizontal="justify" vertical="center" wrapText="1"/>
      <protection locked="0"/>
    </xf>
    <xf numFmtId="0" fontId="19" fillId="0" borderId="4" xfId="2" applyFill="1" applyBorder="1" applyAlignment="1" applyProtection="1">
      <alignment horizontal="center" vertical="center" wrapText="1"/>
      <protection locked="0"/>
    </xf>
    <xf numFmtId="0" fontId="3" fillId="0" borderId="1" xfId="0" applyFont="1" applyBorder="1" applyAlignment="1" applyProtection="1">
      <alignment horizontal="center" vertical="center"/>
      <protection hidden="1"/>
    </xf>
    <xf numFmtId="0" fontId="3" fillId="0" borderId="2" xfId="0" applyFont="1" applyBorder="1" applyAlignment="1" applyProtection="1">
      <alignment horizontal="center" vertical="center"/>
      <protection hidden="1"/>
    </xf>
    <xf numFmtId="0" fontId="3" fillId="0" borderId="3"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5" fillId="0" borderId="4" xfId="0" applyFont="1" applyBorder="1" applyAlignment="1" applyProtection="1">
      <alignment horizontal="left" vertical="center"/>
      <protection hidden="1"/>
    </xf>
    <xf numFmtId="0" fontId="0" fillId="0" borderId="0" xfId="0" applyProtection="1">
      <protection hidden="1"/>
    </xf>
    <xf numFmtId="0" fontId="3" fillId="0" borderId="5" xfId="0" applyFont="1" applyBorder="1" applyAlignment="1" applyProtection="1">
      <alignment horizontal="center" vertical="center"/>
      <protection hidden="1"/>
    </xf>
    <xf numFmtId="0" fontId="3" fillId="0" borderId="0" xfId="0" applyFont="1" applyAlignment="1" applyProtection="1">
      <alignment horizontal="center" vertical="center"/>
      <protection hidden="1"/>
    </xf>
    <xf numFmtId="0" fontId="3" fillId="0" borderId="6" xfId="0" applyFont="1" applyBorder="1" applyAlignment="1" applyProtection="1">
      <alignment horizontal="center" vertical="center"/>
      <protection hidden="1"/>
    </xf>
    <xf numFmtId="0" fontId="3" fillId="0" borderId="7"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7" fillId="0" borderId="4" xfId="0" applyFont="1" applyBorder="1" applyAlignment="1" applyProtection="1">
      <alignment horizontal="center" vertical="center" wrapText="1"/>
      <protection hidden="1"/>
    </xf>
    <xf numFmtId="0" fontId="13" fillId="0" borderId="4" xfId="0" applyFont="1" applyBorder="1" applyAlignment="1" applyProtection="1">
      <alignment horizontal="center" vertical="center" wrapText="1"/>
      <protection hidden="1"/>
    </xf>
    <xf numFmtId="9" fontId="7" fillId="0" borderId="4" xfId="0" applyNumberFormat="1" applyFont="1" applyBorder="1" applyAlignment="1" applyProtection="1">
      <alignment horizontal="center" vertical="center" wrapText="1"/>
      <protection hidden="1"/>
    </xf>
    <xf numFmtId="0" fontId="13" fillId="0" borderId="4" xfId="0" applyFont="1" applyBorder="1" applyAlignment="1" applyProtection="1">
      <alignment horizontal="center" vertical="center"/>
      <protection hidden="1"/>
    </xf>
    <xf numFmtId="0" fontId="7" fillId="0" borderId="4" xfId="0" applyFont="1" applyBorder="1" applyAlignment="1" applyProtection="1">
      <alignment horizontal="justify" vertical="center" wrapText="1"/>
      <protection hidden="1"/>
    </xf>
    <xf numFmtId="0" fontId="7" fillId="0" borderId="4" xfId="0" applyFont="1" applyBorder="1" applyAlignment="1" applyProtection="1">
      <alignment horizontal="center" vertical="center" wrapText="1"/>
      <protection hidden="1"/>
    </xf>
    <xf numFmtId="0" fontId="14" fillId="0" borderId="4" xfId="0" applyFont="1" applyBorder="1" applyAlignment="1" applyProtection="1">
      <alignment horizontal="justify" vertical="center"/>
      <protection hidden="1"/>
    </xf>
    <xf numFmtId="9" fontId="14" fillId="0" borderId="4" xfId="0" applyNumberFormat="1" applyFont="1" applyBorder="1" applyAlignment="1" applyProtection="1">
      <alignment horizontal="center" vertical="center" wrapText="1"/>
      <protection locked="0"/>
    </xf>
    <xf numFmtId="0" fontId="14" fillId="0" borderId="4" xfId="0" applyFont="1" applyBorder="1" applyAlignment="1" applyProtection="1">
      <alignment horizontal="center" vertical="center" wrapText="1"/>
      <protection hidden="1"/>
    </xf>
    <xf numFmtId="0" fontId="7" fillId="0" borderId="4" xfId="0" applyFont="1" applyBorder="1" applyAlignment="1" applyProtection="1">
      <alignment horizontal="justify" vertical="center" wrapText="1"/>
      <protection locked="0"/>
    </xf>
    <xf numFmtId="14" fontId="7" fillId="0" borderId="4" xfId="0" applyNumberFormat="1" applyFont="1" applyBorder="1" applyAlignment="1" applyProtection="1">
      <alignment horizontal="center" vertical="center" wrapText="1"/>
      <protection locked="0"/>
    </xf>
    <xf numFmtId="14" fontId="7" fillId="0" borderId="4" xfId="0" applyNumberFormat="1" applyFont="1" applyBorder="1" applyAlignment="1" applyProtection="1">
      <alignment horizontal="center" vertical="center" wrapText="1"/>
      <protection hidden="1"/>
    </xf>
    <xf numFmtId="0" fontId="7" fillId="0" borderId="4" xfId="0" applyFont="1" applyBorder="1" applyAlignment="1" applyProtection="1">
      <alignment horizontal="center" vertical="center" wrapText="1"/>
      <protection locked="0"/>
    </xf>
    <xf numFmtId="0" fontId="16" fillId="0" borderId="4" xfId="0" applyFont="1" applyBorder="1" applyAlignment="1" applyProtection="1">
      <alignment horizontal="center" vertical="center" wrapText="1"/>
      <protection hidden="1"/>
    </xf>
    <xf numFmtId="0" fontId="0" fillId="0" borderId="4" xfId="0" applyBorder="1" applyAlignment="1" applyProtection="1">
      <alignment horizontal="justify" vertical="center" wrapText="1"/>
      <protection locked="0"/>
    </xf>
    <xf numFmtId="0" fontId="0" fillId="0" borderId="4"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hidden="1"/>
    </xf>
    <xf numFmtId="0" fontId="7" fillId="0" borderId="13" xfId="0" applyFont="1" applyBorder="1" applyAlignment="1" applyProtection="1">
      <alignment horizontal="justify" vertical="center" wrapText="1"/>
      <protection hidden="1"/>
    </xf>
    <xf numFmtId="0" fontId="3" fillId="0" borderId="18" xfId="2" applyFont="1" applyBorder="1" applyAlignment="1">
      <alignment horizontal="center" vertical="center"/>
    </xf>
    <xf numFmtId="0" fontId="18" fillId="0" borderId="19" xfId="2" applyFont="1" applyBorder="1"/>
    <xf numFmtId="0" fontId="18" fillId="0" borderId="20" xfId="2" applyFont="1" applyBorder="1"/>
    <xf numFmtId="0" fontId="6" fillId="0" borderId="18" xfId="2" applyFont="1" applyBorder="1" applyAlignment="1">
      <alignment horizontal="center" vertical="center"/>
    </xf>
    <xf numFmtId="0" fontId="5" fillId="0" borderId="21" xfId="2" applyFont="1" applyBorder="1" applyAlignment="1">
      <alignment horizontal="left" vertical="center"/>
    </xf>
    <xf numFmtId="0" fontId="18" fillId="0" borderId="22" xfId="2" applyFont="1" applyBorder="1"/>
    <xf numFmtId="0" fontId="7" fillId="5" borderId="0" xfId="2" applyFont="1" applyFill="1" applyBorder="1"/>
    <xf numFmtId="0" fontId="18" fillId="0" borderId="23" xfId="2" applyFont="1" applyBorder="1"/>
    <xf numFmtId="0" fontId="18" fillId="0" borderId="24" xfId="2" applyFont="1" applyBorder="1"/>
    <xf numFmtId="0" fontId="18" fillId="0" borderId="25" xfId="2" applyFont="1" applyBorder="1"/>
    <xf numFmtId="0" fontId="18" fillId="0" borderId="26" xfId="2" applyFont="1" applyBorder="1"/>
    <xf numFmtId="0" fontId="18" fillId="0" borderId="27" xfId="2" applyFont="1" applyBorder="1"/>
    <xf numFmtId="0" fontId="7" fillId="5" borderId="0" xfId="2" applyFont="1" applyFill="1" applyBorder="1" applyAlignment="1">
      <alignment horizontal="center" vertical="center"/>
    </xf>
    <xf numFmtId="0" fontId="7" fillId="5" borderId="0" xfId="2" applyFont="1" applyFill="1" applyBorder="1" applyAlignment="1">
      <alignment horizontal="left" vertical="center"/>
    </xf>
    <xf numFmtId="0" fontId="7" fillId="5" borderId="0" xfId="2" applyFont="1" applyFill="1" applyBorder="1" applyAlignment="1">
      <alignment horizontal="center"/>
    </xf>
    <xf numFmtId="0" fontId="30" fillId="6" borderId="21" xfId="2" applyFont="1" applyFill="1" applyBorder="1" applyAlignment="1">
      <alignment horizontal="center" vertical="center"/>
    </xf>
    <xf numFmtId="0" fontId="18" fillId="0" borderId="28" xfId="2" applyFont="1" applyBorder="1"/>
    <xf numFmtId="0" fontId="30" fillId="6" borderId="21" xfId="2" applyFont="1" applyFill="1" applyBorder="1" applyAlignment="1">
      <alignment horizontal="center" vertical="center" wrapText="1"/>
    </xf>
    <xf numFmtId="0" fontId="31" fillId="6" borderId="15" xfId="2" applyFont="1" applyFill="1" applyBorder="1" applyAlignment="1">
      <alignment horizontal="center" vertical="center" textRotation="90"/>
    </xf>
    <xf numFmtId="0" fontId="13" fillId="6" borderId="15" xfId="2" applyFont="1" applyFill="1" applyBorder="1" applyAlignment="1">
      <alignment horizontal="center" vertical="center"/>
    </xf>
    <xf numFmtId="0" fontId="13" fillId="6" borderId="15" xfId="2" applyFont="1" applyFill="1" applyBorder="1" applyAlignment="1">
      <alignment horizontal="center" vertical="center" wrapText="1"/>
    </xf>
    <xf numFmtId="0" fontId="13" fillId="6" borderId="21" xfId="2" applyFont="1" applyFill="1" applyBorder="1" applyAlignment="1">
      <alignment horizontal="center" vertical="center" wrapText="1"/>
    </xf>
    <xf numFmtId="0" fontId="12" fillId="7" borderId="15" xfId="2" applyFont="1" applyFill="1" applyBorder="1" applyAlignment="1">
      <alignment horizontal="center" vertical="center" wrapText="1"/>
    </xf>
    <xf numFmtId="0" fontId="18" fillId="0" borderId="17" xfId="2" applyFont="1" applyBorder="1"/>
    <xf numFmtId="0" fontId="13" fillId="6" borderId="29" xfId="2" applyFont="1" applyFill="1" applyBorder="1" applyAlignment="1">
      <alignment horizontal="center" vertical="center" wrapText="1"/>
    </xf>
    <xf numFmtId="0" fontId="13" fillId="5" borderId="0" xfId="2" applyFont="1" applyFill="1" applyBorder="1" applyAlignment="1">
      <alignment horizontal="center" vertical="center"/>
    </xf>
    <xf numFmtId="0" fontId="7" fillId="6" borderId="15" xfId="2" applyFont="1" applyFill="1" applyBorder="1" applyAlignment="1">
      <alignment horizontal="center" vertical="center"/>
    </xf>
    <xf numFmtId="0" fontId="7" fillId="0" borderId="15" xfId="2" applyFont="1" applyBorder="1" applyAlignment="1">
      <alignment horizontal="center" vertical="center" wrapText="1"/>
    </xf>
    <xf numFmtId="0" fontId="13" fillId="0" borderId="15" xfId="2" applyFont="1" applyBorder="1" applyAlignment="1">
      <alignment horizontal="center" vertical="center" wrapText="1"/>
    </xf>
    <xf numFmtId="9" fontId="7" fillId="0" borderId="15" xfId="2" applyNumberFormat="1" applyFont="1" applyBorder="1" applyAlignment="1">
      <alignment horizontal="center" vertical="center" wrapText="1"/>
    </xf>
    <xf numFmtId="0" fontId="13" fillId="0" borderId="15" xfId="2" applyFont="1" applyBorder="1" applyAlignment="1">
      <alignment horizontal="center" vertical="center"/>
    </xf>
    <xf numFmtId="0" fontId="7" fillId="0" borderId="29" xfId="2" applyFont="1" applyBorder="1" applyAlignment="1">
      <alignment horizontal="left" vertical="center" wrapText="1"/>
    </xf>
    <xf numFmtId="0" fontId="7" fillId="0" borderId="29" xfId="2" applyFont="1" applyBorder="1" applyAlignment="1">
      <alignment horizontal="center" vertical="center" wrapText="1"/>
    </xf>
    <xf numFmtId="0" fontId="14" fillId="0" borderId="29" xfId="2" applyFont="1" applyBorder="1" applyAlignment="1">
      <alignment horizontal="left" vertical="center"/>
    </xf>
    <xf numFmtId="9" fontId="7" fillId="0" borderId="29" xfId="2" applyNumberFormat="1" applyFont="1" applyBorder="1" applyAlignment="1">
      <alignment horizontal="center" vertical="center" wrapText="1"/>
    </xf>
    <xf numFmtId="164" fontId="7" fillId="0" borderId="15" xfId="2" applyNumberFormat="1" applyFont="1" applyBorder="1" applyAlignment="1">
      <alignment horizontal="center" vertical="center" wrapText="1"/>
    </xf>
    <xf numFmtId="9" fontId="14" fillId="0" borderId="15" xfId="2" applyNumberFormat="1" applyFont="1" applyBorder="1" applyAlignment="1">
      <alignment horizontal="center" vertical="center" wrapText="1"/>
    </xf>
    <xf numFmtId="0" fontId="14" fillId="0" borderId="15" xfId="2" applyFont="1" applyBorder="1" applyAlignment="1">
      <alignment horizontal="center" vertical="center" wrapText="1"/>
    </xf>
    <xf numFmtId="0" fontId="7" fillId="0" borderId="15" xfId="2" applyFont="1" applyBorder="1" applyAlignment="1">
      <alignment horizontal="left" vertical="center" wrapText="1"/>
    </xf>
    <xf numFmtId="14" fontId="7" fillId="0" borderId="15" xfId="2" applyNumberFormat="1" applyFont="1" applyBorder="1" applyAlignment="1">
      <alignment horizontal="center" vertical="center" wrapText="1"/>
    </xf>
    <xf numFmtId="0" fontId="7" fillId="5" borderId="0" xfId="2" applyFont="1" applyFill="1" applyBorder="1" applyAlignment="1">
      <alignment vertical="center"/>
    </xf>
    <xf numFmtId="0" fontId="18" fillId="0" borderId="16" xfId="2" applyFont="1" applyBorder="1"/>
    <xf numFmtId="0" fontId="7" fillId="0" borderId="15" xfId="2" applyFont="1" applyBorder="1" applyAlignment="1">
      <alignment horizontal="left" vertical="center" wrapText="1"/>
    </xf>
    <xf numFmtId="0" fontId="7" fillId="0" borderId="0" xfId="2" applyFont="1"/>
    <xf numFmtId="0" fontId="7" fillId="0" borderId="0" xfId="2" applyFont="1" applyAlignment="1">
      <alignment horizontal="center" vertical="center"/>
    </xf>
    <xf numFmtId="0" fontId="7" fillId="0" borderId="0" xfId="2" applyFont="1" applyAlignment="1">
      <alignment horizontal="center"/>
    </xf>
    <xf numFmtId="165" fontId="7" fillId="0" borderId="15" xfId="2" applyNumberFormat="1" applyFont="1" applyBorder="1" applyAlignment="1">
      <alignment horizontal="center" vertical="center" wrapText="1"/>
    </xf>
    <xf numFmtId="0" fontId="7" fillId="0" borderId="13" xfId="0" applyFont="1" applyFill="1" applyBorder="1" applyAlignment="1" applyProtection="1">
      <alignment horizontal="justify" vertical="center" wrapText="1"/>
      <protection locked="0"/>
    </xf>
    <xf numFmtId="0" fontId="7" fillId="0" borderId="30" xfId="0" applyFont="1" applyFill="1" applyBorder="1" applyAlignment="1" applyProtection="1">
      <alignment horizontal="justify" vertical="center" wrapText="1"/>
      <protection locked="0"/>
    </xf>
    <xf numFmtId="0" fontId="7" fillId="0" borderId="14" xfId="0" applyFont="1" applyFill="1" applyBorder="1" applyAlignment="1" applyProtection="1">
      <alignment horizontal="justify" vertical="center" wrapText="1"/>
      <protection locked="0"/>
    </xf>
  </cellXfs>
  <cellStyles count="3">
    <cellStyle name="Normal" xfId="0" builtinId="0"/>
    <cellStyle name="Normal 2" xfId="2"/>
    <cellStyle name="Porcentaje" xfId="1" builtinId="5"/>
  </cellStyles>
  <dxfs count="1332">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559593</xdr:colOff>
      <xdr:row>0</xdr:row>
      <xdr:rowOff>47625</xdr:rowOff>
    </xdr:from>
    <xdr:to>
      <xdr:col>2</xdr:col>
      <xdr:colOff>107155</xdr:colOff>
      <xdr:row>3</xdr:row>
      <xdr:rowOff>195782</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6293" y="47625"/>
          <a:ext cx="652462" cy="7768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xfrm>
          <a:off x="819150" y="47625"/>
          <a:ext cx="657225" cy="7715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23900"/>
    <xdr:pic>
      <xdr:nvPicPr>
        <xdr:cNvPr id="2" name="image1.jpg"/>
        <xdr:cNvPicPr preferRelativeResize="0"/>
      </xdr:nvPicPr>
      <xdr:blipFill>
        <a:blip xmlns:r="http://schemas.openxmlformats.org/officeDocument/2006/relationships" r:embed="rId1" cstate="print"/>
        <a:stretch>
          <a:fillRect/>
        </a:stretch>
      </xdr:blipFill>
      <xdr:spPr>
        <a:xfrm>
          <a:off x="819150" y="47625"/>
          <a:ext cx="657225" cy="72390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xfrm>
          <a:off x="819150" y="47625"/>
          <a:ext cx="657225" cy="7715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twoCellAnchor editAs="oneCell">
    <xdr:from>
      <xdr:col>1</xdr:col>
      <xdr:colOff>559593</xdr:colOff>
      <xdr:row>0</xdr:row>
      <xdr:rowOff>47625</xdr:rowOff>
    </xdr:from>
    <xdr:to>
      <xdr:col>2</xdr:col>
      <xdr:colOff>107155</xdr:colOff>
      <xdr:row>3</xdr:row>
      <xdr:rowOff>195782</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6293" y="47625"/>
          <a:ext cx="652462" cy="77680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559593</xdr:colOff>
      <xdr:row>0</xdr:row>
      <xdr:rowOff>47625</xdr:rowOff>
    </xdr:from>
    <xdr:to>
      <xdr:col>2</xdr:col>
      <xdr:colOff>107155</xdr:colOff>
      <xdr:row>3</xdr:row>
      <xdr:rowOff>195782</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6293" y="47625"/>
          <a:ext cx="652462" cy="77680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559593</xdr:colOff>
      <xdr:row>0</xdr:row>
      <xdr:rowOff>47625</xdr:rowOff>
    </xdr:from>
    <xdr:to>
      <xdr:col>2</xdr:col>
      <xdr:colOff>107155</xdr:colOff>
      <xdr:row>3</xdr:row>
      <xdr:rowOff>195782</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6293" y="47625"/>
          <a:ext cx="652462" cy="7768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559593</xdr:colOff>
      <xdr:row>0</xdr:row>
      <xdr:rowOff>47625</xdr:rowOff>
    </xdr:from>
    <xdr:to>
      <xdr:col>2</xdr:col>
      <xdr:colOff>107155</xdr:colOff>
      <xdr:row>3</xdr:row>
      <xdr:rowOff>195782</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6293" y="47625"/>
          <a:ext cx="652462" cy="7768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42950"/>
    <xdr:pic>
      <xdr:nvPicPr>
        <xdr:cNvPr id="2" name="image1.jpg"/>
        <xdr:cNvPicPr preferRelativeResize="0"/>
      </xdr:nvPicPr>
      <xdr:blipFill>
        <a:blip xmlns:r="http://schemas.openxmlformats.org/officeDocument/2006/relationships" r:embed="rId1" cstate="print"/>
        <a:stretch>
          <a:fillRect/>
        </a:stretch>
      </xdr:blipFill>
      <xdr:spPr>
        <a:xfrm>
          <a:off x="819150" y="47625"/>
          <a:ext cx="657225" cy="7429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1</xdr:col>
      <xdr:colOff>559593</xdr:colOff>
      <xdr:row>0</xdr:row>
      <xdr:rowOff>47625</xdr:rowOff>
    </xdr:from>
    <xdr:to>
      <xdr:col>2</xdr:col>
      <xdr:colOff>107155</xdr:colOff>
      <xdr:row>3</xdr:row>
      <xdr:rowOff>180542</xdr:rowOff>
    </xdr:to>
    <xdr:pic>
      <xdr:nvPicPr>
        <xdr:cNvPr id="2" name="Imagen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6293" y="47625"/>
          <a:ext cx="652462" cy="7615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559593</xdr:colOff>
      <xdr:row>0</xdr:row>
      <xdr:rowOff>47625</xdr:rowOff>
    </xdr:from>
    <xdr:to>
      <xdr:col>2</xdr:col>
      <xdr:colOff>107155</xdr:colOff>
      <xdr:row>3</xdr:row>
      <xdr:rowOff>195782</xdr:rowOff>
    </xdr:to>
    <xdr:pic>
      <xdr:nvPicPr>
        <xdr:cNvPr id="2" name="Imagen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6293" y="47625"/>
          <a:ext cx="652462" cy="7768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559593</xdr:colOff>
      <xdr:row>0</xdr:row>
      <xdr:rowOff>47625</xdr:rowOff>
    </xdr:from>
    <xdr:to>
      <xdr:col>2</xdr:col>
      <xdr:colOff>107155</xdr:colOff>
      <xdr:row>3</xdr:row>
      <xdr:rowOff>195782</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6293" y="47625"/>
          <a:ext cx="652462" cy="7768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559593</xdr:colOff>
      <xdr:row>0</xdr:row>
      <xdr:rowOff>47625</xdr:rowOff>
    </xdr:from>
    <xdr:to>
      <xdr:col>2</xdr:col>
      <xdr:colOff>107155</xdr:colOff>
      <xdr:row>3</xdr:row>
      <xdr:rowOff>180542</xdr:rowOff>
    </xdr:to>
    <xdr:pic>
      <xdr:nvPicPr>
        <xdr:cNvPr id="2" name="Imagen 1">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6293" y="47625"/>
          <a:ext cx="652462" cy="7615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42950"/>
    <xdr:pic>
      <xdr:nvPicPr>
        <xdr:cNvPr id="2" name="image1.jpg"/>
        <xdr:cNvPicPr preferRelativeResize="0"/>
      </xdr:nvPicPr>
      <xdr:blipFill>
        <a:blip xmlns:r="http://schemas.openxmlformats.org/officeDocument/2006/relationships" r:embed="rId1" cstate="print"/>
        <a:stretch>
          <a:fillRect/>
        </a:stretch>
      </xdr:blipFill>
      <xdr:spPr>
        <a:xfrm>
          <a:off x="819150" y="47625"/>
          <a:ext cx="657225" cy="7429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559593</xdr:colOff>
      <xdr:row>0</xdr:row>
      <xdr:rowOff>47625</xdr:rowOff>
    </xdr:from>
    <xdr:to>
      <xdr:col>2</xdr:col>
      <xdr:colOff>107155</xdr:colOff>
      <xdr:row>3</xdr:row>
      <xdr:rowOff>180542</xdr:rowOff>
    </xdr:to>
    <xdr:pic>
      <xdr:nvPicPr>
        <xdr:cNvPr id="2" name="Imagen 1">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6293" y="47625"/>
          <a:ext cx="652462" cy="7615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bejarano/Downloads/OFICINA%20DE%20LAS%20TECNOLOG&#205;AS%20Y%20LAS%20COMUNICACION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abejarano/Downloads/GESTI&#211;N%20ADMINISTRATIV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bejarano/Downloads/EVALUACI&#211;N%20INDEPENDIENTE(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bejarano/Downloads/DIRECCIONAMIENTO%20ESTRAT&#201;GIC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bejarano/Downloads/CONTROL%20DISCIPLINARIO%20INTERNO%20(2)(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bejarano/Downloads/AN&#193;LISIS%20DEL%20CONOCIMIENTO%20Y%20EFECTOS%20DEL%20CAMBIO%20CLIM&#193;TIC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bejarano/Downloads/COMUNICACIONES%20E%20INFORMACI&#211;N%20P&#218;BLIC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bejarano/Downloads/ATENCI&#211;N%20A%20LA%20CIUDADAN&#205;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bejarano/Downloads/REDUCCI&#211;N%20DEL%20RIESGO(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bejarano/Downloads/MANEJO%20DE%20EMERGENCIAS%20Y%20DESASTR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bejarano/Downloads/GESTI&#211;N%20JUR&#205;DIC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bejarano/Downloads/GESTI&#211;N%20FINANCIERA(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bejarano/Downloads/GESTI&#211;N%20DOCUMENTAL(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bejarano/Downloads/GESTI&#211;N%20DEL%20TALENTO%20HUMAN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bejarano/Downloads/GESTI&#211;N%20CONTRACTUAL(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unto de Partida"/>
      <sheetName val="2. Identificación del Riesgo"/>
      <sheetName val="3. Impacto Riesgo de Corrupción"/>
      <sheetName val="4. Riesgo Seguridad Informacion"/>
      <sheetName val="5. Valoración de Controles"/>
      <sheetName val="6.Valoración Control Corrupción"/>
      <sheetName val="7. Mapa de Riesgos General"/>
      <sheetName val="8. Seguimiento Cuatrimestral"/>
      <sheetName val="9. Seguimiento Consolidado"/>
      <sheetName val="Listas"/>
      <sheetName val="Datos Hoja 1"/>
    </sheetNames>
    <sheetDataSet>
      <sheetData sheetId="0" refreshError="1"/>
      <sheetData sheetId="1">
        <row r="9">
          <cell r="B9" t="str">
            <v>Tecnologías de la Información y las Comunicaciones</v>
          </cell>
          <cell r="C9" t="str">
            <v>Instrumentación y telecomunicaciones</v>
          </cell>
          <cell r="D9" t="str">
            <v>Afectación Económica (o presupuestal) y Reputacional</v>
          </cell>
          <cell r="E9" t="str">
            <v xml:space="preserve"> Causas externas y condiciones de medio ambiente, Impericia en la manipulación del equipo, Mala calibración.</v>
          </cell>
          <cell r="F9" t="str">
            <v>Fallas de funcionamiento por el uso rutinario.</v>
          </cell>
          <cell r="G9" t="str">
            <v>Posibilidad de Afectación Económica (o presupuestal) y Reputacional por daños en los equipos de instrumentación y comunicación debido a Fallas de funcionamiento por el uso rutinario.</v>
          </cell>
          <cell r="H9" t="str">
            <v>Gestión</v>
          </cell>
          <cell r="I9" t="str">
            <v>Fallas Tecnológicas</v>
          </cell>
          <cell r="J9" t="str">
            <v>Baja: La actividad que conlleva el riesgo se ejecuta de 3 a 24 veces por año</v>
          </cell>
          <cell r="K9" t="str">
            <v>Baja</v>
          </cell>
          <cell r="L9">
            <v>0.4</v>
          </cell>
          <cell r="M9" t="str">
            <v>Reputacional: El riesgo afecta la imagen de la entidad con algunos usuarios de relevancia frente al logro de los objetivos</v>
          </cell>
          <cell r="N9" t="str">
            <v>Moderado</v>
          </cell>
          <cell r="O9">
            <v>0.6</v>
          </cell>
          <cell r="P9" t="str">
            <v>Moderado</v>
          </cell>
        </row>
        <row r="12">
          <cell r="B12" t="str">
            <v>Tecnologías de la Información y las Comunicaciones</v>
          </cell>
          <cell r="C12" t="str">
            <v>Seguridad e infraestructura tecnologica</v>
          </cell>
          <cell r="D12" t="str">
            <v>Afectación Reputacional</v>
          </cell>
          <cell r="E12" t="str">
            <v>Debilidad en politicas de seguridad, Suplantación funcionarios y o cambio de perfil.</v>
          </cell>
          <cell r="F12" t="str">
            <v>Falta de seguimiento efectivo a la cancelación de los usuarios que ya no laboran en la entidad.</v>
          </cell>
          <cell r="G12" t="str">
            <v>Posibilidad de Afectación reputacional por Acceso no autorizado a los Sistemas de Información Debido a posibles ataques ciberneticos Y/o Falta de seguimiento efectivo a la cancelación de los usuarios que ya no laboran en la entidad.</v>
          </cell>
          <cell r="H12" t="str">
            <v>Gestión</v>
          </cell>
          <cell r="I12" t="str">
            <v>Ejecución y Administración de procesos</v>
          </cell>
          <cell r="J12" t="str">
            <v>Baja: La actividad que conlleva el riesgo se ejecuta de 3 a 24 veces por año</v>
          </cell>
          <cell r="K12" t="str">
            <v>Baja</v>
          </cell>
          <cell r="L12">
            <v>0.4</v>
          </cell>
          <cell r="M12" t="str">
            <v>Reputacional: El riesgo afecta la imagen de la entidad con algunos usuarios de relevancia frente al logro de los objetivos</v>
          </cell>
          <cell r="N12" t="str">
            <v>Moderado</v>
          </cell>
          <cell r="O12">
            <v>0.6</v>
          </cell>
          <cell r="P12" t="str">
            <v>Moderado</v>
          </cell>
        </row>
        <row r="15">
          <cell r="B15" t="str">
            <v>Tecnologías de la Información y las Comunicaciones</v>
          </cell>
          <cell r="C15" t="str">
            <v>Desarrollo tecnológico</v>
          </cell>
          <cell r="D15" t="str">
            <v>Afectación Reputacional</v>
          </cell>
          <cell r="E15" t="str">
            <v>Fallas en la definición de alcance, resultados esperados y otros requerimientos del usuario funcional. Debilidades en la definición y alcance en los atributos de calidad y operación.</v>
          </cell>
          <cell r="F15" t="str">
            <v>Falta de control y seguimiento durante el ciclo de vida del sistema de información,  No hay personal especializado en pruebas de sotfware, Falta monitoreo automatizado de soluciones, Pruebas de seguridad antes de salir a producción.</v>
          </cell>
          <cell r="G15" t="str">
            <v>Posibilidad de afectación reputacional por falencias en desarrollos y  soluciones tecnológicas debido a Falta de control y seguimiento durante el ciclo de vida del sistema de información,  No hay personal especializado en pruebas de sotfware, Falta monitoreo automatizado de soluciones, Pruebas de seguridad antes de salir a producción, perdidas de conexión de las bases de datos por falla en la infraestructura tecnológica</v>
          </cell>
          <cell r="H15" t="str">
            <v>Gestión</v>
          </cell>
          <cell r="I15" t="str">
            <v>Fallas Tecnológicas</v>
          </cell>
          <cell r="J15" t="str">
            <v>Baja: La actividad que conlleva el riesgo se ejecuta de 3 a 24 veces por año</v>
          </cell>
          <cell r="K15" t="str">
            <v>Baja</v>
          </cell>
          <cell r="L15">
            <v>0.4</v>
          </cell>
          <cell r="M15" t="str">
            <v>Reputacional: El riesgo afecta la imagen de la entidad con algunos usuarios de relevancia frente al logro de los objetivos</v>
          </cell>
          <cell r="N15" t="str">
            <v>Moderado</v>
          </cell>
          <cell r="O15">
            <v>0.6</v>
          </cell>
          <cell r="P15" t="str">
            <v>Moderado</v>
          </cell>
        </row>
        <row r="18">
          <cell r="B18" t="str">
            <v>Tecnologías de la Información y las Comunicaciones</v>
          </cell>
          <cell r="C18" t="str">
            <v>Infraestructura tecnológica</v>
          </cell>
          <cell r="D18" t="str">
            <v>Afectación Reputacional</v>
          </cell>
          <cell r="E18" t="str">
            <v>Perdida y retrasos en la disponibilidad de los servicios tecnologicios</v>
          </cell>
          <cell r="F18" t="str">
            <v>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v>
          </cell>
          <cell r="G18" t="str">
            <v xml:space="preserve"> Posibilidad de afectación reputacional por falencias en la operatividad de la infraestructura tecnológica debido a 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v>
          </cell>
          <cell r="H18" t="str">
            <v>Gestión</v>
          </cell>
          <cell r="I18" t="str">
            <v>Fallas Tecnológicas</v>
          </cell>
          <cell r="J18" t="str">
            <v>Baja: La actividad que conlleva el riesgo se ejecuta de 3 a 24 veces por año</v>
          </cell>
          <cell r="K18" t="str">
            <v>Baja</v>
          </cell>
          <cell r="L18">
            <v>0.4</v>
          </cell>
          <cell r="M18" t="str">
            <v>Reputacional: El riesgo afecta la imagen de la entidad con algunos usuarios de relevancia frente al logro de los objetivos</v>
          </cell>
          <cell r="N18" t="str">
            <v>Moderado</v>
          </cell>
          <cell r="O18">
            <v>0.6</v>
          </cell>
          <cell r="P18" t="str">
            <v>Moderado</v>
          </cell>
        </row>
        <row r="21">
          <cell r="B21" t="str">
            <v>Tecnologías de la Información y las Comunicaciones</v>
          </cell>
          <cell r="C21" t="str">
            <v>Seguimiento, avance y ejecución contractual</v>
          </cell>
          <cell r="D21" t="str">
            <v>Afectación Reputacional</v>
          </cell>
          <cell r="E21" t="str">
            <v>Perdida de los valores morales y misionales del  IDIGER.</v>
          </cell>
          <cell r="F21" t="str">
            <v>Intereses generados en la contratacion de porveedores dentro de la Oficina TICS.
Requisitos técnicos que no son claros y específicos.
Solicitar un requisito adicional de manera intencional</v>
          </cell>
          <cell r="G21" t="str">
            <v>Posibilidad de Afectación Reputacional por habilitar técnicamente un proponente que no cumpla con los requisitos establecidos en las condiciones definidas por la Entidad a cambio de un beneficio personal de funcionarios o contratistas, debido a Intereses generados en la contratacion de porveedores dentro de la Oficina TICS, Requisitos técnicos que no son claros y específicos y/o Solicitar un requisito adicional de manera intencional</v>
          </cell>
          <cell r="H21" t="str">
            <v>Corrupción</v>
          </cell>
          <cell r="I21" t="str">
            <v>Fraude Interno</v>
          </cell>
          <cell r="J21" t="str">
            <v>Rara vez: No se ha presentado en los últimos cinco años.</v>
          </cell>
          <cell r="K21" t="str">
            <v>Rara vez</v>
          </cell>
          <cell r="L21">
            <v>0.2</v>
          </cell>
          <cell r="N21" t="str">
            <v>Catastrófico</v>
          </cell>
          <cell r="O21">
            <v>1</v>
          </cell>
          <cell r="P21" t="str">
            <v>Extremo</v>
          </cell>
        </row>
        <row r="24">
          <cell r="B24" t="str">
            <v>Tecnologías de la Información y las Comunicaciones</v>
          </cell>
          <cell r="C24" t="str">
            <v>Administraciión de SIRE</v>
          </cell>
          <cell r="D24" t="str">
            <v>Afectación Reputacional</v>
          </cell>
          <cell r="E24" t="str">
            <v>Indisponibilidad de los servicios del sistema de información misional de la Entidad</v>
          </cell>
          <cell r="F24" t="str">
            <v>Fallas de funcioamiento de servidor
Fallas o intermitencias en la conexión de la base de datos.
Fallas en la conectividad.</v>
          </cell>
          <cell r="G24" t="str">
            <v>Posibilidad de afectación reputacional por perdida de disponibilidad del servicio SIRE debido a fallas tecnológicas causando perdidas reputacionales debidido a Fallas de funcioamiento de servidor, Fallas o intermitencias en la conexión de la base de datos, Fallas en la conectividad.</v>
          </cell>
          <cell r="H24" t="str">
            <v>Gestión</v>
          </cell>
          <cell r="I24" t="str">
            <v>Fallas Tecnológicas</v>
          </cell>
          <cell r="J24" t="str">
            <v>Baja: La actividad que conlleva el riesgo se ejecuta de 3 a 24 veces por año</v>
          </cell>
          <cell r="K24" t="str">
            <v>Baja</v>
          </cell>
          <cell r="L24">
            <v>0.4</v>
          </cell>
          <cell r="M24" t="str">
            <v>Reputacional: El riesgo afecta la imagen de la entidad con algunos usuarios de relevancia frente al logro de los objetivos</v>
          </cell>
          <cell r="N24" t="str">
            <v>Moderado</v>
          </cell>
          <cell r="O24">
            <v>0.6</v>
          </cell>
          <cell r="P24" t="str">
            <v>Moderado</v>
          </cell>
        </row>
        <row r="27">
          <cell r="B27" t="str">
            <v>Tecnologías de la Información y las Comunicaciones</v>
          </cell>
          <cell r="C27" t="str">
            <v>Administración de carpetas compartidas y gestión de usuarios</v>
          </cell>
          <cell r="D27" t="str">
            <v>Afectación Económica (o presupuestal) y Reputacional</v>
          </cell>
          <cell r="E27" t="str">
            <v>Accesos no autorizados</v>
          </cell>
          <cell r="F27" t="str">
            <v>Debilidad en la solicitud oportuna para la actualizacion de los permisos de la carpetas compartidas.</v>
          </cell>
          <cell r="G27" t="str">
            <v>Posibilidad de afectación economica, reputacional y perdida de la confidencialidad de la información almacenada en las carpetas compartidas de cada proceso, debido a las debilidades en la solicitud oportuna para la actualizacion de los permisos de la carpetas compartidas.</v>
          </cell>
          <cell r="H27" t="str">
            <v>Seguridad de la Información (Pérdida de Confidencialidad)</v>
          </cell>
          <cell r="I27" t="str">
            <v>Usuarios, productos y practicas, organizacionales</v>
          </cell>
          <cell r="J27" t="str">
            <v>Muy Alta: La actividad que conlleva el riesgo se ejecuta más de 5000 veces por año</v>
          </cell>
          <cell r="K27" t="str">
            <v>Muy Alta</v>
          </cell>
          <cell r="L27">
            <v>1</v>
          </cell>
          <cell r="M27" t="str">
            <v>Reputacional: El riesgo afecta la imagen de de la entidad con efecto publicitario sostenido a nivel de sector administrativo, nivel departamental o municipal</v>
          </cell>
          <cell r="N27" t="str">
            <v>Mayor</v>
          </cell>
          <cell r="O27">
            <v>0.8</v>
          </cell>
          <cell r="P27" t="str">
            <v>Alto</v>
          </cell>
        </row>
        <row r="30">
          <cell r="B30" t="str">
            <v>Tecnologías de la Información y las Comunicaciones</v>
          </cell>
          <cell r="C30" t="str">
            <v>Trabajo en Casa y Teletrabajo</v>
          </cell>
          <cell r="D30" t="str">
            <v>Afectación Económica (o presupuestal) y Reputacional</v>
          </cell>
          <cell r="E30" t="str">
            <v>Instalación de software malicioso en los equipos de computo personales, cuando se realiza trabajo en casa o teletrabajo.</v>
          </cell>
          <cell r="F30" t="str">
            <v>Desconocimiento por parte de los procesos, de los riesgos de ciber seguridad.</v>
          </cell>
          <cell r="G30" t="str">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ell>
          <cell r="H30" t="str">
            <v>Seguridad de la Información (Pérdida de la Integridad)</v>
          </cell>
          <cell r="I30" t="str">
            <v>Usuarios, productos y practicas, organizacionales</v>
          </cell>
          <cell r="J30" t="str">
            <v>Muy Alta: La actividad que conlleva el riesgo se ejecuta más de 5000 veces por año</v>
          </cell>
          <cell r="K30" t="str">
            <v>Muy Alta</v>
          </cell>
          <cell r="L30">
            <v>1</v>
          </cell>
          <cell r="M30" t="str">
            <v>Reputacional: El riesgo afecta la imagen de de la entidad con efecto publicitario sostenido a nivel de sector administrativo, nivel departamental o municipal</v>
          </cell>
          <cell r="N30" t="str">
            <v>Mayor</v>
          </cell>
          <cell r="O30">
            <v>0.8</v>
          </cell>
          <cell r="P30" t="str">
            <v>Alto</v>
          </cell>
        </row>
        <row r="33">
          <cell r="B33" t="str">
            <v>Tecnologías de la Información y las Comunicaciones</v>
          </cell>
          <cell r="C33" t="str">
            <v>Administración de la infraestructura y los servicios de TI</v>
          </cell>
          <cell r="D33" t="str">
            <v>Afectación Económica (o presupuestal) y Reputacional</v>
          </cell>
          <cell r="E33" t="str">
            <v>Incumplimiento de buenas practicas en el manejo de usuarios de altos privilegios.</v>
          </cell>
          <cell r="F33" t="str">
            <v>Ausencia de lineamientos para la adecuada  gestión de los usuarios de altos privilegios.</v>
          </cell>
          <cell r="G33" t="str">
            <v>Posibilidad de afectación economica y/o reputacional y perdida de disponiblidad de los servicios de TI por el Incumplimiento de buenas practicas en el manejo de usuarios de altos privilegios para administrar la infraestructura y servicios de TI debido a la ausencia de lineamientos para la adecuada  gestión de los usuarios de altos privilegios.</v>
          </cell>
          <cell r="H33" t="str">
            <v>Seguridad de la Información (Pérdida de la Disponibilidad)</v>
          </cell>
          <cell r="I33" t="str">
            <v>Usuarios, productos y practicas, organizacionales</v>
          </cell>
          <cell r="J33" t="str">
            <v>Media: La actividad que conlleva el riesgo se ejecuta de 24 a 500 veces por año</v>
          </cell>
          <cell r="K33" t="str">
            <v>Media</v>
          </cell>
          <cell r="L33">
            <v>0.6</v>
          </cell>
          <cell r="M33" t="str">
            <v>Económico: Entre 100 y 500 SMLMV</v>
          </cell>
          <cell r="N33" t="str">
            <v>Mayor</v>
          </cell>
          <cell r="O33">
            <v>0.8</v>
          </cell>
          <cell r="P33" t="str">
            <v>Alto</v>
          </cell>
        </row>
        <row r="36">
          <cell r="B36" t="str">
            <v>Tecnologías de la Información y las Comunicaciones</v>
          </cell>
          <cell r="C36" t="str">
            <v>Administración de la infraestructura y los servicios de TI</v>
          </cell>
          <cell r="D36" t="str">
            <v>Afectación Económica (o presupuestal) y Reputacional</v>
          </cell>
          <cell r="E36" t="str">
            <v>Fallas en la prestación de los servicios de TI</v>
          </cell>
          <cell r="F36" t="str">
            <v>Inadecuada gestión de cambios.</v>
          </cell>
          <cell r="G36" t="str">
            <v>Posibilidad de afectación economica y/o reputacional y perdida de disponiblidad por fallas en la prestación de los servicios de TI debido a la inadecuada gestión de cambios en los ambientes productivos de la entidad.</v>
          </cell>
          <cell r="H36" t="str">
            <v>Seguridad de la Información (Pérdida de la Disponibilidad)</v>
          </cell>
          <cell r="I36" t="str">
            <v>Usuarios, productos y practicas, organizacionales</v>
          </cell>
          <cell r="J36" t="str">
            <v>Media: La actividad que conlleva el riesgo se ejecuta de 24 a 500 veces por año</v>
          </cell>
          <cell r="K36" t="str">
            <v>Media</v>
          </cell>
          <cell r="L36">
            <v>0.6</v>
          </cell>
          <cell r="M36" t="str">
            <v>Económico: Entre 100 y 500 SMLMV</v>
          </cell>
          <cell r="N36" t="str">
            <v>Mayor</v>
          </cell>
          <cell r="O36">
            <v>0.8</v>
          </cell>
          <cell r="P36" t="str">
            <v>Alto</v>
          </cell>
        </row>
        <row r="39">
          <cell r="B39" t="str">
            <v>Tecnologías de la Información y las Comunicaciones</v>
          </cell>
          <cell r="C39" t="str">
            <v>Actividades de desvinculación y traslado (funcionarios).</v>
          </cell>
          <cell r="D39" t="str">
            <v>Afectación Económica (o presupuestal) y Reputacional</v>
          </cell>
          <cell r="E39" t="str">
            <v>por la alta rotación de personal de planta (carrera administrativa y provisional)</v>
          </cell>
          <cell r="F39" t="str">
            <v>Debido a la falta de lineamientos y herramientas institucionalizados para una adecuada transferencia de conocimiento.</v>
          </cell>
          <cell r="G39" t="str">
            <v>Posibilidad de afectación economica o presupuestal, por la alta rotación de personal de planta, debido a la falta de lineamientos y herramientas institucionalizados para una adecuada trasferencia de conocimiento.</v>
          </cell>
          <cell r="H39" t="str">
            <v>Fuga de Capital Intelectual</v>
          </cell>
          <cell r="I39" t="str">
            <v>Usuarios, productos y practicas, organizacionales</v>
          </cell>
          <cell r="J39" t="str">
            <v>Media: La actividad que conlleva el riesgo se ejecuta de 24 a 500 veces por año</v>
          </cell>
          <cell r="K39" t="str">
            <v>Media</v>
          </cell>
          <cell r="L39">
            <v>0.6</v>
          </cell>
          <cell r="M39" t="str">
            <v>Reputacional: El riesgo afecta la imagen de de la entidad con efecto publicitario sostenido a nivel de sector administrativo, nivel departamental o municipal</v>
          </cell>
          <cell r="N39" t="str">
            <v>Mayor</v>
          </cell>
          <cell r="O39">
            <v>0.8</v>
          </cell>
          <cell r="P39" t="str">
            <v>Alto</v>
          </cell>
        </row>
        <row r="42">
          <cell r="B42" t="str">
            <v>Tecnologías de la Información y las Comunicaciones</v>
          </cell>
          <cell r="C42" t="str">
            <v>Entrega de informes de actividades y/o terminación o cesión de contratos de prestación de servicios (contratistas).</v>
          </cell>
          <cell r="D42" t="str">
            <v>Afectación Económica (o presupuestal) y Reputacional</v>
          </cell>
          <cell r="E42" t="str">
            <v>por debilidades en la revisión de los productos entregados por los contratistas de prestación de servicios</v>
          </cell>
          <cell r="F42" t="str">
            <v>Debido a la falta de lineamientos y herramientas institucionalizados para una adecuada transferencia de conocimiento.</v>
          </cell>
          <cell r="G42" t="str">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ell>
          <cell r="H42" t="str">
            <v>Fuga de Capital Intelectual</v>
          </cell>
          <cell r="I42" t="str">
            <v>Usuarios, productos y practicas, organizacionales</v>
          </cell>
          <cell r="J42" t="str">
            <v>Alta: La actividad que conlleva el riesgo se ejecuta mínimo 500 veces al año y máximo 5000 veces por año</v>
          </cell>
          <cell r="K42" t="str">
            <v>Alta</v>
          </cell>
          <cell r="L42">
            <v>0.8</v>
          </cell>
          <cell r="M42" t="str">
            <v>Reputacional: El riesgo afecta la imagen de la entidad internamente, de conocimiento general, nivel interno, de junta directiva y accionistas y/o de proveedores</v>
          </cell>
          <cell r="N42" t="str">
            <v>Menor</v>
          </cell>
          <cell r="O42">
            <v>0.4</v>
          </cell>
          <cell r="P42" t="str">
            <v>Moderado</v>
          </cell>
        </row>
        <row r="45">
          <cell r="B45" t="str">
            <v/>
          </cell>
          <cell r="K45" t="str">
            <v/>
          </cell>
          <cell r="L45" t="str">
            <v/>
          </cell>
          <cell r="N45" t="str">
            <v/>
          </cell>
          <cell r="O45" t="str">
            <v/>
          </cell>
          <cell r="P45" t="str">
            <v/>
          </cell>
        </row>
        <row r="48">
          <cell r="B48" t="str">
            <v/>
          </cell>
          <cell r="K48" t="str">
            <v/>
          </cell>
          <cell r="L48" t="str">
            <v/>
          </cell>
          <cell r="N48" t="str">
            <v/>
          </cell>
          <cell r="O48" t="str">
            <v/>
          </cell>
          <cell r="P48" t="str">
            <v/>
          </cell>
        </row>
        <row r="51">
          <cell r="B51" t="str">
            <v/>
          </cell>
          <cell r="K51" t="str">
            <v/>
          </cell>
          <cell r="L51" t="str">
            <v/>
          </cell>
          <cell r="N51" t="str">
            <v/>
          </cell>
          <cell r="O51" t="str">
            <v/>
          </cell>
          <cell r="P51" t="str">
            <v/>
          </cell>
        </row>
        <row r="54">
          <cell r="B54" t="str">
            <v/>
          </cell>
          <cell r="K54" t="str">
            <v/>
          </cell>
          <cell r="L54" t="str">
            <v/>
          </cell>
          <cell r="N54" t="str">
            <v/>
          </cell>
          <cell r="O54" t="str">
            <v/>
          </cell>
          <cell r="P54" t="str">
            <v/>
          </cell>
        </row>
        <row r="57">
          <cell r="B57" t="str">
            <v/>
          </cell>
          <cell r="K57" t="str">
            <v/>
          </cell>
          <cell r="L57" t="str">
            <v/>
          </cell>
          <cell r="N57" t="str">
            <v/>
          </cell>
          <cell r="O57" t="str">
            <v/>
          </cell>
          <cell r="P57" t="str">
            <v/>
          </cell>
        </row>
        <row r="60">
          <cell r="B60" t="str">
            <v/>
          </cell>
          <cell r="K60" t="str">
            <v/>
          </cell>
          <cell r="L60" t="str">
            <v/>
          </cell>
          <cell r="N60" t="str">
            <v/>
          </cell>
          <cell r="O60" t="str">
            <v/>
          </cell>
          <cell r="P60" t="str">
            <v/>
          </cell>
        </row>
        <row r="63">
          <cell r="B63" t="str">
            <v/>
          </cell>
          <cell r="K63" t="str">
            <v/>
          </cell>
          <cell r="L63" t="str">
            <v/>
          </cell>
          <cell r="N63" t="str">
            <v/>
          </cell>
          <cell r="O63" t="str">
            <v/>
          </cell>
          <cell r="P63" t="str">
            <v/>
          </cell>
        </row>
        <row r="66">
          <cell r="B66" t="str">
            <v/>
          </cell>
          <cell r="K66" t="str">
            <v/>
          </cell>
          <cell r="L66" t="str">
            <v/>
          </cell>
          <cell r="N66" t="str">
            <v/>
          </cell>
          <cell r="O66" t="str">
            <v/>
          </cell>
          <cell r="P66" t="str">
            <v/>
          </cell>
        </row>
      </sheetData>
      <sheetData sheetId="2">
        <row r="9">
          <cell r="Z9" t="str">
            <v/>
          </cell>
        </row>
        <row r="12">
          <cell r="Z12" t="str">
            <v/>
          </cell>
        </row>
        <row r="15">
          <cell r="Z15" t="str">
            <v/>
          </cell>
        </row>
        <row r="18">
          <cell r="Z18" t="str">
            <v/>
          </cell>
        </row>
        <row r="21">
          <cell r="Z21" t="str">
            <v>Catastrófico</v>
          </cell>
        </row>
        <row r="24">
          <cell r="Z24" t="str">
            <v/>
          </cell>
        </row>
        <row r="27">
          <cell r="Z27" t="str">
            <v/>
          </cell>
        </row>
        <row r="30">
          <cell r="Z30" t="str">
            <v/>
          </cell>
        </row>
        <row r="33">
          <cell r="Z33" t="str">
            <v/>
          </cell>
        </row>
        <row r="36">
          <cell r="Z36" t="str">
            <v/>
          </cell>
        </row>
        <row r="39">
          <cell r="Z39" t="str">
            <v/>
          </cell>
        </row>
        <row r="42">
          <cell r="Z42" t="str">
            <v/>
          </cell>
        </row>
        <row r="45">
          <cell r="Z45" t="str">
            <v/>
          </cell>
        </row>
        <row r="48">
          <cell r="Z48" t="str">
            <v/>
          </cell>
        </row>
        <row r="51">
          <cell r="Z51" t="str">
            <v/>
          </cell>
        </row>
        <row r="54">
          <cell r="Z54" t="str">
            <v/>
          </cell>
        </row>
        <row r="57">
          <cell r="Z57" t="str">
            <v/>
          </cell>
        </row>
        <row r="60">
          <cell r="Z60" t="str">
            <v/>
          </cell>
        </row>
        <row r="63">
          <cell r="Z63" t="str">
            <v/>
          </cell>
        </row>
        <row r="66">
          <cell r="Z66" t="str">
            <v/>
          </cell>
        </row>
      </sheetData>
      <sheetData sheetId="3" refreshError="1"/>
      <sheetData sheetId="4">
        <row r="9">
          <cell r="H9" t="str">
            <v xml:space="preserve">Profesional 08 de Monitoreo Ejecución de Mantenimientos preventivos y correctivos a las Estaciones de RAB - RHB, verificación y ajuste de elementos </v>
          </cell>
          <cell r="I9" t="str">
            <v>Preventivo</v>
          </cell>
          <cell r="J9" t="str">
            <v>Afecta probabilidad</v>
          </cell>
          <cell r="K9" t="str">
            <v>Manual</v>
          </cell>
          <cell r="L9" t="str">
            <v>Documentado</v>
          </cell>
          <cell r="M9" t="str">
            <v>Continua</v>
          </cell>
          <cell r="N9" t="str">
            <v>Con registro</v>
          </cell>
          <cell r="O9" t="str">
            <v>https://drive.google.com/drive/folders/1KcE0mgCu8IBqkwJ-0lIdNm0maj6DVHQH</v>
          </cell>
          <cell r="P9" t="str">
            <v>Informes mensules</v>
          </cell>
          <cell r="Q9" t="str">
            <v xml:space="preserve">Se realiza el coambio de los equipos que requieran, se realiza mantenimiento correctivo y puesta en funcionamiento </v>
          </cell>
          <cell r="R9">
            <v>0.4</v>
          </cell>
          <cell r="U9">
            <v>0.24</v>
          </cell>
          <cell r="V9">
            <v>0</v>
          </cell>
        </row>
        <row r="10">
          <cell r="H10" t="str">
            <v xml:space="preserve">Profesional 08 de telecomunicaciones Ejecución de Manteniemientos preventivos y correctivos a las radios, radiobases y antenas de la red de telecomunicaciones </v>
          </cell>
          <cell r="I10" t="str">
            <v>Preventivo</v>
          </cell>
          <cell r="J10" t="str">
            <v>Afecta probabilidad</v>
          </cell>
          <cell r="K10" t="str">
            <v>Manual</v>
          </cell>
          <cell r="L10" t="str">
            <v>Documentado</v>
          </cell>
          <cell r="M10" t="str">
            <v>Continua</v>
          </cell>
          <cell r="N10" t="str">
            <v>Con registro</v>
          </cell>
          <cell r="O10" t="str">
            <v>https://drive.google.com/drive/folders/1ns2SQGuysC896EH1eaGALuLgN09x7U0A</v>
          </cell>
          <cell r="P10" t="str">
            <v>Informes mensules</v>
          </cell>
          <cell r="Q10" t="str">
            <v xml:space="preserve">Se realiza el coambio de los equipos que requieran, se realiza mantenimiento correctivo y puesta en funcionamiento </v>
          </cell>
          <cell r="R10">
            <v>0.4</v>
          </cell>
          <cell r="U10">
            <v>0.14399999999999999</v>
          </cell>
          <cell r="V10">
            <v>0</v>
          </cell>
        </row>
        <row r="11">
          <cell r="H11" t="str">
            <v xml:space="preserve">  </v>
          </cell>
          <cell r="J11" t="str">
            <v/>
          </cell>
          <cell r="R11" t="str">
            <v/>
          </cell>
          <cell r="U11">
            <v>0</v>
          </cell>
          <cell r="V11">
            <v>0</v>
          </cell>
        </row>
        <row r="12">
          <cell r="H12" t="str">
            <v xml:space="preserve">Profesional especializado 23 de infra estructura tecnologica - contratistas de redes de conectividad  Validación  del Control de alertas, Firewall, reportes de intentos, Alta disponibilidad de equipos, Politicas de acceso Red Perimetral </v>
          </cell>
          <cell r="I12" t="str">
            <v>Detectivo</v>
          </cell>
          <cell r="J12" t="str">
            <v>Afecta probabilidad</v>
          </cell>
          <cell r="K12" t="str">
            <v>Automático</v>
          </cell>
          <cell r="L12" t="str">
            <v>Documentado</v>
          </cell>
          <cell r="M12" t="str">
            <v>Continua</v>
          </cell>
          <cell r="N12" t="str">
            <v>Con registro</v>
          </cell>
          <cell r="O12" t="str">
            <v>https://drive.google.com/drive/folders/1Cmuh9h3zCkW9N3uB5YvpnvDk2OuqJ6Rv</v>
          </cell>
          <cell r="P12" t="str">
            <v xml:space="preserve">informes de alertas </v>
          </cell>
          <cell r="Q12" t="str">
            <v xml:space="preserve">se realiza seguimiento a las terminaciones contractuales de la entidad para cierre de credenciales, se realiza seguimiento a los paz y salvos allegados para cierre de credenciales </v>
          </cell>
          <cell r="R12">
            <v>0.4</v>
          </cell>
          <cell r="U12">
            <v>0.24</v>
          </cell>
          <cell r="V12">
            <v>0</v>
          </cell>
        </row>
        <row r="13">
          <cell r="H13" t="str">
            <v xml:space="preserve">contratista de seguiridad de la informacion  Elaboración y seguimiento de Politica de backups,  Politicas de seguridad, informes mensuales de seguimiento, analisis de riesgos de seguridad </v>
          </cell>
          <cell r="I13" t="str">
            <v>Preventivo</v>
          </cell>
          <cell r="J13" t="str">
            <v>Afecta probabilidad</v>
          </cell>
          <cell r="K13" t="str">
            <v>Manual</v>
          </cell>
          <cell r="L13" t="str">
            <v>Documentado</v>
          </cell>
          <cell r="N13" t="str">
            <v>Con registro</v>
          </cell>
          <cell r="O13" t="str">
            <v>https://drive.google.com/drive/folders/1Cmuh9h3zCkW9N3uB5YvpnvDk2OuqJ6Rvv</v>
          </cell>
          <cell r="P13" t="str">
            <v>informes mensuales</v>
          </cell>
          <cell r="Q13" t="str">
            <v xml:space="preserve">se realiza la revisión de alertas de posibles ataques se realiza la elaboración de políticas, manuales y procedimientos que cierren posibilidades a vulnerabilidades. </v>
          </cell>
          <cell r="R13">
            <v>0.4</v>
          </cell>
          <cell r="U13">
            <v>0.14399999999999999</v>
          </cell>
          <cell r="V13">
            <v>0</v>
          </cell>
        </row>
        <row r="14">
          <cell r="H14" t="str">
            <v xml:space="preserve">  </v>
          </cell>
          <cell r="J14" t="str">
            <v/>
          </cell>
          <cell r="R14" t="str">
            <v/>
          </cell>
          <cell r="U14">
            <v>0</v>
          </cell>
          <cell r="V14">
            <v>0</v>
          </cell>
        </row>
        <row r="15">
          <cell r="H15" t="str">
            <v xml:space="preserve">Profesional 12 de desarrollo Tecnologico Seguimiento a l cargue de requerimientos desde el área funcional de requerimientos en Gitlab: Software libre de control y gerencia de desarrollos tecnológicos, con respecto a las funcionalidades a ajustar, seguimiento a las labores de los desarrolladores de acuerdo con las necesidades de las áreas, validación de pruebas para paso a producción.  </v>
          </cell>
          <cell r="I15" t="str">
            <v>Preventivo</v>
          </cell>
          <cell r="J15" t="str">
            <v>Afecta probabilidad</v>
          </cell>
          <cell r="K15" t="str">
            <v>Manual</v>
          </cell>
          <cell r="L15" t="str">
            <v>Documentado</v>
          </cell>
          <cell r="M15" t="str">
            <v>Continua</v>
          </cell>
          <cell r="N15" t="str">
            <v>Con registro</v>
          </cell>
          <cell r="O15" t="str">
            <v>https://drive.google.com/drive/folders/1R3tbYTJJcxPwm9NPvL_UYr75o7e9MV_L</v>
          </cell>
          <cell r="P15" t="str">
            <v>informes mensuales como evidencia del cargue y ejecución de los rewuerimientos</v>
          </cell>
          <cell r="Q15" t="str">
            <v xml:space="preserve">validación y mesas de trabajo con las áreas funcionales para dar claridad a los requerimientos y tiempos de entrega de las funcionalidades. </v>
          </cell>
          <cell r="R15">
            <v>0.4</v>
          </cell>
          <cell r="U15">
            <v>0.24</v>
          </cell>
          <cell r="V15">
            <v>0</v>
          </cell>
        </row>
        <row r="16">
          <cell r="H16" t="str">
            <v xml:space="preserve">  </v>
          </cell>
          <cell r="J16" t="str">
            <v/>
          </cell>
          <cell r="R16" t="str">
            <v/>
          </cell>
          <cell r="U16">
            <v>0</v>
          </cell>
          <cell r="V16">
            <v>0</v>
          </cell>
        </row>
        <row r="17">
          <cell r="H17" t="str">
            <v xml:space="preserve">  </v>
          </cell>
          <cell r="J17" t="str">
            <v/>
          </cell>
          <cell r="R17" t="str">
            <v/>
          </cell>
          <cell r="U17">
            <v>0</v>
          </cell>
          <cell r="V17">
            <v>0</v>
          </cell>
        </row>
        <row r="18">
          <cell r="H18" t="str">
            <v xml:space="preserve">Profesional especializado 23 de infra estructura tecnologica, contratistas de redes de conectividad  Plan de Actualización tecnológica, elaborración de procesos, adjudicación de contratos y ejecución contractual.  </v>
          </cell>
          <cell r="I18" t="str">
            <v>Preventivo</v>
          </cell>
          <cell r="J18" t="str">
            <v>Afecta probabilidad</v>
          </cell>
          <cell r="K18" t="str">
            <v>Manual</v>
          </cell>
          <cell r="L18" t="str">
            <v>Documentado</v>
          </cell>
          <cell r="M18" t="str">
            <v>Continua</v>
          </cell>
          <cell r="N18" t="str">
            <v>Con registro</v>
          </cell>
          <cell r="O18" t="str">
            <v>https://drive.google.com/drive/folders/1jpypD-7rHQgKvIAOkSqH5aax8vB7Hx6s</v>
          </cell>
          <cell r="P18" t="str">
            <v>informes mensuales</v>
          </cell>
          <cell r="Q18" t="str">
            <v>Revisión de obsolecencia, cambio de equipos, Mantenimientos preventivos y correctivos a los equipos de infraestructura tecnologia, adquisición de equipos para garantizar el funcionamiento de los sitemas de la entidad</v>
          </cell>
          <cell r="R18">
            <v>0.4</v>
          </cell>
          <cell r="U18">
            <v>0.24</v>
          </cell>
          <cell r="V18">
            <v>0</v>
          </cell>
        </row>
        <row r="19">
          <cell r="H19" t="str">
            <v xml:space="preserve">contratista de seguiridad de la informacion  Elaboración del Mapa de riesgos Infraestructura Tecnológica </v>
          </cell>
          <cell r="I19" t="str">
            <v>Preventivo</v>
          </cell>
          <cell r="J19" t="str">
            <v>Afecta probabilidad</v>
          </cell>
          <cell r="K19" t="str">
            <v>Manual</v>
          </cell>
          <cell r="L19" t="str">
            <v>Documentado</v>
          </cell>
          <cell r="M19" t="str">
            <v>Continua</v>
          </cell>
          <cell r="N19" t="str">
            <v>Con registro</v>
          </cell>
          <cell r="O19" t="str">
            <v>https://drive.google.com/drive/folders/1jpypD-7rHQgKvIAOkSqH5aax8vB7Hx6ss</v>
          </cell>
          <cell r="P19" t="str">
            <v>informes mensuales</v>
          </cell>
          <cell r="Q19" t="str">
            <v xml:space="preserve">una vez identificado el estado de los equipos se elabora el mapa de riesgos de la oficina </v>
          </cell>
          <cell r="R19">
            <v>0.4</v>
          </cell>
          <cell r="U19">
            <v>0.14399999999999999</v>
          </cell>
          <cell r="V19">
            <v>0</v>
          </cell>
        </row>
        <row r="20">
          <cell r="H20" t="str">
            <v xml:space="preserve">  </v>
          </cell>
          <cell r="J20" t="str">
            <v/>
          </cell>
          <cell r="R20" t="str">
            <v/>
          </cell>
          <cell r="U20">
            <v>0</v>
          </cell>
          <cell r="V20">
            <v>0</v>
          </cell>
        </row>
        <row r="21">
          <cell r="H21" t="str">
            <v xml:space="preserve">Profesionales y contratista encargados de elaboración y ejecución de procesos contractuales que garantizan las necesidades de la Oficina TIC Evaluación tecnica para los oferentes postulados, elaboración de informes de Supervision puntual de procesos contractuales con auditoria interna de Oficina TICS  </v>
          </cell>
          <cell r="I21" t="str">
            <v>Preventivo</v>
          </cell>
          <cell r="J21" t="str">
            <v>Afecta probabilidad</v>
          </cell>
          <cell r="K21" t="str">
            <v>Manual</v>
          </cell>
          <cell r="L21" t="str">
            <v>Documentado</v>
          </cell>
          <cell r="M21" t="str">
            <v>Continua</v>
          </cell>
          <cell r="N21" t="str">
            <v>Con registro</v>
          </cell>
          <cell r="O21" t="str">
            <v>https://drive.google.com/drive/folders/1CwcqlGTaRiqoFytVuDXyCBsrM1CaZfu8</v>
          </cell>
          <cell r="P21" t="str">
            <v>evaluacones tecnicas, respuestas a observaciones oferentes, informes de ejecución contractual</v>
          </cell>
          <cell r="Q21" t="str">
            <v xml:space="preserve">se valida a detalle la documentación tanto de oferentes como de proveedores para garantizar la trasnparencia de la informaciój consignada </v>
          </cell>
          <cell r="R21">
            <v>0.4</v>
          </cell>
          <cell r="U21">
            <v>0.12</v>
          </cell>
          <cell r="V21">
            <v>0</v>
          </cell>
        </row>
        <row r="22">
          <cell r="H22" t="str">
            <v xml:space="preserve">  </v>
          </cell>
          <cell r="J22" t="str">
            <v/>
          </cell>
          <cell r="R22" t="str">
            <v/>
          </cell>
          <cell r="U22">
            <v>0</v>
          </cell>
          <cell r="V22">
            <v>0</v>
          </cell>
        </row>
        <row r="23">
          <cell r="H23" t="str">
            <v xml:space="preserve">  </v>
          </cell>
          <cell r="J23" t="str">
            <v/>
          </cell>
          <cell r="R23" t="str">
            <v/>
          </cell>
          <cell r="U23">
            <v>0</v>
          </cell>
          <cell r="V23">
            <v>0</v>
          </cell>
        </row>
        <row r="24">
          <cell r="H24" t="str">
            <v xml:space="preserve">Profesional especializado 23 administración SIRE Seguimiento al funcionamiento y disponibilidad del Sistema de información, Reinicio del servidor de aplicación </v>
          </cell>
          <cell r="I24" t="str">
            <v>Detectivo</v>
          </cell>
          <cell r="J24" t="str">
            <v>Afecta probabilidad</v>
          </cell>
          <cell r="K24" t="str">
            <v>Automático</v>
          </cell>
          <cell r="L24" t="str">
            <v>Documentado</v>
          </cell>
          <cell r="M24" t="str">
            <v>Continua</v>
          </cell>
          <cell r="N24" t="str">
            <v>Con registro</v>
          </cell>
          <cell r="O24" t="str">
            <v>https://drive.google.com/drive/folders/1ePfWKMygynbrEKAOnC5PgNKqU0m1HkWA</v>
          </cell>
          <cell r="P24" t="str">
            <v>documento de validación de accesos y perdodas de disponibilidad de SIRE</v>
          </cell>
          <cell r="Q24" t="str">
            <v>se realiza el diagnostico de si la falencia es del sistema o de infraestructura y se procede a los reportes necesarios y a los ajustes que se requierena del sistema o de la infraestructura tecnologica</v>
          </cell>
          <cell r="R24">
            <v>0.4</v>
          </cell>
          <cell r="U24">
            <v>0.24</v>
          </cell>
          <cell r="V24">
            <v>0</v>
          </cell>
        </row>
        <row r="25">
          <cell r="H25" t="str">
            <v xml:space="preserve">  </v>
          </cell>
          <cell r="J25" t="str">
            <v/>
          </cell>
          <cell r="R25" t="str">
            <v/>
          </cell>
          <cell r="U25">
            <v>0</v>
          </cell>
          <cell r="V25">
            <v>0</v>
          </cell>
        </row>
        <row r="26">
          <cell r="H26" t="str">
            <v xml:space="preserve">  </v>
          </cell>
          <cell r="J26" t="str">
            <v/>
          </cell>
          <cell r="R26" t="str">
            <v/>
          </cell>
          <cell r="U26">
            <v>0</v>
          </cell>
          <cell r="V26">
            <v>0</v>
          </cell>
        </row>
        <row r="27">
          <cell r="H27" t="str">
            <v>El subdirector, Jefe o personal delegado Solicita a través de la mesa de servicio y cuando sea necesario. el acceso a las carpetas compartidas, para el personal que considere pertinente.</v>
          </cell>
          <cell r="I27" t="str">
            <v>Preventivo</v>
          </cell>
          <cell r="J27" t="str">
            <v>Afecta probabilidad</v>
          </cell>
          <cell r="K27" t="str">
            <v>Manual</v>
          </cell>
          <cell r="L27" t="str">
            <v>Sin Documentar</v>
          </cell>
          <cell r="M27" t="str">
            <v>Aleatoria</v>
          </cell>
          <cell r="N27" t="str">
            <v>Con registro</v>
          </cell>
          <cell r="O27" t="str">
            <v>Aplicativo o herramienta de mesa de servicio</v>
          </cell>
          <cell r="P27" t="str">
            <v>Propiedades de la carpeta donde se visualicen los usuarios con los permisos o reporte solicitado a la Oficina TICS.</v>
          </cell>
          <cell r="Q27" t="str">
            <v>Se corrigen y se resuelven inmediatamente si se detecta alguna inconsistencia.</v>
          </cell>
          <cell r="R27">
            <v>0.4</v>
          </cell>
          <cell r="U27">
            <v>0.6</v>
          </cell>
          <cell r="V27">
            <v>0</v>
          </cell>
        </row>
        <row r="28">
          <cell r="H28" t="str">
            <v xml:space="preserve">  </v>
          </cell>
          <cell r="J28" t="str">
            <v/>
          </cell>
          <cell r="R28" t="str">
            <v/>
          </cell>
          <cell r="U28">
            <v>0</v>
          </cell>
          <cell r="V28">
            <v>0</v>
          </cell>
        </row>
        <row r="29">
          <cell r="H29" t="str">
            <v xml:space="preserve">  </v>
          </cell>
          <cell r="J29" t="str">
            <v/>
          </cell>
          <cell r="R29" t="str">
            <v/>
          </cell>
          <cell r="U29">
            <v>0</v>
          </cell>
          <cell r="V29">
            <v>0</v>
          </cell>
        </row>
        <row r="30">
          <cell r="H30" t="str">
            <v xml:space="preserve">  </v>
          </cell>
          <cell r="I30" t="str">
            <v>Sin Control</v>
          </cell>
          <cell r="J30" t="str">
            <v/>
          </cell>
          <cell r="R30" t="str">
            <v/>
          </cell>
          <cell r="U30">
            <v>0</v>
          </cell>
          <cell r="V30">
            <v>0</v>
          </cell>
        </row>
        <row r="31">
          <cell r="H31" t="str">
            <v xml:space="preserve">  </v>
          </cell>
          <cell r="J31" t="str">
            <v/>
          </cell>
          <cell r="R31" t="str">
            <v/>
          </cell>
          <cell r="U31">
            <v>0</v>
          </cell>
          <cell r="V31">
            <v>0</v>
          </cell>
        </row>
        <row r="32">
          <cell r="H32" t="str">
            <v xml:space="preserve">  </v>
          </cell>
          <cell r="J32" t="str">
            <v/>
          </cell>
          <cell r="R32" t="str">
            <v/>
          </cell>
          <cell r="U32">
            <v>0</v>
          </cell>
          <cell r="V32">
            <v>0</v>
          </cell>
        </row>
        <row r="33">
          <cell r="H33" t="str">
            <v xml:space="preserve">  </v>
          </cell>
          <cell r="I33" t="str">
            <v>Sin Control</v>
          </cell>
          <cell r="J33" t="str">
            <v/>
          </cell>
          <cell r="R33" t="str">
            <v/>
          </cell>
          <cell r="U33">
            <v>0</v>
          </cell>
          <cell r="V33">
            <v>0</v>
          </cell>
        </row>
        <row r="34">
          <cell r="H34" t="str">
            <v xml:space="preserve">  </v>
          </cell>
          <cell r="J34" t="str">
            <v/>
          </cell>
          <cell r="R34" t="str">
            <v/>
          </cell>
          <cell r="U34">
            <v>0</v>
          </cell>
          <cell r="V34">
            <v>0</v>
          </cell>
        </row>
        <row r="35">
          <cell r="H35" t="str">
            <v xml:space="preserve">  </v>
          </cell>
          <cell r="J35" t="str">
            <v/>
          </cell>
          <cell r="R35" t="str">
            <v/>
          </cell>
          <cell r="U35">
            <v>0</v>
          </cell>
          <cell r="V35">
            <v>0</v>
          </cell>
        </row>
        <row r="36">
          <cell r="H36" t="str">
            <v xml:space="preserve">  </v>
          </cell>
          <cell r="I36" t="str">
            <v>Sin Control</v>
          </cell>
          <cell r="J36" t="str">
            <v/>
          </cell>
          <cell r="R36" t="str">
            <v/>
          </cell>
          <cell r="U36">
            <v>0</v>
          </cell>
          <cell r="V36">
            <v>0</v>
          </cell>
        </row>
        <row r="37">
          <cell r="H37" t="str">
            <v xml:space="preserve">  </v>
          </cell>
          <cell r="J37" t="str">
            <v/>
          </cell>
          <cell r="R37" t="str">
            <v/>
          </cell>
          <cell r="U37">
            <v>0</v>
          </cell>
          <cell r="V37">
            <v>0</v>
          </cell>
        </row>
        <row r="38">
          <cell r="H38" t="str">
            <v xml:space="preserve">  </v>
          </cell>
          <cell r="J38" t="str">
            <v/>
          </cell>
          <cell r="R38" t="str">
            <v/>
          </cell>
          <cell r="U38">
            <v>0</v>
          </cell>
          <cell r="V38">
            <v>0</v>
          </cell>
        </row>
        <row r="39">
          <cell r="H39" t="str">
            <v>El Jefe Inmediato verifica el acta de entrega de puesto de trabajo con sus respectivos soportes, remitida por el funcionario al momento de una desvinculación o traslado laboral.</v>
          </cell>
          <cell r="I39" t="str">
            <v>Detectivo</v>
          </cell>
          <cell r="J39" t="str">
            <v>Afecta probabilidad</v>
          </cell>
          <cell r="K39" t="str">
            <v>Manual</v>
          </cell>
          <cell r="L39" t="str">
            <v>Documentado</v>
          </cell>
          <cell r="M39" t="str">
            <v>Continua</v>
          </cell>
          <cell r="N39" t="str">
            <v>Con registro</v>
          </cell>
          <cell r="O39" t="str">
            <v>Historias Laborales</v>
          </cell>
          <cell r="P39" t="str">
            <v>Acta de entrega firmada por el funcionario que recibe el puesto de trabajo, quien garantiza al jefe inmediato la entrega idonea del mismo.</v>
          </cell>
          <cell r="Q39" t="str">
            <v xml:space="preserve">Si el funcionario que recibe el puesto de trabajo no esta conforme con la entrega, el jefe inmediato solicita fortalecer dicha entrega y se condiciona el pago de nomina. </v>
          </cell>
          <cell r="R39">
            <v>0.3</v>
          </cell>
          <cell r="U39">
            <v>0.42</v>
          </cell>
          <cell r="V39">
            <v>0</v>
          </cell>
        </row>
        <row r="40">
          <cell r="H40" t="str">
            <v>El funcionario realiza el informe o charla en la que transfiere el conocimiento adquirido, producto de una capacitación brindada por el IDIGER mediante su Plan Institucional de Capacitación.</v>
          </cell>
          <cell r="I40" t="str">
            <v>Detectivo</v>
          </cell>
          <cell r="J40" t="str">
            <v>Afecta probabilidad</v>
          </cell>
          <cell r="K40" t="str">
            <v>Manual</v>
          </cell>
          <cell r="L40" t="str">
            <v>Documentado</v>
          </cell>
          <cell r="M40" t="str">
            <v>Continua</v>
          </cell>
          <cell r="N40" t="str">
            <v>Con registro</v>
          </cell>
          <cell r="O40" t="str">
            <v>Historias Laborales</v>
          </cell>
          <cell r="P40" t="str">
            <v>Capacitación presencial o virtual para transferir el conocimiento a los funcionarios de la Entidad, o Elaboración de informe de los conocimientos adquiridos en la capacitación recibida.</v>
          </cell>
          <cell r="Q40" t="str">
            <v>El control no permite identificar desviaciones o diferencias.</v>
          </cell>
          <cell r="R40">
            <v>0.3</v>
          </cell>
          <cell r="U40">
            <v>0.29399999999999998</v>
          </cell>
          <cell r="V40">
            <v>0</v>
          </cell>
        </row>
        <row r="41">
          <cell r="H41" t="str">
            <v xml:space="preserve">  </v>
          </cell>
          <cell r="J41" t="str">
            <v/>
          </cell>
          <cell r="R41" t="str">
            <v/>
          </cell>
          <cell r="U41">
            <v>0</v>
          </cell>
          <cell r="V41">
            <v>0</v>
          </cell>
        </row>
        <row r="42">
          <cell r="H42" t="str">
            <v>El Supervisor del contrato verifica el informe de actividades y soportes entregados por el Contratista de prestación de servicios, de manera mensual.</v>
          </cell>
          <cell r="I42" t="str">
            <v>Detectivo</v>
          </cell>
          <cell r="J42" t="str">
            <v>Afecta probabilidad</v>
          </cell>
          <cell r="K42" t="str">
            <v>Manual</v>
          </cell>
          <cell r="L42" t="str">
            <v>Documentado</v>
          </cell>
          <cell r="M42" t="str">
            <v>Continua</v>
          </cell>
          <cell r="N42" t="str">
            <v>Con registro</v>
          </cell>
          <cell r="O42" t="str">
            <v>Carpeta fisica de cada contrato de prestación de servicios. A nivel digital en el NAS administrado por la Dirección TIC.</v>
          </cell>
          <cell r="P42" t="str">
            <v>Informe de actividades mensuales de los contratistas de prestación de servicios.</v>
          </cell>
          <cell r="Q42" t="str">
            <v>En caso de que el supervisor identifique diferencias en las evidencias con respecto a las actividades reportadas, devuelve el informe para que el contratista realice los ajustes pertinentes.</v>
          </cell>
          <cell r="R42">
            <v>0.3</v>
          </cell>
          <cell r="U42">
            <v>0.56000000000000005</v>
          </cell>
          <cell r="V42">
            <v>0</v>
          </cell>
        </row>
        <row r="43">
          <cell r="H43" t="str">
            <v xml:space="preserve">  </v>
          </cell>
          <cell r="J43" t="str">
            <v/>
          </cell>
          <cell r="R43" t="str">
            <v/>
          </cell>
          <cell r="U43">
            <v>0</v>
          </cell>
          <cell r="V43">
            <v>0</v>
          </cell>
        </row>
        <row r="44">
          <cell r="H44" t="str">
            <v xml:space="preserve">  </v>
          </cell>
          <cell r="J44" t="str">
            <v/>
          </cell>
          <cell r="R44" t="str">
            <v/>
          </cell>
          <cell r="U44">
            <v>0</v>
          </cell>
          <cell r="V44">
            <v>0</v>
          </cell>
        </row>
        <row r="45">
          <cell r="H45" t="str">
            <v xml:space="preserve">  </v>
          </cell>
          <cell r="J45" t="str">
            <v/>
          </cell>
          <cell r="R45" t="str">
            <v/>
          </cell>
          <cell r="U45">
            <v>0</v>
          </cell>
          <cell r="V45">
            <v>0</v>
          </cell>
        </row>
        <row r="46">
          <cell r="H46" t="str">
            <v xml:space="preserve">  </v>
          </cell>
          <cell r="J46" t="str">
            <v/>
          </cell>
          <cell r="R46" t="str">
            <v/>
          </cell>
          <cell r="U46">
            <v>0</v>
          </cell>
          <cell r="V46">
            <v>0</v>
          </cell>
        </row>
        <row r="47">
          <cell r="H47" t="str">
            <v xml:space="preserve">  </v>
          </cell>
          <cell r="J47" t="str">
            <v/>
          </cell>
          <cell r="R47" t="str">
            <v/>
          </cell>
          <cell r="U47">
            <v>0</v>
          </cell>
          <cell r="V47">
            <v>0</v>
          </cell>
        </row>
        <row r="48">
          <cell r="H48" t="str">
            <v xml:space="preserve">  </v>
          </cell>
          <cell r="J48" t="str">
            <v/>
          </cell>
          <cell r="R48" t="str">
            <v/>
          </cell>
          <cell r="U48">
            <v>0</v>
          </cell>
          <cell r="V48">
            <v>0</v>
          </cell>
        </row>
        <row r="49">
          <cell r="H49" t="str">
            <v xml:space="preserve">  </v>
          </cell>
          <cell r="J49" t="str">
            <v/>
          </cell>
          <cell r="R49" t="str">
            <v/>
          </cell>
          <cell r="U49">
            <v>0</v>
          </cell>
          <cell r="V49">
            <v>0</v>
          </cell>
        </row>
        <row r="50">
          <cell r="H50" t="str">
            <v xml:space="preserve">  </v>
          </cell>
          <cell r="J50" t="str">
            <v/>
          </cell>
          <cell r="R50" t="str">
            <v/>
          </cell>
          <cell r="U50">
            <v>0</v>
          </cell>
          <cell r="V50">
            <v>0</v>
          </cell>
        </row>
        <row r="51">
          <cell r="H51" t="str">
            <v xml:space="preserve">  </v>
          </cell>
          <cell r="J51" t="str">
            <v/>
          </cell>
          <cell r="R51" t="str">
            <v/>
          </cell>
          <cell r="U51">
            <v>0</v>
          </cell>
          <cell r="V51">
            <v>0</v>
          </cell>
        </row>
        <row r="52">
          <cell r="H52" t="str">
            <v xml:space="preserve">  </v>
          </cell>
          <cell r="J52" t="str">
            <v/>
          </cell>
          <cell r="R52" t="str">
            <v/>
          </cell>
          <cell r="U52">
            <v>0</v>
          </cell>
          <cell r="V52">
            <v>0</v>
          </cell>
        </row>
        <row r="53">
          <cell r="H53" t="str">
            <v xml:space="preserve">  </v>
          </cell>
          <cell r="J53" t="str">
            <v/>
          </cell>
          <cell r="R53" t="str">
            <v/>
          </cell>
          <cell r="U53">
            <v>0</v>
          </cell>
          <cell r="V53">
            <v>0</v>
          </cell>
        </row>
        <row r="54">
          <cell r="H54" t="str">
            <v xml:space="preserve">  </v>
          </cell>
          <cell r="J54" t="str">
            <v/>
          </cell>
          <cell r="R54" t="str">
            <v/>
          </cell>
          <cell r="U54">
            <v>0</v>
          </cell>
          <cell r="V54">
            <v>0</v>
          </cell>
        </row>
        <row r="55">
          <cell r="H55" t="str">
            <v xml:space="preserve">  </v>
          </cell>
          <cell r="J55" t="str">
            <v/>
          </cell>
          <cell r="R55" t="str">
            <v/>
          </cell>
          <cell r="U55">
            <v>0</v>
          </cell>
          <cell r="V55">
            <v>0</v>
          </cell>
        </row>
        <row r="56">
          <cell r="H56" t="str">
            <v xml:space="preserve">  </v>
          </cell>
          <cell r="J56" t="str">
            <v/>
          </cell>
          <cell r="R56" t="str">
            <v/>
          </cell>
          <cell r="U56">
            <v>0</v>
          </cell>
          <cell r="V56">
            <v>0</v>
          </cell>
        </row>
        <row r="57">
          <cell r="H57" t="str">
            <v xml:space="preserve">  </v>
          </cell>
          <cell r="J57" t="str">
            <v/>
          </cell>
          <cell r="R57" t="str">
            <v/>
          </cell>
          <cell r="U57">
            <v>0</v>
          </cell>
          <cell r="V57">
            <v>0</v>
          </cell>
        </row>
        <row r="58">
          <cell r="H58" t="str">
            <v xml:space="preserve">  </v>
          </cell>
          <cell r="J58" t="str">
            <v/>
          </cell>
          <cell r="R58" t="str">
            <v/>
          </cell>
          <cell r="U58">
            <v>0</v>
          </cell>
          <cell r="V58">
            <v>0</v>
          </cell>
        </row>
        <row r="59">
          <cell r="H59" t="str">
            <v xml:space="preserve">  </v>
          </cell>
          <cell r="J59" t="str">
            <v/>
          </cell>
          <cell r="R59" t="str">
            <v/>
          </cell>
          <cell r="U59">
            <v>0</v>
          </cell>
          <cell r="V59">
            <v>0</v>
          </cell>
        </row>
        <row r="60">
          <cell r="H60" t="str">
            <v xml:space="preserve">  </v>
          </cell>
          <cell r="J60" t="str">
            <v/>
          </cell>
          <cell r="R60" t="str">
            <v/>
          </cell>
          <cell r="U60">
            <v>0</v>
          </cell>
          <cell r="V60">
            <v>0</v>
          </cell>
        </row>
        <row r="61">
          <cell r="H61" t="str">
            <v xml:space="preserve">  </v>
          </cell>
          <cell r="J61" t="str">
            <v/>
          </cell>
          <cell r="R61" t="str">
            <v/>
          </cell>
          <cell r="U61">
            <v>0</v>
          </cell>
          <cell r="V61">
            <v>0</v>
          </cell>
        </row>
        <row r="62">
          <cell r="H62" t="str">
            <v xml:space="preserve">  </v>
          </cell>
          <cell r="J62" t="str">
            <v/>
          </cell>
          <cell r="R62" t="str">
            <v/>
          </cell>
          <cell r="U62">
            <v>0</v>
          </cell>
          <cell r="V62">
            <v>0</v>
          </cell>
        </row>
        <row r="63">
          <cell r="H63" t="str">
            <v xml:space="preserve">  </v>
          </cell>
          <cell r="J63" t="str">
            <v/>
          </cell>
          <cell r="R63" t="str">
            <v/>
          </cell>
          <cell r="U63">
            <v>0</v>
          </cell>
          <cell r="V63">
            <v>0</v>
          </cell>
        </row>
        <row r="64">
          <cell r="H64" t="str">
            <v xml:space="preserve">  </v>
          </cell>
          <cell r="J64" t="str">
            <v/>
          </cell>
          <cell r="R64" t="str">
            <v/>
          </cell>
          <cell r="U64">
            <v>0</v>
          </cell>
          <cell r="V64">
            <v>0</v>
          </cell>
        </row>
        <row r="65">
          <cell r="H65" t="str">
            <v xml:space="preserve">  </v>
          </cell>
          <cell r="J65" t="str">
            <v/>
          </cell>
          <cell r="R65" t="str">
            <v/>
          </cell>
          <cell r="U65">
            <v>0</v>
          </cell>
          <cell r="V65">
            <v>0</v>
          </cell>
        </row>
        <row r="66">
          <cell r="H66" t="str">
            <v xml:space="preserve">  </v>
          </cell>
          <cell r="J66" t="str">
            <v/>
          </cell>
          <cell r="R66" t="str">
            <v/>
          </cell>
          <cell r="U66">
            <v>0</v>
          </cell>
          <cell r="V66">
            <v>0</v>
          </cell>
        </row>
        <row r="67">
          <cell r="H67" t="str">
            <v xml:space="preserve">  </v>
          </cell>
          <cell r="J67" t="str">
            <v/>
          </cell>
          <cell r="R67" t="str">
            <v/>
          </cell>
          <cell r="U67">
            <v>0</v>
          </cell>
          <cell r="V67">
            <v>0</v>
          </cell>
        </row>
        <row r="68">
          <cell r="H68" t="str">
            <v xml:space="preserve">  </v>
          </cell>
          <cell r="J68" t="str">
            <v/>
          </cell>
          <cell r="R68" t="str">
            <v/>
          </cell>
          <cell r="U68">
            <v>0</v>
          </cell>
          <cell r="V68">
            <v>0</v>
          </cell>
        </row>
      </sheetData>
      <sheetData sheetId="5">
        <row r="9">
          <cell r="W9" t="str">
            <v/>
          </cell>
        </row>
        <row r="12">
          <cell r="W12" t="str">
            <v/>
          </cell>
        </row>
        <row r="15">
          <cell r="W15" t="str">
            <v/>
          </cell>
        </row>
        <row r="18">
          <cell r="W18" t="str">
            <v/>
          </cell>
        </row>
        <row r="21">
          <cell r="E21" t="str">
            <v xml:space="preserve">Profesionales y contratista encargados de elaboración y ejecución de procesos contractuales que garantizan las necesidades de la Oficina TIC,realizan la  Evaluación tecnica para los oferentes postulados, elaboración de informes de Supervision puntual de procesos contractuales con auditoria interna de Oficina TICS </v>
          </cell>
          <cell r="W21" t="str">
            <v>Rara vez</v>
          </cell>
        </row>
        <row r="24">
          <cell r="W24" t="str">
            <v/>
          </cell>
        </row>
        <row r="27">
          <cell r="W27" t="str">
            <v/>
          </cell>
        </row>
        <row r="30">
          <cell r="W30" t="str">
            <v/>
          </cell>
        </row>
        <row r="33">
          <cell r="W33" t="str">
            <v/>
          </cell>
        </row>
        <row r="36">
          <cell r="W36" t="str">
            <v/>
          </cell>
        </row>
        <row r="39">
          <cell r="W39" t="str">
            <v/>
          </cell>
        </row>
        <row r="42">
          <cell r="W42" t="str">
            <v/>
          </cell>
        </row>
        <row r="45">
          <cell r="W45" t="str">
            <v/>
          </cell>
        </row>
        <row r="48">
          <cell r="W48" t="str">
            <v/>
          </cell>
        </row>
        <row r="51">
          <cell r="W51" t="str">
            <v/>
          </cell>
        </row>
        <row r="54">
          <cell r="W54" t="str">
            <v/>
          </cell>
        </row>
        <row r="57">
          <cell r="W57" t="str">
            <v/>
          </cell>
        </row>
        <row r="60">
          <cell r="W60" t="str">
            <v/>
          </cell>
        </row>
        <row r="63">
          <cell r="W63" t="str">
            <v/>
          </cell>
        </row>
        <row r="66">
          <cell r="W66" t="str">
            <v/>
          </cell>
        </row>
      </sheetData>
      <sheetData sheetId="6" refreshError="1"/>
      <sheetData sheetId="7" refreshError="1"/>
      <sheetData sheetId="8" refreshError="1"/>
      <sheetData sheetId="9">
        <row r="2">
          <cell r="B2" t="str">
            <v>Gestión</v>
          </cell>
          <cell r="D2" t="str">
            <v>Muy Baja: La actividad que conlleva el riesgo se ejecuta como máximo 2 veces por año</v>
          </cell>
          <cell r="E2" t="str">
            <v>Económico: Afectación menor a 10 SMLMV</v>
          </cell>
          <cell r="N2" t="str">
            <v>Aceptar</v>
          </cell>
          <cell r="O2" t="str">
            <v>SI</v>
          </cell>
          <cell r="Q2" t="str">
            <v>Casi seguro: Mas de una vez al año.</v>
          </cell>
          <cell r="AD2" t="str">
            <v>Evitar</v>
          </cell>
        </row>
        <row r="3">
          <cell r="B3" t="str">
            <v>Seguridad de la Información (Pérdida de Confidencialidad)</v>
          </cell>
          <cell r="D3" t="str">
            <v>Baja: La actividad que conlleva el riesgo se ejecuta de 3 a 24 veces por año</v>
          </cell>
          <cell r="E3" t="str">
            <v>Económico: Entre 10 y 50 SMLMV</v>
          </cell>
          <cell r="N3" t="str">
            <v>Evitar</v>
          </cell>
          <cell r="O3" t="str">
            <v>NO</v>
          </cell>
          <cell r="Q3" t="str">
            <v>Probable: Al menos una vez en el ultimo año.</v>
          </cell>
          <cell r="AD3" t="str">
            <v>Reducir</v>
          </cell>
        </row>
        <row r="4">
          <cell r="B4" t="str">
            <v>Seguridad de la Información (Pérdida de la Integridad)</v>
          </cell>
          <cell r="D4" t="str">
            <v>Media: La actividad que conlleva el riesgo se ejecuta de 24 a 500 veces por año</v>
          </cell>
          <cell r="E4" t="str">
            <v>Económico: Entre 50 y 100 SMLMV</v>
          </cell>
          <cell r="N4" t="str">
            <v>Reducir (Transferir)</v>
          </cell>
          <cell r="Q4" t="str">
            <v>Posible: Al menos una vez en los últimos dos años.</v>
          </cell>
          <cell r="AD4" t="str">
            <v>Compartir</v>
          </cell>
        </row>
        <row r="5">
          <cell r="B5" t="str">
            <v>Seguridad de la Información (Pérdida de la Disponibilidad)</v>
          </cell>
          <cell r="D5" t="str">
            <v>Alta: La actividad que conlleva el riesgo se ejecuta mínimo 500 veces al año y máximo 5000 veces por año</v>
          </cell>
          <cell r="E5" t="str">
            <v>Económico: Entre 100 y 500 SMLMV</v>
          </cell>
          <cell r="N5" t="str">
            <v>Reducir (Mitigar)</v>
          </cell>
          <cell r="Q5" t="str">
            <v>Improbable: Al menos una vez en los últimos 5 años.</v>
          </cell>
        </row>
        <row r="6">
          <cell r="B6" t="str">
            <v>Estratégico</v>
          </cell>
          <cell r="D6" t="str">
            <v>Muy Alta: La actividad que conlleva el riesgo se ejecuta más de 5000 veces por año</v>
          </cell>
          <cell r="E6" t="str">
            <v>Económico: Mayor a 500 SMLMV</v>
          </cell>
          <cell r="Q6" t="str">
            <v>Rara vez: No se ha presentado en los últimos cinco años.</v>
          </cell>
        </row>
        <row r="7">
          <cell r="B7" t="str">
            <v>Trámites, OPAs y Consultas de Acceso a la Información Pública</v>
          </cell>
          <cell r="E7" t="str">
            <v>Reputacional: El riesgo afecta la imagen de alguna área de la organización</v>
          </cell>
        </row>
        <row r="8">
          <cell r="B8" t="str">
            <v>Corrupción</v>
          </cell>
          <cell r="E8" t="str">
            <v>Reputacional: El riesgo afecta la imagen de la entidad internamente, de conocimiento general, nivel interno, de junta directiva y accionistas y/o de proveedores</v>
          </cell>
        </row>
        <row r="9">
          <cell r="B9" t="str">
            <v>Lavado de Activos</v>
          </cell>
          <cell r="E9" t="str">
            <v>Reputacional: El riesgo afecta la imagen de la entidad con algunos usuarios de relevancia frente al logro de los objetivos</v>
          </cell>
        </row>
        <row r="10">
          <cell r="B10" t="str">
            <v>Financiación del Terrorismo</v>
          </cell>
          <cell r="E10" t="str">
            <v>Reputacional: El riesgo afecta la imagen de de la entidad con efecto publicitario sostenido a nivel de sector administrativo, nivel departamental o municipal</v>
          </cell>
        </row>
        <row r="11">
          <cell r="B11" t="str">
            <v>Fuga de Capital Intelectual</v>
          </cell>
          <cell r="E11" t="str">
            <v>Reputacional: El riesgo afecta la imagen de la entidad a nivel nacional, con efecto publicitarios sostenible a nivel país</v>
          </cell>
        </row>
      </sheetData>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unto de Partida"/>
      <sheetName val="2. Identificación del Riesgo"/>
      <sheetName val="3. Impacto Riesgo de Corrupción"/>
      <sheetName val="4. Riesgo Seguridad Informacion"/>
      <sheetName val="5. Valoración de Controles"/>
      <sheetName val="6.Valoración Control Corrupción"/>
      <sheetName val="7. Mapa de Riesgos General"/>
      <sheetName val="8. Seguimiento Cuatrimestral"/>
      <sheetName val="9. Seguimiento Consolidado"/>
      <sheetName val="Listas"/>
      <sheetName val="Datos Hoja 1"/>
    </sheetNames>
    <sheetDataSet>
      <sheetData sheetId="0" refreshError="1"/>
      <sheetData sheetId="1">
        <row r="9">
          <cell r="B9" t="str">
            <v>Gestión Administrativa</v>
          </cell>
          <cell r="C9" t="str">
            <v>Administración y coordinación de vehículos</v>
          </cell>
          <cell r="D9" t="str">
            <v>Afectación Económica (o presupuestal) y Reputacional</v>
          </cell>
          <cell r="E9" t="str">
            <v>Uso de los vehículos a disposición de la entidad,  por parte de los servidores públicos, para usos particulares haciendo uso indebido del mismo a cambio de favores o beneficios particulares</v>
          </cell>
          <cell r="F9" t="str">
            <v>Por falta de conocimiento 
Por falta de ética
Por falta de conciencia sobre el uso de recursos públicos</v>
          </cell>
          <cell r="G9" t="str">
            <v>Posibilidad de Afectación Económica (o presupuestal) y Reputacional por el uso de los vehículos a disposición de la entidad,  por parte de los servidores públicos, para usos particulares haciendo uso indebido del mismo a cambio de favores o beneficios particulares, debido a falta de conocimiento, ética y conciencia sobre el uso de recursos públicos</v>
          </cell>
          <cell r="H9" t="str">
            <v>Corrupción</v>
          </cell>
          <cell r="I9" t="str">
            <v>Fraude Interno</v>
          </cell>
          <cell r="J9" t="str">
            <v>Rara vez: No se ha presentado en los últimos cinco años.</v>
          </cell>
          <cell r="K9" t="str">
            <v>Rara vez</v>
          </cell>
          <cell r="L9">
            <v>0.2</v>
          </cell>
          <cell r="M9" t="str">
            <v/>
          </cell>
          <cell r="N9" t="str">
            <v>Mayor</v>
          </cell>
          <cell r="O9">
            <v>0.8</v>
          </cell>
          <cell r="P9" t="str">
            <v>Alto</v>
          </cell>
        </row>
        <row r="12">
          <cell r="B12" t="str">
            <v>Gestión Administrativa</v>
          </cell>
          <cell r="C12" t="str">
            <v>Ejecución de procedimientos administrativos</v>
          </cell>
          <cell r="D12" t="str">
            <v>Afectación Económica (o presupuestal) y Reputacional</v>
          </cell>
          <cell r="E12" t="str">
            <v xml:space="preserve">Incumplimiento en la ejecución de actividades </v>
          </cell>
          <cell r="F12" t="str">
            <v>Por falta de asignación de recursos al área
Por recortes en el presupuesto</v>
          </cell>
          <cell r="G12" t="str">
            <v>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v>
          </cell>
          <cell r="H12" t="str">
            <v>Estratégico</v>
          </cell>
          <cell r="I12" t="str">
            <v>Ejecución y Administración de procesos</v>
          </cell>
          <cell r="J12" t="str">
            <v>Alta: La actividad que conlleva el riesgo se ejecuta mínimo 500 veces al año y máximo 5000 veces por año</v>
          </cell>
          <cell r="K12" t="str">
            <v>Alta</v>
          </cell>
          <cell r="L12">
            <v>0.8</v>
          </cell>
          <cell r="M12" t="str">
            <v>Reputacional: El riesgo afecta la imagen de la entidad con algunos usuarios de relevancia frente al logro de los objetivos</v>
          </cell>
          <cell r="N12" t="str">
            <v>Moderado</v>
          </cell>
          <cell r="O12">
            <v>0.6</v>
          </cell>
          <cell r="P12" t="str">
            <v>Alto</v>
          </cell>
        </row>
        <row r="15">
          <cell r="B15" t="str">
            <v>Gestión Administrativa</v>
          </cell>
          <cell r="C15" t="str">
            <v>No aseguramiento de los bienes</v>
          </cell>
          <cell r="D15" t="str">
            <v>Afectación Económica o Presupuestal</v>
          </cell>
          <cell r="E15" t="str">
            <v xml:space="preserve">el manejo inadecuado de bienes </v>
          </cell>
          <cell r="F15" t="str">
            <v xml:space="preserve">Desconocimiento de lineamientos externos (Secretaría de Hacienda) y procedimientos internos
Incumplimiento de los diferentes  procesos a las directrices indicadas por parte de almacén
</v>
          </cell>
          <cell r="G15" t="str">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ell>
          <cell r="H15" t="str">
            <v>Gestión</v>
          </cell>
          <cell r="I15" t="str">
            <v>Ejecución y Administración de procesos</v>
          </cell>
          <cell r="J15" t="str">
            <v>Muy Alta: La actividad que conlleva el riesgo se ejecuta más de 5000 veces por año</v>
          </cell>
          <cell r="K15" t="str">
            <v>Muy Alta</v>
          </cell>
          <cell r="L15">
            <v>1</v>
          </cell>
          <cell r="M15" t="str">
            <v>Reputacional: El riesgo afecta la imagen de la entidad internamente, de conocimiento general, nivel interno, de junta directiva y accionistas y/o de proveedores</v>
          </cell>
          <cell r="N15" t="str">
            <v>Menor</v>
          </cell>
          <cell r="O15">
            <v>0.4</v>
          </cell>
          <cell r="P15" t="str">
            <v>Alto</v>
          </cell>
        </row>
        <row r="18">
          <cell r="B18" t="str">
            <v>Gestión Administrativa</v>
          </cell>
          <cell r="C18" t="str">
            <v>Actividades de desvinculación y traslado (funcionarios).</v>
          </cell>
          <cell r="D18" t="str">
            <v>Afectación Económica (o presupuestal) y Reputacional</v>
          </cell>
          <cell r="E18" t="str">
            <v>por la alta rotación de personal de planta (carrera administrativa y provisional)</v>
          </cell>
          <cell r="F18" t="str">
            <v>Debido a la falta de lineamientos y herramientas institucionalizados para una adecuada transferencia de conocimiento.</v>
          </cell>
          <cell r="G18" t="str">
            <v>Posibilidad de afectación economica o presupuestal, por la alta rotación de personal de planta, debido a la falta de lineamientos y herramientas institucionalizados para una adecuada trasferencia de conocimiento.</v>
          </cell>
          <cell r="H18" t="str">
            <v>Fuga de Capital Intelectual</v>
          </cell>
          <cell r="I18" t="str">
            <v>Usuarios, productos y practicas, organizacionales</v>
          </cell>
          <cell r="J18" t="str">
            <v>Media: La actividad que conlleva el riesgo se ejecuta de 24 a 500 veces por año</v>
          </cell>
          <cell r="K18" t="str">
            <v>Media</v>
          </cell>
          <cell r="L18">
            <v>0.6</v>
          </cell>
          <cell r="M18" t="str">
            <v>Reputacional: El riesgo afecta la imagen de de la entidad con efecto publicitario sostenido a nivel de sector administrativo, nivel departamental o municipal</v>
          </cell>
          <cell r="N18" t="str">
            <v>Mayor</v>
          </cell>
          <cell r="O18">
            <v>0.8</v>
          </cell>
          <cell r="P18" t="str">
            <v>Alto</v>
          </cell>
        </row>
        <row r="21">
          <cell r="B21" t="str">
            <v>Gestión Administrativa</v>
          </cell>
          <cell r="C21" t="str">
            <v>Entrega de informes de actividades y/o terminación o cesión de contratos de prestación de servicios (contratistas).</v>
          </cell>
          <cell r="D21" t="str">
            <v>Afectación Económica (o presupuestal) y Reputacional</v>
          </cell>
          <cell r="E21" t="str">
            <v>por debilidades en la revisión de los productos entregados por los contratistas de prestación de servicios</v>
          </cell>
          <cell r="F21" t="str">
            <v>Debido a la falta de lineamientos y herramientas institucionalizados para una adecuada transferencia de conocimiento.</v>
          </cell>
          <cell r="G21" t="str">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ell>
          <cell r="H21" t="str">
            <v>Fuga de Capital Intelectual</v>
          </cell>
          <cell r="I21" t="str">
            <v>Usuarios, productos y practicas, organizacionales</v>
          </cell>
          <cell r="J21" t="str">
            <v>Alta: La actividad que conlleva el riesgo se ejecuta mínimo 500 veces al año y máximo 5000 veces por año</v>
          </cell>
          <cell r="K21" t="str">
            <v>Alta</v>
          </cell>
          <cell r="L21">
            <v>0.8</v>
          </cell>
          <cell r="M21" t="str">
            <v>Reputacional: El riesgo afecta la imagen de la entidad internamente, de conocimiento general, nivel interno, de junta directiva y accionistas y/o de proveedores</v>
          </cell>
          <cell r="N21" t="str">
            <v>Menor</v>
          </cell>
          <cell r="O21">
            <v>0.4</v>
          </cell>
          <cell r="P21" t="str">
            <v>Moderado</v>
          </cell>
        </row>
        <row r="24">
          <cell r="B24" t="str">
            <v>Gestión Administrativa</v>
          </cell>
          <cell r="C24" t="str">
            <v>Administración de carpetas compartidas y gestión de usuarios</v>
          </cell>
          <cell r="D24" t="str">
            <v>Afectación Económica o Presupuestal</v>
          </cell>
          <cell r="E24" t="str">
            <v>Accesos no autorizados</v>
          </cell>
          <cell r="F24" t="str">
            <v>Debilidad en la solicitud oportuna para la actualizacion de los permisos de la carpetas compartidas.</v>
          </cell>
          <cell r="G24" t="str">
            <v>Posibilidad de afectación economica, reputacional y perdida de la confidencialidad de la información almacenada en las carpetas compartidas de cada proceso, debido a las debilidades en la solicitud oportuna para la actualizacion de los permisos de la carpetas compartidas.</v>
          </cell>
          <cell r="H24" t="str">
            <v>Seguridad de la Información (Pérdida de Confidencialidad)</v>
          </cell>
          <cell r="I24" t="str">
            <v>Usuarios, productos y practicas, organizacionales</v>
          </cell>
          <cell r="J24" t="str">
            <v>Muy Alta: La actividad que conlleva el riesgo se ejecuta más de 5000 veces por año</v>
          </cell>
          <cell r="K24" t="str">
            <v>Muy Alta</v>
          </cell>
          <cell r="L24">
            <v>1</v>
          </cell>
          <cell r="M24" t="str">
            <v>Reputacional: El riesgo afecta la imagen de de la entidad con efecto publicitario sostenido a nivel de sector administrativo, nivel departamental o municipal</v>
          </cell>
          <cell r="N24" t="str">
            <v>Mayor</v>
          </cell>
          <cell r="O24">
            <v>0.8</v>
          </cell>
          <cell r="P24" t="str">
            <v>Alto</v>
          </cell>
        </row>
        <row r="27">
          <cell r="B27" t="str">
            <v>Gestión Administrativa</v>
          </cell>
          <cell r="C27" t="str">
            <v>Trabajo en Casa y Teletrabajo</v>
          </cell>
          <cell r="D27" t="str">
            <v>Afectación Económica (o presupuestal) y Reputacional</v>
          </cell>
          <cell r="E27" t="str">
            <v>Instalación de software malicioso en los equipos de computo personales, cuando se realiza trabajo en casa o teletrabajo.</v>
          </cell>
          <cell r="F27" t="str">
            <v>Desconocimiento por parte de los procesos, de los riesgos de ciber seguridad.</v>
          </cell>
          <cell r="G27" t="str">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ell>
          <cell r="H27" t="str">
            <v>Seguridad de la Información (Pérdida de la Integridad)</v>
          </cell>
          <cell r="I27" t="str">
            <v>Usuarios, productos y practicas, organizacionales</v>
          </cell>
          <cell r="J27" t="str">
            <v>Muy Alta: La actividad que conlleva el riesgo se ejecuta más de 5000 veces por año</v>
          </cell>
          <cell r="K27" t="str">
            <v>Muy Alta</v>
          </cell>
          <cell r="L27">
            <v>1</v>
          </cell>
          <cell r="M27" t="str">
            <v>Reputacional: El riesgo afecta la imagen de de la entidad con efecto publicitario sostenido a nivel de sector administrativo, nivel departamental o municipal</v>
          </cell>
          <cell r="N27" t="str">
            <v>Mayor</v>
          </cell>
          <cell r="O27">
            <v>0.8</v>
          </cell>
          <cell r="P27" t="str">
            <v>Alto</v>
          </cell>
        </row>
        <row r="30">
          <cell r="B30" t="str">
            <v/>
          </cell>
          <cell r="K30" t="str">
            <v/>
          </cell>
          <cell r="L30" t="str">
            <v/>
          </cell>
          <cell r="N30" t="str">
            <v/>
          </cell>
          <cell r="O30" t="str">
            <v/>
          </cell>
          <cell r="P30" t="str">
            <v/>
          </cell>
        </row>
        <row r="33">
          <cell r="B33" t="str">
            <v/>
          </cell>
          <cell r="K33" t="str">
            <v/>
          </cell>
          <cell r="L33" t="str">
            <v/>
          </cell>
          <cell r="N33" t="str">
            <v/>
          </cell>
          <cell r="O33" t="str">
            <v/>
          </cell>
          <cell r="P33" t="str">
            <v/>
          </cell>
        </row>
        <row r="36">
          <cell r="B36" t="str">
            <v/>
          </cell>
          <cell r="K36" t="str">
            <v/>
          </cell>
          <cell r="L36" t="str">
            <v/>
          </cell>
          <cell r="N36" t="str">
            <v/>
          </cell>
          <cell r="O36" t="str">
            <v/>
          </cell>
          <cell r="P36" t="str">
            <v/>
          </cell>
        </row>
        <row r="39">
          <cell r="B39" t="str">
            <v/>
          </cell>
          <cell r="K39" t="str">
            <v/>
          </cell>
          <cell r="L39" t="str">
            <v/>
          </cell>
          <cell r="N39" t="str">
            <v/>
          </cell>
          <cell r="O39" t="str">
            <v/>
          </cell>
          <cell r="P39" t="str">
            <v/>
          </cell>
        </row>
        <row r="42">
          <cell r="B42" t="str">
            <v/>
          </cell>
          <cell r="K42" t="str">
            <v/>
          </cell>
          <cell r="L42" t="str">
            <v/>
          </cell>
          <cell r="N42" t="str">
            <v/>
          </cell>
          <cell r="O42" t="str">
            <v/>
          </cell>
          <cell r="P42" t="str">
            <v/>
          </cell>
        </row>
        <row r="45">
          <cell r="B45" t="str">
            <v/>
          </cell>
          <cell r="K45" t="str">
            <v/>
          </cell>
          <cell r="L45" t="str">
            <v/>
          </cell>
          <cell r="N45" t="str">
            <v/>
          </cell>
          <cell r="O45" t="str">
            <v/>
          </cell>
          <cell r="P45" t="str">
            <v/>
          </cell>
        </row>
        <row r="48">
          <cell r="B48" t="str">
            <v/>
          </cell>
          <cell r="K48" t="str">
            <v/>
          </cell>
          <cell r="L48" t="str">
            <v/>
          </cell>
          <cell r="N48" t="str">
            <v/>
          </cell>
          <cell r="O48" t="str">
            <v/>
          </cell>
          <cell r="P48" t="str">
            <v/>
          </cell>
        </row>
        <row r="51">
          <cell r="B51" t="str">
            <v/>
          </cell>
          <cell r="K51" t="str">
            <v/>
          </cell>
          <cell r="L51" t="str">
            <v/>
          </cell>
          <cell r="N51" t="str">
            <v/>
          </cell>
          <cell r="O51" t="str">
            <v/>
          </cell>
          <cell r="P51" t="str">
            <v/>
          </cell>
        </row>
        <row r="54">
          <cell r="B54" t="str">
            <v/>
          </cell>
          <cell r="K54" t="str">
            <v/>
          </cell>
          <cell r="L54" t="str">
            <v/>
          </cell>
          <cell r="N54" t="str">
            <v/>
          </cell>
          <cell r="O54" t="str">
            <v/>
          </cell>
          <cell r="P54" t="str">
            <v/>
          </cell>
        </row>
        <row r="57">
          <cell r="B57" t="str">
            <v/>
          </cell>
          <cell r="K57" t="str">
            <v/>
          </cell>
          <cell r="L57" t="str">
            <v/>
          </cell>
          <cell r="N57" t="str">
            <v/>
          </cell>
          <cell r="O57" t="str">
            <v/>
          </cell>
          <cell r="P57" t="str">
            <v/>
          </cell>
        </row>
        <row r="60">
          <cell r="B60" t="str">
            <v/>
          </cell>
          <cell r="K60" t="str">
            <v/>
          </cell>
          <cell r="L60" t="str">
            <v/>
          </cell>
          <cell r="N60" t="str">
            <v/>
          </cell>
          <cell r="O60" t="str">
            <v/>
          </cell>
          <cell r="P60" t="str">
            <v/>
          </cell>
        </row>
        <row r="63">
          <cell r="B63" t="str">
            <v/>
          </cell>
          <cell r="K63" t="str">
            <v/>
          </cell>
          <cell r="L63" t="str">
            <v/>
          </cell>
          <cell r="N63" t="str">
            <v/>
          </cell>
          <cell r="O63" t="str">
            <v/>
          </cell>
          <cell r="P63" t="str">
            <v/>
          </cell>
        </row>
        <row r="66">
          <cell r="B66" t="str">
            <v/>
          </cell>
          <cell r="K66" t="str">
            <v/>
          </cell>
          <cell r="L66" t="str">
            <v/>
          </cell>
          <cell r="N66" t="str">
            <v/>
          </cell>
          <cell r="O66" t="str">
            <v/>
          </cell>
          <cell r="P66" t="str">
            <v/>
          </cell>
        </row>
      </sheetData>
      <sheetData sheetId="2">
        <row r="9">
          <cell r="Z9" t="str">
            <v>Mayor</v>
          </cell>
        </row>
        <row r="12">
          <cell r="Z12" t="str">
            <v/>
          </cell>
        </row>
        <row r="15">
          <cell r="Z15" t="str">
            <v/>
          </cell>
        </row>
        <row r="18">
          <cell r="Z18" t="str">
            <v/>
          </cell>
        </row>
        <row r="21">
          <cell r="Z21" t="str">
            <v/>
          </cell>
        </row>
        <row r="24">
          <cell r="Z24" t="str">
            <v/>
          </cell>
        </row>
        <row r="27">
          <cell r="Z27" t="str">
            <v/>
          </cell>
        </row>
        <row r="30">
          <cell r="Z30" t="str">
            <v/>
          </cell>
        </row>
        <row r="33">
          <cell r="Z33" t="str">
            <v/>
          </cell>
        </row>
        <row r="36">
          <cell r="Z36" t="str">
            <v/>
          </cell>
        </row>
        <row r="39">
          <cell r="Z39" t="str">
            <v/>
          </cell>
        </row>
        <row r="42">
          <cell r="Z42" t="str">
            <v/>
          </cell>
        </row>
        <row r="45">
          <cell r="Z45" t="str">
            <v/>
          </cell>
        </row>
        <row r="48">
          <cell r="Z48" t="str">
            <v/>
          </cell>
        </row>
        <row r="51">
          <cell r="Z51" t="str">
            <v/>
          </cell>
        </row>
        <row r="54">
          <cell r="Z54" t="str">
            <v/>
          </cell>
        </row>
        <row r="57">
          <cell r="Z57" t="str">
            <v/>
          </cell>
        </row>
        <row r="60">
          <cell r="Z60" t="str">
            <v/>
          </cell>
        </row>
        <row r="63">
          <cell r="Z63" t="str">
            <v/>
          </cell>
        </row>
        <row r="66">
          <cell r="Z66" t="str">
            <v/>
          </cell>
        </row>
      </sheetData>
      <sheetData sheetId="3" refreshError="1"/>
      <sheetData sheetId="4">
        <row r="9">
          <cell r="H9" t="str">
            <v xml:space="preserve">  </v>
          </cell>
          <cell r="J9" t="str">
            <v/>
          </cell>
          <cell r="R9" t="str">
            <v/>
          </cell>
          <cell r="U9">
            <v>0</v>
          </cell>
          <cell r="V9">
            <v>0</v>
          </cell>
        </row>
        <row r="10">
          <cell r="H10" t="str">
            <v xml:space="preserve">  </v>
          </cell>
          <cell r="J10" t="str">
            <v/>
          </cell>
          <cell r="R10" t="str">
            <v/>
          </cell>
          <cell r="U10">
            <v>0</v>
          </cell>
          <cell r="V10">
            <v>0</v>
          </cell>
        </row>
        <row r="11">
          <cell r="H11" t="str">
            <v xml:space="preserve">  </v>
          </cell>
          <cell r="J11" t="str">
            <v/>
          </cell>
          <cell r="R11" t="str">
            <v/>
          </cell>
          <cell r="U11">
            <v>0</v>
          </cell>
          <cell r="V11">
            <v>0</v>
          </cell>
        </row>
        <row r="12">
          <cell r="H12" t="str">
            <v xml:space="preserve">  </v>
          </cell>
          <cell r="J12" t="str">
            <v/>
          </cell>
          <cell r="R12" t="str">
            <v/>
          </cell>
          <cell r="U12">
            <v>0</v>
          </cell>
          <cell r="V12">
            <v>0</v>
          </cell>
        </row>
        <row r="13">
          <cell r="H13" t="str">
            <v xml:space="preserve">  </v>
          </cell>
          <cell r="J13" t="str">
            <v/>
          </cell>
          <cell r="R13" t="str">
            <v/>
          </cell>
          <cell r="U13">
            <v>0</v>
          </cell>
          <cell r="V13">
            <v>0</v>
          </cell>
        </row>
        <row r="14">
          <cell r="H14" t="str">
            <v xml:space="preserve">  </v>
          </cell>
          <cell r="J14" t="str">
            <v/>
          </cell>
          <cell r="R14" t="str">
            <v/>
          </cell>
          <cell r="U14">
            <v>0</v>
          </cell>
          <cell r="V14">
            <v>0</v>
          </cell>
        </row>
        <row r="15">
          <cell r="H15" t="str">
            <v xml:space="preserve">  </v>
          </cell>
          <cell r="J15" t="str">
            <v/>
          </cell>
          <cell r="R15" t="str">
            <v/>
          </cell>
          <cell r="U15">
            <v>0</v>
          </cell>
          <cell r="V15">
            <v>0</v>
          </cell>
        </row>
        <row r="16">
          <cell r="H16" t="str">
            <v xml:space="preserve">  </v>
          </cell>
          <cell r="J16" t="str">
            <v/>
          </cell>
          <cell r="R16" t="str">
            <v/>
          </cell>
          <cell r="U16">
            <v>0</v>
          </cell>
          <cell r="V16">
            <v>0</v>
          </cell>
        </row>
        <row r="17">
          <cell r="H17" t="str">
            <v xml:space="preserve">  </v>
          </cell>
          <cell r="J17" t="str">
            <v/>
          </cell>
          <cell r="R17" t="str">
            <v/>
          </cell>
          <cell r="U17">
            <v>0</v>
          </cell>
          <cell r="V17">
            <v>0</v>
          </cell>
        </row>
        <row r="18">
          <cell r="H18" t="str">
            <v>El Jefe Inmediato verifica el acta de entrega de puesto de trabajo con sus respectivos soportes, remitida por el funcionario al momento de una desvinculación o traslado laboral.</v>
          </cell>
          <cell r="I18" t="str">
            <v>Detectivo</v>
          </cell>
          <cell r="J18" t="str">
            <v>Afecta probabilidad</v>
          </cell>
          <cell r="K18" t="str">
            <v>Manual</v>
          </cell>
          <cell r="L18" t="str">
            <v>Documentado</v>
          </cell>
          <cell r="M18" t="str">
            <v>Continua</v>
          </cell>
          <cell r="N18" t="str">
            <v>Con registro</v>
          </cell>
          <cell r="O18" t="str">
            <v>Historias Laborales</v>
          </cell>
          <cell r="P18" t="str">
            <v>Acta de entrega firmada por el funcionario que recibe el puesto de trabajo, quien garantiza al jefe inmediato la entrega idonea del mismo.</v>
          </cell>
          <cell r="Q18" t="str">
            <v xml:space="preserve">Si el funcionario que recibe el puesto de trabajo no esta conforme con la entrega, el jefe inmediato solicita fortalecer dicha entrega y se condiciona el pago de nomina. </v>
          </cell>
          <cell r="R18">
            <v>0.3</v>
          </cell>
          <cell r="U18">
            <v>0.42</v>
          </cell>
          <cell r="V18">
            <v>0</v>
          </cell>
        </row>
        <row r="19">
          <cell r="H19" t="str">
            <v>El funcionario realiza el informe o charla en la que transfiere el conocimiento adquirido, producto de una capacitación brindada por el IDIGER mediante su Plan Institucional de Capacitación.</v>
          </cell>
          <cell r="I19" t="str">
            <v>Detectivo</v>
          </cell>
          <cell r="J19" t="str">
            <v>Afecta probabilidad</v>
          </cell>
          <cell r="K19" t="str">
            <v>Manual</v>
          </cell>
          <cell r="L19" t="str">
            <v>Documentado</v>
          </cell>
          <cell r="M19" t="str">
            <v>Continua</v>
          </cell>
          <cell r="N19" t="str">
            <v>Con registro</v>
          </cell>
          <cell r="O19" t="str">
            <v>Historias Laborales</v>
          </cell>
          <cell r="P19" t="str">
            <v>Capacitación presencial o virtual para transferir el conocimiento a los funcionarios de la Entidad, o Elaboración de informe de los conocimientos adquiridos en la capacitación recibida.</v>
          </cell>
          <cell r="Q19" t="str">
            <v>El control no permite identificar desviaciones o diferencias.</v>
          </cell>
          <cell r="R19">
            <v>0.3</v>
          </cell>
          <cell r="U19">
            <v>0.29399999999999998</v>
          </cell>
          <cell r="V19">
            <v>0</v>
          </cell>
        </row>
        <row r="20">
          <cell r="H20" t="str">
            <v xml:space="preserve">  </v>
          </cell>
          <cell r="J20" t="str">
            <v/>
          </cell>
          <cell r="R20" t="str">
            <v/>
          </cell>
          <cell r="U20">
            <v>0</v>
          </cell>
          <cell r="V20">
            <v>0</v>
          </cell>
        </row>
        <row r="21">
          <cell r="H21" t="str">
            <v>El Supervisor del contrato verifica el informe de actividades y soportes entregados por el Contratista de prestación de servicios, de manera mensual.</v>
          </cell>
          <cell r="I21" t="str">
            <v>Detectivo</v>
          </cell>
          <cell r="J21" t="str">
            <v>Afecta probabilidad</v>
          </cell>
          <cell r="K21" t="str">
            <v>Manual</v>
          </cell>
          <cell r="L21" t="str">
            <v>Documentado</v>
          </cell>
          <cell r="M21" t="str">
            <v>Continua</v>
          </cell>
          <cell r="N21" t="str">
            <v>Con registro</v>
          </cell>
          <cell r="O21" t="str">
            <v>Carpeta fisica de cada contrato de prestación de servicios. A nivel digital en el NAS administrado por la Dirección TIC.</v>
          </cell>
          <cell r="P21" t="str">
            <v>Informe de actividades mensuales de los contratistas de prestación de servicios.</v>
          </cell>
          <cell r="Q21" t="str">
            <v>En caso de que el supervisor identifique diferencias en las evidencias con respecto a las actividades reportadas, devuelve el informe para que el contratista realice los ajustes pertinentes.</v>
          </cell>
          <cell r="R21">
            <v>0.3</v>
          </cell>
          <cell r="U21">
            <v>0.56000000000000005</v>
          </cell>
          <cell r="V21">
            <v>0</v>
          </cell>
        </row>
        <row r="22">
          <cell r="H22" t="str">
            <v xml:space="preserve">  </v>
          </cell>
          <cell r="J22" t="str">
            <v/>
          </cell>
          <cell r="R22" t="str">
            <v/>
          </cell>
          <cell r="U22">
            <v>0</v>
          </cell>
          <cell r="V22">
            <v>0</v>
          </cell>
        </row>
        <row r="23">
          <cell r="H23" t="str">
            <v xml:space="preserve">  </v>
          </cell>
          <cell r="J23" t="str">
            <v/>
          </cell>
          <cell r="R23" t="str">
            <v/>
          </cell>
          <cell r="U23">
            <v>0</v>
          </cell>
          <cell r="V23">
            <v>0</v>
          </cell>
        </row>
        <row r="24">
          <cell r="H24" t="str">
            <v>El subdirector, Jefe o personal delegado Solicita a través de la mesa de servicio y cuando sea necesario. el acceso a las carpetas compartidas, para el personal que considere pertinente.</v>
          </cell>
          <cell r="I24" t="str">
            <v>Preventivo</v>
          </cell>
          <cell r="J24" t="str">
            <v>Afecta probabilidad</v>
          </cell>
          <cell r="K24" t="str">
            <v>Manual</v>
          </cell>
          <cell r="L24" t="str">
            <v>Sin Documentar</v>
          </cell>
          <cell r="M24" t="str">
            <v>Aleatoria</v>
          </cell>
          <cell r="N24" t="str">
            <v>Con registro</v>
          </cell>
          <cell r="O24" t="str">
            <v>Aplicativo o herramienta de mesa de servicio</v>
          </cell>
          <cell r="P24" t="str">
            <v>Propiedades de la carpeta donde se visualicen los usuarios con los permisos o reporte solicitado a la Oficina TICS.</v>
          </cell>
          <cell r="Q24" t="str">
            <v>Se corrigen y se resuelven inmediatamente si se detecta alguna inconsistencia.</v>
          </cell>
          <cell r="R24">
            <v>0.4</v>
          </cell>
          <cell r="U24">
            <v>0.6</v>
          </cell>
          <cell r="V24">
            <v>0</v>
          </cell>
        </row>
        <row r="25">
          <cell r="H25" t="str">
            <v xml:space="preserve">  </v>
          </cell>
          <cell r="J25" t="str">
            <v/>
          </cell>
          <cell r="R25" t="str">
            <v/>
          </cell>
          <cell r="U25">
            <v>0</v>
          </cell>
          <cell r="V25">
            <v>0</v>
          </cell>
        </row>
        <row r="26">
          <cell r="H26" t="str">
            <v xml:space="preserve">  </v>
          </cell>
          <cell r="J26" t="str">
            <v/>
          </cell>
          <cell r="R26" t="str">
            <v/>
          </cell>
          <cell r="U26">
            <v>0</v>
          </cell>
          <cell r="V26">
            <v>0</v>
          </cell>
        </row>
        <row r="27">
          <cell r="H27" t="str">
            <v xml:space="preserve">  </v>
          </cell>
          <cell r="I27" t="str">
            <v>Sin Control</v>
          </cell>
          <cell r="J27" t="str">
            <v/>
          </cell>
          <cell r="R27" t="str">
            <v/>
          </cell>
          <cell r="U27">
            <v>0</v>
          </cell>
          <cell r="V27">
            <v>0</v>
          </cell>
        </row>
        <row r="28">
          <cell r="H28" t="str">
            <v xml:space="preserve">  </v>
          </cell>
          <cell r="J28" t="str">
            <v/>
          </cell>
          <cell r="R28" t="str">
            <v/>
          </cell>
          <cell r="U28">
            <v>0</v>
          </cell>
          <cell r="V28">
            <v>0</v>
          </cell>
        </row>
        <row r="29">
          <cell r="H29" t="str">
            <v xml:space="preserve">  </v>
          </cell>
          <cell r="J29" t="str">
            <v/>
          </cell>
          <cell r="R29" t="str">
            <v/>
          </cell>
          <cell r="U29">
            <v>0</v>
          </cell>
          <cell r="V29">
            <v>0</v>
          </cell>
        </row>
        <row r="30">
          <cell r="H30" t="str">
            <v xml:space="preserve">  </v>
          </cell>
          <cell r="J30" t="str">
            <v/>
          </cell>
          <cell r="R30" t="str">
            <v/>
          </cell>
          <cell r="U30">
            <v>0</v>
          </cell>
          <cell r="V30">
            <v>0</v>
          </cell>
        </row>
        <row r="31">
          <cell r="H31" t="str">
            <v xml:space="preserve">  </v>
          </cell>
          <cell r="J31" t="str">
            <v/>
          </cell>
          <cell r="R31" t="str">
            <v/>
          </cell>
          <cell r="U31">
            <v>0</v>
          </cell>
          <cell r="V31">
            <v>0</v>
          </cell>
        </row>
        <row r="32">
          <cell r="H32" t="str">
            <v xml:space="preserve">  </v>
          </cell>
          <cell r="J32" t="str">
            <v/>
          </cell>
          <cell r="R32" t="str">
            <v/>
          </cell>
          <cell r="U32">
            <v>0</v>
          </cell>
          <cell r="V32">
            <v>0</v>
          </cell>
        </row>
        <row r="33">
          <cell r="H33" t="str">
            <v xml:space="preserve">  </v>
          </cell>
          <cell r="J33" t="str">
            <v/>
          </cell>
          <cell r="R33" t="str">
            <v/>
          </cell>
          <cell r="U33">
            <v>0</v>
          </cell>
          <cell r="V33">
            <v>0</v>
          </cell>
        </row>
        <row r="34">
          <cell r="H34" t="str">
            <v xml:space="preserve">  </v>
          </cell>
          <cell r="J34" t="str">
            <v/>
          </cell>
          <cell r="R34" t="str">
            <v/>
          </cell>
          <cell r="U34">
            <v>0</v>
          </cell>
          <cell r="V34">
            <v>0</v>
          </cell>
        </row>
        <row r="35">
          <cell r="H35" t="str">
            <v xml:space="preserve">  </v>
          </cell>
          <cell r="J35" t="str">
            <v/>
          </cell>
          <cell r="R35" t="str">
            <v/>
          </cell>
          <cell r="U35">
            <v>0</v>
          </cell>
          <cell r="V35">
            <v>0</v>
          </cell>
        </row>
        <row r="36">
          <cell r="H36" t="str">
            <v xml:space="preserve">  </v>
          </cell>
          <cell r="J36" t="str">
            <v/>
          </cell>
          <cell r="R36" t="str">
            <v/>
          </cell>
          <cell r="U36">
            <v>0</v>
          </cell>
          <cell r="V36">
            <v>0</v>
          </cell>
        </row>
        <row r="37">
          <cell r="H37" t="str">
            <v xml:space="preserve">  </v>
          </cell>
          <cell r="J37" t="str">
            <v/>
          </cell>
          <cell r="R37" t="str">
            <v/>
          </cell>
          <cell r="U37">
            <v>0</v>
          </cell>
          <cell r="V37">
            <v>0</v>
          </cell>
        </row>
        <row r="38">
          <cell r="H38" t="str">
            <v xml:space="preserve">  </v>
          </cell>
          <cell r="J38" t="str">
            <v/>
          </cell>
          <cell r="R38" t="str">
            <v/>
          </cell>
          <cell r="U38">
            <v>0</v>
          </cell>
          <cell r="V38">
            <v>0</v>
          </cell>
        </row>
        <row r="39">
          <cell r="H39" t="str">
            <v xml:space="preserve">  </v>
          </cell>
          <cell r="J39" t="str">
            <v/>
          </cell>
          <cell r="R39" t="str">
            <v/>
          </cell>
          <cell r="U39">
            <v>0</v>
          </cell>
          <cell r="V39">
            <v>0</v>
          </cell>
        </row>
        <row r="40">
          <cell r="H40" t="str">
            <v xml:space="preserve">  </v>
          </cell>
          <cell r="J40" t="str">
            <v/>
          </cell>
          <cell r="R40" t="str">
            <v/>
          </cell>
          <cell r="U40">
            <v>0</v>
          </cell>
          <cell r="V40">
            <v>0</v>
          </cell>
        </row>
        <row r="41">
          <cell r="H41" t="str">
            <v xml:space="preserve">  </v>
          </cell>
          <cell r="J41" t="str">
            <v/>
          </cell>
          <cell r="R41" t="str">
            <v/>
          </cell>
          <cell r="U41">
            <v>0</v>
          </cell>
          <cell r="V41">
            <v>0</v>
          </cell>
        </row>
        <row r="42">
          <cell r="H42" t="str">
            <v xml:space="preserve">  </v>
          </cell>
          <cell r="J42" t="str">
            <v/>
          </cell>
          <cell r="R42" t="str">
            <v/>
          </cell>
          <cell r="U42">
            <v>0</v>
          </cell>
          <cell r="V42">
            <v>0</v>
          </cell>
        </row>
        <row r="43">
          <cell r="H43" t="str">
            <v xml:space="preserve">  </v>
          </cell>
          <cell r="J43" t="str">
            <v/>
          </cell>
          <cell r="R43" t="str">
            <v/>
          </cell>
          <cell r="U43">
            <v>0</v>
          </cell>
          <cell r="V43">
            <v>0</v>
          </cell>
        </row>
        <row r="44">
          <cell r="H44" t="str">
            <v xml:space="preserve">  </v>
          </cell>
          <cell r="J44" t="str">
            <v/>
          </cell>
          <cell r="R44" t="str">
            <v/>
          </cell>
          <cell r="U44">
            <v>0</v>
          </cell>
          <cell r="V44">
            <v>0</v>
          </cell>
        </row>
        <row r="45">
          <cell r="H45" t="str">
            <v xml:space="preserve">  </v>
          </cell>
          <cell r="J45" t="str">
            <v/>
          </cell>
          <cell r="R45" t="str">
            <v/>
          </cell>
          <cell r="U45">
            <v>0</v>
          </cell>
          <cell r="V45">
            <v>0</v>
          </cell>
        </row>
        <row r="46">
          <cell r="H46" t="str">
            <v xml:space="preserve">  </v>
          </cell>
          <cell r="J46" t="str">
            <v/>
          </cell>
          <cell r="R46" t="str">
            <v/>
          </cell>
          <cell r="U46">
            <v>0</v>
          </cell>
          <cell r="V46">
            <v>0</v>
          </cell>
        </row>
        <row r="47">
          <cell r="H47" t="str">
            <v xml:space="preserve">  </v>
          </cell>
          <cell r="J47" t="str">
            <v/>
          </cell>
          <cell r="R47" t="str">
            <v/>
          </cell>
          <cell r="U47">
            <v>0</v>
          </cell>
          <cell r="V47">
            <v>0</v>
          </cell>
        </row>
        <row r="48">
          <cell r="H48" t="str">
            <v xml:space="preserve">  </v>
          </cell>
          <cell r="J48" t="str">
            <v/>
          </cell>
          <cell r="R48" t="str">
            <v/>
          </cell>
          <cell r="U48">
            <v>0</v>
          </cell>
          <cell r="V48">
            <v>0</v>
          </cell>
        </row>
        <row r="49">
          <cell r="H49" t="str">
            <v xml:space="preserve">  </v>
          </cell>
          <cell r="J49" t="str">
            <v/>
          </cell>
          <cell r="R49" t="str">
            <v/>
          </cell>
          <cell r="U49">
            <v>0</v>
          </cell>
          <cell r="V49">
            <v>0</v>
          </cell>
        </row>
        <row r="50">
          <cell r="H50" t="str">
            <v xml:space="preserve">  </v>
          </cell>
          <cell r="J50" t="str">
            <v/>
          </cell>
          <cell r="R50" t="str">
            <v/>
          </cell>
          <cell r="U50">
            <v>0</v>
          </cell>
          <cell r="V50">
            <v>0</v>
          </cell>
        </row>
        <row r="51">
          <cell r="H51" t="str">
            <v xml:space="preserve">  </v>
          </cell>
          <cell r="J51" t="str">
            <v/>
          </cell>
          <cell r="R51" t="str">
            <v/>
          </cell>
          <cell r="U51">
            <v>0</v>
          </cell>
          <cell r="V51">
            <v>0</v>
          </cell>
        </row>
        <row r="52">
          <cell r="H52" t="str">
            <v xml:space="preserve">  </v>
          </cell>
          <cell r="J52" t="str">
            <v/>
          </cell>
          <cell r="R52" t="str">
            <v/>
          </cell>
          <cell r="U52">
            <v>0</v>
          </cell>
          <cell r="V52">
            <v>0</v>
          </cell>
        </row>
        <row r="53">
          <cell r="H53" t="str">
            <v xml:space="preserve">  </v>
          </cell>
          <cell r="J53" t="str">
            <v/>
          </cell>
          <cell r="R53" t="str">
            <v/>
          </cell>
          <cell r="U53">
            <v>0</v>
          </cell>
          <cell r="V53">
            <v>0</v>
          </cell>
        </row>
        <row r="54">
          <cell r="H54" t="str">
            <v xml:space="preserve">  </v>
          </cell>
          <cell r="J54" t="str">
            <v/>
          </cell>
          <cell r="R54" t="str">
            <v/>
          </cell>
          <cell r="U54">
            <v>0</v>
          </cell>
          <cell r="V54">
            <v>0</v>
          </cell>
        </row>
        <row r="55">
          <cell r="H55" t="str">
            <v xml:space="preserve">  </v>
          </cell>
          <cell r="J55" t="str">
            <v/>
          </cell>
          <cell r="R55" t="str">
            <v/>
          </cell>
          <cell r="U55">
            <v>0</v>
          </cell>
          <cell r="V55">
            <v>0</v>
          </cell>
        </row>
        <row r="56">
          <cell r="H56" t="str">
            <v xml:space="preserve">  </v>
          </cell>
          <cell r="J56" t="str">
            <v/>
          </cell>
          <cell r="R56" t="str">
            <v/>
          </cell>
          <cell r="U56">
            <v>0</v>
          </cell>
          <cell r="V56">
            <v>0</v>
          </cell>
        </row>
        <row r="57">
          <cell r="H57" t="str">
            <v xml:space="preserve">  </v>
          </cell>
          <cell r="J57" t="str">
            <v/>
          </cell>
          <cell r="R57" t="str">
            <v/>
          </cell>
          <cell r="U57">
            <v>0</v>
          </cell>
          <cell r="V57">
            <v>0</v>
          </cell>
        </row>
        <row r="58">
          <cell r="H58" t="str">
            <v xml:space="preserve">  </v>
          </cell>
          <cell r="J58" t="str">
            <v/>
          </cell>
          <cell r="R58" t="str">
            <v/>
          </cell>
          <cell r="U58">
            <v>0</v>
          </cell>
          <cell r="V58">
            <v>0</v>
          </cell>
        </row>
        <row r="59">
          <cell r="H59" t="str">
            <v xml:space="preserve">  </v>
          </cell>
          <cell r="J59" t="str">
            <v/>
          </cell>
          <cell r="R59" t="str">
            <v/>
          </cell>
          <cell r="U59">
            <v>0</v>
          </cell>
          <cell r="V59">
            <v>0</v>
          </cell>
        </row>
        <row r="60">
          <cell r="H60" t="str">
            <v xml:space="preserve">  </v>
          </cell>
          <cell r="J60" t="str">
            <v/>
          </cell>
          <cell r="R60" t="str">
            <v/>
          </cell>
          <cell r="U60">
            <v>0</v>
          </cell>
          <cell r="V60">
            <v>0</v>
          </cell>
        </row>
        <row r="61">
          <cell r="H61" t="str">
            <v xml:space="preserve">  </v>
          </cell>
          <cell r="J61" t="str">
            <v/>
          </cell>
          <cell r="R61" t="str">
            <v/>
          </cell>
          <cell r="U61">
            <v>0</v>
          </cell>
          <cell r="V61">
            <v>0</v>
          </cell>
        </row>
        <row r="62">
          <cell r="H62" t="str">
            <v xml:space="preserve">  </v>
          </cell>
          <cell r="J62" t="str">
            <v/>
          </cell>
          <cell r="R62" t="str">
            <v/>
          </cell>
          <cell r="U62">
            <v>0</v>
          </cell>
          <cell r="V62">
            <v>0</v>
          </cell>
        </row>
        <row r="63">
          <cell r="H63" t="str">
            <v xml:space="preserve">  </v>
          </cell>
          <cell r="J63" t="str">
            <v/>
          </cell>
          <cell r="R63" t="str">
            <v/>
          </cell>
          <cell r="U63">
            <v>0</v>
          </cell>
          <cell r="V63">
            <v>0</v>
          </cell>
        </row>
        <row r="64">
          <cell r="H64" t="str">
            <v xml:space="preserve">  </v>
          </cell>
          <cell r="J64" t="str">
            <v/>
          </cell>
          <cell r="R64" t="str">
            <v/>
          </cell>
          <cell r="U64">
            <v>0</v>
          </cell>
          <cell r="V64">
            <v>0</v>
          </cell>
        </row>
        <row r="65">
          <cell r="H65" t="str">
            <v xml:space="preserve">  </v>
          </cell>
          <cell r="J65" t="str">
            <v/>
          </cell>
          <cell r="R65" t="str">
            <v/>
          </cell>
          <cell r="U65">
            <v>0</v>
          </cell>
          <cell r="V65">
            <v>0</v>
          </cell>
        </row>
        <row r="66">
          <cell r="H66" t="str">
            <v xml:space="preserve">  </v>
          </cell>
          <cell r="J66" t="str">
            <v/>
          </cell>
          <cell r="R66" t="str">
            <v/>
          </cell>
          <cell r="U66">
            <v>0</v>
          </cell>
          <cell r="V66">
            <v>0</v>
          </cell>
        </row>
        <row r="67">
          <cell r="H67" t="str">
            <v xml:space="preserve">  </v>
          </cell>
          <cell r="J67" t="str">
            <v/>
          </cell>
          <cell r="R67" t="str">
            <v/>
          </cell>
          <cell r="U67">
            <v>0</v>
          </cell>
          <cell r="V67">
            <v>0</v>
          </cell>
        </row>
        <row r="68">
          <cell r="H68" t="str">
            <v xml:space="preserve">  </v>
          </cell>
          <cell r="J68" t="str">
            <v/>
          </cell>
          <cell r="R68" t="str">
            <v/>
          </cell>
          <cell r="U68">
            <v>0</v>
          </cell>
          <cell r="V68">
            <v>0</v>
          </cell>
        </row>
      </sheetData>
      <sheetData sheetId="5">
        <row r="9">
          <cell r="E9" t="str">
            <v xml:space="preserve">El coordinador de transporte hace cumplir el procedimiento de administración y coordinación de vehículos, a través del seguimiento diario de la programación, recorridos, verificación de conductores, cumplimiento del estado de programación
</v>
          </cell>
          <cell r="W9" t="str">
            <v>Rara vez</v>
          </cell>
        </row>
        <row r="10">
          <cell r="E10" t="str">
            <v>El coordinador de transporte realiza la socialización de políticas de operación de vehículos de forma periódica</v>
          </cell>
        </row>
        <row r="12">
          <cell r="W12" t="str">
            <v/>
          </cell>
        </row>
        <row r="15">
          <cell r="W15" t="str">
            <v/>
          </cell>
        </row>
        <row r="18">
          <cell r="W18" t="str">
            <v/>
          </cell>
        </row>
        <row r="21">
          <cell r="W21" t="str">
            <v/>
          </cell>
        </row>
        <row r="24">
          <cell r="W24" t="str">
            <v/>
          </cell>
        </row>
        <row r="27">
          <cell r="W27" t="str">
            <v/>
          </cell>
        </row>
        <row r="30">
          <cell r="W30" t="str">
            <v/>
          </cell>
        </row>
        <row r="33">
          <cell r="W33" t="str">
            <v/>
          </cell>
        </row>
        <row r="36">
          <cell r="W36" t="str">
            <v/>
          </cell>
        </row>
        <row r="39">
          <cell r="W39" t="str">
            <v/>
          </cell>
        </row>
        <row r="42">
          <cell r="W42" t="str">
            <v/>
          </cell>
        </row>
        <row r="45">
          <cell r="W45" t="str">
            <v/>
          </cell>
        </row>
        <row r="48">
          <cell r="W48" t="str">
            <v/>
          </cell>
        </row>
        <row r="51">
          <cell r="W51" t="str">
            <v/>
          </cell>
        </row>
        <row r="54">
          <cell r="W54" t="str">
            <v/>
          </cell>
        </row>
        <row r="57">
          <cell r="W57" t="str">
            <v/>
          </cell>
        </row>
        <row r="60">
          <cell r="W60" t="str">
            <v/>
          </cell>
        </row>
        <row r="63">
          <cell r="W63" t="str">
            <v/>
          </cell>
        </row>
        <row r="66">
          <cell r="W66" t="str">
            <v/>
          </cell>
        </row>
      </sheetData>
      <sheetData sheetId="6" refreshError="1"/>
      <sheetData sheetId="7" refreshError="1"/>
      <sheetData sheetId="8" refreshError="1"/>
      <sheetData sheetId="9">
        <row r="2">
          <cell r="B2" t="str">
            <v>Gestión</v>
          </cell>
          <cell r="D2" t="str">
            <v>Muy Baja: La actividad que conlleva el riesgo se ejecuta como máximo 2 veces por año</v>
          </cell>
          <cell r="E2" t="str">
            <v>Económico: Afectación menor a 10 SMLMV</v>
          </cell>
          <cell r="N2" t="str">
            <v>Aceptar</v>
          </cell>
          <cell r="O2" t="str">
            <v>SI</v>
          </cell>
          <cell r="Q2" t="str">
            <v>Casi seguro: Mas de una vez al año.</v>
          </cell>
          <cell r="AD2" t="str">
            <v>Evitar</v>
          </cell>
        </row>
        <row r="3">
          <cell r="B3" t="str">
            <v>Seguridad de la Información (Pérdida de Confidencialidad)</v>
          </cell>
          <cell r="D3" t="str">
            <v>Baja: La actividad que conlleva el riesgo se ejecuta de 3 a 24 veces por año</v>
          </cell>
          <cell r="E3" t="str">
            <v>Económico: Entre 10 y 50 SMLMV</v>
          </cell>
          <cell r="N3" t="str">
            <v>Evitar</v>
          </cell>
          <cell r="O3" t="str">
            <v>NO</v>
          </cell>
          <cell r="Q3" t="str">
            <v>Probable: Al menos una vez en el ultimo año.</v>
          </cell>
          <cell r="AD3" t="str">
            <v>Reducir</v>
          </cell>
        </row>
        <row r="4">
          <cell r="B4" t="str">
            <v>Seguridad de la Información (Pérdida de la Integridad)</v>
          </cell>
          <cell r="D4" t="str">
            <v>Media: La actividad que conlleva el riesgo se ejecuta de 24 a 500 veces por año</v>
          </cell>
          <cell r="E4" t="str">
            <v>Económico: Entre 50 y 100 SMLMV</v>
          </cell>
          <cell r="N4" t="str">
            <v>Reducir (Transferir)</v>
          </cell>
          <cell r="Q4" t="str">
            <v>Posible: Al menos una vez en los últimos dos años.</v>
          </cell>
          <cell r="AD4" t="str">
            <v>Compartir</v>
          </cell>
        </row>
        <row r="5">
          <cell r="B5" t="str">
            <v>Seguridad de la Información (Pérdida de la Disponibilidad)</v>
          </cell>
          <cell r="D5" t="str">
            <v>Alta: La actividad que conlleva el riesgo se ejecuta mínimo 500 veces al año y máximo 5000 veces por año</v>
          </cell>
          <cell r="E5" t="str">
            <v>Económico: Entre 100 y 500 SMLMV</v>
          </cell>
          <cell r="N5" t="str">
            <v>Reducir (Mitigar)</v>
          </cell>
          <cell r="Q5" t="str">
            <v>Improbable: Al menos una vez en los últimos 5 años.</v>
          </cell>
        </row>
        <row r="6">
          <cell r="B6" t="str">
            <v>Estratégico</v>
          </cell>
          <cell r="D6" t="str">
            <v>Muy Alta: La actividad que conlleva el riesgo se ejecuta más de 5000 veces por año</v>
          </cell>
          <cell r="E6" t="str">
            <v>Económico: Mayor a 500 SMLMV</v>
          </cell>
          <cell r="Q6" t="str">
            <v>Rara vez: No se ha presentado en los últimos cinco años.</v>
          </cell>
        </row>
        <row r="7">
          <cell r="B7" t="str">
            <v>Trámites, OPAs y Consultas de Acceso a la Información Pública</v>
          </cell>
          <cell r="E7" t="str">
            <v>Reputacional: El riesgo afecta la imagen de alguna área de la organización</v>
          </cell>
        </row>
        <row r="8">
          <cell r="B8" t="str">
            <v>Corrupción</v>
          </cell>
          <cell r="E8" t="str">
            <v>Reputacional: El riesgo afecta la imagen de la entidad internamente, de conocimiento general, nivel interno, de junta directiva y accionistas y/o de proveedores</v>
          </cell>
        </row>
        <row r="9">
          <cell r="B9" t="str">
            <v>Lavado de Activos</v>
          </cell>
          <cell r="E9" t="str">
            <v>Reputacional: El riesgo afecta la imagen de la entidad con algunos usuarios de relevancia frente al logro de los objetivos</v>
          </cell>
        </row>
        <row r="10">
          <cell r="B10" t="str">
            <v>Financiación del Terrorismo</v>
          </cell>
          <cell r="E10" t="str">
            <v>Reputacional: El riesgo afecta la imagen de de la entidad con efecto publicitario sostenido a nivel de sector administrativo, nivel departamental o municipal</v>
          </cell>
        </row>
        <row r="11">
          <cell r="B11" t="str">
            <v>Fuga de Capital Intelectual</v>
          </cell>
          <cell r="E11" t="str">
            <v>Reputacional: El riesgo afecta la imagen de la entidad a nivel nacional, con efecto publicitarios sostenible a nivel país</v>
          </cell>
        </row>
      </sheetData>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unto de Partida"/>
      <sheetName val="2. Identificación del Riesgo"/>
      <sheetName val="3. Impacto Riesgo de Corrupción"/>
      <sheetName val="4. Riesgo Seguridad Informacion"/>
      <sheetName val="5. Valoración de Controles"/>
      <sheetName val="6.Valoración Control Corrupción"/>
      <sheetName val="7. Mapa de Riesgos General"/>
      <sheetName val="8. Seguimiento Cuatrimestral"/>
      <sheetName val="9. Seguimiento Consolidado"/>
      <sheetName val="Listas"/>
      <sheetName val="Datos Hoja 1"/>
    </sheetNames>
    <sheetDataSet>
      <sheetData sheetId="0" refreshError="1"/>
      <sheetData sheetId="1">
        <row r="9">
          <cell r="B9" t="str">
            <v>Evaluación independiente</v>
          </cell>
          <cell r="C9" t="str">
            <v>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ell>
          <cell r="D9" t="str">
            <v>Afectación Económica (o presupuestal) y Reputacional</v>
          </cell>
          <cell r="E9" t="str">
            <v>Por incumplimiento a las actividades  programadas en el plan anual de auditoría,  para cada uno de los roles de la Oficina de Control Interno</v>
          </cell>
          <cell r="F9" t="str">
            <v>Por incumplimientos en la entrega de información para el desarrollo de roles.
Por incumplimientos en los compromisos laborales de los servidores o de las obligaciones contractuales de los contratistas.
Por deficiencias o ausencia de monitoreo en el cumplimiento de las actividades.</v>
          </cell>
          <cell r="G9" t="str">
            <v xml:space="preserve">Posibilidad de afectación económica y reputacional , por incumplimiento a las actividades programadas en el plan anual de auditoría, para cada uno de los roles de la Oficina de Control Interno, debido a incumplimientos en la entrega de información por parte de los responsables, incumplimiento de compromisos laborales de los servidores o de las obligaciones contractuales de los contratistas o deficiencias en el monitoreo del cumplimiento de las actividades.
</v>
          </cell>
          <cell r="H9" t="str">
            <v>Gestión</v>
          </cell>
          <cell r="I9" t="str">
            <v>Ejecución y Administración de procesos</v>
          </cell>
          <cell r="J9" t="str">
            <v>Media: La actividad que conlleva el riesgo se ejecuta de 24 a 500 veces por año</v>
          </cell>
          <cell r="K9" t="str">
            <v>Media</v>
          </cell>
          <cell r="L9">
            <v>0.6</v>
          </cell>
          <cell r="M9" t="str">
            <v>Reputacional: El riesgo afecta la imagen de la entidad con algunos usuarios de relevancia frente al logro de los objetivos</v>
          </cell>
          <cell r="N9" t="str">
            <v>Moderado</v>
          </cell>
          <cell r="O9">
            <v>0.6</v>
          </cell>
          <cell r="P9" t="str">
            <v>Moderado</v>
          </cell>
        </row>
        <row r="12">
          <cell r="B12" t="str">
            <v>Evaluación independiente</v>
          </cell>
          <cell r="C12" t="str">
            <v>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ell>
          <cell r="D12" t="str">
            <v>Afectación Reputacional</v>
          </cell>
          <cell r="E12" t="str">
            <v>Que en el desarrollo y ejercicio del rol de evaluacion y seguimiento (Auditorías internas, seguimientos e informes de ley)  no se genere aseguramiento adecuado, para mejorar y proteger el valor de la organización en atención al marco de gestión de riesgos institucional</v>
          </cell>
          <cell r="F12" t="str">
            <v>Falta de Supervisión del DEA-Jefe Oficina de Control Interno, frente a la ejecución del PAA y planes específicos de auditoría.
Deficiencias en la aplicación de los elementos obligatorios del Marco Internacional para la Practica profesional de la Auditoria Interna (Principios, Código de ética, Normas y definición), así como del marco normativo nacional de Control Interno relacionado con los roles de la oficina y con lo seguimientos e informes de ley.
Errores en la aplicación de las técnicas de auditoria y elaboracion de los papeles de trabajo de auditoría. (Instrumentos) por parte de auditores y/o profesionales designados de la oficina de control Interno.</v>
          </cell>
          <cell r="G12" t="str">
            <v>Posibilidad de afectación reputacional porque en el desarrollo y ejercicio del rol de evaluacion y seguimiento (Auditorías internas, seguimientos e informes de ley)  no se genere aseguramiento adecuado, para mejorar y proteger el valor de la organización en atención al marco de gestión de riesgos institucional, debido a la falta de supervición del jefe de la OCI, deficiencia en la aplicacion del MIPPAI, marco normativo nacional relacionado con los roles de la OCI y con los seguimientos e informes de ley o errores en la aplicacion de las técnicas de auditoria y elaboración de papeles de trabajo por parte de los auditores y/o profesionales de la OCI.</v>
          </cell>
          <cell r="H12" t="str">
            <v>Gestión</v>
          </cell>
          <cell r="I12" t="str">
            <v>Ejecución y Administración de procesos</v>
          </cell>
          <cell r="J12" t="str">
            <v>Media: La actividad que conlleva el riesgo se ejecuta de 24 a 500 veces por año</v>
          </cell>
          <cell r="K12" t="str">
            <v>Media</v>
          </cell>
          <cell r="L12">
            <v>0.6</v>
          </cell>
          <cell r="M12" t="str">
            <v>Reputacional: El riesgo afecta la imagen de la entidad con algunos usuarios de relevancia frente al logro de los objetivos</v>
          </cell>
          <cell r="N12" t="str">
            <v>Moderado</v>
          </cell>
          <cell r="O12">
            <v>0.6</v>
          </cell>
          <cell r="P12" t="str">
            <v>Moderado</v>
          </cell>
        </row>
        <row r="15">
          <cell r="B15" t="str">
            <v>Evaluación independiente</v>
          </cell>
          <cell r="C15" t="str">
            <v>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ell>
          <cell r="D15" t="str">
            <v>Afectación Económica (o presupuestal) y Reputacional</v>
          </cell>
          <cell r="E15" t="str">
            <v>Por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v>
          </cell>
          <cell r="F15" t="str">
            <v>1. Falta de apropiación de los valores institucionales por parte del auditor
2. Desconocimiento del Código de ética del Auditor del IDIGER.
3. Realización de ejercicios de auditoría, seguimientos e informes de ley, con conflictos de interés, ofrecimiento de dádivas a cambio</v>
          </cell>
          <cell r="G15" t="str">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ell>
          <cell r="H15" t="str">
            <v>Corrupción</v>
          </cell>
          <cell r="I15" t="str">
            <v>Fraude Interno</v>
          </cell>
          <cell r="J15" t="str">
            <v>Rara vez: No se ha presentado en los últimos cinco años.</v>
          </cell>
          <cell r="K15" t="str">
            <v>Rara vez</v>
          </cell>
          <cell r="L15">
            <v>0.2</v>
          </cell>
          <cell r="N15" t="str">
            <v>Catastrófico</v>
          </cell>
          <cell r="O15">
            <v>1</v>
          </cell>
          <cell r="P15" t="str">
            <v>Extremo</v>
          </cell>
        </row>
        <row r="18">
          <cell r="B18" t="str">
            <v>Evaluación independiente</v>
          </cell>
          <cell r="C18" t="str">
            <v>Actividades de desvinculación y traslado (funcionarios).</v>
          </cell>
          <cell r="D18" t="str">
            <v>Afectación Económica (o presupuestal) y Reputacional</v>
          </cell>
          <cell r="E18" t="str">
            <v>por la alta rotación de personal de planta (carrera administrativa y provisional)</v>
          </cell>
          <cell r="F18" t="str">
            <v>Debido a la falta de lineamientos y herramientas institucionalizados para una adecuada transferencia de conocimiento.</v>
          </cell>
          <cell r="G18" t="str">
            <v>Posibilidad de afectación economica o presupuestal, por la alta rotación de personal de planta, debido a la falta de lineamientos y herramientas institucionalizados para una adecuada trasferencia de conocimiento.</v>
          </cell>
          <cell r="H18" t="str">
            <v>Fuga de Capital Intelectual</v>
          </cell>
          <cell r="I18" t="str">
            <v>Usuarios, productos y practicas, organizacionales</v>
          </cell>
          <cell r="J18" t="str">
            <v>Media: La actividad que conlleva el riesgo se ejecuta de 24 a 500 veces por año</v>
          </cell>
          <cell r="K18" t="str">
            <v>Media</v>
          </cell>
          <cell r="L18">
            <v>0.6</v>
          </cell>
          <cell r="M18" t="str">
            <v>Reputacional: El riesgo afecta la imagen de de la entidad con efecto publicitario sostenido a nivel de sector administrativo, nivel departamental o municipal</v>
          </cell>
          <cell r="N18" t="str">
            <v>Mayor</v>
          </cell>
          <cell r="O18">
            <v>0.8</v>
          </cell>
          <cell r="P18" t="str">
            <v>Alto</v>
          </cell>
        </row>
        <row r="21">
          <cell r="B21" t="str">
            <v>Evaluación independiente</v>
          </cell>
          <cell r="C21" t="str">
            <v>Entrega de informes de actividades y/o terminación o cesión de contratos de prestación de servicios (contratistas).</v>
          </cell>
          <cell r="D21" t="str">
            <v>Afectación Económica (o presupuestal) y Reputacional</v>
          </cell>
          <cell r="E21" t="str">
            <v>por debilidades en la revisión de los productos entregados por los contratistas de prestación de servicios</v>
          </cell>
          <cell r="F21" t="str">
            <v>Debido a la falta de lineamientos y herramientas institucionalizados para una adecuada transferencia de conocimiento.</v>
          </cell>
          <cell r="G21" t="str">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ell>
          <cell r="H21" t="str">
            <v>Fuga de Capital Intelectual</v>
          </cell>
          <cell r="I21" t="str">
            <v>Usuarios, productos y practicas, organizacionales</v>
          </cell>
          <cell r="J21" t="str">
            <v>Alta: La actividad que conlleva el riesgo se ejecuta mínimo 500 veces al año y máximo 5000 veces por año</v>
          </cell>
          <cell r="K21" t="str">
            <v>Alta</v>
          </cell>
          <cell r="L21">
            <v>0.8</v>
          </cell>
          <cell r="M21" t="str">
            <v>Reputacional: El riesgo afecta la imagen de la entidad internamente, de conocimiento general, nivel interno, de junta directiva y accionistas y/o de proveedores</v>
          </cell>
          <cell r="N21" t="str">
            <v>Menor</v>
          </cell>
          <cell r="O21">
            <v>0.4</v>
          </cell>
          <cell r="P21" t="str">
            <v>Moderado</v>
          </cell>
        </row>
        <row r="24">
          <cell r="B24" t="str">
            <v>Evaluación independiente</v>
          </cell>
          <cell r="C24" t="str">
            <v>Administración de carpetas compartidas y gestión de usuarios</v>
          </cell>
          <cell r="D24" t="str">
            <v>Afectación Económica o Presupuestal</v>
          </cell>
          <cell r="E24" t="str">
            <v>Accesos no autorizados</v>
          </cell>
          <cell r="F24" t="str">
            <v>Debilidad en la solicitud oportuna para la actualizacion de los permisos de la carpetas compartidas.</v>
          </cell>
          <cell r="G24" t="str">
            <v>Posibilidad de afectación economica, reputacional y perdida de la confidencialidad de la información almacenada en las carpetas compartidas de cada proceso, debido a las debilidades en la solicitud oportuna para la actualizacion de los permisos de la carpetas compartidas.</v>
          </cell>
          <cell r="H24" t="str">
            <v>Seguridad de la Información (Pérdida de Confidencialidad)</v>
          </cell>
          <cell r="I24" t="str">
            <v>Usuarios, productos y practicas, organizacionales</v>
          </cell>
          <cell r="J24" t="str">
            <v>Muy Alta: La actividad que conlleva el riesgo se ejecuta más de 5000 veces por año</v>
          </cell>
          <cell r="K24" t="str">
            <v>Muy Alta</v>
          </cell>
          <cell r="L24">
            <v>1</v>
          </cell>
          <cell r="M24" t="str">
            <v>Reputacional: El riesgo afecta la imagen de de la entidad con efecto publicitario sostenido a nivel de sector administrativo, nivel departamental o municipal</v>
          </cell>
          <cell r="N24" t="str">
            <v>Mayor</v>
          </cell>
          <cell r="O24">
            <v>0.8</v>
          </cell>
          <cell r="P24" t="str">
            <v>Alto</v>
          </cell>
        </row>
        <row r="27">
          <cell r="B27" t="str">
            <v>Evaluación independiente</v>
          </cell>
          <cell r="C27" t="str">
            <v>Trabajo en Casa y Teletrabajo</v>
          </cell>
          <cell r="D27" t="str">
            <v>Afectación Económica (o presupuestal) y Reputacional</v>
          </cell>
          <cell r="E27" t="str">
            <v>Instalación de software malicioso en los equipos de computo personales, cuando se realiza trabajo en casa o teletrabajo.</v>
          </cell>
          <cell r="F27" t="str">
            <v>Desconocimiento por parte de los procesos, de los riesgos de ciber seguridad.</v>
          </cell>
          <cell r="G27" t="str">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ell>
          <cell r="H27" t="str">
            <v>Seguridad de la Información (Pérdida de la Integridad)</v>
          </cell>
          <cell r="I27" t="str">
            <v>Usuarios, productos y practicas, organizacionales</v>
          </cell>
          <cell r="J27" t="str">
            <v>Muy Alta: La actividad que conlleva el riesgo se ejecuta más de 5000 veces por año</v>
          </cell>
          <cell r="K27" t="str">
            <v>Muy Alta</v>
          </cell>
          <cell r="L27">
            <v>1</v>
          </cell>
          <cell r="M27" t="str">
            <v>Reputacional: El riesgo afecta la imagen de de la entidad con efecto publicitario sostenido a nivel de sector administrativo, nivel departamental o municipal</v>
          </cell>
          <cell r="N27" t="str">
            <v>Mayor</v>
          </cell>
          <cell r="O27">
            <v>0.8</v>
          </cell>
          <cell r="P27" t="str">
            <v>Alto</v>
          </cell>
        </row>
        <row r="30">
          <cell r="B30" t="str">
            <v/>
          </cell>
          <cell r="K30" t="str">
            <v/>
          </cell>
          <cell r="L30" t="str">
            <v/>
          </cell>
          <cell r="N30" t="str">
            <v/>
          </cell>
          <cell r="O30" t="str">
            <v/>
          </cell>
          <cell r="P30" t="str">
            <v/>
          </cell>
        </row>
        <row r="33">
          <cell r="B33" t="str">
            <v/>
          </cell>
          <cell r="K33" t="str">
            <v/>
          </cell>
          <cell r="L33" t="str">
            <v/>
          </cell>
          <cell r="N33" t="str">
            <v/>
          </cell>
          <cell r="O33" t="str">
            <v/>
          </cell>
          <cell r="P33" t="str">
            <v/>
          </cell>
        </row>
        <row r="36">
          <cell r="B36" t="str">
            <v/>
          </cell>
          <cell r="K36" t="str">
            <v/>
          </cell>
          <cell r="L36" t="str">
            <v/>
          </cell>
          <cell r="N36" t="str">
            <v/>
          </cell>
          <cell r="O36" t="str">
            <v/>
          </cell>
          <cell r="P36" t="str">
            <v/>
          </cell>
        </row>
        <row r="39">
          <cell r="B39" t="str">
            <v/>
          </cell>
          <cell r="K39" t="str">
            <v/>
          </cell>
          <cell r="L39" t="str">
            <v/>
          </cell>
          <cell r="N39" t="str">
            <v/>
          </cell>
          <cell r="O39" t="str">
            <v/>
          </cell>
          <cell r="P39" t="str">
            <v/>
          </cell>
        </row>
        <row r="42">
          <cell r="B42" t="str">
            <v/>
          </cell>
          <cell r="K42" t="str">
            <v/>
          </cell>
          <cell r="L42" t="str">
            <v/>
          </cell>
          <cell r="N42" t="str">
            <v/>
          </cell>
          <cell r="O42" t="str">
            <v/>
          </cell>
          <cell r="P42" t="str">
            <v/>
          </cell>
        </row>
        <row r="45">
          <cell r="B45" t="str">
            <v/>
          </cell>
          <cell r="K45" t="str">
            <v/>
          </cell>
          <cell r="L45" t="str">
            <v/>
          </cell>
          <cell r="N45" t="str">
            <v/>
          </cell>
          <cell r="O45" t="str">
            <v/>
          </cell>
          <cell r="P45" t="str">
            <v/>
          </cell>
        </row>
        <row r="48">
          <cell r="B48" t="str">
            <v/>
          </cell>
          <cell r="K48" t="str">
            <v/>
          </cell>
          <cell r="L48" t="str">
            <v/>
          </cell>
          <cell r="N48" t="str">
            <v/>
          </cell>
          <cell r="O48" t="str">
            <v/>
          </cell>
          <cell r="P48" t="str">
            <v/>
          </cell>
        </row>
        <row r="51">
          <cell r="B51" t="str">
            <v/>
          </cell>
          <cell r="K51" t="str">
            <v/>
          </cell>
          <cell r="L51" t="str">
            <v/>
          </cell>
          <cell r="N51" t="str">
            <v/>
          </cell>
          <cell r="O51" t="str">
            <v/>
          </cell>
          <cell r="P51" t="str">
            <v/>
          </cell>
        </row>
        <row r="54">
          <cell r="B54" t="str">
            <v/>
          </cell>
          <cell r="K54" t="str">
            <v/>
          </cell>
          <cell r="L54" t="str">
            <v/>
          </cell>
          <cell r="N54" t="str">
            <v/>
          </cell>
          <cell r="O54" t="str">
            <v/>
          </cell>
          <cell r="P54" t="str">
            <v/>
          </cell>
        </row>
        <row r="57">
          <cell r="B57" t="str">
            <v/>
          </cell>
          <cell r="K57" t="str">
            <v/>
          </cell>
          <cell r="L57" t="str">
            <v/>
          </cell>
          <cell r="N57" t="str">
            <v/>
          </cell>
          <cell r="O57" t="str">
            <v/>
          </cell>
          <cell r="P57" t="str">
            <v/>
          </cell>
        </row>
        <row r="60">
          <cell r="B60" t="str">
            <v/>
          </cell>
          <cell r="K60" t="str">
            <v/>
          </cell>
          <cell r="L60" t="str">
            <v/>
          </cell>
          <cell r="N60" t="str">
            <v/>
          </cell>
          <cell r="O60" t="str">
            <v/>
          </cell>
          <cell r="P60" t="str">
            <v/>
          </cell>
        </row>
        <row r="63">
          <cell r="B63" t="str">
            <v/>
          </cell>
          <cell r="K63" t="str">
            <v/>
          </cell>
          <cell r="L63" t="str">
            <v/>
          </cell>
          <cell r="N63" t="str">
            <v/>
          </cell>
          <cell r="O63" t="str">
            <v/>
          </cell>
          <cell r="P63" t="str">
            <v/>
          </cell>
        </row>
        <row r="66">
          <cell r="B66" t="str">
            <v/>
          </cell>
          <cell r="K66" t="str">
            <v/>
          </cell>
          <cell r="L66" t="str">
            <v/>
          </cell>
          <cell r="N66" t="str">
            <v/>
          </cell>
          <cell r="O66" t="str">
            <v/>
          </cell>
          <cell r="P66" t="str">
            <v/>
          </cell>
        </row>
      </sheetData>
      <sheetData sheetId="2">
        <row r="9">
          <cell r="Z9" t="str">
            <v/>
          </cell>
        </row>
        <row r="12">
          <cell r="Z12" t="str">
            <v/>
          </cell>
        </row>
        <row r="15">
          <cell r="Z15" t="str">
            <v>Catastrófico</v>
          </cell>
        </row>
        <row r="18">
          <cell r="Z18" t="str">
            <v/>
          </cell>
        </row>
        <row r="21">
          <cell r="Z21" t="str">
            <v/>
          </cell>
        </row>
        <row r="24">
          <cell r="Z24" t="str">
            <v/>
          </cell>
        </row>
        <row r="27">
          <cell r="Z27" t="str">
            <v/>
          </cell>
        </row>
        <row r="30">
          <cell r="Z30" t="str">
            <v/>
          </cell>
        </row>
        <row r="33">
          <cell r="Z33" t="str">
            <v/>
          </cell>
        </row>
        <row r="36">
          <cell r="Z36" t="str">
            <v/>
          </cell>
        </row>
        <row r="39">
          <cell r="Z39" t="str">
            <v/>
          </cell>
        </row>
        <row r="42">
          <cell r="Z42" t="str">
            <v/>
          </cell>
        </row>
        <row r="45">
          <cell r="Z45" t="str">
            <v/>
          </cell>
        </row>
        <row r="48">
          <cell r="Z48" t="str">
            <v/>
          </cell>
        </row>
        <row r="51">
          <cell r="Z51" t="str">
            <v/>
          </cell>
        </row>
        <row r="54">
          <cell r="Z54" t="str">
            <v/>
          </cell>
        </row>
        <row r="57">
          <cell r="Z57" t="str">
            <v/>
          </cell>
        </row>
        <row r="60">
          <cell r="Z60" t="str">
            <v/>
          </cell>
        </row>
        <row r="63">
          <cell r="Z63" t="str">
            <v/>
          </cell>
        </row>
        <row r="66">
          <cell r="Z66" t="str">
            <v/>
          </cell>
        </row>
      </sheetData>
      <sheetData sheetId="3" refreshError="1"/>
      <sheetData sheetId="4">
        <row r="9">
          <cell r="H9" t="str">
            <v>Jefe de la Oficina de Control Interno efectua el seguimiento a la realizacion de las actividades del PAA asignadas a los profesionales de la OCI mediante los requerimientos periodicos y las reuniones de autocontrol en donde solicita a los integrantes del equipo de trabajo las evidencias de la ejecución de actividades asigandas.</v>
          </cell>
          <cell r="I9" t="str">
            <v>Preventivo</v>
          </cell>
          <cell r="J9" t="str">
            <v>Afecta probabilidad</v>
          </cell>
          <cell r="K9" t="str">
            <v>Manual</v>
          </cell>
          <cell r="L9" t="str">
            <v>Documentado</v>
          </cell>
          <cell r="M9" t="str">
            <v>Continua</v>
          </cell>
          <cell r="N9" t="str">
            <v>Con registro</v>
          </cell>
          <cell r="O9" t="str">
            <v>Acta de reuniones de autocontrol elaboradas y archivadas en el NAS  de la Oficina de Control Interno</v>
          </cell>
          <cell r="P9" t="str">
            <v>Grabacion de las reuniones efectudas, anotaciones del jefe de la oficina de control interno o de los integrantes de la OCI</v>
          </cell>
          <cell r="Q9" t="str">
            <v>En las reuniones de autocontrol realizadas, si de detactan circunstancias que potencialmente podrian afectar la realización de las actividades, el jefe de la oficina de control interno emitirás la directrices para mitigar dichas situaciones, dando los lineamientos para su resolución o contensión a traves de la designacion de responsabilidades al equipo de trabajo, las cuales quedaran consignadas en las correspondientes actas, para ser revisadas en la próxima reunión.</v>
          </cell>
          <cell r="R9">
            <v>0.4</v>
          </cell>
          <cell r="U9">
            <v>0.36</v>
          </cell>
          <cell r="V9">
            <v>0</v>
          </cell>
        </row>
        <row r="10">
          <cell r="H10" t="str">
            <v xml:space="preserve">  </v>
          </cell>
          <cell r="J10" t="str">
            <v/>
          </cell>
          <cell r="R10" t="str">
            <v/>
          </cell>
          <cell r="U10">
            <v>0</v>
          </cell>
          <cell r="V10">
            <v>0</v>
          </cell>
        </row>
        <row r="11">
          <cell r="H11" t="str">
            <v xml:space="preserve">  </v>
          </cell>
          <cell r="J11" t="str">
            <v/>
          </cell>
          <cell r="R11" t="str">
            <v/>
          </cell>
          <cell r="U11">
            <v>0</v>
          </cell>
          <cell r="V11">
            <v>0</v>
          </cell>
        </row>
        <row r="12">
          <cell r="H12" t="str">
            <v>Jefe de la Oficina de Control Interno Revisión y aprobación de informes de auditoría, seguimiento o de ley,  por parte del DEA -  Jefe de la Oficina de Control Interno De acuerdo a la periodicidad definida en el plan anual de auditorías para cada ejercicio de auditoria el jefe de la oficina de control interno revisa y aprueba los informes preliminares y finales de auditoría para detectar correciones de forma o fondo</v>
          </cell>
          <cell r="I12" t="str">
            <v>Preventivo</v>
          </cell>
          <cell r="J12" t="str">
            <v>Afecta probabilidad</v>
          </cell>
          <cell r="K12" t="str">
            <v>Manual</v>
          </cell>
          <cell r="L12" t="str">
            <v>Documentado</v>
          </cell>
          <cell r="M12" t="str">
            <v>Continua</v>
          </cell>
          <cell r="N12" t="str">
            <v>Con registro</v>
          </cell>
          <cell r="O12" t="str">
            <v>Las evidencias se conservan en los correos electrónicos y en los archivos de la Oficina de Control Interno en el NAS</v>
          </cell>
          <cell r="P12" t="str">
            <v xml:space="preserve"> El jefe de la Oficina de Control Interno, manifiesta las observaciones sobre los informes preliminar y final de auditoria para que el equipo auditor los adopte y modifique lo que corresponde</v>
          </cell>
          <cell r="Q12" t="str">
            <v>Se conservan las versiones de los informes preliminar y final junto con las observaciones realizadas por la jefe de control interno y ejecutadas por el equipo auditor para resolver las mismas.</v>
          </cell>
          <cell r="R12">
            <v>0.4</v>
          </cell>
          <cell r="U12">
            <v>0.36</v>
          </cell>
          <cell r="V12">
            <v>0</v>
          </cell>
        </row>
        <row r="13">
          <cell r="H13" t="str">
            <v>Jefe de la Oficina de Control Interno y profesionales de la OCI  Garantizar que en la elaboracion de informes de auditoría, seguimiento o de ley , se revise por parte del equipo de la OCI los elementos y lineamientos obligatorios del Marco Internacional para la Práctica profesional de la Auditoria Interna (Principios, Código de ética, Normas y definición), así como del marco normativo nacional de Control Interno y los procedimientos vigentes, para su utilización como criterios vigentes ,  para los seguimientos e informes de Ley. mediante la revision de los informes correspondientes</v>
          </cell>
          <cell r="I13" t="str">
            <v>Preventivo</v>
          </cell>
          <cell r="J13" t="str">
            <v>Afecta probabilidad</v>
          </cell>
          <cell r="K13" t="str">
            <v>Manual</v>
          </cell>
          <cell r="L13" t="str">
            <v>Documentado</v>
          </cell>
          <cell r="N13" t="str">
            <v>Con registro</v>
          </cell>
          <cell r="O13" t="str">
            <v>Las evidencias se conservan en los correos electrónicos y en los archivos de la Oficina de Control Interno en el NAS</v>
          </cell>
          <cell r="P13" t="str">
            <v>El Auditor líder y equipo de auditoria consultan y aplican los principios, código de ética, normas y definición del MPPAI y el marco normativo aplicable al asunto en cuestión</v>
          </cell>
          <cell r="Q13" t="str">
            <v>Aplicar lo establecido en la norma 2421 "errores y omisiones"</v>
          </cell>
          <cell r="R13">
            <v>0.4</v>
          </cell>
          <cell r="U13">
            <v>0.216</v>
          </cell>
          <cell r="V13">
            <v>0</v>
          </cell>
        </row>
        <row r="14">
          <cell r="H14" t="str">
            <v>Jefe de la Oficina de Control Interno y profesionales de la OCI  Revisión y aplicación de los instrumentos para la ejecución y práctica de Auditoría Interna  diseñados por la Secretaria General de Alcaldia Mayor de Bogotá de Acuerdo con el MIPPAI y establecidos en el procedimientos del proceso de evaluacion independiente del IDIGER, por parte del lider de auditoría y/o profesional designado.</v>
          </cell>
          <cell r="I14" t="str">
            <v>Preventivo</v>
          </cell>
          <cell r="J14" t="str">
            <v>Afecta probabilidad</v>
          </cell>
          <cell r="K14" t="str">
            <v>Manual</v>
          </cell>
          <cell r="L14" t="str">
            <v>Documentado</v>
          </cell>
          <cell r="N14" t="str">
            <v>Con registro</v>
          </cell>
          <cell r="O14" t="str">
            <v>Se documentan en cada uno de los informes de auditoria, evaluación o de ley</v>
          </cell>
          <cell r="P14" t="str">
            <v>El Auditor líder y equipo de auditoria consultan y aplican los principios, código de ética, normas y definición del MPPAI y el marco normativo aplicable al asunto en cuestión</v>
          </cell>
          <cell r="Q14" t="str">
            <v>Se consultan los criterios directamente en los lineamientos de los entidades correspondientes y en las normas específicas, si se omitio algun criterio se identifica y se busca implementar y documentar en el trabajo de aseguramiento</v>
          </cell>
          <cell r="R14">
            <v>0.4</v>
          </cell>
          <cell r="U14">
            <v>0.12959999999999999</v>
          </cell>
          <cell r="V14">
            <v>0</v>
          </cell>
        </row>
        <row r="15">
          <cell r="H15" t="str">
            <v xml:space="preserve">  </v>
          </cell>
          <cell r="J15" t="str">
            <v/>
          </cell>
          <cell r="R15" t="str">
            <v/>
          </cell>
          <cell r="U15">
            <v>0</v>
          </cell>
          <cell r="V15">
            <v>0</v>
          </cell>
        </row>
        <row r="16">
          <cell r="H16" t="str">
            <v xml:space="preserve">  </v>
          </cell>
          <cell r="J16" t="str">
            <v/>
          </cell>
          <cell r="R16" t="str">
            <v/>
          </cell>
          <cell r="U16">
            <v>0</v>
          </cell>
          <cell r="V16">
            <v>0</v>
          </cell>
        </row>
        <row r="17">
          <cell r="H17" t="str">
            <v xml:space="preserve">  </v>
          </cell>
          <cell r="J17" t="str">
            <v/>
          </cell>
          <cell r="R17" t="str">
            <v/>
          </cell>
          <cell r="U17">
            <v>0</v>
          </cell>
          <cell r="V17">
            <v>0</v>
          </cell>
        </row>
        <row r="18">
          <cell r="H18" t="str">
            <v>El Jefe Inmediato verifica el acta de entrega de puesto de trabajo con sus respectivos soportes, remitida por el funcionario al momento de una desvinculación o traslado laboral.</v>
          </cell>
          <cell r="I18" t="str">
            <v>Detectivo</v>
          </cell>
          <cell r="J18" t="str">
            <v>Afecta probabilidad</v>
          </cell>
          <cell r="K18" t="str">
            <v>Manual</v>
          </cell>
          <cell r="L18" t="str">
            <v>Documentado</v>
          </cell>
          <cell r="M18" t="str">
            <v>Continua</v>
          </cell>
          <cell r="N18" t="str">
            <v>Con registro</v>
          </cell>
          <cell r="O18" t="str">
            <v>Historias Laborales</v>
          </cell>
          <cell r="P18" t="str">
            <v>Acta de entrega firmada por el funcionario que recibe el puesto de trabajo, quien garantiza al jefe inmediato la entrega idonea del mismo.</v>
          </cell>
          <cell r="Q18" t="str">
            <v xml:space="preserve">Si el funcionario que recibe el puesto de trabajo no esta conforme con la entrega, el jefe inmediato solicita fortalecer dicha entrega y se condiciona el pago de nomina. </v>
          </cell>
          <cell r="R18">
            <v>0.3</v>
          </cell>
          <cell r="U18">
            <v>0.42</v>
          </cell>
          <cell r="V18">
            <v>0</v>
          </cell>
        </row>
        <row r="19">
          <cell r="H19" t="str">
            <v>El funcionario realiza el informe o charla en la que transfiere el conocimiento adquirido, producto de una capacitación brindada por el IDIGER mediante su Plan Institucional de Capacitación.</v>
          </cell>
          <cell r="I19" t="str">
            <v>Detectivo</v>
          </cell>
          <cell r="J19" t="str">
            <v>Afecta probabilidad</v>
          </cell>
          <cell r="K19" t="str">
            <v>Manual</v>
          </cell>
          <cell r="L19" t="str">
            <v>Documentado</v>
          </cell>
          <cell r="M19" t="str">
            <v>Continua</v>
          </cell>
          <cell r="N19" t="str">
            <v>Con registro</v>
          </cell>
          <cell r="O19" t="str">
            <v>Historias Laborales</v>
          </cell>
          <cell r="P19" t="str">
            <v>Capacitación presencial o virtual para transferir el conocimiento a los funcionarios de la Entidad, o Elaboración de informe de los conocimientos adquiridos en la capacitación recibida.</v>
          </cell>
          <cell r="Q19" t="str">
            <v>El control no permite identificar desviaciones o diferencias.</v>
          </cell>
          <cell r="R19">
            <v>0.3</v>
          </cell>
          <cell r="U19">
            <v>0.29399999999999998</v>
          </cell>
          <cell r="V19">
            <v>0</v>
          </cell>
        </row>
        <row r="20">
          <cell r="H20" t="str">
            <v xml:space="preserve">  </v>
          </cell>
          <cell r="J20" t="str">
            <v/>
          </cell>
          <cell r="R20" t="str">
            <v/>
          </cell>
          <cell r="U20">
            <v>0</v>
          </cell>
          <cell r="V20">
            <v>0</v>
          </cell>
        </row>
        <row r="21">
          <cell r="H21" t="str">
            <v>El Supervisor del contrato verifica el informe de actividades y soportes entregados por el Contratista de prestación de servicios, de manera mensual.</v>
          </cell>
          <cell r="I21" t="str">
            <v>Detectivo</v>
          </cell>
          <cell r="J21" t="str">
            <v>Afecta probabilidad</v>
          </cell>
          <cell r="K21" t="str">
            <v>Manual</v>
          </cell>
          <cell r="L21" t="str">
            <v>Documentado</v>
          </cell>
          <cell r="M21" t="str">
            <v>Continua</v>
          </cell>
          <cell r="N21" t="str">
            <v>Con registro</v>
          </cell>
          <cell r="O21" t="str">
            <v>Carpeta fisica de cada contrato de prestación de servicios. A nivel digital en el NAS administrado por la Dirección TIC.</v>
          </cell>
          <cell r="P21" t="str">
            <v>Informe de actividades mensuales de los contratistas de prestación de servicios.</v>
          </cell>
          <cell r="Q21" t="str">
            <v>En caso de que el supervisor identifique diferencias en las evidencias con respecto a las actividades reportadas, devuelve el informe para que el contratista realice los ajustes pertinentes.</v>
          </cell>
          <cell r="R21">
            <v>0.3</v>
          </cell>
          <cell r="U21">
            <v>0.56000000000000005</v>
          </cell>
          <cell r="V21">
            <v>0</v>
          </cell>
        </row>
        <row r="22">
          <cell r="H22" t="str">
            <v xml:space="preserve">  </v>
          </cell>
          <cell r="J22" t="str">
            <v/>
          </cell>
          <cell r="R22" t="str">
            <v/>
          </cell>
          <cell r="U22">
            <v>0</v>
          </cell>
          <cell r="V22">
            <v>0</v>
          </cell>
        </row>
        <row r="23">
          <cell r="H23" t="str">
            <v xml:space="preserve">  </v>
          </cell>
          <cell r="J23" t="str">
            <v/>
          </cell>
          <cell r="R23" t="str">
            <v/>
          </cell>
          <cell r="U23">
            <v>0</v>
          </cell>
          <cell r="V23">
            <v>0</v>
          </cell>
        </row>
        <row r="24">
          <cell r="H24" t="str">
            <v>El subdirector, Jefe o personal delegado Solicita a través de la mesa de servicio y cuando sea necesario. el acceso a las carpetas compartidas, para el personal que considere pertinente.</v>
          </cell>
          <cell r="I24" t="str">
            <v>Preventivo</v>
          </cell>
          <cell r="J24" t="str">
            <v>Afecta probabilidad</v>
          </cell>
          <cell r="K24" t="str">
            <v>Manual</v>
          </cell>
          <cell r="L24" t="str">
            <v>Sin Documentar</v>
          </cell>
          <cell r="M24" t="str">
            <v>Aleatoria</v>
          </cell>
          <cell r="N24" t="str">
            <v>Con registro</v>
          </cell>
          <cell r="O24" t="str">
            <v>Aplicativo o herramienta de mesa de servicio</v>
          </cell>
          <cell r="P24" t="str">
            <v>Propiedades de la carpeta donde se visualicen los usuarios con los permisos o reporte solicitado a la Oficina TICS.</v>
          </cell>
          <cell r="Q24" t="str">
            <v>Se corrigen y se resuelven inmediatamente si se detecta alguna inconsistencia.</v>
          </cell>
          <cell r="R24">
            <v>0.4</v>
          </cell>
          <cell r="U24">
            <v>0.6</v>
          </cell>
          <cell r="V24">
            <v>0</v>
          </cell>
        </row>
        <row r="25">
          <cell r="H25" t="str">
            <v xml:space="preserve">  </v>
          </cell>
          <cell r="J25" t="str">
            <v/>
          </cell>
          <cell r="R25" t="str">
            <v/>
          </cell>
          <cell r="U25">
            <v>0</v>
          </cell>
          <cell r="V25">
            <v>0</v>
          </cell>
        </row>
        <row r="26">
          <cell r="H26" t="str">
            <v xml:space="preserve">  </v>
          </cell>
          <cell r="J26" t="str">
            <v/>
          </cell>
          <cell r="R26" t="str">
            <v/>
          </cell>
          <cell r="U26">
            <v>0</v>
          </cell>
          <cell r="V26">
            <v>0</v>
          </cell>
        </row>
        <row r="27">
          <cell r="H27" t="str">
            <v xml:space="preserve">  </v>
          </cell>
          <cell r="I27" t="str">
            <v>Sin Control</v>
          </cell>
          <cell r="J27" t="str">
            <v/>
          </cell>
          <cell r="R27" t="str">
            <v/>
          </cell>
          <cell r="U27">
            <v>0</v>
          </cell>
          <cell r="V27">
            <v>0</v>
          </cell>
        </row>
        <row r="28">
          <cell r="H28" t="str">
            <v xml:space="preserve">  </v>
          </cell>
          <cell r="J28" t="str">
            <v/>
          </cell>
          <cell r="R28" t="str">
            <v/>
          </cell>
          <cell r="U28">
            <v>0</v>
          </cell>
          <cell r="V28">
            <v>0</v>
          </cell>
        </row>
        <row r="29">
          <cell r="H29" t="str">
            <v xml:space="preserve">  </v>
          </cell>
          <cell r="J29" t="str">
            <v/>
          </cell>
          <cell r="R29" t="str">
            <v/>
          </cell>
          <cell r="U29">
            <v>0</v>
          </cell>
          <cell r="V29">
            <v>0</v>
          </cell>
        </row>
        <row r="30">
          <cell r="H30" t="str">
            <v xml:space="preserve">  </v>
          </cell>
          <cell r="J30" t="str">
            <v/>
          </cell>
          <cell r="R30" t="str">
            <v/>
          </cell>
          <cell r="U30">
            <v>0</v>
          </cell>
          <cell r="V30">
            <v>0</v>
          </cell>
        </row>
        <row r="31">
          <cell r="H31" t="str">
            <v xml:space="preserve">  </v>
          </cell>
          <cell r="J31" t="str">
            <v/>
          </cell>
          <cell r="R31" t="str">
            <v/>
          </cell>
          <cell r="U31">
            <v>0</v>
          </cell>
          <cell r="V31">
            <v>0</v>
          </cell>
        </row>
        <row r="32">
          <cell r="H32" t="str">
            <v xml:space="preserve">  </v>
          </cell>
          <cell r="J32" t="str">
            <v/>
          </cell>
          <cell r="R32" t="str">
            <v/>
          </cell>
          <cell r="U32">
            <v>0</v>
          </cell>
          <cell r="V32">
            <v>0</v>
          </cell>
        </row>
        <row r="33">
          <cell r="H33" t="str">
            <v xml:space="preserve">  </v>
          </cell>
          <cell r="J33" t="str">
            <v/>
          </cell>
          <cell r="R33" t="str">
            <v/>
          </cell>
          <cell r="U33">
            <v>0</v>
          </cell>
          <cell r="V33">
            <v>0</v>
          </cell>
        </row>
        <row r="34">
          <cell r="H34" t="str">
            <v xml:space="preserve">  </v>
          </cell>
          <cell r="J34" t="str">
            <v/>
          </cell>
          <cell r="R34" t="str">
            <v/>
          </cell>
          <cell r="U34">
            <v>0</v>
          </cell>
          <cell r="V34">
            <v>0</v>
          </cell>
        </row>
        <row r="35">
          <cell r="H35" t="str">
            <v xml:space="preserve">  </v>
          </cell>
          <cell r="J35" t="str">
            <v/>
          </cell>
          <cell r="R35" t="str">
            <v/>
          </cell>
          <cell r="U35">
            <v>0</v>
          </cell>
          <cell r="V35">
            <v>0</v>
          </cell>
        </row>
        <row r="36">
          <cell r="H36" t="str">
            <v xml:space="preserve">  </v>
          </cell>
          <cell r="J36" t="str">
            <v/>
          </cell>
          <cell r="R36" t="str">
            <v/>
          </cell>
          <cell r="U36">
            <v>0</v>
          </cell>
          <cell r="V36">
            <v>0</v>
          </cell>
        </row>
        <row r="37">
          <cell r="H37" t="str">
            <v xml:space="preserve">  </v>
          </cell>
          <cell r="J37" t="str">
            <v/>
          </cell>
          <cell r="R37" t="str">
            <v/>
          </cell>
          <cell r="U37">
            <v>0</v>
          </cell>
          <cell r="V37">
            <v>0</v>
          </cell>
        </row>
        <row r="38">
          <cell r="H38" t="str">
            <v xml:space="preserve">  </v>
          </cell>
          <cell r="J38" t="str">
            <v/>
          </cell>
          <cell r="R38" t="str">
            <v/>
          </cell>
          <cell r="U38">
            <v>0</v>
          </cell>
          <cell r="V38">
            <v>0</v>
          </cell>
        </row>
        <row r="39">
          <cell r="H39" t="str">
            <v xml:space="preserve">  </v>
          </cell>
          <cell r="J39" t="str">
            <v/>
          </cell>
          <cell r="R39" t="str">
            <v/>
          </cell>
          <cell r="U39">
            <v>0</v>
          </cell>
          <cell r="V39">
            <v>0</v>
          </cell>
        </row>
        <row r="40">
          <cell r="H40" t="str">
            <v xml:space="preserve">  </v>
          </cell>
          <cell r="J40" t="str">
            <v/>
          </cell>
          <cell r="R40" t="str">
            <v/>
          </cell>
          <cell r="U40">
            <v>0</v>
          </cell>
          <cell r="V40">
            <v>0</v>
          </cell>
        </row>
        <row r="41">
          <cell r="H41" t="str">
            <v xml:space="preserve">  </v>
          </cell>
          <cell r="J41" t="str">
            <v/>
          </cell>
          <cell r="R41" t="str">
            <v/>
          </cell>
          <cell r="U41">
            <v>0</v>
          </cell>
          <cell r="V41">
            <v>0</v>
          </cell>
        </row>
        <row r="42">
          <cell r="H42" t="str">
            <v xml:space="preserve">  </v>
          </cell>
          <cell r="J42" t="str">
            <v/>
          </cell>
          <cell r="R42" t="str">
            <v/>
          </cell>
          <cell r="U42">
            <v>0</v>
          </cell>
          <cell r="V42">
            <v>0</v>
          </cell>
        </row>
        <row r="43">
          <cell r="H43" t="str">
            <v xml:space="preserve">  </v>
          </cell>
          <cell r="J43" t="str">
            <v/>
          </cell>
          <cell r="R43" t="str">
            <v/>
          </cell>
          <cell r="U43">
            <v>0</v>
          </cell>
          <cell r="V43">
            <v>0</v>
          </cell>
        </row>
        <row r="44">
          <cell r="H44" t="str">
            <v xml:space="preserve">  </v>
          </cell>
          <cell r="J44" t="str">
            <v/>
          </cell>
          <cell r="R44" t="str">
            <v/>
          </cell>
          <cell r="U44">
            <v>0</v>
          </cell>
          <cell r="V44">
            <v>0</v>
          </cell>
        </row>
        <row r="45">
          <cell r="H45" t="str">
            <v xml:space="preserve">  </v>
          </cell>
          <cell r="J45" t="str">
            <v/>
          </cell>
          <cell r="R45" t="str">
            <v/>
          </cell>
          <cell r="U45">
            <v>0</v>
          </cell>
          <cell r="V45">
            <v>0</v>
          </cell>
        </row>
        <row r="46">
          <cell r="H46" t="str">
            <v xml:space="preserve">  </v>
          </cell>
          <cell r="J46" t="str">
            <v/>
          </cell>
          <cell r="R46" t="str">
            <v/>
          </cell>
          <cell r="U46">
            <v>0</v>
          </cell>
          <cell r="V46">
            <v>0</v>
          </cell>
        </row>
        <row r="47">
          <cell r="H47" t="str">
            <v xml:space="preserve">  </v>
          </cell>
          <cell r="J47" t="str">
            <v/>
          </cell>
          <cell r="R47" t="str">
            <v/>
          </cell>
          <cell r="U47">
            <v>0</v>
          </cell>
          <cell r="V47">
            <v>0</v>
          </cell>
        </row>
        <row r="48">
          <cell r="H48" t="str">
            <v xml:space="preserve">  </v>
          </cell>
          <cell r="J48" t="str">
            <v/>
          </cell>
          <cell r="R48" t="str">
            <v/>
          </cell>
          <cell r="U48">
            <v>0</v>
          </cell>
          <cell r="V48">
            <v>0</v>
          </cell>
        </row>
        <row r="49">
          <cell r="H49" t="str">
            <v xml:space="preserve">  </v>
          </cell>
          <cell r="J49" t="str">
            <v/>
          </cell>
          <cell r="R49" t="str">
            <v/>
          </cell>
          <cell r="U49">
            <v>0</v>
          </cell>
          <cell r="V49">
            <v>0</v>
          </cell>
        </row>
        <row r="50">
          <cell r="H50" t="str">
            <v xml:space="preserve">  </v>
          </cell>
          <cell r="J50" t="str">
            <v/>
          </cell>
          <cell r="R50" t="str">
            <v/>
          </cell>
          <cell r="U50">
            <v>0</v>
          </cell>
          <cell r="V50">
            <v>0</v>
          </cell>
        </row>
        <row r="51">
          <cell r="H51" t="str">
            <v xml:space="preserve">  </v>
          </cell>
          <cell r="J51" t="str">
            <v/>
          </cell>
          <cell r="R51" t="str">
            <v/>
          </cell>
          <cell r="U51">
            <v>0</v>
          </cell>
          <cell r="V51">
            <v>0</v>
          </cell>
        </row>
        <row r="52">
          <cell r="H52" t="str">
            <v xml:space="preserve">  </v>
          </cell>
          <cell r="J52" t="str">
            <v/>
          </cell>
          <cell r="R52" t="str">
            <v/>
          </cell>
          <cell r="U52">
            <v>0</v>
          </cell>
          <cell r="V52">
            <v>0</v>
          </cell>
        </row>
        <row r="53">
          <cell r="H53" t="str">
            <v xml:space="preserve">  </v>
          </cell>
          <cell r="J53" t="str">
            <v/>
          </cell>
          <cell r="R53" t="str">
            <v/>
          </cell>
          <cell r="U53">
            <v>0</v>
          </cell>
          <cell r="V53">
            <v>0</v>
          </cell>
        </row>
        <row r="54">
          <cell r="H54" t="str">
            <v xml:space="preserve">  </v>
          </cell>
          <cell r="J54" t="str">
            <v/>
          </cell>
          <cell r="R54" t="str">
            <v/>
          </cell>
          <cell r="U54">
            <v>0</v>
          </cell>
          <cell r="V54">
            <v>0</v>
          </cell>
        </row>
        <row r="55">
          <cell r="H55" t="str">
            <v xml:space="preserve">  </v>
          </cell>
          <cell r="J55" t="str">
            <v/>
          </cell>
          <cell r="R55" t="str">
            <v/>
          </cell>
          <cell r="U55">
            <v>0</v>
          </cell>
          <cell r="V55">
            <v>0</v>
          </cell>
        </row>
        <row r="56">
          <cell r="H56" t="str">
            <v xml:space="preserve">  </v>
          </cell>
          <cell r="J56" t="str">
            <v/>
          </cell>
          <cell r="R56" t="str">
            <v/>
          </cell>
          <cell r="U56">
            <v>0</v>
          </cell>
          <cell r="V56">
            <v>0</v>
          </cell>
        </row>
        <row r="57">
          <cell r="H57" t="str">
            <v xml:space="preserve">  </v>
          </cell>
          <cell r="J57" t="str">
            <v/>
          </cell>
          <cell r="R57" t="str">
            <v/>
          </cell>
          <cell r="U57">
            <v>0</v>
          </cell>
          <cell r="V57">
            <v>0</v>
          </cell>
        </row>
        <row r="58">
          <cell r="H58" t="str">
            <v xml:space="preserve">  </v>
          </cell>
          <cell r="J58" t="str">
            <v/>
          </cell>
          <cell r="R58" t="str">
            <v/>
          </cell>
          <cell r="U58">
            <v>0</v>
          </cell>
          <cell r="V58">
            <v>0</v>
          </cell>
        </row>
        <row r="59">
          <cell r="H59" t="str">
            <v xml:space="preserve">  </v>
          </cell>
          <cell r="J59" t="str">
            <v/>
          </cell>
          <cell r="R59" t="str">
            <v/>
          </cell>
          <cell r="U59">
            <v>0</v>
          </cell>
          <cell r="V59">
            <v>0</v>
          </cell>
        </row>
        <row r="60">
          <cell r="H60" t="str">
            <v xml:space="preserve">  </v>
          </cell>
          <cell r="J60" t="str">
            <v/>
          </cell>
          <cell r="R60" t="str">
            <v/>
          </cell>
          <cell r="U60">
            <v>0</v>
          </cell>
          <cell r="V60">
            <v>0</v>
          </cell>
        </row>
        <row r="61">
          <cell r="H61" t="str">
            <v xml:space="preserve">  </v>
          </cell>
          <cell r="J61" t="str">
            <v/>
          </cell>
          <cell r="R61" t="str">
            <v/>
          </cell>
          <cell r="U61">
            <v>0</v>
          </cell>
          <cell r="V61">
            <v>0</v>
          </cell>
        </row>
        <row r="62">
          <cell r="H62" t="str">
            <v xml:space="preserve">  </v>
          </cell>
          <cell r="J62" t="str">
            <v/>
          </cell>
          <cell r="R62" t="str">
            <v/>
          </cell>
          <cell r="U62">
            <v>0</v>
          </cell>
          <cell r="V62">
            <v>0</v>
          </cell>
        </row>
        <row r="63">
          <cell r="H63" t="str">
            <v xml:space="preserve">  </v>
          </cell>
          <cell r="J63" t="str">
            <v/>
          </cell>
          <cell r="R63" t="str">
            <v/>
          </cell>
          <cell r="U63">
            <v>0</v>
          </cell>
          <cell r="V63">
            <v>0</v>
          </cell>
        </row>
        <row r="64">
          <cell r="H64" t="str">
            <v xml:space="preserve">  </v>
          </cell>
          <cell r="J64" t="str">
            <v/>
          </cell>
          <cell r="R64" t="str">
            <v/>
          </cell>
          <cell r="U64">
            <v>0</v>
          </cell>
          <cell r="V64">
            <v>0</v>
          </cell>
        </row>
        <row r="65">
          <cell r="H65" t="str">
            <v xml:space="preserve">  </v>
          </cell>
          <cell r="J65" t="str">
            <v/>
          </cell>
          <cell r="R65" t="str">
            <v/>
          </cell>
          <cell r="U65">
            <v>0</v>
          </cell>
          <cell r="V65">
            <v>0</v>
          </cell>
        </row>
        <row r="66">
          <cell r="H66" t="str">
            <v xml:space="preserve">  </v>
          </cell>
          <cell r="J66" t="str">
            <v/>
          </cell>
          <cell r="R66" t="str">
            <v/>
          </cell>
          <cell r="U66">
            <v>0</v>
          </cell>
          <cell r="V66">
            <v>0</v>
          </cell>
        </row>
        <row r="67">
          <cell r="H67" t="str">
            <v xml:space="preserve">  </v>
          </cell>
          <cell r="J67" t="str">
            <v/>
          </cell>
          <cell r="R67" t="str">
            <v/>
          </cell>
          <cell r="U67">
            <v>0</v>
          </cell>
          <cell r="V67">
            <v>0</v>
          </cell>
        </row>
        <row r="68">
          <cell r="H68" t="str">
            <v xml:space="preserve">  </v>
          </cell>
          <cell r="J68" t="str">
            <v/>
          </cell>
          <cell r="R68" t="str">
            <v/>
          </cell>
          <cell r="U68">
            <v>0</v>
          </cell>
          <cell r="V68">
            <v>0</v>
          </cell>
        </row>
      </sheetData>
      <sheetData sheetId="5">
        <row r="9">
          <cell r="W9" t="str">
            <v/>
          </cell>
        </row>
        <row r="12">
          <cell r="W12" t="str">
            <v/>
          </cell>
        </row>
        <row r="15">
          <cell r="E15" t="str">
            <v xml:space="preserve">El jefe de la Oficina de Control Interno revisa y aprueba los informes de auditoría, de ley o seguimiento, para cada caso segun las fechas programdas en el PAA, revisando tanto de forma como de fondo la estructura de los informes y con base en la informacion revisada por el profesional designado y los procedimienteo vigentes, si detecta algun elemento que debe ser ajustado lo informa mediante correo electronico con el fin de dejar la trazabilidad de los cambios efectuados; las versiones de los trabajos sera almacenadas segun las tablas de retensión documental y la estructura dispuesta en el NAS.
</v>
          </cell>
          <cell r="W15" t="str">
            <v>Rara vez</v>
          </cell>
        </row>
        <row r="16">
          <cell r="E16" t="str">
            <v xml:space="preserve">El jefe de la oficina de control Interno y los profesionales deberán al inicio de cada trabajo relacionado con el rol de evalución y seguimiento (auditorías, informes de ley o de seguimiento) y teniendo en cuenta las fechas programadas en el PAA,  suscribir el formato institucional de manifestación de no conflicto de intereses, de la misma manera actualizar cuando corresponda el formato dispuesto por la admnistración Distrital (SIDEAP), con el fin de manifestar que se encuentran habilatados para efectuar los trabajos de manera independiente y objetiva, se dejará copia de los formatos diligenciados en cada una de las carpetas de los trabajos de auditoría, informe de ley o seguimiento (NAS). Si para el desarrollo de algunos de los trabajos del rol de evaluacion y seguimiento el profesional se declara impedido o con algun conflicto de interés, el jefe de la OCI deberá llevar el registro correspondiente y evaluar los profesionales que deberán participar en la elaboracion de dicho trabajo.
</v>
          </cell>
        </row>
        <row r="17">
          <cell r="E17" t="str">
            <v>El jefe de la oficina de control Interno y los profesionales deberán al inicio de cada trabajo relacionado con el rol de evalución y seguimiento (auditorías, informes de ley o de seguimiento) y teniendo en cuenta las fechas programadas en el PAA, diligenciar  la carta de salvaguarda de la información y remitir a los responsables de proceso para su suscribción, con el fin de que estos se comprometan a remitir la información, completa, relevante y veraz asi como atender los requerimientos efectuados de manera oportuna, se dejará copia de estos  diligenciados en cada una de las carpetas de los trabajos de auditoría, informe de ley o seguimiento (NAS)</v>
          </cell>
        </row>
        <row r="18">
          <cell r="W18" t="str">
            <v/>
          </cell>
        </row>
        <row r="21">
          <cell r="W21" t="str">
            <v/>
          </cell>
        </row>
        <row r="24">
          <cell r="W24" t="str">
            <v/>
          </cell>
        </row>
        <row r="27">
          <cell r="W27" t="str">
            <v/>
          </cell>
        </row>
        <row r="30">
          <cell r="W30" t="str">
            <v/>
          </cell>
        </row>
        <row r="33">
          <cell r="W33" t="str">
            <v/>
          </cell>
        </row>
        <row r="36">
          <cell r="W36" t="str">
            <v/>
          </cell>
        </row>
        <row r="39">
          <cell r="W39" t="str">
            <v/>
          </cell>
        </row>
        <row r="42">
          <cell r="W42" t="str">
            <v/>
          </cell>
        </row>
        <row r="45">
          <cell r="W45" t="str">
            <v/>
          </cell>
        </row>
        <row r="48">
          <cell r="W48" t="str">
            <v/>
          </cell>
        </row>
        <row r="51">
          <cell r="W51" t="str">
            <v/>
          </cell>
        </row>
        <row r="54">
          <cell r="W54" t="str">
            <v/>
          </cell>
        </row>
        <row r="57">
          <cell r="W57" t="str">
            <v/>
          </cell>
        </row>
        <row r="60">
          <cell r="W60" t="str">
            <v/>
          </cell>
        </row>
        <row r="63">
          <cell r="W63" t="str">
            <v/>
          </cell>
        </row>
        <row r="66">
          <cell r="W66" t="str">
            <v/>
          </cell>
        </row>
      </sheetData>
      <sheetData sheetId="6" refreshError="1"/>
      <sheetData sheetId="7" refreshError="1"/>
      <sheetData sheetId="8" refreshError="1"/>
      <sheetData sheetId="9">
        <row r="2">
          <cell r="B2" t="str">
            <v>Gestión</v>
          </cell>
          <cell r="D2" t="str">
            <v>Muy Baja: La actividad que conlleva el riesgo se ejecuta como máximo 2 veces por año</v>
          </cell>
          <cell r="E2" t="str">
            <v>Económico: Afectación menor a 10 SMLMV</v>
          </cell>
          <cell r="N2" t="str">
            <v>Aceptar</v>
          </cell>
          <cell r="O2" t="str">
            <v>SI</v>
          </cell>
          <cell r="Q2" t="str">
            <v>Casi seguro: Mas de una vez al año.</v>
          </cell>
          <cell r="AD2" t="str">
            <v>Evitar</v>
          </cell>
        </row>
        <row r="3">
          <cell r="B3" t="str">
            <v>Seguridad de la Información (Pérdida de Confidencialidad)</v>
          </cell>
          <cell r="D3" t="str">
            <v>Baja: La actividad que conlleva el riesgo se ejecuta de 3 a 24 veces por año</v>
          </cell>
          <cell r="E3" t="str">
            <v>Económico: Entre 10 y 50 SMLMV</v>
          </cell>
          <cell r="N3" t="str">
            <v>Evitar</v>
          </cell>
          <cell r="O3" t="str">
            <v>NO</v>
          </cell>
          <cell r="Q3" t="str">
            <v>Probable: Al menos una vez en el ultimo año.</v>
          </cell>
          <cell r="AD3" t="str">
            <v>Reducir</v>
          </cell>
        </row>
        <row r="4">
          <cell r="B4" t="str">
            <v>Seguridad de la Información (Pérdida de la Integridad)</v>
          </cell>
          <cell r="D4" t="str">
            <v>Media: La actividad que conlleva el riesgo se ejecuta de 24 a 500 veces por año</v>
          </cell>
          <cell r="E4" t="str">
            <v>Económico: Entre 50 y 100 SMLMV</v>
          </cell>
          <cell r="N4" t="str">
            <v>Reducir (Transferir)</v>
          </cell>
          <cell r="Q4" t="str">
            <v>Posible: Al menos una vez en los últimos dos años.</v>
          </cell>
          <cell r="AD4" t="str">
            <v>Compartir</v>
          </cell>
        </row>
        <row r="5">
          <cell r="B5" t="str">
            <v>Seguridad de la Información (Pérdida de la Disponibilidad)</v>
          </cell>
          <cell r="D5" t="str">
            <v>Alta: La actividad que conlleva el riesgo se ejecuta mínimo 500 veces al año y máximo 5000 veces por año</v>
          </cell>
          <cell r="E5" t="str">
            <v>Económico: Entre 100 y 500 SMLMV</v>
          </cell>
          <cell r="N5" t="str">
            <v>Reducir (Mitigar)</v>
          </cell>
          <cell r="Q5" t="str">
            <v>Improbable: Al menos una vez en los últimos 5 años.</v>
          </cell>
        </row>
        <row r="6">
          <cell r="B6" t="str">
            <v>Estratégico</v>
          </cell>
          <cell r="D6" t="str">
            <v>Muy Alta: La actividad que conlleva el riesgo se ejecuta más de 5000 veces por año</v>
          </cell>
          <cell r="E6" t="str">
            <v>Económico: Mayor a 500 SMLMV</v>
          </cell>
          <cell r="Q6" t="str">
            <v>Rara vez: No se ha presentado en los últimos cinco años.</v>
          </cell>
        </row>
        <row r="7">
          <cell r="B7" t="str">
            <v>Trámites, OPAs y Consultas de Acceso a la Información Pública</v>
          </cell>
          <cell r="E7" t="str">
            <v>Reputacional: El riesgo afecta la imagen de alguna área de la organización</v>
          </cell>
        </row>
        <row r="8">
          <cell r="B8" t="str">
            <v>Corrupción</v>
          </cell>
          <cell r="E8" t="str">
            <v>Reputacional: El riesgo afecta la imagen de la entidad internamente, de conocimiento general, nivel interno, de junta directiva y accionistas y/o de proveedores</v>
          </cell>
        </row>
        <row r="9">
          <cell r="B9" t="str">
            <v>Lavado de Activos</v>
          </cell>
          <cell r="E9" t="str">
            <v>Reputacional: El riesgo afecta la imagen de la entidad con algunos usuarios de relevancia frente al logro de los objetivos</v>
          </cell>
        </row>
        <row r="10">
          <cell r="B10" t="str">
            <v>Financiación del Terrorismo</v>
          </cell>
          <cell r="E10" t="str">
            <v>Reputacional: El riesgo afecta la imagen de de la entidad con efecto publicitario sostenido a nivel de sector administrativo, nivel departamental o municipal</v>
          </cell>
        </row>
        <row r="11">
          <cell r="B11" t="str">
            <v>Fuga de Capital Intelectual</v>
          </cell>
          <cell r="E11" t="str">
            <v>Reputacional: El riesgo afecta la imagen de la entidad a nivel nacional, con efecto publicitarios sostenible a nivel país</v>
          </cell>
        </row>
      </sheetData>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unto de Partida"/>
      <sheetName val="2. Identificación del Riesgo"/>
      <sheetName val="3. Impacto Riesgo de Corrupción"/>
      <sheetName val="4. Riesgo Seguridad Informacion"/>
      <sheetName val="5. Valoración de Controles"/>
      <sheetName val="6.Valoración Control Corrupción"/>
      <sheetName val="7. Mapa de Riesgos General"/>
      <sheetName val="8. Seguimiento Cuatrimestral"/>
      <sheetName val="9. Seguimiento Consolidado"/>
      <sheetName val="Listas"/>
      <sheetName val="Datos Hoja 1"/>
    </sheetNames>
    <sheetDataSet>
      <sheetData sheetId="0" refreshError="1"/>
      <sheetData sheetId="1">
        <row r="9">
          <cell r="B9" t="str">
            <v>Direccionamiento Estratégico</v>
          </cell>
          <cell r="C9" t="str">
            <v>Formulación anteproyectos de presupuesto de inversión</v>
          </cell>
          <cell r="D9" t="str">
            <v>Afectación Económica (o presupuestal) y Reputacional</v>
          </cell>
          <cell r="E9" t="str">
            <v>Inclusión de objetos contractuales que buscan satisfacer intereses particulares en los proyectos de inversión</v>
          </cell>
          <cell r="F9" t="str">
            <v>Desconocimiento de políticas, procedimientos, metodologías y lineamientos establecidos para la formulación y seguimiento de los proyectos de inversión.</v>
          </cell>
          <cell r="G9" t="str">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ell>
          <cell r="H9" t="str">
            <v>Corrupción</v>
          </cell>
          <cell r="I9" t="str">
            <v>Ejecución y Administración de procesos</v>
          </cell>
          <cell r="J9" t="str">
            <v>Rara vez: No se ha presentado en los últimos cinco años.</v>
          </cell>
          <cell r="K9" t="str">
            <v>Rara vez</v>
          </cell>
          <cell r="L9">
            <v>0.2</v>
          </cell>
          <cell r="M9" t="str">
            <v/>
          </cell>
          <cell r="N9" t="str">
            <v>Catastrófico</v>
          </cell>
          <cell r="O9">
            <v>1</v>
          </cell>
          <cell r="P9" t="str">
            <v>Extremo</v>
          </cell>
        </row>
        <row r="12">
          <cell r="B12" t="str">
            <v>Direccionamiento Estratégico</v>
          </cell>
          <cell r="C12" t="str">
            <v>Formulación Proyectos de Inversión</v>
          </cell>
          <cell r="D12" t="str">
            <v>Afectación Económica (o presupuestal) y Reputacional</v>
          </cell>
          <cell r="E12" t="str">
            <v>Inadecuada formulación  de los proyectos de inversión que debe desarrollar la entidad en el marco de su misionalidad, sin los requerimientos técnicos, jurídicos y/o financieros</v>
          </cell>
          <cell r="F12" t="str">
            <v>Falta de capacitación y actualización en herramientas políticas y demás directrices relacionadas
Falta de personal competente y suficiente para la formulación de proyectos de inversión</v>
          </cell>
          <cell r="G12" t="str">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ell>
          <cell r="H12" t="str">
            <v>Gestión</v>
          </cell>
          <cell r="I12" t="str">
            <v>Ejecución y Administración de procesos</v>
          </cell>
          <cell r="J12" t="str">
            <v>Muy Baja: La actividad que conlleva el riesgo se ejecuta como máximo 2 veces por año</v>
          </cell>
          <cell r="K12" t="str">
            <v>Muy Baja</v>
          </cell>
          <cell r="L12">
            <v>0.2</v>
          </cell>
          <cell r="M12" t="str">
            <v>Económico: Entre 10 y 50 SMLMV</v>
          </cell>
          <cell r="N12" t="str">
            <v>Menor</v>
          </cell>
          <cell r="O12">
            <v>0.4</v>
          </cell>
          <cell r="P12" t="str">
            <v>Bajo</v>
          </cell>
        </row>
        <row r="15">
          <cell r="B15" t="str">
            <v>Direccionamiento Estratégico</v>
          </cell>
          <cell r="C15" t="str">
            <v>Seguimiento a proyectos de inversión</v>
          </cell>
          <cell r="D15" t="str">
            <v>Afectación Económica (o presupuestal) y Reputacional</v>
          </cell>
          <cell r="E15" t="str">
            <v>Seguimiento a los proyectos de inversión inoportuno o sin la información adecuada para evidenciar el estado del avance o retrasos en el cumplimiento de las metas PDD y/o proyecto</v>
          </cell>
          <cell r="F15" t="str">
            <v>Falta recursos de personal competente para realizar el seguimiento a los proyectos de inversión</v>
          </cell>
          <cell r="G15" t="str">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ell>
          <cell r="H15" t="str">
            <v>Gestión</v>
          </cell>
          <cell r="I15" t="str">
            <v>Ejecución y Administración de procesos</v>
          </cell>
          <cell r="J15" t="str">
            <v>Muy Baja: La actividad que conlleva el riesgo se ejecuta como máximo 2 veces por año</v>
          </cell>
          <cell r="K15" t="str">
            <v>Muy Baja</v>
          </cell>
          <cell r="L15">
            <v>0.2</v>
          </cell>
          <cell r="M15" t="str">
            <v>Económico: Entre 10 y 50 SMLMV</v>
          </cell>
          <cell r="N15" t="str">
            <v>Menor</v>
          </cell>
          <cell r="O15">
            <v>0.4</v>
          </cell>
          <cell r="P15" t="str">
            <v>Bajo</v>
          </cell>
        </row>
        <row r="18">
          <cell r="B18" t="str">
            <v>Direccionamiento Estratégico</v>
          </cell>
          <cell r="C18" t="str">
            <v>Actualización numerales menú de Transparencia y Acceso a la Información</v>
          </cell>
          <cell r="D18" t="str">
            <v>Afectación Reputacional</v>
          </cell>
          <cell r="E18" t="str">
            <v>Por ocultar información pública, dando incumplimiento de la Ley 1712 de 2014 y Resolución 1519 de 2020</v>
          </cell>
          <cell r="F18" t="str">
            <v>Beneficio de un tercero</v>
          </cell>
          <cell r="G18" t="str">
            <v>Afectación reputacional por ocultar información pública, dando incumplimiento a la Ley 1712 de 2014 y a la Resolución 1519 de 2020 para beneficio de un tercero</v>
          </cell>
          <cell r="H18" t="str">
            <v>Corrupción</v>
          </cell>
          <cell r="I18" t="str">
            <v>Ejecución y Administración de procesos</v>
          </cell>
          <cell r="J18" t="str">
            <v>Rara vez: No se ha presentado en los últimos cinco años.</v>
          </cell>
          <cell r="K18" t="str">
            <v>Rara vez</v>
          </cell>
          <cell r="L18">
            <v>0.2</v>
          </cell>
          <cell r="N18" t="str">
            <v>Catastrófico</v>
          </cell>
          <cell r="O18">
            <v>1</v>
          </cell>
          <cell r="P18" t="str">
            <v>Extremo</v>
          </cell>
        </row>
        <row r="21">
          <cell r="B21" t="str">
            <v>Direccionamiento Estratégico</v>
          </cell>
          <cell r="C21" t="str">
            <v>Ejecución estrategia de cooperación del IDIGER</v>
          </cell>
          <cell r="D21" t="str">
            <v>Afectación Reputacional</v>
          </cell>
          <cell r="F21" t="str">
            <v>Inadecuada identificación de las líneas de oferta y demanda del IDIGER .
Recursos insuficientes para la implementación de la estrategia.
Relacionamiento inadecuado con interlocutores internos y externos en terminos de alianzas estratégicas.</v>
          </cell>
          <cell r="G21" t="str">
            <v>Afectación reputacional por la inadecuada implementación de la estrategia de Cooperación del IDIGER al no corresponder a las necesidades de las áreas misionales, debido a la inadecuada identificación de las líneas de oferta y demanda, recursos insuficientes y relacionamiento inadecuado con interlocutores internos y externos en terminos de alianzas estratégicas.</v>
          </cell>
          <cell r="H21" t="str">
            <v>Gestión</v>
          </cell>
          <cell r="I21" t="str">
            <v>Ejecución y Administración de procesos</v>
          </cell>
          <cell r="J21" t="str">
            <v>Muy Baja: La actividad que conlleva el riesgo se ejecuta como máximo 2 veces por año</v>
          </cell>
          <cell r="K21" t="str">
            <v>Muy Baja</v>
          </cell>
          <cell r="L21">
            <v>0.2</v>
          </cell>
          <cell r="M21" t="str">
            <v>Reputacional: El riesgo afecta la imagen de la entidad internamente, de conocimiento general, nivel interno, de junta directiva y accionistas y/o de proveedores</v>
          </cell>
          <cell r="N21" t="str">
            <v>Menor</v>
          </cell>
          <cell r="O21">
            <v>0.4</v>
          </cell>
          <cell r="P21" t="str">
            <v>Bajo</v>
          </cell>
        </row>
        <row r="24">
          <cell r="B24" t="str">
            <v>Direccionamiento Estratégico</v>
          </cell>
          <cell r="C24" t="str">
            <v>Envio de informes y/o reportes a instancias del SDGRCC</v>
          </cell>
          <cell r="D24" t="str">
            <v>Afectación Reputacional</v>
          </cell>
          <cell r="E24" t="str">
            <v xml:space="preserve">Entrega de los informes de las instancias de coordinación del SDGR-CC y/o reportes de los instrumentos de planificación y políticas públicas solicitados al IDIGER fuera de los tiempos establecidos </v>
          </cell>
          <cell r="F24" t="str">
            <v>Carencia de responsables en la áreas de la entidad para realizar los reporte e informes
Cambios en normatividad no contemplados 
Fallas en los sistemas de reportes o información
Demora en la aprobación de los responsables de los informes y/o reportes.</v>
          </cell>
          <cell r="G24" t="str">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ell>
          <cell r="H24" t="str">
            <v>Gestión</v>
          </cell>
          <cell r="I24" t="str">
            <v>Ejecución y Administración de procesos</v>
          </cell>
          <cell r="J24" t="str">
            <v>Media: La actividad que conlleva el riesgo se ejecuta de 24 a 500 veces por año</v>
          </cell>
          <cell r="K24" t="str">
            <v>Media</v>
          </cell>
          <cell r="L24">
            <v>0.6</v>
          </cell>
          <cell r="M24" t="str">
            <v>Reputacional: El riesgo afecta la imagen de la entidad con algunos usuarios de relevancia frente al logro de los objetivos</v>
          </cell>
          <cell r="N24" t="str">
            <v>Moderado</v>
          </cell>
          <cell r="O24">
            <v>0.6</v>
          </cell>
          <cell r="P24" t="str">
            <v>Moderado</v>
          </cell>
        </row>
        <row r="27">
          <cell r="B27" t="str">
            <v>Direccionamiento Estratégico</v>
          </cell>
          <cell r="C27" t="str">
            <v>Articulación con los actores ofertantes y demandantes.</v>
          </cell>
          <cell r="D27" t="str">
            <v>Afectación Reputacional</v>
          </cell>
          <cell r="E27" t="str">
            <v>Por la inadecuada identificación de los actores ofertantes y demandantes.</v>
          </cell>
          <cell r="F27" t="str">
            <v>Por falta de una adecuada comunicación de los intereses de los actores ofertantes o demandantes</v>
          </cell>
          <cell r="G27" t="str">
            <v>Posibilidad de afectación reputacional por la inadecuada identificación de los actores ofertantes y demandantes debido a la falta de una adecuada comunicación de los intereses de los actores ofertantes o demandantes</v>
          </cell>
          <cell r="H27" t="str">
            <v>Gestión</v>
          </cell>
          <cell r="I27" t="str">
            <v>Ejecución y Administración de procesos</v>
          </cell>
          <cell r="J27" t="str">
            <v>Baja: La actividad que conlleva el riesgo se ejecuta de 3 a 24 veces por año</v>
          </cell>
          <cell r="K27" t="str">
            <v>Baja</v>
          </cell>
          <cell r="L27">
            <v>0.4</v>
          </cell>
          <cell r="M27" t="str">
            <v>Reputacional: El riesgo afecta la imagen de la entidad con algunos usuarios de relevancia frente al logro de los objetivos</v>
          </cell>
          <cell r="N27" t="str">
            <v>Moderado</v>
          </cell>
          <cell r="O27">
            <v>0.6</v>
          </cell>
          <cell r="P27" t="str">
            <v>Moderado</v>
          </cell>
        </row>
        <row r="30">
          <cell r="B30" t="str">
            <v>Direccionamiento Estratégico</v>
          </cell>
          <cell r="C30" t="str">
            <v>Ejecución de la Estrategia de Cooperación</v>
          </cell>
          <cell r="D30" t="str">
            <v>Afectación Económica o Presupuestal</v>
          </cell>
          <cell r="E30" t="str">
            <v>Por el incumplimiento de las actividades establecidas en el plan de trabajo.</v>
          </cell>
          <cell r="F30" t="str">
            <v>Por falta de seguimiento y la definición adecuada del alcance del plan del trabajo en función de los recursos</v>
          </cell>
          <cell r="G30" t="str">
            <v>Posibilidad de afectación economicoa y reputacional por el incumplimiento de las actividades establecidas en el plan de trabajo debido a la falta de seguimiento y la definición adecuada del alcance del plan del trabajo en función de los recursos</v>
          </cell>
          <cell r="H30" t="str">
            <v>Gestión</v>
          </cell>
          <cell r="I30" t="str">
            <v>Ejecución y Administración de procesos</v>
          </cell>
          <cell r="J30" t="str">
            <v>Baja: La actividad que conlleva el riesgo se ejecuta de 3 a 24 veces por año</v>
          </cell>
          <cell r="K30" t="str">
            <v>Baja</v>
          </cell>
          <cell r="L30">
            <v>0.4</v>
          </cell>
          <cell r="M30" t="str">
            <v>Económico: Entre 10 y 50 SMLMV</v>
          </cell>
          <cell r="N30" t="str">
            <v>Menor</v>
          </cell>
          <cell r="O30">
            <v>0.4</v>
          </cell>
          <cell r="P30" t="str">
            <v>Moderado</v>
          </cell>
        </row>
        <row r="33">
          <cell r="B33" t="str">
            <v>Direccionamiento Estratégico</v>
          </cell>
          <cell r="C33" t="str">
            <v>Actividades de desvinculación y traslado (funcionarios).</v>
          </cell>
          <cell r="D33" t="str">
            <v>Afectación Económica (o presupuestal) y Reputacional</v>
          </cell>
          <cell r="E33" t="str">
            <v>por la alta rotación de personal de planta (carrera administrativa y provisional)</v>
          </cell>
          <cell r="F33" t="str">
            <v>Debido a la falta de lineamientos y herramientas institucionalizados para una adecuada transferencia de conocimiento.</v>
          </cell>
          <cell r="G33" t="str">
            <v>Posibilidad de afectación economica o presupuestal, por la alta rotación de personal de planta, debido a la falta de lineamientos y herramientas institucionalizados para una adecuada trasferencia de conocimiento.</v>
          </cell>
          <cell r="H33" t="str">
            <v>Fuga de Capital Intelectual</v>
          </cell>
          <cell r="I33" t="str">
            <v>Usuarios, productos y practicas, organizacionales</v>
          </cell>
          <cell r="J33" t="str">
            <v>Media: La actividad que conlleva el riesgo se ejecuta de 24 a 500 veces por año</v>
          </cell>
          <cell r="K33" t="str">
            <v>Media</v>
          </cell>
          <cell r="L33">
            <v>0.6</v>
          </cell>
          <cell r="M33" t="str">
            <v>Reputacional: El riesgo afecta la imagen de de la entidad con efecto publicitario sostenido a nivel de sector administrativo, nivel departamental o municipal</v>
          </cell>
          <cell r="N33" t="str">
            <v>Mayor</v>
          </cell>
          <cell r="O33">
            <v>0.8</v>
          </cell>
          <cell r="P33" t="str">
            <v>Alto</v>
          </cell>
        </row>
        <row r="36">
          <cell r="B36" t="str">
            <v>Direccionamiento Estratégico</v>
          </cell>
          <cell r="C36" t="str">
            <v>Entrega de informes de actividades y/o terminación o cesión de contratos de prestación de servicios (contratistas).</v>
          </cell>
          <cell r="D36" t="str">
            <v>Afectación Económica (o presupuestal) y Reputacional</v>
          </cell>
          <cell r="E36" t="str">
            <v>por debilidades en la revisión de los productos entregados por los contratistas de prestación de servicios</v>
          </cell>
          <cell r="F36" t="str">
            <v>Debido a la falta de lineamientos y herramientas institucionalizados para una adecuada transferencia de conocimiento.</v>
          </cell>
          <cell r="G36" t="str">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ell>
          <cell r="H36" t="str">
            <v>Fuga de Capital Intelectual</v>
          </cell>
          <cell r="I36" t="str">
            <v>Usuarios, productos y practicas, organizacionales</v>
          </cell>
          <cell r="J36" t="str">
            <v>Alta: La actividad que conlleva el riesgo se ejecuta mínimo 500 veces al año y máximo 5000 veces por año</v>
          </cell>
          <cell r="K36" t="str">
            <v>Alta</v>
          </cell>
          <cell r="L36">
            <v>0.8</v>
          </cell>
          <cell r="M36" t="str">
            <v>Reputacional: El riesgo afecta la imagen de la entidad internamente, de conocimiento general, nivel interno, de junta directiva y accionistas y/o de proveedores</v>
          </cell>
          <cell r="N36" t="str">
            <v>Menor</v>
          </cell>
          <cell r="O36">
            <v>0.4</v>
          </cell>
          <cell r="P36" t="str">
            <v>Moderado</v>
          </cell>
        </row>
        <row r="39">
          <cell r="B39" t="str">
            <v>Direccionamiento Estratégico</v>
          </cell>
          <cell r="C39" t="str">
            <v>Administración de carpetas compartidas y gestión de usuarios</v>
          </cell>
          <cell r="D39" t="str">
            <v>Afectación Económica o Presupuestal</v>
          </cell>
          <cell r="E39" t="str">
            <v>Accesos no autorizados</v>
          </cell>
          <cell r="F39" t="str">
            <v>Debilidad en la solicitud oportuna para la actualizacion de los permisos de la carpetas compartidas.</v>
          </cell>
          <cell r="G39" t="str">
            <v>Posibilidad de afectación economica, reputacional y perdida de la confidencialidad de la información almacenada en las carpetas compartidas de cada proceso, debido a las debilidades en la solicitud oportuna para la actualizacion de los permisos de la carpetas compartidas.</v>
          </cell>
          <cell r="H39" t="str">
            <v>Seguridad de la Información (Pérdida de Confidencialidad)</v>
          </cell>
          <cell r="I39" t="str">
            <v>Usuarios, productos y practicas, organizacionales</v>
          </cell>
          <cell r="J39" t="str">
            <v>Muy Alta: La actividad que conlleva el riesgo se ejecuta más de 5000 veces por año</v>
          </cell>
          <cell r="K39" t="str">
            <v>Muy Alta</v>
          </cell>
          <cell r="L39">
            <v>1</v>
          </cell>
          <cell r="M39" t="str">
            <v>Reputacional: El riesgo afecta la imagen de de la entidad con efecto publicitario sostenido a nivel de sector administrativo, nivel departamental o municipal</v>
          </cell>
          <cell r="N39" t="str">
            <v>Mayor</v>
          </cell>
          <cell r="O39">
            <v>0.8</v>
          </cell>
          <cell r="P39" t="str">
            <v>Alto</v>
          </cell>
        </row>
        <row r="42">
          <cell r="B42" t="str">
            <v>Direccionamiento Estratégico</v>
          </cell>
          <cell r="C42" t="str">
            <v>Trabajo en Casa y Teletrabajo</v>
          </cell>
          <cell r="D42" t="str">
            <v>Afectación Económica (o presupuestal) y Reputacional</v>
          </cell>
          <cell r="E42" t="str">
            <v>Instalación de software malicioso en los equipos de computo personales, cuando se realiza trabajo en casa o teletrabajo.</v>
          </cell>
          <cell r="F42" t="str">
            <v>Desconocimiento por parte de los procesos, de los riesgos de ciber seguridad.</v>
          </cell>
          <cell r="G42" t="str">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ell>
          <cell r="H42" t="str">
            <v>Seguridad de la Información (Pérdida de la Integridad)</v>
          </cell>
          <cell r="I42" t="str">
            <v>Usuarios, productos y practicas, organizacionales</v>
          </cell>
          <cell r="J42" t="str">
            <v>Muy Alta: La actividad que conlleva el riesgo se ejecuta más de 5000 veces por año</v>
          </cell>
          <cell r="K42" t="str">
            <v>Muy Alta</v>
          </cell>
          <cell r="L42">
            <v>1</v>
          </cell>
          <cell r="M42" t="str">
            <v>Reputacional: El riesgo afecta la imagen de de la entidad con efecto publicitario sostenido a nivel de sector administrativo, nivel departamental o municipal</v>
          </cell>
          <cell r="N42" t="str">
            <v>Mayor</v>
          </cell>
          <cell r="O42">
            <v>0.8</v>
          </cell>
          <cell r="P42" t="str">
            <v>Alto</v>
          </cell>
        </row>
        <row r="45">
          <cell r="B45" t="str">
            <v/>
          </cell>
          <cell r="K45" t="str">
            <v/>
          </cell>
          <cell r="L45" t="str">
            <v/>
          </cell>
          <cell r="N45" t="str">
            <v/>
          </cell>
          <cell r="O45" t="str">
            <v/>
          </cell>
          <cell r="P45" t="str">
            <v/>
          </cell>
        </row>
        <row r="48">
          <cell r="B48" t="str">
            <v/>
          </cell>
          <cell r="K48" t="str">
            <v/>
          </cell>
          <cell r="L48" t="str">
            <v/>
          </cell>
          <cell r="N48" t="str">
            <v/>
          </cell>
          <cell r="O48" t="str">
            <v/>
          </cell>
          <cell r="P48" t="str">
            <v/>
          </cell>
        </row>
        <row r="51">
          <cell r="B51" t="str">
            <v/>
          </cell>
          <cell r="K51" t="str">
            <v/>
          </cell>
          <cell r="L51" t="str">
            <v/>
          </cell>
          <cell r="N51" t="str">
            <v/>
          </cell>
          <cell r="O51" t="str">
            <v/>
          </cell>
          <cell r="P51" t="str">
            <v/>
          </cell>
        </row>
        <row r="54">
          <cell r="B54" t="str">
            <v/>
          </cell>
          <cell r="K54" t="str">
            <v/>
          </cell>
          <cell r="L54" t="str">
            <v/>
          </cell>
          <cell r="N54" t="str">
            <v/>
          </cell>
          <cell r="O54" t="str">
            <v/>
          </cell>
          <cell r="P54" t="str">
            <v/>
          </cell>
        </row>
        <row r="57">
          <cell r="B57" t="str">
            <v/>
          </cell>
          <cell r="K57" t="str">
            <v/>
          </cell>
          <cell r="L57" t="str">
            <v/>
          </cell>
          <cell r="N57" t="str">
            <v/>
          </cell>
          <cell r="O57" t="str">
            <v/>
          </cell>
          <cell r="P57" t="str">
            <v/>
          </cell>
        </row>
        <row r="60">
          <cell r="B60" t="str">
            <v/>
          </cell>
          <cell r="K60" t="str">
            <v/>
          </cell>
          <cell r="L60" t="str">
            <v/>
          </cell>
          <cell r="N60" t="str">
            <v/>
          </cell>
          <cell r="O60" t="str">
            <v/>
          </cell>
          <cell r="P60" t="str">
            <v/>
          </cell>
        </row>
        <row r="63">
          <cell r="B63" t="str">
            <v/>
          </cell>
          <cell r="K63" t="str">
            <v/>
          </cell>
          <cell r="L63" t="str">
            <v/>
          </cell>
          <cell r="N63" t="str">
            <v/>
          </cell>
          <cell r="O63" t="str">
            <v/>
          </cell>
          <cell r="P63" t="str">
            <v/>
          </cell>
        </row>
        <row r="66">
          <cell r="B66" t="str">
            <v/>
          </cell>
          <cell r="K66" t="str">
            <v/>
          </cell>
          <cell r="L66" t="str">
            <v/>
          </cell>
          <cell r="N66" t="str">
            <v/>
          </cell>
          <cell r="O66" t="str">
            <v/>
          </cell>
          <cell r="P66" t="str">
            <v/>
          </cell>
        </row>
      </sheetData>
      <sheetData sheetId="2">
        <row r="9">
          <cell r="Z9" t="str">
            <v>Catastrófico</v>
          </cell>
        </row>
        <row r="12">
          <cell r="Z12" t="str">
            <v/>
          </cell>
        </row>
        <row r="15">
          <cell r="Z15" t="str">
            <v/>
          </cell>
        </row>
        <row r="18">
          <cell r="Z18" t="str">
            <v>Catastrófico</v>
          </cell>
        </row>
        <row r="21">
          <cell r="Z21" t="str">
            <v/>
          </cell>
        </row>
        <row r="24">
          <cell r="Z24" t="str">
            <v/>
          </cell>
        </row>
        <row r="27">
          <cell r="Z27" t="str">
            <v/>
          </cell>
        </row>
        <row r="30">
          <cell r="Z30" t="str">
            <v/>
          </cell>
        </row>
        <row r="33">
          <cell r="Z33" t="str">
            <v/>
          </cell>
        </row>
        <row r="36">
          <cell r="Z36" t="str">
            <v/>
          </cell>
        </row>
        <row r="39">
          <cell r="Z39" t="str">
            <v/>
          </cell>
        </row>
        <row r="42">
          <cell r="Z42" t="str">
            <v/>
          </cell>
        </row>
        <row r="45">
          <cell r="Z45" t="str">
            <v/>
          </cell>
        </row>
        <row r="48">
          <cell r="Z48" t="str">
            <v/>
          </cell>
        </row>
        <row r="51">
          <cell r="Z51" t="str">
            <v/>
          </cell>
        </row>
        <row r="54">
          <cell r="Z54" t="str">
            <v/>
          </cell>
        </row>
        <row r="57">
          <cell r="Z57" t="str">
            <v/>
          </cell>
        </row>
        <row r="60">
          <cell r="Z60" t="str">
            <v/>
          </cell>
        </row>
        <row r="63">
          <cell r="Z63" t="str">
            <v/>
          </cell>
        </row>
        <row r="66">
          <cell r="Z66" t="str">
            <v/>
          </cell>
        </row>
      </sheetData>
      <sheetData sheetId="3" refreshError="1"/>
      <sheetData sheetId="4">
        <row r="9">
          <cell r="H9" t="str">
            <v xml:space="preserve">  </v>
          </cell>
          <cell r="J9" t="str">
            <v/>
          </cell>
          <cell r="R9" t="str">
            <v/>
          </cell>
          <cell r="U9">
            <v>0</v>
          </cell>
          <cell r="V9">
            <v>0</v>
          </cell>
        </row>
        <row r="10">
          <cell r="H10" t="str">
            <v xml:space="preserve">  </v>
          </cell>
          <cell r="J10" t="str">
            <v/>
          </cell>
          <cell r="R10" t="str">
            <v/>
          </cell>
          <cell r="U10">
            <v>0</v>
          </cell>
          <cell r="V10">
            <v>0</v>
          </cell>
        </row>
        <row r="11">
          <cell r="H11" t="str">
            <v xml:space="preserve">  </v>
          </cell>
          <cell r="J11" t="str">
            <v/>
          </cell>
          <cell r="R11" t="str">
            <v/>
          </cell>
          <cell r="U11">
            <v>0</v>
          </cell>
          <cell r="V11">
            <v>0</v>
          </cell>
        </row>
        <row r="12">
          <cell r="H12" t="str">
            <v>La Oficina Asesora de Planeación y los Gerentes de proyectos de inversión efectuan la aplicación de las circulares y/o directrices de la Secretaría Distrital de Planeación relacionadas con la formualción de los proyectos de inversión (cada cuatro años) Con el fin de que cada proyecto de inversión de la entidad cumpla con los requerimientos de la ciudad y el Plan de Desarrollo para lo cual fue destinado</v>
          </cell>
          <cell r="I12" t="str">
            <v>Preventivo</v>
          </cell>
          <cell r="J12" t="str">
            <v>Afecta probabilidad</v>
          </cell>
          <cell r="K12" t="str">
            <v>Manual</v>
          </cell>
          <cell r="L12" t="str">
            <v>Documentado</v>
          </cell>
          <cell r="M12" t="str">
            <v>Continua</v>
          </cell>
          <cell r="N12" t="str">
            <v>Con registro</v>
          </cell>
          <cell r="O12" t="str">
            <v>Correo electronico, pagina web de entidades que emiten parmetros y lineamientos</v>
          </cell>
          <cell r="P12" t="str">
            <v>Circulares, correos y comunicados con las informaciòn disponible</v>
          </cell>
          <cell r="Q12" t="str">
            <v>comprobando el cumplimiento de los requsitos establecidos, por medio de los seguimientos periódicos a los proyectos de inversión</v>
          </cell>
          <cell r="R12">
            <v>0.4</v>
          </cell>
          <cell r="U12">
            <v>0.12</v>
          </cell>
          <cell r="V12">
            <v>0</v>
          </cell>
        </row>
        <row r="13">
          <cell r="H13" t="str">
            <v>Los Gerentes de Proyectos de Inversión y Oficina Asesora de Planeación realizan el reporte en los formatos donde se registra la información relacionada con la formulación de los proyectos (DTS,  Fichas EBI-D, entre otros), los cuales son creados cada 4 años y actualizados a demanda Para verificar la información soporte de la formualción de los proyectos de inversión, los cuales son actualizados según la necesidad del proyecto.</v>
          </cell>
          <cell r="I13" t="str">
            <v>Preventivo</v>
          </cell>
          <cell r="J13" t="str">
            <v>Afecta probabilidad</v>
          </cell>
          <cell r="K13" t="str">
            <v>Manual</v>
          </cell>
          <cell r="L13" t="str">
            <v>Documentado</v>
          </cell>
          <cell r="N13" t="str">
            <v>Con registro</v>
          </cell>
          <cell r="O13" t="str">
            <v>Carpeta en medio magnetico</v>
          </cell>
          <cell r="P13" t="str">
            <v>Plana anual de adquisiciones de inversión, informes SEGPLAN, reportes de información</v>
          </cell>
          <cell r="Q13" t="str">
            <v>comprobando el cumplimiento de los requsitos establecidos, por medio de los seguimientos periódicos a los proyectos de inversión</v>
          </cell>
          <cell r="R13">
            <v>0.4</v>
          </cell>
          <cell r="U13">
            <v>7.1999999999999995E-2</v>
          </cell>
          <cell r="V13">
            <v>0</v>
          </cell>
        </row>
        <row r="14">
          <cell r="H14" t="str">
            <v xml:space="preserve">  </v>
          </cell>
          <cell r="J14" t="str">
            <v/>
          </cell>
          <cell r="R14" t="str">
            <v/>
          </cell>
          <cell r="U14">
            <v>0</v>
          </cell>
          <cell r="V14">
            <v>0</v>
          </cell>
        </row>
        <row r="15">
          <cell r="H15" t="str">
            <v>Los Gerentes de Proyectos de Inversión y la Oficina Asesora de Planeación Elaboran un informe trimestral con el seguimiento a los proyectos de inversión para verificar y analizar la información de los reportes requeridos por la Secretaría Distral de Planeación y demás entes de control y entidades</v>
          </cell>
          <cell r="I15" t="str">
            <v>Preventivo</v>
          </cell>
          <cell r="J15" t="str">
            <v>Afecta probabilidad</v>
          </cell>
          <cell r="K15" t="str">
            <v>Manual</v>
          </cell>
          <cell r="L15" t="str">
            <v>Documentado</v>
          </cell>
          <cell r="M15" t="str">
            <v>Continua</v>
          </cell>
          <cell r="N15" t="str">
            <v>Con registro</v>
          </cell>
          <cell r="O15" t="str">
            <v>Carpeta en medio magnetico</v>
          </cell>
          <cell r="P15" t="str">
            <v>Informes peridicos de reportes por parte de los gerentes de los proyectos</v>
          </cell>
          <cell r="Q15" t="str">
            <v>Verificando la informaciòn que se reporta por cada una de las areas en los informes de seguimiento</v>
          </cell>
          <cell r="R15">
            <v>0.4</v>
          </cell>
          <cell r="U15">
            <v>0.12</v>
          </cell>
          <cell r="V15">
            <v>0</v>
          </cell>
        </row>
        <row r="16">
          <cell r="H16" t="str">
            <v>Los Gerentes de Proyectos de Inversión y la Oficina Asesora de Planeación Elaboran informes trimestrales oficiales de seguimiento SEGPLAN (Sistema de seguimiento a los programas proyectos y metas al Plan de Desarrollo de Bogotá D.C.) Para el reporte requerido por la Secretaría Distral de Planeación y como seguimiento al cumplimiento de las metas de los proyectos de inversión y metas plan de desarrollo.</v>
          </cell>
          <cell r="I16" t="str">
            <v>Preventivo</v>
          </cell>
          <cell r="J16" t="str">
            <v>Afecta probabilidad</v>
          </cell>
          <cell r="K16" t="str">
            <v>Manual</v>
          </cell>
          <cell r="L16" t="str">
            <v>Documentado</v>
          </cell>
          <cell r="M16" t="str">
            <v>Continua</v>
          </cell>
          <cell r="N16" t="str">
            <v>Con registro</v>
          </cell>
          <cell r="O16" t="str">
            <v>Plataforma SEGPLAN y Carpeta en medio magnetico</v>
          </cell>
          <cell r="P16" t="str">
            <v>Informes peridicos de reportes por parte de los gerentes de los proyectos</v>
          </cell>
          <cell r="Q16" t="str">
            <v>Verificando la informaciòn que se reporta por cada una de las areas en los informes de seguimiento</v>
          </cell>
          <cell r="R16">
            <v>0.4</v>
          </cell>
          <cell r="U16">
            <v>7.1999999999999995E-2</v>
          </cell>
          <cell r="V16">
            <v>0</v>
          </cell>
        </row>
        <row r="17">
          <cell r="H17" t="str">
            <v>Los Gerentes de Proyectos de Inversión y la Oficina Asesora de Planeación realizan seguimiento mensual SPI (seguimiento a la ejecución de los proyectos de inversión pública nacional y territorial)   para verficar el cumplimiento de los productos relacionados con los programas del Plan de Desarrollo Nacional.</v>
          </cell>
          <cell r="I17" t="str">
            <v>Preventivo</v>
          </cell>
          <cell r="J17" t="str">
            <v>Afecta probabilidad</v>
          </cell>
          <cell r="K17" t="str">
            <v>Manual</v>
          </cell>
          <cell r="L17" t="str">
            <v>Documentado</v>
          </cell>
          <cell r="M17" t="str">
            <v>Continua</v>
          </cell>
          <cell r="N17" t="str">
            <v>Con registro</v>
          </cell>
          <cell r="O17" t="str">
            <v>Plataforma SPI y Carpeta en medio magnetico</v>
          </cell>
          <cell r="P17" t="str">
            <v>Informes peridicos de reportes por parte de los gerentes de los proyectos</v>
          </cell>
          <cell r="Q17" t="str">
            <v>Verificando la informaciòn que se reporta por cada una de las areas en los informes de seguimiento</v>
          </cell>
          <cell r="R17">
            <v>0.4</v>
          </cell>
          <cell r="U17">
            <v>4.3199999999999995E-2</v>
          </cell>
          <cell r="V17">
            <v>0</v>
          </cell>
        </row>
        <row r="18">
          <cell r="H18" t="str">
            <v xml:space="preserve">  </v>
          </cell>
          <cell r="J18" t="str">
            <v/>
          </cell>
          <cell r="R18" t="str">
            <v/>
          </cell>
          <cell r="U18">
            <v>0</v>
          </cell>
          <cell r="V18">
            <v>0</v>
          </cell>
        </row>
        <row r="19">
          <cell r="H19" t="str">
            <v xml:space="preserve">  </v>
          </cell>
          <cell r="J19" t="str">
            <v/>
          </cell>
          <cell r="R19" t="str">
            <v/>
          </cell>
          <cell r="U19">
            <v>0</v>
          </cell>
          <cell r="V19">
            <v>0</v>
          </cell>
        </row>
        <row r="20">
          <cell r="H20" t="str">
            <v xml:space="preserve">  </v>
          </cell>
          <cell r="J20" t="str">
            <v/>
          </cell>
          <cell r="R20" t="str">
            <v/>
          </cell>
          <cell r="U20">
            <v>0</v>
          </cell>
          <cell r="V20">
            <v>0</v>
          </cell>
        </row>
        <row r="21">
          <cell r="H21" t="str">
            <v>El profesional especializado 222-23 Dirección General  mantiene una continua articulación con los áreas misionales del IDIGER  Para establecer las necesidades en términos de Cooperación</v>
          </cell>
          <cell r="I21" t="str">
            <v>Preventivo</v>
          </cell>
          <cell r="J21" t="str">
            <v>Afecta probabilidad</v>
          </cell>
          <cell r="K21" t="str">
            <v>Manual</v>
          </cell>
          <cell r="R21">
            <v>0.4</v>
          </cell>
          <cell r="U21">
            <v>0.12</v>
          </cell>
          <cell r="V21">
            <v>0</v>
          </cell>
        </row>
        <row r="22">
          <cell r="H22" t="str">
            <v xml:space="preserve">El Profesional especializado 222-23 Dirección General  Realiza el seguimiento a la implementación de la estrategia de cooperación del IDIGER </v>
          </cell>
          <cell r="I22" t="str">
            <v>Preventivo</v>
          </cell>
          <cell r="J22" t="str">
            <v>Afecta probabilidad</v>
          </cell>
          <cell r="K22" t="str">
            <v>Manual</v>
          </cell>
          <cell r="R22">
            <v>0.4</v>
          </cell>
          <cell r="U22">
            <v>7.1999999999999995E-2</v>
          </cell>
          <cell r="V22">
            <v>0</v>
          </cell>
        </row>
        <row r="23">
          <cell r="H23" t="str">
            <v xml:space="preserve">  </v>
          </cell>
          <cell r="J23" t="str">
            <v/>
          </cell>
          <cell r="R23" t="str">
            <v/>
          </cell>
          <cell r="U23">
            <v>0</v>
          </cell>
          <cell r="V23">
            <v>0</v>
          </cell>
        </row>
        <row r="24">
          <cell r="H24" t="str">
            <v>Los profesionales especializados y universitario del grupo de SDGR-CC realizan el envío de comunicaciones internas y externas a los responsables de los reportes cada vez que se requiere la información para realizar el reporte por parte del IDIGER a las instancias de coordinación del SDGR-CC y sus entidades que las conforman</v>
          </cell>
          <cell r="I24" t="str">
            <v>Preventivo</v>
          </cell>
          <cell r="J24" t="str">
            <v>Afecta probabilidad</v>
          </cell>
          <cell r="K24" t="str">
            <v>Manual</v>
          </cell>
          <cell r="L24" t="str">
            <v>Documentado</v>
          </cell>
          <cell r="M24" t="str">
            <v>Continua</v>
          </cell>
          <cell r="N24" t="str">
            <v>Con registro</v>
          </cell>
          <cell r="O24" t="str">
            <v>Correo electrónico, comunicaciones internas y externas</v>
          </cell>
          <cell r="P24" t="str">
            <v>Información reportada al interior del IDIGER y por parte de las entidades que hacen parte del SDGR-CC</v>
          </cell>
          <cell r="Q24" t="str">
            <v>Por correo electrónico y de forma verbal también</v>
          </cell>
          <cell r="R24">
            <v>0.4</v>
          </cell>
          <cell r="U24">
            <v>0.36</v>
          </cell>
          <cell r="V24">
            <v>0</v>
          </cell>
        </row>
        <row r="25">
          <cell r="H25" t="str">
            <v xml:space="preserve">  </v>
          </cell>
          <cell r="J25" t="str">
            <v/>
          </cell>
          <cell r="R25" t="str">
            <v/>
          </cell>
          <cell r="U25">
            <v>0</v>
          </cell>
          <cell r="V25">
            <v>0</v>
          </cell>
        </row>
        <row r="26">
          <cell r="H26" t="str">
            <v xml:space="preserve">  </v>
          </cell>
          <cell r="J26" t="str">
            <v/>
          </cell>
          <cell r="R26" t="str">
            <v/>
          </cell>
          <cell r="U26">
            <v>0</v>
          </cell>
          <cell r="V26">
            <v>0</v>
          </cell>
        </row>
        <row r="27">
          <cell r="H27" t="str">
            <v>El Profesional Especializado del grupo funcional de cooperación Mantiene una continua articulación con los áreas misionales del IDIGER para establecer las necesidades en terminos de Cooperación. A través de una reunión anual de identificación de las necesidades Oferta y Demanda de cooperación de las áreas, con el fin de actualizar las líneas de Cooperación que respondan al Sistema Distrital de Gestión de Riesgos y Cambio Climático.</v>
          </cell>
          <cell r="I27" t="str">
            <v>Preventivo</v>
          </cell>
          <cell r="J27" t="str">
            <v>Afecta probabilidad</v>
          </cell>
          <cell r="K27" t="str">
            <v>Manual</v>
          </cell>
          <cell r="L27" t="str">
            <v>Documentado</v>
          </cell>
          <cell r="M27" t="str">
            <v>Continua</v>
          </cell>
          <cell r="N27" t="str">
            <v>Con registro</v>
          </cell>
          <cell r="O27" t="str">
            <v>CARPETA NAS:\coop. direc.general</v>
          </cell>
          <cell r="P27" t="str">
            <v>La Estrategia de Cooperación 2021 - 2024
 Los subdirectores y Líderes de las áreas</v>
          </cell>
          <cell r="Q27" t="str">
            <v>Con la revisión de las necesidades y prioridades identificadas por parte de la Dirección General</v>
          </cell>
          <cell r="R27">
            <v>0.4</v>
          </cell>
          <cell r="U27">
            <v>0.24</v>
          </cell>
          <cell r="V27">
            <v>0</v>
          </cell>
        </row>
        <row r="28">
          <cell r="H28" t="str">
            <v>El Profesional Especializado del grupo funcional de cooperación Realiza reuniones de revisión de viabilidad y concertación con los ofertantes y demandantes A través de dos reuniones mínimas: una primera reunión de reconocimiento e identificación del interés del actor ofertante o demandante y la segunda con el responsable técnico de las áreas del IDIGER encargado.</v>
          </cell>
          <cell r="I28" t="str">
            <v>Preventivo</v>
          </cell>
          <cell r="J28" t="str">
            <v>Afecta probabilidad</v>
          </cell>
          <cell r="K28" t="str">
            <v>Manual</v>
          </cell>
          <cell r="L28" t="str">
            <v>Documentado</v>
          </cell>
          <cell r="M28" t="str">
            <v>Continua</v>
          </cell>
          <cell r="N28" t="str">
            <v>Con registro</v>
          </cell>
          <cell r="O28" t="str">
            <v>CARPETA NAS:\coop. direc.general\informes men, trim, semest\2022</v>
          </cell>
          <cell r="P28" t="str">
            <v>La Estrategia de Cooperación 2021 - 2024
 Los lineamientos de las convocatoria
 Los Cooperantes tanto en oferta como demanda.</v>
          </cell>
          <cell r="Q28" t="str">
            <v>Si hay inquietudes sobre la viabilidad y/competencia del IDIGER para ejecutar alguna actividad de cooperación se consulta con la Dirección General, área jurídica o con la DDRI</v>
          </cell>
          <cell r="R28">
            <v>0.4</v>
          </cell>
          <cell r="U28">
            <v>0.14399999999999999</v>
          </cell>
          <cell r="V28">
            <v>0</v>
          </cell>
        </row>
        <row r="29">
          <cell r="H29" t="str">
            <v xml:space="preserve">  </v>
          </cell>
          <cell r="J29" t="str">
            <v/>
          </cell>
          <cell r="R29" t="str">
            <v/>
          </cell>
          <cell r="U29">
            <v>0</v>
          </cell>
          <cell r="V29">
            <v>0</v>
          </cell>
        </row>
        <row r="30">
          <cell r="H30" t="str">
            <v>El Profesional Especializado del grupo funcional de cooperación Realiza seguimiento al cumplimiento del plan de trabajo anual A través del desarrollo de un plan de trabajo anual, al cual se le realiza seguimiento mensual e incluye el seguimiento cuantitativo y cualitativo de las actividades de cooperación que se ejecutan. En la ejecución de las actividades particián las áreas involucradas y se realizan reuniones de coordinación con los cooperantes</v>
          </cell>
          <cell r="I30" t="str">
            <v>Preventivo</v>
          </cell>
          <cell r="J30" t="str">
            <v>Afecta probabilidad</v>
          </cell>
          <cell r="K30" t="str">
            <v>Manual</v>
          </cell>
          <cell r="L30" t="str">
            <v>Documentado</v>
          </cell>
          <cell r="M30" t="str">
            <v>Continua</v>
          </cell>
          <cell r="N30" t="str">
            <v>Con registro</v>
          </cell>
          <cell r="O30" t="str">
            <v>CARPETA NAS:\COOP. DIREC.GENERAL_INFORMES MEN.TRIM.SEM</v>
          </cell>
          <cell r="P30" t="str">
            <v>Plan de trabajo anual de cooperación
 áreas delegadas
 cooperantes</v>
          </cell>
          <cell r="Q30" t="str">
            <v>De acuerdo con el Porcentaje de cumplimiento del Plan de Trabajo se identifican desviaciones e inmediatamente se solicita mediante correo electrónico u otro medio las aclaraciones y o avaces necesarios</v>
          </cell>
          <cell r="R30">
            <v>0.4</v>
          </cell>
          <cell r="U30">
            <v>0.24</v>
          </cell>
          <cell r="V30">
            <v>0</v>
          </cell>
        </row>
        <row r="31">
          <cell r="H31" t="str">
            <v xml:space="preserve">  </v>
          </cell>
          <cell r="J31" t="str">
            <v/>
          </cell>
          <cell r="R31" t="str">
            <v/>
          </cell>
          <cell r="U31">
            <v>0</v>
          </cell>
          <cell r="V31">
            <v>0</v>
          </cell>
        </row>
        <row r="32">
          <cell r="H32" t="str">
            <v xml:space="preserve">  </v>
          </cell>
          <cell r="J32" t="str">
            <v/>
          </cell>
          <cell r="R32" t="str">
            <v/>
          </cell>
          <cell r="U32">
            <v>0</v>
          </cell>
          <cell r="V32">
            <v>0</v>
          </cell>
        </row>
        <row r="33">
          <cell r="H33" t="str">
            <v>El Jefe Inmediato verifica el acta de entrega de puesto de trabajo con sus respectivos soportes, remitida por el funcionario al momento de una desvinculación o traslado laboral.</v>
          </cell>
          <cell r="I33" t="str">
            <v>Detectivo</v>
          </cell>
          <cell r="J33" t="str">
            <v>Afecta probabilidad</v>
          </cell>
          <cell r="K33" t="str">
            <v>Manual</v>
          </cell>
          <cell r="L33" t="str">
            <v>Documentado</v>
          </cell>
          <cell r="M33" t="str">
            <v>Continua</v>
          </cell>
          <cell r="N33" t="str">
            <v>Con registro</v>
          </cell>
          <cell r="O33" t="str">
            <v>Historias Laborales</v>
          </cell>
          <cell r="P33" t="str">
            <v>Acta de entrega firmada por el funcionario que recibe el puesto de trabajo, quien garantiza al jefe inmediato la entrega idonea del mismo.</v>
          </cell>
          <cell r="Q33" t="str">
            <v xml:space="preserve">Si el funcionario que recibe el puesto de trabajo no esta conforme con la entrega, el jefe inmediato solicita fortalecer dicha entrega y se condiciona el pago de nomina. </v>
          </cell>
          <cell r="R33">
            <v>0.3</v>
          </cell>
          <cell r="U33">
            <v>0.28000000000000003</v>
          </cell>
          <cell r="V33">
            <v>0</v>
          </cell>
        </row>
        <row r="34">
          <cell r="H34" t="str">
            <v>El funcionario realiza el informe o charla en la que transfiere el conocimiento adquirido, producto de una capacitación brindada por el IDIGER mediante su Plan Institucional de Capacitación.</v>
          </cell>
          <cell r="I34" t="str">
            <v>Detectivo</v>
          </cell>
          <cell r="J34" t="str">
            <v>Afecta probabilidad</v>
          </cell>
          <cell r="K34" t="str">
            <v>Manual</v>
          </cell>
          <cell r="L34" t="str">
            <v>Documentado</v>
          </cell>
          <cell r="M34" t="str">
            <v>Continua</v>
          </cell>
          <cell r="N34" t="str">
            <v>Con registro</v>
          </cell>
          <cell r="O34" t="str">
            <v>Historias Laborales</v>
          </cell>
          <cell r="P34" t="str">
            <v>Capacitación presencial o virtual para transferir el conocimiento a los funcionarios de la Entidad, o Elaboración de informe de los conocimientos adquiridos en la capacitación recibida.</v>
          </cell>
          <cell r="Q34" t="str">
            <v>El control no permite identificar desviaciones o diferencias.</v>
          </cell>
          <cell r="R34">
            <v>0.3</v>
          </cell>
          <cell r="U34">
            <v>0.19600000000000001</v>
          </cell>
          <cell r="V34">
            <v>0</v>
          </cell>
        </row>
        <row r="35">
          <cell r="H35" t="str">
            <v xml:space="preserve">  </v>
          </cell>
          <cell r="J35" t="str">
            <v/>
          </cell>
          <cell r="R35" t="str">
            <v/>
          </cell>
          <cell r="U35">
            <v>0</v>
          </cell>
          <cell r="V35">
            <v>0</v>
          </cell>
        </row>
        <row r="36">
          <cell r="H36" t="str">
            <v>El Supervisor del contrato verifica el informe de actividades y soportes entregados por el Contratista de prestación de servicios, de manera mensual.</v>
          </cell>
          <cell r="I36" t="str">
            <v>Detectivo</v>
          </cell>
          <cell r="J36" t="str">
            <v>Afecta probabilidad</v>
          </cell>
          <cell r="K36" t="str">
            <v>Manual</v>
          </cell>
          <cell r="L36" t="str">
            <v>Documentado</v>
          </cell>
          <cell r="M36" t="str">
            <v>Continua</v>
          </cell>
          <cell r="N36" t="str">
            <v>Con registro</v>
          </cell>
          <cell r="O36" t="str">
            <v>Carpeta fisica de cada contrato de prestación de servicios. A nivel digital en el NAS administrado por la Dirección TIC.</v>
          </cell>
          <cell r="P36" t="str">
            <v>Informe de actividades mensuales de los contratistas de prestación de servicios.</v>
          </cell>
          <cell r="Q36" t="str">
            <v>En caso de que el supervisor identifique diferencias en las evidencias con respecto a las actividades reportadas, devuelve el informe para que el contratista realice los ajustes pertinentes.</v>
          </cell>
          <cell r="R36">
            <v>0.3</v>
          </cell>
          <cell r="U36">
            <v>0.13720000000000002</v>
          </cell>
          <cell r="V36">
            <v>0</v>
          </cell>
        </row>
        <row r="37">
          <cell r="H37" t="str">
            <v xml:space="preserve">  </v>
          </cell>
          <cell r="J37" t="str">
            <v/>
          </cell>
          <cell r="R37" t="str">
            <v/>
          </cell>
          <cell r="U37">
            <v>0</v>
          </cell>
          <cell r="V37">
            <v>0</v>
          </cell>
        </row>
        <row r="38">
          <cell r="H38" t="str">
            <v xml:space="preserve">  </v>
          </cell>
          <cell r="J38" t="str">
            <v/>
          </cell>
          <cell r="R38" t="str">
            <v/>
          </cell>
          <cell r="U38">
            <v>0</v>
          </cell>
          <cell r="V38">
            <v>0</v>
          </cell>
        </row>
        <row r="39">
          <cell r="H39" t="str">
            <v>El subdirector, Jefe o personal delegado Solicita a través de la mesa de servicio y cuando sea necesario. el acceso a las carpetas compartidas, para el personal que considere pertinente.</v>
          </cell>
          <cell r="I39" t="str">
            <v>Preventivo</v>
          </cell>
          <cell r="J39" t="str">
            <v>Afecta probabilidad</v>
          </cell>
          <cell r="K39" t="str">
            <v>Manual</v>
          </cell>
          <cell r="L39" t="str">
            <v>Sin Documentar</v>
          </cell>
          <cell r="M39" t="str">
            <v>Aleatoria</v>
          </cell>
          <cell r="N39" t="str">
            <v>Con registro</v>
          </cell>
          <cell r="O39" t="str">
            <v>Aplicativo o herramienta de mesa de servicio</v>
          </cell>
          <cell r="P39" t="str">
            <v>Propiedades de la carpeta donde se visualicen los usuarios con los permisos o reporte solicitado a la Oficina TICS.</v>
          </cell>
          <cell r="Q39" t="str">
            <v>Se corrigen y se resuelven inmediatamente si se detecta alguna inconsistencia.</v>
          </cell>
          <cell r="R39">
            <v>0.4</v>
          </cell>
          <cell r="U39">
            <v>0.6</v>
          </cell>
          <cell r="V39">
            <v>0</v>
          </cell>
        </row>
        <row r="40">
          <cell r="H40" t="str">
            <v xml:space="preserve">  </v>
          </cell>
          <cell r="J40" t="str">
            <v/>
          </cell>
          <cell r="R40" t="str">
            <v/>
          </cell>
          <cell r="U40">
            <v>0</v>
          </cell>
          <cell r="V40">
            <v>0</v>
          </cell>
        </row>
        <row r="41">
          <cell r="H41" t="str">
            <v xml:space="preserve">  </v>
          </cell>
          <cell r="J41" t="str">
            <v/>
          </cell>
          <cell r="R41" t="str">
            <v/>
          </cell>
          <cell r="U41">
            <v>0</v>
          </cell>
          <cell r="V41">
            <v>0</v>
          </cell>
        </row>
        <row r="42">
          <cell r="H42" t="str">
            <v xml:space="preserve">  </v>
          </cell>
          <cell r="I42" t="str">
            <v>Sin Control</v>
          </cell>
          <cell r="J42" t="str">
            <v/>
          </cell>
          <cell r="R42" t="str">
            <v/>
          </cell>
          <cell r="U42">
            <v>0</v>
          </cell>
          <cell r="V42">
            <v>0</v>
          </cell>
        </row>
        <row r="43">
          <cell r="H43" t="str">
            <v xml:space="preserve">  </v>
          </cell>
          <cell r="J43" t="str">
            <v/>
          </cell>
          <cell r="R43" t="str">
            <v/>
          </cell>
          <cell r="U43">
            <v>0</v>
          </cell>
          <cell r="V43">
            <v>0</v>
          </cell>
        </row>
        <row r="44">
          <cell r="H44" t="str">
            <v xml:space="preserve">  </v>
          </cell>
          <cell r="J44" t="str">
            <v/>
          </cell>
          <cell r="R44" t="str">
            <v/>
          </cell>
          <cell r="U44">
            <v>0</v>
          </cell>
          <cell r="V44">
            <v>0</v>
          </cell>
        </row>
        <row r="45">
          <cell r="H45" t="str">
            <v xml:space="preserve">  </v>
          </cell>
          <cell r="J45" t="str">
            <v/>
          </cell>
          <cell r="R45" t="str">
            <v/>
          </cell>
          <cell r="U45">
            <v>0</v>
          </cell>
          <cell r="V45">
            <v>0</v>
          </cell>
        </row>
        <row r="46">
          <cell r="H46" t="str">
            <v xml:space="preserve">  </v>
          </cell>
          <cell r="J46" t="str">
            <v/>
          </cell>
          <cell r="R46" t="str">
            <v/>
          </cell>
          <cell r="U46">
            <v>0</v>
          </cell>
          <cell r="V46">
            <v>0</v>
          </cell>
        </row>
        <row r="47">
          <cell r="H47" t="str">
            <v xml:space="preserve">  </v>
          </cell>
          <cell r="J47" t="str">
            <v/>
          </cell>
          <cell r="R47" t="str">
            <v/>
          </cell>
          <cell r="U47">
            <v>0</v>
          </cell>
          <cell r="V47">
            <v>0</v>
          </cell>
        </row>
        <row r="48">
          <cell r="H48" t="str">
            <v xml:space="preserve">  </v>
          </cell>
          <cell r="J48" t="str">
            <v/>
          </cell>
          <cell r="R48" t="str">
            <v/>
          </cell>
          <cell r="U48">
            <v>0</v>
          </cell>
          <cell r="V48">
            <v>0</v>
          </cell>
        </row>
        <row r="49">
          <cell r="H49" t="str">
            <v xml:space="preserve">  </v>
          </cell>
          <cell r="J49" t="str">
            <v/>
          </cell>
          <cell r="R49" t="str">
            <v/>
          </cell>
          <cell r="U49">
            <v>0</v>
          </cell>
          <cell r="V49">
            <v>0</v>
          </cell>
        </row>
        <row r="50">
          <cell r="H50" t="str">
            <v xml:space="preserve">  </v>
          </cell>
          <cell r="J50" t="str">
            <v/>
          </cell>
          <cell r="R50" t="str">
            <v/>
          </cell>
          <cell r="U50">
            <v>0</v>
          </cell>
          <cell r="V50">
            <v>0</v>
          </cell>
        </row>
        <row r="51">
          <cell r="H51" t="str">
            <v xml:space="preserve">  </v>
          </cell>
          <cell r="J51" t="str">
            <v/>
          </cell>
          <cell r="R51" t="str">
            <v/>
          </cell>
          <cell r="U51">
            <v>0</v>
          </cell>
          <cell r="V51">
            <v>0</v>
          </cell>
        </row>
        <row r="52">
          <cell r="H52" t="str">
            <v xml:space="preserve">  </v>
          </cell>
          <cell r="J52" t="str">
            <v/>
          </cell>
          <cell r="R52" t="str">
            <v/>
          </cell>
          <cell r="U52">
            <v>0</v>
          </cell>
          <cell r="V52">
            <v>0</v>
          </cell>
        </row>
        <row r="53">
          <cell r="H53" t="str">
            <v xml:space="preserve">  </v>
          </cell>
          <cell r="J53" t="str">
            <v/>
          </cell>
          <cell r="R53" t="str">
            <v/>
          </cell>
          <cell r="U53">
            <v>0</v>
          </cell>
          <cell r="V53">
            <v>0</v>
          </cell>
        </row>
        <row r="54">
          <cell r="H54" t="str">
            <v xml:space="preserve">  </v>
          </cell>
          <cell r="J54" t="str">
            <v/>
          </cell>
          <cell r="R54" t="str">
            <v/>
          </cell>
          <cell r="U54">
            <v>0</v>
          </cell>
          <cell r="V54">
            <v>0</v>
          </cell>
        </row>
        <row r="55">
          <cell r="H55" t="str">
            <v xml:space="preserve">  </v>
          </cell>
          <cell r="J55" t="str">
            <v/>
          </cell>
          <cell r="R55" t="str">
            <v/>
          </cell>
          <cell r="U55">
            <v>0</v>
          </cell>
          <cell r="V55">
            <v>0</v>
          </cell>
        </row>
        <row r="56">
          <cell r="H56" t="str">
            <v xml:space="preserve">  </v>
          </cell>
          <cell r="J56" t="str">
            <v/>
          </cell>
          <cell r="R56" t="str">
            <v/>
          </cell>
          <cell r="U56">
            <v>0</v>
          </cell>
          <cell r="V56">
            <v>0</v>
          </cell>
        </row>
        <row r="57">
          <cell r="H57" t="str">
            <v xml:space="preserve">  </v>
          </cell>
          <cell r="J57" t="str">
            <v/>
          </cell>
          <cell r="R57" t="str">
            <v/>
          </cell>
          <cell r="U57">
            <v>0</v>
          </cell>
          <cell r="V57">
            <v>0</v>
          </cell>
        </row>
        <row r="58">
          <cell r="H58" t="str">
            <v xml:space="preserve">  </v>
          </cell>
          <cell r="J58" t="str">
            <v/>
          </cell>
          <cell r="R58" t="str">
            <v/>
          </cell>
          <cell r="U58">
            <v>0</v>
          </cell>
          <cell r="V58">
            <v>0</v>
          </cell>
        </row>
        <row r="59">
          <cell r="H59" t="str">
            <v xml:space="preserve">  </v>
          </cell>
          <cell r="J59" t="str">
            <v/>
          </cell>
          <cell r="R59" t="str">
            <v/>
          </cell>
          <cell r="U59">
            <v>0</v>
          </cell>
          <cell r="V59">
            <v>0</v>
          </cell>
        </row>
        <row r="60">
          <cell r="H60" t="str">
            <v xml:space="preserve">  </v>
          </cell>
          <cell r="J60" t="str">
            <v/>
          </cell>
          <cell r="R60" t="str">
            <v/>
          </cell>
          <cell r="U60">
            <v>0</v>
          </cell>
          <cell r="V60">
            <v>0</v>
          </cell>
        </row>
        <row r="61">
          <cell r="H61" t="str">
            <v xml:space="preserve">  </v>
          </cell>
          <cell r="J61" t="str">
            <v/>
          </cell>
          <cell r="R61" t="str">
            <v/>
          </cell>
          <cell r="U61">
            <v>0</v>
          </cell>
          <cell r="V61">
            <v>0</v>
          </cell>
        </row>
        <row r="62">
          <cell r="H62" t="str">
            <v xml:space="preserve">  </v>
          </cell>
          <cell r="J62" t="str">
            <v/>
          </cell>
          <cell r="R62" t="str">
            <v/>
          </cell>
          <cell r="U62">
            <v>0</v>
          </cell>
          <cell r="V62">
            <v>0</v>
          </cell>
        </row>
        <row r="63">
          <cell r="H63" t="str">
            <v xml:space="preserve">  </v>
          </cell>
          <cell r="J63" t="str">
            <v/>
          </cell>
          <cell r="R63" t="str">
            <v/>
          </cell>
          <cell r="U63">
            <v>0</v>
          </cell>
          <cell r="V63">
            <v>0</v>
          </cell>
        </row>
        <row r="64">
          <cell r="H64" t="str">
            <v xml:space="preserve">  </v>
          </cell>
          <cell r="J64" t="str">
            <v/>
          </cell>
          <cell r="R64" t="str">
            <v/>
          </cell>
          <cell r="U64">
            <v>0</v>
          </cell>
          <cell r="V64">
            <v>0</v>
          </cell>
        </row>
        <row r="65">
          <cell r="H65" t="str">
            <v xml:space="preserve">  </v>
          </cell>
          <cell r="J65" t="str">
            <v/>
          </cell>
          <cell r="R65" t="str">
            <v/>
          </cell>
          <cell r="U65">
            <v>0</v>
          </cell>
          <cell r="V65">
            <v>0</v>
          </cell>
        </row>
        <row r="66">
          <cell r="H66" t="str">
            <v xml:space="preserve">  </v>
          </cell>
          <cell r="J66" t="str">
            <v/>
          </cell>
          <cell r="R66" t="str">
            <v/>
          </cell>
          <cell r="U66">
            <v>0</v>
          </cell>
          <cell r="V66">
            <v>0</v>
          </cell>
        </row>
        <row r="67">
          <cell r="H67" t="str">
            <v xml:space="preserve">  </v>
          </cell>
          <cell r="J67" t="str">
            <v/>
          </cell>
          <cell r="R67" t="str">
            <v/>
          </cell>
          <cell r="U67">
            <v>0</v>
          </cell>
          <cell r="V67">
            <v>0</v>
          </cell>
        </row>
        <row r="68">
          <cell r="H68" t="str">
            <v xml:space="preserve">  </v>
          </cell>
          <cell r="J68" t="str">
            <v/>
          </cell>
          <cell r="R68" t="str">
            <v/>
          </cell>
          <cell r="U68">
            <v>0</v>
          </cell>
          <cell r="V68">
            <v>0</v>
          </cell>
        </row>
      </sheetData>
      <sheetData sheetId="5">
        <row r="9">
          <cell r="E9" t="str">
            <v>Los Gerentes de Proyecto, la Oficina Asesora de Planeación y la Oficina Asesora Jurídica, realizan la revisión anual de los objetos contractuales con el fin de identificar inclusiones que satisfacen intereses particulares</v>
          </cell>
          <cell r="W9" t="str">
            <v>Rara vez</v>
          </cell>
        </row>
        <row r="10">
          <cell r="E10" t="str">
            <v>Los Gerentes de Proyecto, la Oficina Asesora de Planeación y la Oficina Asesora Jurídica verifican la viabilidad técnica de los objetos contractuales a través del formato de solicitud Certificado de Disponibilidad Presupuestal (CDP)</v>
          </cell>
        </row>
        <row r="12">
          <cell r="W12" t="str">
            <v/>
          </cell>
        </row>
        <row r="15">
          <cell r="W15" t="str">
            <v/>
          </cell>
        </row>
        <row r="18">
          <cell r="E18" t="str">
            <v>El equipo MIPG realiza seguimiento bimensual de la información a publicar mediante listados de chequeo que incluyan los criterios de publicación descritos en la Ley 1712 de 2014 y Resolución 1519 de 2020</v>
          </cell>
          <cell r="W18" t="str">
            <v>Rara vez</v>
          </cell>
        </row>
        <row r="21">
          <cell r="W21" t="str">
            <v/>
          </cell>
        </row>
        <row r="24">
          <cell r="W24" t="str">
            <v/>
          </cell>
        </row>
        <row r="27">
          <cell r="W27" t="str">
            <v/>
          </cell>
        </row>
        <row r="30">
          <cell r="W30" t="str">
            <v/>
          </cell>
        </row>
        <row r="33">
          <cell r="W33" t="str">
            <v/>
          </cell>
        </row>
        <row r="36">
          <cell r="W36" t="str">
            <v/>
          </cell>
        </row>
        <row r="39">
          <cell r="W39" t="str">
            <v/>
          </cell>
        </row>
        <row r="42">
          <cell r="W42" t="str">
            <v/>
          </cell>
        </row>
        <row r="45">
          <cell r="W45" t="str">
            <v/>
          </cell>
        </row>
        <row r="48">
          <cell r="W48" t="str">
            <v/>
          </cell>
        </row>
        <row r="51">
          <cell r="W51" t="str">
            <v/>
          </cell>
        </row>
        <row r="54">
          <cell r="W54" t="str">
            <v/>
          </cell>
        </row>
        <row r="57">
          <cell r="W57" t="str">
            <v/>
          </cell>
        </row>
        <row r="60">
          <cell r="W60" t="str">
            <v/>
          </cell>
        </row>
        <row r="63">
          <cell r="W63" t="str">
            <v/>
          </cell>
        </row>
        <row r="66">
          <cell r="W66" t="str">
            <v/>
          </cell>
        </row>
      </sheetData>
      <sheetData sheetId="6" refreshError="1"/>
      <sheetData sheetId="7" refreshError="1"/>
      <sheetData sheetId="8" refreshError="1"/>
      <sheetData sheetId="9">
        <row r="2">
          <cell r="B2" t="str">
            <v>Gestión</v>
          </cell>
          <cell r="D2" t="str">
            <v>Muy Baja: La actividad que conlleva el riesgo se ejecuta como máximo 2 veces por año</v>
          </cell>
          <cell r="E2" t="str">
            <v>Económico: Afectación menor a 10 SMLMV</v>
          </cell>
          <cell r="N2" t="str">
            <v>Aceptar</v>
          </cell>
          <cell r="O2" t="str">
            <v>SI</v>
          </cell>
          <cell r="Q2" t="str">
            <v>Casi seguro: Mas de una vez al año.</v>
          </cell>
          <cell r="AD2" t="str">
            <v>Evitar</v>
          </cell>
        </row>
        <row r="3">
          <cell r="B3" t="str">
            <v>Seguridad de la Información (Pérdida de Confidencialidad)</v>
          </cell>
          <cell r="D3" t="str">
            <v>Baja: La actividad que conlleva el riesgo se ejecuta de 3 a 24 veces por año</v>
          </cell>
          <cell r="E3" t="str">
            <v>Económico: Entre 10 y 50 SMLMV</v>
          </cell>
          <cell r="N3" t="str">
            <v>Evitar</v>
          </cell>
          <cell r="O3" t="str">
            <v>NO</v>
          </cell>
          <cell r="Q3" t="str">
            <v>Probable: Al menos una vez en el ultimo año.</v>
          </cell>
          <cell r="AD3" t="str">
            <v>Reducir</v>
          </cell>
        </row>
        <row r="4">
          <cell r="B4" t="str">
            <v>Seguridad de la Información (Pérdida de la Integridad)</v>
          </cell>
          <cell r="D4" t="str">
            <v>Media: La actividad que conlleva el riesgo se ejecuta de 24 a 500 veces por año</v>
          </cell>
          <cell r="E4" t="str">
            <v>Económico: Entre 50 y 100 SMLMV</v>
          </cell>
          <cell r="N4" t="str">
            <v>Reducir (Transferir)</v>
          </cell>
          <cell r="Q4" t="str">
            <v>Posible: Al menos una vez en los últimos dos años.</v>
          </cell>
          <cell r="AD4" t="str">
            <v>Compartir</v>
          </cell>
        </row>
        <row r="5">
          <cell r="B5" t="str">
            <v>Seguridad de la Información (Pérdida de la Disponibilidad)</v>
          </cell>
          <cell r="D5" t="str">
            <v>Alta: La actividad que conlleva el riesgo se ejecuta mínimo 500 veces al año y máximo 5000 veces por año</v>
          </cell>
          <cell r="E5" t="str">
            <v>Económico: Entre 100 y 500 SMLMV</v>
          </cell>
          <cell r="N5" t="str">
            <v>Reducir (Mitigar)</v>
          </cell>
          <cell r="Q5" t="str">
            <v>Improbable: Al menos una vez en los últimos 5 años.</v>
          </cell>
        </row>
        <row r="6">
          <cell r="B6" t="str">
            <v>Estratégico</v>
          </cell>
          <cell r="D6" t="str">
            <v>Muy Alta: La actividad que conlleva el riesgo se ejecuta más de 5000 veces por año</v>
          </cell>
          <cell r="E6" t="str">
            <v>Económico: Mayor a 500 SMLMV</v>
          </cell>
          <cell r="Q6" t="str">
            <v>Rara vez: No se ha presentado en los últimos cinco años.</v>
          </cell>
        </row>
        <row r="7">
          <cell r="B7" t="str">
            <v>Trámites, OPAs y Consultas de Acceso a la Información Pública</v>
          </cell>
          <cell r="E7" t="str">
            <v>Reputacional: El riesgo afecta la imagen de alguna área de la organización</v>
          </cell>
        </row>
        <row r="8">
          <cell r="B8" t="str">
            <v>Corrupción</v>
          </cell>
          <cell r="E8" t="str">
            <v>Reputacional: El riesgo afecta la imagen de la entidad internamente, de conocimiento general, nivel interno, de junta directiva y accionistas y/o de proveedores</v>
          </cell>
        </row>
        <row r="9">
          <cell r="B9" t="str">
            <v>Lavado de Activos</v>
          </cell>
          <cell r="E9" t="str">
            <v>Reputacional: El riesgo afecta la imagen de la entidad con algunos usuarios de relevancia frente al logro de los objetivos</v>
          </cell>
        </row>
        <row r="10">
          <cell r="B10" t="str">
            <v>Financiación del Terrorismo</v>
          </cell>
          <cell r="E10" t="str">
            <v>Reputacional: El riesgo afecta la imagen de de la entidad con efecto publicitario sostenido a nivel de sector administrativo, nivel departamental o municipal</v>
          </cell>
        </row>
        <row r="11">
          <cell r="B11" t="str">
            <v>Fuga de Capital Intelectual</v>
          </cell>
          <cell r="E11" t="str">
            <v>Reputacional: El riesgo afecta la imagen de la entidad a nivel nacional, con efecto publicitarios sostenible a nivel país</v>
          </cell>
        </row>
      </sheetData>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unto de Partida"/>
      <sheetName val="2. Identificación del Riesgo"/>
      <sheetName val="3. Impacto Riesgo de Corrupción"/>
      <sheetName val="4. Riesgo Seguridad Informacion"/>
      <sheetName val="5. Valoración de Controles"/>
      <sheetName val="6.Valoración Control Corrupción"/>
      <sheetName val="7. Mapa de Riesgos General"/>
      <sheetName val="8. Seguimiento Cuatrimestral"/>
      <sheetName val="9. Seguimiento Consolidado"/>
      <sheetName val="Listas"/>
      <sheetName val="Datos Hoja 1"/>
    </sheetNames>
    <sheetDataSet>
      <sheetData sheetId="0" refreshError="1"/>
      <sheetData sheetId="1">
        <row r="9">
          <cell r="B9" t="str">
            <v/>
          </cell>
          <cell r="C9" t="str">
            <v>Etapa de instrucción: indagación e investigación disciplinaria</v>
          </cell>
          <cell r="D9" t="str">
            <v>Afectación Reputacional</v>
          </cell>
          <cell r="E9" t="str">
            <v>No recaudo de las pruebas necesarias y conducentes para efectos de adoptar una decisión</v>
          </cell>
          <cell r="F9" t="str">
            <v>1. Inexistencia de personal profesional de planta suficiente para practicar pruebas dentro de los procesos disciplinarios mediante comisión / 2. Falta de seguimiento a los procesos asignados (no control de términos  )</v>
          </cell>
          <cell r="G9" t="str">
            <v>Posibilidad de perdida de oportunidad de continuar con la acción disciplinaria al no cumplirse con la finalidad de una etapa procesal.</v>
          </cell>
          <cell r="H9" t="str">
            <v>Gestión</v>
          </cell>
          <cell r="I9" t="str">
            <v>Relaciones Laborales</v>
          </cell>
          <cell r="J9" t="str">
            <v>Baja: La actividad que conlleva el riesgo se ejecuta de 3 a 24 veces por año</v>
          </cell>
          <cell r="K9" t="str">
            <v>Baja</v>
          </cell>
          <cell r="L9">
            <v>0.4</v>
          </cell>
          <cell r="M9" t="str">
            <v>Reputacional: El riesgo afecta la imagen de alguna área de la organización</v>
          </cell>
          <cell r="N9" t="str">
            <v>Leve</v>
          </cell>
          <cell r="O9">
            <v>0.2</v>
          </cell>
          <cell r="P9" t="str">
            <v>Bajo</v>
          </cell>
        </row>
        <row r="12">
          <cell r="B12" t="str">
            <v/>
          </cell>
          <cell r="C12" t="str">
            <v>Evaluación de las actuaciones disciplinarias (indagación previa, investigación disciplinaria)</v>
          </cell>
          <cell r="D12" t="str">
            <v>Afectación Reputacional</v>
          </cell>
          <cell r="E12" t="str">
            <v>Decisiones interlocutorias, de impulso procesal y fallos proferidos por fuera de los términos previstos en el Artículo 117 y demás disposiciones del Código General Disciplinario</v>
          </cell>
          <cell r="F12" t="str">
            <v xml:space="preserve">1. Demora o no suministro  de Información solicitada a terceros (entidades privadas, públicas, entes de control, etc) que impiden tomar un decisión.  / 2. Inexistencia de estrategia de priorización de procesos de acuerdo con la  fecha de hechos que son objeto de investigación / 3.  Estudio de caso complejo en los que se investigan más de una conducta u omisión o que involucran más de un implicado. / 4. Inexistencia de personal profesional de planta o contratado que permita efectuar un reparto de los procesos disciplinarios / 5. Personal vinculado sin experiencia en disciplinarios   / 6. La decisión proyetada no es aprobada por la autoridad discipinaria </v>
          </cell>
          <cell r="G12" t="str">
            <v xml:space="preserve">Posibilidad de perdida de oportundiad en el ejercicio de la acción disciplinaria por la ocurrencia de fenomenos como la prescripción, que impide que el proceso cumpla con su finalidad (esto es que prevalezca la justicia, que se llegué a la verdad material y que se garantice el cumplimiento de los derechos y garantias en los términos del Artículo 11 del Código General Disciplinario) </v>
          </cell>
          <cell r="H12" t="str">
            <v>Gestión</v>
          </cell>
          <cell r="I12" t="str">
            <v>Relaciones Laborales</v>
          </cell>
          <cell r="J12" t="str">
            <v>Baja: La actividad que conlleva el riesgo se ejecuta de 3 a 24 veces por año</v>
          </cell>
          <cell r="K12" t="str">
            <v>Baja</v>
          </cell>
          <cell r="L12">
            <v>0.4</v>
          </cell>
          <cell r="M12" t="str">
            <v>Reputacional: El riesgo afecta la imagen de alguna área de la organización</v>
          </cell>
          <cell r="N12" t="str">
            <v>Leve</v>
          </cell>
          <cell r="O12">
            <v>0.2</v>
          </cell>
          <cell r="P12" t="str">
            <v>Bajo</v>
          </cell>
        </row>
        <row r="15">
          <cell r="B15" t="str">
            <v/>
          </cell>
          <cell r="C15" t="str">
            <v xml:space="preserve">Contacto de personas interesadas en los procesos disciplinarios con quienes intervienen en el flujo de la toma de decisiones disciplinarias: por vinculos de amistad, recomendaciones laborales, nominación en el cargo o subdordinación al interior de la entidad  </v>
          </cell>
          <cell r="D15" t="str">
            <v>Afectación Reputacional</v>
          </cell>
          <cell r="E15" t="str">
            <v>1. Decisiones (autos de archivo provisional y definitivo) contrarias a derecho / 2. No dar tramite a una noticia disciplinaria (quejas o informes o de hecho que se haya tenido conocimiento por parte de la autoridad disciplinaria)</v>
          </cell>
          <cell r="F15" t="str">
            <v xml:space="preserve">1. Desconocimiento de valores institucionales por parte de quienes intervienen en el proceso disciplinario. / 2. No implementación por parte de los intervenientes en el proceso disciplinario de protocolos para atención a testigos y demás intervinentes. / 3. Desconocimiento de la normatividad vigente por parte de quienes intervienen en el proceso disciplinario  </v>
          </cell>
          <cell r="G15" t="str">
            <v xml:space="preserve">Posibilidad de proferir decisiones que favorezcan a terceros  en contravía del interes general. </v>
          </cell>
          <cell r="H15" t="str">
            <v>Corrupción</v>
          </cell>
          <cell r="I15" t="str">
            <v>Relaciones Laborales</v>
          </cell>
          <cell r="J15" t="str">
            <v>Rara vez: No se ha presentado en los últimos cinco años.</v>
          </cell>
          <cell r="K15" t="str">
            <v>Rara vez</v>
          </cell>
          <cell r="L15">
            <v>0.2</v>
          </cell>
          <cell r="M15" t="str">
            <v/>
          </cell>
          <cell r="N15" t="str">
            <v>Mayor</v>
          </cell>
          <cell r="O15">
            <v>0.8</v>
          </cell>
          <cell r="P15" t="str">
            <v>Alto</v>
          </cell>
        </row>
        <row r="18">
          <cell r="B18" t="str">
            <v/>
          </cell>
          <cell r="C18" t="str">
            <v>Actividades de desvinculación y traslado (funcionarios).</v>
          </cell>
          <cell r="D18" t="str">
            <v>Afectación Económica (o presupuestal) y Reputacional</v>
          </cell>
          <cell r="E18" t="str">
            <v>por la alta rotación de personal de planta (carrera administrativa y provisional)</v>
          </cell>
          <cell r="F18" t="str">
            <v>Debido a la falta de lineamientos y herramientas institucionalizados para una adecuada transferencia de conocimiento.</v>
          </cell>
          <cell r="G18" t="str">
            <v>Posibilidad de afectación economica o presupuestal, por la alta rotación de personal de planta, debido a la falta de lineamientos y herramientas institucionalizados para una adecuada trasferencia de conocimiento.</v>
          </cell>
          <cell r="H18" t="str">
            <v>Fuga de Capital Intelectual</v>
          </cell>
          <cell r="I18" t="str">
            <v>Usuarios, productos y practicas, organizacionales</v>
          </cell>
          <cell r="J18" t="str">
            <v>Media: La actividad que conlleva el riesgo se ejecuta de 24 a 500 veces por año</v>
          </cell>
          <cell r="K18" t="str">
            <v>Media</v>
          </cell>
          <cell r="L18">
            <v>0.6</v>
          </cell>
          <cell r="M18" t="str">
            <v>Reputacional: El riesgo afecta la imagen de de la entidad con efecto publicitario sostenido a nivel de sector administrativo, nivel departamental o municipal</v>
          </cell>
          <cell r="N18" t="str">
            <v>Mayor</v>
          </cell>
          <cell r="O18">
            <v>0.8</v>
          </cell>
          <cell r="P18" t="str">
            <v>Alto</v>
          </cell>
        </row>
        <row r="21">
          <cell r="B21" t="str">
            <v/>
          </cell>
          <cell r="C21" t="str">
            <v>Entrega de informes de actividades y/o terminación o cesión de contratos de prestación de servicios (contratistas).</v>
          </cell>
          <cell r="D21" t="str">
            <v>Afectación Económica (o presupuestal) y Reputacional</v>
          </cell>
          <cell r="E21" t="str">
            <v>por debilidades en la revisión de los productos entregados por los contratistas de prestación de servicios</v>
          </cell>
          <cell r="F21" t="str">
            <v>Debido a la falta de lineamientos y herramientas institucionalizados para una adecuada transferencia de conocimiento.</v>
          </cell>
          <cell r="G21" t="str">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ell>
          <cell r="H21" t="str">
            <v>Fuga de Capital Intelectual</v>
          </cell>
          <cell r="I21" t="str">
            <v>Usuarios, productos y practicas, organizacionales</v>
          </cell>
          <cell r="J21" t="str">
            <v>Alta: La actividad que conlleva el riesgo se ejecuta mínimo 500 veces al año y máximo 5000 veces por año</v>
          </cell>
          <cell r="K21" t="str">
            <v>Alta</v>
          </cell>
          <cell r="L21">
            <v>0.8</v>
          </cell>
          <cell r="M21" t="str">
            <v>Reputacional: El riesgo afecta la imagen de la entidad internamente, de conocimiento general, nivel interno, de junta directiva y accionistas y/o de proveedores</v>
          </cell>
          <cell r="N21" t="str">
            <v>Menor</v>
          </cell>
          <cell r="O21">
            <v>0.4</v>
          </cell>
          <cell r="P21" t="str">
            <v>Moderado</v>
          </cell>
        </row>
        <row r="24">
          <cell r="B24" t="str">
            <v/>
          </cell>
          <cell r="C24" t="str">
            <v>Administración de carpetas compartidas y gestión de usuarios</v>
          </cell>
          <cell r="D24" t="str">
            <v>Afectación Económica o Presupuestal</v>
          </cell>
          <cell r="E24" t="str">
            <v>Accesos no autorizados</v>
          </cell>
          <cell r="F24" t="str">
            <v>Debilidad en la solicitud oportuna para la actualizacion de los permisos de la carpetas compartidas.</v>
          </cell>
          <cell r="G24" t="str">
            <v>Posibilidad de afectación economica, reputacional y perdida de la confidencialidad de la información almacenada en las carpetas compartidas de cada proceso, debido a las debilidades en la solicitud oportuna para la actualizacion de los permisos de la carpetas compartidas.</v>
          </cell>
          <cell r="H24" t="str">
            <v>Seguridad de la Información (Pérdida de Confidencialidad)</v>
          </cell>
          <cell r="I24" t="str">
            <v>Usuarios, productos y practicas, organizacionales</v>
          </cell>
          <cell r="J24" t="str">
            <v>Muy Alta: La actividad que conlleva el riesgo se ejecuta más de 5000 veces por año</v>
          </cell>
          <cell r="K24" t="str">
            <v>Muy Alta</v>
          </cell>
          <cell r="L24">
            <v>1</v>
          </cell>
          <cell r="M24" t="str">
            <v>Reputacional: El riesgo afecta la imagen de de la entidad con efecto publicitario sostenido a nivel de sector administrativo, nivel departamental o municipal</v>
          </cell>
          <cell r="N24" t="str">
            <v>Mayor</v>
          </cell>
          <cell r="O24">
            <v>0.8</v>
          </cell>
          <cell r="P24" t="str">
            <v>Alto</v>
          </cell>
        </row>
        <row r="27">
          <cell r="B27" t="str">
            <v/>
          </cell>
          <cell r="C27" t="str">
            <v>Trabajo en Casa y Teletrabajo</v>
          </cell>
          <cell r="D27" t="str">
            <v>Afectación Económica (o presupuestal) y Reputacional</v>
          </cell>
          <cell r="E27" t="str">
            <v>Instalación de software malicioso en los equipos de computo personales, cuando se realiza trabajo en casa o teletrabajo.</v>
          </cell>
          <cell r="F27" t="str">
            <v>Desconocimiento por parte de los procesos, de los riesgos de ciber seguridad.</v>
          </cell>
          <cell r="G27" t="str">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ell>
          <cell r="H27" t="str">
            <v>Seguridad de la Información (Pérdida de la Integridad)</v>
          </cell>
          <cell r="I27" t="str">
            <v>Usuarios, productos y practicas, organizacionales</v>
          </cell>
          <cell r="J27" t="str">
            <v>Muy Alta: La actividad que conlleva el riesgo se ejecuta más de 5000 veces por año</v>
          </cell>
          <cell r="K27" t="str">
            <v>Muy Alta</v>
          </cell>
          <cell r="L27">
            <v>1</v>
          </cell>
          <cell r="M27" t="str">
            <v>Reputacional: El riesgo afecta la imagen de de la entidad con efecto publicitario sostenido a nivel de sector administrativo, nivel departamental o municipal</v>
          </cell>
          <cell r="N27" t="str">
            <v>Mayor</v>
          </cell>
          <cell r="O27">
            <v>0.8</v>
          </cell>
          <cell r="P27" t="str">
            <v>Alto</v>
          </cell>
        </row>
        <row r="30">
          <cell r="B30" t="str">
            <v/>
          </cell>
          <cell r="K30" t="str">
            <v/>
          </cell>
          <cell r="L30" t="str">
            <v/>
          </cell>
          <cell r="N30" t="str">
            <v/>
          </cell>
          <cell r="O30" t="str">
            <v/>
          </cell>
          <cell r="P30" t="str">
            <v/>
          </cell>
        </row>
        <row r="33">
          <cell r="B33" t="str">
            <v/>
          </cell>
          <cell r="K33" t="str">
            <v/>
          </cell>
          <cell r="L33" t="str">
            <v/>
          </cell>
          <cell r="N33" t="str">
            <v/>
          </cell>
          <cell r="O33" t="str">
            <v/>
          </cell>
          <cell r="P33" t="str">
            <v/>
          </cell>
        </row>
        <row r="36">
          <cell r="B36" t="str">
            <v/>
          </cell>
          <cell r="K36" t="str">
            <v/>
          </cell>
          <cell r="L36" t="str">
            <v/>
          </cell>
          <cell r="N36" t="str">
            <v/>
          </cell>
          <cell r="O36" t="str">
            <v/>
          </cell>
          <cell r="P36" t="str">
            <v/>
          </cell>
        </row>
        <row r="39">
          <cell r="B39" t="str">
            <v/>
          </cell>
          <cell r="K39" t="str">
            <v/>
          </cell>
          <cell r="L39" t="str">
            <v/>
          </cell>
          <cell r="N39" t="str">
            <v/>
          </cell>
          <cell r="O39" t="str">
            <v/>
          </cell>
          <cell r="P39" t="str">
            <v/>
          </cell>
        </row>
        <row r="42">
          <cell r="B42" t="str">
            <v/>
          </cell>
          <cell r="K42" t="str">
            <v/>
          </cell>
          <cell r="L42" t="str">
            <v/>
          </cell>
          <cell r="N42" t="str">
            <v/>
          </cell>
          <cell r="O42" t="str">
            <v/>
          </cell>
          <cell r="P42" t="str">
            <v/>
          </cell>
        </row>
        <row r="45">
          <cell r="B45" t="str">
            <v/>
          </cell>
          <cell r="K45" t="str">
            <v/>
          </cell>
          <cell r="L45" t="str">
            <v/>
          </cell>
          <cell r="N45" t="str">
            <v/>
          </cell>
          <cell r="O45" t="str">
            <v/>
          </cell>
          <cell r="P45" t="str">
            <v/>
          </cell>
        </row>
        <row r="48">
          <cell r="B48" t="str">
            <v/>
          </cell>
          <cell r="K48" t="str">
            <v/>
          </cell>
          <cell r="L48" t="str">
            <v/>
          </cell>
          <cell r="N48" t="str">
            <v/>
          </cell>
          <cell r="O48" t="str">
            <v/>
          </cell>
          <cell r="P48" t="str">
            <v/>
          </cell>
        </row>
        <row r="51">
          <cell r="B51" t="str">
            <v/>
          </cell>
          <cell r="K51" t="str">
            <v/>
          </cell>
          <cell r="L51" t="str">
            <v/>
          </cell>
          <cell r="N51" t="str">
            <v/>
          </cell>
          <cell r="O51" t="str">
            <v/>
          </cell>
          <cell r="P51" t="str">
            <v/>
          </cell>
        </row>
        <row r="54">
          <cell r="B54" t="str">
            <v/>
          </cell>
          <cell r="K54" t="str">
            <v/>
          </cell>
          <cell r="L54" t="str">
            <v/>
          </cell>
          <cell r="N54" t="str">
            <v/>
          </cell>
          <cell r="O54" t="str">
            <v/>
          </cell>
          <cell r="P54" t="str">
            <v/>
          </cell>
        </row>
        <row r="57">
          <cell r="B57" t="str">
            <v/>
          </cell>
          <cell r="K57" t="str">
            <v/>
          </cell>
          <cell r="L57" t="str">
            <v/>
          </cell>
          <cell r="N57" t="str">
            <v/>
          </cell>
          <cell r="O57" t="str">
            <v/>
          </cell>
          <cell r="P57" t="str">
            <v/>
          </cell>
        </row>
        <row r="60">
          <cell r="B60" t="str">
            <v/>
          </cell>
          <cell r="K60" t="str">
            <v/>
          </cell>
          <cell r="L60" t="str">
            <v/>
          </cell>
          <cell r="N60" t="str">
            <v/>
          </cell>
          <cell r="O60" t="str">
            <v/>
          </cell>
          <cell r="P60" t="str">
            <v/>
          </cell>
        </row>
        <row r="63">
          <cell r="B63" t="str">
            <v/>
          </cell>
          <cell r="K63" t="str">
            <v/>
          </cell>
          <cell r="L63" t="str">
            <v/>
          </cell>
          <cell r="N63" t="str">
            <v/>
          </cell>
          <cell r="O63" t="str">
            <v/>
          </cell>
          <cell r="P63" t="str">
            <v/>
          </cell>
        </row>
        <row r="66">
          <cell r="B66" t="str">
            <v/>
          </cell>
          <cell r="K66" t="str">
            <v/>
          </cell>
          <cell r="L66" t="str">
            <v/>
          </cell>
          <cell r="N66" t="str">
            <v/>
          </cell>
          <cell r="O66" t="str">
            <v/>
          </cell>
          <cell r="P66" t="str">
            <v/>
          </cell>
        </row>
      </sheetData>
      <sheetData sheetId="2">
        <row r="9">
          <cell r="Z9" t="str">
            <v/>
          </cell>
        </row>
        <row r="12">
          <cell r="Z12" t="str">
            <v/>
          </cell>
        </row>
        <row r="15">
          <cell r="Z15" t="str">
            <v>Mayor</v>
          </cell>
        </row>
        <row r="18">
          <cell r="Z18" t="str">
            <v/>
          </cell>
        </row>
        <row r="21">
          <cell r="Z21" t="str">
            <v/>
          </cell>
        </row>
        <row r="24">
          <cell r="Z24" t="str">
            <v/>
          </cell>
        </row>
        <row r="27">
          <cell r="Z27" t="str">
            <v/>
          </cell>
        </row>
        <row r="30">
          <cell r="Z30" t="str">
            <v/>
          </cell>
        </row>
        <row r="33">
          <cell r="Z33" t="str">
            <v/>
          </cell>
        </row>
        <row r="36">
          <cell r="Z36" t="str">
            <v/>
          </cell>
        </row>
        <row r="39">
          <cell r="Z39" t="str">
            <v/>
          </cell>
        </row>
        <row r="42">
          <cell r="Z42" t="str">
            <v/>
          </cell>
        </row>
        <row r="45">
          <cell r="Z45" t="str">
            <v/>
          </cell>
        </row>
        <row r="48">
          <cell r="Z48" t="str">
            <v/>
          </cell>
        </row>
        <row r="51">
          <cell r="Z51" t="str">
            <v/>
          </cell>
        </row>
        <row r="54">
          <cell r="Z54" t="str">
            <v/>
          </cell>
        </row>
        <row r="57">
          <cell r="Z57" t="str">
            <v/>
          </cell>
        </row>
        <row r="60">
          <cell r="Z60" t="str">
            <v/>
          </cell>
        </row>
        <row r="63">
          <cell r="Z63" t="str">
            <v/>
          </cell>
        </row>
        <row r="66">
          <cell r="Z66" t="str">
            <v/>
          </cell>
        </row>
      </sheetData>
      <sheetData sheetId="3" refreshError="1"/>
      <sheetData sheetId="4">
        <row r="9">
          <cell r="H9" t="str">
            <v>El jefe de la Oficina de Control Disciplinario Interno o la persona que este designe  REVISA y ANALIZA La información sobre los términos procesales con el fin de determinar las acciones que se encuentran pendientes por realizar en cada uno de los procesos disciplinarios</v>
          </cell>
          <cell r="I9" t="str">
            <v>Preventivo</v>
          </cell>
          <cell r="J9" t="str">
            <v>Afecta probabilidad</v>
          </cell>
          <cell r="K9" t="str">
            <v>Manual</v>
          </cell>
          <cell r="L9" t="str">
            <v>Documentado</v>
          </cell>
          <cell r="M9" t="str">
            <v>Continua</v>
          </cell>
          <cell r="N9" t="str">
            <v>Con registro</v>
          </cell>
          <cell r="O9" t="str">
            <v>Drive institucional</v>
          </cell>
          <cell r="P9" t="str">
            <v>Drive / Expedientes disciplinarios</v>
          </cell>
          <cell r="Q9" t="str">
            <v xml:space="preserve">Se contrasta la informaicón obrante en el expediente con la reportada en los documentos de control que se llevan a través de Drive. </v>
          </cell>
          <cell r="R9">
            <v>0.4</v>
          </cell>
          <cell r="U9">
            <v>0.24</v>
          </cell>
          <cell r="V9">
            <v>0</v>
          </cell>
        </row>
        <row r="10">
          <cell r="H10" t="str">
            <v xml:space="preserve">  </v>
          </cell>
          <cell r="J10" t="str">
            <v/>
          </cell>
          <cell r="R10" t="str">
            <v/>
          </cell>
          <cell r="U10">
            <v>0</v>
          </cell>
          <cell r="V10">
            <v>0</v>
          </cell>
        </row>
        <row r="11">
          <cell r="H11" t="str">
            <v xml:space="preserve">  </v>
          </cell>
          <cell r="J11" t="str">
            <v/>
          </cell>
          <cell r="R11" t="str">
            <v/>
          </cell>
          <cell r="U11">
            <v>0</v>
          </cell>
          <cell r="V11">
            <v>0</v>
          </cell>
        </row>
        <row r="12">
          <cell r="H12" t="str">
            <v>El jefe de la Oficina de Control Disciplinario Interno FORMULA y CONCRETA Planes de trabajo mensuales con los profesionales de la dependencia de acuerdo con el estado de los procesos.</v>
          </cell>
          <cell r="I12" t="str">
            <v>Preventivo</v>
          </cell>
          <cell r="J12" t="str">
            <v>Afecta probabilidad</v>
          </cell>
          <cell r="K12" t="str">
            <v>Manual</v>
          </cell>
          <cell r="L12" t="str">
            <v>Sin Documentar</v>
          </cell>
          <cell r="M12" t="str">
            <v>Continua</v>
          </cell>
          <cell r="N12" t="str">
            <v>Sin registro</v>
          </cell>
          <cell r="O12" t="str">
            <v>Correo electrónico institucional</v>
          </cell>
          <cell r="P12" t="str">
            <v>Drive / Expedientes disciplinarios</v>
          </cell>
          <cell r="Q12" t="str">
            <v>Se contrasta el plan de trabajo con los proyectos entregados</v>
          </cell>
          <cell r="R12">
            <v>0.4</v>
          </cell>
          <cell r="U12">
            <v>0.24</v>
          </cell>
          <cell r="V12">
            <v>0</v>
          </cell>
        </row>
        <row r="13">
          <cell r="H13" t="str">
            <v xml:space="preserve">  </v>
          </cell>
          <cell r="J13" t="str">
            <v/>
          </cell>
          <cell r="R13" t="str">
            <v/>
          </cell>
          <cell r="U13">
            <v>0</v>
          </cell>
          <cell r="V13">
            <v>0</v>
          </cell>
        </row>
        <row r="14">
          <cell r="H14" t="str">
            <v xml:space="preserve">  </v>
          </cell>
          <cell r="J14" t="str">
            <v/>
          </cell>
          <cell r="R14" t="str">
            <v/>
          </cell>
          <cell r="U14">
            <v>0</v>
          </cell>
          <cell r="V14">
            <v>0</v>
          </cell>
        </row>
        <row r="15">
          <cell r="H15" t="str">
            <v xml:space="preserve">  </v>
          </cell>
          <cell r="J15" t="str">
            <v/>
          </cell>
          <cell r="R15" t="str">
            <v/>
          </cell>
          <cell r="U15">
            <v>0</v>
          </cell>
          <cell r="V15">
            <v>0</v>
          </cell>
        </row>
        <row r="16">
          <cell r="H16" t="str">
            <v xml:space="preserve">  </v>
          </cell>
          <cell r="J16" t="str">
            <v/>
          </cell>
          <cell r="R16" t="str">
            <v/>
          </cell>
          <cell r="U16">
            <v>0</v>
          </cell>
          <cell r="V16">
            <v>0</v>
          </cell>
        </row>
        <row r="17">
          <cell r="H17" t="str">
            <v xml:space="preserve">  </v>
          </cell>
          <cell r="J17" t="str">
            <v/>
          </cell>
          <cell r="R17" t="str">
            <v/>
          </cell>
          <cell r="U17">
            <v>0</v>
          </cell>
          <cell r="V17">
            <v>0</v>
          </cell>
        </row>
        <row r="18">
          <cell r="H18" t="str">
            <v>El Jefe Inmediato verifica el acta de entrega de puesto de trabajo con sus respectivos soportes, remitida por el funcionario al momento de una desvinculación o traslado laboral.</v>
          </cell>
          <cell r="I18" t="str">
            <v>Detectivo</v>
          </cell>
          <cell r="J18" t="str">
            <v>Afecta probabilidad</v>
          </cell>
          <cell r="K18" t="str">
            <v>Manual</v>
          </cell>
          <cell r="L18" t="str">
            <v>Documentado</v>
          </cell>
          <cell r="M18" t="str">
            <v>Continua</v>
          </cell>
          <cell r="N18" t="str">
            <v>Con registro</v>
          </cell>
          <cell r="O18" t="str">
            <v>Historias Laborales</v>
          </cell>
          <cell r="P18" t="str">
            <v>Acta de entrega firmada por el funcionario que recibe el puesto de trabajo, quien garantiza al jefe inmediato la entrega idonea del mismo.</v>
          </cell>
          <cell r="Q18" t="str">
            <v xml:space="preserve">Si el funcionario que recibe el puesto de trabajo no esta conforme con la entrega, el jefe inmediato solicita fortalecer dicha entrega y se condiciona el pago de nomina. </v>
          </cell>
          <cell r="R18">
            <v>0.3</v>
          </cell>
          <cell r="U18">
            <v>0.42</v>
          </cell>
          <cell r="V18">
            <v>0</v>
          </cell>
        </row>
        <row r="19">
          <cell r="H19" t="str">
            <v>El funcionario realiza el informe o charla en la que transfiere el conocimiento adquirido, producto de una capacitación brindada por el IDIGER mediante su Plan Institucional de Capacitación.</v>
          </cell>
          <cell r="I19" t="str">
            <v>Detectivo</v>
          </cell>
          <cell r="J19" t="str">
            <v>Afecta probabilidad</v>
          </cell>
          <cell r="K19" t="str">
            <v>Manual</v>
          </cell>
          <cell r="L19" t="str">
            <v>Documentado</v>
          </cell>
          <cell r="M19" t="str">
            <v>Continua</v>
          </cell>
          <cell r="N19" t="str">
            <v>Con registro</v>
          </cell>
          <cell r="O19" t="str">
            <v>Historias Laborales</v>
          </cell>
          <cell r="P19" t="str">
            <v>Capacitación presencial o virtual para transferir el conocimiento a los funcionarios de la Entidad, o Elaboración de informe de los conocimientos adquiridos en la capacitación recibida.</v>
          </cell>
          <cell r="Q19" t="str">
            <v>El control no permite identificar desviaciones o diferencias.</v>
          </cell>
          <cell r="R19">
            <v>0.3</v>
          </cell>
          <cell r="U19">
            <v>0.29399999999999998</v>
          </cell>
          <cell r="V19">
            <v>0</v>
          </cell>
        </row>
        <row r="20">
          <cell r="H20" t="str">
            <v xml:space="preserve">  </v>
          </cell>
          <cell r="J20" t="str">
            <v/>
          </cell>
          <cell r="R20" t="str">
            <v/>
          </cell>
          <cell r="U20">
            <v>0</v>
          </cell>
          <cell r="V20">
            <v>0</v>
          </cell>
        </row>
        <row r="21">
          <cell r="H21" t="str">
            <v>El Supervisor del contrato verifica el informe de actividades y soportes entregados por el Contratista de prestación de servicios, de manera mensual.</v>
          </cell>
          <cell r="I21" t="str">
            <v>Detectivo</v>
          </cell>
          <cell r="J21" t="str">
            <v>Afecta probabilidad</v>
          </cell>
          <cell r="K21" t="str">
            <v>Manual</v>
          </cell>
          <cell r="L21" t="str">
            <v>Documentado</v>
          </cell>
          <cell r="M21" t="str">
            <v>Continua</v>
          </cell>
          <cell r="N21" t="str">
            <v>Con registro</v>
          </cell>
          <cell r="O21" t="str">
            <v>Carpeta fisica de cada contrato de prestación de servicios. A nivel digital en el NAS administrado por la Dirección TIC.</v>
          </cell>
          <cell r="P21" t="str">
            <v>Informe de actividades mensuales de los contratistas de prestación de servicios.</v>
          </cell>
          <cell r="Q21" t="str">
            <v>En caso de que el supervisor identifique diferencias en las evidencias con respecto a las actividades reportadas, devuelve el informe para que el contratista realice los ajustes pertinentes.</v>
          </cell>
          <cell r="R21">
            <v>0.3</v>
          </cell>
          <cell r="U21">
            <v>0.56000000000000005</v>
          </cell>
          <cell r="V21">
            <v>0</v>
          </cell>
        </row>
        <row r="22">
          <cell r="H22" t="str">
            <v xml:space="preserve">  </v>
          </cell>
          <cell r="J22" t="str">
            <v/>
          </cell>
          <cell r="R22" t="str">
            <v/>
          </cell>
          <cell r="U22">
            <v>0</v>
          </cell>
          <cell r="V22">
            <v>0</v>
          </cell>
        </row>
        <row r="23">
          <cell r="H23" t="str">
            <v xml:space="preserve">  </v>
          </cell>
          <cell r="J23" t="str">
            <v/>
          </cell>
          <cell r="R23" t="str">
            <v/>
          </cell>
          <cell r="U23">
            <v>0</v>
          </cell>
          <cell r="V23">
            <v>0</v>
          </cell>
        </row>
        <row r="24">
          <cell r="H24" t="str">
            <v>El subdirector, Jefe o personal delegado Solicita a través de la mesa de servicio y cuando sea necesario. el acceso a las carpetas compartidas, para el personal que considere pertinente.</v>
          </cell>
          <cell r="I24" t="str">
            <v>Preventivo</v>
          </cell>
          <cell r="J24" t="str">
            <v>Afecta probabilidad</v>
          </cell>
          <cell r="K24" t="str">
            <v>Manual</v>
          </cell>
          <cell r="L24" t="str">
            <v>Sin Documentar</v>
          </cell>
          <cell r="M24" t="str">
            <v>Aleatoria</v>
          </cell>
          <cell r="N24" t="str">
            <v>Con registro</v>
          </cell>
          <cell r="O24" t="str">
            <v>Aplicativo o herramienta de mesa de servicio</v>
          </cell>
          <cell r="P24" t="str">
            <v>Propiedades de la carpeta donde se visualicen los usuarios con los permisos o reporte solicitado a la Oficina TICS.</v>
          </cell>
          <cell r="Q24" t="str">
            <v>Se corrigen y se resuelven inmediatamente si se detecta alguna inconsistencia.</v>
          </cell>
          <cell r="R24">
            <v>0.4</v>
          </cell>
          <cell r="U24">
            <v>0.6</v>
          </cell>
          <cell r="V24">
            <v>0</v>
          </cell>
        </row>
        <row r="25">
          <cell r="H25" t="str">
            <v xml:space="preserve">  </v>
          </cell>
          <cell r="J25" t="str">
            <v/>
          </cell>
          <cell r="R25" t="str">
            <v/>
          </cell>
          <cell r="U25">
            <v>0</v>
          </cell>
          <cell r="V25">
            <v>0</v>
          </cell>
        </row>
        <row r="26">
          <cell r="H26" t="str">
            <v xml:space="preserve">  </v>
          </cell>
          <cell r="J26" t="str">
            <v/>
          </cell>
          <cell r="R26" t="str">
            <v/>
          </cell>
          <cell r="U26">
            <v>0</v>
          </cell>
          <cell r="V26">
            <v>0</v>
          </cell>
        </row>
        <row r="27">
          <cell r="H27" t="str">
            <v xml:space="preserve">  </v>
          </cell>
          <cell r="I27" t="str">
            <v>Sin Control</v>
          </cell>
          <cell r="J27" t="str">
            <v/>
          </cell>
          <cell r="R27" t="str">
            <v/>
          </cell>
          <cell r="U27">
            <v>0</v>
          </cell>
          <cell r="V27">
            <v>0</v>
          </cell>
        </row>
        <row r="28">
          <cell r="H28" t="str">
            <v xml:space="preserve">  </v>
          </cell>
          <cell r="J28" t="str">
            <v/>
          </cell>
          <cell r="R28" t="str">
            <v/>
          </cell>
          <cell r="U28">
            <v>0</v>
          </cell>
          <cell r="V28">
            <v>0</v>
          </cell>
        </row>
        <row r="29">
          <cell r="H29" t="str">
            <v xml:space="preserve">  </v>
          </cell>
          <cell r="J29" t="str">
            <v/>
          </cell>
          <cell r="R29" t="str">
            <v/>
          </cell>
          <cell r="U29">
            <v>0</v>
          </cell>
          <cell r="V29">
            <v>0</v>
          </cell>
        </row>
        <row r="30">
          <cell r="H30" t="str">
            <v xml:space="preserve">  </v>
          </cell>
          <cell r="J30" t="str">
            <v/>
          </cell>
          <cell r="R30" t="str">
            <v/>
          </cell>
          <cell r="U30">
            <v>0</v>
          </cell>
          <cell r="V30">
            <v>0</v>
          </cell>
        </row>
        <row r="31">
          <cell r="H31" t="str">
            <v xml:space="preserve">  </v>
          </cell>
          <cell r="J31" t="str">
            <v/>
          </cell>
          <cell r="R31" t="str">
            <v/>
          </cell>
          <cell r="U31">
            <v>0</v>
          </cell>
          <cell r="V31">
            <v>0</v>
          </cell>
        </row>
        <row r="32">
          <cell r="H32" t="str">
            <v xml:space="preserve">  </v>
          </cell>
          <cell r="J32" t="str">
            <v/>
          </cell>
          <cell r="R32" t="str">
            <v/>
          </cell>
          <cell r="U32">
            <v>0</v>
          </cell>
          <cell r="V32">
            <v>0</v>
          </cell>
        </row>
        <row r="33">
          <cell r="H33" t="str">
            <v xml:space="preserve">  </v>
          </cell>
          <cell r="J33" t="str">
            <v/>
          </cell>
          <cell r="R33" t="str">
            <v/>
          </cell>
          <cell r="U33">
            <v>0</v>
          </cell>
          <cell r="V33">
            <v>0</v>
          </cell>
        </row>
        <row r="34">
          <cell r="H34" t="str">
            <v xml:space="preserve">  </v>
          </cell>
          <cell r="J34" t="str">
            <v/>
          </cell>
          <cell r="R34" t="str">
            <v/>
          </cell>
          <cell r="U34">
            <v>0</v>
          </cell>
          <cell r="V34">
            <v>0</v>
          </cell>
        </row>
        <row r="35">
          <cell r="H35" t="str">
            <v xml:space="preserve">  </v>
          </cell>
          <cell r="J35" t="str">
            <v/>
          </cell>
          <cell r="R35" t="str">
            <v/>
          </cell>
          <cell r="U35">
            <v>0</v>
          </cell>
          <cell r="V35">
            <v>0</v>
          </cell>
        </row>
        <row r="36">
          <cell r="H36" t="str">
            <v xml:space="preserve">  </v>
          </cell>
          <cell r="J36" t="str">
            <v/>
          </cell>
          <cell r="R36" t="str">
            <v/>
          </cell>
          <cell r="U36">
            <v>0</v>
          </cell>
          <cell r="V36">
            <v>0</v>
          </cell>
        </row>
        <row r="37">
          <cell r="H37" t="str">
            <v xml:space="preserve">  </v>
          </cell>
          <cell r="J37" t="str">
            <v/>
          </cell>
          <cell r="R37" t="str">
            <v/>
          </cell>
          <cell r="U37">
            <v>0</v>
          </cell>
          <cell r="V37">
            <v>0</v>
          </cell>
        </row>
        <row r="38">
          <cell r="H38" t="str">
            <v xml:space="preserve">  </v>
          </cell>
          <cell r="J38" t="str">
            <v/>
          </cell>
          <cell r="R38" t="str">
            <v/>
          </cell>
          <cell r="U38">
            <v>0</v>
          </cell>
          <cell r="V38">
            <v>0</v>
          </cell>
        </row>
        <row r="39">
          <cell r="H39" t="str">
            <v xml:space="preserve">  </v>
          </cell>
          <cell r="J39" t="str">
            <v/>
          </cell>
          <cell r="R39" t="str">
            <v/>
          </cell>
          <cell r="U39">
            <v>0</v>
          </cell>
          <cell r="V39">
            <v>0</v>
          </cell>
        </row>
        <row r="40">
          <cell r="H40" t="str">
            <v xml:space="preserve">  </v>
          </cell>
          <cell r="J40" t="str">
            <v/>
          </cell>
          <cell r="R40" t="str">
            <v/>
          </cell>
          <cell r="U40">
            <v>0</v>
          </cell>
          <cell r="V40">
            <v>0</v>
          </cell>
        </row>
        <row r="41">
          <cell r="H41" t="str">
            <v xml:space="preserve">  </v>
          </cell>
          <cell r="J41" t="str">
            <v/>
          </cell>
          <cell r="R41" t="str">
            <v/>
          </cell>
          <cell r="U41">
            <v>0</v>
          </cell>
          <cell r="V41">
            <v>0</v>
          </cell>
        </row>
        <row r="42">
          <cell r="H42" t="str">
            <v xml:space="preserve">  </v>
          </cell>
          <cell r="J42" t="str">
            <v/>
          </cell>
          <cell r="R42" t="str">
            <v/>
          </cell>
          <cell r="U42">
            <v>0</v>
          </cell>
          <cell r="V42">
            <v>0</v>
          </cell>
        </row>
        <row r="43">
          <cell r="H43" t="str">
            <v xml:space="preserve">  </v>
          </cell>
          <cell r="J43" t="str">
            <v/>
          </cell>
          <cell r="R43" t="str">
            <v/>
          </cell>
          <cell r="U43">
            <v>0</v>
          </cell>
          <cell r="V43">
            <v>0</v>
          </cell>
        </row>
        <row r="44">
          <cell r="H44" t="str">
            <v xml:space="preserve">  </v>
          </cell>
          <cell r="J44" t="str">
            <v/>
          </cell>
          <cell r="R44" t="str">
            <v/>
          </cell>
          <cell r="U44">
            <v>0</v>
          </cell>
          <cell r="V44">
            <v>0</v>
          </cell>
        </row>
        <row r="45">
          <cell r="H45" t="str">
            <v xml:space="preserve">  </v>
          </cell>
          <cell r="J45" t="str">
            <v/>
          </cell>
          <cell r="R45" t="str">
            <v/>
          </cell>
          <cell r="U45">
            <v>0</v>
          </cell>
          <cell r="V45">
            <v>0</v>
          </cell>
        </row>
        <row r="46">
          <cell r="H46" t="str">
            <v xml:space="preserve">  </v>
          </cell>
          <cell r="J46" t="str">
            <v/>
          </cell>
          <cell r="R46" t="str">
            <v/>
          </cell>
          <cell r="U46">
            <v>0</v>
          </cell>
          <cell r="V46">
            <v>0</v>
          </cell>
        </row>
        <row r="47">
          <cell r="H47" t="str">
            <v xml:space="preserve">  </v>
          </cell>
          <cell r="J47" t="str">
            <v/>
          </cell>
          <cell r="R47" t="str">
            <v/>
          </cell>
          <cell r="U47">
            <v>0</v>
          </cell>
          <cell r="V47">
            <v>0</v>
          </cell>
        </row>
        <row r="48">
          <cell r="H48" t="str">
            <v xml:space="preserve">  </v>
          </cell>
          <cell r="J48" t="str">
            <v/>
          </cell>
          <cell r="R48" t="str">
            <v/>
          </cell>
          <cell r="U48">
            <v>0</v>
          </cell>
          <cell r="V48">
            <v>0</v>
          </cell>
        </row>
        <row r="49">
          <cell r="H49" t="str">
            <v xml:space="preserve">  </v>
          </cell>
          <cell r="J49" t="str">
            <v/>
          </cell>
          <cell r="R49" t="str">
            <v/>
          </cell>
          <cell r="U49">
            <v>0</v>
          </cell>
          <cell r="V49">
            <v>0</v>
          </cell>
        </row>
        <row r="50">
          <cell r="H50" t="str">
            <v xml:space="preserve">  </v>
          </cell>
          <cell r="J50" t="str">
            <v/>
          </cell>
          <cell r="R50" t="str">
            <v/>
          </cell>
          <cell r="U50">
            <v>0</v>
          </cell>
          <cell r="V50">
            <v>0</v>
          </cell>
        </row>
        <row r="51">
          <cell r="H51" t="str">
            <v xml:space="preserve">  </v>
          </cell>
          <cell r="J51" t="str">
            <v/>
          </cell>
          <cell r="R51" t="str">
            <v/>
          </cell>
          <cell r="U51">
            <v>0</v>
          </cell>
          <cell r="V51">
            <v>0</v>
          </cell>
        </row>
        <row r="52">
          <cell r="H52" t="str">
            <v xml:space="preserve">  </v>
          </cell>
          <cell r="J52" t="str">
            <v/>
          </cell>
          <cell r="R52" t="str">
            <v/>
          </cell>
          <cell r="U52">
            <v>0</v>
          </cell>
          <cell r="V52">
            <v>0</v>
          </cell>
        </row>
        <row r="53">
          <cell r="H53" t="str">
            <v xml:space="preserve">  </v>
          </cell>
          <cell r="J53" t="str">
            <v/>
          </cell>
          <cell r="R53" t="str">
            <v/>
          </cell>
          <cell r="U53">
            <v>0</v>
          </cell>
          <cell r="V53">
            <v>0</v>
          </cell>
        </row>
        <row r="54">
          <cell r="H54" t="str">
            <v xml:space="preserve">  </v>
          </cell>
          <cell r="J54" t="str">
            <v/>
          </cell>
          <cell r="R54" t="str">
            <v/>
          </cell>
          <cell r="U54">
            <v>0</v>
          </cell>
          <cell r="V54">
            <v>0</v>
          </cell>
        </row>
        <row r="55">
          <cell r="H55" t="str">
            <v xml:space="preserve">  </v>
          </cell>
          <cell r="J55" t="str">
            <v/>
          </cell>
          <cell r="R55" t="str">
            <v/>
          </cell>
          <cell r="U55">
            <v>0</v>
          </cell>
          <cell r="V55">
            <v>0</v>
          </cell>
        </row>
        <row r="56">
          <cell r="H56" t="str">
            <v xml:space="preserve">  </v>
          </cell>
          <cell r="J56" t="str">
            <v/>
          </cell>
          <cell r="R56" t="str">
            <v/>
          </cell>
          <cell r="U56">
            <v>0</v>
          </cell>
          <cell r="V56">
            <v>0</v>
          </cell>
        </row>
        <row r="57">
          <cell r="H57" t="str">
            <v xml:space="preserve">  </v>
          </cell>
          <cell r="J57" t="str">
            <v/>
          </cell>
          <cell r="R57" t="str">
            <v/>
          </cell>
          <cell r="U57">
            <v>0</v>
          </cell>
          <cell r="V57">
            <v>0</v>
          </cell>
        </row>
        <row r="58">
          <cell r="H58" t="str">
            <v xml:space="preserve">  </v>
          </cell>
          <cell r="J58" t="str">
            <v/>
          </cell>
          <cell r="R58" t="str">
            <v/>
          </cell>
          <cell r="U58">
            <v>0</v>
          </cell>
          <cell r="V58">
            <v>0</v>
          </cell>
        </row>
        <row r="59">
          <cell r="H59" t="str">
            <v xml:space="preserve">  </v>
          </cell>
          <cell r="J59" t="str">
            <v/>
          </cell>
          <cell r="R59" t="str">
            <v/>
          </cell>
          <cell r="U59">
            <v>0</v>
          </cell>
          <cell r="V59">
            <v>0</v>
          </cell>
        </row>
        <row r="60">
          <cell r="H60" t="str">
            <v xml:space="preserve">  </v>
          </cell>
          <cell r="J60" t="str">
            <v/>
          </cell>
          <cell r="R60" t="str">
            <v/>
          </cell>
          <cell r="U60">
            <v>0</v>
          </cell>
          <cell r="V60">
            <v>0</v>
          </cell>
        </row>
        <row r="61">
          <cell r="H61" t="str">
            <v xml:space="preserve">  </v>
          </cell>
          <cell r="J61" t="str">
            <v/>
          </cell>
          <cell r="R61" t="str">
            <v/>
          </cell>
          <cell r="U61">
            <v>0</v>
          </cell>
          <cell r="V61">
            <v>0</v>
          </cell>
        </row>
        <row r="62">
          <cell r="H62" t="str">
            <v xml:space="preserve">  </v>
          </cell>
          <cell r="J62" t="str">
            <v/>
          </cell>
          <cell r="R62" t="str">
            <v/>
          </cell>
          <cell r="U62">
            <v>0</v>
          </cell>
          <cell r="V62">
            <v>0</v>
          </cell>
        </row>
        <row r="63">
          <cell r="H63" t="str">
            <v xml:space="preserve">  </v>
          </cell>
          <cell r="J63" t="str">
            <v/>
          </cell>
          <cell r="R63" t="str">
            <v/>
          </cell>
          <cell r="U63">
            <v>0</v>
          </cell>
          <cell r="V63">
            <v>0</v>
          </cell>
        </row>
        <row r="64">
          <cell r="H64" t="str">
            <v xml:space="preserve">  </v>
          </cell>
          <cell r="J64" t="str">
            <v/>
          </cell>
          <cell r="R64" t="str">
            <v/>
          </cell>
          <cell r="U64">
            <v>0</v>
          </cell>
          <cell r="V64">
            <v>0</v>
          </cell>
        </row>
        <row r="65">
          <cell r="H65" t="str">
            <v xml:space="preserve">  </v>
          </cell>
          <cell r="J65" t="str">
            <v/>
          </cell>
          <cell r="R65" t="str">
            <v/>
          </cell>
          <cell r="U65">
            <v>0</v>
          </cell>
          <cell r="V65">
            <v>0</v>
          </cell>
        </row>
        <row r="66">
          <cell r="H66" t="str">
            <v xml:space="preserve">  </v>
          </cell>
          <cell r="J66" t="str">
            <v/>
          </cell>
          <cell r="R66" t="str">
            <v/>
          </cell>
          <cell r="U66">
            <v>0</v>
          </cell>
          <cell r="V66">
            <v>0</v>
          </cell>
        </row>
        <row r="67">
          <cell r="H67" t="str">
            <v xml:space="preserve">  </v>
          </cell>
          <cell r="J67" t="str">
            <v/>
          </cell>
          <cell r="R67" t="str">
            <v/>
          </cell>
          <cell r="U67">
            <v>0</v>
          </cell>
          <cell r="V67">
            <v>0</v>
          </cell>
        </row>
        <row r="68">
          <cell r="H68" t="str">
            <v xml:space="preserve">  </v>
          </cell>
          <cell r="J68" t="str">
            <v/>
          </cell>
          <cell r="R68" t="str">
            <v/>
          </cell>
          <cell r="U68">
            <v>0</v>
          </cell>
          <cell r="V68">
            <v>0</v>
          </cell>
        </row>
      </sheetData>
      <sheetData sheetId="5">
        <row r="9">
          <cell r="W9" t="str">
            <v/>
          </cell>
        </row>
        <row r="12">
          <cell r="W12" t="str">
            <v/>
          </cell>
        </row>
        <row r="15">
          <cell r="E15" t="str">
            <v xml:space="preserve">El jefe de la OCDI y los demás colaboradores y funcionarios del área se capacitan en los asuntos propios de la dependencia. </v>
          </cell>
          <cell r="W15" t="str">
            <v>Rara vez</v>
          </cell>
        </row>
        <row r="16">
          <cell r="E16" t="str">
            <v xml:space="preserve">El jefe de la OCDI adopta un protocolo para la atención de los sujetos procesales y demás intervinientes. </v>
          </cell>
        </row>
        <row r="18">
          <cell r="W18" t="str">
            <v/>
          </cell>
        </row>
        <row r="21">
          <cell r="W21" t="str">
            <v/>
          </cell>
        </row>
        <row r="24">
          <cell r="W24" t="str">
            <v/>
          </cell>
        </row>
        <row r="27">
          <cell r="W27" t="str">
            <v/>
          </cell>
        </row>
        <row r="30">
          <cell r="W30" t="str">
            <v/>
          </cell>
        </row>
        <row r="33">
          <cell r="W33" t="str">
            <v/>
          </cell>
        </row>
        <row r="36">
          <cell r="W36" t="str">
            <v/>
          </cell>
        </row>
        <row r="39">
          <cell r="W39" t="str">
            <v/>
          </cell>
        </row>
        <row r="42">
          <cell r="W42" t="str">
            <v/>
          </cell>
        </row>
        <row r="45">
          <cell r="W45" t="str">
            <v/>
          </cell>
        </row>
        <row r="48">
          <cell r="W48" t="str">
            <v/>
          </cell>
        </row>
        <row r="51">
          <cell r="W51" t="str">
            <v/>
          </cell>
        </row>
        <row r="54">
          <cell r="W54" t="str">
            <v/>
          </cell>
        </row>
        <row r="57">
          <cell r="W57" t="str">
            <v/>
          </cell>
        </row>
        <row r="60">
          <cell r="W60" t="str">
            <v/>
          </cell>
        </row>
        <row r="63">
          <cell r="W63" t="str">
            <v/>
          </cell>
        </row>
        <row r="66">
          <cell r="W66" t="str">
            <v/>
          </cell>
        </row>
      </sheetData>
      <sheetData sheetId="6" refreshError="1"/>
      <sheetData sheetId="7" refreshError="1"/>
      <sheetData sheetId="8" refreshError="1"/>
      <sheetData sheetId="9">
        <row r="2">
          <cell r="N2" t="str">
            <v>Aceptar</v>
          </cell>
          <cell r="O2" t="str">
            <v>SI</v>
          </cell>
          <cell r="AD2" t="str">
            <v>Evitar</v>
          </cell>
        </row>
        <row r="3">
          <cell r="N3" t="str">
            <v>Evitar</v>
          </cell>
          <cell r="O3" t="str">
            <v>NO</v>
          </cell>
          <cell r="AD3" t="str">
            <v>Reducir</v>
          </cell>
        </row>
        <row r="4">
          <cell r="N4" t="str">
            <v>Reducir (Transferir)</v>
          </cell>
          <cell r="AD4" t="str">
            <v>Compartir</v>
          </cell>
        </row>
        <row r="5">
          <cell r="N5" t="str">
            <v>Reducir (Mitigar)</v>
          </cell>
        </row>
      </sheetData>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unto de Partida"/>
      <sheetName val="2. Identificación del Riesgo"/>
      <sheetName val="3. Impacto Riesgo de Corrupción"/>
      <sheetName val="4. Riesgo Seguridad Informacion"/>
      <sheetName val="5. Valoración de Controles"/>
      <sheetName val="6.Valoración Control Corrupción"/>
      <sheetName val="7. Mapa de Riesgos General"/>
      <sheetName val="8. Seguimiento Cuatrimestral"/>
      <sheetName val="9. Seguimiento Consolidado"/>
      <sheetName val="Listas"/>
      <sheetName val="Datos Hoja 1"/>
    </sheetNames>
    <sheetDataSet>
      <sheetData sheetId="0" refreshError="1"/>
      <sheetData sheetId="1">
        <row r="9">
          <cell r="B9" t="str">
            <v>Conocimiento del Riesgo y Efectos del Cambio Climático</v>
          </cell>
          <cell r="C9" t="str">
            <v xml:space="preserve">Vencimiento en los términos de las solicitudes radicadas en el grupo de Asistencia Técnica
</v>
          </cell>
          <cell r="D9" t="str">
            <v>Afectación Reputacional</v>
          </cell>
          <cell r="E9" t="str">
            <v>Alta demanda en las solicitudes, que superan la capacidad de respuesta</v>
          </cell>
          <cell r="F9" t="str">
            <v>Dado que las solicitudes son por demanda se planeó un número de profesionales para atender las mismas, sin embargo se han recibido mayor cantidad de solicitudes,  por tanto el número de profesionales no ha sido suficiente. 
Debido a la temporada de lluvias más intensa y extensa se ha tenido que atender un mayo número de emergencias y radicados que ocasiona restrasos en la elaboración de respuestas.</v>
          </cell>
          <cell r="G9" t="str">
            <v xml:space="preserve">Grupo de Asistencia Técnica - Posibilidad de Afectación Reputacional por incumplimiento en los términos legales de entrega de los respuestas a las solicitudes recibidas, lo que podría generar investigaciones disciplinarias. </v>
          </cell>
          <cell r="H9" t="str">
            <v>Gestión</v>
          </cell>
          <cell r="I9" t="str">
            <v>Ejecución y Administración de procesos</v>
          </cell>
          <cell r="J9" t="str">
            <v>Alta: La actividad que conlleva el riesgo se ejecuta mínimo 500 veces al año y máximo 5000 veces por año</v>
          </cell>
          <cell r="K9" t="str">
            <v>Alta</v>
          </cell>
          <cell r="L9">
            <v>0.8</v>
          </cell>
          <cell r="M9" t="str">
            <v>Reputacional: El riesgo afecta la imagen de la entidad internamente, de conocimiento general, nivel interno, de junta directiva y accionistas y/o de proveedores</v>
          </cell>
          <cell r="N9" t="str">
            <v>Menor</v>
          </cell>
          <cell r="O9">
            <v>0.4</v>
          </cell>
          <cell r="P9" t="str">
            <v>Moderado</v>
          </cell>
        </row>
        <row r="12">
          <cell r="B12" t="str">
            <v>Conocimiento del Riesgo y Efectos del Cambio Climático</v>
          </cell>
          <cell r="C12" t="str">
            <v xml:space="preserve">Favorecimientos en la elaboración del Concepto Técnico de Legalización, Regularización o Planes Parciales
</v>
          </cell>
          <cell r="D12" t="str">
            <v>Afectación Reputacional</v>
          </cell>
          <cell r="E12" t="str">
            <v>Posible entrega de dádivas a funcionarios que realicen los conceptos técnicos.</v>
          </cell>
          <cell r="F12" t="str">
            <v>Posibilidad de modificación de las categorias de Amenaza, Vulnerabilidad y Riesgo en los Conceptos Técnicos en favor de terceros.</v>
          </cell>
          <cell r="G12" t="str">
            <v>Grupo de Conceptos para la Planificación territorial - Posibilidad de Afectación Reputacional por la asignación o exclusión de las categorias de amenaza alta no urbanizable o riesgo alto no mitigable en uno o varios predios de propiedad particular realizada por el servidor público a cargo sin que esto corresponda con la realidad, favoreciendo a particulares a cambio de beneficios recibidos.</v>
          </cell>
          <cell r="H12" t="str">
            <v>Corrupción</v>
          </cell>
          <cell r="I12" t="str">
            <v>Fraude Externo</v>
          </cell>
          <cell r="J12" t="str">
            <v>Rara vez: No se ha presentado en los últimos cinco años.</v>
          </cell>
          <cell r="K12" t="str">
            <v>Rara vez</v>
          </cell>
          <cell r="L12">
            <v>0.2</v>
          </cell>
          <cell r="M12" t="str">
            <v/>
          </cell>
          <cell r="N12" t="str">
            <v>Catastrófico</v>
          </cell>
          <cell r="O12">
            <v>1</v>
          </cell>
          <cell r="P12" t="str">
            <v>Extremo</v>
          </cell>
        </row>
        <row r="15">
          <cell r="B15" t="str">
            <v>Conocimiento del Riesgo y Efectos del Cambio Climático</v>
          </cell>
          <cell r="C15" t="str">
            <v>Favorecimientos en la elaboración del Concepto Técnico de Licencias Urbanísticas</v>
          </cell>
          <cell r="D15" t="str">
            <v>Afectación Reputacional</v>
          </cell>
          <cell r="E15" t="str">
            <v>La complejidad de los análisis y la disponibilidad de información hacen que los tiempos de respuesta con los que legalmente se cuenta para la elaboración de los conceptos técnicos  (CT) sean insuficientes.
Además las entidades distritales que solicitan los Conceptos Técnicos sobrepasan la demanda estimada mensualmente.</v>
          </cell>
          <cell r="F15" t="str">
            <v xml:space="preserve">Dado que las solicitudes son por demanda se planeó un número de profesionales para atender las mismas, sin embargo se han recibido mayor cantidad de solicitudes por parte de Secretaria Distrital de Planeación y Secretaria Distrital de Hábitat,  por tanto el número de profesionales no ha sido suficiente. 
</v>
          </cell>
          <cell r="G15" t="str">
            <v xml:space="preserve">Grupo de Conceptos para la Planificación territorial - Posibilidad deAfectación Reputacional por incumplimiento en los términos legales de entrega de los conceptos técnicos para legalización, regularización y/o planes parciales. </v>
          </cell>
          <cell r="H15" t="str">
            <v>Gestión</v>
          </cell>
          <cell r="I15" t="str">
            <v>Ejecución y Administración de procesos</v>
          </cell>
          <cell r="J15" t="str">
            <v>Media: La actividad que conlleva el riesgo se ejecuta de 24 a 500 veces por año</v>
          </cell>
          <cell r="K15" t="str">
            <v>Media</v>
          </cell>
          <cell r="L15">
            <v>0.6</v>
          </cell>
          <cell r="M15" t="str">
            <v>Reputacional: El riesgo afecta la imagen de la entidad internamente, de conocimiento general, nivel interno, de junta directiva y accionistas y/o de proveedores</v>
          </cell>
          <cell r="N15" t="str">
            <v>Menor</v>
          </cell>
          <cell r="O15">
            <v>0.4</v>
          </cell>
          <cell r="P15" t="str">
            <v>Moderado</v>
          </cell>
        </row>
        <row r="18">
          <cell r="B18" t="str">
            <v>Conocimiento del Riesgo y Efectos del Cambio Climático</v>
          </cell>
          <cell r="C18" t="str">
            <v>Antes, durante o después de la elaboración del concepto técnico de licencias urbanísticas.</v>
          </cell>
          <cell r="D18" t="str">
            <v>Afectación Reputacional</v>
          </cell>
          <cell r="E18" t="str">
            <v xml:space="preserve">Posible entrega de dádivas o posibles presiones a servidores para que realicen los conceptos técnicos de licencias urbanísticas de manera rápida o favorable.
</v>
          </cell>
          <cell r="F18" t="str">
            <v>Posibilidad de modificación en la priorización de la atención o en el resultado del Concepto Técnico en favor de terceros.</v>
          </cell>
          <cell r="G18" t="str">
            <v>Grupo de Conceptos para la Planificación territorial - Posibilidad de Afectación Reputacional por favorecer la salida favorable o rápida de un concepto técnico de licencias urbanísticas a cambio de que que uno o varios de los servidores públicos del proceso reciban de parte de los interesados, dádivas o presiones</v>
          </cell>
          <cell r="H18" t="str">
            <v>Corrupción</v>
          </cell>
          <cell r="I18" t="str">
            <v>Fraude Externo</v>
          </cell>
          <cell r="J18" t="str">
            <v>Posible: Al menos una vez en los últimos dos años.</v>
          </cell>
          <cell r="K18" t="str">
            <v>Posible</v>
          </cell>
          <cell r="L18">
            <v>0.6</v>
          </cell>
          <cell r="N18" t="str">
            <v>Catastrófico</v>
          </cell>
          <cell r="O18">
            <v>1</v>
          </cell>
          <cell r="P18" t="str">
            <v>Extremo</v>
          </cell>
        </row>
        <row r="21">
          <cell r="B21" t="str">
            <v>Conocimiento del Riesgo y Efectos del Cambio Climático</v>
          </cell>
          <cell r="C21" t="str">
            <v xml:space="preserve">Elaboración y emisión de las Certificaciones de riesgo, de acuerdo a la tabla de retención definida por la entidad. </v>
          </cell>
          <cell r="D21" t="str">
            <v>Afectación Económica o Presupuestal</v>
          </cell>
          <cell r="E21" t="str">
            <v>1. Baja productividad relacionada con la curva de aprendizaje.   
2. Fallas en las plataformas internas y externas donde se consulta la información.
3. Complejidad de las solicitudes radicadas en la entidad.</v>
          </cell>
          <cell r="F21" t="str">
            <v>Cantidad de solicitudes recibidas, la cual supera la capacidad de respuesta que tiene el personal.</v>
          </cell>
          <cell r="G21" t="str">
            <v xml:space="preserve">Grupo de Conceptos para el desarrollo de proyectos públicos en el Distrito capital. – Posibilidad de Afectación Económica o Presupuestal por el incumplimiento en la elaboración y emisión de las Certificaciones de riesgo, que pueda afectar la buena imagen ante la ciudadanía que tiene la entidad, debido a factores internos y externos para dar respuesta a la cantidad de solicitudes recibidas. </v>
          </cell>
          <cell r="H21" t="str">
            <v>Gestión</v>
          </cell>
          <cell r="I21" t="str">
            <v>Ejecución y Administración de procesos</v>
          </cell>
          <cell r="J21" t="str">
            <v>Alta: La actividad que conlleva el riesgo se ejecuta mínimo 500 veces al año y máximo 5000 veces por año</v>
          </cell>
          <cell r="K21" t="str">
            <v>Alta</v>
          </cell>
          <cell r="L21">
            <v>0.8</v>
          </cell>
          <cell r="M21" t="str">
            <v>Reputacional: El riesgo afecta la imagen de alguna área de la organización</v>
          </cell>
          <cell r="N21" t="str">
            <v>Leve</v>
          </cell>
          <cell r="O21">
            <v>0.2</v>
          </cell>
          <cell r="P21" t="str">
            <v>Moderado</v>
          </cell>
        </row>
        <row r="24">
          <cell r="B24" t="str">
            <v>Conocimiento del Riesgo y Efectos del Cambio Climático</v>
          </cell>
          <cell r="C24" t="str">
            <v xml:space="preserve">Asignación del Responsable y Línea Base del Escenario de riesgo </v>
          </cell>
          <cell r="D24" t="str">
            <v>Afectación Reputacional</v>
          </cell>
          <cell r="E24" t="str">
            <v>1. Sin responsable designado para cada escenario.
2. No se publica información con los soportes técnicos.
3. Falta de rigurosidad en la revisión de la información conforme los procedimientos del proceso.</v>
          </cell>
          <cell r="F24" t="str">
            <v>1. Expedición de nuevos lineamientos técnicos que genera impactos en la gestión del escenario.
2. Falta de soporte técnico por falta de responsable
3. Información base documental y geográfica desactualizada para la caracterización de los escenarios.</v>
          </cell>
          <cell r="G24" t="str">
            <v>Posibilidad de Afectación Reputacional porque la información de los escenarios de riesgo que se encuentra publicada este desactualizada o sin soportes técnicos y que la comunidad consulte información imprecisa o que la información misional esté desactualizada. .</v>
          </cell>
          <cell r="H24" t="str">
            <v>Gestión</v>
          </cell>
          <cell r="I24" t="str">
            <v>Usuarios, productos y practicas, organizacionales</v>
          </cell>
          <cell r="J24" t="str">
            <v>Muy Baja: La actividad que conlleva el riesgo se ejecuta como máximo 2 veces por año</v>
          </cell>
          <cell r="K24" t="str">
            <v>Muy Baja</v>
          </cell>
          <cell r="L24">
            <v>0.2</v>
          </cell>
          <cell r="M24" t="str">
            <v>Reputacional: El riesgo afecta la imagen de la entidad con algunos usuarios de relevancia frente al logro de los objetivos</v>
          </cell>
          <cell r="N24" t="str">
            <v>Moderado</v>
          </cell>
          <cell r="O24">
            <v>0.6</v>
          </cell>
          <cell r="P24" t="str">
            <v>Moderado</v>
          </cell>
        </row>
        <row r="27">
          <cell r="B27" t="str">
            <v>Conocimiento del Riesgo y Efectos del Cambio Climático</v>
          </cell>
          <cell r="C27" t="str">
            <v xml:space="preserve">Retroalimentar continuamente los Escenarios de riesgo </v>
          </cell>
          <cell r="D27" t="str">
            <v>Afectación Reputacional</v>
          </cell>
          <cell r="E27" t="str">
            <v>1. Falta de divulgación de nuevas normas por parte de otras entidades.
2. Falta de seguimiento por parte del responsable del escenario.
3. Falta de actualización del normograma o de reporte de la Oficina Asesora Jurídica sobre cambios normativos.</v>
          </cell>
          <cell r="F27" t="str">
            <v>1. Información desactualizada de Conceptos Técnicos en la Base de Datos Geográfica Corporativa del IDIGER.
2. Consulta de antecedentes incompletos.
3. Respuestas oficiales basados en información desactualizada.</v>
          </cell>
          <cell r="G27" t="str">
            <v xml:space="preserve">Posibilidad de Afectación Reputacional porque la  información publicada de los escenarios esté desactualizada sin incluir cambios normativos </v>
          </cell>
          <cell r="H27" t="str">
            <v>Gestión</v>
          </cell>
          <cell r="I27" t="str">
            <v>Usuarios, productos y practicas, organizacionales</v>
          </cell>
          <cell r="J27" t="str">
            <v>Muy Baja: La actividad que conlleva el riesgo se ejecuta como máximo 2 veces por año</v>
          </cell>
          <cell r="K27" t="str">
            <v>Muy Baja</v>
          </cell>
          <cell r="L27">
            <v>0.2</v>
          </cell>
          <cell r="M27" t="str">
            <v>Reputacional: El riesgo afecta la imagen de la entidad con algunos usuarios de relevancia frente al logro de los objetivos</v>
          </cell>
          <cell r="N27" t="str">
            <v>Moderado</v>
          </cell>
          <cell r="O27">
            <v>0.6</v>
          </cell>
          <cell r="P27" t="str">
            <v>Moderado</v>
          </cell>
        </row>
        <row r="30">
          <cell r="B30" t="str">
            <v>Conocimiento del Riesgo y Efectos del Cambio Climático</v>
          </cell>
          <cell r="C30" t="str">
            <v xml:space="preserve">Etapa precontractual Estudios y Diseños - Evaluación de propuestas </v>
          </cell>
          <cell r="D30" t="str">
            <v>Afectación Económica (o presupuestal) y Reputacional</v>
          </cell>
          <cell r="E30" t="str">
            <v>Selección de proponentes sin la experiencia necesaria</v>
          </cell>
          <cell r="F30" t="str">
            <v>Asignación injustificada de puntajes que determina la escogencia del proponente ganador.</v>
          </cell>
          <cell r="G30" t="str">
            <v>Posibilidad de afectación económica y reputacional de la entidad,  al seleccionar un proponente con menor experiencia que los demás oferentes, debido a la asignación injustificada de mayores puntajes del componente técnico a alguno de los proponentes, cediendo a presiones de los interesados o por intereses personales de alguno de los miembros del comité evaluador.</v>
          </cell>
          <cell r="H30" t="str">
            <v>Corrupción</v>
          </cell>
          <cell r="I30" t="str">
            <v>Fraude Interno</v>
          </cell>
          <cell r="J30" t="str">
            <v>Improbable: Al menos una vez en los últimos 5 años.</v>
          </cell>
          <cell r="K30" t="str">
            <v>Improbable</v>
          </cell>
          <cell r="L30">
            <v>0.4</v>
          </cell>
          <cell r="N30" t="str">
            <v>Catastrófico</v>
          </cell>
          <cell r="O30">
            <v>1</v>
          </cell>
          <cell r="P30" t="str">
            <v>Extremo</v>
          </cell>
        </row>
        <row r="33">
          <cell r="B33" t="str">
            <v>Conocimiento del Riesgo y Efectos del Cambio Climático</v>
          </cell>
          <cell r="C33" t="str">
            <v>Etapa contractual - Desarrollo del Estudio y/o diseño</v>
          </cell>
          <cell r="D33" t="str">
            <v>Afectación Económica (o presupuestal) y Reputacional</v>
          </cell>
          <cell r="E33" t="str">
            <v xml:space="preserve">Aprobación de productos sin calidad técnica
</v>
          </cell>
          <cell r="F33" t="str">
            <v>Ausencia de verificación del cumplimiento de las obligaciones contractuales y del contenido mínimo de los estudios y diseños.</v>
          </cell>
          <cell r="G33" t="str">
            <v>Posibilidad de afectación económica y reputacional de la entidad, por aprobación de productos sin calidad técnica, debido a la ausencia de verificación del cumplimiento de las obligaciones contractuales y del contenido mínimo de los estudios y diseños, por intereses personales o económicos de los supervisores de los contratos u ordenadores del gasto</v>
          </cell>
          <cell r="H33" t="str">
            <v>Corrupción</v>
          </cell>
          <cell r="I33" t="str">
            <v>Fraude Interno</v>
          </cell>
          <cell r="J33" t="str">
            <v>Rara vez: No se ha presentado en los últimos cinco años.</v>
          </cell>
          <cell r="K33" t="str">
            <v>Rara vez</v>
          </cell>
          <cell r="L33">
            <v>0.2</v>
          </cell>
          <cell r="N33" t="str">
            <v>Catastrófico</v>
          </cell>
          <cell r="O33">
            <v>1</v>
          </cell>
          <cell r="P33" t="str">
            <v>Extremo</v>
          </cell>
        </row>
        <row r="36">
          <cell r="B36" t="str">
            <v>Conocimiento del Riesgo y Efectos del Cambio Climático</v>
          </cell>
          <cell r="C36" t="str">
            <v>Etapa contractual y liquidación - Aprobaciones de los productos de Estudios</v>
          </cell>
          <cell r="D36" t="str">
            <v>Afectación Económica o Presupuestal</v>
          </cell>
          <cell r="E36" t="str">
            <v xml:space="preserve"> Incumplimiento en la obtención de los estudios o diseños</v>
          </cell>
          <cell r="F36" t="str">
            <v>Entregas de productos incompletos o desviaciones en el cronograma</v>
          </cell>
          <cell r="G36" t="str">
            <v>Posibilidad de afectación económica y técnica de la entidad, por incumplimiento en la obtención de los estudios o diseños, debido a la entrega de productos incompletos o desviaciones en el cronograma que no fuesen gestionadas contractualmente.</v>
          </cell>
          <cell r="H36" t="str">
            <v>Gestión</v>
          </cell>
          <cell r="I36" t="str">
            <v>Ejecución y Administración de procesos</v>
          </cell>
          <cell r="J36" t="str">
            <v>Media: La actividad que conlleva el riesgo se ejecuta de 24 a 500 veces por año</v>
          </cell>
          <cell r="K36" t="str">
            <v>Media</v>
          </cell>
          <cell r="L36">
            <v>0.6</v>
          </cell>
          <cell r="M36" t="str">
            <v>Económico: Entre 100 y 500 SMLMV</v>
          </cell>
          <cell r="N36" t="str">
            <v>Mayor</v>
          </cell>
          <cell r="O36">
            <v>0.8</v>
          </cell>
          <cell r="P36" t="str">
            <v>Alto</v>
          </cell>
        </row>
        <row r="39">
          <cell r="B39" t="str">
            <v>Conocimiento del Riesgo y Efectos del Cambio Climático</v>
          </cell>
          <cell r="C39" t="str">
            <v>Etapa precontractual - Formulación de los procesos de contratación de Monitoreo</v>
          </cell>
          <cell r="D39" t="str">
            <v>Afectación Económica (o presupuestal) y Reputacional</v>
          </cell>
          <cell r="E39" t="str">
            <v>Formular estudios previos a la medida, sin que cumplan con los requisitos técnicos de contratación requeridos o sin que satisfagan las necesidades de la entidad, a cambio de beneficios o dádivas.</v>
          </cell>
          <cell r="F39" t="str">
            <v>Comportamientos que tiendan hacia el favorecimiento económico y/o político a terceros en los procesos de contratación.</v>
          </cell>
          <cell r="G39" t="str">
            <v>Posibilidad de afectación económica o reputacional por la formulación de estudios previos a la medida, sin que cumplan con los requisitos técnicos requeridos o sin que satisfagan las necesidades de la entidad, a cambio de beneficios o dádivas debido a comportamientos que tiendan hacia el favorecimiento económico y/o político a terceros.</v>
          </cell>
          <cell r="H39" t="str">
            <v>Corrupción</v>
          </cell>
          <cell r="I39" t="str">
            <v>Fraude Interno</v>
          </cell>
          <cell r="J39" t="str">
            <v>Rara vez: No se ha presentado en los últimos cinco años.</v>
          </cell>
          <cell r="K39" t="str">
            <v>Rara vez</v>
          </cell>
          <cell r="L39">
            <v>0.2</v>
          </cell>
          <cell r="N39" t="str">
            <v>Catastrófico</v>
          </cell>
          <cell r="O39">
            <v>1</v>
          </cell>
          <cell r="P39" t="str">
            <v>Extremo</v>
          </cell>
        </row>
        <row r="42">
          <cell r="B42" t="str">
            <v>Conocimiento del Riesgo y Efectos del Cambio Climático</v>
          </cell>
          <cell r="C42" t="str">
            <v>Etapa contractual - Seguimiento y supervisión de los procesos de contratación del Grupo Monitoreo</v>
          </cell>
          <cell r="D42" t="str">
            <v>Afectación Económica o Presupuestal</v>
          </cell>
          <cell r="E42" t="str">
            <v xml:space="preserve">Ausencia o inadecuado seguimiento a la ejecución de los contratos de bienes y/o servicios, supervisados por el equipo. </v>
          </cell>
          <cell r="F42" t="str">
            <v xml:space="preserve">Malas prácticas de supervisión a la ejecución de contratos, que puedan ocasionar pérdidas o gastos innecesarios a la entidad. </v>
          </cell>
          <cell r="G42" t="str">
            <v>Posibilidad de afectación económica o presupuestal y reputacional por la ausencia o inadecuado seguimiento a la ejecución de los contratos de bienes y/o servicios supervisados por el equipo, debido a malas prácticas de supervisión de contratos en su fase de ejecución.</v>
          </cell>
          <cell r="H42" t="str">
            <v>Gestión</v>
          </cell>
          <cell r="I42" t="str">
            <v>Ejecución y Administración de procesos</v>
          </cell>
          <cell r="J42" t="str">
            <v>Baja: La actividad que conlleva el riesgo se ejecuta de 3 a 24 veces por año</v>
          </cell>
          <cell r="K42" t="str">
            <v>Baja</v>
          </cell>
          <cell r="L42">
            <v>0.4</v>
          </cell>
          <cell r="M42" t="str">
            <v>Reputacional: El riesgo afecta la imagen de la entidad internamente, de conocimiento general, nivel interno, de junta directiva y accionistas y/o de proveedores</v>
          </cell>
          <cell r="N42" t="str">
            <v>Menor</v>
          </cell>
          <cell r="O42">
            <v>0.4</v>
          </cell>
          <cell r="P42" t="str">
            <v>Moderado</v>
          </cell>
        </row>
        <row r="45">
          <cell r="B45" t="str">
            <v>Conocimiento del Riesgo y Efectos del Cambio Climático</v>
          </cell>
          <cell r="C45" t="str">
            <v>Cargar Sistemas de Información SIG Predial</v>
          </cell>
          <cell r="D45" t="str">
            <v>Afectación Reputacional</v>
          </cell>
          <cell r="E45" t="str">
            <v>El profesional encargado de emitir el concepto técnico, no ha informado de manera oportuna al SIG sobre la emisión del Concepto Técnico, ocasionando ventanas de desactualización en la información sobre Conceptos Tecnicos en la Base de Datos Geográfica Coporativa del IDIGER.</v>
          </cell>
          <cell r="F45" t="str">
            <v>El encargado de emitir el Concepto Técnico, no informa al SIG sobre la emisión del Concepto Técnico para que este pueda ser cargado en la Base de Datos Geográfica Corporativa del IDIGER.</v>
          </cell>
          <cell r="G45" t="str">
            <v>Grupo SIG - Posibilidad de Afectación Reputacional  porque la información sobre Conceptos Técnicos emitidos en la Base de Datos Corporativa del IDIGER, se encuentre desactualizada, afectando la consulta de antecedentes y ocasionando respuestas oficiales incompletas o con información desactualizada.</v>
          </cell>
          <cell r="H45" t="str">
            <v>Gestión</v>
          </cell>
          <cell r="I45" t="str">
            <v>Usuarios, productos y practicas, organizacionales</v>
          </cell>
          <cell r="J45" t="str">
            <v>Media: La actividad que conlleva el riesgo se ejecuta de 24 a 500 veces por año</v>
          </cell>
          <cell r="K45" t="str">
            <v>Media</v>
          </cell>
          <cell r="L45">
            <v>0.6</v>
          </cell>
          <cell r="M45" t="str">
            <v>Reputacional: El riesgo afecta la imagen de la entidad internamente, de conocimiento general, nivel interno, de junta directiva y accionistas y/o de proveedores</v>
          </cell>
          <cell r="N45" t="str">
            <v>Menor</v>
          </cell>
          <cell r="O45">
            <v>0.4</v>
          </cell>
          <cell r="P45" t="str">
            <v>Moderado</v>
          </cell>
        </row>
        <row r="48">
          <cell r="B48" t="str">
            <v>Conocimiento del Riesgo y Efectos del Cambio Climático</v>
          </cell>
          <cell r="C48" t="str">
            <v>Elaborar documentos de respuesta asistencia técnica</v>
          </cell>
          <cell r="D48" t="str">
            <v>Afectación Reputacional</v>
          </cell>
          <cell r="E48" t="str">
            <v>El profesional encargado de emitir el Diagnóstico Técnico, no ha pedido al SIG ingresar el Diagnóstico en la Base de Datos Geográfica Corporativa del IDIGER, ocasionando que la información de Diagnósticos Técnicos en la Base de Datos Geográfica, se encuentre incompleta.</v>
          </cell>
          <cell r="F48" t="str">
            <v>El encargado de emitir el Diagnóstico Técnico, no solicita al SIG la creación del registro del Diagnóstico Técnico en la Base de Datos Geográfica Corporativa del IDIGER.</v>
          </cell>
          <cell r="G48" t="str">
            <v>Grupo SIG - Posibilidad de Afectación Reputacional porque la información sobre Diagnósticos Técnicos Emitidos en la Base de Datos Geográfica Corporativa del IDIGER, se encuentra desactualizada, afectando la consulta de antecedentes y ocasionando respuestas oficiales incompletas o con información desactualizada.</v>
          </cell>
          <cell r="H48" t="str">
            <v>Gestión</v>
          </cell>
          <cell r="I48" t="str">
            <v>Usuarios, productos y practicas, organizacionales</v>
          </cell>
          <cell r="J48" t="str">
            <v>Alta: La actividad que conlleva el riesgo se ejecuta mínimo 500 veces al año y máximo 5000 veces por año</v>
          </cell>
          <cell r="K48" t="str">
            <v>Alta</v>
          </cell>
          <cell r="L48">
            <v>0.8</v>
          </cell>
          <cell r="M48" t="str">
            <v>Reputacional: El riesgo afecta la imagen de la entidad internamente, de conocimiento general, nivel interno, de junta directiva y accionistas y/o de proveedores</v>
          </cell>
          <cell r="N48" t="str">
            <v>Menor</v>
          </cell>
          <cell r="O48">
            <v>0.4</v>
          </cell>
          <cell r="P48" t="str">
            <v>Moderado</v>
          </cell>
        </row>
        <row r="51">
          <cell r="B51" t="str">
            <v>Conocimiento del Riesgo y Efectos del Cambio Climático</v>
          </cell>
          <cell r="C51" t="str">
            <v>Actividades de desvinculación y traslado (funcionarios).</v>
          </cell>
          <cell r="D51" t="str">
            <v>Afectación Económica (o presupuestal) y Reputacional</v>
          </cell>
          <cell r="E51" t="str">
            <v>por la alta rotación de personal de planta (carrera administrativa y provisional)</v>
          </cell>
          <cell r="F51" t="str">
            <v>Debido a la falta de lineamientos y herramientas institucionalizados para una adecuada transferencia de conocimiento.</v>
          </cell>
          <cell r="G51" t="str">
            <v>Posibilidad de afectación economica o presupuestal, por la alta rotación de personal de planta, debido a la falta de lineamientos y herramientas institucionalizados para una adecuada trasferencia de conocimiento.</v>
          </cell>
          <cell r="H51" t="str">
            <v>Fuga de Capital Intelectual</v>
          </cell>
          <cell r="I51" t="str">
            <v>Usuarios, productos y practicas, organizacionales</v>
          </cell>
          <cell r="J51" t="str">
            <v>Media: La actividad que conlleva el riesgo se ejecuta de 24 a 500 veces por año</v>
          </cell>
          <cell r="K51" t="str">
            <v>Media</v>
          </cell>
          <cell r="L51">
            <v>0.6</v>
          </cell>
          <cell r="M51" t="str">
            <v>Reputacional: El riesgo afecta la imagen de de la entidad con efecto publicitario sostenido a nivel de sector administrativo, nivel departamental o municipal</v>
          </cell>
          <cell r="N51" t="str">
            <v>Mayor</v>
          </cell>
          <cell r="O51">
            <v>0.8</v>
          </cell>
          <cell r="P51" t="str">
            <v>Alto</v>
          </cell>
        </row>
        <row r="54">
          <cell r="B54" t="str">
            <v>Conocimiento del Riesgo y Efectos del Cambio Climático</v>
          </cell>
          <cell r="C54" t="str">
            <v>Entrega de informes de actividades y/o terminación o cesión de contratos de prestación de servicios (contratistas).</v>
          </cell>
          <cell r="D54" t="str">
            <v>Afectación Económica (o presupuestal) y Reputacional</v>
          </cell>
          <cell r="E54" t="str">
            <v>por debilidades en la revisión de los productos entregados por los contratistas de prestación de servicios</v>
          </cell>
          <cell r="F54" t="str">
            <v>Debido a la falta de lineamientos y herramientas institucionalizados para una adecuada transferencia de conocimiento.</v>
          </cell>
          <cell r="G54" t="str">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ell>
          <cell r="H54" t="str">
            <v>Fuga de Capital Intelectual</v>
          </cell>
          <cell r="I54" t="str">
            <v>Usuarios, productos y practicas, organizacionales</v>
          </cell>
          <cell r="J54" t="str">
            <v>Alta: La actividad que conlleva el riesgo se ejecuta mínimo 500 veces al año y máximo 5000 veces por año</v>
          </cell>
          <cell r="K54" t="str">
            <v>Alta</v>
          </cell>
          <cell r="L54">
            <v>0.8</v>
          </cell>
          <cell r="M54" t="str">
            <v>Reputacional: El riesgo afecta la imagen de la entidad internamente, de conocimiento general, nivel interno, de junta directiva y accionistas y/o de proveedores</v>
          </cell>
          <cell r="N54" t="str">
            <v>Menor</v>
          </cell>
          <cell r="O54">
            <v>0.4</v>
          </cell>
          <cell r="P54" t="str">
            <v>Moderado</v>
          </cell>
        </row>
        <row r="57">
          <cell r="B57" t="str">
            <v>Conocimiento del Riesgo y Efectos del Cambio Climático</v>
          </cell>
          <cell r="C57" t="str">
            <v>Administración de carpetas compartidas y gestión de usuarios</v>
          </cell>
          <cell r="D57" t="str">
            <v>Afectación Económica o Presupuestal</v>
          </cell>
          <cell r="E57" t="str">
            <v>Accesos no autorizados</v>
          </cell>
          <cell r="F57" t="str">
            <v>Debilidad en la solicitud oportuna para la actualizacion de los permisos de la carpetas compartidas.</v>
          </cell>
          <cell r="G57" t="str">
            <v>Posibilidad de afectación economica, reputacional y perdida de la confidencialidad de la información almacenada en las carpetas compartidas de cada proceso, debido a las debilidades en la solicitud oportuna para la actualizacion de los permisos de la carpetas compartidas.</v>
          </cell>
          <cell r="H57" t="str">
            <v>Seguridad de la Información (Pérdida de Confidencialidad)</v>
          </cell>
          <cell r="I57" t="str">
            <v>Usuarios, productos y practicas, organizacionales</v>
          </cell>
          <cell r="J57" t="str">
            <v>Muy Alta: La actividad que conlleva el riesgo se ejecuta más de 5000 veces por año</v>
          </cell>
          <cell r="K57" t="str">
            <v>Muy Alta</v>
          </cell>
          <cell r="L57">
            <v>1</v>
          </cell>
          <cell r="M57" t="str">
            <v>Reputacional: El riesgo afecta la imagen de de la entidad con efecto publicitario sostenido a nivel de sector administrativo, nivel departamental o municipal</v>
          </cell>
          <cell r="N57" t="str">
            <v>Mayor</v>
          </cell>
          <cell r="O57">
            <v>0.8</v>
          </cell>
          <cell r="P57" t="str">
            <v>Alto</v>
          </cell>
        </row>
        <row r="60">
          <cell r="B60" t="str">
            <v>Conocimiento del Riesgo y Efectos del Cambio Climático</v>
          </cell>
          <cell r="C60" t="str">
            <v>Trabajo en Casa y Teletrabajo</v>
          </cell>
          <cell r="D60" t="str">
            <v>Afectación Económica (o presupuestal) y Reputacional</v>
          </cell>
          <cell r="E60" t="str">
            <v>Instalación de software malicioso en los equipos de computo personales, cuando se realiza trabajo en casa o teletrabajo.</v>
          </cell>
          <cell r="F60" t="str">
            <v>Desconocimiento por parte de los procesos, de los riesgos de ciber seguridad.</v>
          </cell>
          <cell r="G60" t="str">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ell>
          <cell r="H60" t="str">
            <v>Seguridad de la Información (Pérdida de la Integridad)</v>
          </cell>
          <cell r="I60" t="str">
            <v>Usuarios, productos y practicas, organizacionales</v>
          </cell>
          <cell r="J60" t="str">
            <v>Muy Alta: La actividad que conlleva el riesgo se ejecuta más de 5000 veces por año</v>
          </cell>
          <cell r="K60" t="str">
            <v>Muy Alta</v>
          </cell>
          <cell r="L60">
            <v>1</v>
          </cell>
          <cell r="M60" t="str">
            <v>Reputacional: El riesgo afecta la imagen de de la entidad con efecto publicitario sostenido a nivel de sector administrativo, nivel departamental o municipal</v>
          </cell>
          <cell r="N60" t="str">
            <v>Mayor</v>
          </cell>
          <cell r="O60">
            <v>0.8</v>
          </cell>
          <cell r="P60" t="str">
            <v>Alto</v>
          </cell>
        </row>
        <row r="63">
          <cell r="B63" t="str">
            <v/>
          </cell>
          <cell r="K63" t="str">
            <v/>
          </cell>
          <cell r="L63" t="str">
            <v/>
          </cell>
          <cell r="N63" t="str">
            <v/>
          </cell>
          <cell r="O63" t="str">
            <v/>
          </cell>
          <cell r="P63" t="str">
            <v/>
          </cell>
        </row>
        <row r="66">
          <cell r="B66" t="str">
            <v/>
          </cell>
          <cell r="K66" t="str">
            <v/>
          </cell>
          <cell r="L66" t="str">
            <v/>
          </cell>
          <cell r="M66" t="str">
            <v/>
          </cell>
          <cell r="N66" t="str">
            <v/>
          </cell>
          <cell r="O66" t="str">
            <v/>
          </cell>
          <cell r="P66" t="str">
            <v/>
          </cell>
        </row>
      </sheetData>
      <sheetData sheetId="2">
        <row r="9">
          <cell r="Z9" t="str">
            <v/>
          </cell>
        </row>
        <row r="12">
          <cell r="Z12" t="str">
            <v>Catastrófico</v>
          </cell>
        </row>
        <row r="15">
          <cell r="Z15" t="str">
            <v/>
          </cell>
        </row>
        <row r="18">
          <cell r="Z18" t="str">
            <v>Catastrófico</v>
          </cell>
        </row>
        <row r="21">
          <cell r="Z21" t="str">
            <v/>
          </cell>
        </row>
        <row r="24">
          <cell r="Z24" t="str">
            <v/>
          </cell>
        </row>
        <row r="27">
          <cell r="Z27" t="str">
            <v/>
          </cell>
        </row>
        <row r="30">
          <cell r="Z30" t="str">
            <v>Catastrófico</v>
          </cell>
        </row>
        <row r="33">
          <cell r="Z33" t="str">
            <v>Catastrófico</v>
          </cell>
        </row>
        <row r="36">
          <cell r="Z36" t="str">
            <v/>
          </cell>
        </row>
        <row r="39">
          <cell r="Z39" t="str">
            <v>Catastrófico</v>
          </cell>
        </row>
        <row r="42">
          <cell r="Z42" t="str">
            <v/>
          </cell>
        </row>
        <row r="45">
          <cell r="Z45" t="str">
            <v/>
          </cell>
        </row>
        <row r="48">
          <cell r="Z48" t="str">
            <v/>
          </cell>
        </row>
        <row r="51">
          <cell r="Z51" t="str">
            <v/>
          </cell>
        </row>
        <row r="54">
          <cell r="Z54" t="str">
            <v/>
          </cell>
        </row>
        <row r="57">
          <cell r="Z57" t="str">
            <v/>
          </cell>
        </row>
        <row r="60">
          <cell r="Z60" t="str">
            <v/>
          </cell>
        </row>
        <row r="63">
          <cell r="Z63" t="str">
            <v/>
          </cell>
        </row>
        <row r="66">
          <cell r="Z66" t="str">
            <v/>
          </cell>
        </row>
      </sheetData>
      <sheetData sheetId="3" refreshError="1"/>
      <sheetData sheetId="4">
        <row r="9">
          <cell r="E9" t="str">
            <v xml:space="preserve">Profesional Especializado grado 29 - Grupo Asistencia Técnica </v>
          </cell>
          <cell r="I9" t="str">
            <v>Preventivo</v>
          </cell>
          <cell r="J9" t="str">
            <v>Afecta probabilidad</v>
          </cell>
          <cell r="K9" t="str">
            <v>Manual</v>
          </cell>
          <cell r="L9" t="str">
            <v>Sin Documentar</v>
          </cell>
          <cell r="M9" t="str">
            <v>Continua</v>
          </cell>
          <cell r="N9" t="str">
            <v>Sin registro</v>
          </cell>
          <cell r="O9" t="str">
            <v>Correo electrónico</v>
          </cell>
          <cell r="P9" t="str">
            <v>CORDIS</v>
          </cell>
          <cell r="Q9" t="str">
            <v>En reuniones períódicas de grupo se abordará el tema de vencidos y próximos a vencerse para tomar las acciones pertinentes.</v>
          </cell>
          <cell r="R9">
            <v>0.4</v>
          </cell>
          <cell r="U9">
            <v>0.48</v>
          </cell>
          <cell r="V9">
            <v>0</v>
          </cell>
        </row>
        <row r="10">
          <cell r="J10" t="str">
            <v/>
          </cell>
          <cell r="R10" t="str">
            <v/>
          </cell>
          <cell r="U10">
            <v>0</v>
          </cell>
          <cell r="V10">
            <v>0</v>
          </cell>
        </row>
        <row r="11">
          <cell r="J11" t="str">
            <v/>
          </cell>
          <cell r="R11" t="str">
            <v/>
          </cell>
          <cell r="U11">
            <v>0</v>
          </cell>
          <cell r="V11">
            <v>0</v>
          </cell>
        </row>
        <row r="12">
          <cell r="J12" t="str">
            <v/>
          </cell>
          <cell r="R12" t="str">
            <v/>
          </cell>
          <cell r="U12">
            <v>0</v>
          </cell>
          <cell r="V12">
            <v>0</v>
          </cell>
        </row>
        <row r="13">
          <cell r="J13" t="str">
            <v/>
          </cell>
          <cell r="R13" t="str">
            <v/>
          </cell>
          <cell r="U13">
            <v>0</v>
          </cell>
          <cell r="V13">
            <v>0</v>
          </cell>
        </row>
        <row r="14">
          <cell r="J14" t="str">
            <v/>
          </cell>
          <cell r="R14" t="str">
            <v/>
          </cell>
          <cell r="U14">
            <v>0</v>
          </cell>
          <cell r="V14">
            <v>0</v>
          </cell>
        </row>
        <row r="15">
          <cell r="E15" t="str">
            <v>Profesional especializado 222-29 y 222-23</v>
          </cell>
          <cell r="I15" t="str">
            <v>Preventivo</v>
          </cell>
          <cell r="J15" t="str">
            <v>Afecta probabilidad</v>
          </cell>
          <cell r="K15" t="str">
            <v>Manual</v>
          </cell>
          <cell r="L15" t="str">
            <v>Sin Documentar</v>
          </cell>
          <cell r="M15" t="str">
            <v>Continua</v>
          </cell>
          <cell r="N15" t="str">
            <v>Con registro</v>
          </cell>
          <cell r="O15" t="str">
            <v>Unidad Compartida en Drive para Grupo CTPT</v>
          </cell>
          <cell r="P15" t="str">
            <v>CORDIS</v>
          </cell>
          <cell r="Q15" t="str">
            <v>La matriz diligenciada presenta una alerta previa ante la fecha limite de vencimiento con el propósito de emitir la respuesta oficial por parte de la entidad donde se solicite ampliar los términos para la respuesta de fondo.</v>
          </cell>
          <cell r="R15">
            <v>0.4</v>
          </cell>
          <cell r="U15">
            <v>0.36</v>
          </cell>
          <cell r="V15">
            <v>0</v>
          </cell>
        </row>
        <row r="16">
          <cell r="J16" t="str">
            <v/>
          </cell>
          <cell r="R16" t="str">
            <v/>
          </cell>
          <cell r="U16">
            <v>0</v>
          </cell>
          <cell r="V16">
            <v>0</v>
          </cell>
        </row>
        <row r="17">
          <cell r="J17" t="str">
            <v/>
          </cell>
          <cell r="R17" t="str">
            <v/>
          </cell>
          <cell r="U17">
            <v>0</v>
          </cell>
          <cell r="V17">
            <v>0</v>
          </cell>
        </row>
        <row r="18">
          <cell r="J18" t="str">
            <v/>
          </cell>
          <cell r="R18" t="str">
            <v/>
          </cell>
          <cell r="U18">
            <v>0</v>
          </cell>
          <cell r="V18">
            <v>0</v>
          </cell>
        </row>
        <row r="19">
          <cell r="J19" t="str">
            <v/>
          </cell>
          <cell r="R19" t="str">
            <v/>
          </cell>
          <cell r="U19">
            <v>0</v>
          </cell>
          <cell r="V19">
            <v>0</v>
          </cell>
        </row>
        <row r="20">
          <cell r="J20" t="str">
            <v/>
          </cell>
          <cell r="R20" t="str">
            <v/>
          </cell>
          <cell r="U20">
            <v>0</v>
          </cell>
          <cell r="V20">
            <v>0</v>
          </cell>
        </row>
        <row r="21">
          <cell r="E21" t="str">
            <v>Profesional Especializado grado 29 - Grupo de Conceptos para Proyectos Públicos</v>
          </cell>
          <cell r="I21" t="str">
            <v>Preventivo</v>
          </cell>
          <cell r="J21" t="str">
            <v>Afecta probabilidad</v>
          </cell>
          <cell r="K21" t="str">
            <v>Manual</v>
          </cell>
          <cell r="L21" t="str">
            <v>Sin Documentar</v>
          </cell>
          <cell r="M21" t="str">
            <v>Continua</v>
          </cell>
          <cell r="N21" t="str">
            <v>Sin registro</v>
          </cell>
          <cell r="O21" t="str">
            <v>Se envía via correo electrónico</v>
          </cell>
          <cell r="P21" t="str">
            <v>CORDIS</v>
          </cell>
          <cell r="Q21" t="str">
            <v>En reunión periódica se advierte de las situaciones presentadas.</v>
          </cell>
          <cell r="R21">
            <v>0.4</v>
          </cell>
          <cell r="U21">
            <v>0.48</v>
          </cell>
          <cell r="V21">
            <v>0</v>
          </cell>
        </row>
        <row r="22">
          <cell r="E22" t="str">
            <v>Profesional Especializado grado 29 - Grupo de Conceptos para Proyectos Públicos</v>
          </cell>
          <cell r="I22" t="str">
            <v>Detectivo</v>
          </cell>
          <cell r="J22" t="str">
            <v>Afecta probabilidad</v>
          </cell>
          <cell r="K22" t="str">
            <v>Manual</v>
          </cell>
          <cell r="L22" t="str">
            <v>Sin Documentar</v>
          </cell>
          <cell r="M22" t="str">
            <v>Continua</v>
          </cell>
          <cell r="N22" t="str">
            <v>Sin registro</v>
          </cell>
          <cell r="R22">
            <v>0.3</v>
          </cell>
          <cell r="U22">
            <v>0.33599999999999997</v>
          </cell>
          <cell r="V22">
            <v>0</v>
          </cell>
        </row>
        <row r="23">
          <cell r="E23" t="str">
            <v>Profesional Especializado grado 29 - Grupo de Conceptos para Proyectos Públicos</v>
          </cell>
          <cell r="I23" t="str">
            <v>Detectivo</v>
          </cell>
          <cell r="J23" t="str">
            <v>Afecta probabilidad</v>
          </cell>
          <cell r="K23" t="str">
            <v>Manual</v>
          </cell>
          <cell r="L23" t="str">
            <v>Sin Documentar</v>
          </cell>
          <cell r="M23" t="str">
            <v>Continua</v>
          </cell>
          <cell r="N23" t="str">
            <v>Sin registro</v>
          </cell>
          <cell r="R23">
            <v>0.3</v>
          </cell>
          <cell r="U23">
            <v>0.23519999999999996</v>
          </cell>
          <cell r="V23">
            <v>0</v>
          </cell>
        </row>
        <row r="24">
          <cell r="E24" t="str">
            <v>Profesional especializado 222-29 y 222-23</v>
          </cell>
          <cell r="I24" t="str">
            <v>Preventivo</v>
          </cell>
          <cell r="J24" t="str">
            <v>Afecta probabilidad</v>
          </cell>
          <cell r="K24" t="str">
            <v>Manual</v>
          </cell>
          <cell r="L24" t="str">
            <v>Sin Documentar</v>
          </cell>
          <cell r="M24" t="str">
            <v>Aleatoria</v>
          </cell>
          <cell r="N24" t="str">
            <v>Con registro</v>
          </cell>
          <cell r="R24">
            <v>0.4</v>
          </cell>
          <cell r="U24">
            <v>0.12</v>
          </cell>
          <cell r="V24">
            <v>0</v>
          </cell>
        </row>
        <row r="25">
          <cell r="E25" t="str">
            <v>Profesional especializado 222-23</v>
          </cell>
          <cell r="I25" t="str">
            <v>Preventivo</v>
          </cell>
          <cell r="J25" t="str">
            <v>Afecta probabilidad</v>
          </cell>
          <cell r="K25" t="str">
            <v>Manual</v>
          </cell>
          <cell r="L25" t="str">
            <v>Sin Documentar</v>
          </cell>
          <cell r="M25" t="str">
            <v>Aleatoria</v>
          </cell>
          <cell r="N25" t="str">
            <v>Con registro</v>
          </cell>
          <cell r="R25">
            <v>0.4</v>
          </cell>
          <cell r="U25">
            <v>7.1999999999999995E-2</v>
          </cell>
          <cell r="V25">
            <v>0</v>
          </cell>
        </row>
        <row r="26">
          <cell r="J26" t="str">
            <v/>
          </cell>
          <cell r="R26" t="str">
            <v/>
          </cell>
          <cell r="U26">
            <v>0</v>
          </cell>
          <cell r="V26">
            <v>0</v>
          </cell>
        </row>
        <row r="27">
          <cell r="E27" t="str">
            <v>Profesional especializado 222-29 y 222-23</v>
          </cell>
          <cell r="I27" t="str">
            <v>Preventivo</v>
          </cell>
          <cell r="J27" t="str">
            <v>Afecta probabilidad</v>
          </cell>
          <cell r="K27" t="str">
            <v>Manual</v>
          </cell>
          <cell r="L27" t="str">
            <v>Sin Documentar</v>
          </cell>
          <cell r="M27" t="str">
            <v>Aleatoria</v>
          </cell>
          <cell r="N27" t="str">
            <v>Con registro</v>
          </cell>
          <cell r="R27">
            <v>0.4</v>
          </cell>
          <cell r="U27">
            <v>0.12</v>
          </cell>
          <cell r="V27">
            <v>0</v>
          </cell>
        </row>
        <row r="28">
          <cell r="E28" t="str">
            <v>Oficina Asesora Jurídica</v>
          </cell>
          <cell r="I28" t="str">
            <v>Preventivo</v>
          </cell>
          <cell r="J28" t="str">
            <v>Afecta probabilidad</v>
          </cell>
          <cell r="K28" t="str">
            <v>Manual</v>
          </cell>
          <cell r="L28" t="str">
            <v>Sin Documentar</v>
          </cell>
          <cell r="M28" t="str">
            <v>Aleatoria</v>
          </cell>
          <cell r="N28" t="str">
            <v>Con registro</v>
          </cell>
          <cell r="R28">
            <v>0.4</v>
          </cell>
          <cell r="U28">
            <v>7.1999999999999995E-2</v>
          </cell>
          <cell r="V28">
            <v>0</v>
          </cell>
        </row>
        <row r="29">
          <cell r="J29" t="str">
            <v/>
          </cell>
          <cell r="R29" t="str">
            <v/>
          </cell>
          <cell r="U29">
            <v>0</v>
          </cell>
          <cell r="V29">
            <v>0</v>
          </cell>
        </row>
        <row r="30">
          <cell r="J30" t="str">
            <v/>
          </cell>
          <cell r="R30" t="str">
            <v/>
          </cell>
          <cell r="U30">
            <v>0</v>
          </cell>
          <cell r="V30">
            <v>0</v>
          </cell>
        </row>
        <row r="31">
          <cell r="J31" t="str">
            <v/>
          </cell>
          <cell r="R31" t="str">
            <v/>
          </cell>
          <cell r="U31">
            <v>0</v>
          </cell>
          <cell r="V31">
            <v>0</v>
          </cell>
        </row>
        <row r="32">
          <cell r="J32" t="str">
            <v/>
          </cell>
          <cell r="R32" t="str">
            <v/>
          </cell>
          <cell r="U32">
            <v>0</v>
          </cell>
          <cell r="V32">
            <v>0</v>
          </cell>
        </row>
        <row r="33">
          <cell r="J33" t="str">
            <v/>
          </cell>
          <cell r="R33" t="str">
            <v/>
          </cell>
          <cell r="U33">
            <v>0</v>
          </cell>
          <cell r="V33">
            <v>0</v>
          </cell>
        </row>
        <row r="34">
          <cell r="J34" t="str">
            <v/>
          </cell>
          <cell r="R34" t="str">
            <v/>
          </cell>
          <cell r="U34">
            <v>0</v>
          </cell>
          <cell r="V34">
            <v>0</v>
          </cell>
        </row>
        <row r="35">
          <cell r="J35" t="str">
            <v/>
          </cell>
          <cell r="R35" t="str">
            <v/>
          </cell>
          <cell r="U35">
            <v>0</v>
          </cell>
          <cell r="V35">
            <v>0</v>
          </cell>
        </row>
        <row r="36">
          <cell r="E36" t="str">
            <v xml:space="preserve">Supervisor del contrato / apoyo a la supervisión / interventoría </v>
          </cell>
          <cell r="I36" t="str">
            <v>Preventivo</v>
          </cell>
          <cell r="J36" t="str">
            <v>Afecta probabilidad</v>
          </cell>
          <cell r="K36" t="str">
            <v>Manual</v>
          </cell>
          <cell r="L36" t="str">
            <v>Documentado</v>
          </cell>
          <cell r="M36" t="str">
            <v>Continua</v>
          </cell>
          <cell r="N36" t="str">
            <v>Con registro</v>
          </cell>
          <cell r="O36" t="str">
            <v>Carpetas contractuales</v>
          </cell>
          <cell r="P36" t="str">
            <v>Cronograma propuesto por el contratista</v>
          </cell>
          <cell r="Q36" t="str">
            <v>El supervisor, apoyo a la supervisión o  interventoría emitirán observaciones y el contratista deberá ajustar su cronograma</v>
          </cell>
          <cell r="R36">
            <v>0.4</v>
          </cell>
          <cell r="U36">
            <v>0.36</v>
          </cell>
          <cell r="V36">
            <v>0</v>
          </cell>
        </row>
        <row r="37">
          <cell r="E37" t="str">
            <v xml:space="preserve">Supervisor del contrato / apoyo a la supervisión / interventoría </v>
          </cell>
          <cell r="I37" t="str">
            <v>Detectivo</v>
          </cell>
          <cell r="J37" t="str">
            <v>Afecta probabilidad</v>
          </cell>
          <cell r="K37" t="str">
            <v>Manual</v>
          </cell>
          <cell r="L37" t="str">
            <v>Documentado</v>
          </cell>
          <cell r="M37" t="str">
            <v>Continua</v>
          </cell>
          <cell r="N37" t="str">
            <v>Con registro</v>
          </cell>
          <cell r="O37" t="str">
            <v>Carpetas contractuales</v>
          </cell>
          <cell r="P37" t="str">
            <v>Comunicaciones continuas a lo largo del contrato</v>
          </cell>
          <cell r="Q37" t="str">
            <v>Si se encuentran desviaciones en tiempos, se solicitará el cumplimiento respectivo y se documentará mediante oficios e informes de supervisión</v>
          </cell>
          <cell r="R37">
            <v>0.3</v>
          </cell>
          <cell r="U37">
            <v>0.252</v>
          </cell>
          <cell r="V37">
            <v>0</v>
          </cell>
        </row>
        <row r="38">
          <cell r="J38" t="str">
            <v/>
          </cell>
          <cell r="R38" t="str">
            <v/>
          </cell>
          <cell r="U38">
            <v>0</v>
          </cell>
          <cell r="V38">
            <v>0</v>
          </cell>
        </row>
        <row r="39">
          <cell r="J39" t="str">
            <v/>
          </cell>
          <cell r="R39" t="str">
            <v/>
          </cell>
          <cell r="U39">
            <v>0</v>
          </cell>
          <cell r="V39">
            <v>0</v>
          </cell>
        </row>
        <row r="40">
          <cell r="J40" t="str">
            <v/>
          </cell>
          <cell r="R40" t="str">
            <v/>
          </cell>
          <cell r="U40">
            <v>0</v>
          </cell>
          <cell r="V40">
            <v>0</v>
          </cell>
        </row>
        <row r="41">
          <cell r="J41" t="str">
            <v/>
          </cell>
          <cell r="R41" t="str">
            <v/>
          </cell>
          <cell r="U41">
            <v>0</v>
          </cell>
          <cell r="V41">
            <v>0</v>
          </cell>
        </row>
        <row r="42">
          <cell r="E42" t="str">
            <v>Supervisor del contrato / apoyo a la supervisión</v>
          </cell>
          <cell r="I42" t="str">
            <v>Detectivo</v>
          </cell>
          <cell r="J42" t="str">
            <v>Afecta probabilidad</v>
          </cell>
          <cell r="K42" t="str">
            <v>Manual</v>
          </cell>
          <cell r="L42" t="str">
            <v>Documentado</v>
          </cell>
          <cell r="M42" t="str">
            <v>Continua</v>
          </cell>
          <cell r="N42" t="str">
            <v>Con registro</v>
          </cell>
          <cell r="O42" t="str">
            <v>Carpetas contractuales</v>
          </cell>
          <cell r="P42" t="str">
            <v>Comunicaciones continuas en la ejecución  del contrato.
Informes de ejecución contractual.</v>
          </cell>
          <cell r="Q42" t="str">
            <v xml:space="preserve">Si se encuentran incumplimientos o deficiencias en la ejecución de los contratos, se requiere de manera documentada al contratista </v>
          </cell>
          <cell r="R42">
            <v>0.3</v>
          </cell>
          <cell r="U42">
            <v>0.28000000000000003</v>
          </cell>
          <cell r="V42">
            <v>0</v>
          </cell>
        </row>
        <row r="43">
          <cell r="J43" t="str">
            <v/>
          </cell>
          <cell r="R43" t="str">
            <v/>
          </cell>
          <cell r="U43">
            <v>0</v>
          </cell>
          <cell r="V43">
            <v>0</v>
          </cell>
        </row>
        <row r="44">
          <cell r="J44" t="str">
            <v/>
          </cell>
          <cell r="R44" t="str">
            <v/>
          </cell>
          <cell r="U44">
            <v>0</v>
          </cell>
          <cell r="V44">
            <v>0</v>
          </cell>
        </row>
        <row r="45">
          <cell r="E45" t="str">
            <v>Profesional  SIG y Profesional CPT</v>
          </cell>
          <cell r="I45" t="str">
            <v>Preventivo</v>
          </cell>
          <cell r="J45" t="str">
            <v>Afecta probabilidad</v>
          </cell>
          <cell r="K45" t="str">
            <v>Manual</v>
          </cell>
          <cell r="L45" t="str">
            <v>Documentado</v>
          </cell>
          <cell r="M45" t="str">
            <v>Continua</v>
          </cell>
          <cell r="N45" t="str">
            <v>Con registro</v>
          </cell>
          <cell r="O45" t="str">
            <v>Correo electrónico</v>
          </cell>
          <cell r="P45" t="str">
            <v>Correos electrónico</v>
          </cell>
          <cell r="Q45" t="str">
            <v>De acuerdo a lo reportado se hace el ajuste directamente en la base de datos.</v>
          </cell>
          <cell r="R45">
            <v>0.4</v>
          </cell>
          <cell r="U45">
            <v>0.36</v>
          </cell>
          <cell r="V45">
            <v>0</v>
          </cell>
        </row>
        <row r="46">
          <cell r="J46" t="str">
            <v/>
          </cell>
          <cell r="R46" t="str">
            <v/>
          </cell>
          <cell r="U46">
            <v>0</v>
          </cell>
          <cell r="V46">
            <v>0</v>
          </cell>
        </row>
        <row r="47">
          <cell r="J47" t="str">
            <v/>
          </cell>
          <cell r="R47" t="str">
            <v/>
          </cell>
          <cell r="U47">
            <v>0</v>
          </cell>
          <cell r="V47">
            <v>0</v>
          </cell>
        </row>
        <row r="48">
          <cell r="E48" t="str">
            <v>Profesional SIG y Profesional Asistencia Técnica</v>
          </cell>
          <cell r="I48" t="str">
            <v>Preventivo</v>
          </cell>
          <cell r="J48" t="str">
            <v>Afecta probabilidad</v>
          </cell>
          <cell r="K48" t="str">
            <v>Manual</v>
          </cell>
          <cell r="L48" t="str">
            <v>Documentado</v>
          </cell>
          <cell r="M48" t="str">
            <v>Continua</v>
          </cell>
          <cell r="N48" t="str">
            <v>Con registro</v>
          </cell>
          <cell r="O48" t="str">
            <v>Correo electrónico</v>
          </cell>
          <cell r="P48" t="str">
            <v>Correos electrónico</v>
          </cell>
          <cell r="Q48" t="str">
            <v>De acuerdo a lo reportado se hace el ajuste directamente en la base de datos.</v>
          </cell>
          <cell r="R48">
            <v>0.4</v>
          </cell>
          <cell r="U48">
            <v>0.48</v>
          </cell>
          <cell r="V48">
            <v>0</v>
          </cell>
        </row>
        <row r="49">
          <cell r="J49" t="str">
            <v/>
          </cell>
          <cell r="R49" t="str">
            <v/>
          </cell>
          <cell r="U49">
            <v>0</v>
          </cell>
          <cell r="V49">
            <v>0</v>
          </cell>
        </row>
        <row r="50">
          <cell r="J50" t="str">
            <v/>
          </cell>
          <cell r="R50" t="str">
            <v/>
          </cell>
          <cell r="U50">
            <v>0</v>
          </cell>
          <cell r="V50">
            <v>0</v>
          </cell>
        </row>
        <row r="51">
          <cell r="E51" t="str">
            <v>El Jefe Inmediato</v>
          </cell>
          <cell r="I51" t="str">
            <v>Detectivo</v>
          </cell>
          <cell r="J51" t="str">
            <v>Afecta probabilidad</v>
          </cell>
          <cell r="K51" t="str">
            <v>Manual</v>
          </cell>
          <cell r="L51" t="str">
            <v>Documentado</v>
          </cell>
          <cell r="M51" t="str">
            <v>Continua</v>
          </cell>
          <cell r="N51" t="str">
            <v>Con registro</v>
          </cell>
          <cell r="O51" t="str">
            <v>Historias Laborales</v>
          </cell>
          <cell r="P51" t="str">
            <v>Acta de entrega firmada por el funcionario que recibe el puesto de trabajo, quien garantiza al jefe inmediato la entrega idonea del mismo.</v>
          </cell>
          <cell r="Q51" t="str">
            <v xml:space="preserve">Si el funcionario que recibe el puesto de trabajo no esta conforme con la entrega, el jefe inmediato solicita fortalecer dicha entrega y se condiciona el pago de nomina. </v>
          </cell>
          <cell r="R51">
            <v>0.3</v>
          </cell>
          <cell r="U51">
            <v>0.42</v>
          </cell>
          <cell r="V51">
            <v>0</v>
          </cell>
        </row>
        <row r="52">
          <cell r="E52" t="str">
            <v>El funcionario</v>
          </cell>
          <cell r="I52" t="str">
            <v>Detectivo</v>
          </cell>
          <cell r="J52" t="str">
            <v>Afecta probabilidad</v>
          </cell>
          <cell r="K52" t="str">
            <v>Manual</v>
          </cell>
          <cell r="L52" t="str">
            <v>Documentado</v>
          </cell>
          <cell r="M52" t="str">
            <v>Continua</v>
          </cell>
          <cell r="N52" t="str">
            <v>Con registro</v>
          </cell>
          <cell r="O52" t="str">
            <v>Historias Laborales</v>
          </cell>
          <cell r="P52" t="str">
            <v>Capacitación presencial o virtual para transferir el conocimiento a los funcionarios de la Entidad, o Elaboración de informe de los conocimientos adquiridos en la capacitación recibida.</v>
          </cell>
          <cell r="Q52" t="str">
            <v>El control no permite identificar desviaciones o diferencias.</v>
          </cell>
          <cell r="R52">
            <v>0.3</v>
          </cell>
          <cell r="U52">
            <v>0.29399999999999998</v>
          </cell>
          <cell r="V52">
            <v>0</v>
          </cell>
        </row>
        <row r="53">
          <cell r="J53" t="str">
            <v/>
          </cell>
          <cell r="R53" t="str">
            <v/>
          </cell>
          <cell r="U53">
            <v>0</v>
          </cell>
          <cell r="V53">
            <v>0</v>
          </cell>
        </row>
        <row r="54">
          <cell r="E54" t="str">
            <v>El Supervisor del contrato</v>
          </cell>
          <cell r="I54" t="str">
            <v>Detectivo</v>
          </cell>
          <cell r="J54" t="str">
            <v>Afecta probabilidad</v>
          </cell>
          <cell r="K54" t="str">
            <v>Manual</v>
          </cell>
          <cell r="L54" t="str">
            <v>Documentado</v>
          </cell>
          <cell r="M54" t="str">
            <v>Continua</v>
          </cell>
          <cell r="N54" t="str">
            <v>Con registro</v>
          </cell>
          <cell r="O54" t="str">
            <v>Carpeta fisica de cada contrato de prestación de servicios. A nivel digital en el NAS administrado por la Dirección TIC.</v>
          </cell>
          <cell r="P54" t="str">
            <v>Informe de actividades mensuales de los contratistas de prestación de servicios.</v>
          </cell>
          <cell r="Q54" t="str">
            <v>En caso de que el supervisor identifique diferencias en las evidencias con respecto a las actividades reportadas, devuelve el informe para que el contratista realice los ajustes pertinentes.</v>
          </cell>
          <cell r="R54">
            <v>0.3</v>
          </cell>
          <cell r="U54">
            <v>0.56000000000000005</v>
          </cell>
          <cell r="V54">
            <v>0</v>
          </cell>
        </row>
        <row r="55">
          <cell r="J55" t="str">
            <v/>
          </cell>
          <cell r="R55" t="str">
            <v/>
          </cell>
          <cell r="U55">
            <v>0</v>
          </cell>
          <cell r="V55">
            <v>0</v>
          </cell>
        </row>
        <row r="56">
          <cell r="J56" t="str">
            <v/>
          </cell>
          <cell r="R56" t="str">
            <v/>
          </cell>
          <cell r="U56">
            <v>0</v>
          </cell>
          <cell r="V56">
            <v>0</v>
          </cell>
        </row>
        <row r="57">
          <cell r="E57" t="str">
            <v>El subdirector, Jefe o personal delegado</v>
          </cell>
          <cell r="I57" t="str">
            <v>Preventivo</v>
          </cell>
          <cell r="J57" t="str">
            <v>Afecta probabilidad</v>
          </cell>
          <cell r="K57" t="str">
            <v>Manual</v>
          </cell>
          <cell r="L57" t="str">
            <v>Sin Documentar</v>
          </cell>
          <cell r="M57" t="str">
            <v>Aleatoria</v>
          </cell>
          <cell r="N57" t="str">
            <v>Con registro</v>
          </cell>
          <cell r="O57" t="str">
            <v>Aplicativo o herramienta de mesa de servicio</v>
          </cell>
          <cell r="P57" t="str">
            <v>Propiedades de la carpeta donde se visualicen los usuarios con los permisos o reporte solicitado a la Oficina TICS.</v>
          </cell>
          <cell r="Q57" t="str">
            <v>Se corrigen y se resuelven inmediatamente si se detecta alguna inconsistencia.</v>
          </cell>
          <cell r="R57">
            <v>0.4</v>
          </cell>
          <cell r="U57">
            <v>0.6</v>
          </cell>
          <cell r="V57">
            <v>0</v>
          </cell>
        </row>
        <row r="58">
          <cell r="J58" t="str">
            <v/>
          </cell>
          <cell r="R58" t="str">
            <v/>
          </cell>
          <cell r="U58">
            <v>0</v>
          </cell>
          <cell r="V58">
            <v>0</v>
          </cell>
        </row>
        <row r="59">
          <cell r="J59" t="str">
            <v/>
          </cell>
          <cell r="R59" t="str">
            <v/>
          </cell>
          <cell r="U59">
            <v>0</v>
          </cell>
          <cell r="V59">
            <v>0</v>
          </cell>
        </row>
        <row r="60">
          <cell r="I60" t="str">
            <v>Sin Control</v>
          </cell>
          <cell r="J60" t="str">
            <v/>
          </cell>
          <cell r="R60" t="str">
            <v/>
          </cell>
          <cell r="U60">
            <v>0</v>
          </cell>
          <cell r="V60">
            <v>0</v>
          </cell>
        </row>
        <row r="61">
          <cell r="J61" t="str">
            <v/>
          </cell>
          <cell r="R61" t="str">
            <v/>
          </cell>
          <cell r="U61">
            <v>0</v>
          </cell>
          <cell r="V61">
            <v>0</v>
          </cell>
        </row>
        <row r="62">
          <cell r="J62" t="str">
            <v/>
          </cell>
          <cell r="R62" t="str">
            <v/>
          </cell>
          <cell r="U62">
            <v>0</v>
          </cell>
          <cell r="V62">
            <v>0</v>
          </cell>
        </row>
        <row r="63">
          <cell r="J63" t="str">
            <v/>
          </cell>
          <cell r="R63" t="str">
            <v/>
          </cell>
          <cell r="U63">
            <v>0</v>
          </cell>
          <cell r="V63">
            <v>0</v>
          </cell>
        </row>
        <row r="64">
          <cell r="J64" t="str">
            <v/>
          </cell>
          <cell r="R64" t="str">
            <v/>
          </cell>
          <cell r="U64">
            <v>0</v>
          </cell>
          <cell r="V64">
            <v>0</v>
          </cell>
        </row>
        <row r="65">
          <cell r="J65" t="str">
            <v/>
          </cell>
          <cell r="R65" t="str">
            <v/>
          </cell>
          <cell r="U65">
            <v>0</v>
          </cell>
          <cell r="V65">
            <v>0</v>
          </cell>
        </row>
        <row r="66">
          <cell r="J66" t="str">
            <v/>
          </cell>
          <cell r="R66" t="str">
            <v/>
          </cell>
          <cell r="U66">
            <v>0</v>
          </cell>
          <cell r="V66">
            <v>0</v>
          </cell>
        </row>
        <row r="67">
          <cell r="J67" t="str">
            <v/>
          </cell>
          <cell r="R67" t="str">
            <v/>
          </cell>
          <cell r="U67">
            <v>0</v>
          </cell>
          <cell r="V67">
            <v>0</v>
          </cell>
        </row>
        <row r="68">
          <cell r="J68" t="str">
            <v/>
          </cell>
          <cell r="R68" t="str">
            <v/>
          </cell>
          <cell r="U68">
            <v>0</v>
          </cell>
          <cell r="V68">
            <v>0</v>
          </cell>
        </row>
      </sheetData>
      <sheetData sheetId="5">
        <row r="9">
          <cell r="W9" t="str">
            <v/>
          </cell>
        </row>
        <row r="12">
          <cell r="E12" t="str">
            <v>Cuando se asigne o excluya un predio en la categoria de amenaza alta no urbanizable o riesgo alto no mitigable, deberá presentarse ante comité interno de conceptos técnicos para la planificación territorial.</v>
          </cell>
          <cell r="W12" t="str">
            <v>Rara vez</v>
          </cell>
        </row>
        <row r="15">
          <cell r="W15" t="str">
            <v/>
          </cell>
        </row>
        <row r="18">
          <cell r="E18" t="str">
            <v>Notificación ante la Oficina de Control Interno sobre ofrecimientos o presiones para que se altere el resultado permitiendo que el concepto no cuente con la calidad necesaria o para que se altere el orden de atención de los conceptos técnicos para licencias urbanísticas dando prioridad a una solicitud sobre otra(s) radicada(s) con anterioridad.</v>
          </cell>
          <cell r="W18" t="str">
            <v>Rara vez</v>
          </cell>
        </row>
        <row r="21">
          <cell r="W21" t="str">
            <v/>
          </cell>
        </row>
        <row r="24">
          <cell r="W24" t="str">
            <v/>
          </cell>
        </row>
        <row r="27">
          <cell r="W27" t="str">
            <v/>
          </cell>
        </row>
        <row r="30">
          <cell r="E30" t="str">
            <v>En el proceso precontractual asignación de ofertas al azar dentro del grupo evaluador (evitando preferencias)</v>
          </cell>
          <cell r="W30" t="str">
            <v>Rara vez</v>
          </cell>
        </row>
        <row r="31">
          <cell r="E31" t="str">
            <v>Revisión detallada de los resultados de la evaluación de ofertas, por todos los evaluadores técnicos, identificando específicamente porque se asignan puntajes</v>
          </cell>
        </row>
        <row r="33">
          <cell r="E33" t="str">
            <v>Revisión y registro detallado  de los aspectos técnicos de cada producto, mediante acta elaborada por la interventoría o supervisión, identificando claramente que se cumplió con el contenido solicitado previo a la facturación.</v>
          </cell>
          <cell r="W33" t="str">
            <v>Rara vez</v>
          </cell>
        </row>
        <row r="36">
          <cell r="W36" t="str">
            <v/>
          </cell>
        </row>
        <row r="39">
          <cell r="E39" t="str">
            <v>El equipo técnico del área de monitoreo de riesgos, elabora la necesidad de la contratación, y articula con los componentes de las áreas funcionales externas asociadas a la contratación. Los estudios previos construidos, son revisados por el líder del grupo, quien en caso de detectar inconsistencias, los regresa a los técnicos del área para su ajuste o justificación. Una vez subsanadas las observaciones y verificados los requisitos técnicos, los estudios previos son remitidos hacia las dependencias encargadas de complementar, revisar y aprobar el proceso en su totalidad. De las diferentes versiones de los estudios previos generadas a partir de las revisiones y ajustes, tanto al interior del equipo como por las demás dependencias, el área de monitoreo guarda registro como evidencia de la trazabilidad. Dichas versiones y registros se manejan al interior del área con criterios de confidencialidad y seguridad, evitando el acceso a la información por personas que puedan generar favorecimiento económico y/o político a terceros.</v>
          </cell>
          <cell r="W39" t="str">
            <v>Rara vez</v>
          </cell>
        </row>
        <row r="42">
          <cell r="W42" t="str">
            <v/>
          </cell>
        </row>
        <row r="45">
          <cell r="W45" t="str">
            <v/>
          </cell>
        </row>
        <row r="48">
          <cell r="W48" t="str">
            <v/>
          </cell>
        </row>
        <row r="51">
          <cell r="W51" t="str">
            <v/>
          </cell>
        </row>
        <row r="54">
          <cell r="W54" t="str">
            <v/>
          </cell>
        </row>
        <row r="57">
          <cell r="W57" t="str">
            <v/>
          </cell>
        </row>
        <row r="60">
          <cell r="W60" t="str">
            <v/>
          </cell>
        </row>
        <row r="63">
          <cell r="W63" t="str">
            <v/>
          </cell>
        </row>
        <row r="66">
          <cell r="W66" t="str">
            <v/>
          </cell>
        </row>
      </sheetData>
      <sheetData sheetId="6" refreshError="1"/>
      <sheetData sheetId="7" refreshError="1"/>
      <sheetData sheetId="8" refreshError="1"/>
      <sheetData sheetId="9">
        <row r="2">
          <cell r="B2" t="str">
            <v>Gestión</v>
          </cell>
          <cell r="D2" t="str">
            <v>Muy Baja: La actividad que conlleva el riesgo se ejecuta como máximo 2 veces por año</v>
          </cell>
          <cell r="E2" t="str">
            <v>Económico: Afectación menor a 10 SMLMV</v>
          </cell>
          <cell r="N2" t="str">
            <v>Aceptar</v>
          </cell>
          <cell r="O2" t="str">
            <v>SI</v>
          </cell>
          <cell r="Q2" t="str">
            <v>Casi seguro: Mas de una vez al año.</v>
          </cell>
          <cell r="AD2" t="str">
            <v>Evitar</v>
          </cell>
        </row>
        <row r="3">
          <cell r="B3" t="str">
            <v>Seguridad de la Información (Pérdida de Confidencialidad)</v>
          </cell>
          <cell r="D3" t="str">
            <v>Baja: La actividad que conlleva el riesgo se ejecuta de 3 a 24 veces por año</v>
          </cell>
          <cell r="E3" t="str">
            <v>Económico: Entre 10 y 50 SMLMV</v>
          </cell>
          <cell r="N3" t="str">
            <v>Evitar</v>
          </cell>
          <cell r="O3" t="str">
            <v>NO</v>
          </cell>
          <cell r="Q3" t="str">
            <v>Probable: Al menos una vez en el ultimo año.</v>
          </cell>
          <cell r="AD3" t="str">
            <v>Reducir</v>
          </cell>
        </row>
        <row r="4">
          <cell r="B4" t="str">
            <v>Seguridad de la Información (Pérdida de la Integridad)</v>
          </cell>
          <cell r="D4" t="str">
            <v>Media: La actividad que conlleva el riesgo se ejecuta de 24 a 500 veces por año</v>
          </cell>
          <cell r="E4" t="str">
            <v>Económico: Entre 50 y 100 SMLMV</v>
          </cell>
          <cell r="N4" t="str">
            <v>Reducir (Transferir)</v>
          </cell>
          <cell r="Q4" t="str">
            <v>Posible: Al menos una vez en los últimos dos años.</v>
          </cell>
          <cell r="AD4" t="str">
            <v>Compartir</v>
          </cell>
        </row>
        <row r="5">
          <cell r="B5" t="str">
            <v>Seguridad de la Información (Pérdida de la Disponibilidad)</v>
          </cell>
          <cell r="D5" t="str">
            <v>Alta: La actividad que conlleva el riesgo se ejecuta mínimo 500 veces al año y máximo 5000 veces por año</v>
          </cell>
          <cell r="E5" t="str">
            <v>Económico: Entre 100 y 500 SMLMV</v>
          </cell>
          <cell r="N5" t="str">
            <v>Reducir (Mitigar)</v>
          </cell>
          <cell r="Q5" t="str">
            <v>Improbable: Al menos una vez en los últimos 5 años.</v>
          </cell>
        </row>
        <row r="6">
          <cell r="B6" t="str">
            <v>Estratégico</v>
          </cell>
          <cell r="D6" t="str">
            <v>Muy Alta: La actividad que conlleva el riesgo se ejecuta más de 5000 veces por año</v>
          </cell>
          <cell r="E6" t="str">
            <v>Económico: Mayor a 500 SMLMV</v>
          </cell>
          <cell r="Q6" t="str">
            <v>Rara vez: No se ha presentado en los últimos cinco años.</v>
          </cell>
        </row>
        <row r="7">
          <cell r="B7" t="str">
            <v>Trámites, OPAs y Consultas de Acceso a la Información Pública</v>
          </cell>
          <cell r="E7" t="str">
            <v>Reputacional: El riesgo afecta la imagen de alguna área de la organización</v>
          </cell>
        </row>
        <row r="8">
          <cell r="B8" t="str">
            <v>Corrupción</v>
          </cell>
          <cell r="E8" t="str">
            <v>Reputacional: El riesgo afecta la imagen de la entidad internamente, de conocimiento general, nivel interno, de junta directiva y accionistas y/o de proveedores</v>
          </cell>
        </row>
        <row r="9">
          <cell r="B9" t="str">
            <v>Lavado de Activos</v>
          </cell>
          <cell r="E9" t="str">
            <v>Reputacional: El riesgo afecta la imagen de la entidad con algunos usuarios de relevancia frente al logro de los objetivos</v>
          </cell>
        </row>
        <row r="10">
          <cell r="B10" t="str">
            <v>Financiación del Terrorismo</v>
          </cell>
          <cell r="E10" t="str">
            <v>Reputacional: El riesgo afecta la imagen de de la entidad con efecto publicitario sostenido a nivel de sector administrativo, nivel departamental o municipal</v>
          </cell>
        </row>
        <row r="11">
          <cell r="B11" t="str">
            <v>Fuga de Capital Intelectual</v>
          </cell>
          <cell r="E11" t="str">
            <v>Reputacional: El riesgo afecta la imagen de la entidad a nivel nacional, con efecto publicitarios sostenible a nivel país</v>
          </cell>
        </row>
      </sheetData>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s>
    <sheetDataSet>
      <sheetData sheetId="0">
        <row r="9">
          <cell r="B9" t="str">
            <v>CORRUPCIÓN</v>
          </cell>
        </row>
      </sheetData>
      <sheetData sheetId="1"/>
      <sheetData sheetId="2">
        <row r="4">
          <cell r="B4" t="str">
            <v>CORRUPCIÓN1</v>
          </cell>
        </row>
      </sheetData>
      <sheetData sheetId="3"/>
      <sheetData sheetId="4"/>
      <sheetData sheetId="5"/>
      <sheetData sheetId="6"/>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unto de Partida"/>
      <sheetName val="2. Identificación del Riesgo"/>
      <sheetName val="3. Impacto Riesgo de Corrupción"/>
      <sheetName val="4. Riesgo Seguridad Informacion"/>
      <sheetName val="5. Valoración de Controles"/>
      <sheetName val="6.Valoración Control Corrupción"/>
      <sheetName val="7. Mapa de Riesgos General"/>
      <sheetName val="8. Seguimiento Cuatrimestral"/>
      <sheetName val="9. Seguimiento Consolidado"/>
      <sheetName val="Listas"/>
      <sheetName val="Datos Hoja 1"/>
    </sheetNames>
    <sheetDataSet>
      <sheetData sheetId="0" refreshError="1"/>
      <sheetData sheetId="1">
        <row r="9">
          <cell r="B9" t="str">
            <v>Comunicaciones e Información Pública</v>
          </cell>
          <cell r="C9" t="str">
            <v>Publicar al interior de la entidad información de interés.</v>
          </cell>
          <cell r="D9" t="str">
            <v>Afectación Reputacional</v>
          </cell>
          <cell r="E9" t="str">
            <v>Gran cantidad de solicitudes de las áreas e ideas propias para diseñar, editar y divulgar.</v>
          </cell>
          <cell r="F9" t="str">
            <v>Recurso humano insuficiente.
Fallas tecnológicas.</v>
          </cell>
          <cell r="G9" t="str">
            <v>Posibilidad de afectación reputacional al área por no divulgar información al interior del IDIGER; debido a la falta de recurso humano suficiente en el área o por fallas tecnológicas.</v>
          </cell>
          <cell r="H9" t="str">
            <v>Gestión</v>
          </cell>
          <cell r="I9" t="str">
            <v>Ejecución y Administración de procesos</v>
          </cell>
          <cell r="J9" t="str">
            <v>Media: La actividad que conlleva el riesgo se ejecuta de 24 a 500 veces por año</v>
          </cell>
          <cell r="K9" t="str">
            <v>Media</v>
          </cell>
          <cell r="L9">
            <v>0.6</v>
          </cell>
          <cell r="M9" t="str">
            <v>Reputacional: El riesgo afecta la imagen de alguna área de la organización</v>
          </cell>
          <cell r="N9" t="str">
            <v>Leve</v>
          </cell>
          <cell r="O9">
            <v>0.2</v>
          </cell>
          <cell r="P9" t="str">
            <v>Moderado</v>
          </cell>
        </row>
        <row r="12">
          <cell r="B12" t="str">
            <v>Comunicaciones e Información Pública</v>
          </cell>
          <cell r="C12" t="str">
            <v>Publicar las campañas e información relevante a la ciudadanía en los canales externos.</v>
          </cell>
          <cell r="D12" t="str">
            <v>Afectación Reputacional</v>
          </cell>
          <cell r="E12" t="str">
            <v>Gran cantidad de solicitudes de las dependencias de la entidad, estrategias de comunicación propias.</v>
          </cell>
          <cell r="F12" t="str">
            <v>Recurso humano insuficiente.
Fallas tecnológicas en los canales oficiales y redes sociales.</v>
          </cell>
          <cell r="G12" t="str">
            <v>Posibilidad de afectación reputacional a la entidad por no divulgar información de interés a la ciudadanía; por no contar con recurso humano suficiente, fallas tecnológicas en los canales oficiales y redes sociales.</v>
          </cell>
          <cell r="H12" t="str">
            <v>Gestión</v>
          </cell>
          <cell r="I12" t="str">
            <v>Ejecución y Administración de procesos</v>
          </cell>
          <cell r="J12" t="str">
            <v>Media: La actividad que conlleva el riesgo se ejecuta de 24 a 500 veces por año</v>
          </cell>
          <cell r="K12" t="str">
            <v>Media</v>
          </cell>
          <cell r="L12">
            <v>0.6</v>
          </cell>
          <cell r="M12" t="str">
            <v>Reputacional: El riesgo afecta la imagen de la entidad con algunos usuarios de relevancia frente al logro de los objetivos</v>
          </cell>
          <cell r="N12" t="str">
            <v>Moderado</v>
          </cell>
          <cell r="O12">
            <v>0.6</v>
          </cell>
          <cell r="P12" t="str">
            <v>Moderado</v>
          </cell>
        </row>
        <row r="15">
          <cell r="B15" t="str">
            <v>Comunicaciones e Información Pública</v>
          </cell>
          <cell r="C15" t="str">
            <v>Actividades de desvinculación y traslado (funcionarios).</v>
          </cell>
          <cell r="D15" t="str">
            <v>Afectación Económica (o presupuestal) y Reputacional</v>
          </cell>
          <cell r="E15" t="str">
            <v>por la alta rotación de personal de planta (carrera administrativa y provisional)</v>
          </cell>
          <cell r="F15" t="str">
            <v>Debido a la falta de lineamientos y herramientas institucionalizados para una adecuada transferencia de conocimiento.</v>
          </cell>
          <cell r="G15" t="str">
            <v>Posibilidad de afectación economica o presupuestal, por la alta rotación de personal de planta, debido a la falta de lineamientos y herramientas institucionalizados para una adecuada trasferencia de conocimiento.</v>
          </cell>
          <cell r="H15" t="str">
            <v>Fuga de Capital Intelectual</v>
          </cell>
          <cell r="I15" t="str">
            <v>Usuarios, productos y practicas, organizacionales</v>
          </cell>
          <cell r="J15" t="str">
            <v>Media: La actividad que conlleva el riesgo se ejecuta de 24 a 500 veces por año</v>
          </cell>
          <cell r="K15" t="str">
            <v>Media</v>
          </cell>
          <cell r="L15">
            <v>0.6</v>
          </cell>
          <cell r="M15" t="str">
            <v>Reputacional: El riesgo afecta la imagen de de la entidad con efecto publicitario sostenido a nivel de sector administrativo, nivel departamental o municipal</v>
          </cell>
          <cell r="N15" t="str">
            <v>Mayor</v>
          </cell>
          <cell r="O15">
            <v>0.8</v>
          </cell>
          <cell r="P15" t="str">
            <v>Alto</v>
          </cell>
        </row>
        <row r="18">
          <cell r="B18" t="str">
            <v>Comunicaciones e Información Pública</v>
          </cell>
          <cell r="C18" t="str">
            <v>Entrega de informes de actividades y/o terminación o cesión de contratos de prestación de servicios (contratistas).</v>
          </cell>
          <cell r="D18" t="str">
            <v>Afectación Económica (o presupuestal) y Reputacional</v>
          </cell>
          <cell r="E18" t="str">
            <v>por debilidades en la revisión de los productos entregados por los contratistas de prestación de servicios</v>
          </cell>
          <cell r="F18" t="str">
            <v>Debido a la falta de lineamientos y herramientas institucionalizados para una adecuada transferencia de conocimiento.</v>
          </cell>
          <cell r="G18" t="str">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ell>
          <cell r="H18" t="str">
            <v>Fuga de Capital Intelectual</v>
          </cell>
          <cell r="I18" t="str">
            <v>Usuarios, productos y practicas, organizacionales</v>
          </cell>
          <cell r="J18" t="str">
            <v>Alta: La actividad que conlleva el riesgo se ejecuta mínimo 500 veces al año y máximo 5000 veces por año</v>
          </cell>
          <cell r="K18" t="str">
            <v>Alta</v>
          </cell>
          <cell r="L18">
            <v>0.8</v>
          </cell>
          <cell r="M18" t="str">
            <v>Reputacional: El riesgo afecta la imagen de la entidad internamente, de conocimiento general, nivel interno, de junta directiva y accionistas y/o de proveedores</v>
          </cell>
          <cell r="N18" t="str">
            <v>Menor</v>
          </cell>
          <cell r="O18">
            <v>0.4</v>
          </cell>
          <cell r="P18" t="str">
            <v>Moderado</v>
          </cell>
        </row>
        <row r="21">
          <cell r="B21" t="str">
            <v>Comunicaciones e Información Pública</v>
          </cell>
          <cell r="C21" t="str">
            <v>Administración de carpetas compartidas y gestión de usuarios</v>
          </cell>
          <cell r="D21" t="str">
            <v>Afectación Económica o Presupuestal</v>
          </cell>
          <cell r="E21" t="str">
            <v>Accesos no autorizados</v>
          </cell>
          <cell r="F21" t="str">
            <v>Debilidad en la solicitud oportuna para la actualizacion de los permisos de la carpetas compartidas.</v>
          </cell>
          <cell r="G21" t="str">
            <v>Posibilidad de afectación economica, reputacional y perdida de la confidencialidad de la información almacenada en las carpetas compartidas de cada proceso, debido a las debilidades en la solicitud oportuna para la actualizacion de los permisos de la carpetas compartidas.</v>
          </cell>
          <cell r="H21" t="str">
            <v>Seguridad de la Información (Pérdida de Confidencialidad)</v>
          </cell>
          <cell r="I21" t="str">
            <v>Usuarios, productos y practicas, organizacionales</v>
          </cell>
          <cell r="J21" t="str">
            <v>Muy Alta: La actividad que conlleva el riesgo se ejecuta más de 5000 veces por año</v>
          </cell>
          <cell r="K21" t="str">
            <v>Muy Alta</v>
          </cell>
          <cell r="L21">
            <v>1</v>
          </cell>
          <cell r="M21" t="str">
            <v>Reputacional: El riesgo afecta la imagen de de la entidad con efecto publicitario sostenido a nivel de sector administrativo, nivel departamental o municipal</v>
          </cell>
          <cell r="N21" t="str">
            <v>Mayor</v>
          </cell>
          <cell r="O21">
            <v>0.8</v>
          </cell>
          <cell r="P21" t="str">
            <v>Alto</v>
          </cell>
        </row>
        <row r="24">
          <cell r="B24" t="str">
            <v>Comunicaciones e Información Pública</v>
          </cell>
          <cell r="C24" t="str">
            <v>Trabajo en Casa y Teletrabajo</v>
          </cell>
          <cell r="D24" t="str">
            <v>Afectación Económica (o presupuestal) y Reputacional</v>
          </cell>
          <cell r="E24" t="str">
            <v>Instalación de software malicioso en los equipos de computo personales, cuando se realiza trabajo en casa o teletrabajo.</v>
          </cell>
          <cell r="F24" t="str">
            <v>Desconocimiento por parte de los procesos, de los riesgos de ciber seguridad.</v>
          </cell>
          <cell r="G24" t="str">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ell>
          <cell r="H24" t="str">
            <v>Seguridad de la Información (Pérdida de la Integridad)</v>
          </cell>
          <cell r="I24" t="str">
            <v>Usuarios, productos y practicas, organizacionales</v>
          </cell>
          <cell r="J24" t="str">
            <v>Muy Alta: La actividad que conlleva el riesgo se ejecuta más de 5000 veces por año</v>
          </cell>
          <cell r="K24" t="str">
            <v>Muy Alta</v>
          </cell>
          <cell r="L24">
            <v>1</v>
          </cell>
          <cell r="M24" t="str">
            <v>Reputacional: El riesgo afecta la imagen de de la entidad con efecto publicitario sostenido a nivel de sector administrativo, nivel departamental o municipal</v>
          </cell>
          <cell r="N24" t="str">
            <v>Mayor</v>
          </cell>
          <cell r="O24">
            <v>0.8</v>
          </cell>
          <cell r="P24" t="str">
            <v>Alto</v>
          </cell>
        </row>
        <row r="27">
          <cell r="B27" t="str">
            <v/>
          </cell>
          <cell r="K27" t="str">
            <v/>
          </cell>
          <cell r="L27" t="str">
            <v/>
          </cell>
          <cell r="N27" t="str">
            <v/>
          </cell>
          <cell r="O27" t="str">
            <v/>
          </cell>
          <cell r="P27" t="str">
            <v/>
          </cell>
        </row>
        <row r="30">
          <cell r="B30" t="str">
            <v/>
          </cell>
          <cell r="K30" t="str">
            <v/>
          </cell>
          <cell r="L30" t="str">
            <v/>
          </cell>
          <cell r="N30" t="str">
            <v/>
          </cell>
          <cell r="O30" t="str">
            <v/>
          </cell>
          <cell r="P30" t="str">
            <v/>
          </cell>
        </row>
        <row r="33">
          <cell r="B33" t="str">
            <v/>
          </cell>
          <cell r="K33" t="str">
            <v/>
          </cell>
          <cell r="L33" t="str">
            <v/>
          </cell>
          <cell r="N33" t="str">
            <v/>
          </cell>
          <cell r="O33" t="str">
            <v/>
          </cell>
          <cell r="P33" t="str">
            <v/>
          </cell>
        </row>
        <row r="36">
          <cell r="B36" t="str">
            <v/>
          </cell>
          <cell r="K36" t="str">
            <v/>
          </cell>
          <cell r="L36" t="str">
            <v/>
          </cell>
          <cell r="N36" t="str">
            <v/>
          </cell>
          <cell r="O36" t="str">
            <v/>
          </cell>
          <cell r="P36" t="str">
            <v/>
          </cell>
        </row>
        <row r="39">
          <cell r="B39" t="str">
            <v/>
          </cell>
          <cell r="K39" t="str">
            <v/>
          </cell>
          <cell r="L39" t="str">
            <v/>
          </cell>
          <cell r="N39" t="str">
            <v/>
          </cell>
          <cell r="O39" t="str">
            <v/>
          </cell>
          <cell r="P39" t="str">
            <v/>
          </cell>
        </row>
        <row r="42">
          <cell r="B42" t="str">
            <v/>
          </cell>
          <cell r="K42" t="str">
            <v/>
          </cell>
          <cell r="L42" t="str">
            <v/>
          </cell>
          <cell r="N42" t="str">
            <v/>
          </cell>
          <cell r="O42" t="str">
            <v/>
          </cell>
          <cell r="P42" t="str">
            <v/>
          </cell>
        </row>
        <row r="45">
          <cell r="B45" t="str">
            <v/>
          </cell>
          <cell r="K45" t="str">
            <v/>
          </cell>
          <cell r="L45" t="str">
            <v/>
          </cell>
          <cell r="N45" t="str">
            <v/>
          </cell>
          <cell r="O45" t="str">
            <v/>
          </cell>
          <cell r="P45" t="str">
            <v/>
          </cell>
        </row>
        <row r="48">
          <cell r="B48" t="str">
            <v/>
          </cell>
          <cell r="K48" t="str">
            <v/>
          </cell>
          <cell r="L48" t="str">
            <v/>
          </cell>
          <cell r="N48" t="str">
            <v/>
          </cell>
          <cell r="O48" t="str">
            <v/>
          </cell>
          <cell r="P48" t="str">
            <v/>
          </cell>
        </row>
        <row r="51">
          <cell r="B51" t="str">
            <v/>
          </cell>
          <cell r="K51" t="str">
            <v/>
          </cell>
          <cell r="L51" t="str">
            <v/>
          </cell>
          <cell r="N51" t="str">
            <v/>
          </cell>
          <cell r="O51" t="str">
            <v/>
          </cell>
          <cell r="P51" t="str">
            <v/>
          </cell>
        </row>
        <row r="54">
          <cell r="B54" t="str">
            <v/>
          </cell>
          <cell r="K54" t="str">
            <v/>
          </cell>
          <cell r="L54" t="str">
            <v/>
          </cell>
          <cell r="N54" t="str">
            <v/>
          </cell>
          <cell r="O54" t="str">
            <v/>
          </cell>
          <cell r="P54" t="str">
            <v/>
          </cell>
        </row>
        <row r="57">
          <cell r="B57" t="str">
            <v/>
          </cell>
          <cell r="K57" t="str">
            <v/>
          </cell>
          <cell r="L57" t="str">
            <v/>
          </cell>
          <cell r="N57" t="str">
            <v/>
          </cell>
          <cell r="O57" t="str">
            <v/>
          </cell>
          <cell r="P57" t="str">
            <v/>
          </cell>
        </row>
        <row r="60">
          <cell r="B60" t="str">
            <v/>
          </cell>
          <cell r="K60" t="str">
            <v/>
          </cell>
          <cell r="L60" t="str">
            <v/>
          </cell>
          <cell r="N60" t="str">
            <v/>
          </cell>
          <cell r="O60" t="str">
            <v/>
          </cell>
          <cell r="P60" t="str">
            <v/>
          </cell>
        </row>
        <row r="63">
          <cell r="B63" t="str">
            <v/>
          </cell>
          <cell r="K63" t="str">
            <v/>
          </cell>
          <cell r="L63" t="str">
            <v/>
          </cell>
          <cell r="N63" t="str">
            <v/>
          </cell>
          <cell r="O63" t="str">
            <v/>
          </cell>
          <cell r="P63" t="str">
            <v/>
          </cell>
        </row>
        <row r="66">
          <cell r="B66" t="str">
            <v/>
          </cell>
          <cell r="K66" t="str">
            <v/>
          </cell>
          <cell r="L66" t="str">
            <v/>
          </cell>
          <cell r="N66" t="str">
            <v/>
          </cell>
          <cell r="O66" t="str">
            <v/>
          </cell>
          <cell r="P66" t="str">
            <v/>
          </cell>
        </row>
      </sheetData>
      <sheetData sheetId="2">
        <row r="9">
          <cell r="Z9" t="str">
            <v/>
          </cell>
        </row>
        <row r="12">
          <cell r="Z12" t="str">
            <v/>
          </cell>
        </row>
        <row r="15">
          <cell r="Z15" t="str">
            <v/>
          </cell>
        </row>
        <row r="18">
          <cell r="Z18" t="str">
            <v/>
          </cell>
        </row>
        <row r="21">
          <cell r="Z21" t="str">
            <v/>
          </cell>
        </row>
        <row r="24">
          <cell r="Z24" t="str">
            <v/>
          </cell>
        </row>
        <row r="27">
          <cell r="Z27" t="str">
            <v/>
          </cell>
        </row>
        <row r="30">
          <cell r="Z30" t="str">
            <v/>
          </cell>
        </row>
        <row r="33">
          <cell r="Z33" t="str">
            <v/>
          </cell>
        </row>
        <row r="36">
          <cell r="Z36" t="str">
            <v/>
          </cell>
        </row>
        <row r="39">
          <cell r="Z39" t="str">
            <v/>
          </cell>
        </row>
        <row r="42">
          <cell r="Z42" t="str">
            <v/>
          </cell>
        </row>
        <row r="45">
          <cell r="Z45" t="str">
            <v/>
          </cell>
        </row>
        <row r="48">
          <cell r="Z48" t="str">
            <v/>
          </cell>
        </row>
        <row r="51">
          <cell r="Z51" t="str">
            <v/>
          </cell>
        </row>
        <row r="54">
          <cell r="Z54" t="str">
            <v/>
          </cell>
        </row>
        <row r="57">
          <cell r="Z57" t="str">
            <v/>
          </cell>
        </row>
        <row r="60">
          <cell r="Z60" t="str">
            <v/>
          </cell>
        </row>
        <row r="63">
          <cell r="Z63" t="str">
            <v/>
          </cell>
        </row>
        <row r="66">
          <cell r="Z66" t="str">
            <v/>
          </cell>
        </row>
      </sheetData>
      <sheetData sheetId="3" refreshError="1"/>
      <sheetData sheetId="4">
        <row r="9">
          <cell r="H9" t="str">
            <v>Asesor en Comunicación realiza seguimiento semanal a las solicitudes recibidas desde las dependencias. Para validar la fecha de recepción y el proceso en el que se encuentra.</v>
          </cell>
          <cell r="I9" t="str">
            <v>Preventivo</v>
          </cell>
          <cell r="J9" t="str">
            <v>Afecta probabilidad</v>
          </cell>
          <cell r="K9" t="str">
            <v>Manual</v>
          </cell>
          <cell r="L9" t="str">
            <v>Sin Documentar</v>
          </cell>
          <cell r="M9" t="str">
            <v>Sin Control</v>
          </cell>
          <cell r="N9" t="str">
            <v>Sin registro</v>
          </cell>
          <cell r="O9" t="str">
            <v>Google drive: Diseño gráfico: https://docs.google.com/spreadsheets/d/1A2biAIXK_bGs7oBLCazbHn2KO6tb5Qvn/edit?pli=1#gid=245663263
Audiovisual: https://docs.google.com/spreadsheets/d/1D9NS6zXkKkXj935_k0deF4v27kbkdtPM/edit?pli=1#gid=281839572</v>
          </cell>
          <cell r="P9" t="str">
            <v>Asesor y equipo de Comunicaciones</v>
          </cell>
          <cell r="Q9" t="str">
            <v>Se generan observaciones en el cuadro de seguimiento de las solicitudes.</v>
          </cell>
          <cell r="R9">
            <v>0.4</v>
          </cell>
          <cell r="U9">
            <v>0.36</v>
          </cell>
          <cell r="V9">
            <v>0</v>
          </cell>
        </row>
        <row r="10">
          <cell r="H10" t="str">
            <v xml:space="preserve">  </v>
          </cell>
          <cell r="J10" t="str">
            <v/>
          </cell>
          <cell r="R10" t="str">
            <v/>
          </cell>
          <cell r="U10">
            <v>0</v>
          </cell>
          <cell r="V10">
            <v>0</v>
          </cell>
        </row>
        <row r="11">
          <cell r="H11" t="str">
            <v xml:space="preserve">  </v>
          </cell>
          <cell r="J11" t="str">
            <v/>
          </cell>
          <cell r="R11" t="str">
            <v/>
          </cell>
          <cell r="U11">
            <v>0</v>
          </cell>
          <cell r="V11">
            <v>0</v>
          </cell>
        </row>
        <row r="12">
          <cell r="H12" t="str">
            <v>Asesor en Comunicación realiza seguimiento semanal a las solicitudes recibidas desde las dependencias. Para validar la fecha de recepción y el proceso en el que se encuentra.</v>
          </cell>
          <cell r="I12" t="str">
            <v>Preventivo</v>
          </cell>
          <cell r="J12" t="str">
            <v>Afecta probabilidad</v>
          </cell>
          <cell r="K12" t="str">
            <v>Manual</v>
          </cell>
          <cell r="L12" t="str">
            <v>Sin Documentar</v>
          </cell>
          <cell r="M12" t="str">
            <v>Sin Control</v>
          </cell>
          <cell r="N12" t="str">
            <v>Sin registro</v>
          </cell>
          <cell r="O12" t="str">
            <v>Google drive: Diseño gráfico: https://docs.google.com/spreadsheets/d/1A2biAIXK_bGs7oBLCazbHn2KO6tb5Qvn/edit?pli=1#gid=245663263
Audiovisual: https://docs.google.com/spreadsheets/d/1D9NS6zXkKkXj935_k0deF4v27kbkdtPM/edit?pli=1#gid=281839572</v>
          </cell>
          <cell r="P12" t="str">
            <v>Asesor y equipo de Comunicaciones</v>
          </cell>
          <cell r="Q12" t="str">
            <v>Se generan observaciones en el cuadro de seguimiento de las solicitudes.</v>
          </cell>
          <cell r="R12">
            <v>0.4</v>
          </cell>
          <cell r="U12">
            <v>0.36</v>
          </cell>
          <cell r="V12">
            <v>0</v>
          </cell>
        </row>
        <row r="13">
          <cell r="H13" t="str">
            <v xml:space="preserve">  </v>
          </cell>
          <cell r="J13" t="str">
            <v/>
          </cell>
          <cell r="R13" t="str">
            <v/>
          </cell>
          <cell r="U13">
            <v>0</v>
          </cell>
          <cell r="V13">
            <v>0</v>
          </cell>
        </row>
        <row r="14">
          <cell r="H14" t="str">
            <v xml:space="preserve">  </v>
          </cell>
          <cell r="J14" t="str">
            <v/>
          </cell>
          <cell r="R14" t="str">
            <v/>
          </cell>
          <cell r="U14">
            <v>0</v>
          </cell>
          <cell r="V14">
            <v>0</v>
          </cell>
        </row>
        <row r="15">
          <cell r="H15" t="str">
            <v>El Jefe Inmediato verifica el acta de entrega de puesto de trabajo con sus respectivos soportes, remitida por el funcionario al momento de una desvinculación o traslado laboral.</v>
          </cell>
          <cell r="I15" t="str">
            <v>Detectivo</v>
          </cell>
          <cell r="J15" t="str">
            <v>Afecta probabilidad</v>
          </cell>
          <cell r="K15" t="str">
            <v>Manual</v>
          </cell>
          <cell r="L15" t="str">
            <v>Documentado</v>
          </cell>
          <cell r="M15" t="str">
            <v>Continua</v>
          </cell>
          <cell r="N15" t="str">
            <v>Con registro</v>
          </cell>
          <cell r="O15" t="str">
            <v>Historias Laborales</v>
          </cell>
          <cell r="P15" t="str">
            <v>Acta de entrega firmada por el funcionario que recibe el puesto de trabajo, quien garantiza al jefe inmediato la entrega idonea del mismo.</v>
          </cell>
          <cell r="Q15" t="str">
            <v xml:space="preserve">Si el funcionario que recibe el puesto de trabajo no esta conforme con la entrega, el jefe inmediato solicita fortalecer dicha entrega y se condiciona el pago de nomina. </v>
          </cell>
          <cell r="R15">
            <v>0.3</v>
          </cell>
          <cell r="U15">
            <v>0.42</v>
          </cell>
          <cell r="V15">
            <v>0</v>
          </cell>
        </row>
        <row r="16">
          <cell r="H16" t="str">
            <v>El funcionario realiza el informe o charla en la que transfiere el conocimiento adquirido, producto de una capacitación brindada por el IDIGER mediante su Plan Institucional de Capacitación.</v>
          </cell>
          <cell r="I16" t="str">
            <v>Detectivo</v>
          </cell>
          <cell r="J16" t="str">
            <v>Afecta probabilidad</v>
          </cell>
          <cell r="K16" t="str">
            <v>Manual</v>
          </cell>
          <cell r="L16" t="str">
            <v>Documentado</v>
          </cell>
          <cell r="M16" t="str">
            <v>Continua</v>
          </cell>
          <cell r="N16" t="str">
            <v>Con registro</v>
          </cell>
          <cell r="O16" t="str">
            <v>Historias Laborales</v>
          </cell>
          <cell r="P16" t="str">
            <v>Capacitación presencial o virtual para transferir el conocimiento a los funcionarios de la Entidad, o Elaboración de informe de los conocimientos adquiridos en la capacitación recibida.</v>
          </cell>
          <cell r="Q16" t="str">
            <v>El control no permite identificar desviaciones o diferencias.</v>
          </cell>
          <cell r="R16">
            <v>0.3</v>
          </cell>
          <cell r="U16">
            <v>0.29399999999999998</v>
          </cell>
          <cell r="V16">
            <v>0</v>
          </cell>
        </row>
        <row r="17">
          <cell r="H17" t="str">
            <v xml:space="preserve">  </v>
          </cell>
          <cell r="J17" t="str">
            <v/>
          </cell>
          <cell r="R17" t="str">
            <v/>
          </cell>
          <cell r="U17">
            <v>0</v>
          </cell>
          <cell r="V17">
            <v>0</v>
          </cell>
        </row>
        <row r="18">
          <cell r="H18" t="str">
            <v>El Supervisor del contrato verifica el informe de actividades y soportes entregados por el Contratista de prestación de servicios, de manera mensual.</v>
          </cell>
          <cell r="I18" t="str">
            <v>Detectivo</v>
          </cell>
          <cell r="J18" t="str">
            <v>Afecta probabilidad</v>
          </cell>
          <cell r="K18" t="str">
            <v>Manual</v>
          </cell>
          <cell r="L18" t="str">
            <v>Documentado</v>
          </cell>
          <cell r="M18" t="str">
            <v>Continua</v>
          </cell>
          <cell r="N18" t="str">
            <v>Con registro</v>
          </cell>
          <cell r="O18" t="str">
            <v>Carpeta fisica de cada contrato de prestación de servicios. A nivel digital en el NAS administrado por la Dirección TIC.</v>
          </cell>
          <cell r="P18" t="str">
            <v>Informe de actividades mensuales de los contratistas de prestación de servicios.</v>
          </cell>
          <cell r="Q18" t="str">
            <v>En caso de que el supervisor identifique diferencias en las evidencias con respecto a las actividades reportadas, devuelve el informe para que el contratista realice los ajustes pertinentes.</v>
          </cell>
          <cell r="R18">
            <v>0.3</v>
          </cell>
          <cell r="U18">
            <v>0.56000000000000005</v>
          </cell>
          <cell r="V18">
            <v>0</v>
          </cell>
        </row>
        <row r="19">
          <cell r="H19" t="str">
            <v xml:space="preserve">  </v>
          </cell>
          <cell r="J19" t="str">
            <v/>
          </cell>
          <cell r="R19" t="str">
            <v/>
          </cell>
          <cell r="U19">
            <v>0</v>
          </cell>
          <cell r="V19">
            <v>0</v>
          </cell>
        </row>
        <row r="20">
          <cell r="H20" t="str">
            <v xml:space="preserve">  </v>
          </cell>
          <cell r="J20" t="str">
            <v/>
          </cell>
          <cell r="R20" t="str">
            <v/>
          </cell>
          <cell r="U20">
            <v>0</v>
          </cell>
          <cell r="V20">
            <v>0</v>
          </cell>
        </row>
        <row r="21">
          <cell r="H21" t="str">
            <v>El subdirector, Jefe o personal delegado Solicita a través de la mesa de servicio y cuando sea necesario. el acceso a las carpetas compartidas, para el personal que considere pertinente.</v>
          </cell>
          <cell r="I21" t="str">
            <v>Preventivo</v>
          </cell>
          <cell r="J21" t="str">
            <v>Afecta probabilidad</v>
          </cell>
          <cell r="K21" t="str">
            <v>Manual</v>
          </cell>
          <cell r="L21" t="str">
            <v>Sin Documentar</v>
          </cell>
          <cell r="M21" t="str">
            <v>Aleatoria</v>
          </cell>
          <cell r="N21" t="str">
            <v>Con registro</v>
          </cell>
          <cell r="O21" t="str">
            <v>Aplicativo o herramienta de mesa de servicio</v>
          </cell>
          <cell r="P21" t="str">
            <v>Propiedades de la carpeta donde se visualicen los usuarios con los permisos o reporte solicitado a la Oficina TICS.</v>
          </cell>
          <cell r="Q21" t="str">
            <v>Se corrigen y se resuelven inmediatamente si se detecta alguna inconsistencia.</v>
          </cell>
          <cell r="R21">
            <v>0.4</v>
          </cell>
          <cell r="U21">
            <v>0.6</v>
          </cell>
          <cell r="V21">
            <v>0</v>
          </cell>
        </row>
        <row r="22">
          <cell r="H22" t="str">
            <v xml:space="preserve">  </v>
          </cell>
          <cell r="J22" t="str">
            <v/>
          </cell>
          <cell r="R22" t="str">
            <v/>
          </cell>
          <cell r="U22">
            <v>0</v>
          </cell>
          <cell r="V22">
            <v>0</v>
          </cell>
        </row>
        <row r="23">
          <cell r="H23" t="str">
            <v xml:space="preserve">  </v>
          </cell>
          <cell r="J23" t="str">
            <v/>
          </cell>
          <cell r="R23" t="str">
            <v/>
          </cell>
          <cell r="U23">
            <v>0</v>
          </cell>
          <cell r="V23">
            <v>0</v>
          </cell>
        </row>
        <row r="24">
          <cell r="H24" t="str">
            <v xml:space="preserve">  </v>
          </cell>
          <cell r="I24" t="str">
            <v>Sin Control</v>
          </cell>
          <cell r="J24" t="str">
            <v/>
          </cell>
          <cell r="R24" t="str">
            <v/>
          </cell>
          <cell r="U24">
            <v>0</v>
          </cell>
          <cell r="V24">
            <v>0</v>
          </cell>
        </row>
        <row r="25">
          <cell r="H25" t="str">
            <v xml:space="preserve">  </v>
          </cell>
          <cell r="J25" t="str">
            <v/>
          </cell>
          <cell r="R25" t="str">
            <v/>
          </cell>
          <cell r="U25">
            <v>0</v>
          </cell>
          <cell r="V25">
            <v>0</v>
          </cell>
        </row>
        <row r="26">
          <cell r="H26" t="str">
            <v xml:space="preserve">  </v>
          </cell>
          <cell r="J26" t="str">
            <v/>
          </cell>
          <cell r="R26" t="str">
            <v/>
          </cell>
          <cell r="U26">
            <v>0</v>
          </cell>
          <cell r="V26">
            <v>0</v>
          </cell>
        </row>
        <row r="27">
          <cell r="H27" t="str">
            <v xml:space="preserve">  </v>
          </cell>
          <cell r="J27" t="str">
            <v/>
          </cell>
          <cell r="R27" t="str">
            <v/>
          </cell>
          <cell r="U27">
            <v>0</v>
          </cell>
          <cell r="V27">
            <v>0</v>
          </cell>
        </row>
        <row r="28">
          <cell r="H28" t="str">
            <v xml:space="preserve">  </v>
          </cell>
          <cell r="J28" t="str">
            <v/>
          </cell>
          <cell r="R28" t="str">
            <v/>
          </cell>
          <cell r="U28">
            <v>0</v>
          </cell>
          <cell r="V28">
            <v>0</v>
          </cell>
        </row>
        <row r="29">
          <cell r="H29" t="str">
            <v xml:space="preserve">  </v>
          </cell>
          <cell r="J29" t="str">
            <v/>
          </cell>
          <cell r="R29" t="str">
            <v/>
          </cell>
          <cell r="U29">
            <v>0</v>
          </cell>
          <cell r="V29">
            <v>0</v>
          </cell>
        </row>
        <row r="30">
          <cell r="H30" t="str">
            <v xml:space="preserve">  </v>
          </cell>
          <cell r="J30" t="str">
            <v/>
          </cell>
          <cell r="R30" t="str">
            <v/>
          </cell>
          <cell r="U30">
            <v>0</v>
          </cell>
          <cell r="V30">
            <v>0</v>
          </cell>
        </row>
        <row r="31">
          <cell r="H31" t="str">
            <v xml:space="preserve">  </v>
          </cell>
          <cell r="J31" t="str">
            <v/>
          </cell>
          <cell r="R31" t="str">
            <v/>
          </cell>
          <cell r="U31">
            <v>0</v>
          </cell>
          <cell r="V31">
            <v>0</v>
          </cell>
        </row>
        <row r="32">
          <cell r="H32" t="str">
            <v xml:space="preserve">  </v>
          </cell>
          <cell r="J32" t="str">
            <v/>
          </cell>
          <cell r="R32" t="str">
            <v/>
          </cell>
          <cell r="U32">
            <v>0</v>
          </cell>
          <cell r="V32">
            <v>0</v>
          </cell>
        </row>
        <row r="33">
          <cell r="H33" t="str">
            <v xml:space="preserve">  </v>
          </cell>
          <cell r="J33" t="str">
            <v/>
          </cell>
          <cell r="R33" t="str">
            <v/>
          </cell>
          <cell r="U33">
            <v>0</v>
          </cell>
          <cell r="V33">
            <v>0</v>
          </cell>
        </row>
        <row r="34">
          <cell r="H34" t="str">
            <v xml:space="preserve">  </v>
          </cell>
          <cell r="J34" t="str">
            <v/>
          </cell>
          <cell r="R34" t="str">
            <v/>
          </cell>
          <cell r="U34">
            <v>0</v>
          </cell>
          <cell r="V34">
            <v>0</v>
          </cell>
        </row>
        <row r="35">
          <cell r="H35" t="str">
            <v xml:space="preserve">  </v>
          </cell>
          <cell r="J35" t="str">
            <v/>
          </cell>
          <cell r="R35" t="str">
            <v/>
          </cell>
          <cell r="U35">
            <v>0</v>
          </cell>
          <cell r="V35">
            <v>0</v>
          </cell>
        </row>
        <row r="36">
          <cell r="H36" t="str">
            <v xml:space="preserve">  </v>
          </cell>
          <cell r="J36" t="str">
            <v/>
          </cell>
          <cell r="R36" t="str">
            <v/>
          </cell>
          <cell r="U36">
            <v>0</v>
          </cell>
          <cell r="V36">
            <v>0</v>
          </cell>
        </row>
        <row r="37">
          <cell r="H37" t="str">
            <v xml:space="preserve">  </v>
          </cell>
          <cell r="J37" t="str">
            <v/>
          </cell>
          <cell r="R37" t="str">
            <v/>
          </cell>
          <cell r="U37">
            <v>0</v>
          </cell>
          <cell r="V37">
            <v>0</v>
          </cell>
        </row>
        <row r="38">
          <cell r="H38" t="str">
            <v xml:space="preserve">  </v>
          </cell>
          <cell r="J38" t="str">
            <v/>
          </cell>
          <cell r="R38" t="str">
            <v/>
          </cell>
          <cell r="U38">
            <v>0</v>
          </cell>
          <cell r="V38">
            <v>0</v>
          </cell>
        </row>
        <row r="39">
          <cell r="H39" t="str">
            <v xml:space="preserve">  </v>
          </cell>
          <cell r="J39" t="str">
            <v/>
          </cell>
          <cell r="R39" t="str">
            <v/>
          </cell>
          <cell r="U39">
            <v>0</v>
          </cell>
          <cell r="V39">
            <v>0</v>
          </cell>
        </row>
        <row r="40">
          <cell r="H40" t="str">
            <v xml:space="preserve">  </v>
          </cell>
          <cell r="J40" t="str">
            <v/>
          </cell>
          <cell r="R40" t="str">
            <v/>
          </cell>
          <cell r="U40">
            <v>0</v>
          </cell>
          <cell r="V40">
            <v>0</v>
          </cell>
        </row>
        <row r="41">
          <cell r="H41" t="str">
            <v xml:space="preserve">  </v>
          </cell>
          <cell r="J41" t="str">
            <v/>
          </cell>
          <cell r="R41" t="str">
            <v/>
          </cell>
          <cell r="U41">
            <v>0</v>
          </cell>
          <cell r="V41">
            <v>0</v>
          </cell>
        </row>
        <row r="42">
          <cell r="H42" t="str">
            <v xml:space="preserve">  </v>
          </cell>
          <cell r="J42" t="str">
            <v/>
          </cell>
          <cell r="R42" t="str">
            <v/>
          </cell>
          <cell r="U42">
            <v>0</v>
          </cell>
          <cell r="V42">
            <v>0</v>
          </cell>
        </row>
        <row r="43">
          <cell r="H43" t="str">
            <v xml:space="preserve">  </v>
          </cell>
          <cell r="J43" t="str">
            <v/>
          </cell>
          <cell r="R43" t="str">
            <v/>
          </cell>
          <cell r="U43">
            <v>0</v>
          </cell>
          <cell r="V43">
            <v>0</v>
          </cell>
        </row>
        <row r="44">
          <cell r="H44" t="str">
            <v xml:space="preserve">  </v>
          </cell>
          <cell r="J44" t="str">
            <v/>
          </cell>
          <cell r="R44" t="str">
            <v/>
          </cell>
          <cell r="U44">
            <v>0</v>
          </cell>
          <cell r="V44">
            <v>0</v>
          </cell>
        </row>
        <row r="45">
          <cell r="H45" t="str">
            <v xml:space="preserve">  </v>
          </cell>
          <cell r="J45" t="str">
            <v/>
          </cell>
          <cell r="R45" t="str">
            <v/>
          </cell>
          <cell r="U45">
            <v>0</v>
          </cell>
          <cell r="V45">
            <v>0</v>
          </cell>
        </row>
        <row r="46">
          <cell r="H46" t="str">
            <v xml:space="preserve">  </v>
          </cell>
          <cell r="J46" t="str">
            <v/>
          </cell>
          <cell r="R46" t="str">
            <v/>
          </cell>
          <cell r="U46">
            <v>0</v>
          </cell>
          <cell r="V46">
            <v>0</v>
          </cell>
        </row>
        <row r="47">
          <cell r="H47" t="str">
            <v xml:space="preserve">  </v>
          </cell>
          <cell r="J47" t="str">
            <v/>
          </cell>
          <cell r="R47" t="str">
            <v/>
          </cell>
          <cell r="U47">
            <v>0</v>
          </cell>
          <cell r="V47">
            <v>0</v>
          </cell>
        </row>
        <row r="48">
          <cell r="H48" t="str">
            <v xml:space="preserve">  </v>
          </cell>
          <cell r="J48" t="str">
            <v/>
          </cell>
          <cell r="R48" t="str">
            <v/>
          </cell>
          <cell r="U48">
            <v>0</v>
          </cell>
          <cell r="V48">
            <v>0</v>
          </cell>
        </row>
        <row r="49">
          <cell r="H49" t="str">
            <v xml:space="preserve">  </v>
          </cell>
          <cell r="J49" t="str">
            <v/>
          </cell>
          <cell r="R49" t="str">
            <v/>
          </cell>
          <cell r="U49">
            <v>0</v>
          </cell>
          <cell r="V49">
            <v>0</v>
          </cell>
        </row>
        <row r="50">
          <cell r="H50" t="str">
            <v xml:space="preserve">  </v>
          </cell>
          <cell r="J50" t="str">
            <v/>
          </cell>
          <cell r="R50" t="str">
            <v/>
          </cell>
          <cell r="U50">
            <v>0</v>
          </cell>
          <cell r="V50">
            <v>0</v>
          </cell>
        </row>
        <row r="51">
          <cell r="H51" t="str">
            <v xml:space="preserve">  </v>
          </cell>
          <cell r="J51" t="str">
            <v/>
          </cell>
          <cell r="R51" t="str">
            <v/>
          </cell>
          <cell r="U51">
            <v>0</v>
          </cell>
          <cell r="V51">
            <v>0</v>
          </cell>
        </row>
        <row r="52">
          <cell r="H52" t="str">
            <v xml:space="preserve">  </v>
          </cell>
          <cell r="J52" t="str">
            <v/>
          </cell>
          <cell r="R52" t="str">
            <v/>
          </cell>
          <cell r="U52">
            <v>0</v>
          </cell>
          <cell r="V52">
            <v>0</v>
          </cell>
        </row>
        <row r="53">
          <cell r="H53" t="str">
            <v xml:space="preserve">  </v>
          </cell>
          <cell r="J53" t="str">
            <v/>
          </cell>
          <cell r="R53" t="str">
            <v/>
          </cell>
          <cell r="U53">
            <v>0</v>
          </cell>
          <cell r="V53">
            <v>0</v>
          </cell>
        </row>
        <row r="54">
          <cell r="H54" t="str">
            <v xml:space="preserve">  </v>
          </cell>
          <cell r="J54" t="str">
            <v/>
          </cell>
          <cell r="R54" t="str">
            <v/>
          </cell>
          <cell r="U54">
            <v>0</v>
          </cell>
          <cell r="V54">
            <v>0</v>
          </cell>
        </row>
        <row r="55">
          <cell r="H55" t="str">
            <v xml:space="preserve">  </v>
          </cell>
          <cell r="J55" t="str">
            <v/>
          </cell>
          <cell r="R55" t="str">
            <v/>
          </cell>
          <cell r="U55">
            <v>0</v>
          </cell>
          <cell r="V55">
            <v>0</v>
          </cell>
        </row>
        <row r="56">
          <cell r="H56" t="str">
            <v xml:space="preserve">  </v>
          </cell>
          <cell r="J56" t="str">
            <v/>
          </cell>
          <cell r="R56" t="str">
            <v/>
          </cell>
          <cell r="U56">
            <v>0</v>
          </cell>
          <cell r="V56">
            <v>0</v>
          </cell>
        </row>
        <row r="57">
          <cell r="H57" t="str">
            <v xml:space="preserve">  </v>
          </cell>
          <cell r="J57" t="str">
            <v/>
          </cell>
          <cell r="R57" t="str">
            <v/>
          </cell>
          <cell r="U57">
            <v>0</v>
          </cell>
          <cell r="V57">
            <v>0</v>
          </cell>
        </row>
        <row r="58">
          <cell r="H58" t="str">
            <v xml:space="preserve">  </v>
          </cell>
          <cell r="J58" t="str">
            <v/>
          </cell>
          <cell r="R58" t="str">
            <v/>
          </cell>
          <cell r="U58">
            <v>0</v>
          </cell>
          <cell r="V58">
            <v>0</v>
          </cell>
        </row>
        <row r="59">
          <cell r="H59" t="str">
            <v xml:space="preserve">  </v>
          </cell>
          <cell r="J59" t="str">
            <v/>
          </cell>
          <cell r="R59" t="str">
            <v/>
          </cell>
          <cell r="U59">
            <v>0</v>
          </cell>
          <cell r="V59">
            <v>0</v>
          </cell>
        </row>
        <row r="60">
          <cell r="H60" t="str">
            <v xml:space="preserve">  </v>
          </cell>
          <cell r="J60" t="str">
            <v/>
          </cell>
          <cell r="R60" t="str">
            <v/>
          </cell>
          <cell r="U60">
            <v>0</v>
          </cell>
          <cell r="V60">
            <v>0</v>
          </cell>
        </row>
        <row r="61">
          <cell r="H61" t="str">
            <v xml:space="preserve">  </v>
          </cell>
          <cell r="J61" t="str">
            <v/>
          </cell>
          <cell r="R61" t="str">
            <v/>
          </cell>
          <cell r="U61">
            <v>0</v>
          </cell>
          <cell r="V61">
            <v>0</v>
          </cell>
        </row>
        <row r="62">
          <cell r="H62" t="str">
            <v xml:space="preserve">  </v>
          </cell>
          <cell r="J62" t="str">
            <v/>
          </cell>
          <cell r="R62" t="str">
            <v/>
          </cell>
          <cell r="U62">
            <v>0</v>
          </cell>
          <cell r="V62">
            <v>0</v>
          </cell>
        </row>
        <row r="63">
          <cell r="H63" t="str">
            <v xml:space="preserve">  </v>
          </cell>
          <cell r="J63" t="str">
            <v/>
          </cell>
          <cell r="R63" t="str">
            <v/>
          </cell>
          <cell r="U63">
            <v>0</v>
          </cell>
          <cell r="V63">
            <v>0</v>
          </cell>
        </row>
        <row r="64">
          <cell r="H64" t="str">
            <v xml:space="preserve">  </v>
          </cell>
          <cell r="J64" t="str">
            <v/>
          </cell>
          <cell r="R64" t="str">
            <v/>
          </cell>
          <cell r="U64">
            <v>0</v>
          </cell>
          <cell r="V64">
            <v>0</v>
          </cell>
        </row>
        <row r="65">
          <cell r="H65" t="str">
            <v xml:space="preserve">  </v>
          </cell>
          <cell r="J65" t="str">
            <v/>
          </cell>
          <cell r="R65" t="str">
            <v/>
          </cell>
          <cell r="U65">
            <v>0</v>
          </cell>
          <cell r="V65">
            <v>0</v>
          </cell>
        </row>
        <row r="66">
          <cell r="H66" t="str">
            <v xml:space="preserve">  </v>
          </cell>
          <cell r="J66" t="str">
            <v/>
          </cell>
          <cell r="R66" t="str">
            <v/>
          </cell>
          <cell r="U66">
            <v>0</v>
          </cell>
          <cell r="V66">
            <v>0</v>
          </cell>
        </row>
        <row r="67">
          <cell r="H67" t="str">
            <v xml:space="preserve">  </v>
          </cell>
          <cell r="J67" t="str">
            <v/>
          </cell>
          <cell r="R67" t="str">
            <v/>
          </cell>
          <cell r="U67">
            <v>0</v>
          </cell>
          <cell r="V67">
            <v>0</v>
          </cell>
        </row>
        <row r="68">
          <cell r="H68" t="str">
            <v xml:space="preserve">  </v>
          </cell>
          <cell r="J68" t="str">
            <v/>
          </cell>
          <cell r="R68" t="str">
            <v/>
          </cell>
          <cell r="U68">
            <v>0</v>
          </cell>
          <cell r="V68">
            <v>0</v>
          </cell>
        </row>
      </sheetData>
      <sheetData sheetId="5">
        <row r="9">
          <cell r="W9" t="str">
            <v/>
          </cell>
        </row>
        <row r="12">
          <cell r="W12" t="str">
            <v/>
          </cell>
        </row>
        <row r="15">
          <cell r="W15" t="str">
            <v/>
          </cell>
        </row>
        <row r="18">
          <cell r="W18" t="str">
            <v/>
          </cell>
        </row>
        <row r="21">
          <cell r="W21" t="str">
            <v/>
          </cell>
        </row>
        <row r="24">
          <cell r="W24" t="str">
            <v/>
          </cell>
        </row>
        <row r="27">
          <cell r="W27" t="str">
            <v/>
          </cell>
        </row>
        <row r="30">
          <cell r="W30" t="str">
            <v/>
          </cell>
        </row>
        <row r="33">
          <cell r="W33" t="str">
            <v/>
          </cell>
        </row>
        <row r="36">
          <cell r="W36" t="str">
            <v/>
          </cell>
        </row>
        <row r="39">
          <cell r="W39" t="str">
            <v/>
          </cell>
        </row>
        <row r="42">
          <cell r="W42" t="str">
            <v/>
          </cell>
        </row>
        <row r="45">
          <cell r="W45" t="str">
            <v/>
          </cell>
        </row>
        <row r="48">
          <cell r="W48" t="str">
            <v/>
          </cell>
        </row>
        <row r="51">
          <cell r="W51" t="str">
            <v/>
          </cell>
        </row>
        <row r="54">
          <cell r="W54" t="str">
            <v/>
          </cell>
        </row>
        <row r="57">
          <cell r="W57" t="str">
            <v/>
          </cell>
        </row>
        <row r="60">
          <cell r="W60" t="str">
            <v/>
          </cell>
        </row>
        <row r="63">
          <cell r="W63" t="str">
            <v/>
          </cell>
        </row>
        <row r="66">
          <cell r="W66" t="str">
            <v/>
          </cell>
        </row>
      </sheetData>
      <sheetData sheetId="6" refreshError="1"/>
      <sheetData sheetId="7" refreshError="1"/>
      <sheetData sheetId="8" refreshError="1"/>
      <sheetData sheetId="9">
        <row r="2">
          <cell r="B2" t="str">
            <v>Gestión</v>
          </cell>
          <cell r="D2" t="str">
            <v>Muy Baja: La actividad que conlleva el riesgo se ejecuta como máximo 2 veces por año</v>
          </cell>
          <cell r="E2" t="str">
            <v>Económico: Afectación menor a 10 SMLMV</v>
          </cell>
          <cell r="N2" t="str">
            <v>Aceptar</v>
          </cell>
          <cell r="O2" t="str">
            <v>SI</v>
          </cell>
          <cell r="Q2" t="str">
            <v>Casi seguro: Mas de una vez al año.</v>
          </cell>
          <cell r="AD2" t="str">
            <v>Evitar</v>
          </cell>
        </row>
        <row r="3">
          <cell r="B3" t="str">
            <v>Seguridad de la Información (Pérdida de Confidencialidad)</v>
          </cell>
          <cell r="D3" t="str">
            <v>Baja: La actividad que conlleva el riesgo se ejecuta de 3 a 24 veces por año</v>
          </cell>
          <cell r="E3" t="str">
            <v>Económico: Entre 10 y 50 SMLMV</v>
          </cell>
          <cell r="N3" t="str">
            <v>Evitar</v>
          </cell>
          <cell r="O3" t="str">
            <v>NO</v>
          </cell>
          <cell r="Q3" t="str">
            <v>Probable: Al menos una vez en el ultimo año.</v>
          </cell>
          <cell r="AD3" t="str">
            <v>Reducir</v>
          </cell>
        </row>
        <row r="4">
          <cell r="B4" t="str">
            <v>Seguridad de la Información (Pérdida de la Integridad)</v>
          </cell>
          <cell r="D4" t="str">
            <v>Media: La actividad que conlleva el riesgo se ejecuta de 24 a 500 veces por año</v>
          </cell>
          <cell r="E4" t="str">
            <v>Económico: Entre 50 y 100 SMLMV</v>
          </cell>
          <cell r="N4" t="str">
            <v>Reducir (Transferir)</v>
          </cell>
          <cell r="Q4" t="str">
            <v>Posible: Al menos una vez en los últimos dos años.</v>
          </cell>
          <cell r="AD4" t="str">
            <v>Compartir</v>
          </cell>
        </row>
        <row r="5">
          <cell r="B5" t="str">
            <v>Seguridad de la Información (Pérdida de la Disponibilidad)</v>
          </cell>
          <cell r="D5" t="str">
            <v>Alta: La actividad que conlleva el riesgo se ejecuta mínimo 500 veces al año y máximo 5000 veces por año</v>
          </cell>
          <cell r="E5" t="str">
            <v>Económico: Entre 100 y 500 SMLMV</v>
          </cell>
          <cell r="N5" t="str">
            <v>Reducir (Mitigar)</v>
          </cell>
          <cell r="Q5" t="str">
            <v>Improbable: Al menos una vez en los últimos 5 años.</v>
          </cell>
        </row>
        <row r="6">
          <cell r="B6" t="str">
            <v>Estratégico</v>
          </cell>
          <cell r="D6" t="str">
            <v>Muy Alta: La actividad que conlleva el riesgo se ejecuta más de 5000 veces por año</v>
          </cell>
          <cell r="E6" t="str">
            <v>Económico: Mayor a 500 SMLMV</v>
          </cell>
          <cell r="Q6" t="str">
            <v>Rara vez: No se ha presentado en los últimos cinco años.</v>
          </cell>
        </row>
        <row r="7">
          <cell r="B7" t="str">
            <v>Trámites, OPAs y Consultas de Acceso a la Información Pública</v>
          </cell>
          <cell r="E7" t="str">
            <v>Reputacional: El riesgo afecta la imagen de alguna área de la organización</v>
          </cell>
        </row>
        <row r="8">
          <cell r="B8" t="str">
            <v>Corrupción</v>
          </cell>
          <cell r="E8" t="str">
            <v>Reputacional: El riesgo afecta la imagen de la entidad internamente, de conocimiento general, nivel interno, de junta directiva y accionistas y/o de proveedores</v>
          </cell>
        </row>
        <row r="9">
          <cell r="B9" t="str">
            <v>Lavado de Activos</v>
          </cell>
          <cell r="E9" t="str">
            <v>Reputacional: El riesgo afecta la imagen de la entidad con algunos usuarios de relevancia frente al logro de los objetivos</v>
          </cell>
        </row>
        <row r="10">
          <cell r="B10" t="str">
            <v>Financiación del Terrorismo</v>
          </cell>
          <cell r="E10" t="str">
            <v>Reputacional: El riesgo afecta la imagen de de la entidad con efecto publicitario sostenido a nivel de sector administrativo, nivel departamental o municipal</v>
          </cell>
        </row>
        <row r="11">
          <cell r="B11" t="str">
            <v>Fuga de Capital Intelectual</v>
          </cell>
          <cell r="E11" t="str">
            <v>Reputacional: El riesgo afecta la imagen de la entidad a nivel nacional, con efecto publicitarios sostenible a nivel país</v>
          </cell>
        </row>
      </sheetData>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unto de Partida"/>
      <sheetName val="2. Identificación del Riesgo"/>
      <sheetName val="3. Impacto Riesgo de Corrupción"/>
      <sheetName val="4. Riesgo Seguridad Informacion"/>
      <sheetName val="5. Valoración de Controles"/>
      <sheetName val="6.Valoración Control Corrupción"/>
      <sheetName val="7. Mapa de Riesgos General"/>
      <sheetName val="8. Seguimiento Cuatrimestral"/>
      <sheetName val="9. Seguimiento Consolidado"/>
      <sheetName val="Listas"/>
      <sheetName val="Datos Hoja 1"/>
    </sheetNames>
    <sheetDataSet>
      <sheetData sheetId="0"/>
      <sheetData sheetId="1">
        <row r="9">
          <cell r="B9" t="str">
            <v>Atención al Ciudadano</v>
          </cell>
          <cell r="C9" t="str">
            <v>Atención a la ciudadanía por los canales: presencial, telefónico y virtual</v>
          </cell>
          <cell r="D9" t="str">
            <v>Afectación Económica o Presupuestal</v>
          </cell>
          <cell r="E9" t="str">
            <v xml:space="preserve"> Suministrar información clasificada o reservada para recibir beneficios particulares.  </v>
          </cell>
          <cell r="F9" t="str">
            <v>Desconocimiento de la información reservada o clasificada de la entidad y de sus impactos negativos por su suministro.</v>
          </cell>
          <cell r="G9" t="str">
            <v>Posibilidad de afectación económica (o presupuestal) y Reputacional por suministrar información clasificada o reservada para recibir dadivas o beneficios particulares, por desconocimiento de la información reservada o clasificada y de sus impactos negativos por su suministro.</v>
          </cell>
          <cell r="H9" t="str">
            <v>Corrupción</v>
          </cell>
          <cell r="I9" t="str">
            <v>Ejecución y Administración de procesos</v>
          </cell>
          <cell r="J9" t="str">
            <v>Rara vez: No se ha presentado en los últimos cinco años.</v>
          </cell>
          <cell r="K9" t="str">
            <v>Rara vez</v>
          </cell>
          <cell r="L9">
            <v>0.2</v>
          </cell>
          <cell r="M9" t="str">
            <v/>
          </cell>
          <cell r="N9" t="str">
            <v>Catastrófico</v>
          </cell>
          <cell r="O9">
            <v>1</v>
          </cell>
          <cell r="P9" t="str">
            <v>Extremo</v>
          </cell>
        </row>
        <row r="12">
          <cell r="B12" t="str">
            <v>Atención al Ciudadano</v>
          </cell>
          <cell r="C12" t="str">
            <v>Atención a la ciudadanía por los canales: presencial, telefónico y virtual</v>
          </cell>
          <cell r="D12" t="str">
            <v>Afectación Reputacional</v>
          </cell>
          <cell r="E12" t="str">
            <v>Brindar información errada frente a los trámites y servicios de la entidad a los grupos de valor.</v>
          </cell>
          <cell r="F12" t="str">
            <v xml:space="preserve">Falta de conocimiento sobre los trámites  servcios y oferta de la entidad de las personas que brdan atencion de primer nivel </v>
          </cell>
          <cell r="G12" t="str">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ell>
          <cell r="H12" t="str">
            <v>Gestión</v>
          </cell>
          <cell r="I12" t="str">
            <v>Usuarios, productos y practicas, organizacionales</v>
          </cell>
          <cell r="J12" t="str">
            <v>Casi seguro: Mas de una vez al año.</v>
          </cell>
          <cell r="K12" t="str">
            <v>Casi seguro</v>
          </cell>
          <cell r="L12">
            <v>1</v>
          </cell>
          <cell r="M12" t="str">
            <v>Reputacional: El riesgo afecta la imagen de la entidad con algunos usuarios de relevancia frente al logro de los objetivos</v>
          </cell>
          <cell r="N12" t="str">
            <v>Moderado</v>
          </cell>
          <cell r="O12">
            <v>0.6</v>
          </cell>
          <cell r="P12" t="str">
            <v>Extremo</v>
          </cell>
        </row>
        <row r="15">
          <cell r="B15" t="str">
            <v>Atención al Ciudadano</v>
          </cell>
          <cell r="C15" t="str">
            <v>Actividades de desvinculación y traslado (funcionarios).</v>
          </cell>
          <cell r="D15" t="str">
            <v>Afectación Económica (o presupuestal) y Reputacional</v>
          </cell>
          <cell r="E15" t="str">
            <v>por la alta rotación de personal de planta (carrera administrativa y provisional)</v>
          </cell>
          <cell r="F15" t="str">
            <v>Debido a la falta de lineamientos y herramientas institucionalizados para una adecuada transferencia de conocimiento.</v>
          </cell>
          <cell r="G15" t="str">
            <v>Posibilidad de afectación economica o presupuestal, por la alta rotación de personal de planta, debido a la falta de lineamientos y herramientas institucionalizados para una adecuada trasferencia de conocimiento.</v>
          </cell>
          <cell r="H15" t="str">
            <v>Fuga de Capital Intelectual</v>
          </cell>
          <cell r="I15" t="str">
            <v>Usuarios, productos y practicas, organizacionales</v>
          </cell>
          <cell r="J15" t="str">
            <v>Media: La actividad que conlleva el riesgo se ejecuta de 24 a 500 veces por año</v>
          </cell>
          <cell r="K15" t="str">
            <v>Media</v>
          </cell>
          <cell r="L15">
            <v>0.6</v>
          </cell>
          <cell r="M15" t="str">
            <v>Reputacional: El riesgo afecta la imagen de de la entidad con efecto publicitario sostenido a nivel de sector administrativo, nivel departamental o municipal</v>
          </cell>
          <cell r="N15" t="str">
            <v>Mayor</v>
          </cell>
          <cell r="O15">
            <v>0.8</v>
          </cell>
          <cell r="P15" t="str">
            <v>Alto</v>
          </cell>
        </row>
        <row r="18">
          <cell r="B18" t="str">
            <v>Atención al Ciudadano</v>
          </cell>
          <cell r="C18" t="str">
            <v>Entrega de informes de actividades y/o terminación o cesión de contratos de prestación de servicios (contratistas).</v>
          </cell>
          <cell r="D18" t="str">
            <v>Afectación Económica (o presupuestal) y Reputacional</v>
          </cell>
          <cell r="E18" t="str">
            <v>por debilidades en la revisión de los productos entregados por los contratistas de prestación de servicios</v>
          </cell>
          <cell r="F18" t="str">
            <v>Debido a la falta de lineamientos y herramientas institucionalizados para una adecuada transferencia de conocimiento.</v>
          </cell>
          <cell r="G18" t="str">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ell>
          <cell r="H18" t="str">
            <v>Fuga de Capital Intelectual</v>
          </cell>
          <cell r="I18" t="str">
            <v>Usuarios, productos y practicas, organizacionales</v>
          </cell>
          <cell r="J18" t="str">
            <v>Alta: La actividad que conlleva el riesgo se ejecuta mínimo 500 veces al año y máximo 5000 veces por año</v>
          </cell>
          <cell r="K18" t="str">
            <v>Alta</v>
          </cell>
          <cell r="L18">
            <v>0.8</v>
          </cell>
          <cell r="M18" t="str">
            <v>Reputacional: El riesgo afecta la imagen de la entidad internamente, de conocimiento general, nivel interno, de junta directiva y accionistas y/o de proveedores</v>
          </cell>
          <cell r="N18" t="str">
            <v>Menor</v>
          </cell>
          <cell r="O18">
            <v>0.4</v>
          </cell>
          <cell r="P18" t="str">
            <v>Moderado</v>
          </cell>
        </row>
        <row r="21">
          <cell r="B21" t="str">
            <v>Atención al Ciudadano</v>
          </cell>
          <cell r="C21" t="str">
            <v>Administración de carpetas compartidas y gestión de usuarios</v>
          </cell>
          <cell r="D21" t="str">
            <v>Afectación Económica o Presupuestal</v>
          </cell>
          <cell r="E21" t="str">
            <v>Accesos no autorizados</v>
          </cell>
          <cell r="F21" t="str">
            <v>Debilidad en la solicitud oportuna para la actualizacion de los permisos de la carpetas compartidas.</v>
          </cell>
          <cell r="G21" t="str">
            <v>Posibilidad de afectación economica, reputacional y perdida de la confidencialidad de la información almacenada en las carpetas compartidas de cada proceso, debido a las debilidades en la solicitud oportuna para la actualizacion de los permisos de la carpetas compartidas.</v>
          </cell>
          <cell r="H21" t="str">
            <v>Seguridad de la Información (Pérdida de Confidencialidad)</v>
          </cell>
          <cell r="I21" t="str">
            <v>Usuarios, productos y practicas, organizacionales</v>
          </cell>
          <cell r="J21" t="str">
            <v>Muy Alta: La actividad que conlleva el riesgo se ejecuta más de 5000 veces por año</v>
          </cell>
          <cell r="K21" t="str">
            <v>Muy Alta</v>
          </cell>
          <cell r="L21">
            <v>1</v>
          </cell>
          <cell r="M21" t="str">
            <v>Reputacional: El riesgo afecta la imagen de de la entidad con efecto publicitario sostenido a nivel de sector administrativo, nivel departamental o municipal</v>
          </cell>
          <cell r="N21" t="str">
            <v>Mayor</v>
          </cell>
          <cell r="O21">
            <v>0.8</v>
          </cell>
          <cell r="P21" t="str">
            <v>Alto</v>
          </cell>
        </row>
        <row r="24">
          <cell r="B24" t="str">
            <v>Atención al Ciudadano</v>
          </cell>
          <cell r="C24" t="str">
            <v>Trabajo en Casa y Teletrabajo</v>
          </cell>
          <cell r="D24" t="str">
            <v>Afectación Económica (o presupuestal) y Reputacional</v>
          </cell>
          <cell r="E24" t="str">
            <v>Instalación de software malicioso en los equipos de computo personales, cuando se realiza trabajo en casa o teletrabajo.</v>
          </cell>
          <cell r="F24" t="str">
            <v>Desconocimiento por parte de los procesos, de los riesgos de ciber seguridad.</v>
          </cell>
          <cell r="G24" t="str">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ell>
          <cell r="H24" t="str">
            <v>Seguridad de la Información (Pérdida de la Integridad)</v>
          </cell>
          <cell r="I24" t="str">
            <v>Usuarios, productos y practicas, organizacionales</v>
          </cell>
          <cell r="J24" t="str">
            <v>Muy Alta: La actividad que conlleva el riesgo se ejecuta más de 5000 veces por año</v>
          </cell>
          <cell r="K24" t="str">
            <v>Muy Alta</v>
          </cell>
          <cell r="L24">
            <v>1</v>
          </cell>
          <cell r="M24" t="str">
            <v>Reputacional: El riesgo afecta la imagen de de la entidad con efecto publicitario sostenido a nivel de sector administrativo, nivel departamental o municipal</v>
          </cell>
          <cell r="N24" t="str">
            <v>Mayor</v>
          </cell>
          <cell r="O24">
            <v>0.8</v>
          </cell>
          <cell r="P24" t="str">
            <v>Alto</v>
          </cell>
        </row>
        <row r="27">
          <cell r="B27" t="str">
            <v/>
          </cell>
          <cell r="K27" t="str">
            <v/>
          </cell>
          <cell r="L27" t="str">
            <v/>
          </cell>
          <cell r="N27" t="str">
            <v/>
          </cell>
          <cell r="O27" t="str">
            <v/>
          </cell>
          <cell r="P27" t="str">
            <v/>
          </cell>
        </row>
        <row r="30">
          <cell r="B30" t="str">
            <v/>
          </cell>
          <cell r="K30" t="str">
            <v/>
          </cell>
          <cell r="L30" t="str">
            <v/>
          </cell>
          <cell r="N30" t="str">
            <v/>
          </cell>
          <cell r="O30" t="str">
            <v/>
          </cell>
          <cell r="P30" t="str">
            <v/>
          </cell>
        </row>
        <row r="33">
          <cell r="B33" t="str">
            <v/>
          </cell>
          <cell r="K33" t="str">
            <v/>
          </cell>
          <cell r="L33" t="str">
            <v/>
          </cell>
          <cell r="N33" t="str">
            <v/>
          </cell>
          <cell r="O33" t="str">
            <v/>
          </cell>
          <cell r="P33" t="str">
            <v/>
          </cell>
        </row>
        <row r="36">
          <cell r="B36" t="str">
            <v/>
          </cell>
          <cell r="K36" t="str">
            <v/>
          </cell>
          <cell r="L36" t="str">
            <v/>
          </cell>
          <cell r="N36" t="str">
            <v/>
          </cell>
          <cell r="O36" t="str">
            <v/>
          </cell>
          <cell r="P36" t="str">
            <v/>
          </cell>
        </row>
        <row r="39">
          <cell r="B39" t="str">
            <v/>
          </cell>
          <cell r="K39" t="str">
            <v/>
          </cell>
          <cell r="L39" t="str">
            <v/>
          </cell>
          <cell r="N39" t="str">
            <v/>
          </cell>
          <cell r="O39" t="str">
            <v/>
          </cell>
          <cell r="P39" t="str">
            <v/>
          </cell>
        </row>
        <row r="42">
          <cell r="B42" t="str">
            <v/>
          </cell>
          <cell r="K42" t="str">
            <v/>
          </cell>
          <cell r="L42" t="str">
            <v/>
          </cell>
          <cell r="N42" t="str">
            <v/>
          </cell>
          <cell r="O42" t="str">
            <v/>
          </cell>
          <cell r="P42" t="str">
            <v/>
          </cell>
        </row>
        <row r="45">
          <cell r="B45" t="str">
            <v/>
          </cell>
          <cell r="K45" t="str">
            <v/>
          </cell>
          <cell r="L45" t="str">
            <v/>
          </cell>
          <cell r="N45" t="str">
            <v/>
          </cell>
          <cell r="O45" t="str">
            <v/>
          </cell>
          <cell r="P45" t="str">
            <v/>
          </cell>
        </row>
        <row r="48">
          <cell r="B48" t="str">
            <v/>
          </cell>
          <cell r="K48" t="str">
            <v/>
          </cell>
          <cell r="L48" t="str">
            <v/>
          </cell>
          <cell r="N48" t="str">
            <v/>
          </cell>
          <cell r="O48" t="str">
            <v/>
          </cell>
          <cell r="P48" t="str">
            <v/>
          </cell>
        </row>
        <row r="51">
          <cell r="B51" t="str">
            <v/>
          </cell>
          <cell r="K51" t="str">
            <v/>
          </cell>
          <cell r="L51" t="str">
            <v/>
          </cell>
          <cell r="N51" t="str">
            <v/>
          </cell>
          <cell r="O51" t="str">
            <v/>
          </cell>
          <cell r="P51" t="str">
            <v/>
          </cell>
        </row>
        <row r="54">
          <cell r="B54" t="str">
            <v/>
          </cell>
          <cell r="K54" t="str">
            <v/>
          </cell>
          <cell r="L54" t="str">
            <v/>
          </cell>
          <cell r="N54" t="str">
            <v/>
          </cell>
          <cell r="O54" t="str">
            <v/>
          </cell>
          <cell r="P54" t="str">
            <v/>
          </cell>
        </row>
        <row r="57">
          <cell r="B57" t="str">
            <v/>
          </cell>
          <cell r="K57" t="str">
            <v/>
          </cell>
          <cell r="L57" t="str">
            <v/>
          </cell>
          <cell r="N57" t="str">
            <v/>
          </cell>
          <cell r="O57" t="str">
            <v/>
          </cell>
          <cell r="P57" t="str">
            <v/>
          </cell>
        </row>
        <row r="60">
          <cell r="B60" t="str">
            <v/>
          </cell>
          <cell r="K60" t="str">
            <v/>
          </cell>
          <cell r="L60" t="str">
            <v/>
          </cell>
          <cell r="N60" t="str">
            <v/>
          </cell>
          <cell r="O60" t="str">
            <v/>
          </cell>
          <cell r="P60" t="str">
            <v/>
          </cell>
        </row>
        <row r="63">
          <cell r="B63" t="str">
            <v/>
          </cell>
          <cell r="K63" t="str">
            <v/>
          </cell>
          <cell r="L63" t="str">
            <v/>
          </cell>
          <cell r="N63" t="str">
            <v/>
          </cell>
          <cell r="O63" t="str">
            <v/>
          </cell>
          <cell r="P63" t="str">
            <v/>
          </cell>
        </row>
        <row r="66">
          <cell r="B66" t="str">
            <v/>
          </cell>
          <cell r="K66" t="str">
            <v/>
          </cell>
          <cell r="L66" t="str">
            <v/>
          </cell>
          <cell r="N66" t="str">
            <v/>
          </cell>
          <cell r="O66" t="str">
            <v/>
          </cell>
          <cell r="P66" t="str">
            <v/>
          </cell>
        </row>
      </sheetData>
      <sheetData sheetId="2">
        <row r="9">
          <cell r="Z9" t="str">
            <v>Catastrófico</v>
          </cell>
        </row>
        <row r="12">
          <cell r="Z12" t="str">
            <v/>
          </cell>
        </row>
        <row r="15">
          <cell r="Z15" t="str">
            <v/>
          </cell>
        </row>
        <row r="18">
          <cell r="Z18" t="str">
            <v/>
          </cell>
        </row>
        <row r="21">
          <cell r="Z21" t="str">
            <v/>
          </cell>
        </row>
        <row r="24">
          <cell r="Z24" t="str">
            <v/>
          </cell>
        </row>
        <row r="27">
          <cell r="Z27" t="str">
            <v/>
          </cell>
        </row>
        <row r="30">
          <cell r="Z30" t="str">
            <v/>
          </cell>
        </row>
        <row r="33">
          <cell r="Z33" t="str">
            <v/>
          </cell>
        </row>
        <row r="36">
          <cell r="Z36" t="str">
            <v/>
          </cell>
        </row>
        <row r="39">
          <cell r="Z39" t="str">
            <v/>
          </cell>
        </row>
        <row r="42">
          <cell r="Z42" t="str">
            <v/>
          </cell>
        </row>
        <row r="45">
          <cell r="Z45" t="str">
            <v/>
          </cell>
        </row>
        <row r="48">
          <cell r="Z48" t="str">
            <v/>
          </cell>
        </row>
        <row r="51">
          <cell r="Z51" t="str">
            <v/>
          </cell>
        </row>
        <row r="54">
          <cell r="Z54" t="str">
            <v/>
          </cell>
        </row>
        <row r="57">
          <cell r="Z57" t="str">
            <v/>
          </cell>
        </row>
        <row r="60">
          <cell r="Z60" t="str">
            <v/>
          </cell>
        </row>
        <row r="63">
          <cell r="Z63" t="str">
            <v/>
          </cell>
        </row>
        <row r="66">
          <cell r="Z66" t="str">
            <v/>
          </cell>
        </row>
      </sheetData>
      <sheetData sheetId="3"/>
      <sheetData sheetId="4">
        <row r="9">
          <cell r="H9" t="str">
            <v xml:space="preserve">  </v>
          </cell>
          <cell r="J9" t="str">
            <v/>
          </cell>
          <cell r="R9" t="str">
            <v/>
          </cell>
          <cell r="U9">
            <v>0</v>
          </cell>
          <cell r="V9">
            <v>0</v>
          </cell>
        </row>
        <row r="10">
          <cell r="H10" t="str">
            <v xml:space="preserve">  </v>
          </cell>
          <cell r="J10" t="str">
            <v/>
          </cell>
          <cell r="R10" t="str">
            <v/>
          </cell>
          <cell r="U10">
            <v>0</v>
          </cell>
          <cell r="V10">
            <v>0</v>
          </cell>
        </row>
        <row r="11">
          <cell r="H11" t="str">
            <v xml:space="preserve">  </v>
          </cell>
          <cell r="J11" t="str">
            <v/>
          </cell>
          <cell r="R11" t="str">
            <v/>
          </cell>
          <cell r="U11">
            <v>0</v>
          </cell>
          <cell r="V11">
            <v>0</v>
          </cell>
        </row>
        <row r="12">
          <cell r="H12" t="str">
            <v>El equipo de AC, incluidos servidores y contratistas de forma anual solicita a las Subdirecciones misionales la actualización de la información de preguntas frecuentes que realiza la ciudadanía</v>
          </cell>
          <cell r="I12" t="str">
            <v>Preventivo</v>
          </cell>
          <cell r="J12" t="str">
            <v>Afecta probabilidad</v>
          </cell>
          <cell r="K12" t="str">
            <v>Manual</v>
          </cell>
          <cell r="L12" t="str">
            <v>Documentado</v>
          </cell>
          <cell r="M12" t="str">
            <v>Continua</v>
          </cell>
          <cell r="N12" t="str">
            <v>Con registro</v>
          </cell>
          <cell r="O12" t="str">
            <v>Correo electrónico y publicación en el menú de Atención y servicios a la ciudadanía</v>
          </cell>
          <cell r="P12" t="str">
            <v>Áreas misionales</v>
          </cell>
          <cell r="Q12" t="str">
            <v>Reuniones de equipo</v>
          </cell>
          <cell r="R12">
            <v>0.4</v>
          </cell>
          <cell r="U12">
            <v>0.6</v>
          </cell>
          <cell r="V12">
            <v>0</v>
          </cell>
        </row>
        <row r="13">
          <cell r="H13" t="str">
            <v>El equipo de AC, incluidos servidores y contratistas solicita capacitaciones anualmente o cuando se requiera a través de un cronograma  establecido  a las áreas misionales, quienes realizaran la socialización al grupo de atención a la ciudadanía sobre aspectos relavantes para la ciudadanía, como: cursos; eventos; actualización de requisitos de trámites; implementación de nuevas plataformas de información; etc, con el fin de actualizar información específica de cada dependencia.</v>
          </cell>
          <cell r="I13" t="str">
            <v>Preventivo</v>
          </cell>
          <cell r="J13" t="str">
            <v>Afecta probabilidad</v>
          </cell>
          <cell r="K13" t="str">
            <v>Manual</v>
          </cell>
          <cell r="L13" t="str">
            <v>Documentado</v>
          </cell>
          <cell r="N13" t="str">
            <v>Con registro</v>
          </cell>
          <cell r="O13" t="str">
            <v>Correos electrónico, Google drive</v>
          </cell>
          <cell r="P13" t="str">
            <v>Áreas misionales</v>
          </cell>
          <cell r="Q13" t="str">
            <v>Reuniones de equipo</v>
          </cell>
          <cell r="R13">
            <v>0.4</v>
          </cell>
          <cell r="U13">
            <v>0.36</v>
          </cell>
          <cell r="V13">
            <v>0</v>
          </cell>
        </row>
        <row r="14">
          <cell r="H14" t="str">
            <v xml:space="preserve">  </v>
          </cell>
          <cell r="J14" t="str">
            <v/>
          </cell>
          <cell r="R14" t="str">
            <v/>
          </cell>
          <cell r="U14">
            <v>0</v>
          </cell>
          <cell r="V14">
            <v>0</v>
          </cell>
        </row>
        <row r="15">
          <cell r="H15" t="str">
            <v>El Jefe Inmediato verifica el acta de entrega de puesto de trabajo con sus respectivos soportes, remitida por el funcionario al momento de una desvinculación o traslado laboral.</v>
          </cell>
          <cell r="I15" t="str">
            <v>Detectivo</v>
          </cell>
          <cell r="J15" t="str">
            <v>Afecta probabilidad</v>
          </cell>
          <cell r="K15" t="str">
            <v>Manual</v>
          </cell>
          <cell r="L15" t="str">
            <v>Documentado</v>
          </cell>
          <cell r="M15" t="str">
            <v>Continua</v>
          </cell>
          <cell r="N15" t="str">
            <v>Con registro</v>
          </cell>
          <cell r="O15" t="str">
            <v>Historias Laborales</v>
          </cell>
          <cell r="P15" t="str">
            <v>Acta de entrega firmada por el funcionario que recibe el puesto de trabajo, quien garantiza al jefe inmediato la entrega idonea del mismo.</v>
          </cell>
          <cell r="Q15" t="str">
            <v xml:space="preserve">Si el funcionario que recibe el puesto de trabajo no esta conforme con la entrega, el jefe inmediato solicita fortalecer dicha entrega y se condiciona el pago de nomina. </v>
          </cell>
          <cell r="R15">
            <v>0.3</v>
          </cell>
          <cell r="U15">
            <v>0.42</v>
          </cell>
          <cell r="V15">
            <v>0</v>
          </cell>
        </row>
        <row r="16">
          <cell r="H16" t="str">
            <v>El funcionario realiza el informe o charla en la que transfiere el conocimiento adquirido, producto de una capacitación brindada por el IDIGER mediante su Plan Institucional de Capacitación.</v>
          </cell>
          <cell r="I16" t="str">
            <v>Detectivo</v>
          </cell>
          <cell r="J16" t="str">
            <v>Afecta probabilidad</v>
          </cell>
          <cell r="K16" t="str">
            <v>Manual</v>
          </cell>
          <cell r="L16" t="str">
            <v>Documentado</v>
          </cell>
          <cell r="M16" t="str">
            <v>Continua</v>
          </cell>
          <cell r="N16" t="str">
            <v>Con registro</v>
          </cell>
          <cell r="O16" t="str">
            <v>Historias Laborales</v>
          </cell>
          <cell r="P16" t="str">
            <v>Capacitación presencial o virtual para transferir el conocimiento a los funcionarios de la Entidad, o Elaboración de informe de los conocimientos adquiridos en la capacitación recibida.</v>
          </cell>
          <cell r="Q16" t="str">
            <v>El control no permite identificar desviaciones o diferencias.</v>
          </cell>
          <cell r="R16">
            <v>0.3</v>
          </cell>
          <cell r="U16">
            <v>0.29399999999999998</v>
          </cell>
          <cell r="V16">
            <v>0</v>
          </cell>
        </row>
        <row r="17">
          <cell r="H17" t="str">
            <v xml:space="preserve">  </v>
          </cell>
          <cell r="J17" t="str">
            <v/>
          </cell>
          <cell r="R17" t="str">
            <v/>
          </cell>
          <cell r="U17">
            <v>0</v>
          </cell>
          <cell r="V17">
            <v>0</v>
          </cell>
        </row>
        <row r="18">
          <cell r="H18" t="str">
            <v>El Supervisor del contrato verifica el informe de actividades y soportes entregados por el Contratista de prestación de servicios, de manera mensual.</v>
          </cell>
          <cell r="I18" t="str">
            <v>Detectivo</v>
          </cell>
          <cell r="J18" t="str">
            <v>Afecta probabilidad</v>
          </cell>
          <cell r="K18" t="str">
            <v>Manual</v>
          </cell>
          <cell r="L18" t="str">
            <v>Documentado</v>
          </cell>
          <cell r="M18" t="str">
            <v>Continua</v>
          </cell>
          <cell r="N18" t="str">
            <v>Con registro</v>
          </cell>
          <cell r="O18" t="str">
            <v>Carpeta fisica de cada contrato de prestación de servicios. A nivel digital en el NAS administrado por la Dirección TIC.</v>
          </cell>
          <cell r="P18" t="str">
            <v>Informe de actividades mensuales de los contratistas de prestación de servicios.</v>
          </cell>
          <cell r="Q18" t="str">
            <v>En caso de que el supervisor identifique diferencias en las evidencias con respecto a las actividades reportadas, devuelve el informe para que el contratista realice los ajustes pertinentes.</v>
          </cell>
          <cell r="R18">
            <v>0.3</v>
          </cell>
          <cell r="U18">
            <v>0.56000000000000005</v>
          </cell>
          <cell r="V18">
            <v>0</v>
          </cell>
        </row>
        <row r="19">
          <cell r="H19" t="str">
            <v xml:space="preserve">  </v>
          </cell>
          <cell r="J19" t="str">
            <v/>
          </cell>
          <cell r="R19" t="str">
            <v/>
          </cell>
          <cell r="U19">
            <v>0</v>
          </cell>
          <cell r="V19">
            <v>0</v>
          </cell>
        </row>
        <row r="20">
          <cell r="H20" t="str">
            <v xml:space="preserve">  </v>
          </cell>
          <cell r="J20" t="str">
            <v/>
          </cell>
          <cell r="R20" t="str">
            <v/>
          </cell>
          <cell r="U20">
            <v>0</v>
          </cell>
          <cell r="V20">
            <v>0</v>
          </cell>
        </row>
        <row r="21">
          <cell r="H21" t="str">
            <v>El subdirector, Jefe o personal delegado Solicita a través de la mesa de servicio y cuando sea necesario. el acceso a las carpetas compartidas, para el personal que considere pertinente.</v>
          </cell>
          <cell r="I21" t="str">
            <v>Preventivo</v>
          </cell>
          <cell r="J21" t="str">
            <v>Afecta probabilidad</v>
          </cell>
          <cell r="K21" t="str">
            <v>Manual</v>
          </cell>
          <cell r="L21" t="str">
            <v>Sin Documentar</v>
          </cell>
          <cell r="M21" t="str">
            <v>Aleatoria</v>
          </cell>
          <cell r="N21" t="str">
            <v>Con registro</v>
          </cell>
          <cell r="O21" t="str">
            <v>Aplicativo o herramienta de mesa de servicio</v>
          </cell>
          <cell r="P21" t="str">
            <v>Propiedades de la carpeta donde se visualicen los usuarios con los permisos o reporte solicitado a la Oficina TICS.</v>
          </cell>
          <cell r="Q21" t="str">
            <v>Se corrigen y se resuelven inmediatamente si se detecta alguna inconsistencia.</v>
          </cell>
          <cell r="R21">
            <v>0.4</v>
          </cell>
          <cell r="U21">
            <v>0.6</v>
          </cell>
          <cell r="V21">
            <v>0</v>
          </cell>
        </row>
        <row r="22">
          <cell r="H22" t="str">
            <v xml:space="preserve">  </v>
          </cell>
          <cell r="J22" t="str">
            <v/>
          </cell>
          <cell r="R22" t="str">
            <v/>
          </cell>
          <cell r="U22">
            <v>0</v>
          </cell>
          <cell r="V22">
            <v>0</v>
          </cell>
        </row>
        <row r="23">
          <cell r="H23" t="str">
            <v xml:space="preserve">  </v>
          </cell>
          <cell r="J23" t="str">
            <v/>
          </cell>
          <cell r="R23" t="str">
            <v/>
          </cell>
          <cell r="U23">
            <v>0</v>
          </cell>
          <cell r="V23">
            <v>0</v>
          </cell>
        </row>
        <row r="24">
          <cell r="H24" t="str">
            <v xml:space="preserve">  </v>
          </cell>
          <cell r="I24" t="str">
            <v>Sin Control</v>
          </cell>
          <cell r="J24" t="str">
            <v/>
          </cell>
          <cell r="R24" t="str">
            <v/>
          </cell>
          <cell r="U24">
            <v>0</v>
          </cell>
          <cell r="V24">
            <v>0</v>
          </cell>
        </row>
        <row r="25">
          <cell r="H25" t="str">
            <v xml:space="preserve">  </v>
          </cell>
          <cell r="J25" t="str">
            <v/>
          </cell>
          <cell r="R25" t="str">
            <v/>
          </cell>
          <cell r="U25">
            <v>0</v>
          </cell>
          <cell r="V25">
            <v>0</v>
          </cell>
        </row>
        <row r="26">
          <cell r="H26" t="str">
            <v xml:space="preserve">  </v>
          </cell>
          <cell r="J26" t="str">
            <v/>
          </cell>
          <cell r="R26" t="str">
            <v/>
          </cell>
          <cell r="U26">
            <v>0</v>
          </cell>
          <cell r="V26">
            <v>0</v>
          </cell>
        </row>
        <row r="27">
          <cell r="H27" t="str">
            <v xml:space="preserve">  </v>
          </cell>
          <cell r="J27" t="str">
            <v/>
          </cell>
          <cell r="R27" t="str">
            <v/>
          </cell>
          <cell r="U27">
            <v>0</v>
          </cell>
          <cell r="V27">
            <v>0</v>
          </cell>
        </row>
        <row r="28">
          <cell r="H28" t="str">
            <v xml:space="preserve">  </v>
          </cell>
          <cell r="J28" t="str">
            <v/>
          </cell>
          <cell r="R28" t="str">
            <v/>
          </cell>
          <cell r="U28">
            <v>0</v>
          </cell>
          <cell r="V28">
            <v>0</v>
          </cell>
        </row>
        <row r="29">
          <cell r="H29" t="str">
            <v xml:space="preserve">  </v>
          </cell>
          <cell r="J29" t="str">
            <v/>
          </cell>
          <cell r="R29" t="str">
            <v/>
          </cell>
          <cell r="U29">
            <v>0</v>
          </cell>
          <cell r="V29">
            <v>0</v>
          </cell>
        </row>
        <row r="30">
          <cell r="H30" t="str">
            <v xml:space="preserve">  </v>
          </cell>
          <cell r="J30" t="str">
            <v/>
          </cell>
          <cell r="R30" t="str">
            <v/>
          </cell>
          <cell r="U30">
            <v>0</v>
          </cell>
          <cell r="V30">
            <v>0</v>
          </cell>
        </row>
        <row r="31">
          <cell r="H31" t="str">
            <v xml:space="preserve">  </v>
          </cell>
          <cell r="J31" t="str">
            <v/>
          </cell>
          <cell r="R31" t="str">
            <v/>
          </cell>
          <cell r="U31">
            <v>0</v>
          </cell>
          <cell r="V31">
            <v>0</v>
          </cell>
        </row>
        <row r="32">
          <cell r="H32" t="str">
            <v xml:space="preserve">  </v>
          </cell>
          <cell r="J32" t="str">
            <v/>
          </cell>
          <cell r="R32" t="str">
            <v/>
          </cell>
          <cell r="U32">
            <v>0</v>
          </cell>
          <cell r="V32">
            <v>0</v>
          </cell>
        </row>
        <row r="33">
          <cell r="H33" t="str">
            <v xml:space="preserve">  </v>
          </cell>
          <cell r="J33" t="str">
            <v/>
          </cell>
          <cell r="R33" t="str">
            <v/>
          </cell>
          <cell r="U33">
            <v>0</v>
          </cell>
          <cell r="V33">
            <v>0</v>
          </cell>
        </row>
        <row r="34">
          <cell r="H34" t="str">
            <v xml:space="preserve">  </v>
          </cell>
          <cell r="J34" t="str">
            <v/>
          </cell>
          <cell r="R34" t="str">
            <v/>
          </cell>
          <cell r="U34">
            <v>0</v>
          </cell>
          <cell r="V34">
            <v>0</v>
          </cell>
        </row>
        <row r="35">
          <cell r="H35" t="str">
            <v xml:space="preserve">  </v>
          </cell>
          <cell r="J35" t="str">
            <v/>
          </cell>
          <cell r="R35" t="str">
            <v/>
          </cell>
          <cell r="U35">
            <v>0</v>
          </cell>
          <cell r="V35">
            <v>0</v>
          </cell>
        </row>
        <row r="36">
          <cell r="H36" t="str">
            <v xml:space="preserve">  </v>
          </cell>
          <cell r="J36" t="str">
            <v/>
          </cell>
          <cell r="R36" t="str">
            <v/>
          </cell>
          <cell r="U36">
            <v>0</v>
          </cell>
          <cell r="V36">
            <v>0</v>
          </cell>
        </row>
        <row r="37">
          <cell r="H37" t="str">
            <v xml:space="preserve">  </v>
          </cell>
          <cell r="J37" t="str">
            <v/>
          </cell>
          <cell r="R37" t="str">
            <v/>
          </cell>
          <cell r="U37">
            <v>0</v>
          </cell>
          <cell r="V37">
            <v>0</v>
          </cell>
        </row>
        <row r="38">
          <cell r="H38" t="str">
            <v xml:space="preserve">  </v>
          </cell>
          <cell r="J38" t="str">
            <v/>
          </cell>
          <cell r="R38" t="str">
            <v/>
          </cell>
          <cell r="U38">
            <v>0</v>
          </cell>
          <cell r="V38">
            <v>0</v>
          </cell>
        </row>
        <row r="39">
          <cell r="H39" t="str">
            <v xml:space="preserve">  </v>
          </cell>
          <cell r="J39" t="str">
            <v/>
          </cell>
          <cell r="R39" t="str">
            <v/>
          </cell>
          <cell r="U39">
            <v>0</v>
          </cell>
          <cell r="V39">
            <v>0</v>
          </cell>
        </row>
        <row r="40">
          <cell r="H40" t="str">
            <v xml:space="preserve">  </v>
          </cell>
          <cell r="J40" t="str">
            <v/>
          </cell>
          <cell r="R40" t="str">
            <v/>
          </cell>
          <cell r="U40">
            <v>0</v>
          </cell>
          <cell r="V40">
            <v>0</v>
          </cell>
        </row>
        <row r="41">
          <cell r="H41" t="str">
            <v xml:space="preserve">  </v>
          </cell>
          <cell r="J41" t="str">
            <v/>
          </cell>
          <cell r="R41" t="str">
            <v/>
          </cell>
          <cell r="U41">
            <v>0</v>
          </cell>
          <cell r="V41">
            <v>0</v>
          </cell>
        </row>
        <row r="42">
          <cell r="H42" t="str">
            <v xml:space="preserve">  </v>
          </cell>
          <cell r="J42" t="str">
            <v/>
          </cell>
          <cell r="R42" t="str">
            <v/>
          </cell>
          <cell r="U42">
            <v>0</v>
          </cell>
          <cell r="V42">
            <v>0</v>
          </cell>
        </row>
        <row r="43">
          <cell r="H43" t="str">
            <v xml:space="preserve">  </v>
          </cell>
          <cell r="J43" t="str">
            <v/>
          </cell>
          <cell r="R43" t="str">
            <v/>
          </cell>
          <cell r="U43">
            <v>0</v>
          </cell>
          <cell r="V43">
            <v>0</v>
          </cell>
        </row>
        <row r="44">
          <cell r="H44" t="str">
            <v xml:space="preserve">  </v>
          </cell>
          <cell r="J44" t="str">
            <v/>
          </cell>
          <cell r="R44" t="str">
            <v/>
          </cell>
          <cell r="U44">
            <v>0</v>
          </cell>
          <cell r="V44">
            <v>0</v>
          </cell>
        </row>
        <row r="45">
          <cell r="H45" t="str">
            <v xml:space="preserve">  </v>
          </cell>
          <cell r="J45" t="str">
            <v/>
          </cell>
          <cell r="R45" t="str">
            <v/>
          </cell>
          <cell r="U45">
            <v>0</v>
          </cell>
          <cell r="V45">
            <v>0</v>
          </cell>
        </row>
        <row r="46">
          <cell r="H46" t="str">
            <v xml:space="preserve">  </v>
          </cell>
          <cell r="J46" t="str">
            <v/>
          </cell>
          <cell r="R46" t="str">
            <v/>
          </cell>
          <cell r="U46">
            <v>0</v>
          </cell>
          <cell r="V46">
            <v>0</v>
          </cell>
        </row>
        <row r="47">
          <cell r="H47" t="str">
            <v xml:space="preserve">  </v>
          </cell>
          <cell r="J47" t="str">
            <v/>
          </cell>
          <cell r="R47" t="str">
            <v/>
          </cell>
          <cell r="U47">
            <v>0</v>
          </cell>
          <cell r="V47">
            <v>0</v>
          </cell>
        </row>
        <row r="48">
          <cell r="H48" t="str">
            <v xml:space="preserve">  </v>
          </cell>
          <cell r="J48" t="str">
            <v/>
          </cell>
          <cell r="R48" t="str">
            <v/>
          </cell>
          <cell r="U48">
            <v>0</v>
          </cell>
          <cell r="V48">
            <v>0</v>
          </cell>
        </row>
        <row r="49">
          <cell r="H49" t="str">
            <v xml:space="preserve">  </v>
          </cell>
          <cell r="J49" t="str">
            <v/>
          </cell>
          <cell r="R49" t="str">
            <v/>
          </cell>
          <cell r="U49">
            <v>0</v>
          </cell>
          <cell r="V49">
            <v>0</v>
          </cell>
        </row>
        <row r="50">
          <cell r="H50" t="str">
            <v xml:space="preserve">  </v>
          </cell>
          <cell r="J50" t="str">
            <v/>
          </cell>
          <cell r="R50" t="str">
            <v/>
          </cell>
          <cell r="U50">
            <v>0</v>
          </cell>
          <cell r="V50">
            <v>0</v>
          </cell>
        </row>
        <row r="51">
          <cell r="H51" t="str">
            <v xml:space="preserve">  </v>
          </cell>
          <cell r="J51" t="str">
            <v/>
          </cell>
          <cell r="R51" t="str">
            <v/>
          </cell>
          <cell r="U51">
            <v>0</v>
          </cell>
          <cell r="V51">
            <v>0</v>
          </cell>
        </row>
        <row r="52">
          <cell r="H52" t="str">
            <v xml:space="preserve">  </v>
          </cell>
          <cell r="J52" t="str">
            <v/>
          </cell>
          <cell r="R52" t="str">
            <v/>
          </cell>
          <cell r="U52">
            <v>0</v>
          </cell>
          <cell r="V52">
            <v>0</v>
          </cell>
        </row>
        <row r="53">
          <cell r="H53" t="str">
            <v xml:space="preserve">  </v>
          </cell>
          <cell r="J53" t="str">
            <v/>
          </cell>
          <cell r="R53" t="str">
            <v/>
          </cell>
          <cell r="U53">
            <v>0</v>
          </cell>
          <cell r="V53">
            <v>0</v>
          </cell>
        </row>
        <row r="54">
          <cell r="H54" t="str">
            <v xml:space="preserve">  </v>
          </cell>
          <cell r="J54" t="str">
            <v/>
          </cell>
          <cell r="R54" t="str">
            <v/>
          </cell>
          <cell r="U54">
            <v>0</v>
          </cell>
          <cell r="V54">
            <v>0</v>
          </cell>
        </row>
        <row r="55">
          <cell r="H55" t="str">
            <v xml:space="preserve">  </v>
          </cell>
          <cell r="J55" t="str">
            <v/>
          </cell>
          <cell r="R55" t="str">
            <v/>
          </cell>
          <cell r="U55">
            <v>0</v>
          </cell>
          <cell r="V55">
            <v>0</v>
          </cell>
        </row>
        <row r="56">
          <cell r="H56" t="str">
            <v xml:space="preserve">  </v>
          </cell>
          <cell r="J56" t="str">
            <v/>
          </cell>
          <cell r="R56" t="str">
            <v/>
          </cell>
          <cell r="U56">
            <v>0</v>
          </cell>
          <cell r="V56">
            <v>0</v>
          </cell>
        </row>
        <row r="57">
          <cell r="H57" t="str">
            <v xml:space="preserve">  </v>
          </cell>
          <cell r="J57" t="str">
            <v/>
          </cell>
          <cell r="R57" t="str">
            <v/>
          </cell>
          <cell r="U57">
            <v>0</v>
          </cell>
          <cell r="V57">
            <v>0</v>
          </cell>
        </row>
        <row r="58">
          <cell r="H58" t="str">
            <v xml:space="preserve">  </v>
          </cell>
          <cell r="J58" t="str">
            <v/>
          </cell>
          <cell r="R58" t="str">
            <v/>
          </cell>
          <cell r="U58">
            <v>0</v>
          </cell>
          <cell r="V58">
            <v>0</v>
          </cell>
        </row>
        <row r="59">
          <cell r="H59" t="str">
            <v xml:space="preserve">  </v>
          </cell>
          <cell r="J59" t="str">
            <v/>
          </cell>
          <cell r="R59" t="str">
            <v/>
          </cell>
          <cell r="U59">
            <v>0</v>
          </cell>
          <cell r="V59">
            <v>0</v>
          </cell>
        </row>
        <row r="60">
          <cell r="H60" t="str">
            <v xml:space="preserve">  </v>
          </cell>
          <cell r="J60" t="str">
            <v/>
          </cell>
          <cell r="R60" t="str">
            <v/>
          </cell>
          <cell r="U60">
            <v>0</v>
          </cell>
          <cell r="V60">
            <v>0</v>
          </cell>
        </row>
        <row r="61">
          <cell r="H61" t="str">
            <v xml:space="preserve">  </v>
          </cell>
          <cell r="J61" t="str">
            <v/>
          </cell>
          <cell r="R61" t="str">
            <v/>
          </cell>
          <cell r="U61">
            <v>0</v>
          </cell>
          <cell r="V61">
            <v>0</v>
          </cell>
        </row>
        <row r="62">
          <cell r="H62" t="str">
            <v xml:space="preserve">  </v>
          </cell>
          <cell r="J62" t="str">
            <v/>
          </cell>
          <cell r="R62" t="str">
            <v/>
          </cell>
          <cell r="U62">
            <v>0</v>
          </cell>
          <cell r="V62">
            <v>0</v>
          </cell>
        </row>
        <row r="63">
          <cell r="H63" t="str">
            <v xml:space="preserve">  </v>
          </cell>
          <cell r="J63" t="str">
            <v/>
          </cell>
          <cell r="R63" t="str">
            <v/>
          </cell>
          <cell r="U63">
            <v>0</v>
          </cell>
          <cell r="V63">
            <v>0</v>
          </cell>
        </row>
        <row r="64">
          <cell r="H64" t="str">
            <v xml:space="preserve">  </v>
          </cell>
          <cell r="J64" t="str">
            <v/>
          </cell>
          <cell r="R64" t="str">
            <v/>
          </cell>
          <cell r="U64">
            <v>0</v>
          </cell>
          <cell r="V64">
            <v>0</v>
          </cell>
        </row>
        <row r="65">
          <cell r="H65" t="str">
            <v xml:space="preserve">  </v>
          </cell>
          <cell r="J65" t="str">
            <v/>
          </cell>
          <cell r="R65" t="str">
            <v/>
          </cell>
          <cell r="U65">
            <v>0</v>
          </cell>
          <cell r="V65">
            <v>0</v>
          </cell>
        </row>
        <row r="66">
          <cell r="H66" t="str">
            <v xml:space="preserve">  </v>
          </cell>
          <cell r="J66" t="str">
            <v/>
          </cell>
          <cell r="R66" t="str">
            <v/>
          </cell>
          <cell r="U66">
            <v>0</v>
          </cell>
          <cell r="V66">
            <v>0</v>
          </cell>
        </row>
        <row r="67">
          <cell r="H67" t="str">
            <v xml:space="preserve">  </v>
          </cell>
          <cell r="J67" t="str">
            <v/>
          </cell>
          <cell r="R67" t="str">
            <v/>
          </cell>
          <cell r="U67">
            <v>0</v>
          </cell>
          <cell r="V67">
            <v>0</v>
          </cell>
        </row>
        <row r="68">
          <cell r="H68" t="str">
            <v xml:space="preserve">  </v>
          </cell>
          <cell r="J68" t="str">
            <v/>
          </cell>
          <cell r="R68" t="str">
            <v/>
          </cell>
          <cell r="U68">
            <v>0</v>
          </cell>
          <cell r="V68">
            <v>0</v>
          </cell>
        </row>
      </sheetData>
      <sheetData sheetId="5">
        <row r="9">
          <cell r="E9" t="str">
            <v>El grupo de atención a la ciudadanía de manera semanal realiza seguimiento de acuerdo al instrictuvo AC-IN-01, con el fin de revisar el buzón de sugerencias, posterior se elabora un informe trimestral de PQRS</v>
          </cell>
          <cell r="W9" t="str">
            <v>Rara vez</v>
          </cell>
        </row>
        <row r="12">
          <cell r="W12" t="str">
            <v/>
          </cell>
        </row>
        <row r="15">
          <cell r="W15" t="str">
            <v/>
          </cell>
        </row>
        <row r="18">
          <cell r="W18" t="str">
            <v/>
          </cell>
        </row>
        <row r="21">
          <cell r="W21" t="str">
            <v/>
          </cell>
        </row>
        <row r="24">
          <cell r="W24" t="str">
            <v/>
          </cell>
        </row>
        <row r="27">
          <cell r="W27" t="str">
            <v/>
          </cell>
        </row>
        <row r="30">
          <cell r="W30" t="str">
            <v/>
          </cell>
        </row>
        <row r="33">
          <cell r="W33" t="str">
            <v/>
          </cell>
        </row>
        <row r="36">
          <cell r="W36" t="str">
            <v/>
          </cell>
        </row>
        <row r="39">
          <cell r="W39" t="str">
            <v/>
          </cell>
        </row>
        <row r="42">
          <cell r="W42" t="str">
            <v/>
          </cell>
        </row>
        <row r="45">
          <cell r="W45" t="str">
            <v/>
          </cell>
        </row>
        <row r="48">
          <cell r="W48" t="str">
            <v/>
          </cell>
        </row>
        <row r="51">
          <cell r="W51" t="str">
            <v/>
          </cell>
        </row>
        <row r="54">
          <cell r="W54" t="str">
            <v/>
          </cell>
        </row>
        <row r="57">
          <cell r="W57" t="str">
            <v/>
          </cell>
        </row>
        <row r="60">
          <cell r="W60" t="str">
            <v/>
          </cell>
        </row>
        <row r="63">
          <cell r="W63" t="str">
            <v/>
          </cell>
        </row>
        <row r="66">
          <cell r="W66" t="str">
            <v/>
          </cell>
        </row>
      </sheetData>
      <sheetData sheetId="6"/>
      <sheetData sheetId="7"/>
      <sheetData sheetId="8"/>
      <sheetData sheetId="9">
        <row r="2">
          <cell r="B2" t="str">
            <v>Gestión</v>
          </cell>
          <cell r="D2" t="str">
            <v>Muy Baja: La actividad que conlleva el riesgo se ejecuta como máximo 2 veces por año</v>
          </cell>
          <cell r="E2" t="str">
            <v>Económico: Afectación menor a 10 SMLMV</v>
          </cell>
          <cell r="N2" t="str">
            <v>Aceptar</v>
          </cell>
          <cell r="O2" t="str">
            <v>SI</v>
          </cell>
          <cell r="Q2" t="str">
            <v>Casi seguro: Mas de una vez al año.</v>
          </cell>
          <cell r="AD2" t="str">
            <v>Evitar</v>
          </cell>
        </row>
        <row r="3">
          <cell r="B3" t="str">
            <v>Seguridad de la Información (Pérdida de Confidencialidad)</v>
          </cell>
          <cell r="D3" t="str">
            <v>Baja: La actividad que conlleva el riesgo se ejecuta de 3 a 24 veces por año</v>
          </cell>
          <cell r="E3" t="str">
            <v>Económico: Entre 10 y 50 SMLMV</v>
          </cell>
          <cell r="N3" t="str">
            <v>Evitar</v>
          </cell>
          <cell r="O3" t="str">
            <v>NO</v>
          </cell>
          <cell r="Q3" t="str">
            <v>Probable: Al menos una vez en el ultimo año.</v>
          </cell>
          <cell r="AD3" t="str">
            <v>Reducir</v>
          </cell>
        </row>
        <row r="4">
          <cell r="B4" t="str">
            <v>Seguridad de la Información (Pérdida de la Integridad)</v>
          </cell>
          <cell r="D4" t="str">
            <v>Media: La actividad que conlleva el riesgo se ejecuta de 24 a 500 veces por año</v>
          </cell>
          <cell r="E4" t="str">
            <v>Económico: Entre 50 y 100 SMLMV</v>
          </cell>
          <cell r="N4" t="str">
            <v>Reducir (Transferir)</v>
          </cell>
          <cell r="Q4" t="str">
            <v>Posible: Al menos una vez en los últimos dos años.</v>
          </cell>
          <cell r="AD4" t="str">
            <v>Compartir</v>
          </cell>
        </row>
        <row r="5">
          <cell r="B5" t="str">
            <v>Seguridad de la Información (Pérdida de la Disponibilidad)</v>
          </cell>
          <cell r="D5" t="str">
            <v>Alta: La actividad que conlleva el riesgo se ejecuta mínimo 500 veces al año y máximo 5000 veces por año</v>
          </cell>
          <cell r="E5" t="str">
            <v>Económico: Entre 100 y 500 SMLMV</v>
          </cell>
          <cell r="N5" t="str">
            <v>Reducir (Mitigar)</v>
          </cell>
          <cell r="Q5" t="str">
            <v>Improbable: Al menos una vez en los últimos 5 años.</v>
          </cell>
        </row>
        <row r="6">
          <cell r="B6" t="str">
            <v>Estratégico</v>
          </cell>
          <cell r="D6" t="str">
            <v>Muy Alta: La actividad que conlleva el riesgo se ejecuta más de 5000 veces por año</v>
          </cell>
          <cell r="E6" t="str">
            <v>Económico: Mayor a 500 SMLMV</v>
          </cell>
          <cell r="Q6" t="str">
            <v>Rara vez: No se ha presentado en los últimos cinco años.</v>
          </cell>
        </row>
        <row r="7">
          <cell r="B7" t="str">
            <v>Trámites, OPAs y Consultas de Acceso a la Información Pública</v>
          </cell>
          <cell r="E7" t="str">
            <v>Reputacional: El riesgo afecta la imagen de alguna área de la organización</v>
          </cell>
        </row>
        <row r="8">
          <cell r="B8" t="str">
            <v>Corrupción</v>
          </cell>
          <cell r="E8" t="str">
            <v>Reputacional: El riesgo afecta la imagen de la entidad internamente, de conocimiento general, nivel interno, de junta directiva y accionistas y/o de proveedores</v>
          </cell>
        </row>
        <row r="9">
          <cell r="B9" t="str">
            <v>Lavado de Activos</v>
          </cell>
          <cell r="E9" t="str">
            <v>Reputacional: El riesgo afecta la imagen de la entidad con algunos usuarios de relevancia frente al logro de los objetivos</v>
          </cell>
        </row>
        <row r="10">
          <cell r="B10" t="str">
            <v>Financiación del Terrorismo</v>
          </cell>
          <cell r="E10" t="str">
            <v>Reputacional: El riesgo afecta la imagen de de la entidad con efecto publicitario sostenido a nivel de sector administrativo, nivel departamental o municipal</v>
          </cell>
        </row>
        <row r="11">
          <cell r="B11" t="str">
            <v>Fuga de Capital Intelectual</v>
          </cell>
          <cell r="E11" t="str">
            <v>Reputacional: El riesgo afecta la imagen de la entidad a nivel nacional, con efecto publicitarios sostenible a nivel país</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s>
    <sheetDataSet>
      <sheetData sheetId="0">
        <row r="9">
          <cell r="B9" t="str">
            <v>CORRUPCIÓN</v>
          </cell>
        </row>
      </sheetData>
      <sheetData sheetId="1"/>
      <sheetData sheetId="2">
        <row r="4">
          <cell r="B4" t="str">
            <v>CORRUPCIÓN1</v>
          </cell>
        </row>
      </sheetData>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unto de Partida"/>
      <sheetName val="2. Identificación del Riesgo"/>
      <sheetName val="3. Impacto Riesgo de Corrupción"/>
      <sheetName val="4. Riesgo Seguridad Informacion"/>
      <sheetName val="5. Valoración de Controles"/>
      <sheetName val="6.Valoración Control Corrupción"/>
      <sheetName val="7. Mapa de Riesgos General"/>
      <sheetName val="8. Seguimiento Cuatrimestral"/>
      <sheetName val="9. Seguimiento Consolidado"/>
      <sheetName val="Listas"/>
      <sheetName val="Datos Hoja 1"/>
    </sheetNames>
    <sheetDataSet>
      <sheetData sheetId="0" refreshError="1"/>
      <sheetData sheetId="1">
        <row r="9">
          <cell r="B9" t="str">
            <v>Reducción del Riesgo y Adaptación al Cambio Climático</v>
          </cell>
          <cell r="C9" t="str">
            <v>Elaboración de estudios previos</v>
          </cell>
          <cell r="D9" t="str">
            <v>Afectación Económica (o presupuestal) y Reputacional</v>
          </cell>
          <cell r="E9" t="str">
            <v>Manipulación de los estudios previos</v>
          </cell>
          <cell r="F9" t="str">
            <v>Direccionar los criterios técnicos y/o economicos de los estudios previos a conveniencia para favorecer un tercero.</v>
          </cell>
          <cell r="G9" t="str">
            <v>Posibilidad de afectación económica y reputacional por manipulación de los estudios previos mediante el direccionamiento de los criterios técnicos y/o economicos a conveniencia para favorecer un tercero.</v>
          </cell>
          <cell r="H9" t="str">
            <v>Corrupción</v>
          </cell>
          <cell r="I9" t="str">
            <v>Ejecución y Administración de procesos</v>
          </cell>
          <cell r="J9" t="str">
            <v>Rara vez: No se ha presentado en los últimos cinco años.</v>
          </cell>
          <cell r="K9" t="str">
            <v>Rara vez</v>
          </cell>
          <cell r="L9">
            <v>0.2</v>
          </cell>
          <cell r="M9" t="str">
            <v/>
          </cell>
          <cell r="N9" t="str">
            <v>Catastrófico</v>
          </cell>
          <cell r="O9">
            <v>1</v>
          </cell>
          <cell r="P9" t="str">
            <v>Extremo</v>
          </cell>
        </row>
        <row r="12">
          <cell r="B12" t="str">
            <v>Reducción del Riesgo y Adaptación al Cambio Climático</v>
          </cell>
          <cell r="C12" t="str">
            <v>Elaboración de estudios previos</v>
          </cell>
          <cell r="D12" t="str">
            <v>Afectación Económica (o presupuestal) y Reputacional</v>
          </cell>
          <cell r="E12" t="str">
            <v>Aprobación de Ítems no previstos por fuera de los valores del mercado</v>
          </cell>
          <cell r="F12" t="str">
            <v>Uso indebido del poder por parte del interventor o del supervisor o del apoyo de la supervisión</v>
          </cell>
          <cell r="G12" t="str">
            <v>Posibilidad de afectación económica y reputacional por aprobación de items no previstos por fuera de los valores del mercado mediante el uso indebido del poder por parte del interventor o del supervisor o del apoyo de la supervisión</v>
          </cell>
          <cell r="H12" t="str">
            <v>Corrupción</v>
          </cell>
          <cell r="I12" t="str">
            <v>Ejecución y Administración de procesos</v>
          </cell>
          <cell r="J12" t="str">
            <v>Rara vez: No se ha presentado en los últimos cinco años.</v>
          </cell>
          <cell r="K12" t="str">
            <v>Rara vez</v>
          </cell>
          <cell r="L12">
            <v>0.2</v>
          </cell>
          <cell r="N12" t="str">
            <v>Catastrófico</v>
          </cell>
          <cell r="O12">
            <v>1</v>
          </cell>
          <cell r="P12" t="str">
            <v>Extremo</v>
          </cell>
        </row>
        <row r="15">
          <cell r="B15" t="str">
            <v>Reducción del Riesgo y Adaptación al Cambio Climático</v>
          </cell>
          <cell r="C15" t="str">
            <v>Programa de reasentamiento</v>
          </cell>
          <cell r="D15" t="str">
            <v>Afectación Reputacional</v>
          </cell>
          <cell r="E15" t="str">
            <v xml:space="preserve">Brindar una información erronea o insuficiente a las familias ubicadas en zonas de alto riesgo no mitigable, sobre su inclusión o no dentro del programa de reasentamiento, por parte del equipo interdisciplinario de resasentamientos (profesional social, técnico catastral, Profesional jurídico y apoyo administrativo)
</v>
          </cell>
          <cell r="F15" t="str">
            <v>Error en la ubicación espacial y en el suministro de la información referente a la condición de riesgos de cada una de las zonas identificadas en alto riesgo no mitigable</v>
          </cell>
          <cell r="G15" t="str">
            <v>Afectación reputacional por brindar una información errónea o insuficiente a las familias ubicadas en zonas de alto riesgo no mitigable, sobre su inclusión o no dentro del programa de reasentamiento, por parte del equipo interdisciplinario de resasentamientos debido a errores en la ubicación espacial y en el suministro de la información referente a la condición de riesgos.</v>
          </cell>
          <cell r="H15" t="str">
            <v>Gestión</v>
          </cell>
          <cell r="I15" t="str">
            <v>Ejecución y Administración de procesos</v>
          </cell>
          <cell r="J15" t="str">
            <v>Baja: La actividad que conlleva el riesgo se ejecuta de 3 a 24 veces por año</v>
          </cell>
          <cell r="K15" t="str">
            <v>Baja</v>
          </cell>
          <cell r="L15">
            <v>0.4</v>
          </cell>
          <cell r="M15" t="str">
            <v>Reputacional: El riesgo afecta la imagen de de la entidad con efecto publicitario sostenido a nivel de sector administrativo, nivel departamental o municipal</v>
          </cell>
          <cell r="N15" t="str">
            <v>Mayor</v>
          </cell>
          <cell r="O15">
            <v>0.8</v>
          </cell>
          <cell r="P15" t="str">
            <v>Alto</v>
          </cell>
        </row>
        <row r="18">
          <cell r="B18" t="str">
            <v>Reducción del Riesgo y Adaptación al Cambio Climático</v>
          </cell>
          <cell r="C18" t="str">
            <v>Adquisición predial</v>
          </cell>
          <cell r="D18" t="str">
            <v>Afectación Económica (o presupuestal) y Reputacional</v>
          </cell>
          <cell r="E18" t="str">
            <v xml:space="preserve">Retrasos en las actividades del procedimiento GR-PD-09 Reasentamiento a través de adquisición predial por parte de los beneficiarios del programa.
</v>
          </cell>
          <cell r="F18" t="str">
            <v>Entrega de información documental incompleta o insuficiente, respecto a la tenencia del predio, asì como a los documentos soportes para la liquidaciòn de los reconocimientos ecónomicos, por parte de los beneficiarios del programa. (levantamiento de afectaciones y gravámenes, cancelación de servicios públicos, certificaciones de cabidas y linderos, contratos de arrendamiento...).</v>
          </cell>
          <cell r="G18" t="str">
            <v>Afectación presupuestal y reputacional por retrasos en las actividades del procedimiento GR-PD-09 Reasentamiento a través de adquisición predial por parte de los beneficiarios del programa debido Entrega de información documental incompleta o insuficiente, respecto a la tenencia del predio, asì como a los documentos soportes para la liquidaciòn de los reconocimientos ecónomicos, por parte de los beneficiarios del programa. (levantamiento de afectaciones y gravámenes, cancelación de servicios públicos, certificaciones de cabidas y linderos, contratos de arrendamiento...).</v>
          </cell>
          <cell r="H18" t="str">
            <v>Gestión</v>
          </cell>
          <cell r="I18" t="str">
            <v>Ejecución y Administración de procesos</v>
          </cell>
          <cell r="J18" t="str">
            <v>Media: La actividad que conlleva el riesgo se ejecuta de 24 a 500 veces por año</v>
          </cell>
          <cell r="K18" t="str">
            <v>Media</v>
          </cell>
          <cell r="L18">
            <v>0.6</v>
          </cell>
          <cell r="M18" t="str">
            <v>Económico: Mayor a 500 SMLMV</v>
          </cell>
          <cell r="N18" t="str">
            <v>Catastrófico</v>
          </cell>
          <cell r="O18">
            <v>1</v>
          </cell>
          <cell r="P18" t="str">
            <v>Extremo</v>
          </cell>
        </row>
        <row r="21">
          <cell r="B21" t="str">
            <v>Reducción del Riesgo y Adaptación al Cambio Climático</v>
          </cell>
          <cell r="C21" t="str">
            <v>Actividades de desvinculación y traslado (funcionarios).</v>
          </cell>
          <cell r="D21" t="str">
            <v>Afectación Económica (o presupuestal) y Reputacional</v>
          </cell>
          <cell r="E21" t="str">
            <v>por la alta rotación de personal de planta (carrera administrativa y provisional)</v>
          </cell>
          <cell r="F21" t="str">
            <v>Debido a la falta de lineamientos y herramientas institucionalizados para una adecuada transferencia de conocimiento.</v>
          </cell>
          <cell r="G21" t="str">
            <v>Posibilidad de afectación economica o presupuestal, por la alta rotación de personal de planta, debido a la falta de lineamientos y herramientas institucionalizados para una adecuada trasferencia de conocimiento.</v>
          </cell>
          <cell r="H21" t="str">
            <v>Fuga de Capital Intelectual</v>
          </cell>
          <cell r="I21" t="str">
            <v>Usuarios, productos y practicas, organizacionales</v>
          </cell>
          <cell r="J21" t="str">
            <v>Media: La actividad que conlleva el riesgo se ejecuta de 24 a 500 veces por año</v>
          </cell>
          <cell r="K21" t="str">
            <v>Media</v>
          </cell>
          <cell r="L21">
            <v>0.6</v>
          </cell>
          <cell r="M21" t="str">
            <v>Reputacional: El riesgo afecta la imagen de de la entidad con efecto publicitario sostenido a nivel de sector administrativo, nivel departamental o municipal</v>
          </cell>
          <cell r="N21" t="str">
            <v>Mayor</v>
          </cell>
          <cell r="O21">
            <v>0.8</v>
          </cell>
          <cell r="P21" t="str">
            <v>Alto</v>
          </cell>
        </row>
        <row r="24">
          <cell r="B24" t="str">
            <v>Reducción del Riesgo y Adaptación al Cambio Climático</v>
          </cell>
          <cell r="C24" t="str">
            <v>Entrega de informes de actividades y/o terminación o cesión de contratos de prestación de servicios (contratistas).</v>
          </cell>
          <cell r="D24" t="str">
            <v>Afectación Económica (o presupuestal) y Reputacional</v>
          </cell>
          <cell r="E24" t="str">
            <v>por debilidades en la revisión de los productos entregados por los contratistas de prestación de servicios</v>
          </cell>
          <cell r="F24" t="str">
            <v>Debido a la falta de lineamientos y herramientas institucionalizados para una adecuada transferencia de conocimiento.</v>
          </cell>
          <cell r="G24" t="str">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ell>
          <cell r="H24" t="str">
            <v>Fuga de Capital Intelectual</v>
          </cell>
          <cell r="I24" t="str">
            <v>Usuarios, productos y practicas, organizacionales</v>
          </cell>
          <cell r="J24" t="str">
            <v>Alta: La actividad que conlleva el riesgo se ejecuta mínimo 500 veces al año y máximo 5000 veces por año</v>
          </cell>
          <cell r="K24" t="str">
            <v>Alta</v>
          </cell>
          <cell r="L24">
            <v>0.8</v>
          </cell>
          <cell r="M24" t="str">
            <v>Reputacional: El riesgo afecta la imagen de la entidad internamente, de conocimiento general, nivel interno, de junta directiva y accionistas y/o de proveedores</v>
          </cell>
          <cell r="N24" t="str">
            <v>Menor</v>
          </cell>
          <cell r="O24">
            <v>0.4</v>
          </cell>
          <cell r="P24" t="str">
            <v>Moderado</v>
          </cell>
        </row>
        <row r="27">
          <cell r="B27" t="str">
            <v>Reducción del Riesgo y Adaptación al Cambio Climático</v>
          </cell>
          <cell r="C27" t="str">
            <v>Administración de carpetas compartidas y gestión de usuarios</v>
          </cell>
          <cell r="D27" t="str">
            <v>Afectación Económica o Presupuestal</v>
          </cell>
          <cell r="E27" t="str">
            <v>Accesos no autorizados</v>
          </cell>
          <cell r="F27" t="str">
            <v>Debilidad en la solicitud oportuna para la actualizacion de los permisos de la carpetas compartidas.</v>
          </cell>
          <cell r="G27" t="str">
            <v>Posibilidad de afectación economica, reputacional y perdida de la confidencialidad de la información almacenada en las carpetas compartidas de cada proceso, debido a las debilidades en la solicitud oportuna para la actualizacion de los permisos de la carpetas compartidas.</v>
          </cell>
          <cell r="H27" t="str">
            <v>Seguridad de la Información (Pérdida de Confidencialidad)</v>
          </cell>
          <cell r="I27" t="str">
            <v>Usuarios, productos y practicas, organizacionales</v>
          </cell>
          <cell r="J27" t="str">
            <v>Muy Alta: La actividad que conlleva el riesgo se ejecuta más de 5000 veces por año</v>
          </cell>
          <cell r="K27" t="str">
            <v>Muy Alta</v>
          </cell>
          <cell r="L27">
            <v>1</v>
          </cell>
          <cell r="M27" t="str">
            <v>Reputacional: El riesgo afecta la imagen de de la entidad con efecto publicitario sostenido a nivel de sector administrativo, nivel departamental o municipal</v>
          </cell>
          <cell r="N27" t="str">
            <v>Mayor</v>
          </cell>
          <cell r="O27">
            <v>0.8</v>
          </cell>
          <cell r="P27" t="str">
            <v>Alto</v>
          </cell>
        </row>
        <row r="30">
          <cell r="B30" t="str">
            <v>Reducción del Riesgo y Adaptación al Cambio Climático</v>
          </cell>
          <cell r="C30" t="str">
            <v>Trabajo en Casa y Teletrabajo</v>
          </cell>
          <cell r="D30" t="str">
            <v>Afectación Económica (o presupuestal) y Reputacional</v>
          </cell>
          <cell r="E30" t="str">
            <v>Instalación de software malicioso en los equipos de computo personales, cuando se realiza trabajo en casa o teletrabajo.</v>
          </cell>
          <cell r="F30" t="str">
            <v>Desconocimiento por parte de los procesos, de los riesgos de ciber seguridad.</v>
          </cell>
          <cell r="G30" t="str">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ell>
          <cell r="H30" t="str">
            <v>Seguridad de la Información (Pérdida de la Integridad)</v>
          </cell>
          <cell r="I30" t="str">
            <v>Usuarios, productos y practicas, organizacionales</v>
          </cell>
          <cell r="J30" t="str">
            <v>Muy Alta: La actividad que conlleva el riesgo se ejecuta más de 5000 veces por año</v>
          </cell>
          <cell r="K30" t="str">
            <v>Muy Alta</v>
          </cell>
          <cell r="L30">
            <v>1</v>
          </cell>
          <cell r="M30" t="str">
            <v>Reputacional: El riesgo afecta la imagen de de la entidad con efecto publicitario sostenido a nivel de sector administrativo, nivel departamental o municipal</v>
          </cell>
          <cell r="N30" t="str">
            <v>Mayor</v>
          </cell>
          <cell r="O30">
            <v>0.8</v>
          </cell>
          <cell r="P30" t="str">
            <v>Alto</v>
          </cell>
        </row>
        <row r="33">
          <cell r="B33" t="str">
            <v/>
          </cell>
          <cell r="K33" t="str">
            <v/>
          </cell>
          <cell r="L33" t="str">
            <v/>
          </cell>
          <cell r="N33" t="str">
            <v/>
          </cell>
          <cell r="O33" t="str">
            <v/>
          </cell>
          <cell r="P33" t="str">
            <v/>
          </cell>
        </row>
        <row r="36">
          <cell r="B36" t="str">
            <v/>
          </cell>
          <cell r="K36" t="str">
            <v/>
          </cell>
          <cell r="L36" t="str">
            <v/>
          </cell>
          <cell r="N36" t="str">
            <v/>
          </cell>
          <cell r="O36" t="str">
            <v/>
          </cell>
          <cell r="P36" t="str">
            <v/>
          </cell>
        </row>
        <row r="39">
          <cell r="B39" t="str">
            <v/>
          </cell>
          <cell r="K39" t="str">
            <v/>
          </cell>
          <cell r="L39" t="str">
            <v/>
          </cell>
          <cell r="N39" t="str">
            <v/>
          </cell>
          <cell r="O39" t="str">
            <v/>
          </cell>
          <cell r="P39" t="str">
            <v/>
          </cell>
        </row>
        <row r="42">
          <cell r="B42" t="str">
            <v/>
          </cell>
          <cell r="K42" t="str">
            <v/>
          </cell>
          <cell r="L42" t="str">
            <v/>
          </cell>
          <cell r="N42" t="str">
            <v/>
          </cell>
          <cell r="O42" t="str">
            <v/>
          </cell>
          <cell r="P42" t="str">
            <v/>
          </cell>
        </row>
        <row r="45">
          <cell r="B45" t="str">
            <v/>
          </cell>
          <cell r="K45" t="str">
            <v/>
          </cell>
          <cell r="L45" t="str">
            <v/>
          </cell>
          <cell r="N45" t="str">
            <v/>
          </cell>
          <cell r="O45" t="str">
            <v/>
          </cell>
          <cell r="P45" t="str">
            <v/>
          </cell>
        </row>
        <row r="48">
          <cell r="B48" t="str">
            <v/>
          </cell>
          <cell r="K48" t="str">
            <v/>
          </cell>
          <cell r="L48" t="str">
            <v/>
          </cell>
          <cell r="N48" t="str">
            <v/>
          </cell>
          <cell r="O48" t="str">
            <v/>
          </cell>
          <cell r="P48" t="str">
            <v/>
          </cell>
        </row>
        <row r="51">
          <cell r="B51" t="str">
            <v/>
          </cell>
          <cell r="K51" t="str">
            <v/>
          </cell>
          <cell r="L51" t="str">
            <v/>
          </cell>
          <cell r="N51" t="str">
            <v/>
          </cell>
          <cell r="O51" t="str">
            <v/>
          </cell>
          <cell r="P51" t="str">
            <v/>
          </cell>
        </row>
        <row r="54">
          <cell r="B54" t="str">
            <v/>
          </cell>
          <cell r="K54" t="str">
            <v/>
          </cell>
          <cell r="L54" t="str">
            <v/>
          </cell>
          <cell r="N54" t="str">
            <v/>
          </cell>
          <cell r="O54" t="str">
            <v/>
          </cell>
          <cell r="P54" t="str">
            <v/>
          </cell>
        </row>
        <row r="57">
          <cell r="B57" t="str">
            <v/>
          </cell>
          <cell r="K57" t="str">
            <v/>
          </cell>
          <cell r="L57" t="str">
            <v/>
          </cell>
          <cell r="N57" t="str">
            <v/>
          </cell>
          <cell r="O57" t="str">
            <v/>
          </cell>
          <cell r="P57" t="str">
            <v/>
          </cell>
        </row>
        <row r="60">
          <cell r="B60" t="str">
            <v/>
          </cell>
          <cell r="K60" t="str">
            <v/>
          </cell>
          <cell r="L60" t="str">
            <v/>
          </cell>
          <cell r="N60" t="str">
            <v/>
          </cell>
          <cell r="O60" t="str">
            <v/>
          </cell>
          <cell r="P60" t="str">
            <v/>
          </cell>
        </row>
        <row r="63">
          <cell r="B63" t="str">
            <v/>
          </cell>
          <cell r="K63" t="str">
            <v/>
          </cell>
          <cell r="L63" t="str">
            <v/>
          </cell>
          <cell r="N63" t="str">
            <v/>
          </cell>
          <cell r="O63" t="str">
            <v/>
          </cell>
          <cell r="P63" t="str">
            <v/>
          </cell>
        </row>
        <row r="66">
          <cell r="B66" t="str">
            <v/>
          </cell>
          <cell r="K66" t="str">
            <v/>
          </cell>
          <cell r="L66" t="str">
            <v/>
          </cell>
          <cell r="N66" t="str">
            <v/>
          </cell>
          <cell r="O66" t="str">
            <v/>
          </cell>
          <cell r="P66" t="str">
            <v/>
          </cell>
        </row>
      </sheetData>
      <sheetData sheetId="2">
        <row r="9">
          <cell r="Z9" t="str">
            <v>Catastrófico</v>
          </cell>
        </row>
        <row r="12">
          <cell r="Z12" t="str">
            <v>Catastrófico</v>
          </cell>
        </row>
        <row r="15">
          <cell r="Z15" t="str">
            <v/>
          </cell>
        </row>
        <row r="18">
          <cell r="Z18" t="str">
            <v/>
          </cell>
        </row>
        <row r="21">
          <cell r="Z21" t="str">
            <v/>
          </cell>
        </row>
        <row r="24">
          <cell r="Z24" t="str">
            <v/>
          </cell>
        </row>
        <row r="27">
          <cell r="Z27" t="str">
            <v/>
          </cell>
        </row>
        <row r="30">
          <cell r="Z30" t="str">
            <v/>
          </cell>
        </row>
        <row r="33">
          <cell r="Z33" t="str">
            <v/>
          </cell>
        </row>
        <row r="36">
          <cell r="Z36" t="str">
            <v/>
          </cell>
        </row>
        <row r="39">
          <cell r="Z39" t="str">
            <v/>
          </cell>
        </row>
        <row r="42">
          <cell r="Z42" t="str">
            <v/>
          </cell>
        </row>
        <row r="45">
          <cell r="Z45" t="str">
            <v/>
          </cell>
        </row>
        <row r="48">
          <cell r="Z48" t="str">
            <v/>
          </cell>
        </row>
        <row r="51">
          <cell r="Z51" t="str">
            <v/>
          </cell>
        </row>
        <row r="54">
          <cell r="Z54" t="str">
            <v/>
          </cell>
        </row>
        <row r="57">
          <cell r="Z57" t="str">
            <v/>
          </cell>
        </row>
        <row r="60">
          <cell r="Z60" t="str">
            <v/>
          </cell>
        </row>
        <row r="63">
          <cell r="Z63" t="str">
            <v/>
          </cell>
        </row>
        <row r="66">
          <cell r="Z66" t="str">
            <v/>
          </cell>
        </row>
      </sheetData>
      <sheetData sheetId="3" refreshError="1"/>
      <sheetData sheetId="4">
        <row r="9">
          <cell r="H9" t="str">
            <v xml:space="preserve">  </v>
          </cell>
          <cell r="J9" t="str">
            <v/>
          </cell>
          <cell r="R9" t="str">
            <v/>
          </cell>
          <cell r="U9">
            <v>0</v>
          </cell>
          <cell r="V9">
            <v>0</v>
          </cell>
        </row>
        <row r="10">
          <cell r="H10" t="str">
            <v xml:space="preserve">  </v>
          </cell>
          <cell r="J10" t="str">
            <v/>
          </cell>
          <cell r="R10" t="str">
            <v/>
          </cell>
          <cell r="U10">
            <v>0</v>
          </cell>
          <cell r="V10">
            <v>0</v>
          </cell>
        </row>
        <row r="11">
          <cell r="H11" t="str">
            <v xml:space="preserve">  </v>
          </cell>
          <cell r="J11" t="str">
            <v/>
          </cell>
          <cell r="R11" t="str">
            <v/>
          </cell>
          <cell r="U11">
            <v>0</v>
          </cell>
          <cell r="V11">
            <v>0</v>
          </cell>
        </row>
        <row r="12">
          <cell r="H12" t="str">
            <v xml:space="preserve">  </v>
          </cell>
          <cell r="J12" t="str">
            <v/>
          </cell>
          <cell r="R12" t="str">
            <v/>
          </cell>
          <cell r="U12">
            <v>0</v>
          </cell>
          <cell r="V12">
            <v>0</v>
          </cell>
        </row>
        <row r="13">
          <cell r="H13" t="str">
            <v xml:space="preserve">  </v>
          </cell>
          <cell r="J13" t="str">
            <v/>
          </cell>
          <cell r="R13" t="str">
            <v/>
          </cell>
          <cell r="U13">
            <v>0</v>
          </cell>
          <cell r="V13">
            <v>0</v>
          </cell>
        </row>
        <row r="14">
          <cell r="H14" t="str">
            <v xml:space="preserve">  </v>
          </cell>
          <cell r="J14" t="str">
            <v/>
          </cell>
          <cell r="R14" t="str">
            <v/>
          </cell>
          <cell r="U14">
            <v>0</v>
          </cell>
          <cell r="V14">
            <v>0</v>
          </cell>
        </row>
        <row r="15">
          <cell r="H15" t="str">
            <v>Se asigna un profesional catastral para el cotejo de información y el profesional social que realiza la notificación a cada familia Cotejar, validar y/o rectificar la información consignada en el documento técnico, que identifica zonas de alto riesgo no mitigable y recomienda al programa de reasentamiento a las familias residentes, contra bases oficiales - catastrales y/o de Secretaría Distrital de Planeación previo a la notificación en terreno. Posteriormente el suministro de piezas comunicativas con información general del programa de reasentamiento, normatividad vigente, datos de contacto de las entidades operadoras, entre otras, con el fin de ampliar y reforzar la  información sobre el programa. 
Número de familias notificadas de la condición de riesgo / Número de conceptos con observaciones*100</v>
          </cell>
          <cell r="I15" t="str">
            <v>Preventivo</v>
          </cell>
          <cell r="J15" t="str">
            <v>Afecta probabilidad</v>
          </cell>
          <cell r="K15" t="str">
            <v>Manual</v>
          </cell>
          <cell r="L15" t="str">
            <v>Documentado</v>
          </cell>
          <cell r="M15" t="str">
            <v>Continua</v>
          </cell>
          <cell r="N15" t="str">
            <v>Con registro</v>
          </cell>
          <cell r="O15" t="str">
            <v>Carpeta fisica con la documentación correspondiente al Concepto Técnico notificado (luego se hace copia digital)</v>
          </cell>
          <cell r="Q15" t="str">
            <v xml:space="preserve">Al encontrar una desviación o diferencia se informa a la Subdirección de Análisis, que es quien emite el concepto, mediante comunicación interna. Si la familia manifiesta alguna duda o vacios de información se realiza el acompañamiento social respectivo al momento de la notificación y se deja registro del recibido de la información respecto a la condición de riesgo y generalidades del programa de reasentamiento. </v>
          </cell>
          <cell r="R15">
            <v>0.4</v>
          </cell>
          <cell r="U15">
            <v>0.24</v>
          </cell>
          <cell r="V15">
            <v>0</v>
          </cell>
        </row>
        <row r="16">
          <cell r="H16" t="str">
            <v xml:space="preserve">  </v>
          </cell>
          <cell r="J16" t="str">
            <v/>
          </cell>
          <cell r="R16" t="str">
            <v/>
          </cell>
          <cell r="U16">
            <v>0</v>
          </cell>
          <cell r="V16">
            <v>0</v>
          </cell>
        </row>
        <row r="17">
          <cell r="H17" t="str">
            <v xml:space="preserve">  </v>
          </cell>
          <cell r="J17" t="str">
            <v/>
          </cell>
          <cell r="R17" t="str">
            <v/>
          </cell>
          <cell r="U17">
            <v>0</v>
          </cell>
          <cell r="V17">
            <v>0</v>
          </cell>
        </row>
        <row r="18">
          <cell r="H18" t="str">
            <v>Los profesionales del equipo interdiciplinario de Reasentamientos (social, catastral, jurídico y apoyo) realizan seguimiento individual a la familia titular de derechos a cargo del IDIGER, a través del acompañamiento del equipo interdisciplinario por medio presencial, telefónico y/o virtual. Número de familias reportadas a meta/
Número de familias meta 2022*100</v>
          </cell>
          <cell r="I18" t="str">
            <v>Preventivo</v>
          </cell>
          <cell r="J18" t="str">
            <v>Afecta probabilidad</v>
          </cell>
          <cell r="K18" t="str">
            <v>Manual</v>
          </cell>
          <cell r="L18" t="str">
            <v>Documentado</v>
          </cell>
          <cell r="M18" t="str">
            <v>Continua</v>
          </cell>
          <cell r="N18" t="str">
            <v>Con registro</v>
          </cell>
          <cell r="O18" t="str">
            <v>En expediente fisico, formato de Seguimiento a las Actividades de Gestión Social GR-FT-57</v>
          </cell>
          <cell r="P18" t="str">
            <v>Proviene de la experiencia en el desarrollo del proceso y la información suministrada por otras instituciones (servicios públicos, notarias, Superintendencia de Notariado y Registro)</v>
          </cell>
          <cell r="Q18" t="str">
            <v>Se establecen relaciones de confianza con la familia, pudiendose identificar las desviaciones de manera oportuna y se deja evidencia del acompañamiento mediante el formato de Seguimiento a las Actividades de Gestión Social GR-FT-57</v>
          </cell>
          <cell r="R18">
            <v>0.4</v>
          </cell>
          <cell r="U18">
            <v>0.36</v>
          </cell>
          <cell r="V18">
            <v>0</v>
          </cell>
        </row>
        <row r="19">
          <cell r="H19" t="str">
            <v xml:space="preserve">  </v>
          </cell>
          <cell r="J19" t="str">
            <v/>
          </cell>
          <cell r="R19" t="str">
            <v/>
          </cell>
          <cell r="U19">
            <v>0</v>
          </cell>
          <cell r="V19">
            <v>0</v>
          </cell>
        </row>
        <row r="20">
          <cell r="H20" t="str">
            <v xml:space="preserve">  </v>
          </cell>
          <cell r="J20" t="str">
            <v/>
          </cell>
          <cell r="R20" t="str">
            <v/>
          </cell>
          <cell r="U20">
            <v>0</v>
          </cell>
          <cell r="V20">
            <v>0</v>
          </cell>
        </row>
        <row r="21">
          <cell r="H21" t="str">
            <v>El Jefe Inmediato verifica el acta de entrega de puesto de trabajo con sus respectivos soportes, remitida por el funcionario al momento de una desvinculación o traslado laboral.</v>
          </cell>
          <cell r="I21" t="str">
            <v>Detectivo</v>
          </cell>
          <cell r="J21" t="str">
            <v>Afecta probabilidad</v>
          </cell>
          <cell r="K21" t="str">
            <v>Manual</v>
          </cell>
          <cell r="L21" t="str">
            <v>Documentado</v>
          </cell>
          <cell r="M21" t="str">
            <v>Continua</v>
          </cell>
          <cell r="N21" t="str">
            <v>Con registro</v>
          </cell>
          <cell r="O21" t="str">
            <v>Historias Laborales</v>
          </cell>
          <cell r="P21" t="str">
            <v>Acta de entrega firmada por el funcionario que recibe el puesto de trabajo, quien garantiza al jefe inmediato la entrega idonea del mismo.</v>
          </cell>
          <cell r="Q21" t="str">
            <v xml:space="preserve">Si el funcionario que recibe el puesto de trabajo no esta conforme con la entrega, el jefe inmediato solicita fortalecer dicha entrega y se condiciona el pago de nomina. </v>
          </cell>
          <cell r="R21">
            <v>0.3</v>
          </cell>
          <cell r="U21">
            <v>0.42</v>
          </cell>
          <cell r="V21">
            <v>0</v>
          </cell>
        </row>
        <row r="22">
          <cell r="H22" t="str">
            <v>El funcionario realiza el informe o charla en la que transfiere el conocimiento adquirido, producto de una capacitación brindada por el IDIGER mediante su Plan Institucional de Capacitación.</v>
          </cell>
          <cell r="I22" t="str">
            <v>Detectivo</v>
          </cell>
          <cell r="J22" t="str">
            <v>Afecta probabilidad</v>
          </cell>
          <cell r="K22" t="str">
            <v>Manual</v>
          </cell>
          <cell r="L22" t="str">
            <v>Documentado</v>
          </cell>
          <cell r="M22" t="str">
            <v>Continua</v>
          </cell>
          <cell r="N22" t="str">
            <v>Con registro</v>
          </cell>
          <cell r="O22" t="str">
            <v>Historias Laborales</v>
          </cell>
          <cell r="P22" t="str">
            <v>Capacitación presencial o virtual para transferir el conocimiento a los funcionarios de la Entidad, o Elaboración de informe de los conocimientos adquiridos en la capacitación recibida.</v>
          </cell>
          <cell r="Q22" t="str">
            <v>El control no permite identificar desviaciones o diferencias.</v>
          </cell>
          <cell r="R22">
            <v>0.3</v>
          </cell>
          <cell r="U22">
            <v>0.29399999999999998</v>
          </cell>
          <cell r="V22">
            <v>0</v>
          </cell>
        </row>
        <row r="23">
          <cell r="H23" t="str">
            <v xml:space="preserve">  </v>
          </cell>
          <cell r="J23" t="str">
            <v/>
          </cell>
          <cell r="R23" t="str">
            <v/>
          </cell>
          <cell r="U23">
            <v>0</v>
          </cell>
          <cell r="V23">
            <v>0</v>
          </cell>
        </row>
        <row r="24">
          <cell r="H24" t="str">
            <v>El Supervisor del contrato verifica el informe de actividades y soportes entregados por el Contratista de prestación de servicios, de manera mensual.</v>
          </cell>
          <cell r="I24" t="str">
            <v>Detectivo</v>
          </cell>
          <cell r="J24" t="str">
            <v>Afecta probabilidad</v>
          </cell>
          <cell r="K24" t="str">
            <v>Manual</v>
          </cell>
          <cell r="L24" t="str">
            <v>Documentado</v>
          </cell>
          <cell r="M24" t="str">
            <v>Continua</v>
          </cell>
          <cell r="N24" t="str">
            <v>Con registro</v>
          </cell>
          <cell r="O24" t="str">
            <v>Carpeta fisica de cada contrato de prestación de servicios. A nivel digital en el NAS administrado por la Dirección TIC.</v>
          </cell>
          <cell r="P24" t="str">
            <v>Informe de actividades mensuales de los contratistas de prestación de servicios.</v>
          </cell>
          <cell r="Q24" t="str">
            <v>En caso de que el supervisor identifique diferencias en las evidencias con respecto a las actividades reportadas, devuelve el informe para que el contratista realice los ajustes pertinentes.</v>
          </cell>
          <cell r="R24">
            <v>0.3</v>
          </cell>
          <cell r="U24">
            <v>0.56000000000000005</v>
          </cell>
          <cell r="V24">
            <v>0</v>
          </cell>
        </row>
        <row r="25">
          <cell r="H25" t="str">
            <v xml:space="preserve">  </v>
          </cell>
          <cell r="J25" t="str">
            <v/>
          </cell>
          <cell r="R25" t="str">
            <v/>
          </cell>
          <cell r="U25">
            <v>0</v>
          </cell>
          <cell r="V25">
            <v>0</v>
          </cell>
        </row>
        <row r="26">
          <cell r="H26" t="str">
            <v xml:space="preserve">  </v>
          </cell>
          <cell r="J26" t="str">
            <v/>
          </cell>
          <cell r="R26" t="str">
            <v/>
          </cell>
          <cell r="U26">
            <v>0</v>
          </cell>
          <cell r="V26">
            <v>0</v>
          </cell>
        </row>
        <row r="27">
          <cell r="H27" t="str">
            <v>El subdirector, Jefe o personal delegado Solicita a través de la mesa de servicio y cuando sea necesario. el acceso a las carpetas compartidas, para el personal que considere pertinente.</v>
          </cell>
          <cell r="I27" t="str">
            <v>Preventivo</v>
          </cell>
          <cell r="J27" t="str">
            <v>Afecta probabilidad</v>
          </cell>
          <cell r="K27" t="str">
            <v>Manual</v>
          </cell>
          <cell r="L27" t="str">
            <v>Sin Documentar</v>
          </cell>
          <cell r="M27" t="str">
            <v>Aleatoria</v>
          </cell>
          <cell r="N27" t="str">
            <v>Con registro</v>
          </cell>
          <cell r="O27" t="str">
            <v>Aplicativo o herramienta de mesa de servicio</v>
          </cell>
          <cell r="P27" t="str">
            <v>Propiedades de la carpeta donde se visualicen los usuarios con los permisos o reporte solicitado a la Oficina TICS.</v>
          </cell>
          <cell r="Q27" t="str">
            <v>Se corrigen y se resuelven inmediatamente si se detecta alguna inconsistencia.</v>
          </cell>
          <cell r="R27">
            <v>0.4</v>
          </cell>
          <cell r="U27">
            <v>0.6</v>
          </cell>
          <cell r="V27">
            <v>0</v>
          </cell>
        </row>
        <row r="28">
          <cell r="H28" t="str">
            <v xml:space="preserve">  </v>
          </cell>
          <cell r="J28" t="str">
            <v/>
          </cell>
          <cell r="R28" t="str">
            <v/>
          </cell>
          <cell r="U28">
            <v>0</v>
          </cell>
          <cell r="V28">
            <v>0</v>
          </cell>
        </row>
        <row r="29">
          <cell r="H29" t="str">
            <v xml:space="preserve">  </v>
          </cell>
          <cell r="J29" t="str">
            <v/>
          </cell>
          <cell r="R29" t="str">
            <v/>
          </cell>
          <cell r="U29">
            <v>0</v>
          </cell>
          <cell r="V29">
            <v>0</v>
          </cell>
        </row>
        <row r="30">
          <cell r="H30" t="str">
            <v xml:space="preserve">  </v>
          </cell>
          <cell r="I30" t="str">
            <v>Sin Control</v>
          </cell>
          <cell r="J30" t="str">
            <v/>
          </cell>
          <cell r="R30" t="str">
            <v/>
          </cell>
          <cell r="U30">
            <v>0</v>
          </cell>
          <cell r="V30">
            <v>0</v>
          </cell>
        </row>
        <row r="31">
          <cell r="H31" t="str">
            <v xml:space="preserve">  </v>
          </cell>
          <cell r="J31" t="str">
            <v/>
          </cell>
          <cell r="R31" t="str">
            <v/>
          </cell>
          <cell r="U31">
            <v>0</v>
          </cell>
          <cell r="V31">
            <v>0</v>
          </cell>
        </row>
        <row r="32">
          <cell r="H32" t="str">
            <v xml:space="preserve">  </v>
          </cell>
          <cell r="J32" t="str">
            <v/>
          </cell>
          <cell r="R32" t="str">
            <v/>
          </cell>
          <cell r="U32">
            <v>0</v>
          </cell>
          <cell r="V32">
            <v>0</v>
          </cell>
        </row>
        <row r="33">
          <cell r="H33" t="str">
            <v xml:space="preserve">  </v>
          </cell>
          <cell r="J33" t="str">
            <v/>
          </cell>
          <cell r="R33" t="str">
            <v/>
          </cell>
          <cell r="U33">
            <v>0</v>
          </cell>
          <cell r="V33">
            <v>0</v>
          </cell>
        </row>
        <row r="34">
          <cell r="H34" t="str">
            <v xml:space="preserve">  </v>
          </cell>
          <cell r="J34" t="str">
            <v/>
          </cell>
          <cell r="R34" t="str">
            <v/>
          </cell>
          <cell r="U34">
            <v>0</v>
          </cell>
          <cell r="V34">
            <v>0</v>
          </cell>
        </row>
        <row r="35">
          <cell r="H35" t="str">
            <v xml:space="preserve">  </v>
          </cell>
          <cell r="J35" t="str">
            <v/>
          </cell>
          <cell r="R35" t="str">
            <v/>
          </cell>
          <cell r="U35">
            <v>0</v>
          </cell>
          <cell r="V35">
            <v>0</v>
          </cell>
        </row>
        <row r="36">
          <cell r="H36" t="str">
            <v xml:space="preserve">  </v>
          </cell>
          <cell r="J36" t="str">
            <v/>
          </cell>
          <cell r="R36" t="str">
            <v/>
          </cell>
          <cell r="U36">
            <v>0</v>
          </cell>
          <cell r="V36">
            <v>0</v>
          </cell>
        </row>
        <row r="37">
          <cell r="H37" t="str">
            <v xml:space="preserve">  </v>
          </cell>
          <cell r="J37" t="str">
            <v/>
          </cell>
          <cell r="R37" t="str">
            <v/>
          </cell>
          <cell r="U37">
            <v>0</v>
          </cell>
          <cell r="V37">
            <v>0</v>
          </cell>
        </row>
        <row r="38">
          <cell r="H38" t="str">
            <v xml:space="preserve">  </v>
          </cell>
          <cell r="J38" t="str">
            <v/>
          </cell>
          <cell r="R38" t="str">
            <v/>
          </cell>
          <cell r="U38">
            <v>0</v>
          </cell>
          <cell r="V38">
            <v>0</v>
          </cell>
        </row>
        <row r="39">
          <cell r="H39" t="str">
            <v xml:space="preserve">  </v>
          </cell>
          <cell r="J39" t="str">
            <v/>
          </cell>
          <cell r="R39" t="str">
            <v/>
          </cell>
          <cell r="U39">
            <v>0</v>
          </cell>
          <cell r="V39">
            <v>0</v>
          </cell>
        </row>
        <row r="40">
          <cell r="H40" t="str">
            <v xml:space="preserve">  </v>
          </cell>
          <cell r="J40" t="str">
            <v/>
          </cell>
          <cell r="R40" t="str">
            <v/>
          </cell>
          <cell r="U40">
            <v>0</v>
          </cell>
          <cell r="V40">
            <v>0</v>
          </cell>
        </row>
        <row r="41">
          <cell r="H41" t="str">
            <v xml:space="preserve">  </v>
          </cell>
          <cell r="J41" t="str">
            <v/>
          </cell>
          <cell r="R41" t="str">
            <v/>
          </cell>
          <cell r="U41">
            <v>0</v>
          </cell>
          <cell r="V41">
            <v>0</v>
          </cell>
        </row>
        <row r="42">
          <cell r="H42" t="str">
            <v xml:space="preserve">  </v>
          </cell>
          <cell r="J42" t="str">
            <v/>
          </cell>
          <cell r="R42" t="str">
            <v/>
          </cell>
          <cell r="U42">
            <v>0</v>
          </cell>
          <cell r="V42">
            <v>0</v>
          </cell>
        </row>
        <row r="43">
          <cell r="H43" t="str">
            <v xml:space="preserve">  </v>
          </cell>
          <cell r="J43" t="str">
            <v/>
          </cell>
          <cell r="R43" t="str">
            <v/>
          </cell>
          <cell r="U43">
            <v>0</v>
          </cell>
          <cell r="V43">
            <v>0</v>
          </cell>
        </row>
        <row r="44">
          <cell r="H44" t="str">
            <v xml:space="preserve">  </v>
          </cell>
          <cell r="J44" t="str">
            <v/>
          </cell>
          <cell r="R44" t="str">
            <v/>
          </cell>
          <cell r="U44">
            <v>0</v>
          </cell>
          <cell r="V44">
            <v>0</v>
          </cell>
        </row>
        <row r="45">
          <cell r="H45" t="str">
            <v xml:space="preserve">  </v>
          </cell>
          <cell r="J45" t="str">
            <v/>
          </cell>
          <cell r="R45" t="str">
            <v/>
          </cell>
          <cell r="U45">
            <v>0</v>
          </cell>
          <cell r="V45">
            <v>0</v>
          </cell>
        </row>
        <row r="46">
          <cell r="H46" t="str">
            <v xml:space="preserve">  </v>
          </cell>
          <cell r="J46" t="str">
            <v/>
          </cell>
          <cell r="R46" t="str">
            <v/>
          </cell>
          <cell r="U46">
            <v>0</v>
          </cell>
          <cell r="V46">
            <v>0</v>
          </cell>
        </row>
        <row r="47">
          <cell r="H47" t="str">
            <v xml:space="preserve">  </v>
          </cell>
          <cell r="J47" t="str">
            <v/>
          </cell>
          <cell r="R47" t="str">
            <v/>
          </cell>
          <cell r="U47">
            <v>0</v>
          </cell>
          <cell r="V47">
            <v>0</v>
          </cell>
        </row>
        <row r="48">
          <cell r="H48" t="str">
            <v xml:space="preserve">  </v>
          </cell>
          <cell r="J48" t="str">
            <v/>
          </cell>
          <cell r="R48" t="str">
            <v/>
          </cell>
          <cell r="U48">
            <v>0</v>
          </cell>
          <cell r="V48">
            <v>0</v>
          </cell>
        </row>
        <row r="49">
          <cell r="H49" t="str">
            <v xml:space="preserve">  </v>
          </cell>
          <cell r="J49" t="str">
            <v/>
          </cell>
          <cell r="R49" t="str">
            <v/>
          </cell>
          <cell r="U49">
            <v>0</v>
          </cell>
          <cell r="V49">
            <v>0</v>
          </cell>
        </row>
        <row r="50">
          <cell r="H50" t="str">
            <v xml:space="preserve">  </v>
          </cell>
          <cell r="J50" t="str">
            <v/>
          </cell>
          <cell r="R50" t="str">
            <v/>
          </cell>
          <cell r="U50">
            <v>0</v>
          </cell>
          <cell r="V50">
            <v>0</v>
          </cell>
        </row>
        <row r="51">
          <cell r="H51" t="str">
            <v xml:space="preserve">  </v>
          </cell>
          <cell r="J51" t="str">
            <v/>
          </cell>
          <cell r="R51" t="str">
            <v/>
          </cell>
          <cell r="U51">
            <v>0</v>
          </cell>
          <cell r="V51">
            <v>0</v>
          </cell>
        </row>
        <row r="52">
          <cell r="H52" t="str">
            <v xml:space="preserve">  </v>
          </cell>
          <cell r="J52" t="str">
            <v/>
          </cell>
          <cell r="R52" t="str">
            <v/>
          </cell>
          <cell r="U52">
            <v>0</v>
          </cell>
          <cell r="V52">
            <v>0</v>
          </cell>
        </row>
        <row r="53">
          <cell r="H53" t="str">
            <v xml:space="preserve">  </v>
          </cell>
          <cell r="J53" t="str">
            <v/>
          </cell>
          <cell r="R53" t="str">
            <v/>
          </cell>
          <cell r="U53">
            <v>0</v>
          </cell>
          <cell r="V53">
            <v>0</v>
          </cell>
        </row>
        <row r="54">
          <cell r="H54" t="str">
            <v xml:space="preserve">  </v>
          </cell>
          <cell r="J54" t="str">
            <v/>
          </cell>
          <cell r="R54" t="str">
            <v/>
          </cell>
          <cell r="U54">
            <v>0</v>
          </cell>
          <cell r="V54">
            <v>0</v>
          </cell>
        </row>
        <row r="55">
          <cell r="H55" t="str">
            <v xml:space="preserve">  </v>
          </cell>
          <cell r="J55" t="str">
            <v/>
          </cell>
          <cell r="R55" t="str">
            <v/>
          </cell>
          <cell r="U55">
            <v>0</v>
          </cell>
          <cell r="V55">
            <v>0</v>
          </cell>
        </row>
        <row r="56">
          <cell r="H56" t="str">
            <v xml:space="preserve">  </v>
          </cell>
          <cell r="J56" t="str">
            <v/>
          </cell>
          <cell r="R56" t="str">
            <v/>
          </cell>
          <cell r="U56">
            <v>0</v>
          </cell>
          <cell r="V56">
            <v>0</v>
          </cell>
        </row>
        <row r="57">
          <cell r="H57" t="str">
            <v xml:space="preserve">  </v>
          </cell>
          <cell r="J57" t="str">
            <v/>
          </cell>
          <cell r="R57" t="str">
            <v/>
          </cell>
          <cell r="U57">
            <v>0</v>
          </cell>
          <cell r="V57">
            <v>0</v>
          </cell>
        </row>
        <row r="58">
          <cell r="H58" t="str">
            <v xml:space="preserve">  </v>
          </cell>
          <cell r="J58" t="str">
            <v/>
          </cell>
          <cell r="R58" t="str">
            <v/>
          </cell>
          <cell r="U58">
            <v>0</v>
          </cell>
          <cell r="V58">
            <v>0</v>
          </cell>
        </row>
        <row r="59">
          <cell r="H59" t="str">
            <v xml:space="preserve">  </v>
          </cell>
          <cell r="J59" t="str">
            <v/>
          </cell>
          <cell r="R59" t="str">
            <v/>
          </cell>
          <cell r="U59">
            <v>0</v>
          </cell>
          <cell r="V59">
            <v>0</v>
          </cell>
        </row>
        <row r="60">
          <cell r="H60" t="str">
            <v xml:space="preserve">  </v>
          </cell>
          <cell r="J60" t="str">
            <v/>
          </cell>
          <cell r="R60" t="str">
            <v/>
          </cell>
          <cell r="U60">
            <v>0</v>
          </cell>
          <cell r="V60">
            <v>0</v>
          </cell>
        </row>
        <row r="61">
          <cell r="H61" t="str">
            <v xml:space="preserve">  </v>
          </cell>
          <cell r="J61" t="str">
            <v/>
          </cell>
          <cell r="R61" t="str">
            <v/>
          </cell>
          <cell r="U61">
            <v>0</v>
          </cell>
          <cell r="V61">
            <v>0</v>
          </cell>
        </row>
        <row r="62">
          <cell r="H62" t="str">
            <v xml:space="preserve">  </v>
          </cell>
          <cell r="J62" t="str">
            <v/>
          </cell>
          <cell r="R62" t="str">
            <v/>
          </cell>
          <cell r="U62">
            <v>0</v>
          </cell>
          <cell r="V62">
            <v>0</v>
          </cell>
        </row>
        <row r="63">
          <cell r="H63" t="str">
            <v xml:space="preserve">  </v>
          </cell>
          <cell r="J63" t="str">
            <v/>
          </cell>
          <cell r="R63" t="str">
            <v/>
          </cell>
          <cell r="U63">
            <v>0</v>
          </cell>
          <cell r="V63">
            <v>0</v>
          </cell>
        </row>
        <row r="64">
          <cell r="H64" t="str">
            <v xml:space="preserve">  </v>
          </cell>
          <cell r="J64" t="str">
            <v/>
          </cell>
          <cell r="R64" t="str">
            <v/>
          </cell>
          <cell r="U64">
            <v>0</v>
          </cell>
          <cell r="V64">
            <v>0</v>
          </cell>
        </row>
        <row r="65">
          <cell r="H65" t="str">
            <v xml:space="preserve">  </v>
          </cell>
          <cell r="J65" t="str">
            <v/>
          </cell>
          <cell r="R65" t="str">
            <v/>
          </cell>
          <cell r="U65">
            <v>0</v>
          </cell>
          <cell r="V65">
            <v>0</v>
          </cell>
        </row>
        <row r="66">
          <cell r="H66" t="str">
            <v xml:space="preserve">  </v>
          </cell>
          <cell r="J66" t="str">
            <v/>
          </cell>
          <cell r="R66" t="str">
            <v/>
          </cell>
          <cell r="U66">
            <v>0</v>
          </cell>
          <cell r="V66">
            <v>0</v>
          </cell>
        </row>
        <row r="67">
          <cell r="H67" t="str">
            <v xml:space="preserve">  </v>
          </cell>
          <cell r="J67" t="str">
            <v/>
          </cell>
          <cell r="R67" t="str">
            <v/>
          </cell>
          <cell r="U67">
            <v>0</v>
          </cell>
          <cell r="V67">
            <v>0</v>
          </cell>
        </row>
        <row r="68">
          <cell r="H68" t="str">
            <v xml:space="preserve">  </v>
          </cell>
          <cell r="J68" t="str">
            <v/>
          </cell>
          <cell r="R68" t="str">
            <v/>
          </cell>
          <cell r="U68">
            <v>0</v>
          </cell>
          <cell r="V68">
            <v>0</v>
          </cell>
        </row>
      </sheetData>
      <sheetData sheetId="5">
        <row r="9">
          <cell r="E9" t="str">
            <v>Verificar la utilización de los formatos vigentes de colombia compra eficiente o los estipulados por la entidad. 
1. Número de formatos adoptados/Número de contratos en etapa de precontractual *100</v>
          </cell>
          <cell r="W9" t="str">
            <v>Rara vez</v>
          </cell>
        </row>
        <row r="10">
          <cell r="E10" t="str">
            <v>Dejar registro de modificaciones realizadas a través de correos electronicos y/o actas de reunión 
2. Número de actas o Correos por cada contrato de obra /número de modificaciones en los criterios*100</v>
          </cell>
        </row>
        <row r="12">
          <cell r="E12" t="str">
            <v>Verificación del formato de solicitud de item no previstos con los respectivos soportes que cumplan con las obligaciones contractuales. 
 (Número de estudios de mercado realizados/Número  de item no previstos por revisar) * 100</v>
          </cell>
          <cell r="W12" t="str">
            <v>Rara vez</v>
          </cell>
        </row>
        <row r="15">
          <cell r="W15" t="str">
            <v/>
          </cell>
        </row>
        <row r="18">
          <cell r="W18" t="str">
            <v/>
          </cell>
        </row>
        <row r="21">
          <cell r="W21" t="str">
            <v/>
          </cell>
        </row>
        <row r="24">
          <cell r="W24" t="str">
            <v/>
          </cell>
        </row>
        <row r="27">
          <cell r="W27" t="str">
            <v/>
          </cell>
        </row>
        <row r="30">
          <cell r="W30" t="str">
            <v/>
          </cell>
        </row>
        <row r="33">
          <cell r="W33" t="str">
            <v/>
          </cell>
        </row>
        <row r="36">
          <cell r="W36" t="str">
            <v/>
          </cell>
        </row>
        <row r="39">
          <cell r="W39" t="str">
            <v/>
          </cell>
        </row>
        <row r="42">
          <cell r="W42" t="str">
            <v/>
          </cell>
        </row>
        <row r="45">
          <cell r="W45" t="str">
            <v/>
          </cell>
        </row>
        <row r="48">
          <cell r="W48" t="str">
            <v/>
          </cell>
        </row>
        <row r="51">
          <cell r="W51" t="str">
            <v/>
          </cell>
        </row>
        <row r="54">
          <cell r="W54" t="str">
            <v/>
          </cell>
        </row>
        <row r="57">
          <cell r="W57" t="str">
            <v/>
          </cell>
        </row>
        <row r="60">
          <cell r="W60" t="str">
            <v/>
          </cell>
        </row>
        <row r="63">
          <cell r="W63" t="str">
            <v/>
          </cell>
        </row>
        <row r="66">
          <cell r="W66" t="str">
            <v/>
          </cell>
        </row>
      </sheetData>
      <sheetData sheetId="6" refreshError="1"/>
      <sheetData sheetId="7" refreshError="1"/>
      <sheetData sheetId="8" refreshError="1"/>
      <sheetData sheetId="9">
        <row r="2">
          <cell r="B2" t="str">
            <v>Gestión</v>
          </cell>
          <cell r="D2" t="str">
            <v>Muy Baja: La actividad que conlleva el riesgo se ejecuta como máximo 2 veces por año</v>
          </cell>
          <cell r="E2" t="str">
            <v>Económico: Afectación menor a 10 SMLMV</v>
          </cell>
          <cell r="N2" t="str">
            <v>Aceptar</v>
          </cell>
          <cell r="O2" t="str">
            <v>SI</v>
          </cell>
          <cell r="Q2" t="str">
            <v>Casi seguro: Mas de una vez al año.</v>
          </cell>
          <cell r="AD2" t="str">
            <v>Evitar</v>
          </cell>
        </row>
        <row r="3">
          <cell r="B3" t="str">
            <v>Seguridad de la Información (Pérdida de Confidencialidad)</v>
          </cell>
          <cell r="D3" t="str">
            <v>Baja: La actividad que conlleva el riesgo se ejecuta de 3 a 24 veces por año</v>
          </cell>
          <cell r="E3" t="str">
            <v>Económico: Entre 10 y 50 SMLMV</v>
          </cell>
          <cell r="N3" t="str">
            <v>Evitar</v>
          </cell>
          <cell r="O3" t="str">
            <v>NO</v>
          </cell>
          <cell r="Q3" t="str">
            <v>Probable: Al menos una vez en el ultimo año.</v>
          </cell>
          <cell r="AD3" t="str">
            <v>Reducir</v>
          </cell>
        </row>
        <row r="4">
          <cell r="B4" t="str">
            <v>Seguridad de la Información (Pérdida de la Integridad)</v>
          </cell>
          <cell r="D4" t="str">
            <v>Media: La actividad que conlleva el riesgo se ejecuta de 24 a 500 veces por año</v>
          </cell>
          <cell r="E4" t="str">
            <v>Económico: Entre 50 y 100 SMLMV</v>
          </cell>
          <cell r="N4" t="str">
            <v>Reducir (Transferir)</v>
          </cell>
          <cell r="Q4" t="str">
            <v>Posible: Al menos una vez en los últimos dos años.</v>
          </cell>
          <cell r="AD4" t="str">
            <v>Compartir</v>
          </cell>
        </row>
        <row r="5">
          <cell r="B5" t="str">
            <v>Seguridad de la Información (Pérdida de la Disponibilidad)</v>
          </cell>
          <cell r="D5" t="str">
            <v>Alta: La actividad que conlleva el riesgo se ejecuta mínimo 500 veces al año y máximo 5000 veces por año</v>
          </cell>
          <cell r="E5" t="str">
            <v>Económico: Entre 100 y 500 SMLMV</v>
          </cell>
          <cell r="N5" t="str">
            <v>Reducir (Mitigar)</v>
          </cell>
          <cell r="Q5" t="str">
            <v>Improbable: Al menos una vez en los últimos 5 años.</v>
          </cell>
        </row>
        <row r="6">
          <cell r="B6" t="str">
            <v>Estratégico</v>
          </cell>
          <cell r="D6" t="str">
            <v>Muy Alta: La actividad que conlleva el riesgo se ejecuta más de 5000 veces por año</v>
          </cell>
          <cell r="E6" t="str">
            <v>Económico: Mayor a 500 SMLMV</v>
          </cell>
          <cell r="Q6" t="str">
            <v>Rara vez: No se ha presentado en los últimos cinco años.</v>
          </cell>
        </row>
        <row r="7">
          <cell r="B7" t="str">
            <v>Trámites, OPAs y Consultas de Acceso a la Información Pública</v>
          </cell>
          <cell r="E7" t="str">
            <v>Reputacional: El riesgo afecta la imagen de alguna área de la organización</v>
          </cell>
        </row>
        <row r="8">
          <cell r="B8" t="str">
            <v>Corrupción</v>
          </cell>
          <cell r="E8" t="str">
            <v>Reputacional: El riesgo afecta la imagen de la entidad internamente, de conocimiento general, nivel interno, de junta directiva y accionistas y/o de proveedores</v>
          </cell>
        </row>
        <row r="9">
          <cell r="B9" t="str">
            <v>Lavado de Activos</v>
          </cell>
          <cell r="E9" t="str">
            <v>Reputacional: El riesgo afecta la imagen de la entidad con algunos usuarios de relevancia frente al logro de los objetivos</v>
          </cell>
        </row>
        <row r="10">
          <cell r="B10" t="str">
            <v>Financiación del Terrorismo</v>
          </cell>
          <cell r="E10" t="str">
            <v>Reputacional: El riesgo afecta la imagen de de la entidad con efecto publicitario sostenido a nivel de sector administrativo, nivel departamental o municipal</v>
          </cell>
        </row>
        <row r="11">
          <cell r="B11" t="str">
            <v>Fuga de Capital Intelectual</v>
          </cell>
          <cell r="E11" t="str">
            <v>Reputacional: El riesgo afecta la imagen de la entidad a nivel nacional, con efecto publicitarios sostenible a nivel país</v>
          </cell>
        </row>
      </sheetData>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unto de Partida"/>
      <sheetName val="2. Identificación del Riesgo"/>
      <sheetName val="3. Impacto Riesgo de Corrupción"/>
      <sheetName val="4. Riesgo Seguridad Informacion"/>
      <sheetName val="5. Valoración de Controles"/>
      <sheetName val="6.Valoración Control Corrupción"/>
      <sheetName val="7. Mapa de Riesgos General"/>
      <sheetName val="8. Seguimiento Cuatrimestral"/>
      <sheetName val="9. Seguimiento Consolidado"/>
      <sheetName val="Listas"/>
      <sheetName val="Datos Hoja 1"/>
    </sheetNames>
    <sheetDataSet>
      <sheetData sheetId="0" refreshError="1"/>
      <sheetData sheetId="1">
        <row r="9">
          <cell r="B9" t="str">
            <v>Manejo de Emergencias y Desastres</v>
          </cell>
          <cell r="C9" t="str">
            <v>Aprovisionamiento, servicios de logística y entrega de ayudas no pecuniarias del centro distrital logístico y de reserva</v>
          </cell>
          <cell r="D9" t="str">
            <v>Afectación Reputacional</v>
          </cell>
          <cell r="E9" t="str">
            <v>Debilidades en el control de la salida de los elementos</v>
          </cell>
          <cell r="F9" t="str">
            <v>Deficiencias en la información al momento de solicitar elementos</v>
          </cell>
          <cell r="G9" t="str">
            <v>Posibilidad de Afectación Reputacional por el Uso de los elementos del CDLyR  para actividades contrarias al objeto que fueron adquiridos</v>
          </cell>
          <cell r="H9" t="str">
            <v>Corrupción</v>
          </cell>
          <cell r="I9" t="str">
            <v>Ejecución y Administración de procesos</v>
          </cell>
          <cell r="J9" t="str">
            <v>Rara vez: No se ha presentado en los últimos cinco años.</v>
          </cell>
          <cell r="K9" t="str">
            <v>Rara vez</v>
          </cell>
          <cell r="L9">
            <v>0.2</v>
          </cell>
          <cell r="M9" t="str">
            <v/>
          </cell>
          <cell r="N9" t="str">
            <v>Moderado</v>
          </cell>
          <cell r="O9">
            <v>0.6</v>
          </cell>
          <cell r="P9" t="str">
            <v>Moderado</v>
          </cell>
        </row>
        <row r="12">
          <cell r="B12" t="str">
            <v>Manejo de Emergencias y Desastres</v>
          </cell>
          <cell r="C12" t="str">
            <v>Reconocimiento de AHCP para la relocalización transitoria de familias afectadas por emergencia o por riesgo inminente</v>
          </cell>
          <cell r="D12" t="str">
            <v>Afectación Económica (o presupuestal) y Reputacional</v>
          </cell>
          <cell r="E12" t="str">
            <v>Debilidades en la verificación de los documentos para el trámite de la AHCP</v>
          </cell>
          <cell r="F12" t="str">
            <v>Debilidades en la caracterización de la población afectada o identificada con riesgo inminente</v>
          </cell>
          <cell r="G12" t="str">
            <v>Posibilidad de Afectación Económica (o presupuestal) y Reputacional por el Otorgamiento de la AHCP sin el cumplimiento de los requisitos para el favorecimiento de un tercero</v>
          </cell>
          <cell r="H12" t="str">
            <v>Corrupción</v>
          </cell>
          <cell r="I12" t="str">
            <v>Ejecución y Administración de procesos</v>
          </cell>
          <cell r="J12" t="str">
            <v>Rara vez: No se ha presentado en los últimos cinco años.</v>
          </cell>
          <cell r="K12" t="str">
            <v>Rara vez</v>
          </cell>
          <cell r="L12">
            <v>0.2</v>
          </cell>
          <cell r="N12" t="str">
            <v>Moderado</v>
          </cell>
          <cell r="O12">
            <v>0.6</v>
          </cell>
          <cell r="P12" t="str">
            <v>Moderado</v>
          </cell>
        </row>
        <row r="15">
          <cell r="B15" t="str">
            <v>Manejo de Emergencias y Desastres</v>
          </cell>
          <cell r="C15" t="str">
            <v>Emisión de concepto técnico de planes de emergencias y contingencias para actividades de aglomeraciones de público, parques de diverisiones, atracciones o dispositivos de entretenimeinto</v>
          </cell>
          <cell r="D15" t="str">
            <v>Afectación Reputacional</v>
          </cell>
          <cell r="E15" t="str">
            <v>Falta de seguimiento en la emisión de sión de conceptos de verificación de PEC</v>
          </cell>
          <cell r="F15" t="str">
            <v xml:space="preserve">Debilidad en la elaboración  de los conceptos de verificación de los PEC </v>
          </cell>
          <cell r="G15" t="str">
            <v>Posibilidad de afectación reputacional por Emisión de conceptos técnicos de evaluación de planes de aglomeraciones de público, parques de diverisiones, atracciones o dispositivos de entretenimeinto, sin el cumplimiento de requisitos para beneficio de un tercero</v>
          </cell>
          <cell r="H15" t="str">
            <v>Trámites, OPAs y Consultas de Acceso a la Información Pública</v>
          </cell>
          <cell r="I15" t="str">
            <v>Ejecución y Administración de procesos</v>
          </cell>
          <cell r="J15" t="str">
            <v>Rara vez: No se ha presentado en los últimos cinco años.</v>
          </cell>
          <cell r="K15" t="str">
            <v>Rara vez</v>
          </cell>
          <cell r="L15">
            <v>0.2</v>
          </cell>
          <cell r="N15" t="str">
            <v>Moderado</v>
          </cell>
          <cell r="O15">
            <v>0.6</v>
          </cell>
          <cell r="P15" t="str">
            <v>Moderado</v>
          </cell>
        </row>
        <row r="18">
          <cell r="B18" t="str">
            <v>Manejo de Emergencias y Desastres</v>
          </cell>
          <cell r="C18" t="str">
            <v>Compromisos de plan de acción</v>
          </cell>
          <cell r="D18" t="str">
            <v>Afectación Reputacional</v>
          </cell>
          <cell r="E18" t="str">
            <v>Recursos limitados para el cumplimiento de los compromisos</v>
          </cell>
          <cell r="F18" t="str">
            <v>Debilidad en el seguimiento de los compromisos</v>
          </cell>
          <cell r="G18" t="str">
            <v>Posibilidad de afectación reputaciona por el Incumplimiento de las actividades establecidas en el plan de acción</v>
          </cell>
          <cell r="H18" t="str">
            <v>Estratégico</v>
          </cell>
          <cell r="I18" t="str">
            <v>Ejecución y Administración de procesos</v>
          </cell>
          <cell r="J18" t="str">
            <v>Baja: La actividad que conlleva el riesgo se ejecuta de 3 a 24 veces por año</v>
          </cell>
          <cell r="K18" t="str">
            <v>Baja</v>
          </cell>
          <cell r="L18">
            <v>0.4</v>
          </cell>
          <cell r="M18" t="str">
            <v>Reputacional: El riesgo afecta la imagen de alguna área de la organización</v>
          </cell>
          <cell r="N18" t="str">
            <v>Leve</v>
          </cell>
          <cell r="O18">
            <v>0.2</v>
          </cell>
          <cell r="P18" t="str">
            <v>Bajo</v>
          </cell>
        </row>
        <row r="21">
          <cell r="B21" t="str">
            <v>Manejo de Emergencias y Desastres</v>
          </cell>
          <cell r="C21" t="str">
            <v>Coordinación servicios de respuesta, emergencias y desastres</v>
          </cell>
          <cell r="D21" t="str">
            <v>Afectación Reputacional</v>
          </cell>
          <cell r="E21" t="str">
            <v>Consolidación de información por parte del SDGR_CC sin el cumplimiento de requisitos</v>
          </cell>
          <cell r="F21" t="str">
            <v>Debilidad en el registro de población afectada por emergencias</v>
          </cell>
          <cell r="G21" t="str">
            <v>Posibilidad de afectación reputaciona por Emisión de certificados de emergencia, sin el cumplimiento de requisitos para beneficio de un tercero</v>
          </cell>
          <cell r="H21" t="str">
            <v>Trámites, OPAs y Consultas de Acceso a la Información Pública</v>
          </cell>
          <cell r="I21" t="str">
            <v>Ejecución y Administración de procesos</v>
          </cell>
          <cell r="J21" t="str">
            <v>Rara vez: No se ha presentado en los últimos cinco años.</v>
          </cell>
          <cell r="K21" t="str">
            <v>Rara vez</v>
          </cell>
          <cell r="L21">
            <v>0.2</v>
          </cell>
          <cell r="N21" t="str">
            <v>Moderado</v>
          </cell>
          <cell r="O21">
            <v>0.6</v>
          </cell>
          <cell r="P21" t="str">
            <v>Moderado</v>
          </cell>
        </row>
        <row r="24">
          <cell r="B24" t="str">
            <v>Manejo de Emergencias y Desastres</v>
          </cell>
          <cell r="C24" t="str">
            <v>Actividades de desvinculación y traslado (funcionarios).</v>
          </cell>
          <cell r="D24" t="str">
            <v>Afectación Económica (o presupuestal) y Reputacional</v>
          </cell>
          <cell r="E24" t="str">
            <v>por la alta rotación de personal de planta (carrera administrativa y provisional)</v>
          </cell>
          <cell r="F24" t="str">
            <v>Debido a la falta de lineamientos y herramientas institucionalizados para una adecuada transferencia de conocimiento.</v>
          </cell>
          <cell r="G24" t="str">
            <v>Posibilidad de afectación economica o presupuestal, por la alta rotación de personal de planta, debido a la falta de lineamientos y herramientas institucionalizados para una adecuada trasferencia de conocimiento.</v>
          </cell>
          <cell r="H24" t="str">
            <v>Fuga de Capital Intelectual</v>
          </cell>
          <cell r="I24" t="str">
            <v>Usuarios, productos y practicas, organizacionales</v>
          </cell>
          <cell r="J24" t="str">
            <v>Media: La actividad que conlleva el riesgo se ejecuta de 24 a 500 veces por año</v>
          </cell>
          <cell r="K24" t="str">
            <v>Media</v>
          </cell>
          <cell r="L24">
            <v>0.6</v>
          </cell>
          <cell r="M24" t="str">
            <v>Reputacional: El riesgo afecta la imagen de de la entidad con efecto publicitario sostenido a nivel de sector administrativo, nivel departamental o municipal</v>
          </cell>
          <cell r="N24" t="str">
            <v>Mayor</v>
          </cell>
          <cell r="O24">
            <v>0.8</v>
          </cell>
          <cell r="P24" t="str">
            <v>Alto</v>
          </cell>
        </row>
        <row r="27">
          <cell r="B27" t="str">
            <v>Manejo de Emergencias y Desastres</v>
          </cell>
          <cell r="C27" t="str">
            <v>Entrega de informes de actividades y/o terminación o cesión de contratos de prestación de servicios (contratistas).</v>
          </cell>
          <cell r="D27" t="str">
            <v>Afectación Económica (o presupuestal) y Reputacional</v>
          </cell>
          <cell r="E27" t="str">
            <v>por debilidades en la revisión de los productos entregados por los contratistas de prestación de servicios</v>
          </cell>
          <cell r="F27" t="str">
            <v>Debido a la falta de lineamientos y herramientas institucionalizados para una adecuada transferencia de conocimiento.</v>
          </cell>
          <cell r="G27" t="str">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ell>
          <cell r="H27" t="str">
            <v>Fuga de Capital Intelectual</v>
          </cell>
          <cell r="I27" t="str">
            <v>Usuarios, productos y practicas, organizacionales</v>
          </cell>
          <cell r="J27" t="str">
            <v>Alta: La actividad que conlleva el riesgo se ejecuta mínimo 500 veces al año y máximo 5000 veces por año</v>
          </cell>
          <cell r="K27" t="str">
            <v>Alta</v>
          </cell>
          <cell r="L27">
            <v>0.8</v>
          </cell>
          <cell r="M27" t="str">
            <v>Reputacional: El riesgo afecta la imagen de la entidad internamente, de conocimiento general, nivel interno, de junta directiva y accionistas y/o de proveedores</v>
          </cell>
          <cell r="N27" t="str">
            <v>Menor</v>
          </cell>
          <cell r="O27">
            <v>0.4</v>
          </cell>
          <cell r="P27" t="str">
            <v>Moderado</v>
          </cell>
        </row>
        <row r="30">
          <cell r="B30" t="str">
            <v>Manejo de Emergencias y Desastres</v>
          </cell>
          <cell r="C30" t="str">
            <v>Administración de carpetas compartidas y gestión de usuarios</v>
          </cell>
          <cell r="D30" t="str">
            <v>Afectación Económica o Presupuestal</v>
          </cell>
          <cell r="E30" t="str">
            <v>Accesos no autorizados</v>
          </cell>
          <cell r="F30" t="str">
            <v>Debilidad en la solicitud oportuna para la actualizacion de los permisos de la carpetas compartidas.</v>
          </cell>
          <cell r="G30" t="str">
            <v>Posibilidad de afectación economica, reputacional y perdida de la confidencialidad de la información almacenada en las carpetas compartidas de cada proceso, debido a las debilidades en la solicitud oportuna para la actualizacion de los permisos de la carpetas compartidas.</v>
          </cell>
          <cell r="H30" t="str">
            <v>Seguridad de la Información (Pérdida de Confidencialidad)</v>
          </cell>
          <cell r="I30" t="str">
            <v>Usuarios, productos y practicas, organizacionales</v>
          </cell>
          <cell r="J30" t="str">
            <v>Muy Alta: La actividad que conlleva el riesgo se ejecuta más de 5000 veces por año</v>
          </cell>
          <cell r="K30" t="str">
            <v>Muy Alta</v>
          </cell>
          <cell r="L30">
            <v>1</v>
          </cell>
          <cell r="M30" t="str">
            <v>Reputacional: El riesgo afecta la imagen de de la entidad con efecto publicitario sostenido a nivel de sector administrativo, nivel departamental o municipal</v>
          </cell>
          <cell r="N30" t="str">
            <v>Mayor</v>
          </cell>
          <cell r="O30">
            <v>0.8</v>
          </cell>
          <cell r="P30" t="str">
            <v>Alto</v>
          </cell>
        </row>
        <row r="33">
          <cell r="B33" t="str">
            <v>Manejo de Emergencias y Desastres</v>
          </cell>
          <cell r="C33" t="str">
            <v>Trabajo en Casa y Teletrabajo</v>
          </cell>
          <cell r="D33" t="str">
            <v>Afectación Económica (o presupuestal) y Reputacional</v>
          </cell>
          <cell r="E33" t="str">
            <v>Instalación de software malicioso en los equipos de computo personales, cuando se realiza trabajo en casa o teletrabajo.</v>
          </cell>
          <cell r="F33" t="str">
            <v>Desconocimiento por parte de los procesos, de los riesgos de ciber seguridad.</v>
          </cell>
          <cell r="G33" t="str">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ell>
          <cell r="H33" t="str">
            <v>Seguridad de la Información (Pérdida de la Integridad)</v>
          </cell>
          <cell r="I33" t="str">
            <v>Usuarios, productos y practicas, organizacionales</v>
          </cell>
          <cell r="J33" t="str">
            <v>Muy Alta: La actividad que conlleva el riesgo se ejecuta más de 5000 veces por año</v>
          </cell>
          <cell r="K33" t="str">
            <v>Muy Alta</v>
          </cell>
          <cell r="L33">
            <v>1</v>
          </cell>
          <cell r="M33" t="str">
            <v>Reputacional: El riesgo afecta la imagen de de la entidad con efecto publicitario sostenido a nivel de sector administrativo, nivel departamental o municipal</v>
          </cell>
          <cell r="N33" t="str">
            <v>Mayor</v>
          </cell>
          <cell r="O33">
            <v>0.8</v>
          </cell>
          <cell r="P33" t="str">
            <v>Alto</v>
          </cell>
        </row>
        <row r="36">
          <cell r="B36" t="str">
            <v/>
          </cell>
          <cell r="K36" t="str">
            <v/>
          </cell>
          <cell r="L36" t="str">
            <v/>
          </cell>
          <cell r="N36" t="str">
            <v/>
          </cell>
          <cell r="O36" t="str">
            <v/>
          </cell>
          <cell r="P36" t="str">
            <v/>
          </cell>
        </row>
        <row r="39">
          <cell r="B39" t="str">
            <v/>
          </cell>
          <cell r="K39" t="str">
            <v/>
          </cell>
          <cell r="L39" t="str">
            <v/>
          </cell>
          <cell r="N39" t="str">
            <v/>
          </cell>
          <cell r="O39" t="str">
            <v/>
          </cell>
          <cell r="P39" t="str">
            <v/>
          </cell>
        </row>
        <row r="42">
          <cell r="B42" t="str">
            <v/>
          </cell>
          <cell r="K42" t="str">
            <v/>
          </cell>
          <cell r="L42" t="str">
            <v/>
          </cell>
          <cell r="N42" t="str">
            <v/>
          </cell>
          <cell r="O42" t="str">
            <v/>
          </cell>
          <cell r="P42" t="str">
            <v/>
          </cell>
        </row>
        <row r="45">
          <cell r="B45" t="str">
            <v/>
          </cell>
          <cell r="K45" t="str">
            <v/>
          </cell>
          <cell r="L45" t="str">
            <v/>
          </cell>
          <cell r="N45" t="str">
            <v/>
          </cell>
          <cell r="O45" t="str">
            <v/>
          </cell>
          <cell r="P45" t="str">
            <v/>
          </cell>
        </row>
        <row r="48">
          <cell r="B48" t="str">
            <v/>
          </cell>
          <cell r="K48" t="str">
            <v/>
          </cell>
          <cell r="L48" t="str">
            <v/>
          </cell>
          <cell r="N48" t="str">
            <v/>
          </cell>
          <cell r="O48" t="str">
            <v/>
          </cell>
          <cell r="P48" t="str">
            <v/>
          </cell>
        </row>
        <row r="51">
          <cell r="B51" t="str">
            <v/>
          </cell>
          <cell r="K51" t="str">
            <v/>
          </cell>
          <cell r="L51" t="str">
            <v/>
          </cell>
          <cell r="N51" t="str">
            <v/>
          </cell>
          <cell r="O51" t="str">
            <v/>
          </cell>
          <cell r="P51" t="str">
            <v/>
          </cell>
        </row>
        <row r="54">
          <cell r="B54" t="str">
            <v/>
          </cell>
          <cell r="K54" t="str">
            <v/>
          </cell>
          <cell r="L54" t="str">
            <v/>
          </cell>
          <cell r="N54" t="str">
            <v/>
          </cell>
          <cell r="O54" t="str">
            <v/>
          </cell>
          <cell r="P54" t="str">
            <v/>
          </cell>
        </row>
        <row r="57">
          <cell r="B57" t="str">
            <v/>
          </cell>
          <cell r="K57" t="str">
            <v/>
          </cell>
          <cell r="L57" t="str">
            <v/>
          </cell>
          <cell r="N57" t="str">
            <v/>
          </cell>
          <cell r="O57" t="str">
            <v/>
          </cell>
          <cell r="P57" t="str">
            <v/>
          </cell>
        </row>
        <row r="60">
          <cell r="B60" t="str">
            <v/>
          </cell>
          <cell r="K60" t="str">
            <v/>
          </cell>
          <cell r="L60" t="str">
            <v/>
          </cell>
          <cell r="N60" t="str">
            <v/>
          </cell>
          <cell r="O60" t="str">
            <v/>
          </cell>
          <cell r="P60" t="str">
            <v/>
          </cell>
        </row>
        <row r="63">
          <cell r="B63" t="str">
            <v/>
          </cell>
          <cell r="K63" t="str">
            <v/>
          </cell>
          <cell r="L63" t="str">
            <v/>
          </cell>
          <cell r="N63" t="str">
            <v/>
          </cell>
          <cell r="O63" t="str">
            <v/>
          </cell>
          <cell r="P63" t="str">
            <v/>
          </cell>
        </row>
        <row r="66">
          <cell r="B66" t="str">
            <v/>
          </cell>
          <cell r="K66" t="str">
            <v/>
          </cell>
          <cell r="L66" t="str">
            <v/>
          </cell>
          <cell r="N66" t="str">
            <v/>
          </cell>
          <cell r="O66" t="str">
            <v/>
          </cell>
          <cell r="P66" t="str">
            <v/>
          </cell>
        </row>
      </sheetData>
      <sheetData sheetId="2">
        <row r="9">
          <cell r="Z9" t="str">
            <v>Moderado</v>
          </cell>
        </row>
        <row r="12">
          <cell r="Z12" t="str">
            <v>Moderado</v>
          </cell>
        </row>
        <row r="15">
          <cell r="Z15" t="str">
            <v>Moderado</v>
          </cell>
        </row>
        <row r="18">
          <cell r="Z18" t="str">
            <v/>
          </cell>
        </row>
        <row r="21">
          <cell r="Z21" t="str">
            <v>Moderado</v>
          </cell>
        </row>
        <row r="24">
          <cell r="Z24" t="str">
            <v/>
          </cell>
        </row>
        <row r="27">
          <cell r="Z27" t="str">
            <v/>
          </cell>
        </row>
        <row r="30">
          <cell r="Z30" t="str">
            <v/>
          </cell>
        </row>
        <row r="33">
          <cell r="Z33" t="str">
            <v/>
          </cell>
        </row>
        <row r="36">
          <cell r="Z36" t="str">
            <v/>
          </cell>
        </row>
        <row r="39">
          <cell r="Z39" t="str">
            <v/>
          </cell>
        </row>
        <row r="42">
          <cell r="Z42" t="str">
            <v/>
          </cell>
        </row>
        <row r="45">
          <cell r="Z45" t="str">
            <v/>
          </cell>
        </row>
        <row r="48">
          <cell r="Z48" t="str">
            <v/>
          </cell>
        </row>
        <row r="51">
          <cell r="Z51" t="str">
            <v/>
          </cell>
        </row>
        <row r="54">
          <cell r="Z54" t="str">
            <v/>
          </cell>
        </row>
        <row r="57">
          <cell r="Z57" t="str">
            <v/>
          </cell>
        </row>
        <row r="60">
          <cell r="Z60" t="str">
            <v/>
          </cell>
        </row>
        <row r="63">
          <cell r="Z63" t="str">
            <v/>
          </cell>
        </row>
        <row r="66">
          <cell r="Z66" t="str">
            <v/>
          </cell>
        </row>
      </sheetData>
      <sheetData sheetId="3" refreshError="1"/>
      <sheetData sheetId="4">
        <row r="9">
          <cell r="J9" t="str">
            <v/>
          </cell>
          <cell r="R9" t="str">
            <v/>
          </cell>
          <cell r="U9">
            <v>0</v>
          </cell>
          <cell r="V9">
            <v>0</v>
          </cell>
        </row>
        <row r="10">
          <cell r="J10" t="str">
            <v/>
          </cell>
          <cell r="R10" t="str">
            <v/>
          </cell>
          <cell r="U10">
            <v>0</v>
          </cell>
          <cell r="V10">
            <v>0</v>
          </cell>
        </row>
        <row r="11">
          <cell r="J11" t="str">
            <v/>
          </cell>
          <cell r="R11" t="str">
            <v/>
          </cell>
          <cell r="U11">
            <v>0</v>
          </cell>
          <cell r="V11">
            <v>0</v>
          </cell>
        </row>
        <row r="12">
          <cell r="J12" t="str">
            <v/>
          </cell>
          <cell r="R12" t="str">
            <v/>
          </cell>
          <cell r="U12">
            <v>0</v>
          </cell>
          <cell r="V12">
            <v>0</v>
          </cell>
        </row>
        <row r="13">
          <cell r="J13" t="str">
            <v/>
          </cell>
          <cell r="R13" t="str">
            <v/>
          </cell>
          <cell r="U13">
            <v>0</v>
          </cell>
          <cell r="V13">
            <v>0</v>
          </cell>
        </row>
        <row r="14">
          <cell r="J14" t="str">
            <v/>
          </cell>
          <cell r="R14" t="str">
            <v/>
          </cell>
          <cell r="U14">
            <v>0</v>
          </cell>
          <cell r="V14">
            <v>0</v>
          </cell>
        </row>
        <row r="15">
          <cell r="J15" t="str">
            <v/>
          </cell>
          <cell r="R15" t="str">
            <v/>
          </cell>
          <cell r="U15">
            <v>0</v>
          </cell>
          <cell r="V15">
            <v>0</v>
          </cell>
        </row>
        <row r="16">
          <cell r="J16" t="str">
            <v/>
          </cell>
          <cell r="R16" t="str">
            <v/>
          </cell>
          <cell r="U16">
            <v>0</v>
          </cell>
          <cell r="V16">
            <v>0</v>
          </cell>
        </row>
        <row r="17">
          <cell r="J17" t="str">
            <v/>
          </cell>
          <cell r="R17" t="str">
            <v/>
          </cell>
          <cell r="U17">
            <v>0</v>
          </cell>
          <cell r="V17">
            <v>0</v>
          </cell>
        </row>
        <row r="18">
          <cell r="E18" t="str">
            <v>Líderes de grupos funcionales</v>
          </cell>
          <cell r="I18" t="str">
            <v>Preventivo</v>
          </cell>
          <cell r="J18" t="str">
            <v>Afecta probabilidad</v>
          </cell>
          <cell r="K18" t="str">
            <v>Manual</v>
          </cell>
          <cell r="L18" t="str">
            <v>Sin Documentar</v>
          </cell>
          <cell r="M18" t="str">
            <v>Continua</v>
          </cell>
          <cell r="N18" t="str">
            <v>Con registro</v>
          </cell>
          <cell r="O18" t="str">
            <v>Carpeta compartida</v>
          </cell>
          <cell r="P18" t="str">
            <v>Informe mensual de gestión</v>
          </cell>
          <cell r="Q18" t="str">
            <v xml:space="preserve">En los casos, que se evidiencien incumpliientos o retrasos en el cumplimiento de las actividades, adelantar la gestión para su priorización y en los casos que corresponda justificar el no cumplimiento </v>
          </cell>
          <cell r="R18">
            <v>0.4</v>
          </cell>
          <cell r="U18">
            <v>0.24</v>
          </cell>
          <cell r="V18">
            <v>0</v>
          </cell>
        </row>
        <row r="19">
          <cell r="E19" t="str">
            <v>Subdirector</v>
          </cell>
          <cell r="I19" t="str">
            <v>Preventivo</v>
          </cell>
          <cell r="J19" t="str">
            <v>Afecta probabilidad</v>
          </cell>
          <cell r="K19" t="str">
            <v>Manual</v>
          </cell>
          <cell r="L19" t="str">
            <v>Sin Documentar</v>
          </cell>
          <cell r="M19" t="str">
            <v>Continua</v>
          </cell>
          <cell r="N19" t="str">
            <v>Con registro</v>
          </cell>
          <cell r="O19" t="str">
            <v>Carpeta compartida</v>
          </cell>
          <cell r="P19" t="str">
            <v>Reuniones de seguimiento</v>
          </cell>
          <cell r="Q19" t="str">
            <v>En los casos, que se evidiencien incumpliientos o retrasos en el cumplimiento de las actividades, adelantar la gestión para su priorización</v>
          </cell>
          <cell r="R19">
            <v>0.4</v>
          </cell>
          <cell r="U19">
            <v>0.14399999999999999</v>
          </cell>
          <cell r="V19">
            <v>0</v>
          </cell>
        </row>
        <row r="20">
          <cell r="J20" t="str">
            <v/>
          </cell>
          <cell r="R20" t="str">
            <v/>
          </cell>
          <cell r="U20">
            <v>0</v>
          </cell>
          <cell r="V20">
            <v>0</v>
          </cell>
        </row>
        <row r="21">
          <cell r="J21" t="str">
            <v/>
          </cell>
          <cell r="R21" t="str">
            <v/>
          </cell>
          <cell r="U21">
            <v>0</v>
          </cell>
          <cell r="V21">
            <v>0</v>
          </cell>
        </row>
        <row r="22">
          <cell r="J22" t="str">
            <v/>
          </cell>
          <cell r="R22" t="str">
            <v/>
          </cell>
          <cell r="U22">
            <v>0</v>
          </cell>
          <cell r="V22">
            <v>0</v>
          </cell>
        </row>
        <row r="23">
          <cell r="J23" t="str">
            <v/>
          </cell>
          <cell r="R23" t="str">
            <v/>
          </cell>
          <cell r="U23">
            <v>0</v>
          </cell>
          <cell r="V23">
            <v>0</v>
          </cell>
        </row>
        <row r="24">
          <cell r="E24" t="str">
            <v>El Jefe Inmediato</v>
          </cell>
          <cell r="I24" t="str">
            <v>Detectivo</v>
          </cell>
          <cell r="J24" t="str">
            <v>Afecta probabilidad</v>
          </cell>
          <cell r="K24" t="str">
            <v>Manual</v>
          </cell>
          <cell r="L24" t="str">
            <v>Documentado</v>
          </cell>
          <cell r="M24" t="str">
            <v>Continua</v>
          </cell>
          <cell r="N24" t="str">
            <v>Con registro</v>
          </cell>
          <cell r="O24" t="str">
            <v>Historias Laborales</v>
          </cell>
          <cell r="P24" t="str">
            <v>Acta de entrega firmada por el funcionario que recibe el puesto de trabajo, quien garantiza al jefe inmediato la entrega idonea del mismo.</v>
          </cell>
          <cell r="Q24" t="str">
            <v xml:space="preserve">Si el funcionario que recibe el puesto de trabajo no esta conforme con la entrega, el jefe inmediato solicita fortalecer dicha entrega y se condiciona el pago de nomina. </v>
          </cell>
          <cell r="R24">
            <v>0.3</v>
          </cell>
          <cell r="U24">
            <v>0.42</v>
          </cell>
          <cell r="V24">
            <v>0</v>
          </cell>
        </row>
        <row r="25">
          <cell r="E25" t="str">
            <v>El funcionario</v>
          </cell>
          <cell r="I25" t="str">
            <v>Detectivo</v>
          </cell>
          <cell r="J25" t="str">
            <v>Afecta probabilidad</v>
          </cell>
          <cell r="K25" t="str">
            <v>Manual</v>
          </cell>
          <cell r="L25" t="str">
            <v>Documentado</v>
          </cell>
          <cell r="M25" t="str">
            <v>Continua</v>
          </cell>
          <cell r="N25" t="str">
            <v>Con registro</v>
          </cell>
          <cell r="O25" t="str">
            <v>Historias Laborales</v>
          </cell>
          <cell r="P25" t="str">
            <v>Capacitación presencial o virtual para transferir el conocimiento a los funcionarios de la Entidad, o Elaboración de informe de los conocimientos adquiridos en la capacitación recibida.</v>
          </cell>
          <cell r="Q25" t="str">
            <v>El control no permite identificar desviaciones o diferencias.</v>
          </cell>
          <cell r="R25">
            <v>0.3</v>
          </cell>
          <cell r="U25">
            <v>0.29399999999999998</v>
          </cell>
          <cell r="V25">
            <v>0</v>
          </cell>
        </row>
        <row r="26">
          <cell r="J26" t="str">
            <v/>
          </cell>
          <cell r="R26" t="str">
            <v/>
          </cell>
          <cell r="U26">
            <v>0</v>
          </cell>
          <cell r="V26">
            <v>0</v>
          </cell>
        </row>
        <row r="27">
          <cell r="E27" t="str">
            <v>El Supervisor del contrato</v>
          </cell>
          <cell r="I27" t="str">
            <v>Detectivo</v>
          </cell>
          <cell r="J27" t="str">
            <v>Afecta probabilidad</v>
          </cell>
          <cell r="K27" t="str">
            <v>Manual</v>
          </cell>
          <cell r="L27" t="str">
            <v>Documentado</v>
          </cell>
          <cell r="M27" t="str">
            <v>Continua</v>
          </cell>
          <cell r="N27" t="str">
            <v>Con registro</v>
          </cell>
          <cell r="O27" t="str">
            <v>Carpeta fisica de cada contrato de prestación de servicios. A nivel digital en el NAS administrado por la Dirección TIC.</v>
          </cell>
          <cell r="P27" t="str">
            <v>Informe de actividades mensuales de los contratistas de prestación de servicios.</v>
          </cell>
          <cell r="Q27" t="str">
            <v>En caso de que el supervisor identifique diferencias en las evidencias con respecto a las actividades reportadas, devuelve el informe para que el contratista realice los ajustes pertinentes.</v>
          </cell>
          <cell r="R27">
            <v>0.3</v>
          </cell>
          <cell r="U27">
            <v>0.56000000000000005</v>
          </cell>
          <cell r="V27">
            <v>0</v>
          </cell>
        </row>
        <row r="28">
          <cell r="J28" t="str">
            <v/>
          </cell>
          <cell r="R28" t="str">
            <v/>
          </cell>
          <cell r="U28">
            <v>0</v>
          </cell>
          <cell r="V28">
            <v>0</v>
          </cell>
        </row>
        <row r="29">
          <cell r="J29" t="str">
            <v/>
          </cell>
          <cell r="R29" t="str">
            <v/>
          </cell>
          <cell r="U29">
            <v>0</v>
          </cell>
          <cell r="V29">
            <v>0</v>
          </cell>
        </row>
        <row r="30">
          <cell r="E30" t="str">
            <v>El subdirector, Jefe o personal delegado</v>
          </cell>
          <cell r="I30" t="str">
            <v>Preventivo</v>
          </cell>
          <cell r="J30" t="str">
            <v>Afecta probabilidad</v>
          </cell>
          <cell r="K30" t="str">
            <v>Manual</v>
          </cell>
          <cell r="L30" t="str">
            <v>Sin Documentar</v>
          </cell>
          <cell r="M30" t="str">
            <v>Aleatoria</v>
          </cell>
          <cell r="N30" t="str">
            <v>Con registro</v>
          </cell>
          <cell r="O30" t="str">
            <v>Aplicativo o herramienta de mesa de servicio</v>
          </cell>
          <cell r="P30" t="str">
            <v>Propiedades de la carpeta donde se visualicen los usuarios con los permisos o reporte solicitado a la Oficina TICS.</v>
          </cell>
          <cell r="Q30" t="str">
            <v>Se corrigen y se resuelven inmediatamente si se detecta alguna inconsistencia.</v>
          </cell>
          <cell r="R30">
            <v>0.4</v>
          </cell>
          <cell r="U30">
            <v>0.6</v>
          </cell>
          <cell r="V30">
            <v>0</v>
          </cell>
        </row>
        <row r="31">
          <cell r="J31" t="str">
            <v/>
          </cell>
          <cell r="R31" t="str">
            <v/>
          </cell>
          <cell r="U31">
            <v>0</v>
          </cell>
          <cell r="V31">
            <v>0</v>
          </cell>
        </row>
        <row r="32">
          <cell r="J32" t="str">
            <v/>
          </cell>
          <cell r="R32" t="str">
            <v/>
          </cell>
          <cell r="U32">
            <v>0</v>
          </cell>
          <cell r="V32">
            <v>0</v>
          </cell>
        </row>
        <row r="33">
          <cell r="I33" t="str">
            <v>Sin Control</v>
          </cell>
          <cell r="J33" t="str">
            <v/>
          </cell>
          <cell r="R33" t="str">
            <v/>
          </cell>
          <cell r="U33">
            <v>0</v>
          </cell>
          <cell r="V33">
            <v>0</v>
          </cell>
        </row>
        <row r="34">
          <cell r="J34" t="str">
            <v/>
          </cell>
          <cell r="R34" t="str">
            <v/>
          </cell>
          <cell r="U34">
            <v>0</v>
          </cell>
          <cell r="V34">
            <v>0</v>
          </cell>
        </row>
        <row r="35">
          <cell r="J35" t="str">
            <v/>
          </cell>
          <cell r="R35" t="str">
            <v/>
          </cell>
          <cell r="U35">
            <v>0</v>
          </cell>
          <cell r="V35">
            <v>0</v>
          </cell>
        </row>
        <row r="36">
          <cell r="J36" t="str">
            <v/>
          </cell>
          <cell r="R36" t="str">
            <v/>
          </cell>
          <cell r="U36">
            <v>0</v>
          </cell>
          <cell r="V36">
            <v>0</v>
          </cell>
        </row>
        <row r="37">
          <cell r="J37" t="str">
            <v/>
          </cell>
          <cell r="R37" t="str">
            <v/>
          </cell>
          <cell r="U37">
            <v>0</v>
          </cell>
          <cell r="V37">
            <v>0</v>
          </cell>
        </row>
        <row r="38">
          <cell r="J38" t="str">
            <v/>
          </cell>
          <cell r="R38" t="str">
            <v/>
          </cell>
          <cell r="U38">
            <v>0</v>
          </cell>
          <cell r="V38">
            <v>0</v>
          </cell>
        </row>
        <row r="39">
          <cell r="J39" t="str">
            <v/>
          </cell>
          <cell r="R39" t="str">
            <v/>
          </cell>
          <cell r="U39">
            <v>0</v>
          </cell>
          <cell r="V39">
            <v>0</v>
          </cell>
        </row>
        <row r="40">
          <cell r="J40" t="str">
            <v/>
          </cell>
          <cell r="R40" t="str">
            <v/>
          </cell>
          <cell r="U40">
            <v>0</v>
          </cell>
          <cell r="V40">
            <v>0</v>
          </cell>
        </row>
        <row r="41">
          <cell r="J41" t="str">
            <v/>
          </cell>
          <cell r="R41" t="str">
            <v/>
          </cell>
          <cell r="U41">
            <v>0</v>
          </cell>
          <cell r="V41">
            <v>0</v>
          </cell>
        </row>
        <row r="42">
          <cell r="J42" t="str">
            <v/>
          </cell>
          <cell r="R42" t="str">
            <v/>
          </cell>
          <cell r="U42">
            <v>0</v>
          </cell>
          <cell r="V42">
            <v>0</v>
          </cell>
        </row>
        <row r="43">
          <cell r="J43" t="str">
            <v/>
          </cell>
          <cell r="R43" t="str">
            <v/>
          </cell>
          <cell r="U43">
            <v>0</v>
          </cell>
          <cell r="V43">
            <v>0</v>
          </cell>
        </row>
        <row r="44">
          <cell r="J44" t="str">
            <v/>
          </cell>
          <cell r="R44" t="str">
            <v/>
          </cell>
          <cell r="U44">
            <v>0</v>
          </cell>
          <cell r="V44">
            <v>0</v>
          </cell>
        </row>
        <row r="45">
          <cell r="J45" t="str">
            <v/>
          </cell>
          <cell r="R45" t="str">
            <v/>
          </cell>
          <cell r="U45">
            <v>0</v>
          </cell>
          <cell r="V45">
            <v>0</v>
          </cell>
        </row>
        <row r="46">
          <cell r="J46" t="str">
            <v/>
          </cell>
          <cell r="R46" t="str">
            <v/>
          </cell>
          <cell r="U46">
            <v>0</v>
          </cell>
          <cell r="V46">
            <v>0</v>
          </cell>
        </row>
        <row r="47">
          <cell r="J47" t="str">
            <v/>
          </cell>
          <cell r="R47" t="str">
            <v/>
          </cell>
          <cell r="U47">
            <v>0</v>
          </cell>
          <cell r="V47">
            <v>0</v>
          </cell>
        </row>
        <row r="48">
          <cell r="J48" t="str">
            <v/>
          </cell>
          <cell r="R48" t="str">
            <v/>
          </cell>
          <cell r="U48">
            <v>0</v>
          </cell>
          <cell r="V48">
            <v>0</v>
          </cell>
        </row>
        <row r="49">
          <cell r="J49" t="str">
            <v/>
          </cell>
          <cell r="R49" t="str">
            <v/>
          </cell>
          <cell r="U49">
            <v>0</v>
          </cell>
          <cell r="V49">
            <v>0</v>
          </cell>
        </row>
        <row r="50">
          <cell r="J50" t="str">
            <v/>
          </cell>
          <cell r="R50" t="str">
            <v/>
          </cell>
          <cell r="U50">
            <v>0</v>
          </cell>
          <cell r="V50">
            <v>0</v>
          </cell>
        </row>
        <row r="51">
          <cell r="J51" t="str">
            <v/>
          </cell>
          <cell r="R51" t="str">
            <v/>
          </cell>
          <cell r="U51">
            <v>0</v>
          </cell>
          <cell r="V51">
            <v>0</v>
          </cell>
        </row>
        <row r="52">
          <cell r="J52" t="str">
            <v/>
          </cell>
          <cell r="R52" t="str">
            <v/>
          </cell>
          <cell r="U52">
            <v>0</v>
          </cell>
          <cell r="V52">
            <v>0</v>
          </cell>
        </row>
        <row r="53">
          <cell r="J53" t="str">
            <v/>
          </cell>
          <cell r="R53" t="str">
            <v/>
          </cell>
          <cell r="U53">
            <v>0</v>
          </cell>
          <cell r="V53">
            <v>0</v>
          </cell>
        </row>
        <row r="54">
          <cell r="J54" t="str">
            <v/>
          </cell>
          <cell r="R54" t="str">
            <v/>
          </cell>
          <cell r="U54">
            <v>0</v>
          </cell>
          <cell r="V54">
            <v>0</v>
          </cell>
        </row>
        <row r="55">
          <cell r="J55" t="str">
            <v/>
          </cell>
          <cell r="R55" t="str">
            <v/>
          </cell>
          <cell r="U55">
            <v>0</v>
          </cell>
          <cell r="V55">
            <v>0</v>
          </cell>
        </row>
        <row r="56">
          <cell r="J56" t="str">
            <v/>
          </cell>
          <cell r="R56" t="str">
            <v/>
          </cell>
          <cell r="U56">
            <v>0</v>
          </cell>
          <cell r="V56">
            <v>0</v>
          </cell>
        </row>
        <row r="57">
          <cell r="J57" t="str">
            <v/>
          </cell>
          <cell r="R57" t="str">
            <v/>
          </cell>
          <cell r="U57">
            <v>0</v>
          </cell>
          <cell r="V57">
            <v>0</v>
          </cell>
        </row>
        <row r="58">
          <cell r="J58" t="str">
            <v/>
          </cell>
          <cell r="R58" t="str">
            <v/>
          </cell>
          <cell r="U58">
            <v>0</v>
          </cell>
          <cell r="V58">
            <v>0</v>
          </cell>
        </row>
        <row r="59">
          <cell r="J59" t="str">
            <v/>
          </cell>
          <cell r="R59" t="str">
            <v/>
          </cell>
          <cell r="U59">
            <v>0</v>
          </cell>
          <cell r="V59">
            <v>0</v>
          </cell>
        </row>
        <row r="60">
          <cell r="J60" t="str">
            <v/>
          </cell>
          <cell r="R60" t="str">
            <v/>
          </cell>
          <cell r="U60">
            <v>0</v>
          </cell>
          <cell r="V60">
            <v>0</v>
          </cell>
        </row>
        <row r="61">
          <cell r="J61" t="str">
            <v/>
          </cell>
          <cell r="R61" t="str">
            <v/>
          </cell>
          <cell r="U61">
            <v>0</v>
          </cell>
          <cell r="V61">
            <v>0</v>
          </cell>
        </row>
        <row r="62">
          <cell r="J62" t="str">
            <v/>
          </cell>
          <cell r="R62" t="str">
            <v/>
          </cell>
          <cell r="U62">
            <v>0</v>
          </cell>
          <cell r="V62">
            <v>0</v>
          </cell>
        </row>
        <row r="63">
          <cell r="J63" t="str">
            <v/>
          </cell>
          <cell r="R63" t="str">
            <v/>
          </cell>
          <cell r="U63">
            <v>0</v>
          </cell>
          <cell r="V63">
            <v>0</v>
          </cell>
        </row>
        <row r="64">
          <cell r="J64" t="str">
            <v/>
          </cell>
          <cell r="R64" t="str">
            <v/>
          </cell>
          <cell r="U64">
            <v>0</v>
          </cell>
          <cell r="V64">
            <v>0</v>
          </cell>
        </row>
        <row r="65">
          <cell r="J65" t="str">
            <v/>
          </cell>
          <cell r="R65" t="str">
            <v/>
          </cell>
          <cell r="U65">
            <v>0</v>
          </cell>
          <cell r="V65">
            <v>0</v>
          </cell>
        </row>
        <row r="66">
          <cell r="J66" t="str">
            <v/>
          </cell>
          <cell r="R66" t="str">
            <v/>
          </cell>
          <cell r="U66">
            <v>0</v>
          </cell>
          <cell r="V66">
            <v>0</v>
          </cell>
        </row>
        <row r="67">
          <cell r="J67" t="str">
            <v/>
          </cell>
          <cell r="R67" t="str">
            <v/>
          </cell>
          <cell r="U67">
            <v>0</v>
          </cell>
          <cell r="V67">
            <v>0</v>
          </cell>
        </row>
        <row r="68">
          <cell r="J68" t="str">
            <v/>
          </cell>
          <cell r="R68" t="str">
            <v/>
          </cell>
          <cell r="U68">
            <v>0</v>
          </cell>
          <cell r="V68">
            <v>0</v>
          </cell>
        </row>
      </sheetData>
      <sheetData sheetId="5">
        <row r="9">
          <cell r="E9" t="str">
            <v>Verificación de las solicitudes de prestamo o entrega de elementos del CDLyR</v>
          </cell>
          <cell r="W9" t="str">
            <v>Rara vez</v>
          </cell>
        </row>
        <row r="10">
          <cell r="E10" t="str">
            <v>Revisión del inventario de los elementos del CDLyR</v>
          </cell>
        </row>
        <row r="12">
          <cell r="E12" t="str">
            <v>El (la) profesional asignado para el trámite de la AHCP, verifica que la familia este incluidad en el censo de afectación o en los formatos de identificación familias afectadas y que la misma responda a un evento SIRE</v>
          </cell>
          <cell r="W12" t="str">
            <v>Rara vez</v>
          </cell>
        </row>
        <row r="13">
          <cell r="E13" t="str">
            <v>El (la) profesional líder del grupo de gestión humanitaria, revisa la consistencia de la información registrada en los formatos GMR-FT-30 y GMR-FT-34 con el fin de continuar con el trámite</v>
          </cell>
        </row>
        <row r="14">
          <cell r="E14" t="str">
            <v>El (la) Subdirector, verifica la consistencia de la información registrada en los formatos GMR-FT-30 y GMR-FT-34 con el fin de continuar con el trámite</v>
          </cell>
        </row>
        <row r="15">
          <cell r="E15" t="str">
            <v>El profesional asignado revisa el cumplimiento de los requisitos para cada uno de los PEC con el fin de establecer el cumpliento y la emisión del concepto técnico de cumplimiento o no cumplimiento</v>
          </cell>
          <cell r="W15" t="str">
            <v>Rara vez</v>
          </cell>
        </row>
        <row r="16">
          <cell r="E16" t="str">
            <v>El profesional líder del grupo de gestión de riesgos por aglomeraciones de público y STVaprueba la emisión del concepto técnico para cada uno de los PECcon el fin de establecer que se encuentre coherente con la evaluación realizada y el PEC cargado o radicado en el IDIGER</v>
          </cell>
        </row>
        <row r="17">
          <cell r="E17" t="str">
            <v>El Subdirector para el manejo de emrgencias y desastresaprueba la emisión del concepto técnico para cada uno de los PECcon el fin de establecer que se encuentre coherente con la evaluación realizada y el PEC cargado o radicado en el IDIGER</v>
          </cell>
        </row>
        <row r="18">
          <cell r="W18" t="str">
            <v/>
          </cell>
        </row>
        <row r="21">
          <cell r="E21" t="str">
            <v>El técnico administrativo revisa que la persona  que solicita la información se encuentra registrada en la información remitidqa por la SDIS y en los registros de población cargaddos en el caso SIRE correspondiente</v>
          </cell>
          <cell r="W21" t="str">
            <v>Rara vez</v>
          </cell>
        </row>
        <row r="22">
          <cell r="E22" t="str">
            <v>El profesional de servicios de respuesta  verifica que la persona  que solicita la información se encuentra registrada en la información remitidqa por la SDIS y en los registros de población cargaddos en el caso SIRE correspondiente</v>
          </cell>
        </row>
        <row r="24">
          <cell r="W24" t="str">
            <v/>
          </cell>
        </row>
        <row r="27">
          <cell r="W27" t="str">
            <v/>
          </cell>
        </row>
        <row r="30">
          <cell r="W30" t="str">
            <v/>
          </cell>
        </row>
        <row r="33">
          <cell r="W33" t="str">
            <v/>
          </cell>
        </row>
        <row r="36">
          <cell r="W36" t="str">
            <v/>
          </cell>
        </row>
        <row r="39">
          <cell r="W39" t="str">
            <v/>
          </cell>
        </row>
        <row r="42">
          <cell r="W42" t="str">
            <v/>
          </cell>
        </row>
        <row r="45">
          <cell r="W45" t="str">
            <v/>
          </cell>
        </row>
        <row r="48">
          <cell r="W48" t="str">
            <v/>
          </cell>
        </row>
        <row r="51">
          <cell r="W51" t="str">
            <v/>
          </cell>
        </row>
        <row r="54">
          <cell r="W54" t="str">
            <v/>
          </cell>
        </row>
        <row r="57">
          <cell r="W57" t="str">
            <v/>
          </cell>
        </row>
        <row r="60">
          <cell r="W60" t="str">
            <v/>
          </cell>
        </row>
        <row r="63">
          <cell r="W63" t="str">
            <v/>
          </cell>
        </row>
        <row r="66">
          <cell r="W66" t="str">
            <v/>
          </cell>
        </row>
      </sheetData>
      <sheetData sheetId="6" refreshError="1"/>
      <sheetData sheetId="7" refreshError="1"/>
      <sheetData sheetId="8" refreshError="1"/>
      <sheetData sheetId="9">
        <row r="2">
          <cell r="B2" t="str">
            <v>Gestión</v>
          </cell>
          <cell r="D2" t="str">
            <v>Muy Baja: La actividad que conlleva el riesgo se ejecuta como máximo 2 veces por año</v>
          </cell>
          <cell r="E2" t="str">
            <v>Económico: Afectación menor a 10 SMLMV</v>
          </cell>
          <cell r="N2" t="str">
            <v>Aceptar</v>
          </cell>
          <cell r="O2" t="str">
            <v>SI</v>
          </cell>
          <cell r="Q2" t="str">
            <v>Casi seguro: Mas de una vez al año.</v>
          </cell>
          <cell r="AD2" t="str">
            <v>Evitar</v>
          </cell>
        </row>
        <row r="3">
          <cell r="B3" t="str">
            <v>Seguridad de la Información (Pérdida de Confidencialidad)</v>
          </cell>
          <cell r="D3" t="str">
            <v>Baja: La actividad que conlleva el riesgo se ejecuta de 3 a 24 veces por año</v>
          </cell>
          <cell r="E3" t="str">
            <v>Económico: Entre 10 y 50 SMLMV</v>
          </cell>
          <cell r="N3" t="str">
            <v>Evitar</v>
          </cell>
          <cell r="O3" t="str">
            <v>NO</v>
          </cell>
          <cell r="Q3" t="str">
            <v>Probable: Al menos una vez en el ultimo año.</v>
          </cell>
          <cell r="AD3" t="str">
            <v>Reducir</v>
          </cell>
        </row>
        <row r="4">
          <cell r="B4" t="str">
            <v>Seguridad de la Información (Pérdida de la Integridad)</v>
          </cell>
          <cell r="D4" t="str">
            <v>Media: La actividad que conlleva el riesgo se ejecuta de 24 a 500 veces por año</v>
          </cell>
          <cell r="E4" t="str">
            <v>Económico: Entre 50 y 100 SMLMV</v>
          </cell>
          <cell r="N4" t="str">
            <v>Reducir (Transferir)</v>
          </cell>
          <cell r="Q4" t="str">
            <v>Posible: Al menos una vez en los últimos dos años.</v>
          </cell>
          <cell r="AD4" t="str">
            <v>Compartir</v>
          </cell>
        </row>
        <row r="5">
          <cell r="B5" t="str">
            <v>Seguridad de la Información (Pérdida de la Disponibilidad)</v>
          </cell>
          <cell r="D5" t="str">
            <v>Alta: La actividad que conlleva el riesgo se ejecuta mínimo 500 veces al año y máximo 5000 veces por año</v>
          </cell>
          <cell r="E5" t="str">
            <v>Económico: Entre 100 y 500 SMLMV</v>
          </cell>
          <cell r="N5" t="str">
            <v>Reducir (Mitigar)</v>
          </cell>
          <cell r="Q5" t="str">
            <v>Improbable: Al menos una vez en los últimos 5 años.</v>
          </cell>
        </row>
        <row r="6">
          <cell r="B6" t="str">
            <v>Estratégico</v>
          </cell>
          <cell r="D6" t="str">
            <v>Muy Alta: La actividad que conlleva el riesgo se ejecuta más de 5000 veces por año</v>
          </cell>
          <cell r="E6" t="str">
            <v>Económico: Mayor a 500 SMLMV</v>
          </cell>
          <cell r="Q6" t="str">
            <v>Rara vez: No se ha presentado en los últimos cinco años.</v>
          </cell>
        </row>
        <row r="7">
          <cell r="B7" t="str">
            <v>Trámites, OPAs y Consultas de Acceso a la Información Pública</v>
          </cell>
          <cell r="E7" t="str">
            <v>Reputacional: El riesgo afecta la imagen de alguna área de la organización</v>
          </cell>
        </row>
        <row r="8">
          <cell r="B8" t="str">
            <v>Corrupción</v>
          </cell>
          <cell r="E8" t="str">
            <v>Reputacional: El riesgo afecta la imagen de la entidad internamente, de conocimiento general, nivel interno, de junta directiva y accionistas y/o de proveedores</v>
          </cell>
        </row>
        <row r="9">
          <cell r="B9" t="str">
            <v>Lavado de Activos</v>
          </cell>
          <cell r="E9" t="str">
            <v>Reputacional: El riesgo afecta la imagen de la entidad con algunos usuarios de relevancia frente al logro de los objetivos</v>
          </cell>
        </row>
        <row r="10">
          <cell r="B10" t="str">
            <v>Financiación del Terrorismo</v>
          </cell>
          <cell r="E10" t="str">
            <v>Reputacional: El riesgo afecta la imagen de de la entidad con efecto publicitario sostenido a nivel de sector administrativo, nivel departamental o municipal</v>
          </cell>
        </row>
        <row r="11">
          <cell r="B11" t="str">
            <v>Fuga de Capital Intelectual</v>
          </cell>
          <cell r="E11" t="str">
            <v>Reputacional: El riesgo afecta la imagen de la entidad a nivel nacional, con efecto publicitarios sostenible a nivel país</v>
          </cell>
        </row>
      </sheetData>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unto de Partida"/>
      <sheetName val="2. Identificación del Riesgo"/>
      <sheetName val="3. Impacto Riesgo de Corrupción"/>
      <sheetName val="4. Riesgo Seguridad Informacion"/>
      <sheetName val="5. Valoración de Controles"/>
      <sheetName val="6.Valoración Control Corrupción"/>
      <sheetName val="7. Mapa de Riesgos General"/>
      <sheetName val="8. Seguimiento Cuatrimestral"/>
      <sheetName val="9. Seguimiento Consolidado"/>
      <sheetName val="Listas"/>
      <sheetName val="Datos Hoja 1"/>
    </sheetNames>
    <sheetDataSet>
      <sheetData sheetId="0" refreshError="1"/>
      <sheetData sheetId="1">
        <row r="9">
          <cell r="B9" t="str">
            <v>Gestión Jurídica</v>
          </cell>
          <cell r="C9" t="str">
            <v xml:space="preserve">procesos judiciales </v>
          </cell>
          <cell r="D9" t="str">
            <v>Afectación Económica (o presupuestal) y Reputacional</v>
          </cell>
          <cell r="E9" t="str">
            <v>Pérdida  de confidencialidad o divulgación de la información sensible o reservada por parte del (los) responsable(s) del proceso disciplinario    para obtener un provecho para un tercero.</v>
          </cell>
          <cell r="F9" t="str">
            <v>1.Exponer públicamente los soportes documentados con información sensible o reservada de los procesos que cursan. 2 Desconocimiento en los procedimientos y norma aplicable al préstamo y visita a los expedientes 3.Trafico de influencias
4. Interés particular</v>
          </cell>
          <cell r="G9" t="str">
            <v>Posibilidad de afectacion económica y reputacional por la pérdida  de confidencialidad o divulgación de la información sensible o reservada por parte del (los) responsable(s) del proceso disciplinario para obtener un provecho para un tercero, debido a exponer publicamente los soportes documentados con informacion sencible de los procesos que cursan o al  desconocimiento en los procedimientos y norma aplicable al préstamo y visita a los expedientes</v>
          </cell>
          <cell r="H9" t="str">
            <v>Corrupción</v>
          </cell>
          <cell r="I9" t="str">
            <v>Ejecución y Administración de procesos</v>
          </cell>
          <cell r="J9" t="str">
            <v>Muy Alta: La actividad que conlleva el riesgo se ejecuta más de 5000 veces por año</v>
          </cell>
          <cell r="K9" t="str">
            <v>Muy Alta</v>
          </cell>
          <cell r="L9">
            <v>1</v>
          </cell>
          <cell r="M9" t="str">
            <v>Reputacional: El riesgo afecta la imagen de alguna área de la organización</v>
          </cell>
          <cell r="N9" t="str">
            <v>Mayor</v>
          </cell>
          <cell r="O9">
            <v>0.8</v>
          </cell>
          <cell r="P9" t="str">
            <v>Alto</v>
          </cell>
        </row>
        <row r="12">
          <cell r="B12" t="str">
            <v>Gestión Jurídica</v>
          </cell>
          <cell r="C12" t="str">
            <v xml:space="preserve">procesos judiciales </v>
          </cell>
          <cell r="D12" t="str">
            <v>Afectación Reputacional</v>
          </cell>
          <cell r="E12" t="str">
            <v>Falta de actualizacion de los actuaciones surtidas en los procesos judiciales y conciliaciones extrajudciales en el SIPROJ WEB del Distrito.</v>
          </cell>
          <cell r="F12" t="str">
            <v>Fallas en la plataforma que impiden el ingreso al aplicativo en  SIPROJ.</v>
          </cell>
          <cell r="G12" t="str">
            <v>Posibilidad de afectacion reputacional por la falta de actualización en los procesos judiciales y conciliaciones extrajudciales , debido a Fallas en la plataforma que impiden el ingreso al aplicativo en  el SIPROJ WEB del Distrito</v>
          </cell>
          <cell r="H12" t="str">
            <v>Gestión</v>
          </cell>
          <cell r="I12" t="str">
            <v>Fallas Tecnológicas</v>
          </cell>
          <cell r="J12" t="str">
            <v>Alta: La actividad que conlleva el riesgo se ejecuta mínimo 500 veces al año y máximo 5000 veces por año</v>
          </cell>
          <cell r="K12" t="str">
            <v>Alta</v>
          </cell>
          <cell r="L12">
            <v>0.8</v>
          </cell>
          <cell r="M12" t="str">
            <v>Reputacional: El riesgo afecta la imagen de de la entidad con efecto publicitario sostenido a nivel de sector administrativo, nivel departamental o municipal</v>
          </cell>
          <cell r="N12" t="str">
            <v>Mayor</v>
          </cell>
          <cell r="O12">
            <v>0.8</v>
          </cell>
          <cell r="P12" t="str">
            <v>Alto</v>
          </cell>
        </row>
        <row r="15">
          <cell r="B15" t="str">
            <v>Gestión Jurídica</v>
          </cell>
          <cell r="C15" t="str">
            <v>Actividades de desvinculación y traslado (funcionarios).</v>
          </cell>
          <cell r="D15" t="str">
            <v>Afectación Económica (o presupuestal) y Reputacional</v>
          </cell>
          <cell r="E15" t="str">
            <v>por la alta rotación de personal de planta (carrera administrativa y provisional)</v>
          </cell>
          <cell r="F15" t="str">
            <v>Debido a la falta de lineamientos y herramientas institucionalizados para una adecuada transferencia de conocimiento.</v>
          </cell>
          <cell r="G15" t="str">
            <v>Posibilidad de afectación economica o presupuestal, por la alta rotación de personal de planta, debido a la falta de lineamientos y herramientas institucionalizados para una adecuada trasferencia de conocimiento.</v>
          </cell>
          <cell r="H15" t="str">
            <v>Fuga de Capital Intelectual</v>
          </cell>
          <cell r="I15" t="str">
            <v>Usuarios, productos y practicas, organizacionales</v>
          </cell>
          <cell r="J15" t="str">
            <v>Media: La actividad que conlleva el riesgo se ejecuta de 24 a 500 veces por año</v>
          </cell>
          <cell r="K15" t="str">
            <v>Media</v>
          </cell>
          <cell r="L15">
            <v>0.6</v>
          </cell>
          <cell r="M15" t="str">
            <v>Reputacional: El riesgo afecta la imagen de de la entidad con efecto publicitario sostenido a nivel de sector administrativo, nivel departamental o municipal</v>
          </cell>
          <cell r="N15" t="str">
            <v>Mayor</v>
          </cell>
          <cell r="O15">
            <v>0.8</v>
          </cell>
          <cell r="P15" t="str">
            <v>Alto</v>
          </cell>
        </row>
        <row r="18">
          <cell r="B18" t="str">
            <v>Gestión Jurídica</v>
          </cell>
          <cell r="C18" t="str">
            <v>Entrega de informes de actividades y/o terminación o cesión de contratos de prestación de servicios (contratistas).</v>
          </cell>
          <cell r="D18" t="str">
            <v>Afectación Económica (o presupuestal) y Reputacional</v>
          </cell>
          <cell r="E18" t="str">
            <v>por debilidades en la revisión de los productos entregados por los contratistas de prestación de servicios</v>
          </cell>
          <cell r="F18" t="str">
            <v>Debido a la falta de lineamientos y herramientas institucionalizados para una adecuada transferencia de conocimiento.</v>
          </cell>
          <cell r="G18" t="str">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ell>
          <cell r="H18" t="str">
            <v>Fuga de Capital Intelectual</v>
          </cell>
          <cell r="I18" t="str">
            <v>Usuarios, productos y practicas, organizacionales</v>
          </cell>
          <cell r="J18" t="str">
            <v>Alta: La actividad que conlleva el riesgo se ejecuta mínimo 500 veces al año y máximo 5000 veces por año</v>
          </cell>
          <cell r="K18" t="str">
            <v>Alta</v>
          </cell>
          <cell r="L18">
            <v>0.8</v>
          </cell>
          <cell r="M18" t="str">
            <v>Reputacional: El riesgo afecta la imagen de la entidad internamente, de conocimiento general, nivel interno, de junta directiva y accionistas y/o de proveedores</v>
          </cell>
          <cell r="N18" t="str">
            <v>Menor</v>
          </cell>
          <cell r="O18">
            <v>0.4</v>
          </cell>
          <cell r="P18" t="str">
            <v>Moderado</v>
          </cell>
        </row>
        <row r="21">
          <cell r="B21" t="str">
            <v>Gestión Jurídica</v>
          </cell>
          <cell r="C21" t="str">
            <v>Administración de carpetas compartidas y gestión de usuarios</v>
          </cell>
          <cell r="D21" t="str">
            <v>Afectación Económica o Presupuestal</v>
          </cell>
          <cell r="E21" t="str">
            <v>Accesos no autorizados</v>
          </cell>
          <cell r="F21" t="str">
            <v>Debilidad en la solicitud oportuna para la actualizacion de los permisos de la carpetas compartidas.</v>
          </cell>
          <cell r="G21" t="str">
            <v>Posibilidad de afectación economica, reputacional y perdida de la confidencialidad de la información almacenada en las carpetas compartidas de cada proceso, debido a las debilidades en la solicitud oportuna para la actualizacion de los permisos de la carpetas compartidas.</v>
          </cell>
          <cell r="H21" t="str">
            <v>Seguridad de la Información (Pérdida de Confidencialidad)</v>
          </cell>
          <cell r="I21" t="str">
            <v>Usuarios, productos y practicas, organizacionales</v>
          </cell>
          <cell r="J21" t="str">
            <v>Muy Alta: La actividad que conlleva el riesgo se ejecuta más de 5000 veces por año</v>
          </cell>
          <cell r="K21" t="str">
            <v>Muy Alta</v>
          </cell>
          <cell r="L21">
            <v>1</v>
          </cell>
          <cell r="M21" t="str">
            <v>Reputacional: El riesgo afecta la imagen de de la entidad con efecto publicitario sostenido a nivel de sector administrativo, nivel departamental o municipal</v>
          </cell>
          <cell r="N21" t="str">
            <v>Mayor</v>
          </cell>
          <cell r="O21">
            <v>0.8</v>
          </cell>
          <cell r="P21" t="str">
            <v>Alto</v>
          </cell>
        </row>
        <row r="24">
          <cell r="B24" t="str">
            <v>Gestión Jurídica</v>
          </cell>
          <cell r="C24" t="str">
            <v>Trabajo en Casa y Teletrabajo</v>
          </cell>
          <cell r="D24" t="str">
            <v>Afectación Económica (o presupuestal) y Reputacional</v>
          </cell>
          <cell r="E24" t="str">
            <v>Instalación de software malicioso en los equipos de computo personales, cuando se realiza trabajo en casa o teletrabajo.</v>
          </cell>
          <cell r="F24" t="str">
            <v>Desconocimiento por parte de los procesos, de los riesgos de ciber seguridad.</v>
          </cell>
          <cell r="G24" t="str">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ell>
          <cell r="H24" t="str">
            <v>Seguridad de la Información (Pérdida de la Integridad)</v>
          </cell>
          <cell r="I24" t="str">
            <v>Usuarios, productos y practicas, organizacionales</v>
          </cell>
          <cell r="J24" t="str">
            <v>Muy Alta: La actividad que conlleva el riesgo se ejecuta más de 5000 veces por año</v>
          </cell>
          <cell r="K24" t="str">
            <v>Muy Alta</v>
          </cell>
          <cell r="L24">
            <v>1</v>
          </cell>
          <cell r="M24" t="str">
            <v>Reputacional: El riesgo afecta la imagen de de la entidad con efecto publicitario sostenido a nivel de sector administrativo, nivel departamental o municipal</v>
          </cell>
          <cell r="N24" t="str">
            <v>Mayor</v>
          </cell>
          <cell r="O24">
            <v>0.8</v>
          </cell>
          <cell r="P24" t="str">
            <v>Alto</v>
          </cell>
        </row>
        <row r="27">
          <cell r="B27" t="str">
            <v/>
          </cell>
          <cell r="K27" t="str">
            <v/>
          </cell>
          <cell r="L27" t="str">
            <v/>
          </cell>
          <cell r="N27" t="str">
            <v/>
          </cell>
          <cell r="O27" t="str">
            <v/>
          </cell>
          <cell r="P27" t="str">
            <v/>
          </cell>
        </row>
        <row r="30">
          <cell r="B30" t="str">
            <v/>
          </cell>
          <cell r="K30" t="str">
            <v/>
          </cell>
          <cell r="L30" t="str">
            <v/>
          </cell>
          <cell r="N30" t="str">
            <v/>
          </cell>
          <cell r="O30" t="str">
            <v/>
          </cell>
          <cell r="P30" t="str">
            <v/>
          </cell>
        </row>
        <row r="33">
          <cell r="B33" t="str">
            <v/>
          </cell>
          <cell r="K33" t="str">
            <v/>
          </cell>
          <cell r="L33" t="str">
            <v/>
          </cell>
          <cell r="N33" t="str">
            <v/>
          </cell>
          <cell r="O33" t="str">
            <v/>
          </cell>
          <cell r="P33" t="str">
            <v/>
          </cell>
        </row>
        <row r="36">
          <cell r="B36" t="str">
            <v/>
          </cell>
          <cell r="K36" t="str">
            <v/>
          </cell>
          <cell r="L36" t="str">
            <v/>
          </cell>
          <cell r="N36" t="str">
            <v/>
          </cell>
          <cell r="O36" t="str">
            <v/>
          </cell>
          <cell r="P36" t="str">
            <v/>
          </cell>
        </row>
        <row r="39">
          <cell r="B39" t="str">
            <v/>
          </cell>
          <cell r="K39" t="str">
            <v/>
          </cell>
          <cell r="L39" t="str">
            <v/>
          </cell>
          <cell r="N39" t="str">
            <v/>
          </cell>
          <cell r="O39" t="str">
            <v/>
          </cell>
          <cell r="P39" t="str">
            <v/>
          </cell>
        </row>
        <row r="42">
          <cell r="B42" t="str">
            <v/>
          </cell>
          <cell r="K42" t="str">
            <v/>
          </cell>
          <cell r="L42" t="str">
            <v/>
          </cell>
          <cell r="N42" t="str">
            <v/>
          </cell>
          <cell r="O42" t="str">
            <v/>
          </cell>
          <cell r="P42" t="str">
            <v/>
          </cell>
        </row>
        <row r="45">
          <cell r="B45" t="str">
            <v/>
          </cell>
          <cell r="K45" t="str">
            <v/>
          </cell>
          <cell r="L45" t="str">
            <v/>
          </cell>
          <cell r="N45" t="str">
            <v/>
          </cell>
          <cell r="O45" t="str">
            <v/>
          </cell>
          <cell r="P45" t="str">
            <v/>
          </cell>
        </row>
        <row r="48">
          <cell r="B48" t="str">
            <v/>
          </cell>
          <cell r="K48" t="str">
            <v/>
          </cell>
          <cell r="L48" t="str">
            <v/>
          </cell>
          <cell r="N48" t="str">
            <v/>
          </cell>
          <cell r="O48" t="str">
            <v/>
          </cell>
          <cell r="P48" t="str">
            <v/>
          </cell>
        </row>
        <row r="51">
          <cell r="B51" t="str">
            <v/>
          </cell>
          <cell r="K51" t="str">
            <v/>
          </cell>
          <cell r="L51" t="str">
            <v/>
          </cell>
          <cell r="N51" t="str">
            <v/>
          </cell>
          <cell r="O51" t="str">
            <v/>
          </cell>
          <cell r="P51" t="str">
            <v/>
          </cell>
        </row>
        <row r="54">
          <cell r="B54" t="str">
            <v/>
          </cell>
          <cell r="K54" t="str">
            <v/>
          </cell>
          <cell r="L54" t="str">
            <v/>
          </cell>
          <cell r="N54" t="str">
            <v/>
          </cell>
          <cell r="O54" t="str">
            <v/>
          </cell>
          <cell r="P54" t="str">
            <v/>
          </cell>
        </row>
        <row r="57">
          <cell r="B57" t="str">
            <v/>
          </cell>
          <cell r="K57" t="str">
            <v/>
          </cell>
          <cell r="L57" t="str">
            <v/>
          </cell>
          <cell r="N57" t="str">
            <v/>
          </cell>
          <cell r="O57" t="str">
            <v/>
          </cell>
          <cell r="P57" t="str">
            <v/>
          </cell>
        </row>
        <row r="60">
          <cell r="B60" t="str">
            <v/>
          </cell>
          <cell r="K60" t="str">
            <v/>
          </cell>
          <cell r="L60" t="str">
            <v/>
          </cell>
          <cell r="N60" t="str">
            <v/>
          </cell>
          <cell r="O60" t="str">
            <v/>
          </cell>
          <cell r="P60" t="str">
            <v/>
          </cell>
        </row>
        <row r="63">
          <cell r="B63" t="str">
            <v/>
          </cell>
          <cell r="K63" t="str">
            <v/>
          </cell>
          <cell r="L63" t="str">
            <v/>
          </cell>
          <cell r="N63" t="str">
            <v/>
          </cell>
          <cell r="O63" t="str">
            <v/>
          </cell>
          <cell r="P63" t="str">
            <v/>
          </cell>
        </row>
        <row r="66">
          <cell r="B66" t="str">
            <v/>
          </cell>
          <cell r="K66" t="str">
            <v/>
          </cell>
          <cell r="L66" t="str">
            <v/>
          </cell>
          <cell r="N66" t="str">
            <v/>
          </cell>
          <cell r="O66" t="str">
            <v/>
          </cell>
          <cell r="P66" t="str">
            <v/>
          </cell>
        </row>
      </sheetData>
      <sheetData sheetId="2">
        <row r="9">
          <cell r="Z9" t="str">
            <v>Mayor</v>
          </cell>
        </row>
        <row r="12">
          <cell r="Z12" t="str">
            <v/>
          </cell>
        </row>
        <row r="15">
          <cell r="Z15" t="str">
            <v/>
          </cell>
        </row>
        <row r="18">
          <cell r="Z18" t="str">
            <v/>
          </cell>
        </row>
        <row r="21">
          <cell r="Z21" t="str">
            <v/>
          </cell>
        </row>
        <row r="24">
          <cell r="Z24" t="str">
            <v/>
          </cell>
        </row>
        <row r="27">
          <cell r="Z27" t="str">
            <v/>
          </cell>
        </row>
        <row r="30">
          <cell r="Z30" t="str">
            <v/>
          </cell>
        </row>
        <row r="33">
          <cell r="Z33" t="str">
            <v/>
          </cell>
        </row>
        <row r="36">
          <cell r="Z36" t="str">
            <v/>
          </cell>
        </row>
        <row r="39">
          <cell r="Z39" t="str">
            <v/>
          </cell>
        </row>
        <row r="42">
          <cell r="Z42" t="str">
            <v/>
          </cell>
        </row>
        <row r="45">
          <cell r="Z45" t="str">
            <v/>
          </cell>
        </row>
        <row r="48">
          <cell r="Z48" t="str">
            <v/>
          </cell>
        </row>
        <row r="51">
          <cell r="Z51" t="str">
            <v/>
          </cell>
        </row>
        <row r="54">
          <cell r="Z54" t="str">
            <v/>
          </cell>
        </row>
        <row r="57">
          <cell r="Z57" t="str">
            <v/>
          </cell>
        </row>
        <row r="60">
          <cell r="Z60" t="str">
            <v/>
          </cell>
        </row>
        <row r="63">
          <cell r="Z63" t="str">
            <v/>
          </cell>
        </row>
        <row r="66">
          <cell r="Z66" t="str">
            <v/>
          </cell>
        </row>
      </sheetData>
      <sheetData sheetId="3" refreshError="1"/>
      <sheetData sheetId="4">
        <row r="9">
          <cell r="J9" t="str">
            <v/>
          </cell>
          <cell r="R9" t="str">
            <v/>
          </cell>
          <cell r="U9">
            <v>0</v>
          </cell>
          <cell r="V9">
            <v>0</v>
          </cell>
        </row>
        <row r="10">
          <cell r="J10" t="str">
            <v/>
          </cell>
          <cell r="R10" t="str">
            <v/>
          </cell>
          <cell r="U10">
            <v>0</v>
          </cell>
          <cell r="V10">
            <v>0</v>
          </cell>
        </row>
        <row r="11">
          <cell r="J11" t="str">
            <v/>
          </cell>
          <cell r="R11" t="str">
            <v/>
          </cell>
          <cell r="U11">
            <v>0</v>
          </cell>
          <cell r="V11">
            <v>0</v>
          </cell>
        </row>
        <row r="12">
          <cell r="E12" t="str">
            <v>El profesional de planta líder de defensa judicial</v>
          </cell>
          <cell r="I12" t="str">
            <v>Preventivo</v>
          </cell>
          <cell r="J12" t="str">
            <v>Afecta probabilidad</v>
          </cell>
          <cell r="K12" t="str">
            <v>Manual</v>
          </cell>
          <cell r="L12" t="str">
            <v>Documentado</v>
          </cell>
          <cell r="M12" t="str">
            <v>Continua</v>
          </cell>
          <cell r="N12" t="str">
            <v>Con registro</v>
          </cell>
          <cell r="O12" t="str">
            <v xml:space="preserve">informes subidos al secop II para el caso de los contratistas/ informe informe personal de planta  </v>
          </cell>
          <cell r="P12" t="str">
            <v xml:space="preserve">informes cuenta de cobro para el caso de los contratistas/ informe personal de planta  </v>
          </cell>
          <cell r="Q12" t="str">
            <v xml:space="preserve">por medio del apoyo a la supervisión/persona de planta lider defensa judicial </v>
          </cell>
          <cell r="R12">
            <v>0.4</v>
          </cell>
          <cell r="U12">
            <v>0.48</v>
          </cell>
          <cell r="V12">
            <v>0</v>
          </cell>
        </row>
        <row r="13">
          <cell r="E13" t="str">
            <v>El profesional de planta líder de defensa judicial</v>
          </cell>
          <cell r="I13" t="str">
            <v>Preventivo</v>
          </cell>
          <cell r="J13" t="str">
            <v>Afecta probabilidad</v>
          </cell>
          <cell r="K13" t="str">
            <v>Manual</v>
          </cell>
          <cell r="L13" t="str">
            <v>Documentado</v>
          </cell>
          <cell r="N13" t="str">
            <v>Con registro</v>
          </cell>
          <cell r="O13" t="str">
            <v xml:space="preserve">correos electronicos enviados a secretaria general </v>
          </cell>
          <cell r="P13" t="str">
            <v>correos enviados</v>
          </cell>
          <cell r="Q13" t="str">
            <v xml:space="preserve">por medio del apoyo a la supervisión/persona de planta lider defensa judicial  </v>
          </cell>
          <cell r="R13">
            <v>0.4</v>
          </cell>
          <cell r="U13">
            <v>0.28799999999999998</v>
          </cell>
          <cell r="V13">
            <v>0</v>
          </cell>
        </row>
        <row r="14">
          <cell r="E14" t="str">
            <v>El profesional de planta líder de defensa judicial</v>
          </cell>
          <cell r="I14" t="str">
            <v>Preventivo</v>
          </cell>
          <cell r="J14" t="str">
            <v>Afecta probabilidad</v>
          </cell>
          <cell r="K14" t="str">
            <v>Manual</v>
          </cell>
          <cell r="L14" t="str">
            <v>Documentado</v>
          </cell>
          <cell r="N14" t="str">
            <v>Con registro</v>
          </cell>
          <cell r="O14" t="str">
            <v xml:space="preserve">muestra siprojweb </v>
          </cell>
          <cell r="P14" t="str">
            <v>carpeta Nas defensa judicial</v>
          </cell>
          <cell r="Q14" t="str">
            <v xml:space="preserve">por medio del apoyo a la supervisión/persona de planta lider defensa judicial  </v>
          </cell>
          <cell r="R14">
            <v>0.4</v>
          </cell>
          <cell r="U14">
            <v>0.17279999999999998</v>
          </cell>
          <cell r="V14">
            <v>0</v>
          </cell>
        </row>
        <row r="15">
          <cell r="E15" t="str">
            <v>El Jefe Inmediato</v>
          </cell>
          <cell r="I15" t="str">
            <v>Detectivo</v>
          </cell>
          <cell r="J15" t="str">
            <v>Afecta probabilidad</v>
          </cell>
          <cell r="K15" t="str">
            <v>Manual</v>
          </cell>
          <cell r="L15" t="str">
            <v>Documentado</v>
          </cell>
          <cell r="M15" t="str">
            <v>Continua</v>
          </cell>
          <cell r="N15" t="str">
            <v>Con registro</v>
          </cell>
          <cell r="O15" t="str">
            <v>Historias Laborales</v>
          </cell>
          <cell r="P15" t="str">
            <v>Acta de entrega firmada por el funcionario que recibe el puesto de trabajo, quien garantiza al jefe inmediato la entrega idonea del mismo.</v>
          </cell>
          <cell r="Q15" t="str">
            <v xml:space="preserve">Si el funcionario que recibe el puesto de trabajo no esta conforme con la entrega, el jefe inmediato solicita fortalecer dicha entrega y se condiciona el pago de nomina. </v>
          </cell>
          <cell r="R15">
            <v>0.3</v>
          </cell>
          <cell r="U15">
            <v>0.42</v>
          </cell>
          <cell r="V15">
            <v>0</v>
          </cell>
        </row>
        <row r="16">
          <cell r="E16" t="str">
            <v>El funcionario</v>
          </cell>
          <cell r="I16" t="str">
            <v>Detectivo</v>
          </cell>
          <cell r="J16" t="str">
            <v>Afecta probabilidad</v>
          </cell>
          <cell r="K16" t="str">
            <v>Manual</v>
          </cell>
          <cell r="L16" t="str">
            <v>Documentado</v>
          </cell>
          <cell r="M16" t="str">
            <v>Continua</v>
          </cell>
          <cell r="N16" t="str">
            <v>Con registro</v>
          </cell>
          <cell r="O16" t="str">
            <v>Historias Laborales</v>
          </cell>
          <cell r="P16" t="str">
            <v>Capacitación presencial o virtual para transferir el conocimiento a los funcionarios de la Entidad, o Elaboración de informe de los conocimientos adquiridos en la capacitación recibida.</v>
          </cell>
          <cell r="Q16" t="str">
            <v>El control no permite identificar desviaciones o diferencias.</v>
          </cell>
          <cell r="R16">
            <v>0.3</v>
          </cell>
          <cell r="U16">
            <v>0.29399999999999998</v>
          </cell>
          <cell r="V16">
            <v>0</v>
          </cell>
        </row>
        <row r="17">
          <cell r="J17" t="str">
            <v/>
          </cell>
          <cell r="R17" t="str">
            <v/>
          </cell>
          <cell r="U17">
            <v>0</v>
          </cell>
          <cell r="V17">
            <v>0</v>
          </cell>
        </row>
        <row r="18">
          <cell r="E18" t="str">
            <v>El Supervisor del contrato</v>
          </cell>
          <cell r="I18" t="str">
            <v>Detectivo</v>
          </cell>
          <cell r="J18" t="str">
            <v>Afecta probabilidad</v>
          </cell>
          <cell r="K18" t="str">
            <v>Manual</v>
          </cell>
          <cell r="L18" t="str">
            <v>Documentado</v>
          </cell>
          <cell r="M18" t="str">
            <v>Continua</v>
          </cell>
          <cell r="N18" t="str">
            <v>Con registro</v>
          </cell>
          <cell r="O18" t="str">
            <v>Carpeta fisica de cada contrato de prestación de servicios. A nivel digital en el NAS administrado por la Dirección TIC.</v>
          </cell>
          <cell r="P18" t="str">
            <v>Informe de actividades mensuales de los contratistas de prestación de servicios.</v>
          </cell>
          <cell r="Q18" t="str">
            <v>En caso de que el supervisor identifique diferencias en las evidencias con respecto a las actividades reportadas, devuelve el informe para que el contratista realice los ajustes pertinentes.</v>
          </cell>
          <cell r="R18">
            <v>0.3</v>
          </cell>
          <cell r="U18">
            <v>0.56000000000000005</v>
          </cell>
          <cell r="V18">
            <v>0</v>
          </cell>
        </row>
        <row r="19">
          <cell r="J19" t="str">
            <v/>
          </cell>
          <cell r="R19" t="str">
            <v/>
          </cell>
          <cell r="U19">
            <v>0</v>
          </cell>
          <cell r="V19">
            <v>0</v>
          </cell>
        </row>
        <row r="20">
          <cell r="J20" t="str">
            <v/>
          </cell>
          <cell r="R20" t="str">
            <v/>
          </cell>
          <cell r="U20">
            <v>0</v>
          </cell>
          <cell r="V20">
            <v>0</v>
          </cell>
        </row>
        <row r="21">
          <cell r="J21" t="str">
            <v/>
          </cell>
          <cell r="R21" t="str">
            <v/>
          </cell>
          <cell r="U21">
            <v>0</v>
          </cell>
          <cell r="V21">
            <v>0</v>
          </cell>
        </row>
        <row r="22">
          <cell r="J22" t="str">
            <v/>
          </cell>
          <cell r="R22" t="str">
            <v/>
          </cell>
          <cell r="U22">
            <v>0</v>
          </cell>
          <cell r="V22">
            <v>0</v>
          </cell>
        </row>
        <row r="23">
          <cell r="J23" t="str">
            <v/>
          </cell>
          <cell r="R23" t="str">
            <v/>
          </cell>
          <cell r="U23">
            <v>0</v>
          </cell>
          <cell r="V23">
            <v>0</v>
          </cell>
        </row>
        <row r="24">
          <cell r="J24" t="str">
            <v/>
          </cell>
          <cell r="R24" t="str">
            <v/>
          </cell>
          <cell r="U24">
            <v>0</v>
          </cell>
          <cell r="V24">
            <v>0</v>
          </cell>
        </row>
        <row r="25">
          <cell r="J25" t="str">
            <v/>
          </cell>
          <cell r="R25" t="str">
            <v/>
          </cell>
          <cell r="U25">
            <v>0</v>
          </cell>
          <cell r="V25">
            <v>0</v>
          </cell>
        </row>
        <row r="26">
          <cell r="J26" t="str">
            <v/>
          </cell>
          <cell r="R26" t="str">
            <v/>
          </cell>
          <cell r="U26">
            <v>0</v>
          </cell>
          <cell r="V26">
            <v>0</v>
          </cell>
        </row>
        <row r="27">
          <cell r="J27" t="str">
            <v/>
          </cell>
          <cell r="R27" t="str">
            <v/>
          </cell>
          <cell r="U27">
            <v>0</v>
          </cell>
          <cell r="V27">
            <v>0</v>
          </cell>
        </row>
        <row r="28">
          <cell r="J28" t="str">
            <v/>
          </cell>
          <cell r="R28" t="str">
            <v/>
          </cell>
          <cell r="U28">
            <v>0</v>
          </cell>
          <cell r="V28">
            <v>0</v>
          </cell>
        </row>
        <row r="29">
          <cell r="J29" t="str">
            <v/>
          </cell>
          <cell r="R29" t="str">
            <v/>
          </cell>
          <cell r="U29">
            <v>0</v>
          </cell>
          <cell r="V29">
            <v>0</v>
          </cell>
        </row>
        <row r="30">
          <cell r="J30" t="str">
            <v/>
          </cell>
          <cell r="R30" t="str">
            <v/>
          </cell>
          <cell r="U30">
            <v>0</v>
          </cell>
          <cell r="V30">
            <v>0</v>
          </cell>
        </row>
        <row r="31">
          <cell r="J31" t="str">
            <v/>
          </cell>
          <cell r="R31" t="str">
            <v/>
          </cell>
          <cell r="U31">
            <v>0</v>
          </cell>
          <cell r="V31">
            <v>0</v>
          </cell>
        </row>
        <row r="32">
          <cell r="J32" t="str">
            <v/>
          </cell>
          <cell r="R32" t="str">
            <v/>
          </cell>
          <cell r="U32">
            <v>0</v>
          </cell>
          <cell r="V32">
            <v>0</v>
          </cell>
        </row>
        <row r="33">
          <cell r="J33" t="str">
            <v/>
          </cell>
          <cell r="R33" t="str">
            <v/>
          </cell>
          <cell r="U33">
            <v>0</v>
          </cell>
          <cell r="V33">
            <v>0</v>
          </cell>
        </row>
        <row r="34">
          <cell r="J34" t="str">
            <v/>
          </cell>
          <cell r="R34" t="str">
            <v/>
          </cell>
          <cell r="U34">
            <v>0</v>
          </cell>
          <cell r="V34">
            <v>0</v>
          </cell>
        </row>
        <row r="35">
          <cell r="J35" t="str">
            <v/>
          </cell>
          <cell r="R35" t="str">
            <v/>
          </cell>
          <cell r="U35">
            <v>0</v>
          </cell>
          <cell r="V35">
            <v>0</v>
          </cell>
        </row>
        <row r="36">
          <cell r="J36" t="str">
            <v/>
          </cell>
          <cell r="R36" t="str">
            <v/>
          </cell>
          <cell r="U36">
            <v>0</v>
          </cell>
          <cell r="V36">
            <v>0</v>
          </cell>
        </row>
        <row r="37">
          <cell r="J37" t="str">
            <v/>
          </cell>
          <cell r="R37" t="str">
            <v/>
          </cell>
          <cell r="U37">
            <v>0</v>
          </cell>
          <cell r="V37">
            <v>0</v>
          </cell>
        </row>
        <row r="38">
          <cell r="J38" t="str">
            <v/>
          </cell>
          <cell r="R38" t="str">
            <v/>
          </cell>
          <cell r="U38">
            <v>0</v>
          </cell>
          <cell r="V38">
            <v>0</v>
          </cell>
        </row>
        <row r="39">
          <cell r="J39" t="str">
            <v/>
          </cell>
          <cell r="R39" t="str">
            <v/>
          </cell>
          <cell r="U39">
            <v>0</v>
          </cell>
          <cell r="V39">
            <v>0</v>
          </cell>
        </row>
        <row r="40">
          <cell r="J40" t="str">
            <v/>
          </cell>
          <cell r="R40" t="str">
            <v/>
          </cell>
          <cell r="U40">
            <v>0</v>
          </cell>
          <cell r="V40">
            <v>0</v>
          </cell>
        </row>
        <row r="41">
          <cell r="J41" t="str">
            <v/>
          </cell>
          <cell r="R41" t="str">
            <v/>
          </cell>
          <cell r="U41">
            <v>0</v>
          </cell>
          <cell r="V41">
            <v>0</v>
          </cell>
        </row>
        <row r="42">
          <cell r="J42" t="str">
            <v/>
          </cell>
          <cell r="R42" t="str">
            <v/>
          </cell>
          <cell r="U42">
            <v>0</v>
          </cell>
          <cell r="V42">
            <v>0</v>
          </cell>
        </row>
        <row r="43">
          <cell r="J43" t="str">
            <v/>
          </cell>
          <cell r="R43" t="str">
            <v/>
          </cell>
          <cell r="U43">
            <v>0</v>
          </cell>
          <cell r="V43">
            <v>0</v>
          </cell>
        </row>
        <row r="44">
          <cell r="J44" t="str">
            <v/>
          </cell>
          <cell r="R44" t="str">
            <v/>
          </cell>
          <cell r="U44">
            <v>0</v>
          </cell>
          <cell r="V44">
            <v>0</v>
          </cell>
        </row>
        <row r="45">
          <cell r="J45" t="str">
            <v/>
          </cell>
          <cell r="R45" t="str">
            <v/>
          </cell>
          <cell r="U45">
            <v>0</v>
          </cell>
          <cell r="V45">
            <v>0</v>
          </cell>
        </row>
        <row r="46">
          <cell r="J46" t="str">
            <v/>
          </cell>
          <cell r="R46" t="str">
            <v/>
          </cell>
          <cell r="U46">
            <v>0</v>
          </cell>
          <cell r="V46">
            <v>0</v>
          </cell>
        </row>
        <row r="47">
          <cell r="J47" t="str">
            <v/>
          </cell>
          <cell r="R47" t="str">
            <v/>
          </cell>
          <cell r="U47">
            <v>0</v>
          </cell>
          <cell r="V47">
            <v>0</v>
          </cell>
        </row>
        <row r="48">
          <cell r="J48" t="str">
            <v/>
          </cell>
          <cell r="R48" t="str">
            <v/>
          </cell>
          <cell r="U48">
            <v>0</v>
          </cell>
          <cell r="V48">
            <v>0</v>
          </cell>
        </row>
        <row r="49">
          <cell r="J49" t="str">
            <v/>
          </cell>
          <cell r="R49" t="str">
            <v/>
          </cell>
          <cell r="U49">
            <v>0</v>
          </cell>
          <cell r="V49">
            <v>0</v>
          </cell>
        </row>
        <row r="50">
          <cell r="J50" t="str">
            <v/>
          </cell>
          <cell r="R50" t="str">
            <v/>
          </cell>
          <cell r="U50">
            <v>0</v>
          </cell>
          <cell r="V50">
            <v>0</v>
          </cell>
        </row>
        <row r="51">
          <cell r="J51" t="str">
            <v/>
          </cell>
          <cell r="R51" t="str">
            <v/>
          </cell>
          <cell r="U51">
            <v>0</v>
          </cell>
          <cell r="V51">
            <v>0</v>
          </cell>
        </row>
        <row r="52">
          <cell r="J52" t="str">
            <v/>
          </cell>
          <cell r="R52" t="str">
            <v/>
          </cell>
          <cell r="U52">
            <v>0</v>
          </cell>
          <cell r="V52">
            <v>0</v>
          </cell>
        </row>
        <row r="53">
          <cell r="J53" t="str">
            <v/>
          </cell>
          <cell r="R53" t="str">
            <v/>
          </cell>
          <cell r="U53">
            <v>0</v>
          </cell>
          <cell r="V53">
            <v>0</v>
          </cell>
        </row>
        <row r="54">
          <cell r="J54" t="str">
            <v/>
          </cell>
          <cell r="R54" t="str">
            <v/>
          </cell>
          <cell r="U54">
            <v>0</v>
          </cell>
          <cell r="V54">
            <v>0</v>
          </cell>
        </row>
        <row r="55">
          <cell r="J55" t="str">
            <v/>
          </cell>
          <cell r="R55" t="str">
            <v/>
          </cell>
          <cell r="U55">
            <v>0</v>
          </cell>
          <cell r="V55">
            <v>0</v>
          </cell>
        </row>
        <row r="56">
          <cell r="J56" t="str">
            <v/>
          </cell>
          <cell r="R56" t="str">
            <v/>
          </cell>
          <cell r="U56">
            <v>0</v>
          </cell>
          <cell r="V56">
            <v>0</v>
          </cell>
        </row>
        <row r="57">
          <cell r="J57" t="str">
            <v/>
          </cell>
          <cell r="R57" t="str">
            <v/>
          </cell>
          <cell r="U57">
            <v>0</v>
          </cell>
          <cell r="V57">
            <v>0</v>
          </cell>
        </row>
        <row r="58">
          <cell r="J58" t="str">
            <v/>
          </cell>
          <cell r="R58" t="str">
            <v/>
          </cell>
          <cell r="U58">
            <v>0</v>
          </cell>
          <cell r="V58">
            <v>0</v>
          </cell>
        </row>
        <row r="59">
          <cell r="J59" t="str">
            <v/>
          </cell>
          <cell r="R59" t="str">
            <v/>
          </cell>
          <cell r="U59">
            <v>0</v>
          </cell>
          <cell r="V59">
            <v>0</v>
          </cell>
        </row>
        <row r="60">
          <cell r="J60" t="str">
            <v/>
          </cell>
          <cell r="R60" t="str">
            <v/>
          </cell>
          <cell r="U60">
            <v>0</v>
          </cell>
          <cell r="V60">
            <v>0</v>
          </cell>
        </row>
        <row r="61">
          <cell r="J61" t="str">
            <v/>
          </cell>
          <cell r="R61" t="str">
            <v/>
          </cell>
          <cell r="U61">
            <v>0</v>
          </cell>
          <cell r="V61">
            <v>0</v>
          </cell>
        </row>
        <row r="62">
          <cell r="J62" t="str">
            <v/>
          </cell>
          <cell r="R62" t="str">
            <v/>
          </cell>
          <cell r="U62">
            <v>0</v>
          </cell>
          <cell r="V62">
            <v>0</v>
          </cell>
        </row>
        <row r="63">
          <cell r="J63" t="str">
            <v/>
          </cell>
          <cell r="R63" t="str">
            <v/>
          </cell>
          <cell r="U63">
            <v>0</v>
          </cell>
          <cell r="V63">
            <v>0</v>
          </cell>
        </row>
        <row r="64">
          <cell r="J64" t="str">
            <v/>
          </cell>
          <cell r="R64" t="str">
            <v/>
          </cell>
          <cell r="U64">
            <v>0</v>
          </cell>
          <cell r="V64">
            <v>0</v>
          </cell>
        </row>
        <row r="65">
          <cell r="J65" t="str">
            <v/>
          </cell>
          <cell r="R65" t="str">
            <v/>
          </cell>
          <cell r="U65">
            <v>0</v>
          </cell>
          <cell r="V65">
            <v>0</v>
          </cell>
        </row>
        <row r="66">
          <cell r="J66" t="str">
            <v/>
          </cell>
          <cell r="R66" t="str">
            <v/>
          </cell>
          <cell r="U66">
            <v>0</v>
          </cell>
          <cell r="V66">
            <v>0</v>
          </cell>
        </row>
        <row r="67">
          <cell r="J67" t="str">
            <v/>
          </cell>
          <cell r="R67" t="str">
            <v/>
          </cell>
          <cell r="U67">
            <v>0</v>
          </cell>
          <cell r="V67">
            <v>0</v>
          </cell>
        </row>
        <row r="68">
          <cell r="J68" t="str">
            <v/>
          </cell>
          <cell r="R68" t="str">
            <v/>
          </cell>
          <cell r="U68">
            <v>0</v>
          </cell>
          <cell r="V68">
            <v>0</v>
          </cell>
        </row>
      </sheetData>
      <sheetData sheetId="5">
        <row r="9">
          <cell r="E9" t="str">
            <v xml:space="preserve">La lider y/o contratista capacita periodicamente al grupo de defensa judicial </v>
          </cell>
          <cell r="W9" t="str">
            <v/>
          </cell>
        </row>
        <row r="10">
          <cell r="E10" t="str">
            <v xml:space="preserve">La oficina de tics de la entidad, capacita al grupo de defensa judicial </v>
          </cell>
        </row>
        <row r="12">
          <cell r="W12" t="str">
            <v/>
          </cell>
        </row>
        <row r="15">
          <cell r="W15" t="str">
            <v/>
          </cell>
        </row>
        <row r="18">
          <cell r="W18" t="str">
            <v/>
          </cell>
        </row>
        <row r="21">
          <cell r="W21" t="str">
            <v/>
          </cell>
        </row>
        <row r="24">
          <cell r="W24" t="str">
            <v/>
          </cell>
        </row>
        <row r="27">
          <cell r="W27" t="str">
            <v/>
          </cell>
        </row>
        <row r="30">
          <cell r="W30" t="str">
            <v/>
          </cell>
        </row>
        <row r="33">
          <cell r="W33" t="str">
            <v/>
          </cell>
        </row>
        <row r="36">
          <cell r="W36" t="str">
            <v/>
          </cell>
        </row>
        <row r="39">
          <cell r="W39" t="str">
            <v/>
          </cell>
        </row>
        <row r="42">
          <cell r="W42" t="str">
            <v/>
          </cell>
        </row>
        <row r="45">
          <cell r="W45" t="str">
            <v/>
          </cell>
        </row>
        <row r="48">
          <cell r="W48" t="str">
            <v/>
          </cell>
        </row>
        <row r="51">
          <cell r="W51" t="str">
            <v/>
          </cell>
        </row>
        <row r="54">
          <cell r="W54" t="str">
            <v/>
          </cell>
        </row>
        <row r="57">
          <cell r="W57" t="str">
            <v/>
          </cell>
        </row>
        <row r="60">
          <cell r="W60" t="str">
            <v/>
          </cell>
        </row>
        <row r="63">
          <cell r="W63" t="str">
            <v/>
          </cell>
        </row>
        <row r="66">
          <cell r="W66" t="str">
            <v/>
          </cell>
        </row>
      </sheetData>
      <sheetData sheetId="6" refreshError="1"/>
      <sheetData sheetId="7" refreshError="1"/>
      <sheetData sheetId="8" refreshError="1"/>
      <sheetData sheetId="9">
        <row r="2">
          <cell r="B2" t="str">
            <v>Gestión</v>
          </cell>
          <cell r="D2" t="str">
            <v>Muy Baja: La actividad que conlleva el riesgo se ejecuta como máximo 2 veces por año</v>
          </cell>
          <cell r="E2" t="str">
            <v>Económico: Afectación menor a 10 SMLMV</v>
          </cell>
          <cell r="N2" t="str">
            <v>Aceptar</v>
          </cell>
          <cell r="O2" t="str">
            <v>SI</v>
          </cell>
          <cell r="Q2" t="str">
            <v>Casi seguro: Mas de una vez al año.</v>
          </cell>
          <cell r="AD2" t="str">
            <v>Evitar</v>
          </cell>
        </row>
        <row r="3">
          <cell r="B3" t="str">
            <v>Seguridad de la Información (Pérdida de Confidencialidad)</v>
          </cell>
          <cell r="D3" t="str">
            <v>Baja: La actividad que conlleva el riesgo se ejecuta de 3 a 24 veces por año</v>
          </cell>
          <cell r="E3" t="str">
            <v>Económico: Entre 10 y 50 SMLMV</v>
          </cell>
          <cell r="N3" t="str">
            <v>Evitar</v>
          </cell>
          <cell r="O3" t="str">
            <v>NO</v>
          </cell>
          <cell r="Q3" t="str">
            <v>Probable: Al menos una vez en el ultimo año.</v>
          </cell>
          <cell r="AD3" t="str">
            <v>Reducir</v>
          </cell>
        </row>
        <row r="4">
          <cell r="B4" t="str">
            <v>Seguridad de la Información (Pérdida de la Integridad)</v>
          </cell>
          <cell r="D4" t="str">
            <v>Media: La actividad que conlleva el riesgo se ejecuta de 24 a 500 veces por año</v>
          </cell>
          <cell r="E4" t="str">
            <v>Económico: Entre 50 y 100 SMLMV</v>
          </cell>
          <cell r="N4" t="str">
            <v>Reducir (Transferir)</v>
          </cell>
          <cell r="Q4" t="str">
            <v>Posible: Al menos una vez en los últimos dos años.</v>
          </cell>
          <cell r="AD4" t="str">
            <v>Compartir</v>
          </cell>
        </row>
        <row r="5">
          <cell r="B5" t="str">
            <v>Seguridad de la Información (Pérdida de la Disponibilidad)</v>
          </cell>
          <cell r="D5" t="str">
            <v>Alta: La actividad que conlleva el riesgo se ejecuta mínimo 500 veces al año y máximo 5000 veces por año</v>
          </cell>
          <cell r="E5" t="str">
            <v>Económico: Entre 100 y 500 SMLMV</v>
          </cell>
          <cell r="N5" t="str">
            <v>Reducir (Mitigar)</v>
          </cell>
          <cell r="Q5" t="str">
            <v>Improbable: Al menos una vez en los últimos 5 años.</v>
          </cell>
        </row>
        <row r="6">
          <cell r="B6" t="str">
            <v>Estratégico</v>
          </cell>
          <cell r="D6" t="str">
            <v>Muy Alta: La actividad que conlleva el riesgo se ejecuta más de 5000 veces por año</v>
          </cell>
          <cell r="E6" t="str">
            <v>Económico: Mayor a 500 SMLMV</v>
          </cell>
          <cell r="Q6" t="str">
            <v>Rara vez: No se ha presentado en los últimos cinco años.</v>
          </cell>
        </row>
        <row r="7">
          <cell r="B7" t="str">
            <v>Trámites, OPAs y Consultas de Acceso a la Información Pública</v>
          </cell>
          <cell r="E7" t="str">
            <v>Reputacional: El riesgo afecta la imagen de alguna área de la organización</v>
          </cell>
        </row>
        <row r="8">
          <cell r="B8" t="str">
            <v>Corrupción</v>
          </cell>
          <cell r="E8" t="str">
            <v>Reputacional: El riesgo afecta la imagen de la entidad internamente, de conocimiento general, nivel interno, de junta directiva y accionistas y/o de proveedores</v>
          </cell>
        </row>
        <row r="9">
          <cell r="B9" t="str">
            <v>Lavado de Activos</v>
          </cell>
          <cell r="E9" t="str">
            <v>Reputacional: El riesgo afecta la imagen de la entidad con algunos usuarios de relevancia frente al logro de los objetivos</v>
          </cell>
        </row>
        <row r="10">
          <cell r="B10" t="str">
            <v>Financiación del Terrorismo</v>
          </cell>
          <cell r="E10" t="str">
            <v>Reputacional: El riesgo afecta la imagen de de la entidad con efecto publicitario sostenido a nivel de sector administrativo, nivel departamental o municipal</v>
          </cell>
        </row>
        <row r="11">
          <cell r="B11" t="str">
            <v>Fuga de Capital Intelectual</v>
          </cell>
          <cell r="E11" t="str">
            <v>Reputacional: El riesgo afecta la imagen de la entidad a nivel nacional, con efecto publicitarios sostenible a nivel país</v>
          </cell>
        </row>
      </sheetData>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unto de Partida"/>
      <sheetName val="2. Identificación del Riesgo"/>
      <sheetName val="3. Impacto Riesgo de Corrupción"/>
      <sheetName val="4. Riesgo Seguridad Informacion"/>
      <sheetName val="5. Valoración de Controles"/>
      <sheetName val="6.Valoración Control Corrupción"/>
      <sheetName val="7. Mapa de Riesgos General"/>
      <sheetName val="8. Seguimiento Cuatrimestral"/>
      <sheetName val="9. Seguimiento Consolidado"/>
      <sheetName val="Listas"/>
      <sheetName val="Datos Hoja 1"/>
    </sheetNames>
    <sheetDataSet>
      <sheetData sheetId="0" refreshError="1"/>
      <sheetData sheetId="1">
        <row r="9">
          <cell r="B9" t="str">
            <v>Gestión Financiera</v>
          </cell>
          <cell r="C9" t="str">
            <v>Pagos</v>
          </cell>
          <cell r="D9" t="str">
            <v>Afectación Económica o Presupuestal</v>
          </cell>
          <cell r="E9" t="str">
            <v>Información incompleta para la realización de estados financieros</v>
          </cell>
          <cell r="F9" t="str">
            <v>Ausencia de la información no reportada por los responsables del procesos.</v>
          </cell>
          <cell r="G9" t="str">
            <v>Afectación Económica o Presupuestal por presentarse movimientos bancarios no identificados debido a ausencia de la información no reportada por los responsables del procesos.</v>
          </cell>
          <cell r="H9" t="str">
            <v>Gestión</v>
          </cell>
          <cell r="I9" t="str">
            <v>Ejecución y Administración de procesos</v>
          </cell>
          <cell r="J9" t="str">
            <v>Baja: La actividad que conlleva el riesgo se ejecuta de 3 a 24 veces por año</v>
          </cell>
          <cell r="K9" t="str">
            <v>Baja</v>
          </cell>
          <cell r="L9">
            <v>0.4</v>
          </cell>
          <cell r="M9" t="str">
            <v>Reputacional: El riesgo afecta la imagen de la entidad internamente, de conocimiento general, nivel interno, de junta directiva y accionistas y/o de proveedores</v>
          </cell>
          <cell r="N9" t="str">
            <v>Menor</v>
          </cell>
          <cell r="O9">
            <v>0.4</v>
          </cell>
          <cell r="P9" t="str">
            <v>Moderado</v>
          </cell>
        </row>
        <row r="12">
          <cell r="B12" t="str">
            <v>Gestión Financiera</v>
          </cell>
          <cell r="C12" t="str">
            <v>Pagos</v>
          </cell>
          <cell r="D12" t="str">
            <v>Afectación Económica o Presupuestal</v>
          </cell>
          <cell r="E12" t="str">
            <v>Incumplimiento de cronogramas establecidos para la radicación de cuentas.</v>
          </cell>
          <cell r="F12" t="str">
            <v>Falta de tiempo necesario para la verificacion de cuentas radicadas.</v>
          </cell>
          <cell r="G12" t="str">
            <v>Afectación Económica o Presupuestal por la no realización del pago oportuno debido a Falta de tiempo necesario para la verificacion de cuentas radicadas.</v>
          </cell>
          <cell r="H12" t="str">
            <v>Gestión</v>
          </cell>
          <cell r="I12" t="str">
            <v>Ejecución y Administración de procesos</v>
          </cell>
          <cell r="J12" t="str">
            <v>Baja: La actividad que conlleva el riesgo se ejecuta de 3 a 24 veces por año</v>
          </cell>
          <cell r="K12" t="str">
            <v>Baja</v>
          </cell>
          <cell r="L12">
            <v>0.4</v>
          </cell>
          <cell r="M12" t="str">
            <v>Reputacional: El riesgo afecta la imagen de alguna área de la organización</v>
          </cell>
          <cell r="N12" t="str">
            <v>Leve</v>
          </cell>
          <cell r="O12">
            <v>0.2</v>
          </cell>
          <cell r="P12" t="str">
            <v>Bajo</v>
          </cell>
        </row>
        <row r="15">
          <cell r="B15" t="str">
            <v>Gestión Financiera</v>
          </cell>
          <cell r="C15" t="str">
            <v>Presupuesto</v>
          </cell>
          <cell r="D15" t="str">
            <v>Afectación Económica o Presupuestal</v>
          </cell>
          <cell r="E15" t="str">
            <v>Documentos errados</v>
          </cell>
          <cell r="F15" t="str">
            <v>Falta de parametrización</v>
          </cell>
          <cell r="G15" t="str">
            <v>Afectación Económica o Presupuestal por Fallas en el aplicativo SISFONDOGER para ejercer el control de los recursos debido a Falta de parametrización</v>
          </cell>
          <cell r="H15" t="str">
            <v>Gestión</v>
          </cell>
          <cell r="I15" t="str">
            <v>Fallas Tecnológicas</v>
          </cell>
          <cell r="J15" t="str">
            <v>Alta: La actividad que conlleva el riesgo se ejecuta mínimo 500 veces al año y máximo 5000 veces por año</v>
          </cell>
          <cell r="K15" t="str">
            <v>Alta</v>
          </cell>
          <cell r="L15">
            <v>0.8</v>
          </cell>
          <cell r="M15" t="str">
            <v>Reputacional: El riesgo afecta la imagen de alguna área de la organización</v>
          </cell>
          <cell r="N15" t="str">
            <v>Leve</v>
          </cell>
          <cell r="O15">
            <v>0.2</v>
          </cell>
          <cell r="P15" t="str">
            <v>Moderado</v>
          </cell>
        </row>
        <row r="18">
          <cell r="B18" t="str">
            <v>Gestión Financiera</v>
          </cell>
          <cell r="C18" t="str">
            <v>Contabilidad</v>
          </cell>
          <cell r="D18" t="str">
            <v>Afectación Económica o Presupuestal</v>
          </cell>
          <cell r="E18" t="str">
            <v xml:space="preserve">Notas de los estados financieros no acorde a la realidad. </v>
          </cell>
          <cell r="F18" t="str">
            <v>Falta de información reportada por los lideres de procesos.</v>
          </cell>
          <cell r="G18" t="str">
            <v>Afectación Económica o Presupuestal por Reconocimiento, medición, presentación  y revelación no acorde a la realidad económica y financiera del IDIGER debido a Falta de información reportada por los lideres de procesos debido a Falta de información reportada por los lideres de procesos.</v>
          </cell>
          <cell r="H18" t="str">
            <v>Gestión</v>
          </cell>
          <cell r="I18" t="str">
            <v>Ejecución y Administración de procesos</v>
          </cell>
          <cell r="J18" t="str">
            <v>Muy Baja: La actividad que conlleva el riesgo se ejecuta como máximo 2 veces por año</v>
          </cell>
          <cell r="K18" t="str">
            <v>Muy Baja</v>
          </cell>
          <cell r="L18">
            <v>0.2</v>
          </cell>
          <cell r="M18" t="str">
            <v>Reputacional: El riesgo afecta la imagen de alguna área de la organización</v>
          </cell>
          <cell r="N18" t="str">
            <v>Leve</v>
          </cell>
          <cell r="O18">
            <v>0.2</v>
          </cell>
          <cell r="P18" t="str">
            <v>Bajo</v>
          </cell>
        </row>
        <row r="21">
          <cell r="B21" t="str">
            <v>Gestión Financiera</v>
          </cell>
          <cell r="C21" t="str">
            <v>Pagos</v>
          </cell>
          <cell r="D21" t="str">
            <v>Afectación Económica o Presupuestal</v>
          </cell>
          <cell r="E21" t="str">
            <v>Pago incorrecto o inoportuno de las obligaciones de FONDIGER</v>
          </cell>
          <cell r="F21" t="str">
            <v>Deficiencia en la revisión por parte de la fiduciaria de los documentos radicados por el IDIGER para el respectivo pago</v>
          </cell>
          <cell r="G21" t="str">
            <v>Afectación Económica o Presupuestal por Errores u omisiones por parte de la fiduciaria en el cumplimiento de las instrucciones de pago emitidas por el IDIGER para el pago.</v>
          </cell>
          <cell r="H21" t="str">
            <v>Gestión</v>
          </cell>
          <cell r="I21" t="str">
            <v>Ejecución y Administración de procesos</v>
          </cell>
          <cell r="J21" t="str">
            <v>Baja: La actividad que conlleva el riesgo se ejecuta de 3 a 24 veces por año</v>
          </cell>
          <cell r="K21" t="str">
            <v>Baja</v>
          </cell>
          <cell r="L21">
            <v>0.4</v>
          </cell>
          <cell r="M21" t="str">
            <v>Reputacional: El riesgo afecta la imagen de alguna área de la organización</v>
          </cell>
          <cell r="N21" t="str">
            <v>Leve</v>
          </cell>
          <cell r="O21">
            <v>0.2</v>
          </cell>
          <cell r="P21" t="str">
            <v>Bajo</v>
          </cell>
        </row>
        <row r="24">
          <cell r="B24" t="str">
            <v>Gestión Financiera</v>
          </cell>
          <cell r="C24" t="str">
            <v>Presupuesto</v>
          </cell>
          <cell r="D24" t="str">
            <v>Afectación Económica o Presupuestal</v>
          </cell>
          <cell r="E24" t="str">
            <v>Informes finacieros con inconsistenacias</v>
          </cell>
          <cell r="F24" t="str">
            <v>Ausencia de herramientas tecnologias para reproducir en los aplicativos locales la informacion presupuestal</v>
          </cell>
          <cell r="G24" t="str">
            <v>Afectación Económica o Presupuestal por el error en la reproducción de la información presupuestal en el PREDIS LOCAL debido a la Ausencia de herramientas tecnológicas para reproducir en los aplicativos locales la informacion presupuestal</v>
          </cell>
          <cell r="H24" t="str">
            <v>Gestión</v>
          </cell>
          <cell r="I24" t="str">
            <v>Fallas Tecnológicas</v>
          </cell>
          <cell r="J24" t="str">
            <v>Alta: La actividad que conlleva el riesgo se ejecuta mínimo 500 veces al año y máximo 5000 veces por año</v>
          </cell>
          <cell r="K24" t="str">
            <v>Alta</v>
          </cell>
          <cell r="L24">
            <v>0.8</v>
          </cell>
          <cell r="M24" t="str">
            <v>Reputacional: El riesgo afecta la imagen de alguna área de la organización</v>
          </cell>
          <cell r="N24" t="str">
            <v>Leve</v>
          </cell>
          <cell r="O24">
            <v>0.2</v>
          </cell>
          <cell r="P24" t="str">
            <v>Moderado</v>
          </cell>
        </row>
        <row r="27">
          <cell r="B27" t="str">
            <v>Gestión Financiera</v>
          </cell>
          <cell r="C27" t="str">
            <v>Actividades de desvinculación y traslado (funcionarios).</v>
          </cell>
          <cell r="D27" t="str">
            <v>Afectación Económica (o presupuestal) y Reputacional</v>
          </cell>
          <cell r="E27" t="str">
            <v>por la alta rotación de personal de planta (carrera administrativa y provisional)</v>
          </cell>
          <cell r="F27" t="str">
            <v>Debido a la falta de lineamientos y herramientas institucionalizados para una adecuada transferencia de conocimiento.</v>
          </cell>
          <cell r="G27" t="str">
            <v>Posibilidad de afectación economica o presupuestal, por la alta rotación de personal de planta, debido a la falta de lineamientos y herramientas institucionalizados para una adecuada trasferencia de conocimiento.</v>
          </cell>
          <cell r="H27" t="str">
            <v>Fuga de Capital Intelectual</v>
          </cell>
          <cell r="I27" t="str">
            <v>Usuarios, productos y practicas, organizacionales</v>
          </cell>
          <cell r="J27" t="str">
            <v>Media: La actividad que conlleva el riesgo se ejecuta de 24 a 500 veces por año</v>
          </cell>
          <cell r="K27" t="str">
            <v>Media</v>
          </cell>
          <cell r="L27">
            <v>0.6</v>
          </cell>
          <cell r="M27" t="str">
            <v>Reputacional: El riesgo afecta la imagen de de la entidad con efecto publicitario sostenido a nivel de sector administrativo, nivel departamental o municipal</v>
          </cell>
          <cell r="N27" t="str">
            <v>Mayor</v>
          </cell>
          <cell r="O27">
            <v>0.8</v>
          </cell>
          <cell r="P27" t="str">
            <v>Alto</v>
          </cell>
        </row>
        <row r="30">
          <cell r="B30" t="str">
            <v>Gestión Financiera</v>
          </cell>
          <cell r="C30" t="str">
            <v>Entrega de informes de actividades y/o terminación o cesión de contratos de prestación de servicios (contratistas).</v>
          </cell>
          <cell r="D30" t="str">
            <v>Afectación Económica (o presupuestal) y Reputacional</v>
          </cell>
          <cell r="E30" t="str">
            <v>por debilidades en la revisión de los productos entregados por los contratistas de prestación de servicios</v>
          </cell>
          <cell r="F30" t="str">
            <v>Debido a la falta de lineamientos y herramientas institucionalizados para una adecuada transferencia de conocimiento.</v>
          </cell>
          <cell r="G30" t="str">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ell>
          <cell r="H30" t="str">
            <v>Fuga de Capital Intelectual</v>
          </cell>
          <cell r="I30" t="str">
            <v>Usuarios, productos y practicas, organizacionales</v>
          </cell>
          <cell r="J30" t="str">
            <v>Alta: La actividad que conlleva el riesgo se ejecuta mínimo 500 veces al año y máximo 5000 veces por año</v>
          </cell>
          <cell r="K30" t="str">
            <v>Alta</v>
          </cell>
          <cell r="L30">
            <v>0.8</v>
          </cell>
          <cell r="M30" t="str">
            <v>Reputacional: El riesgo afecta la imagen de la entidad internamente, de conocimiento general, nivel interno, de junta directiva y accionistas y/o de proveedores</v>
          </cell>
          <cell r="N30" t="str">
            <v>Menor</v>
          </cell>
          <cell r="O30">
            <v>0.4</v>
          </cell>
          <cell r="P30" t="str">
            <v>Moderado</v>
          </cell>
        </row>
        <row r="33">
          <cell r="B33" t="str">
            <v>Gestión Financiera</v>
          </cell>
          <cell r="C33" t="str">
            <v>Administración de carpetas compartidas y gestión de usuarios</v>
          </cell>
          <cell r="D33" t="str">
            <v>Afectación Económica o Presupuestal</v>
          </cell>
          <cell r="E33" t="str">
            <v>Accesos no autorizados</v>
          </cell>
          <cell r="F33" t="str">
            <v>Debilidad en la solicitud oportuna para la actualizacion de los permisos de la carpetas compartidas.</v>
          </cell>
          <cell r="G33" t="str">
            <v>Posibilidad de afectación economica, reputacional y perdida de la confidencialidad de la información almacenada en las carpetas compartidas de cada proceso, debido a las debilidades en la solicitud oportuna para la actualizacion de los permisos de la carpetas compartidas.</v>
          </cell>
          <cell r="H33" t="str">
            <v>Seguridad de la Información (Pérdida de Confidencialidad)</v>
          </cell>
          <cell r="I33" t="str">
            <v>Usuarios, productos y practicas, organizacionales</v>
          </cell>
          <cell r="J33" t="str">
            <v>Muy Alta: La actividad que conlleva el riesgo se ejecuta más de 5000 veces por año</v>
          </cell>
          <cell r="K33" t="str">
            <v>Muy Alta</v>
          </cell>
          <cell r="L33">
            <v>1</v>
          </cell>
          <cell r="M33" t="str">
            <v>Reputacional: El riesgo afecta la imagen de de la entidad con efecto publicitario sostenido a nivel de sector administrativo, nivel departamental o municipal</v>
          </cell>
          <cell r="N33" t="str">
            <v>Mayor</v>
          </cell>
          <cell r="O33">
            <v>0.8</v>
          </cell>
          <cell r="P33" t="str">
            <v>Alto</v>
          </cell>
        </row>
        <row r="36">
          <cell r="B36" t="str">
            <v>Gestión Financiera</v>
          </cell>
          <cell r="C36" t="str">
            <v>Trabajo en Casa y Teletrabajo</v>
          </cell>
          <cell r="D36" t="str">
            <v>Afectación Económica (o presupuestal) y Reputacional</v>
          </cell>
          <cell r="E36" t="str">
            <v>Instalación de software malicioso en los equipos de computo personales, cuando se realiza trabajo en casa o teletrabajo.</v>
          </cell>
          <cell r="F36" t="str">
            <v>Desconocimiento por parte de los procesos, de los riesgos de ciber seguridad.</v>
          </cell>
          <cell r="G36" t="str">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ell>
          <cell r="H36" t="str">
            <v>Seguridad de la Información (Pérdida de la Integridad)</v>
          </cell>
          <cell r="I36" t="str">
            <v>Usuarios, productos y practicas, organizacionales</v>
          </cell>
          <cell r="J36" t="str">
            <v>Muy Alta: La actividad que conlleva el riesgo se ejecuta más de 5000 veces por año</v>
          </cell>
          <cell r="K36" t="str">
            <v>Muy Alta</v>
          </cell>
          <cell r="L36">
            <v>1</v>
          </cell>
          <cell r="M36" t="str">
            <v>Reputacional: El riesgo afecta la imagen de de la entidad con efecto publicitario sostenido a nivel de sector administrativo, nivel departamental o municipal</v>
          </cell>
          <cell r="N36" t="str">
            <v>Mayor</v>
          </cell>
          <cell r="O36">
            <v>0.8</v>
          </cell>
          <cell r="P36" t="str">
            <v>Alto</v>
          </cell>
        </row>
        <row r="39">
          <cell r="B39" t="str">
            <v/>
          </cell>
          <cell r="K39" t="str">
            <v/>
          </cell>
          <cell r="L39" t="str">
            <v/>
          </cell>
          <cell r="N39" t="str">
            <v/>
          </cell>
          <cell r="O39" t="str">
            <v/>
          </cell>
          <cell r="P39" t="str">
            <v/>
          </cell>
        </row>
        <row r="42">
          <cell r="B42" t="str">
            <v/>
          </cell>
          <cell r="K42" t="str">
            <v/>
          </cell>
          <cell r="L42" t="str">
            <v/>
          </cell>
          <cell r="N42" t="str">
            <v/>
          </cell>
          <cell r="O42" t="str">
            <v/>
          </cell>
          <cell r="P42" t="str">
            <v/>
          </cell>
        </row>
        <row r="45">
          <cell r="B45" t="str">
            <v/>
          </cell>
          <cell r="K45" t="str">
            <v/>
          </cell>
          <cell r="L45" t="str">
            <v/>
          </cell>
          <cell r="N45" t="str">
            <v/>
          </cell>
          <cell r="O45" t="str">
            <v/>
          </cell>
          <cell r="P45" t="str">
            <v/>
          </cell>
        </row>
        <row r="48">
          <cell r="B48" t="str">
            <v/>
          </cell>
          <cell r="K48" t="str">
            <v/>
          </cell>
          <cell r="L48" t="str">
            <v/>
          </cell>
          <cell r="N48" t="str">
            <v/>
          </cell>
          <cell r="O48" t="str">
            <v/>
          </cell>
          <cell r="P48" t="str">
            <v/>
          </cell>
        </row>
        <row r="51">
          <cell r="B51" t="str">
            <v/>
          </cell>
          <cell r="K51" t="str">
            <v/>
          </cell>
          <cell r="L51" t="str">
            <v/>
          </cell>
          <cell r="N51" t="str">
            <v/>
          </cell>
          <cell r="O51" t="str">
            <v/>
          </cell>
          <cell r="P51" t="str">
            <v/>
          </cell>
        </row>
        <row r="54">
          <cell r="B54" t="str">
            <v/>
          </cell>
          <cell r="K54" t="str">
            <v/>
          </cell>
          <cell r="L54" t="str">
            <v/>
          </cell>
          <cell r="N54" t="str">
            <v/>
          </cell>
          <cell r="O54" t="str">
            <v/>
          </cell>
          <cell r="P54" t="str">
            <v/>
          </cell>
        </row>
        <row r="57">
          <cell r="B57" t="str">
            <v/>
          </cell>
          <cell r="K57" t="str">
            <v/>
          </cell>
          <cell r="L57" t="str">
            <v/>
          </cell>
          <cell r="N57" t="str">
            <v/>
          </cell>
          <cell r="O57" t="str">
            <v/>
          </cell>
          <cell r="P57" t="str">
            <v/>
          </cell>
        </row>
        <row r="60">
          <cell r="B60" t="str">
            <v/>
          </cell>
          <cell r="K60" t="str">
            <v/>
          </cell>
          <cell r="L60" t="str">
            <v/>
          </cell>
          <cell r="N60" t="str">
            <v/>
          </cell>
          <cell r="O60" t="str">
            <v/>
          </cell>
          <cell r="P60" t="str">
            <v/>
          </cell>
        </row>
        <row r="63">
          <cell r="B63" t="str">
            <v/>
          </cell>
          <cell r="K63" t="str">
            <v/>
          </cell>
          <cell r="L63" t="str">
            <v/>
          </cell>
          <cell r="N63" t="str">
            <v/>
          </cell>
          <cell r="O63" t="str">
            <v/>
          </cell>
          <cell r="P63" t="str">
            <v/>
          </cell>
        </row>
        <row r="66">
          <cell r="B66" t="str">
            <v/>
          </cell>
          <cell r="K66" t="str">
            <v/>
          </cell>
          <cell r="L66" t="str">
            <v/>
          </cell>
          <cell r="N66" t="str">
            <v/>
          </cell>
          <cell r="O66" t="str">
            <v/>
          </cell>
          <cell r="P66" t="str">
            <v/>
          </cell>
        </row>
      </sheetData>
      <sheetData sheetId="2">
        <row r="9">
          <cell r="Z9" t="str">
            <v/>
          </cell>
        </row>
        <row r="12">
          <cell r="Z12" t="str">
            <v/>
          </cell>
        </row>
        <row r="15">
          <cell r="Z15" t="str">
            <v/>
          </cell>
        </row>
        <row r="18">
          <cell r="Z18" t="str">
            <v/>
          </cell>
        </row>
        <row r="21">
          <cell r="Z21" t="str">
            <v/>
          </cell>
        </row>
        <row r="24">
          <cell r="Z24" t="str">
            <v/>
          </cell>
        </row>
        <row r="27">
          <cell r="Z27" t="str">
            <v/>
          </cell>
        </row>
        <row r="30">
          <cell r="Z30" t="str">
            <v/>
          </cell>
        </row>
        <row r="33">
          <cell r="Z33" t="str">
            <v/>
          </cell>
        </row>
        <row r="36">
          <cell r="Z36" t="str">
            <v/>
          </cell>
        </row>
        <row r="39">
          <cell r="Z39" t="str">
            <v/>
          </cell>
        </row>
        <row r="42">
          <cell r="Z42" t="str">
            <v/>
          </cell>
        </row>
        <row r="45">
          <cell r="Z45" t="str">
            <v/>
          </cell>
        </row>
        <row r="48">
          <cell r="Z48" t="str">
            <v/>
          </cell>
        </row>
        <row r="51">
          <cell r="Z51" t="str">
            <v/>
          </cell>
        </row>
        <row r="54">
          <cell r="Z54" t="str">
            <v/>
          </cell>
        </row>
        <row r="57">
          <cell r="Z57" t="str">
            <v/>
          </cell>
        </row>
        <row r="60">
          <cell r="Z60" t="str">
            <v/>
          </cell>
        </row>
        <row r="63">
          <cell r="Z63" t="str">
            <v/>
          </cell>
        </row>
        <row r="66">
          <cell r="Z66" t="str">
            <v/>
          </cell>
        </row>
      </sheetData>
      <sheetData sheetId="3" refreshError="1"/>
      <sheetData sheetId="4">
        <row r="9">
          <cell r="H9" t="str">
            <v xml:space="preserve">Profesional Especializado pagos Remitir correos electronicos a lideres de proceso, solicitando identificación de transacciones. </v>
          </cell>
          <cell r="I9" t="str">
            <v>Preventivo</v>
          </cell>
          <cell r="J9" t="str">
            <v>Afecta probabilidad</v>
          </cell>
          <cell r="K9" t="str">
            <v>Manual</v>
          </cell>
          <cell r="L9" t="str">
            <v>Documentado</v>
          </cell>
          <cell r="M9" t="str">
            <v>Continua</v>
          </cell>
          <cell r="N9" t="str">
            <v>Con registro</v>
          </cell>
          <cell r="O9" t="str">
            <v>Correo institucional</v>
          </cell>
          <cell r="P9" t="str">
            <v>Correo institucional</v>
          </cell>
          <cell r="Q9" t="str">
            <v>Se reporta a contabilidad como partida conciliatoria pendientes por identificar.</v>
          </cell>
          <cell r="R9">
            <v>0.4</v>
          </cell>
          <cell r="U9">
            <v>0.24</v>
          </cell>
          <cell r="V9">
            <v>0</v>
          </cell>
        </row>
        <row r="10">
          <cell r="H10" t="str">
            <v xml:space="preserve">  </v>
          </cell>
          <cell r="J10" t="str">
            <v/>
          </cell>
          <cell r="R10" t="str">
            <v/>
          </cell>
          <cell r="U10">
            <v>0</v>
          </cell>
          <cell r="V10">
            <v>0</v>
          </cell>
        </row>
        <row r="11">
          <cell r="H11" t="str">
            <v xml:space="preserve">  </v>
          </cell>
          <cell r="J11" t="str">
            <v/>
          </cell>
          <cell r="R11" t="str">
            <v/>
          </cell>
          <cell r="U11">
            <v>0</v>
          </cell>
          <cell r="V11">
            <v>0</v>
          </cell>
        </row>
        <row r="12">
          <cell r="H12" t="str">
            <v xml:space="preserve">Profesional Especializado pagos Verificar cuadro de control de pagos </v>
          </cell>
          <cell r="I12" t="str">
            <v>Preventivo</v>
          </cell>
          <cell r="J12" t="str">
            <v>Afecta probabilidad</v>
          </cell>
          <cell r="K12" t="str">
            <v>Manual</v>
          </cell>
          <cell r="L12" t="str">
            <v>Documentado</v>
          </cell>
          <cell r="M12" t="str">
            <v>Continua</v>
          </cell>
          <cell r="N12" t="str">
            <v>Con registro</v>
          </cell>
          <cell r="O12" t="str">
            <v>Drive Compartido area Pagos</v>
          </cell>
          <cell r="P12" t="str">
            <v>Cordis asignados</v>
          </cell>
          <cell r="Q12" t="str">
            <v>Con la devolución de la cuenta y cierre del Cordis</v>
          </cell>
          <cell r="R12">
            <v>0.4</v>
          </cell>
          <cell r="U12">
            <v>0.24</v>
          </cell>
          <cell r="V12">
            <v>0</v>
          </cell>
        </row>
        <row r="13">
          <cell r="H13" t="str">
            <v xml:space="preserve">  </v>
          </cell>
          <cell r="J13" t="str">
            <v/>
          </cell>
          <cell r="R13" t="str">
            <v/>
          </cell>
          <cell r="U13">
            <v>0</v>
          </cell>
          <cell r="V13">
            <v>0</v>
          </cell>
        </row>
        <row r="14">
          <cell r="H14" t="str">
            <v xml:space="preserve">  </v>
          </cell>
          <cell r="J14" t="str">
            <v/>
          </cell>
          <cell r="R14" t="str">
            <v/>
          </cell>
          <cell r="U14">
            <v>0</v>
          </cell>
          <cell r="V14">
            <v>0</v>
          </cell>
        </row>
        <row r="15">
          <cell r="H15" t="str">
            <v xml:space="preserve">Profesional Especializado presupuesto Realizar base de datos en excel con las afectaciones presupuestales de FONDIGER. </v>
          </cell>
          <cell r="I15" t="str">
            <v>Detectivo</v>
          </cell>
          <cell r="J15" t="str">
            <v>Afecta probabilidad</v>
          </cell>
          <cell r="K15" t="str">
            <v>Manual</v>
          </cell>
          <cell r="L15" t="str">
            <v>Sin Documentar</v>
          </cell>
          <cell r="M15" t="str">
            <v>Continua</v>
          </cell>
          <cell r="N15" t="str">
            <v>Con registro</v>
          </cell>
          <cell r="O15" t="str">
            <v>Carpeta NAS Presupuesto</v>
          </cell>
          <cell r="P15" t="str">
            <v>Bases de datos de excel e informes del aplicativo SISFONDIGER</v>
          </cell>
          <cell r="Q15" t="str">
            <v>Se realiza la solicitud a la Oficina de TICS, el ajuste de la inconsistencia que presenta el aplicativo</v>
          </cell>
          <cell r="R15">
            <v>0.3</v>
          </cell>
          <cell r="U15">
            <v>0.56000000000000005</v>
          </cell>
          <cell r="V15">
            <v>0</v>
          </cell>
        </row>
        <row r="16">
          <cell r="H16" t="str">
            <v xml:space="preserve">  </v>
          </cell>
          <cell r="J16" t="str">
            <v/>
          </cell>
          <cell r="R16" t="str">
            <v/>
          </cell>
          <cell r="U16">
            <v>0</v>
          </cell>
          <cell r="V16">
            <v>0</v>
          </cell>
        </row>
        <row r="17">
          <cell r="H17" t="str">
            <v xml:space="preserve">  </v>
          </cell>
          <cell r="J17" t="str">
            <v/>
          </cell>
          <cell r="R17" t="str">
            <v/>
          </cell>
          <cell r="U17">
            <v>0</v>
          </cell>
          <cell r="V17">
            <v>0</v>
          </cell>
        </row>
        <row r="18">
          <cell r="H18" t="str">
            <v xml:space="preserve">Profesional Especializado contabilidad Se cuenta con un check list que permite asegurar que la información se suministre al área contable  en las condiciones requeridas. </v>
          </cell>
          <cell r="I18" t="str">
            <v>Preventivo</v>
          </cell>
          <cell r="J18" t="str">
            <v>Afecta probabilidad</v>
          </cell>
          <cell r="K18" t="str">
            <v>Manual</v>
          </cell>
          <cell r="L18" t="str">
            <v>Documentado</v>
          </cell>
          <cell r="M18" t="str">
            <v>Continua</v>
          </cell>
          <cell r="N18" t="str">
            <v>Con registro</v>
          </cell>
          <cell r="O18" t="str">
            <v>Carpeta NAS sostenibilidad Contable</v>
          </cell>
          <cell r="P18" t="str">
            <v xml:space="preserve">Servidor </v>
          </cell>
          <cell r="Q18" t="str">
            <v>Correo electronicos a los lideres de procesos, solicitando actualizar la información.</v>
          </cell>
          <cell r="R18">
            <v>0.4</v>
          </cell>
          <cell r="U18">
            <v>0.12</v>
          </cell>
          <cell r="V18">
            <v>0</v>
          </cell>
        </row>
        <row r="19">
          <cell r="H19" t="str">
            <v xml:space="preserve">  </v>
          </cell>
          <cell r="J19" t="str">
            <v/>
          </cell>
          <cell r="R19" t="str">
            <v/>
          </cell>
          <cell r="U19">
            <v>0</v>
          </cell>
          <cell r="V19">
            <v>0</v>
          </cell>
        </row>
        <row r="20">
          <cell r="H20" t="str">
            <v xml:space="preserve">  </v>
          </cell>
          <cell r="J20" t="str">
            <v/>
          </cell>
          <cell r="R20" t="str">
            <v/>
          </cell>
          <cell r="U20">
            <v>0</v>
          </cell>
          <cell r="V20">
            <v>0</v>
          </cell>
        </row>
        <row r="21">
          <cell r="H21" t="str">
            <v xml:space="preserve">Profesional universitario. Confirmar mediante correo electronico las instrucciones de pagos a radicar. </v>
          </cell>
          <cell r="I21" t="str">
            <v>Preventivo</v>
          </cell>
          <cell r="J21" t="str">
            <v>Afecta probabilidad</v>
          </cell>
          <cell r="K21" t="str">
            <v>Manual</v>
          </cell>
          <cell r="L21" t="str">
            <v>Documentado</v>
          </cell>
          <cell r="M21" t="str">
            <v>Continua</v>
          </cell>
          <cell r="N21" t="str">
            <v>Con registro</v>
          </cell>
          <cell r="O21" t="str">
            <v>Correo electronico</v>
          </cell>
          <cell r="P21" t="str">
            <v>Correo institucional</v>
          </cell>
          <cell r="Q21" t="str">
            <v>Devolución de la instrucción de pagos de la fiduciaria al IDIGER.</v>
          </cell>
          <cell r="R21">
            <v>0.4</v>
          </cell>
          <cell r="U21">
            <v>0.24</v>
          </cell>
          <cell r="V21">
            <v>0</v>
          </cell>
        </row>
        <row r="22">
          <cell r="H22" t="str">
            <v xml:space="preserve">  </v>
          </cell>
          <cell r="J22" t="str">
            <v/>
          </cell>
          <cell r="R22" t="str">
            <v/>
          </cell>
          <cell r="U22">
            <v>0</v>
          </cell>
          <cell r="V22">
            <v>0</v>
          </cell>
        </row>
        <row r="23">
          <cell r="H23" t="str">
            <v xml:space="preserve">  </v>
          </cell>
          <cell r="J23" t="str">
            <v/>
          </cell>
          <cell r="R23" t="str">
            <v/>
          </cell>
          <cell r="U23">
            <v>0</v>
          </cell>
          <cell r="V23">
            <v>0</v>
          </cell>
        </row>
        <row r="24">
          <cell r="H24" t="str">
            <v xml:space="preserve">Profesional Especializado presupuesto Realizar concilaciones mensuales. </v>
          </cell>
          <cell r="I24" t="str">
            <v>Preventivo</v>
          </cell>
          <cell r="J24" t="str">
            <v>Afecta probabilidad</v>
          </cell>
          <cell r="K24" t="str">
            <v>Manual</v>
          </cell>
          <cell r="L24" t="str">
            <v>Documentado</v>
          </cell>
          <cell r="M24" t="str">
            <v>Continua</v>
          </cell>
          <cell r="N24" t="str">
            <v>Con registro</v>
          </cell>
          <cell r="O24" t="str">
            <v>Carpeta NAS Presupuesto</v>
          </cell>
          <cell r="P24" t="str">
            <v>Informes del aplicativo de control presupuestal de SDH vrs. Infomes aplicativos locales de la Entidad.</v>
          </cell>
          <cell r="Q24" t="str">
            <v>Se realiza la solicitud a la Oficina de TICS, el ajuste de la inconsistencia que presenta el aplicativo local</v>
          </cell>
          <cell r="R24">
            <v>0.4</v>
          </cell>
          <cell r="U24">
            <v>0.48</v>
          </cell>
          <cell r="V24">
            <v>0</v>
          </cell>
        </row>
        <row r="25">
          <cell r="H25" t="str">
            <v xml:space="preserve">  </v>
          </cell>
          <cell r="J25" t="str">
            <v/>
          </cell>
          <cell r="R25" t="str">
            <v/>
          </cell>
          <cell r="U25">
            <v>0</v>
          </cell>
          <cell r="V25">
            <v>0</v>
          </cell>
        </row>
        <row r="26">
          <cell r="H26" t="str">
            <v xml:space="preserve">  </v>
          </cell>
          <cell r="J26" t="str">
            <v/>
          </cell>
          <cell r="R26" t="str">
            <v/>
          </cell>
          <cell r="U26">
            <v>0</v>
          </cell>
          <cell r="V26">
            <v>0</v>
          </cell>
        </row>
        <row r="27">
          <cell r="H27" t="str">
            <v>El Jefe Inmediato verifica el acta de entrega de puesto de trabajo con sus respectivos soportes, remitida por el funcionario al momento de una desvinculación o traslado laboral.</v>
          </cell>
          <cell r="I27" t="str">
            <v>Detectivo</v>
          </cell>
          <cell r="J27" t="str">
            <v>Afecta probabilidad</v>
          </cell>
          <cell r="K27" t="str">
            <v>Manual</v>
          </cell>
          <cell r="L27" t="str">
            <v>Documentado</v>
          </cell>
          <cell r="M27" t="str">
            <v>Continua</v>
          </cell>
          <cell r="N27" t="str">
            <v>Con registro</v>
          </cell>
          <cell r="O27" t="str">
            <v>Historias Laborales</v>
          </cell>
          <cell r="P27" t="str">
            <v>Acta de entrega firmada por el funcionario que recibe el puesto de trabajo, quien garantiza al jefe inmediato la entrega idonea del mismo.</v>
          </cell>
          <cell r="Q27" t="str">
            <v xml:space="preserve">Si el funcionario que recibe el puesto de trabajo no esta conforme con la entrega, el jefe inmediato solicita fortalecer dicha entrega y se condiciona el pago de nomina. </v>
          </cell>
          <cell r="R27">
            <v>0.3</v>
          </cell>
          <cell r="U27">
            <v>0.42</v>
          </cell>
          <cell r="V27">
            <v>0</v>
          </cell>
        </row>
        <row r="28">
          <cell r="H28" t="str">
            <v>El funcionario realiza el informe o charla en la que transfiere el conocimiento adquirido, producto de una capacitación brindada por el IDIGER mediante su Plan Institucional de Capacitación.</v>
          </cell>
          <cell r="I28" t="str">
            <v>Detectivo</v>
          </cell>
          <cell r="J28" t="str">
            <v>Afecta probabilidad</v>
          </cell>
          <cell r="K28" t="str">
            <v>Manual</v>
          </cell>
          <cell r="L28" t="str">
            <v>Documentado</v>
          </cell>
          <cell r="M28" t="str">
            <v>Continua</v>
          </cell>
          <cell r="N28" t="str">
            <v>Con registro</v>
          </cell>
          <cell r="O28" t="str">
            <v>Historias Laborales</v>
          </cell>
          <cell r="P28" t="str">
            <v>Capacitación presencial o virtual para transferir el conocimiento a los funcionarios de la Entidad, o Elaboración de informe de los conocimientos adquiridos en la capacitación recibida.</v>
          </cell>
          <cell r="Q28" t="str">
            <v>El control no permite identificar desviaciones o diferencias.</v>
          </cell>
          <cell r="R28">
            <v>0.3</v>
          </cell>
          <cell r="U28">
            <v>0.29399999999999998</v>
          </cell>
          <cell r="V28">
            <v>0</v>
          </cell>
        </row>
        <row r="29">
          <cell r="H29" t="str">
            <v xml:space="preserve">  </v>
          </cell>
          <cell r="J29" t="str">
            <v/>
          </cell>
          <cell r="R29" t="str">
            <v/>
          </cell>
          <cell r="U29">
            <v>0</v>
          </cell>
          <cell r="V29">
            <v>0</v>
          </cell>
        </row>
        <row r="30">
          <cell r="H30" t="str">
            <v>El Supervisor del contrato verifica el informe de actividades y soportes entregados por el Contratista de prestación de servicios, de manera mensual.</v>
          </cell>
          <cell r="I30" t="str">
            <v>Detectivo</v>
          </cell>
          <cell r="J30" t="str">
            <v>Afecta probabilidad</v>
          </cell>
          <cell r="K30" t="str">
            <v>Manual</v>
          </cell>
          <cell r="L30" t="str">
            <v>Documentado</v>
          </cell>
          <cell r="M30" t="str">
            <v>Continua</v>
          </cell>
          <cell r="N30" t="str">
            <v>Con registro</v>
          </cell>
          <cell r="O30" t="str">
            <v>Carpeta fisica de cada contrato de prestación de servicios. A nivel digital en el NAS administrado por la Dirección TIC.</v>
          </cell>
          <cell r="P30" t="str">
            <v>Informe de actividades mensuales de los contratistas de prestación de servicios.</v>
          </cell>
          <cell r="Q30" t="str">
            <v>En caso de que el supervisor identifique diferencias en las evidencias con respecto a las actividades reportadas, devuelve el informe para que el contratista realice los ajustes pertinentes.</v>
          </cell>
          <cell r="R30">
            <v>0.3</v>
          </cell>
          <cell r="U30">
            <v>0.56000000000000005</v>
          </cell>
          <cell r="V30">
            <v>0</v>
          </cell>
        </row>
        <row r="31">
          <cell r="H31" t="str">
            <v xml:space="preserve">  </v>
          </cell>
          <cell r="J31" t="str">
            <v/>
          </cell>
          <cell r="R31" t="str">
            <v/>
          </cell>
          <cell r="U31">
            <v>0</v>
          </cell>
          <cell r="V31">
            <v>0</v>
          </cell>
        </row>
        <row r="32">
          <cell r="H32" t="str">
            <v xml:space="preserve">  </v>
          </cell>
          <cell r="J32" t="str">
            <v/>
          </cell>
          <cell r="R32" t="str">
            <v/>
          </cell>
          <cell r="U32">
            <v>0</v>
          </cell>
          <cell r="V32">
            <v>0</v>
          </cell>
        </row>
        <row r="33">
          <cell r="H33" t="str">
            <v>El subdirector, Jefe o personal delegado Solicita a través de la mesa de servicio y cuando sea necesario. el acceso a las carpetas compartidas, para el personal que considere pertinente.</v>
          </cell>
          <cell r="I33" t="str">
            <v>Preventivo</v>
          </cell>
          <cell r="J33" t="str">
            <v>Afecta probabilidad</v>
          </cell>
          <cell r="K33" t="str">
            <v>Manual</v>
          </cell>
          <cell r="L33" t="str">
            <v>Sin Documentar</v>
          </cell>
          <cell r="M33" t="str">
            <v>Aleatoria</v>
          </cell>
          <cell r="N33" t="str">
            <v>Con registro</v>
          </cell>
          <cell r="O33" t="str">
            <v>Aplicativo o herramienta de mesa de servicio</v>
          </cell>
          <cell r="P33" t="str">
            <v>Propiedades de la carpeta donde se visualicen los usuarios con los permisos o reporte solicitado a la Oficina TICS.</v>
          </cell>
          <cell r="Q33" t="str">
            <v>Se corrigen y se resuelven inmediatamente si se detecta alguna inconsistencia.</v>
          </cell>
          <cell r="R33">
            <v>0.4</v>
          </cell>
          <cell r="U33">
            <v>0.6</v>
          </cell>
          <cell r="V33">
            <v>0</v>
          </cell>
        </row>
        <row r="34">
          <cell r="H34" t="str">
            <v xml:space="preserve">  </v>
          </cell>
          <cell r="J34" t="str">
            <v/>
          </cell>
          <cell r="R34" t="str">
            <v/>
          </cell>
          <cell r="U34">
            <v>0</v>
          </cell>
          <cell r="V34">
            <v>0</v>
          </cell>
        </row>
        <row r="35">
          <cell r="H35" t="str">
            <v xml:space="preserve">  </v>
          </cell>
          <cell r="J35" t="str">
            <v/>
          </cell>
          <cell r="R35" t="str">
            <v/>
          </cell>
          <cell r="U35">
            <v>0</v>
          </cell>
          <cell r="V35">
            <v>0</v>
          </cell>
        </row>
        <row r="36">
          <cell r="H36" t="str">
            <v xml:space="preserve">  </v>
          </cell>
          <cell r="I36" t="str">
            <v>Sin Control</v>
          </cell>
          <cell r="J36" t="str">
            <v/>
          </cell>
          <cell r="R36" t="str">
            <v/>
          </cell>
          <cell r="U36">
            <v>0</v>
          </cell>
          <cell r="V36">
            <v>0</v>
          </cell>
        </row>
        <row r="37">
          <cell r="H37" t="str">
            <v xml:space="preserve">  </v>
          </cell>
          <cell r="J37" t="str">
            <v/>
          </cell>
          <cell r="R37" t="str">
            <v/>
          </cell>
          <cell r="U37">
            <v>0</v>
          </cell>
          <cell r="V37">
            <v>0</v>
          </cell>
        </row>
        <row r="38">
          <cell r="H38" t="str">
            <v xml:space="preserve">  </v>
          </cell>
          <cell r="J38" t="str">
            <v/>
          </cell>
          <cell r="R38" t="str">
            <v/>
          </cell>
          <cell r="U38">
            <v>0</v>
          </cell>
          <cell r="V38">
            <v>0</v>
          </cell>
        </row>
        <row r="39">
          <cell r="H39" t="str">
            <v xml:space="preserve">  </v>
          </cell>
          <cell r="J39" t="str">
            <v/>
          </cell>
          <cell r="R39" t="str">
            <v/>
          </cell>
          <cell r="U39">
            <v>0</v>
          </cell>
          <cell r="V39">
            <v>0</v>
          </cell>
        </row>
        <row r="40">
          <cell r="H40" t="str">
            <v xml:space="preserve">  </v>
          </cell>
          <cell r="J40" t="str">
            <v/>
          </cell>
          <cell r="R40" t="str">
            <v/>
          </cell>
          <cell r="U40">
            <v>0</v>
          </cell>
          <cell r="V40">
            <v>0</v>
          </cell>
        </row>
        <row r="41">
          <cell r="H41" t="str">
            <v xml:space="preserve">  </v>
          </cell>
          <cell r="J41" t="str">
            <v/>
          </cell>
          <cell r="R41" t="str">
            <v/>
          </cell>
          <cell r="U41">
            <v>0</v>
          </cell>
          <cell r="V41">
            <v>0</v>
          </cell>
        </row>
        <row r="42">
          <cell r="H42" t="str">
            <v xml:space="preserve">  </v>
          </cell>
          <cell r="J42" t="str">
            <v/>
          </cell>
          <cell r="R42" t="str">
            <v/>
          </cell>
          <cell r="U42">
            <v>0</v>
          </cell>
          <cell r="V42">
            <v>0</v>
          </cell>
        </row>
        <row r="43">
          <cell r="H43" t="str">
            <v xml:space="preserve">  </v>
          </cell>
          <cell r="J43" t="str">
            <v/>
          </cell>
          <cell r="R43" t="str">
            <v/>
          </cell>
          <cell r="U43">
            <v>0</v>
          </cell>
          <cell r="V43">
            <v>0</v>
          </cell>
        </row>
        <row r="44">
          <cell r="H44" t="str">
            <v xml:space="preserve">  </v>
          </cell>
          <cell r="J44" t="str">
            <v/>
          </cell>
          <cell r="R44" t="str">
            <v/>
          </cell>
          <cell r="U44">
            <v>0</v>
          </cell>
          <cell r="V44">
            <v>0</v>
          </cell>
        </row>
        <row r="45">
          <cell r="H45" t="str">
            <v xml:space="preserve">  </v>
          </cell>
          <cell r="J45" t="str">
            <v/>
          </cell>
          <cell r="R45" t="str">
            <v/>
          </cell>
          <cell r="U45">
            <v>0</v>
          </cell>
          <cell r="V45">
            <v>0</v>
          </cell>
        </row>
        <row r="46">
          <cell r="H46" t="str">
            <v xml:space="preserve">  </v>
          </cell>
          <cell r="J46" t="str">
            <v/>
          </cell>
          <cell r="R46" t="str">
            <v/>
          </cell>
          <cell r="U46">
            <v>0</v>
          </cell>
          <cell r="V46">
            <v>0</v>
          </cell>
        </row>
        <row r="47">
          <cell r="H47" t="str">
            <v xml:space="preserve">  </v>
          </cell>
          <cell r="J47" t="str">
            <v/>
          </cell>
          <cell r="R47" t="str">
            <v/>
          </cell>
          <cell r="U47">
            <v>0</v>
          </cell>
          <cell r="V47">
            <v>0</v>
          </cell>
        </row>
        <row r="48">
          <cell r="H48" t="str">
            <v xml:space="preserve">  </v>
          </cell>
          <cell r="J48" t="str">
            <v/>
          </cell>
          <cell r="R48" t="str">
            <v/>
          </cell>
          <cell r="U48">
            <v>0</v>
          </cell>
          <cell r="V48">
            <v>0</v>
          </cell>
        </row>
        <row r="49">
          <cell r="H49" t="str">
            <v xml:space="preserve">  </v>
          </cell>
          <cell r="J49" t="str">
            <v/>
          </cell>
          <cell r="R49" t="str">
            <v/>
          </cell>
          <cell r="U49">
            <v>0</v>
          </cell>
          <cell r="V49">
            <v>0</v>
          </cell>
        </row>
        <row r="50">
          <cell r="H50" t="str">
            <v xml:space="preserve">  </v>
          </cell>
          <cell r="J50" t="str">
            <v/>
          </cell>
          <cell r="R50" t="str">
            <v/>
          </cell>
          <cell r="U50">
            <v>0</v>
          </cell>
          <cell r="V50">
            <v>0</v>
          </cell>
        </row>
        <row r="51">
          <cell r="H51" t="str">
            <v xml:space="preserve">  </v>
          </cell>
          <cell r="J51" t="str">
            <v/>
          </cell>
          <cell r="R51" t="str">
            <v/>
          </cell>
          <cell r="U51">
            <v>0</v>
          </cell>
          <cell r="V51">
            <v>0</v>
          </cell>
        </row>
        <row r="52">
          <cell r="H52" t="str">
            <v xml:space="preserve">  </v>
          </cell>
          <cell r="J52" t="str">
            <v/>
          </cell>
          <cell r="R52" t="str">
            <v/>
          </cell>
          <cell r="U52">
            <v>0</v>
          </cell>
          <cell r="V52">
            <v>0</v>
          </cell>
        </row>
        <row r="53">
          <cell r="H53" t="str">
            <v xml:space="preserve">  </v>
          </cell>
          <cell r="J53" t="str">
            <v/>
          </cell>
          <cell r="R53" t="str">
            <v/>
          </cell>
          <cell r="U53">
            <v>0</v>
          </cell>
          <cell r="V53">
            <v>0</v>
          </cell>
        </row>
        <row r="54">
          <cell r="H54" t="str">
            <v xml:space="preserve">  </v>
          </cell>
          <cell r="J54" t="str">
            <v/>
          </cell>
          <cell r="R54" t="str">
            <v/>
          </cell>
          <cell r="U54">
            <v>0</v>
          </cell>
          <cell r="V54">
            <v>0</v>
          </cell>
        </row>
        <row r="55">
          <cell r="H55" t="str">
            <v xml:space="preserve">  </v>
          </cell>
          <cell r="J55" t="str">
            <v/>
          </cell>
          <cell r="R55" t="str">
            <v/>
          </cell>
          <cell r="U55">
            <v>0</v>
          </cell>
          <cell r="V55">
            <v>0</v>
          </cell>
        </row>
        <row r="56">
          <cell r="H56" t="str">
            <v xml:space="preserve">  </v>
          </cell>
          <cell r="J56" t="str">
            <v/>
          </cell>
          <cell r="R56" t="str">
            <v/>
          </cell>
          <cell r="U56">
            <v>0</v>
          </cell>
          <cell r="V56">
            <v>0</v>
          </cell>
        </row>
        <row r="57">
          <cell r="H57" t="str">
            <v xml:space="preserve">  </v>
          </cell>
          <cell r="J57" t="str">
            <v/>
          </cell>
          <cell r="R57" t="str">
            <v/>
          </cell>
          <cell r="U57">
            <v>0</v>
          </cell>
          <cell r="V57">
            <v>0</v>
          </cell>
        </row>
        <row r="58">
          <cell r="H58" t="str">
            <v xml:space="preserve">  </v>
          </cell>
          <cell r="J58" t="str">
            <v/>
          </cell>
          <cell r="R58" t="str">
            <v/>
          </cell>
          <cell r="U58">
            <v>0</v>
          </cell>
          <cell r="V58">
            <v>0</v>
          </cell>
        </row>
        <row r="59">
          <cell r="H59" t="str">
            <v xml:space="preserve">  </v>
          </cell>
          <cell r="J59" t="str">
            <v/>
          </cell>
          <cell r="R59" t="str">
            <v/>
          </cell>
          <cell r="U59">
            <v>0</v>
          </cell>
          <cell r="V59">
            <v>0</v>
          </cell>
        </row>
        <row r="60">
          <cell r="H60" t="str">
            <v xml:space="preserve">  </v>
          </cell>
          <cell r="J60" t="str">
            <v/>
          </cell>
          <cell r="R60" t="str">
            <v/>
          </cell>
          <cell r="U60">
            <v>0</v>
          </cell>
          <cell r="V60">
            <v>0</v>
          </cell>
        </row>
        <row r="61">
          <cell r="H61" t="str">
            <v xml:space="preserve">  </v>
          </cell>
          <cell r="J61" t="str">
            <v/>
          </cell>
          <cell r="R61" t="str">
            <v/>
          </cell>
          <cell r="U61">
            <v>0</v>
          </cell>
          <cell r="V61">
            <v>0</v>
          </cell>
        </row>
        <row r="62">
          <cell r="H62" t="str">
            <v xml:space="preserve">  </v>
          </cell>
          <cell r="J62" t="str">
            <v/>
          </cell>
          <cell r="R62" t="str">
            <v/>
          </cell>
          <cell r="U62">
            <v>0</v>
          </cell>
          <cell r="V62">
            <v>0</v>
          </cell>
        </row>
        <row r="63">
          <cell r="H63" t="str">
            <v xml:space="preserve">  </v>
          </cell>
          <cell r="J63" t="str">
            <v/>
          </cell>
          <cell r="R63" t="str">
            <v/>
          </cell>
          <cell r="U63">
            <v>0</v>
          </cell>
          <cell r="V63">
            <v>0</v>
          </cell>
        </row>
        <row r="64">
          <cell r="H64" t="str">
            <v xml:space="preserve">  </v>
          </cell>
          <cell r="J64" t="str">
            <v/>
          </cell>
          <cell r="R64" t="str">
            <v/>
          </cell>
          <cell r="U64">
            <v>0</v>
          </cell>
          <cell r="V64">
            <v>0</v>
          </cell>
        </row>
        <row r="65">
          <cell r="H65" t="str">
            <v xml:space="preserve">  </v>
          </cell>
          <cell r="J65" t="str">
            <v/>
          </cell>
          <cell r="R65" t="str">
            <v/>
          </cell>
          <cell r="U65">
            <v>0</v>
          </cell>
          <cell r="V65">
            <v>0</v>
          </cell>
        </row>
        <row r="66">
          <cell r="H66" t="str">
            <v xml:space="preserve">  </v>
          </cell>
          <cell r="J66" t="str">
            <v/>
          </cell>
          <cell r="R66" t="str">
            <v/>
          </cell>
          <cell r="U66">
            <v>0</v>
          </cell>
          <cell r="V66">
            <v>0</v>
          </cell>
        </row>
        <row r="67">
          <cell r="H67" t="str">
            <v xml:space="preserve">  </v>
          </cell>
          <cell r="J67" t="str">
            <v/>
          </cell>
          <cell r="R67" t="str">
            <v/>
          </cell>
          <cell r="U67">
            <v>0</v>
          </cell>
          <cell r="V67">
            <v>0</v>
          </cell>
        </row>
        <row r="68">
          <cell r="H68" t="str">
            <v xml:space="preserve">  </v>
          </cell>
          <cell r="J68" t="str">
            <v/>
          </cell>
          <cell r="R68" t="str">
            <v/>
          </cell>
          <cell r="U68">
            <v>0</v>
          </cell>
          <cell r="V68">
            <v>0</v>
          </cell>
        </row>
      </sheetData>
      <sheetData sheetId="5">
        <row r="9">
          <cell r="W9" t="str">
            <v/>
          </cell>
        </row>
        <row r="12">
          <cell r="W12" t="str">
            <v/>
          </cell>
        </row>
        <row r="15">
          <cell r="W15" t="str">
            <v/>
          </cell>
        </row>
        <row r="18">
          <cell r="W18" t="str">
            <v/>
          </cell>
        </row>
        <row r="21">
          <cell r="W21" t="str">
            <v/>
          </cell>
        </row>
        <row r="24">
          <cell r="W24" t="str">
            <v/>
          </cell>
        </row>
        <row r="27">
          <cell r="W27" t="str">
            <v/>
          </cell>
        </row>
        <row r="30">
          <cell r="W30" t="str">
            <v/>
          </cell>
        </row>
        <row r="33">
          <cell r="W33" t="str">
            <v/>
          </cell>
        </row>
        <row r="36">
          <cell r="W36" t="str">
            <v/>
          </cell>
        </row>
        <row r="39">
          <cell r="W39" t="str">
            <v/>
          </cell>
        </row>
        <row r="42">
          <cell r="W42" t="str">
            <v/>
          </cell>
        </row>
        <row r="45">
          <cell r="W45" t="str">
            <v/>
          </cell>
        </row>
        <row r="48">
          <cell r="W48" t="str">
            <v/>
          </cell>
        </row>
        <row r="51">
          <cell r="W51" t="str">
            <v/>
          </cell>
        </row>
        <row r="54">
          <cell r="W54" t="str">
            <v/>
          </cell>
        </row>
        <row r="57">
          <cell r="W57" t="str">
            <v/>
          </cell>
        </row>
        <row r="60">
          <cell r="W60" t="str">
            <v/>
          </cell>
        </row>
        <row r="63">
          <cell r="W63" t="str">
            <v/>
          </cell>
        </row>
        <row r="66">
          <cell r="W66" t="str">
            <v/>
          </cell>
        </row>
      </sheetData>
      <sheetData sheetId="6" refreshError="1"/>
      <sheetData sheetId="7" refreshError="1"/>
      <sheetData sheetId="8" refreshError="1"/>
      <sheetData sheetId="9">
        <row r="2">
          <cell r="B2" t="str">
            <v>Gestión</v>
          </cell>
          <cell r="D2" t="str">
            <v>Muy Baja: La actividad que conlleva el riesgo se ejecuta como máximo 2 veces por año</v>
          </cell>
          <cell r="E2" t="str">
            <v>Económico: Afectación menor a 10 SMLMV</v>
          </cell>
          <cell r="N2" t="str">
            <v>Aceptar</v>
          </cell>
          <cell r="O2" t="str">
            <v>SI</v>
          </cell>
          <cell r="Q2" t="str">
            <v>Casi seguro: Mas de una vez al año.</v>
          </cell>
          <cell r="AD2" t="str">
            <v>Evitar</v>
          </cell>
        </row>
        <row r="3">
          <cell r="B3" t="str">
            <v>Seguridad de la Información (Pérdida de Confidencialidad)</v>
          </cell>
          <cell r="D3" t="str">
            <v>Baja: La actividad que conlleva el riesgo se ejecuta de 3 a 24 veces por año</v>
          </cell>
          <cell r="E3" t="str">
            <v>Económico: Entre 10 y 50 SMLMV</v>
          </cell>
          <cell r="N3" t="str">
            <v>Evitar</v>
          </cell>
          <cell r="O3" t="str">
            <v>NO</v>
          </cell>
          <cell r="Q3" t="str">
            <v>Probable: Al menos una vez en el ultimo año.</v>
          </cell>
          <cell r="AD3" t="str">
            <v>Reducir</v>
          </cell>
        </row>
        <row r="4">
          <cell r="B4" t="str">
            <v>Seguridad de la Información (Pérdida de la Integridad)</v>
          </cell>
          <cell r="D4" t="str">
            <v>Media: La actividad que conlleva el riesgo se ejecuta de 24 a 500 veces por año</v>
          </cell>
          <cell r="E4" t="str">
            <v>Económico: Entre 50 y 100 SMLMV</v>
          </cell>
          <cell r="N4" t="str">
            <v>Reducir (Transferir)</v>
          </cell>
          <cell r="Q4" t="str">
            <v>Posible: Al menos una vez en los últimos dos años.</v>
          </cell>
          <cell r="AD4" t="str">
            <v>Compartir</v>
          </cell>
        </row>
        <row r="5">
          <cell r="B5" t="str">
            <v>Seguridad de la Información (Pérdida de la Disponibilidad)</v>
          </cell>
          <cell r="D5" t="str">
            <v>Alta: La actividad que conlleva el riesgo se ejecuta mínimo 500 veces al año y máximo 5000 veces por año</v>
          </cell>
          <cell r="E5" t="str">
            <v>Económico: Entre 100 y 500 SMLMV</v>
          </cell>
          <cell r="N5" t="str">
            <v>Reducir (Mitigar)</v>
          </cell>
          <cell r="Q5" t="str">
            <v>Improbable: Al menos una vez en los últimos 5 años.</v>
          </cell>
        </row>
        <row r="6">
          <cell r="B6" t="str">
            <v>Estratégico</v>
          </cell>
          <cell r="D6" t="str">
            <v>Muy Alta: La actividad que conlleva el riesgo se ejecuta más de 5000 veces por año</v>
          </cell>
          <cell r="E6" t="str">
            <v>Económico: Mayor a 500 SMLMV</v>
          </cell>
          <cell r="Q6" t="str">
            <v>Rara vez: No se ha presentado en los últimos cinco años.</v>
          </cell>
        </row>
        <row r="7">
          <cell r="B7" t="str">
            <v>Trámites, OPAs y Consultas de Acceso a la Información Pública</v>
          </cell>
          <cell r="E7" t="str">
            <v>Reputacional: El riesgo afecta la imagen de alguna área de la organización</v>
          </cell>
        </row>
        <row r="8">
          <cell r="B8" t="str">
            <v>Corrupción</v>
          </cell>
          <cell r="E8" t="str">
            <v>Reputacional: El riesgo afecta la imagen de la entidad internamente, de conocimiento general, nivel interno, de junta directiva y accionistas y/o de proveedores</v>
          </cell>
        </row>
        <row r="9">
          <cell r="B9" t="str">
            <v>Lavado de Activos</v>
          </cell>
          <cell r="E9" t="str">
            <v>Reputacional: El riesgo afecta la imagen de la entidad con algunos usuarios de relevancia frente al logro de los objetivos</v>
          </cell>
        </row>
        <row r="10">
          <cell r="B10" t="str">
            <v>Financiación del Terrorismo</v>
          </cell>
          <cell r="E10" t="str">
            <v>Reputacional: El riesgo afecta la imagen de de la entidad con efecto publicitario sostenido a nivel de sector administrativo, nivel departamental o municipal</v>
          </cell>
        </row>
        <row r="11">
          <cell r="B11" t="str">
            <v>Fuga de Capital Intelectual</v>
          </cell>
          <cell r="E11" t="str">
            <v>Reputacional: El riesgo afecta la imagen de la entidad a nivel nacional, con efecto publicitarios sostenible a nivel país</v>
          </cell>
        </row>
      </sheetData>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unto de Partida"/>
      <sheetName val="2. Identificación del Riesgo"/>
      <sheetName val="3. Impacto Riesgo de Corrupción"/>
      <sheetName val="4. Riesgo Seguridad Informacion"/>
      <sheetName val="5. Valoración de Controles"/>
      <sheetName val="6.Valoración Control Corrupción"/>
      <sheetName val="7. Mapa de Riesgos General"/>
      <sheetName val="8. Seguimiento Cuatrimestral"/>
      <sheetName val="9. Seguimiento Consolidado"/>
      <sheetName val="Listas"/>
      <sheetName val="Datos Hoja 1"/>
    </sheetNames>
    <sheetDataSet>
      <sheetData sheetId="0" refreshError="1"/>
      <sheetData sheetId="1">
        <row r="9">
          <cell r="B9" t="str">
            <v>Gestión Documental</v>
          </cell>
          <cell r="C9" t="str">
            <v>Organización de los Expedientes</v>
          </cell>
          <cell r="D9" t="str">
            <v>Afectación Reputacional</v>
          </cell>
          <cell r="E9" t="str">
            <v>Expedientes que no se encuentran organizados de acuerdo a la normatividad archivistica</v>
          </cell>
          <cell r="F9" t="str">
            <v>1. Tablas de retención documental - TRD no actualizadas.
2. La no aplicación de las TRD.
3. No se cuenta con el personal capacitado para el procedimiento.</v>
          </cell>
          <cell r="G9" t="str">
            <v>Posibilidad de afectacion reputacional al encontrarse expedientes que no se encuentran organizados según la normatividad archivistiva, debido a la no aplicación de las Tablas de Retencion Documental o la intervencion de los mismo por personal no cualificado</v>
          </cell>
          <cell r="H9" t="str">
            <v>Gestión</v>
          </cell>
          <cell r="I9" t="str">
            <v>Ejecución y Administración de procesos</v>
          </cell>
          <cell r="J9" t="str">
            <v>Alta: La actividad que conlleva el riesgo se ejecuta mínimo 500 veces al año y máximo 5000 veces por año</v>
          </cell>
          <cell r="K9" t="str">
            <v>Alta</v>
          </cell>
          <cell r="L9">
            <v>0.8</v>
          </cell>
          <cell r="M9" t="str">
            <v>Reputacional: El riesgo afecta la imagen de la entidad con algunos usuarios de relevancia frente al logro de los objetivos</v>
          </cell>
          <cell r="N9" t="str">
            <v>Moderado</v>
          </cell>
          <cell r="O9">
            <v>0.6</v>
          </cell>
          <cell r="P9" t="str">
            <v>Alto</v>
          </cell>
        </row>
        <row r="12">
          <cell r="B12" t="str">
            <v>Gestión Documental</v>
          </cell>
          <cell r="C12" t="str">
            <v>Prestamos Documentales</v>
          </cell>
          <cell r="D12" t="str">
            <v>Afectación Reputacional</v>
          </cell>
          <cell r="E12" t="str">
            <v>Perdida, cambio o extraccion de documentos</v>
          </cell>
          <cell r="F12" t="str">
            <v>1. Acceso no controlado a los expedientes fisicos en custodia del Centro de Administracion Documental - CAD
2. Acceso a personal no autorizado a las instalaciones del CAD
3. Accesos no autorizados a los archivos digitales de la entidad.</v>
          </cell>
          <cell r="G12" t="str">
            <v>Posibilidad de afectacion reputacional por la perdida, cambio o extracción de documentos, debido al acceso no autorizado a los expedientes fisicos o digitales en custodia del CAD</v>
          </cell>
          <cell r="H12" t="str">
            <v>Gestión</v>
          </cell>
          <cell r="I12" t="str">
            <v>Usuarios, productos y practicas, organizacionales</v>
          </cell>
          <cell r="J12" t="str">
            <v>Alta: La actividad que conlleva el riesgo se ejecuta mínimo 500 veces al año y máximo 5000 veces por año</v>
          </cell>
          <cell r="K12" t="str">
            <v>Alta</v>
          </cell>
          <cell r="L12">
            <v>0.8</v>
          </cell>
          <cell r="M12" t="str">
            <v>Reputacional: El riesgo afecta la imagen de de la entidad con efecto publicitario sostenido a nivel de sector administrativo, nivel departamental o municipal</v>
          </cell>
          <cell r="N12" t="str">
            <v>Mayor</v>
          </cell>
          <cell r="O12">
            <v>0.8</v>
          </cell>
          <cell r="P12" t="str">
            <v>Alto</v>
          </cell>
        </row>
        <row r="15">
          <cell r="B15" t="str">
            <v>Gestión Documental</v>
          </cell>
          <cell r="C15" t="str">
            <v>Radicacion de comunicaciones</v>
          </cell>
          <cell r="D15" t="str">
            <v>Afectación Reputacional</v>
          </cell>
          <cell r="E15" t="str">
            <v>Falta de respuesta a peticiones por no encontrarse registradas en el sistema de correspondencia</v>
          </cell>
          <cell r="F15" t="str">
            <v xml:space="preserve">1. Se reciben comunicaciones por canales no oficiales.
2. Se realiza la radicacion con informacion incompleta.
3. Fallas con el software de radicacion.
</v>
          </cell>
          <cell r="G15" t="str">
            <v>Posibilidad de afectacion reputacional al no dar respuesta a peticiones por no encontrarse registradas en el sistema de correspondencia debido a la recepcion de comunicaciones por canales no oficiales, falta de informacion o fallas en el sistema.</v>
          </cell>
          <cell r="H15" t="str">
            <v>Gestión</v>
          </cell>
          <cell r="I15" t="str">
            <v>Usuarios, productos y practicas, organizacionales</v>
          </cell>
          <cell r="J15" t="str">
            <v>Muy Alta: La actividad que conlleva el riesgo se ejecuta más de 5000 veces por año</v>
          </cell>
          <cell r="K15" t="str">
            <v>Muy Alta</v>
          </cell>
          <cell r="L15">
            <v>1</v>
          </cell>
          <cell r="M15" t="str">
            <v>Reputacional: El riesgo afecta la imagen de la entidad con algunos usuarios de relevancia frente al logro de los objetivos</v>
          </cell>
          <cell r="N15" t="str">
            <v>Moderado</v>
          </cell>
          <cell r="O15">
            <v>0.6</v>
          </cell>
          <cell r="P15" t="str">
            <v>Alto</v>
          </cell>
        </row>
        <row r="18">
          <cell r="B18" t="str">
            <v>Gestión Documental</v>
          </cell>
          <cell r="C18" t="str">
            <v>Actividades de desvinculación y traslado (funcionarios).</v>
          </cell>
          <cell r="D18" t="str">
            <v>Afectación Económica (o presupuestal) y Reputacional</v>
          </cell>
          <cell r="E18" t="str">
            <v>por la alta rotación de personal de planta (carrera administrativa y provisional)</v>
          </cell>
          <cell r="F18" t="str">
            <v>Debido a la falta de lineamientos y herramientas institucionalizados para una adecuada transferencia de conocimiento.</v>
          </cell>
          <cell r="G18" t="str">
            <v>Posibilidad de afectación economica o presupuestal, por la alta rotación de personal de planta, debido a la falta de lineamientos y herramientas institucionalizados para una adecuada trasferencia de conocimiento.</v>
          </cell>
          <cell r="H18" t="str">
            <v>Fuga de Capital Intelectual</v>
          </cell>
          <cell r="I18" t="str">
            <v>Usuarios, productos y practicas, organizacionales</v>
          </cell>
          <cell r="J18" t="str">
            <v>Media: La actividad que conlleva el riesgo se ejecuta de 24 a 500 veces por año</v>
          </cell>
          <cell r="K18" t="str">
            <v>Media</v>
          </cell>
          <cell r="L18">
            <v>0.6</v>
          </cell>
          <cell r="M18" t="str">
            <v>Reputacional: El riesgo afecta la imagen de de la entidad con efecto publicitario sostenido a nivel de sector administrativo, nivel departamental o municipal</v>
          </cell>
          <cell r="N18" t="str">
            <v>Mayor</v>
          </cell>
          <cell r="O18">
            <v>0.8</v>
          </cell>
          <cell r="P18" t="str">
            <v>Alto</v>
          </cell>
        </row>
        <row r="21">
          <cell r="B21" t="str">
            <v>Gestión Documental</v>
          </cell>
          <cell r="C21" t="str">
            <v>Entrega de informes de actividades y/o terminación o cesión de contratos de prestación de servicios (contratistas).</v>
          </cell>
          <cell r="D21" t="str">
            <v>Afectación Económica (o presupuestal) y Reputacional</v>
          </cell>
          <cell r="E21" t="str">
            <v>por debilidades en la revisión de los productos entregados por los contratistas de prestación de servicios</v>
          </cell>
          <cell r="F21" t="str">
            <v>Debido a la falta de lineamientos y herramientas institucionalizados para una adecuada transferencia de conocimiento.</v>
          </cell>
          <cell r="G21" t="str">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ell>
          <cell r="H21" t="str">
            <v>Fuga de Capital Intelectual</v>
          </cell>
          <cell r="I21" t="str">
            <v>Usuarios, productos y practicas, organizacionales</v>
          </cell>
          <cell r="J21" t="str">
            <v>Alta: La actividad que conlleva el riesgo se ejecuta mínimo 500 veces al año y máximo 5000 veces por año</v>
          </cell>
          <cell r="K21" t="str">
            <v>Alta</v>
          </cell>
          <cell r="L21">
            <v>0.8</v>
          </cell>
          <cell r="M21" t="str">
            <v>Reputacional: El riesgo afecta la imagen de la entidad internamente, de conocimiento general, nivel interno, de junta directiva y accionistas y/o de proveedores</v>
          </cell>
          <cell r="N21" t="str">
            <v>Menor</v>
          </cell>
          <cell r="O21">
            <v>0.4</v>
          </cell>
          <cell r="P21" t="str">
            <v>Moderado</v>
          </cell>
        </row>
        <row r="24">
          <cell r="B24" t="str">
            <v>Gestión Documental</v>
          </cell>
          <cell r="C24" t="str">
            <v>Administración de carpetas compartidas y gestión de usuarios</v>
          </cell>
          <cell r="D24" t="str">
            <v>Afectación Económica o Presupuestal</v>
          </cell>
          <cell r="E24" t="str">
            <v>Accesos no autorizados</v>
          </cell>
          <cell r="F24" t="str">
            <v>Debilidad en la solicitud oportuna para la actualizacion de los permisos de la carpetas compartidas.</v>
          </cell>
          <cell r="G24" t="str">
            <v>Posibilidad de afectación economica, reputacional y perdida de la confidencialidad de la información almacenada en las carpetas compartidas de cada proceso, debido a las debilidades en la solicitud oportuna para la actualizacion de los permisos de la carpetas compartidas.</v>
          </cell>
          <cell r="H24" t="str">
            <v>Seguridad de la Información (Pérdida de Confidencialidad)</v>
          </cell>
          <cell r="I24" t="str">
            <v>Usuarios, productos y practicas, organizacionales</v>
          </cell>
          <cell r="J24" t="str">
            <v>Muy Alta: La actividad que conlleva el riesgo se ejecuta más de 5000 veces por año</v>
          </cell>
          <cell r="K24" t="str">
            <v>Muy Alta</v>
          </cell>
          <cell r="L24">
            <v>1</v>
          </cell>
          <cell r="M24" t="str">
            <v>Reputacional: El riesgo afecta la imagen de de la entidad con efecto publicitario sostenido a nivel de sector administrativo, nivel departamental o municipal</v>
          </cell>
          <cell r="N24" t="str">
            <v>Mayor</v>
          </cell>
          <cell r="O24">
            <v>0.8</v>
          </cell>
          <cell r="P24" t="str">
            <v>Alto</v>
          </cell>
        </row>
        <row r="27">
          <cell r="B27" t="str">
            <v>Gestión Documental</v>
          </cell>
          <cell r="C27" t="str">
            <v>Trabajo en Casa y Teletrabajo</v>
          </cell>
          <cell r="D27" t="str">
            <v>Afectación Económica (o presupuestal) y Reputacional</v>
          </cell>
          <cell r="E27" t="str">
            <v>Instalación de software malicioso en los equipos de computo personales, cuando se realiza trabajo en casa o teletrabajo.</v>
          </cell>
          <cell r="F27" t="str">
            <v>Desconocimiento por parte de los procesos, de los riesgos de ciber seguridad.</v>
          </cell>
          <cell r="G27" t="str">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ell>
          <cell r="H27" t="str">
            <v>Seguridad de la Información (Pérdida de la Integridad)</v>
          </cell>
          <cell r="I27" t="str">
            <v>Usuarios, productos y practicas, organizacionales</v>
          </cell>
          <cell r="J27" t="str">
            <v>Muy Alta: La actividad que conlleva el riesgo se ejecuta más de 5000 veces por año</v>
          </cell>
          <cell r="K27" t="str">
            <v>Muy Alta</v>
          </cell>
          <cell r="L27">
            <v>1</v>
          </cell>
          <cell r="M27" t="str">
            <v>Reputacional: El riesgo afecta la imagen de de la entidad con efecto publicitario sostenido a nivel de sector administrativo, nivel departamental o municipal</v>
          </cell>
          <cell r="N27" t="str">
            <v>Mayor</v>
          </cell>
          <cell r="O27">
            <v>0.8</v>
          </cell>
          <cell r="P27" t="str">
            <v>Alto</v>
          </cell>
        </row>
        <row r="30">
          <cell r="B30" t="str">
            <v/>
          </cell>
          <cell r="K30" t="str">
            <v/>
          </cell>
          <cell r="L30" t="str">
            <v/>
          </cell>
          <cell r="N30" t="str">
            <v/>
          </cell>
          <cell r="O30" t="str">
            <v/>
          </cell>
          <cell r="P30" t="str">
            <v/>
          </cell>
        </row>
        <row r="33">
          <cell r="B33" t="str">
            <v/>
          </cell>
          <cell r="K33" t="str">
            <v/>
          </cell>
          <cell r="L33" t="str">
            <v/>
          </cell>
          <cell r="N33" t="str">
            <v/>
          </cell>
          <cell r="O33" t="str">
            <v/>
          </cell>
          <cell r="P33" t="str">
            <v/>
          </cell>
        </row>
        <row r="36">
          <cell r="B36" t="str">
            <v/>
          </cell>
          <cell r="K36" t="str">
            <v/>
          </cell>
          <cell r="L36" t="str">
            <v/>
          </cell>
          <cell r="N36" t="str">
            <v/>
          </cell>
          <cell r="O36" t="str">
            <v/>
          </cell>
          <cell r="P36" t="str">
            <v/>
          </cell>
        </row>
        <row r="39">
          <cell r="B39" t="str">
            <v/>
          </cell>
          <cell r="K39" t="str">
            <v/>
          </cell>
          <cell r="L39" t="str">
            <v/>
          </cell>
          <cell r="N39" t="str">
            <v/>
          </cell>
          <cell r="O39" t="str">
            <v/>
          </cell>
          <cell r="P39" t="str">
            <v/>
          </cell>
        </row>
        <row r="42">
          <cell r="B42" t="str">
            <v/>
          </cell>
          <cell r="K42" t="str">
            <v/>
          </cell>
          <cell r="L42" t="str">
            <v/>
          </cell>
          <cell r="N42" t="str">
            <v/>
          </cell>
          <cell r="O42" t="str">
            <v/>
          </cell>
          <cell r="P42" t="str">
            <v/>
          </cell>
        </row>
        <row r="45">
          <cell r="B45" t="str">
            <v/>
          </cell>
          <cell r="K45" t="str">
            <v/>
          </cell>
          <cell r="L45" t="str">
            <v/>
          </cell>
          <cell r="N45" t="str">
            <v/>
          </cell>
          <cell r="O45" t="str">
            <v/>
          </cell>
          <cell r="P45" t="str">
            <v/>
          </cell>
        </row>
        <row r="48">
          <cell r="B48" t="str">
            <v/>
          </cell>
          <cell r="K48" t="str">
            <v/>
          </cell>
          <cell r="L48" t="str">
            <v/>
          </cell>
          <cell r="N48" t="str">
            <v/>
          </cell>
          <cell r="O48" t="str">
            <v/>
          </cell>
          <cell r="P48" t="str">
            <v/>
          </cell>
        </row>
        <row r="51">
          <cell r="B51" t="str">
            <v/>
          </cell>
          <cell r="K51" t="str">
            <v/>
          </cell>
          <cell r="L51" t="str">
            <v/>
          </cell>
          <cell r="N51" t="str">
            <v/>
          </cell>
          <cell r="O51" t="str">
            <v/>
          </cell>
          <cell r="P51" t="str">
            <v/>
          </cell>
        </row>
        <row r="54">
          <cell r="B54" t="str">
            <v/>
          </cell>
          <cell r="K54" t="str">
            <v/>
          </cell>
          <cell r="L54" t="str">
            <v/>
          </cell>
          <cell r="N54" t="str">
            <v/>
          </cell>
          <cell r="O54" t="str">
            <v/>
          </cell>
          <cell r="P54" t="str">
            <v/>
          </cell>
        </row>
        <row r="57">
          <cell r="B57" t="str">
            <v/>
          </cell>
          <cell r="K57" t="str">
            <v/>
          </cell>
          <cell r="L57" t="str">
            <v/>
          </cell>
          <cell r="N57" t="str">
            <v/>
          </cell>
          <cell r="O57" t="str">
            <v/>
          </cell>
          <cell r="P57" t="str">
            <v/>
          </cell>
        </row>
        <row r="60">
          <cell r="B60" t="str">
            <v/>
          </cell>
          <cell r="K60" t="str">
            <v/>
          </cell>
          <cell r="L60" t="str">
            <v/>
          </cell>
          <cell r="N60" t="str">
            <v/>
          </cell>
          <cell r="O60" t="str">
            <v/>
          </cell>
          <cell r="P60" t="str">
            <v/>
          </cell>
        </row>
        <row r="63">
          <cell r="B63" t="str">
            <v/>
          </cell>
          <cell r="K63" t="str">
            <v/>
          </cell>
          <cell r="L63" t="str">
            <v/>
          </cell>
          <cell r="N63" t="str">
            <v/>
          </cell>
          <cell r="O63" t="str">
            <v/>
          </cell>
          <cell r="P63" t="str">
            <v/>
          </cell>
        </row>
        <row r="66">
          <cell r="B66" t="str">
            <v/>
          </cell>
          <cell r="K66" t="str">
            <v/>
          </cell>
          <cell r="L66" t="str">
            <v/>
          </cell>
          <cell r="N66" t="str">
            <v/>
          </cell>
          <cell r="O66" t="str">
            <v/>
          </cell>
          <cell r="P66" t="str">
            <v/>
          </cell>
        </row>
      </sheetData>
      <sheetData sheetId="2">
        <row r="9">
          <cell r="Z9" t="str">
            <v/>
          </cell>
        </row>
        <row r="12">
          <cell r="Z12" t="str">
            <v/>
          </cell>
        </row>
        <row r="15">
          <cell r="Z15" t="str">
            <v/>
          </cell>
        </row>
        <row r="18">
          <cell r="Z18" t="str">
            <v/>
          </cell>
        </row>
        <row r="21">
          <cell r="Z21" t="str">
            <v/>
          </cell>
        </row>
        <row r="24">
          <cell r="Z24" t="str">
            <v/>
          </cell>
        </row>
        <row r="27">
          <cell r="Z27" t="str">
            <v/>
          </cell>
        </row>
        <row r="30">
          <cell r="Z30" t="str">
            <v/>
          </cell>
        </row>
        <row r="33">
          <cell r="Z33" t="str">
            <v/>
          </cell>
        </row>
        <row r="36">
          <cell r="Z36" t="str">
            <v/>
          </cell>
        </row>
        <row r="39">
          <cell r="Z39" t="str">
            <v/>
          </cell>
        </row>
        <row r="42">
          <cell r="Z42" t="str">
            <v/>
          </cell>
        </row>
        <row r="45">
          <cell r="Z45" t="str">
            <v/>
          </cell>
        </row>
        <row r="48">
          <cell r="Z48" t="str">
            <v/>
          </cell>
        </row>
        <row r="51">
          <cell r="Z51" t="str">
            <v/>
          </cell>
        </row>
        <row r="54">
          <cell r="Z54" t="str">
            <v/>
          </cell>
        </row>
        <row r="57">
          <cell r="Z57" t="str">
            <v/>
          </cell>
        </row>
        <row r="60">
          <cell r="Z60" t="str">
            <v/>
          </cell>
        </row>
        <row r="63">
          <cell r="Z63" t="str">
            <v/>
          </cell>
        </row>
        <row r="66">
          <cell r="Z66" t="str">
            <v/>
          </cell>
        </row>
      </sheetData>
      <sheetData sheetId="3" refreshError="1"/>
      <sheetData sheetId="4">
        <row r="9">
          <cell r="H9" t="str">
            <v>Técnico de gestión documental Realiza control de calidad antes de realizar la transferencia primaria de los expedientes de forma anual</v>
          </cell>
          <cell r="I9" t="str">
            <v>Preventivo</v>
          </cell>
          <cell r="J9" t="str">
            <v>Afecta probabilidad</v>
          </cell>
          <cell r="K9" t="str">
            <v>Manual</v>
          </cell>
          <cell r="L9" t="str">
            <v>Sin Documentar</v>
          </cell>
          <cell r="M9" t="str">
            <v>Aleatoria</v>
          </cell>
          <cell r="N9" t="str">
            <v>Sin registro</v>
          </cell>
          <cell r="R9">
            <v>0.4</v>
          </cell>
          <cell r="U9">
            <v>0.48</v>
          </cell>
          <cell r="V9">
            <v>0</v>
          </cell>
        </row>
        <row r="10">
          <cell r="H10" t="str">
            <v>Los Contratistas de apoyo Realiza la digitalizacion de los tipos documentales pertenecientes a la serie contratos y convenios antes de ser incorporados a los expedientes de manera diaria</v>
          </cell>
          <cell r="I10" t="str">
            <v>Detectivo</v>
          </cell>
          <cell r="J10" t="str">
            <v>Afecta probabilidad</v>
          </cell>
          <cell r="K10" t="str">
            <v>Manual</v>
          </cell>
          <cell r="L10" t="str">
            <v>Documentado</v>
          </cell>
          <cell r="M10" t="str">
            <v>Continua</v>
          </cell>
          <cell r="N10" t="str">
            <v>Con registro</v>
          </cell>
          <cell r="R10">
            <v>0.3</v>
          </cell>
          <cell r="U10">
            <v>0.33599999999999997</v>
          </cell>
          <cell r="V10">
            <v>0</v>
          </cell>
        </row>
        <row r="11">
          <cell r="H11" t="str">
            <v>Auxiliar administrativo Lleva un registro de todos los documentos entregados al Centro de Administracion Documental - CAD para su incorporacion a los expedientes de manera diaria</v>
          </cell>
          <cell r="I11" t="str">
            <v>Detectivo</v>
          </cell>
          <cell r="J11" t="str">
            <v>Afecta probabilidad</v>
          </cell>
          <cell r="K11" t="str">
            <v>Manual</v>
          </cell>
          <cell r="L11" t="str">
            <v>Documentado</v>
          </cell>
          <cell r="M11" t="str">
            <v>Continua</v>
          </cell>
          <cell r="N11" t="str">
            <v>Con registro</v>
          </cell>
          <cell r="R11">
            <v>0.3</v>
          </cell>
          <cell r="U11">
            <v>0.23519999999999996</v>
          </cell>
          <cell r="V11">
            <v>0</v>
          </cell>
        </row>
        <row r="12">
          <cell r="H12" t="str">
            <v xml:space="preserve"> Acceso restringido a los depositos de archivo </v>
          </cell>
          <cell r="I12" t="str">
            <v>Preventivo</v>
          </cell>
          <cell r="J12" t="str">
            <v>Afecta probabilidad</v>
          </cell>
          <cell r="K12" t="str">
            <v>Manual</v>
          </cell>
          <cell r="L12" t="str">
            <v>Sin Documentar</v>
          </cell>
          <cell r="M12" t="str">
            <v>Continua</v>
          </cell>
          <cell r="N12" t="str">
            <v>Sin registro</v>
          </cell>
          <cell r="R12">
            <v>0.4</v>
          </cell>
          <cell r="U12">
            <v>0.48</v>
          </cell>
          <cell r="V12">
            <v>0</v>
          </cell>
        </row>
        <row r="13">
          <cell r="H13" t="str">
            <v xml:space="preserve">Apoyo a la gestión  Registro de todos los expedientes a los cuales se de acceso diario </v>
          </cell>
          <cell r="I13" t="str">
            <v>Preventivo</v>
          </cell>
          <cell r="J13" t="str">
            <v>Afecta probabilidad</v>
          </cell>
          <cell r="K13" t="str">
            <v>Manual</v>
          </cell>
          <cell r="L13" t="str">
            <v>Documentado</v>
          </cell>
          <cell r="N13" t="str">
            <v>Con registro</v>
          </cell>
          <cell r="R13">
            <v>0.4</v>
          </cell>
          <cell r="U13">
            <v>0.28799999999999998</v>
          </cell>
          <cell r="V13">
            <v>0</v>
          </cell>
        </row>
        <row r="14">
          <cell r="H14" t="str">
            <v xml:space="preserve">  </v>
          </cell>
          <cell r="J14" t="str">
            <v/>
          </cell>
          <cell r="R14" t="str">
            <v/>
          </cell>
          <cell r="U14">
            <v>0</v>
          </cell>
          <cell r="V14">
            <v>0</v>
          </cell>
        </row>
        <row r="15">
          <cell r="H15" t="str">
            <v>Tecnico de gestión documental Control de calidad a todas las comunicaciones que se recepcionan mediante el correo electronico de forma diaria</v>
          </cell>
          <cell r="I15" t="str">
            <v>Preventivo</v>
          </cell>
          <cell r="J15" t="str">
            <v>Afecta probabilidad</v>
          </cell>
          <cell r="K15" t="str">
            <v>Manual</v>
          </cell>
          <cell r="L15" t="str">
            <v>Sin Documentar</v>
          </cell>
          <cell r="M15" t="str">
            <v>Continua</v>
          </cell>
          <cell r="N15" t="str">
            <v>Sin registro</v>
          </cell>
          <cell r="R15">
            <v>0.4</v>
          </cell>
          <cell r="U15">
            <v>0.6</v>
          </cell>
          <cell r="V15">
            <v>0</v>
          </cell>
        </row>
        <row r="16">
          <cell r="H16" t="str">
            <v>Tecnico de gestión documental Realizar seguimiento diario del cargue de las imágenes en NAS de las comunicaciones registradas en CORDIS de forma diaria</v>
          </cell>
          <cell r="I16" t="str">
            <v>Preventivo</v>
          </cell>
          <cell r="J16" t="str">
            <v>Afecta probabilidad</v>
          </cell>
          <cell r="K16" t="str">
            <v>Manual</v>
          </cell>
          <cell r="L16" t="str">
            <v>Documentado</v>
          </cell>
          <cell r="M16" t="str">
            <v>Continua</v>
          </cell>
          <cell r="N16" t="str">
            <v>Con registro</v>
          </cell>
          <cell r="R16">
            <v>0.4</v>
          </cell>
          <cell r="U16">
            <v>0.36</v>
          </cell>
          <cell r="V16">
            <v>0</v>
          </cell>
        </row>
        <row r="17">
          <cell r="H17" t="str">
            <v xml:space="preserve">  </v>
          </cell>
          <cell r="J17" t="str">
            <v/>
          </cell>
          <cell r="R17" t="str">
            <v/>
          </cell>
          <cell r="U17">
            <v>0</v>
          </cell>
          <cell r="V17">
            <v>0</v>
          </cell>
        </row>
        <row r="18">
          <cell r="H18" t="str">
            <v>El Jefe Inmediato verifica el acta de entrega de puesto de trabajo con sus respectivos soportes, remitida por el funcionario al momento de una desvinculación o traslado laboral.</v>
          </cell>
          <cell r="I18" t="str">
            <v>Detectivo</v>
          </cell>
          <cell r="J18" t="str">
            <v>Afecta probabilidad</v>
          </cell>
          <cell r="K18" t="str">
            <v>Manual</v>
          </cell>
          <cell r="L18" t="str">
            <v>Documentado</v>
          </cell>
          <cell r="M18" t="str">
            <v>Continua</v>
          </cell>
          <cell r="N18" t="str">
            <v>Con registro</v>
          </cell>
          <cell r="O18" t="str">
            <v>Historias Laborales</v>
          </cell>
          <cell r="P18" t="str">
            <v>Acta de entrega firmada por el funcionario que recibe el puesto de trabajo, quien garantiza al jefe inmediato la entrega idonea del mismo.</v>
          </cell>
          <cell r="Q18" t="str">
            <v xml:space="preserve">Si el funcionario que recibe el puesto de trabajo no esta conforme con la entrega, el jefe inmediato solicita fortalecer dicha entrega y se condiciona el pago de nomina. </v>
          </cell>
          <cell r="R18">
            <v>0.3</v>
          </cell>
          <cell r="U18">
            <v>0.42</v>
          </cell>
          <cell r="V18">
            <v>0</v>
          </cell>
        </row>
        <row r="19">
          <cell r="H19" t="str">
            <v>El funcionario realiza el informe o charla en la que transfiere el conocimiento adquirido, producto de una capacitación brindada por el IDIGER mediante su Plan Institucional de Capacitación.</v>
          </cell>
          <cell r="I19" t="str">
            <v>Detectivo</v>
          </cell>
          <cell r="J19" t="str">
            <v>Afecta probabilidad</v>
          </cell>
          <cell r="K19" t="str">
            <v>Manual</v>
          </cell>
          <cell r="L19" t="str">
            <v>Documentado</v>
          </cell>
          <cell r="M19" t="str">
            <v>Continua</v>
          </cell>
          <cell r="N19" t="str">
            <v>Con registro</v>
          </cell>
          <cell r="O19" t="str">
            <v>Historias Laborales</v>
          </cell>
          <cell r="P19" t="str">
            <v>Capacitación presencial o virtual para transferir el conocimiento a los funcionarios de la Entidad, o Elaboración de informe de los conocimientos adquiridos en la capacitación recibida.</v>
          </cell>
          <cell r="Q19" t="str">
            <v>El control no permite identificar desviaciones o diferencias.</v>
          </cell>
          <cell r="R19">
            <v>0.3</v>
          </cell>
          <cell r="U19">
            <v>0.29399999999999998</v>
          </cell>
          <cell r="V19">
            <v>0</v>
          </cell>
        </row>
        <row r="20">
          <cell r="H20" t="str">
            <v xml:space="preserve">  </v>
          </cell>
          <cell r="J20" t="str">
            <v/>
          </cell>
          <cell r="R20" t="str">
            <v/>
          </cell>
          <cell r="U20">
            <v>0</v>
          </cell>
          <cell r="V20">
            <v>0</v>
          </cell>
        </row>
        <row r="21">
          <cell r="H21" t="str">
            <v>El Supervisor del contrato verifica el informe de actividades y soportes entregados por el Contratista de prestación de servicios, de manera mensual.</v>
          </cell>
          <cell r="I21" t="str">
            <v>Detectivo</v>
          </cell>
          <cell r="J21" t="str">
            <v>Afecta probabilidad</v>
          </cell>
          <cell r="K21" t="str">
            <v>Manual</v>
          </cell>
          <cell r="L21" t="str">
            <v>Documentado</v>
          </cell>
          <cell r="M21" t="str">
            <v>Continua</v>
          </cell>
          <cell r="N21" t="str">
            <v>Con registro</v>
          </cell>
          <cell r="O21" t="str">
            <v>Carpeta fisica de cada contrato de prestación de servicios. A nivel digital en el NAS administrado por la Dirección TIC.</v>
          </cell>
          <cell r="P21" t="str">
            <v>Informe de actividades mensuales de los contratistas de prestación de servicios.</v>
          </cell>
          <cell r="Q21" t="str">
            <v>En caso de que el supervisor identifique diferencias en las evidencias con respecto a las actividades reportadas, devuelve el informe para que el contratista realice los ajustes pertinentes.</v>
          </cell>
          <cell r="R21">
            <v>0.3</v>
          </cell>
          <cell r="U21">
            <v>0.56000000000000005</v>
          </cell>
          <cell r="V21">
            <v>0</v>
          </cell>
        </row>
        <row r="22">
          <cell r="H22" t="str">
            <v xml:space="preserve">  </v>
          </cell>
          <cell r="J22" t="str">
            <v/>
          </cell>
          <cell r="R22" t="str">
            <v/>
          </cell>
          <cell r="U22">
            <v>0</v>
          </cell>
          <cell r="V22">
            <v>0</v>
          </cell>
        </row>
        <row r="23">
          <cell r="H23" t="str">
            <v xml:space="preserve">  </v>
          </cell>
          <cell r="J23" t="str">
            <v/>
          </cell>
          <cell r="R23" t="str">
            <v/>
          </cell>
          <cell r="U23">
            <v>0</v>
          </cell>
          <cell r="V23">
            <v>0</v>
          </cell>
        </row>
        <row r="24">
          <cell r="H24" t="str">
            <v>El subdirector, Jefe o personal delegado Solicita a través de la mesa de servicio y cuando sea necesario. el acceso a las carpetas compartidas, para el personal que considere pertinente.</v>
          </cell>
          <cell r="I24" t="str">
            <v>Preventivo</v>
          </cell>
          <cell r="J24" t="str">
            <v>Afecta probabilidad</v>
          </cell>
          <cell r="K24" t="str">
            <v>Manual</v>
          </cell>
          <cell r="L24" t="str">
            <v>Sin Documentar</v>
          </cell>
          <cell r="M24" t="str">
            <v>Aleatoria</v>
          </cell>
          <cell r="N24" t="str">
            <v>Con registro</v>
          </cell>
          <cell r="O24" t="str">
            <v>Aplicativo o herramienta de mesa de servicio</v>
          </cell>
          <cell r="P24" t="str">
            <v>Propiedades de la carpeta donde se visualicen los usuarios con los permisos o reporte solicitado a la Oficina TICS.</v>
          </cell>
          <cell r="Q24" t="str">
            <v>Se corrigen y se resuelven inmediatamente si se detecta alguna inconsistencia.</v>
          </cell>
          <cell r="R24">
            <v>0.4</v>
          </cell>
          <cell r="U24">
            <v>0.6</v>
          </cell>
          <cell r="V24">
            <v>0</v>
          </cell>
        </row>
        <row r="25">
          <cell r="H25" t="str">
            <v xml:space="preserve">  </v>
          </cell>
          <cell r="J25" t="str">
            <v/>
          </cell>
          <cell r="R25" t="str">
            <v/>
          </cell>
          <cell r="U25">
            <v>0</v>
          </cell>
          <cell r="V25">
            <v>0</v>
          </cell>
        </row>
        <row r="26">
          <cell r="H26" t="str">
            <v xml:space="preserve">  </v>
          </cell>
          <cell r="J26" t="str">
            <v/>
          </cell>
          <cell r="R26" t="str">
            <v/>
          </cell>
          <cell r="U26">
            <v>0</v>
          </cell>
          <cell r="V26">
            <v>0</v>
          </cell>
        </row>
        <row r="27">
          <cell r="H27" t="str">
            <v xml:space="preserve">  </v>
          </cell>
          <cell r="J27" t="str">
            <v/>
          </cell>
          <cell r="R27" t="str">
            <v/>
          </cell>
          <cell r="U27">
            <v>0</v>
          </cell>
          <cell r="V27">
            <v>0</v>
          </cell>
        </row>
        <row r="28">
          <cell r="H28" t="str">
            <v xml:space="preserve">  </v>
          </cell>
          <cell r="J28" t="str">
            <v/>
          </cell>
          <cell r="R28" t="str">
            <v/>
          </cell>
          <cell r="U28">
            <v>0</v>
          </cell>
          <cell r="V28">
            <v>0</v>
          </cell>
        </row>
        <row r="29">
          <cell r="H29" t="str">
            <v xml:space="preserve">  </v>
          </cell>
          <cell r="J29" t="str">
            <v/>
          </cell>
          <cell r="R29" t="str">
            <v/>
          </cell>
          <cell r="U29">
            <v>0</v>
          </cell>
          <cell r="V29">
            <v>0</v>
          </cell>
        </row>
        <row r="30">
          <cell r="H30" t="str">
            <v xml:space="preserve">  </v>
          </cell>
          <cell r="J30" t="str">
            <v/>
          </cell>
          <cell r="R30" t="str">
            <v/>
          </cell>
          <cell r="U30">
            <v>0</v>
          </cell>
          <cell r="V30">
            <v>0</v>
          </cell>
        </row>
        <row r="31">
          <cell r="H31" t="str">
            <v xml:space="preserve">  </v>
          </cell>
          <cell r="J31" t="str">
            <v/>
          </cell>
          <cell r="R31" t="str">
            <v/>
          </cell>
          <cell r="U31">
            <v>0</v>
          </cell>
          <cell r="V31">
            <v>0</v>
          </cell>
        </row>
        <row r="32">
          <cell r="H32" t="str">
            <v xml:space="preserve">  </v>
          </cell>
          <cell r="J32" t="str">
            <v/>
          </cell>
          <cell r="R32" t="str">
            <v/>
          </cell>
          <cell r="U32">
            <v>0</v>
          </cell>
          <cell r="V32">
            <v>0</v>
          </cell>
        </row>
        <row r="33">
          <cell r="H33" t="str">
            <v xml:space="preserve">  </v>
          </cell>
          <cell r="J33" t="str">
            <v/>
          </cell>
          <cell r="R33" t="str">
            <v/>
          </cell>
          <cell r="U33">
            <v>0</v>
          </cell>
          <cell r="V33">
            <v>0</v>
          </cell>
        </row>
        <row r="34">
          <cell r="H34" t="str">
            <v xml:space="preserve">  </v>
          </cell>
          <cell r="J34" t="str">
            <v/>
          </cell>
          <cell r="R34" t="str">
            <v/>
          </cell>
          <cell r="U34">
            <v>0</v>
          </cell>
          <cell r="V34">
            <v>0</v>
          </cell>
        </row>
        <row r="35">
          <cell r="H35" t="str">
            <v xml:space="preserve">  </v>
          </cell>
          <cell r="J35" t="str">
            <v/>
          </cell>
          <cell r="R35" t="str">
            <v/>
          </cell>
          <cell r="U35">
            <v>0</v>
          </cell>
          <cell r="V35">
            <v>0</v>
          </cell>
        </row>
        <row r="36">
          <cell r="H36" t="str">
            <v xml:space="preserve">  </v>
          </cell>
          <cell r="J36" t="str">
            <v/>
          </cell>
          <cell r="R36" t="str">
            <v/>
          </cell>
          <cell r="U36">
            <v>0</v>
          </cell>
          <cell r="V36">
            <v>0</v>
          </cell>
        </row>
        <row r="37">
          <cell r="H37" t="str">
            <v xml:space="preserve">  </v>
          </cell>
          <cell r="J37" t="str">
            <v/>
          </cell>
          <cell r="R37" t="str">
            <v/>
          </cell>
          <cell r="U37">
            <v>0</v>
          </cell>
          <cell r="V37">
            <v>0</v>
          </cell>
        </row>
        <row r="38">
          <cell r="H38" t="str">
            <v xml:space="preserve">  </v>
          </cell>
          <cell r="J38" t="str">
            <v/>
          </cell>
          <cell r="R38" t="str">
            <v/>
          </cell>
          <cell r="U38">
            <v>0</v>
          </cell>
          <cell r="V38">
            <v>0</v>
          </cell>
        </row>
        <row r="39">
          <cell r="H39" t="str">
            <v xml:space="preserve">  </v>
          </cell>
          <cell r="J39" t="str">
            <v/>
          </cell>
          <cell r="R39" t="str">
            <v/>
          </cell>
          <cell r="U39">
            <v>0</v>
          </cell>
          <cell r="V39">
            <v>0</v>
          </cell>
        </row>
        <row r="40">
          <cell r="H40" t="str">
            <v xml:space="preserve">  </v>
          </cell>
          <cell r="J40" t="str">
            <v/>
          </cell>
          <cell r="R40" t="str">
            <v/>
          </cell>
          <cell r="U40">
            <v>0</v>
          </cell>
          <cell r="V40">
            <v>0</v>
          </cell>
        </row>
        <row r="41">
          <cell r="H41" t="str">
            <v xml:space="preserve">  </v>
          </cell>
          <cell r="J41" t="str">
            <v/>
          </cell>
          <cell r="R41" t="str">
            <v/>
          </cell>
          <cell r="U41">
            <v>0</v>
          </cell>
          <cell r="V41">
            <v>0</v>
          </cell>
        </row>
        <row r="42">
          <cell r="H42" t="str">
            <v xml:space="preserve">  </v>
          </cell>
          <cell r="J42" t="str">
            <v/>
          </cell>
          <cell r="R42" t="str">
            <v/>
          </cell>
          <cell r="U42">
            <v>0</v>
          </cell>
          <cell r="V42">
            <v>0</v>
          </cell>
        </row>
        <row r="43">
          <cell r="H43" t="str">
            <v xml:space="preserve">  </v>
          </cell>
          <cell r="J43" t="str">
            <v/>
          </cell>
          <cell r="R43" t="str">
            <v/>
          </cell>
          <cell r="U43">
            <v>0</v>
          </cell>
          <cell r="V43">
            <v>0</v>
          </cell>
        </row>
        <row r="44">
          <cell r="H44" t="str">
            <v xml:space="preserve">  </v>
          </cell>
          <cell r="J44" t="str">
            <v/>
          </cell>
          <cell r="R44" t="str">
            <v/>
          </cell>
          <cell r="U44">
            <v>0</v>
          </cell>
          <cell r="V44">
            <v>0</v>
          </cell>
        </row>
        <row r="45">
          <cell r="H45" t="str">
            <v xml:space="preserve">  </v>
          </cell>
          <cell r="J45" t="str">
            <v/>
          </cell>
          <cell r="R45" t="str">
            <v/>
          </cell>
          <cell r="U45">
            <v>0</v>
          </cell>
          <cell r="V45">
            <v>0</v>
          </cell>
        </row>
        <row r="46">
          <cell r="H46" t="str">
            <v xml:space="preserve">  </v>
          </cell>
          <cell r="J46" t="str">
            <v/>
          </cell>
          <cell r="R46" t="str">
            <v/>
          </cell>
          <cell r="U46">
            <v>0</v>
          </cell>
          <cell r="V46">
            <v>0</v>
          </cell>
        </row>
        <row r="47">
          <cell r="H47" t="str">
            <v xml:space="preserve">  </v>
          </cell>
          <cell r="J47" t="str">
            <v/>
          </cell>
          <cell r="R47" t="str">
            <v/>
          </cell>
          <cell r="U47">
            <v>0</v>
          </cell>
          <cell r="V47">
            <v>0</v>
          </cell>
        </row>
        <row r="48">
          <cell r="H48" t="str">
            <v xml:space="preserve">  </v>
          </cell>
          <cell r="J48" t="str">
            <v/>
          </cell>
          <cell r="R48" t="str">
            <v/>
          </cell>
          <cell r="U48">
            <v>0</v>
          </cell>
          <cell r="V48">
            <v>0</v>
          </cell>
        </row>
        <row r="49">
          <cell r="H49" t="str">
            <v xml:space="preserve">  </v>
          </cell>
          <cell r="J49" t="str">
            <v/>
          </cell>
          <cell r="R49" t="str">
            <v/>
          </cell>
          <cell r="U49">
            <v>0</v>
          </cell>
          <cell r="V49">
            <v>0</v>
          </cell>
        </row>
        <row r="50">
          <cell r="H50" t="str">
            <v xml:space="preserve">  </v>
          </cell>
          <cell r="J50" t="str">
            <v/>
          </cell>
          <cell r="R50" t="str">
            <v/>
          </cell>
          <cell r="U50">
            <v>0</v>
          </cell>
          <cell r="V50">
            <v>0</v>
          </cell>
        </row>
        <row r="51">
          <cell r="H51" t="str">
            <v xml:space="preserve">  </v>
          </cell>
          <cell r="J51" t="str">
            <v/>
          </cell>
          <cell r="R51" t="str">
            <v/>
          </cell>
          <cell r="U51">
            <v>0</v>
          </cell>
          <cell r="V51">
            <v>0</v>
          </cell>
        </row>
        <row r="52">
          <cell r="H52" t="str">
            <v xml:space="preserve">  </v>
          </cell>
          <cell r="J52" t="str">
            <v/>
          </cell>
          <cell r="R52" t="str">
            <v/>
          </cell>
          <cell r="U52">
            <v>0</v>
          </cell>
          <cell r="V52">
            <v>0</v>
          </cell>
        </row>
        <row r="53">
          <cell r="H53" t="str">
            <v xml:space="preserve">  </v>
          </cell>
          <cell r="J53" t="str">
            <v/>
          </cell>
          <cell r="R53" t="str">
            <v/>
          </cell>
          <cell r="U53">
            <v>0</v>
          </cell>
          <cell r="V53">
            <v>0</v>
          </cell>
        </row>
        <row r="54">
          <cell r="H54" t="str">
            <v xml:space="preserve">  </v>
          </cell>
          <cell r="J54" t="str">
            <v/>
          </cell>
          <cell r="R54" t="str">
            <v/>
          </cell>
          <cell r="U54">
            <v>0</v>
          </cell>
          <cell r="V54">
            <v>0</v>
          </cell>
        </row>
        <row r="55">
          <cell r="H55" t="str">
            <v xml:space="preserve">  </v>
          </cell>
          <cell r="J55" t="str">
            <v/>
          </cell>
          <cell r="R55" t="str">
            <v/>
          </cell>
          <cell r="U55">
            <v>0</v>
          </cell>
          <cell r="V55">
            <v>0</v>
          </cell>
        </row>
        <row r="56">
          <cell r="H56" t="str">
            <v xml:space="preserve">  </v>
          </cell>
          <cell r="J56" t="str">
            <v/>
          </cell>
          <cell r="R56" t="str">
            <v/>
          </cell>
          <cell r="U56">
            <v>0</v>
          </cell>
          <cell r="V56">
            <v>0</v>
          </cell>
        </row>
        <row r="57">
          <cell r="H57" t="str">
            <v xml:space="preserve">  </v>
          </cell>
          <cell r="J57" t="str">
            <v/>
          </cell>
          <cell r="R57" t="str">
            <v/>
          </cell>
          <cell r="U57">
            <v>0</v>
          </cell>
          <cell r="V57">
            <v>0</v>
          </cell>
        </row>
        <row r="58">
          <cell r="H58" t="str">
            <v xml:space="preserve">  </v>
          </cell>
          <cell r="J58" t="str">
            <v/>
          </cell>
          <cell r="R58" t="str">
            <v/>
          </cell>
          <cell r="U58">
            <v>0</v>
          </cell>
          <cell r="V58">
            <v>0</v>
          </cell>
        </row>
        <row r="59">
          <cell r="H59" t="str">
            <v xml:space="preserve">  </v>
          </cell>
          <cell r="J59" t="str">
            <v/>
          </cell>
          <cell r="R59" t="str">
            <v/>
          </cell>
          <cell r="U59">
            <v>0</v>
          </cell>
          <cell r="V59">
            <v>0</v>
          </cell>
        </row>
        <row r="60">
          <cell r="H60" t="str">
            <v xml:space="preserve">  </v>
          </cell>
          <cell r="J60" t="str">
            <v/>
          </cell>
          <cell r="R60" t="str">
            <v/>
          </cell>
          <cell r="U60">
            <v>0</v>
          </cell>
          <cell r="V60">
            <v>0</v>
          </cell>
        </row>
        <row r="61">
          <cell r="H61" t="str">
            <v xml:space="preserve">  </v>
          </cell>
          <cell r="J61" t="str">
            <v/>
          </cell>
          <cell r="R61" t="str">
            <v/>
          </cell>
          <cell r="U61">
            <v>0</v>
          </cell>
          <cell r="V61">
            <v>0</v>
          </cell>
        </row>
        <row r="62">
          <cell r="H62" t="str">
            <v xml:space="preserve">  </v>
          </cell>
          <cell r="J62" t="str">
            <v/>
          </cell>
          <cell r="R62" t="str">
            <v/>
          </cell>
          <cell r="U62">
            <v>0</v>
          </cell>
          <cell r="V62">
            <v>0</v>
          </cell>
        </row>
        <row r="63">
          <cell r="H63" t="str">
            <v xml:space="preserve">  </v>
          </cell>
          <cell r="J63" t="str">
            <v/>
          </cell>
          <cell r="R63" t="str">
            <v/>
          </cell>
          <cell r="U63">
            <v>0</v>
          </cell>
          <cell r="V63">
            <v>0</v>
          </cell>
        </row>
        <row r="64">
          <cell r="H64" t="str">
            <v xml:space="preserve">  </v>
          </cell>
          <cell r="J64" t="str">
            <v/>
          </cell>
          <cell r="R64" t="str">
            <v/>
          </cell>
          <cell r="U64">
            <v>0</v>
          </cell>
          <cell r="V64">
            <v>0</v>
          </cell>
        </row>
        <row r="65">
          <cell r="H65" t="str">
            <v xml:space="preserve">  </v>
          </cell>
          <cell r="J65" t="str">
            <v/>
          </cell>
          <cell r="R65" t="str">
            <v/>
          </cell>
          <cell r="U65">
            <v>0</v>
          </cell>
          <cell r="V65">
            <v>0</v>
          </cell>
        </row>
        <row r="66">
          <cell r="H66" t="str">
            <v xml:space="preserve">  </v>
          </cell>
          <cell r="J66" t="str">
            <v/>
          </cell>
          <cell r="R66" t="str">
            <v/>
          </cell>
          <cell r="U66">
            <v>0</v>
          </cell>
          <cell r="V66">
            <v>0</v>
          </cell>
        </row>
        <row r="67">
          <cell r="H67" t="str">
            <v xml:space="preserve">  </v>
          </cell>
          <cell r="J67" t="str">
            <v/>
          </cell>
          <cell r="R67" t="str">
            <v/>
          </cell>
          <cell r="U67">
            <v>0</v>
          </cell>
          <cell r="V67">
            <v>0</v>
          </cell>
        </row>
        <row r="68">
          <cell r="H68" t="str">
            <v xml:space="preserve">  </v>
          </cell>
          <cell r="J68" t="str">
            <v/>
          </cell>
          <cell r="R68" t="str">
            <v/>
          </cell>
          <cell r="U68">
            <v>0</v>
          </cell>
          <cell r="V68">
            <v>0</v>
          </cell>
        </row>
      </sheetData>
      <sheetData sheetId="5">
        <row r="9">
          <cell r="W9" t="str">
            <v/>
          </cell>
        </row>
        <row r="12">
          <cell r="W12" t="str">
            <v/>
          </cell>
        </row>
        <row r="15">
          <cell r="W15" t="str">
            <v/>
          </cell>
        </row>
        <row r="18">
          <cell r="W18" t="str">
            <v/>
          </cell>
        </row>
        <row r="21">
          <cell r="W21" t="str">
            <v/>
          </cell>
        </row>
        <row r="24">
          <cell r="W24" t="str">
            <v/>
          </cell>
        </row>
        <row r="27">
          <cell r="W27" t="str">
            <v/>
          </cell>
        </row>
        <row r="30">
          <cell r="W30" t="str">
            <v/>
          </cell>
        </row>
        <row r="33">
          <cell r="W33" t="str">
            <v/>
          </cell>
        </row>
        <row r="36">
          <cell r="W36" t="str">
            <v/>
          </cell>
        </row>
        <row r="39">
          <cell r="W39" t="str">
            <v/>
          </cell>
        </row>
        <row r="42">
          <cell r="W42" t="str">
            <v/>
          </cell>
        </row>
        <row r="45">
          <cell r="W45" t="str">
            <v/>
          </cell>
        </row>
        <row r="48">
          <cell r="W48" t="str">
            <v/>
          </cell>
        </row>
        <row r="51">
          <cell r="W51" t="str">
            <v/>
          </cell>
        </row>
        <row r="54">
          <cell r="W54" t="str">
            <v/>
          </cell>
        </row>
        <row r="57">
          <cell r="W57" t="str">
            <v/>
          </cell>
        </row>
        <row r="60">
          <cell r="W60" t="str">
            <v/>
          </cell>
        </row>
        <row r="63">
          <cell r="W63" t="str">
            <v/>
          </cell>
        </row>
        <row r="66">
          <cell r="W66" t="str">
            <v/>
          </cell>
        </row>
      </sheetData>
      <sheetData sheetId="6" refreshError="1"/>
      <sheetData sheetId="7" refreshError="1"/>
      <sheetData sheetId="8" refreshError="1"/>
      <sheetData sheetId="9">
        <row r="2">
          <cell r="B2" t="str">
            <v>Gestión</v>
          </cell>
          <cell r="D2" t="str">
            <v>Muy Baja: La actividad que conlleva el riesgo se ejecuta como máximo 2 veces por año</v>
          </cell>
          <cell r="E2" t="str">
            <v>Económico: Afectación menor a 10 SMLMV</v>
          </cell>
          <cell r="N2" t="str">
            <v>Aceptar</v>
          </cell>
          <cell r="O2" t="str">
            <v>SI</v>
          </cell>
          <cell r="Q2" t="str">
            <v>Casi seguro: Mas de una vez al año.</v>
          </cell>
          <cell r="AD2" t="str">
            <v>Evitar</v>
          </cell>
        </row>
        <row r="3">
          <cell r="B3" t="str">
            <v>Seguridad de la Información (Pérdida de Confidencialidad)</v>
          </cell>
          <cell r="D3" t="str">
            <v>Baja: La actividad que conlleva el riesgo se ejecuta de 3 a 24 veces por año</v>
          </cell>
          <cell r="E3" t="str">
            <v>Económico: Entre 10 y 50 SMLMV</v>
          </cell>
          <cell r="N3" t="str">
            <v>Evitar</v>
          </cell>
          <cell r="O3" t="str">
            <v>NO</v>
          </cell>
          <cell r="Q3" t="str">
            <v>Probable: Al menos una vez en el ultimo año.</v>
          </cell>
          <cell r="AD3" t="str">
            <v>Reducir</v>
          </cell>
        </row>
        <row r="4">
          <cell r="B4" t="str">
            <v>Seguridad de la Información (Pérdida de la Integridad)</v>
          </cell>
          <cell r="D4" t="str">
            <v>Media: La actividad que conlleva el riesgo se ejecuta de 24 a 500 veces por año</v>
          </cell>
          <cell r="E4" t="str">
            <v>Económico: Entre 50 y 100 SMLMV</v>
          </cell>
          <cell r="N4" t="str">
            <v>Reducir (Transferir)</v>
          </cell>
          <cell r="Q4" t="str">
            <v>Posible: Al menos una vez en los últimos dos años.</v>
          </cell>
          <cell r="AD4" t="str">
            <v>Compartir</v>
          </cell>
        </row>
        <row r="5">
          <cell r="B5" t="str">
            <v>Seguridad de la Información (Pérdida de la Disponibilidad)</v>
          </cell>
          <cell r="D5" t="str">
            <v>Alta: La actividad que conlleva el riesgo se ejecuta mínimo 500 veces al año y máximo 5000 veces por año</v>
          </cell>
          <cell r="E5" t="str">
            <v>Económico: Entre 100 y 500 SMLMV</v>
          </cell>
          <cell r="N5" t="str">
            <v>Reducir (Mitigar)</v>
          </cell>
          <cell r="Q5" t="str">
            <v>Improbable: Al menos una vez en los últimos 5 años.</v>
          </cell>
        </row>
        <row r="6">
          <cell r="B6" t="str">
            <v>Estratégico</v>
          </cell>
          <cell r="D6" t="str">
            <v>Muy Alta: La actividad que conlleva el riesgo se ejecuta más de 5000 veces por año</v>
          </cell>
          <cell r="E6" t="str">
            <v>Económico: Mayor a 500 SMLMV</v>
          </cell>
          <cell r="Q6" t="str">
            <v>Rara vez: No se ha presentado en los últimos cinco años.</v>
          </cell>
        </row>
        <row r="7">
          <cell r="B7" t="str">
            <v>Trámites, OPAs y Consultas de Acceso a la Información Pública</v>
          </cell>
          <cell r="E7" t="str">
            <v>Reputacional: El riesgo afecta la imagen de alguna área de la organización</v>
          </cell>
        </row>
        <row r="8">
          <cell r="B8" t="str">
            <v>Corrupción</v>
          </cell>
          <cell r="E8" t="str">
            <v>Reputacional: El riesgo afecta la imagen de la entidad internamente, de conocimiento general, nivel interno, de junta directiva y accionistas y/o de proveedores</v>
          </cell>
        </row>
        <row r="9">
          <cell r="B9" t="str">
            <v>Lavado de Activos</v>
          </cell>
          <cell r="E9" t="str">
            <v>Reputacional: El riesgo afecta la imagen de la entidad con algunos usuarios de relevancia frente al logro de los objetivos</v>
          </cell>
        </row>
        <row r="10">
          <cell r="B10" t="str">
            <v>Financiación del Terrorismo</v>
          </cell>
          <cell r="E10" t="str">
            <v>Reputacional: El riesgo afecta la imagen de de la entidad con efecto publicitario sostenido a nivel de sector administrativo, nivel departamental o municipal</v>
          </cell>
        </row>
        <row r="11">
          <cell r="B11" t="str">
            <v>Fuga de Capital Intelectual</v>
          </cell>
          <cell r="E11" t="str">
            <v>Reputacional: El riesgo afecta la imagen de la entidad a nivel nacional, con efecto publicitarios sostenible a nivel país</v>
          </cell>
        </row>
      </sheetData>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unto de Partida"/>
      <sheetName val="2. Identificación del Riesgo"/>
      <sheetName val="3. Impacto Riesgo de Corrupción"/>
      <sheetName val="4. Riesgo Seguridad Informacion"/>
      <sheetName val="5. Valoración de Controles"/>
      <sheetName val="6.Valoración Control Corrupción"/>
      <sheetName val="7. Mapa de Riesgos General"/>
      <sheetName val="8. Seguimiento Cuatrimestral"/>
      <sheetName val="9. Seguimiento Consolidado"/>
      <sheetName val="Listas"/>
      <sheetName val="Datos Hoja 1"/>
    </sheetNames>
    <sheetDataSet>
      <sheetData sheetId="0" refreshError="1"/>
      <sheetData sheetId="1">
        <row r="9">
          <cell r="B9" t="str">
            <v>Gestión del Talento Humano</v>
          </cell>
          <cell r="C9" t="str">
            <v>Vinculación y Desvinculación</v>
          </cell>
          <cell r="D9" t="str">
            <v>Afectación Económica o Presupuestal</v>
          </cell>
          <cell r="E9" t="str">
            <v>Falta de control en las actividades del procedimiento</v>
          </cell>
          <cell r="F9" t="str">
            <v>Desconocimiento del procedimiento.</v>
          </cell>
          <cell r="G9" t="str">
            <v>Posibilidad de Afectación Económica o Presupuestal por Vinculacion o retiro de servidor publico de manera inadecuado debido a desconocimiento del procedimiento.</v>
          </cell>
          <cell r="H9" t="str">
            <v>Gestión</v>
          </cell>
          <cell r="I9" t="str">
            <v>Ejecución y Administración de procesos</v>
          </cell>
          <cell r="J9" t="str">
            <v>Baja: La actividad que conlleva el riesgo se ejecuta de 3 a 24 veces por año</v>
          </cell>
          <cell r="K9" t="str">
            <v>Baja</v>
          </cell>
          <cell r="L9">
            <v>0.4</v>
          </cell>
          <cell r="M9" t="str">
            <v>Económico: Entre 100 y 500 SMLMV</v>
          </cell>
          <cell r="N9" t="str">
            <v>Mayor</v>
          </cell>
          <cell r="O9">
            <v>0.8</v>
          </cell>
          <cell r="P9" t="str">
            <v>Alto</v>
          </cell>
        </row>
        <row r="12">
          <cell r="B12" t="str">
            <v>Gestión del Talento Humano</v>
          </cell>
          <cell r="C12" t="str">
            <v>Nomina</v>
          </cell>
          <cell r="D12" t="str">
            <v>Afectación Económica o Presupuestal</v>
          </cell>
          <cell r="E12" t="str">
            <v>Personal no capacitado.</v>
          </cell>
          <cell r="F12" t="str">
            <v>Desconocimiento del procedimiento y normatividad vigente.</v>
          </cell>
          <cell r="G12" t="str">
            <v>Posibilidad de Afectación Económica o Presupuestal por la Inadecuada liquidacion de la nomina debido al Desconocimiento del procedimiento y normatividad vigente.</v>
          </cell>
          <cell r="H12" t="str">
            <v>Gestión</v>
          </cell>
          <cell r="I12" t="str">
            <v>Ejecución y Administración de procesos</v>
          </cell>
          <cell r="J12" t="str">
            <v>Baja: La actividad que conlleva el riesgo se ejecuta de 3 a 24 veces por año</v>
          </cell>
          <cell r="K12" t="str">
            <v>Baja</v>
          </cell>
          <cell r="L12">
            <v>0.4</v>
          </cell>
          <cell r="M12" t="str">
            <v>Económico: Entre 100 y 500 SMLMV</v>
          </cell>
          <cell r="N12" t="str">
            <v>Mayor</v>
          </cell>
          <cell r="O12">
            <v>0.8</v>
          </cell>
          <cell r="P12" t="str">
            <v>Alto</v>
          </cell>
        </row>
        <row r="15">
          <cell r="B15" t="str">
            <v>Gestión del Talento Humano</v>
          </cell>
          <cell r="C15" t="str">
            <v>Sst</v>
          </cell>
          <cell r="D15" t="str">
            <v>Afectación Económica o Presupuestal</v>
          </cell>
          <cell r="E15" t="str">
            <v>Falta de aprobación en las actividades del plan.</v>
          </cell>
          <cell r="F15" t="str">
            <v>Falta de planeación de las actividades enmarcadas en plan de trabajo de sst.</v>
          </cell>
          <cell r="G15" t="str">
            <v>Posibilidad de Afectación Económica o Presupuestal por incumplimienhto del Plan Anual de SST debido a Falta de planeación de las actividades enmarcadas en plan de trabajo de SST.</v>
          </cell>
          <cell r="H15" t="str">
            <v>Gestión</v>
          </cell>
          <cell r="I15" t="str">
            <v>Ejecución y Administración de procesos</v>
          </cell>
          <cell r="J15" t="str">
            <v>Media: La actividad que conlleva el riesgo se ejecuta de 24 a 500 veces por año</v>
          </cell>
          <cell r="K15" t="str">
            <v>Media</v>
          </cell>
          <cell r="L15">
            <v>0.6</v>
          </cell>
          <cell r="M15" t="str">
            <v>Económico: Entre 100 y 500 SMLMV</v>
          </cell>
          <cell r="N15" t="str">
            <v>Mayor</v>
          </cell>
          <cell r="O15">
            <v>0.8</v>
          </cell>
          <cell r="P15" t="str">
            <v>Alto</v>
          </cell>
        </row>
        <row r="18">
          <cell r="B18" t="str">
            <v>Gestión del Talento Humano</v>
          </cell>
          <cell r="C18" t="str">
            <v>Situaciones administrativas</v>
          </cell>
          <cell r="D18" t="str">
            <v>Afectación Económica o Presupuestal</v>
          </cell>
          <cell r="E18" t="str">
            <v>Elaboración inequivoca del acto administrativo.</v>
          </cell>
          <cell r="F18" t="str">
            <v>Desconocimiento de la normatividad vigente.</v>
          </cell>
          <cell r="G18" t="str">
            <v>Posibilidad de Afectación Económica o Presupuestal por errores en la elaboracion de los actos administrativos debido al Desconocimiento de la normatividad vigente.</v>
          </cell>
          <cell r="H18" t="str">
            <v>Gestión</v>
          </cell>
          <cell r="I18" t="str">
            <v>Ejecución y Administración de procesos</v>
          </cell>
          <cell r="J18" t="str">
            <v>Media: La actividad que conlleva el riesgo se ejecuta de 24 a 500 veces por año</v>
          </cell>
          <cell r="K18" t="str">
            <v>Media</v>
          </cell>
          <cell r="L18">
            <v>0.6</v>
          </cell>
          <cell r="M18" t="str">
            <v>Económico: Entre 100 y 500 SMLMV</v>
          </cell>
          <cell r="N18" t="str">
            <v>Mayor</v>
          </cell>
          <cell r="O18">
            <v>0.8</v>
          </cell>
          <cell r="P18" t="str">
            <v>Alto</v>
          </cell>
        </row>
        <row r="21">
          <cell r="B21" t="str">
            <v>Gestión del Talento Humano</v>
          </cell>
          <cell r="C21" t="str">
            <v>Situaciones administrativas</v>
          </cell>
          <cell r="D21" t="str">
            <v>Afectación Económica o Presupuestal</v>
          </cell>
          <cell r="E21" t="str">
            <v>Historia laboral del servidor público incompleta y desactualizada.</v>
          </cell>
          <cell r="F21" t="str">
            <v>Desconocimiento del procedimiento historia laboral.</v>
          </cell>
          <cell r="G21" t="str">
            <v>Posibilidad de Afectación Económica o Presupuestal por la perdida de informacion de las historias laborales debido al Desconocimiento del procedimiento de historia laboral.</v>
          </cell>
          <cell r="H21" t="str">
            <v>Gestión</v>
          </cell>
          <cell r="I21" t="str">
            <v>Ejecución y Administración de procesos</v>
          </cell>
          <cell r="J21" t="str">
            <v>Muy Baja: La actividad que conlleva el riesgo se ejecuta como máximo 2 veces por año</v>
          </cell>
          <cell r="K21" t="str">
            <v>Muy Baja</v>
          </cell>
          <cell r="L21">
            <v>0.2</v>
          </cell>
          <cell r="M21" t="str">
            <v>Económico: Entre 100 y 500 SMLMV</v>
          </cell>
          <cell r="N21" t="str">
            <v>Mayor</v>
          </cell>
          <cell r="O21">
            <v>0.8</v>
          </cell>
          <cell r="P21" t="str">
            <v>Alto</v>
          </cell>
        </row>
        <row r="24">
          <cell r="B24" t="str">
            <v>Gestión del Talento Humano</v>
          </cell>
          <cell r="C24" t="str">
            <v>Situaciones administrativas</v>
          </cell>
          <cell r="D24" t="str">
            <v>Afectación Económica o Presupuestal</v>
          </cell>
          <cell r="E24" t="str">
            <v>No presentar los informes del decreto 612 del 2018.</v>
          </cell>
          <cell r="F24" t="str">
            <v>no adecuada planeación en la ejecución del plan estratégico del talento humano.</v>
          </cell>
          <cell r="G24" t="str">
            <v>Posibilidad de Afectación Económica o Presupuestal por el Incumplimiento del Decreto 612 del 2018 debido a la no adecuada planeación en la ejecución del plan estratégico del talento humano.</v>
          </cell>
          <cell r="H24" t="str">
            <v>Gestión</v>
          </cell>
          <cell r="I24" t="str">
            <v>Ejecución y Administración de procesos</v>
          </cell>
          <cell r="J24" t="str">
            <v>Alta: La actividad que conlleva el riesgo se ejecuta mínimo 500 veces al año y máximo 5000 veces por año</v>
          </cell>
          <cell r="K24" t="str">
            <v>Alta</v>
          </cell>
          <cell r="L24">
            <v>0.8</v>
          </cell>
          <cell r="M24" t="str">
            <v>Económico: Entre 100 y 500 SMLMV</v>
          </cell>
          <cell r="N24" t="str">
            <v>Mayor</v>
          </cell>
          <cell r="O24">
            <v>0.8</v>
          </cell>
          <cell r="P24" t="str">
            <v>Alto</v>
          </cell>
        </row>
        <row r="27">
          <cell r="B27" t="str">
            <v>Gestión del Talento Humano</v>
          </cell>
          <cell r="C27" t="str">
            <v>Actividades de desvinculación y traslado (funcionarios).</v>
          </cell>
          <cell r="D27" t="str">
            <v>Afectación Económica (o presupuestal) y Reputacional</v>
          </cell>
          <cell r="E27" t="str">
            <v>por la alta rotación de personal de planta (carrera administrativa y provisional)</v>
          </cell>
          <cell r="F27" t="str">
            <v>Debido a la falta de lineamientos y herramientas institucionalizados para una adecuada transferencia de conocimiento.</v>
          </cell>
          <cell r="G27" t="str">
            <v>Posibilidad de afectación economica o presupuestal, por la alta rotación de personal de planta, debido a la falta de lineamientos y herramientas institucionalizados para una adecuada trasferencia de conocimiento.</v>
          </cell>
          <cell r="H27" t="str">
            <v>Fuga de Capital Intelectual</v>
          </cell>
          <cell r="I27" t="str">
            <v>Usuarios, productos y practicas, organizacionales</v>
          </cell>
          <cell r="J27" t="str">
            <v>Media: La actividad que conlleva el riesgo se ejecuta de 24 a 500 veces por año</v>
          </cell>
          <cell r="K27" t="str">
            <v>Media</v>
          </cell>
          <cell r="L27">
            <v>0.6</v>
          </cell>
          <cell r="M27" t="str">
            <v>Reputacional: El riesgo afecta la imagen de de la entidad con efecto publicitario sostenido a nivel de sector administrativo, nivel departamental o municipal</v>
          </cell>
          <cell r="N27" t="str">
            <v>Mayor</v>
          </cell>
          <cell r="O27">
            <v>0.8</v>
          </cell>
          <cell r="P27" t="str">
            <v>Alto</v>
          </cell>
        </row>
        <row r="30">
          <cell r="B30" t="str">
            <v>Gestión del Talento Humano</v>
          </cell>
          <cell r="C30" t="str">
            <v>Entrega de informes de actividades y/o terminación o cesión de contratos de prestación de servicios (contratistas).</v>
          </cell>
          <cell r="D30" t="str">
            <v>Afectación Económica (o presupuestal) y Reputacional</v>
          </cell>
          <cell r="E30" t="str">
            <v>por debilidades en la revisión de los productos entregados por los contratistas de prestación de servicios</v>
          </cell>
          <cell r="F30" t="str">
            <v>Debido a la falta de lineamientos y herramientas institucionalizados para una adecuada transferencia de conocimiento.</v>
          </cell>
          <cell r="G30" t="str">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ell>
          <cell r="H30" t="str">
            <v>Fuga de Capital Intelectual</v>
          </cell>
          <cell r="I30" t="str">
            <v>Usuarios, productos y practicas, organizacionales</v>
          </cell>
          <cell r="J30" t="str">
            <v>Alta: La actividad que conlleva el riesgo se ejecuta mínimo 500 veces al año y máximo 5000 veces por año</v>
          </cell>
          <cell r="K30" t="str">
            <v>Alta</v>
          </cell>
          <cell r="L30">
            <v>0.8</v>
          </cell>
          <cell r="M30" t="str">
            <v>Reputacional: El riesgo afecta la imagen de la entidad internamente, de conocimiento general, nivel interno, de junta directiva y accionistas y/o de proveedores</v>
          </cell>
          <cell r="N30" t="str">
            <v>Menor</v>
          </cell>
          <cell r="O30">
            <v>0.4</v>
          </cell>
          <cell r="P30" t="str">
            <v>Moderado</v>
          </cell>
        </row>
        <row r="33">
          <cell r="B33" t="str">
            <v>Gestión del Talento Humano</v>
          </cell>
          <cell r="C33" t="str">
            <v>Administración de carpetas compartidas y gestión de usuarios</v>
          </cell>
          <cell r="D33" t="str">
            <v>Afectación Económica o Presupuestal</v>
          </cell>
          <cell r="E33" t="str">
            <v>Accesos no autorizados</v>
          </cell>
          <cell r="F33" t="str">
            <v>Debilidad en la solicitud oportuna para la actualizacion de los permisos de la carpetas compartidas.</v>
          </cell>
          <cell r="G33" t="str">
            <v>Posibilidad de afectación economica, reputacional y perdida de la confidencialidad de la información almacenada en las carpetas compartidas de cada proceso, debido a las debilidades en la solicitud oportuna para la actualizacion de los permisos de la carpetas compartidas.</v>
          </cell>
          <cell r="H33" t="str">
            <v>Seguridad de la Información (Pérdida de Confidencialidad)</v>
          </cell>
          <cell r="I33" t="str">
            <v>Usuarios, productos y practicas, organizacionales</v>
          </cell>
          <cell r="J33" t="str">
            <v>Muy Alta: La actividad que conlleva el riesgo se ejecuta más de 5000 veces por año</v>
          </cell>
          <cell r="K33" t="str">
            <v>Muy Alta</v>
          </cell>
          <cell r="L33">
            <v>1</v>
          </cell>
          <cell r="M33" t="str">
            <v>Reputacional: El riesgo afecta la imagen de de la entidad con efecto publicitario sostenido a nivel de sector administrativo, nivel departamental o municipal</v>
          </cell>
          <cell r="N33" t="str">
            <v>Mayor</v>
          </cell>
          <cell r="O33">
            <v>0.8</v>
          </cell>
          <cell r="P33" t="str">
            <v>Alto</v>
          </cell>
        </row>
        <row r="36">
          <cell r="B36" t="str">
            <v>Gestión del Talento Humano</v>
          </cell>
          <cell r="C36" t="str">
            <v>Trabajo en Casa y Teletrabajo</v>
          </cell>
          <cell r="D36" t="str">
            <v>Afectación Económica (o presupuestal) y Reputacional</v>
          </cell>
          <cell r="E36" t="str">
            <v>Instalación de software malicioso en los equipos de computo personales, cuando se realiza trabajo en casa o teletrabajo.</v>
          </cell>
          <cell r="F36" t="str">
            <v>Desconocimiento por parte de los procesos, de los riesgos de ciber seguridad.</v>
          </cell>
          <cell r="G36" t="str">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ell>
          <cell r="H36" t="str">
            <v>Seguridad de la Información (Pérdida de la Integridad)</v>
          </cell>
          <cell r="I36" t="str">
            <v>Usuarios, productos y practicas, organizacionales</v>
          </cell>
          <cell r="J36" t="str">
            <v>Muy Alta: La actividad que conlleva el riesgo se ejecuta más de 5000 veces por año</v>
          </cell>
          <cell r="K36" t="str">
            <v>Muy Alta</v>
          </cell>
          <cell r="L36">
            <v>1</v>
          </cell>
          <cell r="M36" t="str">
            <v>Reputacional: El riesgo afecta la imagen de de la entidad con efecto publicitario sostenido a nivel de sector administrativo, nivel departamental o municipal</v>
          </cell>
          <cell r="N36" t="str">
            <v>Mayor</v>
          </cell>
          <cell r="O36">
            <v>0.8</v>
          </cell>
          <cell r="P36" t="str">
            <v>Alto</v>
          </cell>
        </row>
        <row r="39">
          <cell r="B39" t="str">
            <v>Gestión del Talento Humano</v>
          </cell>
          <cell r="C39" t="str">
            <v>Diligenciamiento periodico del formulario de declaración  de conflicto de interés en la plataforma SIDEAP por los funcionarios de la Entidad.</v>
          </cell>
          <cell r="D39" t="str">
            <v>Afectación Económica o Presupuestal</v>
          </cell>
          <cell r="E39" t="str">
            <v>El funcionario presenta un conflicto de intereses pero no se declara impedido para desempeñar sus funciones, ante una situación en la que puede tener un interes particular o directo que afecte su regulación, gestión, control o decisiones.</v>
          </cell>
          <cell r="F39" t="str">
            <v>Falta de seguimiento a los casos declarados por los funcionarios de la Entidad en la plataforma del SIDEAP.</v>
          </cell>
          <cell r="G39" t="str">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ell>
          <cell r="H39" t="str">
            <v>Corrupción</v>
          </cell>
          <cell r="I39" t="str">
            <v>Usuarios, productos y practicas, organizacionales</v>
          </cell>
          <cell r="J39" t="str">
            <v>Improbable: Al menos una vez en los últimos 5 años.</v>
          </cell>
          <cell r="K39" t="str">
            <v>Improbable</v>
          </cell>
          <cell r="L39">
            <v>0.4</v>
          </cell>
          <cell r="N39" t="str">
            <v>Catastrófico</v>
          </cell>
          <cell r="O39">
            <v>1</v>
          </cell>
          <cell r="P39" t="str">
            <v>Extremo</v>
          </cell>
        </row>
        <row r="42">
          <cell r="B42" t="str">
            <v/>
          </cell>
          <cell r="K42" t="str">
            <v/>
          </cell>
          <cell r="L42" t="str">
            <v/>
          </cell>
          <cell r="N42" t="str">
            <v/>
          </cell>
          <cell r="O42" t="str">
            <v/>
          </cell>
          <cell r="P42" t="str">
            <v/>
          </cell>
        </row>
        <row r="45">
          <cell r="B45" t="str">
            <v/>
          </cell>
          <cell r="K45" t="str">
            <v/>
          </cell>
          <cell r="L45" t="str">
            <v/>
          </cell>
          <cell r="N45" t="str">
            <v/>
          </cell>
          <cell r="O45" t="str">
            <v/>
          </cell>
          <cell r="P45" t="str">
            <v/>
          </cell>
        </row>
        <row r="48">
          <cell r="B48" t="str">
            <v/>
          </cell>
          <cell r="K48" t="str">
            <v/>
          </cell>
          <cell r="L48" t="str">
            <v/>
          </cell>
          <cell r="N48" t="str">
            <v/>
          </cell>
          <cell r="O48" t="str">
            <v/>
          </cell>
          <cell r="P48" t="str">
            <v/>
          </cell>
        </row>
        <row r="51">
          <cell r="B51" t="str">
            <v/>
          </cell>
          <cell r="K51" t="str">
            <v/>
          </cell>
          <cell r="L51" t="str">
            <v/>
          </cell>
          <cell r="N51" t="str">
            <v/>
          </cell>
          <cell r="O51" t="str">
            <v/>
          </cell>
          <cell r="P51" t="str">
            <v/>
          </cell>
        </row>
        <row r="54">
          <cell r="B54" t="str">
            <v/>
          </cell>
          <cell r="K54" t="str">
            <v/>
          </cell>
          <cell r="L54" t="str">
            <v/>
          </cell>
          <cell r="N54" t="str">
            <v/>
          </cell>
          <cell r="O54" t="str">
            <v/>
          </cell>
          <cell r="P54" t="str">
            <v/>
          </cell>
        </row>
        <row r="57">
          <cell r="B57" t="str">
            <v/>
          </cell>
          <cell r="K57" t="str">
            <v/>
          </cell>
          <cell r="L57" t="str">
            <v/>
          </cell>
          <cell r="N57" t="str">
            <v/>
          </cell>
          <cell r="O57" t="str">
            <v/>
          </cell>
          <cell r="P57" t="str">
            <v/>
          </cell>
        </row>
        <row r="60">
          <cell r="B60" t="str">
            <v/>
          </cell>
          <cell r="K60" t="str">
            <v/>
          </cell>
          <cell r="L60" t="str">
            <v/>
          </cell>
          <cell r="N60" t="str">
            <v/>
          </cell>
          <cell r="O60" t="str">
            <v/>
          </cell>
          <cell r="P60" t="str">
            <v/>
          </cell>
        </row>
        <row r="63">
          <cell r="B63" t="str">
            <v/>
          </cell>
          <cell r="K63" t="str">
            <v/>
          </cell>
          <cell r="L63" t="str">
            <v/>
          </cell>
          <cell r="N63" t="str">
            <v/>
          </cell>
          <cell r="O63" t="str">
            <v/>
          </cell>
          <cell r="P63" t="str">
            <v/>
          </cell>
        </row>
        <row r="66">
          <cell r="B66" t="str">
            <v/>
          </cell>
          <cell r="K66" t="str">
            <v/>
          </cell>
          <cell r="L66" t="str">
            <v/>
          </cell>
          <cell r="N66" t="str">
            <v/>
          </cell>
          <cell r="O66" t="str">
            <v/>
          </cell>
          <cell r="P66" t="str">
            <v/>
          </cell>
        </row>
      </sheetData>
      <sheetData sheetId="2">
        <row r="9">
          <cell r="Z9" t="str">
            <v/>
          </cell>
        </row>
        <row r="12">
          <cell r="Z12" t="str">
            <v/>
          </cell>
        </row>
        <row r="15">
          <cell r="Z15" t="str">
            <v/>
          </cell>
        </row>
        <row r="18">
          <cell r="Z18" t="str">
            <v/>
          </cell>
        </row>
        <row r="21">
          <cell r="Z21" t="str">
            <v/>
          </cell>
        </row>
        <row r="24">
          <cell r="Z24" t="str">
            <v/>
          </cell>
        </row>
        <row r="27">
          <cell r="Z27" t="str">
            <v/>
          </cell>
        </row>
        <row r="30">
          <cell r="Z30" t="str">
            <v/>
          </cell>
        </row>
        <row r="33">
          <cell r="Z33" t="str">
            <v/>
          </cell>
        </row>
        <row r="36">
          <cell r="Z36" t="str">
            <v/>
          </cell>
        </row>
        <row r="39">
          <cell r="Z39" t="str">
            <v>Catastrófico</v>
          </cell>
        </row>
        <row r="42">
          <cell r="Z42" t="str">
            <v/>
          </cell>
        </row>
        <row r="45">
          <cell r="Z45" t="str">
            <v/>
          </cell>
        </row>
        <row r="48">
          <cell r="Z48" t="str">
            <v/>
          </cell>
        </row>
        <row r="51">
          <cell r="Z51" t="str">
            <v/>
          </cell>
        </row>
        <row r="54">
          <cell r="Z54" t="str">
            <v/>
          </cell>
        </row>
        <row r="57">
          <cell r="Z57" t="str">
            <v/>
          </cell>
        </row>
        <row r="60">
          <cell r="Z60" t="str">
            <v/>
          </cell>
        </row>
        <row r="63">
          <cell r="Z63" t="str">
            <v/>
          </cell>
        </row>
        <row r="66">
          <cell r="Z66" t="str">
            <v/>
          </cell>
        </row>
      </sheetData>
      <sheetData sheetId="3" refreshError="1"/>
      <sheetData sheetId="4">
        <row r="9">
          <cell r="H9" t="str">
            <v xml:space="preserve">  </v>
          </cell>
          <cell r="J9" t="str">
            <v/>
          </cell>
          <cell r="R9" t="str">
            <v/>
          </cell>
          <cell r="U9">
            <v>0</v>
          </cell>
          <cell r="V9">
            <v>0</v>
          </cell>
        </row>
        <row r="10">
          <cell r="H10" t="str">
            <v xml:space="preserve">  </v>
          </cell>
          <cell r="J10" t="str">
            <v/>
          </cell>
          <cell r="R10" t="str">
            <v/>
          </cell>
          <cell r="U10">
            <v>0</v>
          </cell>
          <cell r="V10">
            <v>0</v>
          </cell>
        </row>
        <row r="11">
          <cell r="H11" t="str">
            <v xml:space="preserve">  </v>
          </cell>
          <cell r="J11" t="str">
            <v/>
          </cell>
          <cell r="R11" t="str">
            <v/>
          </cell>
          <cell r="U11">
            <v>0</v>
          </cell>
          <cell r="V11">
            <v>0</v>
          </cell>
        </row>
        <row r="12">
          <cell r="H12" t="str">
            <v xml:space="preserve">  </v>
          </cell>
          <cell r="J12" t="str">
            <v/>
          </cell>
          <cell r="R12" t="str">
            <v/>
          </cell>
          <cell r="U12">
            <v>0</v>
          </cell>
          <cell r="V12">
            <v>0</v>
          </cell>
        </row>
        <row r="13">
          <cell r="H13" t="str">
            <v xml:space="preserve">  </v>
          </cell>
          <cell r="J13" t="str">
            <v/>
          </cell>
          <cell r="R13" t="str">
            <v/>
          </cell>
          <cell r="U13">
            <v>0</v>
          </cell>
          <cell r="V13">
            <v>0</v>
          </cell>
        </row>
        <row r="14">
          <cell r="H14" t="str">
            <v xml:space="preserve">  </v>
          </cell>
          <cell r="J14" t="str">
            <v/>
          </cell>
          <cell r="R14" t="str">
            <v/>
          </cell>
          <cell r="U14">
            <v>0</v>
          </cell>
          <cell r="V14">
            <v>0</v>
          </cell>
        </row>
        <row r="15">
          <cell r="H15" t="str">
            <v xml:space="preserve">  </v>
          </cell>
          <cell r="J15" t="str">
            <v/>
          </cell>
          <cell r="R15" t="str">
            <v/>
          </cell>
          <cell r="U15">
            <v>0</v>
          </cell>
          <cell r="V15">
            <v>0</v>
          </cell>
        </row>
        <row r="16">
          <cell r="H16" t="str">
            <v xml:space="preserve">  </v>
          </cell>
          <cell r="J16" t="str">
            <v/>
          </cell>
          <cell r="R16" t="str">
            <v/>
          </cell>
          <cell r="U16">
            <v>0</v>
          </cell>
          <cell r="V16">
            <v>0</v>
          </cell>
        </row>
        <row r="17">
          <cell r="H17" t="str">
            <v xml:space="preserve">  </v>
          </cell>
          <cell r="J17" t="str">
            <v/>
          </cell>
          <cell r="R17" t="str">
            <v/>
          </cell>
          <cell r="U17">
            <v>0</v>
          </cell>
          <cell r="V17">
            <v>0</v>
          </cell>
        </row>
        <row r="18">
          <cell r="H18" t="str">
            <v xml:space="preserve">  </v>
          </cell>
          <cell r="J18" t="str">
            <v/>
          </cell>
          <cell r="R18" t="str">
            <v/>
          </cell>
          <cell r="U18">
            <v>0</v>
          </cell>
          <cell r="V18">
            <v>0</v>
          </cell>
        </row>
        <row r="19">
          <cell r="H19" t="str">
            <v xml:space="preserve">  </v>
          </cell>
          <cell r="J19" t="str">
            <v/>
          </cell>
          <cell r="R19" t="str">
            <v/>
          </cell>
          <cell r="U19">
            <v>0</v>
          </cell>
          <cell r="V19">
            <v>0</v>
          </cell>
        </row>
        <row r="20">
          <cell r="H20" t="str">
            <v xml:space="preserve">  </v>
          </cell>
          <cell r="J20" t="str">
            <v/>
          </cell>
          <cell r="R20" t="str">
            <v/>
          </cell>
          <cell r="U20">
            <v>0</v>
          </cell>
          <cell r="V20">
            <v>0</v>
          </cell>
        </row>
        <row r="21">
          <cell r="H21" t="str">
            <v xml:space="preserve">  </v>
          </cell>
          <cell r="J21" t="str">
            <v/>
          </cell>
          <cell r="R21" t="str">
            <v/>
          </cell>
          <cell r="U21">
            <v>0</v>
          </cell>
          <cell r="V21">
            <v>0</v>
          </cell>
        </row>
        <row r="22">
          <cell r="H22" t="str">
            <v xml:space="preserve">  </v>
          </cell>
          <cell r="J22" t="str">
            <v/>
          </cell>
          <cell r="R22" t="str">
            <v/>
          </cell>
          <cell r="U22">
            <v>0</v>
          </cell>
          <cell r="V22">
            <v>0</v>
          </cell>
        </row>
        <row r="23">
          <cell r="H23" t="str">
            <v xml:space="preserve">  </v>
          </cell>
          <cell r="J23" t="str">
            <v/>
          </cell>
          <cell r="R23" t="str">
            <v/>
          </cell>
          <cell r="U23">
            <v>0</v>
          </cell>
          <cell r="V23">
            <v>0</v>
          </cell>
        </row>
        <row r="24">
          <cell r="H24" t="str">
            <v xml:space="preserve">  </v>
          </cell>
          <cell r="J24" t="str">
            <v/>
          </cell>
          <cell r="R24" t="str">
            <v/>
          </cell>
          <cell r="U24">
            <v>0</v>
          </cell>
          <cell r="V24">
            <v>0</v>
          </cell>
        </row>
        <row r="25">
          <cell r="H25" t="str">
            <v xml:space="preserve">  </v>
          </cell>
          <cell r="J25" t="str">
            <v/>
          </cell>
          <cell r="R25" t="str">
            <v/>
          </cell>
          <cell r="U25">
            <v>0</v>
          </cell>
          <cell r="V25">
            <v>0</v>
          </cell>
        </row>
        <row r="26">
          <cell r="H26" t="str">
            <v xml:space="preserve">  </v>
          </cell>
          <cell r="J26" t="str">
            <v/>
          </cell>
          <cell r="R26" t="str">
            <v/>
          </cell>
          <cell r="U26">
            <v>0</v>
          </cell>
          <cell r="V26">
            <v>0</v>
          </cell>
        </row>
        <row r="27">
          <cell r="H27" t="str">
            <v>El Jefe Inmediato verifica el acta de entrega de puesto de trabajo con sus respectivos soportes, remitida por el funcionario al momento de una desvinculación o traslado laboral.</v>
          </cell>
          <cell r="I27" t="str">
            <v>Detectivo</v>
          </cell>
          <cell r="J27" t="str">
            <v>Afecta probabilidad</v>
          </cell>
          <cell r="K27" t="str">
            <v>Manual</v>
          </cell>
          <cell r="L27" t="str">
            <v>Documentado</v>
          </cell>
          <cell r="M27" t="str">
            <v>Continua</v>
          </cell>
          <cell r="N27" t="str">
            <v>Con registro</v>
          </cell>
          <cell r="O27" t="str">
            <v>Historias Laborales</v>
          </cell>
          <cell r="P27" t="str">
            <v>Acta de entrega firmada por el funcionario que recibe el puesto de trabajo, quien garantiza al jefe inmediato la entrega idonea del mismo.</v>
          </cell>
          <cell r="Q27" t="str">
            <v xml:space="preserve">Si el funcionario que recibe el puesto de trabajo no esta conforme con la entrega, el jefe inmediato solicita fortalecer dicha entrega y se condiciona el pago de nomina. </v>
          </cell>
          <cell r="R27">
            <v>0.3</v>
          </cell>
          <cell r="U27">
            <v>0.42</v>
          </cell>
          <cell r="V27">
            <v>0</v>
          </cell>
        </row>
        <row r="28">
          <cell r="H28" t="str">
            <v>El funcionario realiza el informe o charla en la que transfiere el conocimiento adquirido, producto de una capacitación brindada por el IDIGER mediante su Plan Institucional de Capacitación.</v>
          </cell>
          <cell r="I28" t="str">
            <v>Detectivo</v>
          </cell>
          <cell r="J28" t="str">
            <v>Afecta probabilidad</v>
          </cell>
          <cell r="K28" t="str">
            <v>Manual</v>
          </cell>
          <cell r="L28" t="str">
            <v>Documentado</v>
          </cell>
          <cell r="M28" t="str">
            <v>Continua</v>
          </cell>
          <cell r="N28" t="str">
            <v>Con registro</v>
          </cell>
          <cell r="O28" t="str">
            <v>Historias Laborales</v>
          </cell>
          <cell r="P28" t="str">
            <v>Capacitación presencial o virtual para transferir el conocimiento a los funcionarios de la Entidad, o Elaboración de informe de los conocimientos adquiridos en la capacitación recibida.</v>
          </cell>
          <cell r="Q28" t="str">
            <v>El control no permite identificar desviaciones o diferencias.</v>
          </cell>
          <cell r="R28">
            <v>0.3</v>
          </cell>
          <cell r="U28">
            <v>0.29399999999999998</v>
          </cell>
          <cell r="V28">
            <v>0</v>
          </cell>
        </row>
        <row r="29">
          <cell r="H29" t="str">
            <v xml:space="preserve">  </v>
          </cell>
          <cell r="J29" t="str">
            <v/>
          </cell>
          <cell r="R29" t="str">
            <v/>
          </cell>
          <cell r="U29">
            <v>0</v>
          </cell>
          <cell r="V29">
            <v>0</v>
          </cell>
        </row>
        <row r="30">
          <cell r="H30" t="str">
            <v>El Supervisor del contrato verifica el informe de actividades y soportes entregados por el Contratista de prestación de servicios, de manera mensual.</v>
          </cell>
          <cell r="I30" t="str">
            <v>Detectivo</v>
          </cell>
          <cell r="J30" t="str">
            <v>Afecta probabilidad</v>
          </cell>
          <cell r="K30" t="str">
            <v>Manual</v>
          </cell>
          <cell r="L30" t="str">
            <v>Documentado</v>
          </cell>
          <cell r="M30" t="str">
            <v>Continua</v>
          </cell>
          <cell r="N30" t="str">
            <v>Con registro</v>
          </cell>
          <cell r="O30" t="str">
            <v>Carpeta fisica de cada contrato de prestación de servicios. A nivel digital en el NAS administrado por la Dirección TIC.</v>
          </cell>
          <cell r="P30" t="str">
            <v>Informe de actividades mensuales de los contratistas de prestación de servicios.</v>
          </cell>
          <cell r="Q30" t="str">
            <v>En caso de que el supervisor identifique diferencias en las evidencias con respecto a las actividades reportadas, devuelve el informe para que el contratista realice los ajustes pertinentes.</v>
          </cell>
          <cell r="R30">
            <v>0.3</v>
          </cell>
          <cell r="U30">
            <v>0.56000000000000005</v>
          </cell>
          <cell r="V30">
            <v>0</v>
          </cell>
        </row>
        <row r="31">
          <cell r="H31" t="str">
            <v xml:space="preserve">  </v>
          </cell>
          <cell r="J31" t="str">
            <v/>
          </cell>
          <cell r="R31" t="str">
            <v/>
          </cell>
          <cell r="U31">
            <v>0</v>
          </cell>
          <cell r="V31">
            <v>0</v>
          </cell>
        </row>
        <row r="32">
          <cell r="H32" t="str">
            <v xml:space="preserve">  </v>
          </cell>
          <cell r="J32" t="str">
            <v/>
          </cell>
          <cell r="R32" t="str">
            <v/>
          </cell>
          <cell r="U32">
            <v>0</v>
          </cell>
          <cell r="V32">
            <v>0</v>
          </cell>
        </row>
        <row r="33">
          <cell r="H33" t="str">
            <v>El subdirector, Jefe o personal delegado Solicita a través de la mesa de servicio y cuando sea necesario. el acceso a las carpetas compartidas, para el personal que considere pertinente.</v>
          </cell>
          <cell r="I33" t="str">
            <v>Preventivo</v>
          </cell>
          <cell r="J33" t="str">
            <v>Afecta probabilidad</v>
          </cell>
          <cell r="K33" t="str">
            <v>Manual</v>
          </cell>
          <cell r="L33" t="str">
            <v>Sin Documentar</v>
          </cell>
          <cell r="M33" t="str">
            <v>Aleatoria</v>
          </cell>
          <cell r="N33" t="str">
            <v>Con registro</v>
          </cell>
          <cell r="O33" t="str">
            <v>Aplicativo o herramienta de mesa de servicio</v>
          </cell>
          <cell r="P33" t="str">
            <v>Propiedades de la carpeta donde se visualicen los usuarios con los permisos o reporte solicitado a la Oficina TICS.</v>
          </cell>
          <cell r="Q33" t="str">
            <v>Se corrigen y se resuelven inmediatamente si se detecta alguna inconsistencia.</v>
          </cell>
          <cell r="R33">
            <v>0.4</v>
          </cell>
          <cell r="U33">
            <v>0.6</v>
          </cell>
          <cell r="V33">
            <v>0</v>
          </cell>
        </row>
        <row r="34">
          <cell r="H34" t="str">
            <v xml:space="preserve">  </v>
          </cell>
          <cell r="J34" t="str">
            <v/>
          </cell>
          <cell r="R34" t="str">
            <v/>
          </cell>
          <cell r="U34">
            <v>0</v>
          </cell>
          <cell r="V34">
            <v>0</v>
          </cell>
        </row>
        <row r="35">
          <cell r="H35" t="str">
            <v xml:space="preserve">  </v>
          </cell>
          <cell r="J35" t="str">
            <v/>
          </cell>
          <cell r="R35" t="str">
            <v/>
          </cell>
          <cell r="U35">
            <v>0</v>
          </cell>
          <cell r="V35">
            <v>0</v>
          </cell>
        </row>
        <row r="36">
          <cell r="H36" t="str">
            <v xml:space="preserve">  </v>
          </cell>
          <cell r="I36" t="str">
            <v>Sin Control</v>
          </cell>
          <cell r="J36" t="str">
            <v/>
          </cell>
          <cell r="R36" t="str">
            <v/>
          </cell>
          <cell r="U36">
            <v>0</v>
          </cell>
          <cell r="V36">
            <v>0</v>
          </cell>
        </row>
        <row r="37">
          <cell r="H37" t="str">
            <v xml:space="preserve">  </v>
          </cell>
          <cell r="J37" t="str">
            <v/>
          </cell>
          <cell r="R37" t="str">
            <v/>
          </cell>
          <cell r="U37">
            <v>0</v>
          </cell>
          <cell r="V37">
            <v>0</v>
          </cell>
        </row>
        <row r="38">
          <cell r="H38" t="str">
            <v xml:space="preserve">  </v>
          </cell>
          <cell r="J38" t="str">
            <v/>
          </cell>
          <cell r="R38" t="str">
            <v/>
          </cell>
          <cell r="U38">
            <v>0</v>
          </cell>
          <cell r="V38">
            <v>0</v>
          </cell>
        </row>
        <row r="39">
          <cell r="H39" t="str">
            <v xml:space="preserve">  </v>
          </cell>
          <cell r="J39" t="str">
            <v/>
          </cell>
          <cell r="R39" t="str">
            <v/>
          </cell>
          <cell r="U39">
            <v>0</v>
          </cell>
          <cell r="V39">
            <v>0</v>
          </cell>
        </row>
        <row r="40">
          <cell r="H40" t="str">
            <v xml:space="preserve">  </v>
          </cell>
          <cell r="J40" t="str">
            <v/>
          </cell>
          <cell r="R40" t="str">
            <v/>
          </cell>
          <cell r="U40">
            <v>0</v>
          </cell>
          <cell r="V40">
            <v>0</v>
          </cell>
        </row>
        <row r="41">
          <cell r="H41" t="str">
            <v xml:space="preserve">  </v>
          </cell>
          <cell r="J41" t="str">
            <v/>
          </cell>
          <cell r="R41" t="str">
            <v/>
          </cell>
          <cell r="U41">
            <v>0</v>
          </cell>
          <cell r="V41">
            <v>0</v>
          </cell>
        </row>
        <row r="42">
          <cell r="H42" t="str">
            <v xml:space="preserve">  </v>
          </cell>
          <cell r="J42" t="str">
            <v/>
          </cell>
          <cell r="R42" t="str">
            <v/>
          </cell>
          <cell r="U42">
            <v>0</v>
          </cell>
          <cell r="V42">
            <v>0</v>
          </cell>
        </row>
        <row r="43">
          <cell r="H43" t="str">
            <v xml:space="preserve">  </v>
          </cell>
          <cell r="J43" t="str">
            <v/>
          </cell>
          <cell r="R43" t="str">
            <v/>
          </cell>
          <cell r="U43">
            <v>0</v>
          </cell>
          <cell r="V43">
            <v>0</v>
          </cell>
        </row>
        <row r="44">
          <cell r="H44" t="str">
            <v xml:space="preserve">  </v>
          </cell>
          <cell r="J44" t="str">
            <v/>
          </cell>
          <cell r="R44" t="str">
            <v/>
          </cell>
          <cell r="U44">
            <v>0</v>
          </cell>
          <cell r="V44">
            <v>0</v>
          </cell>
        </row>
        <row r="45">
          <cell r="H45" t="str">
            <v xml:space="preserve">  </v>
          </cell>
          <cell r="J45" t="str">
            <v/>
          </cell>
          <cell r="R45" t="str">
            <v/>
          </cell>
          <cell r="U45">
            <v>0</v>
          </cell>
          <cell r="V45">
            <v>0</v>
          </cell>
        </row>
        <row r="46">
          <cell r="H46" t="str">
            <v xml:space="preserve">  </v>
          </cell>
          <cell r="J46" t="str">
            <v/>
          </cell>
          <cell r="R46" t="str">
            <v/>
          </cell>
          <cell r="U46">
            <v>0</v>
          </cell>
          <cell r="V46">
            <v>0</v>
          </cell>
        </row>
        <row r="47">
          <cell r="H47" t="str">
            <v xml:space="preserve">  </v>
          </cell>
          <cell r="J47" t="str">
            <v/>
          </cell>
          <cell r="R47" t="str">
            <v/>
          </cell>
          <cell r="U47">
            <v>0</v>
          </cell>
          <cell r="V47">
            <v>0</v>
          </cell>
        </row>
        <row r="48">
          <cell r="H48" t="str">
            <v xml:space="preserve">  </v>
          </cell>
          <cell r="J48" t="str">
            <v/>
          </cell>
          <cell r="R48" t="str">
            <v/>
          </cell>
          <cell r="U48">
            <v>0</v>
          </cell>
          <cell r="V48">
            <v>0</v>
          </cell>
        </row>
        <row r="49">
          <cell r="H49" t="str">
            <v xml:space="preserve">  </v>
          </cell>
          <cell r="J49" t="str">
            <v/>
          </cell>
          <cell r="R49" t="str">
            <v/>
          </cell>
          <cell r="U49">
            <v>0</v>
          </cell>
          <cell r="V49">
            <v>0</v>
          </cell>
        </row>
        <row r="50">
          <cell r="H50" t="str">
            <v xml:space="preserve">  </v>
          </cell>
          <cell r="J50" t="str">
            <v/>
          </cell>
          <cell r="R50" t="str">
            <v/>
          </cell>
          <cell r="U50">
            <v>0</v>
          </cell>
          <cell r="V50">
            <v>0</v>
          </cell>
        </row>
        <row r="51">
          <cell r="H51" t="str">
            <v xml:space="preserve">  </v>
          </cell>
          <cell r="J51" t="str">
            <v/>
          </cell>
          <cell r="R51" t="str">
            <v/>
          </cell>
          <cell r="U51">
            <v>0</v>
          </cell>
          <cell r="V51">
            <v>0</v>
          </cell>
        </row>
        <row r="52">
          <cell r="H52" t="str">
            <v xml:space="preserve">  </v>
          </cell>
          <cell r="J52" t="str">
            <v/>
          </cell>
          <cell r="R52" t="str">
            <v/>
          </cell>
          <cell r="U52">
            <v>0</v>
          </cell>
          <cell r="V52">
            <v>0</v>
          </cell>
        </row>
        <row r="53">
          <cell r="H53" t="str">
            <v xml:space="preserve">  </v>
          </cell>
          <cell r="J53" t="str">
            <v/>
          </cell>
          <cell r="R53" t="str">
            <v/>
          </cell>
          <cell r="U53">
            <v>0</v>
          </cell>
          <cell r="V53">
            <v>0</v>
          </cell>
        </row>
        <row r="54">
          <cell r="H54" t="str">
            <v xml:space="preserve">  </v>
          </cell>
          <cell r="J54" t="str">
            <v/>
          </cell>
          <cell r="R54" t="str">
            <v/>
          </cell>
          <cell r="U54">
            <v>0</v>
          </cell>
          <cell r="V54">
            <v>0</v>
          </cell>
        </row>
        <row r="55">
          <cell r="H55" t="str">
            <v xml:space="preserve">  </v>
          </cell>
          <cell r="J55" t="str">
            <v/>
          </cell>
          <cell r="R55" t="str">
            <v/>
          </cell>
          <cell r="U55">
            <v>0</v>
          </cell>
          <cell r="V55">
            <v>0</v>
          </cell>
        </row>
        <row r="56">
          <cell r="H56" t="str">
            <v xml:space="preserve">  </v>
          </cell>
          <cell r="J56" t="str">
            <v/>
          </cell>
          <cell r="R56" t="str">
            <v/>
          </cell>
          <cell r="U56">
            <v>0</v>
          </cell>
          <cell r="V56">
            <v>0</v>
          </cell>
        </row>
        <row r="57">
          <cell r="H57" t="str">
            <v xml:space="preserve">  </v>
          </cell>
          <cell r="J57" t="str">
            <v/>
          </cell>
          <cell r="R57" t="str">
            <v/>
          </cell>
          <cell r="U57">
            <v>0</v>
          </cell>
          <cell r="V57">
            <v>0</v>
          </cell>
        </row>
        <row r="58">
          <cell r="H58" t="str">
            <v xml:space="preserve">  </v>
          </cell>
          <cell r="J58" t="str">
            <v/>
          </cell>
          <cell r="R58" t="str">
            <v/>
          </cell>
          <cell r="U58">
            <v>0</v>
          </cell>
          <cell r="V58">
            <v>0</v>
          </cell>
        </row>
        <row r="59">
          <cell r="H59" t="str">
            <v xml:space="preserve">  </v>
          </cell>
          <cell r="J59" t="str">
            <v/>
          </cell>
          <cell r="R59" t="str">
            <v/>
          </cell>
          <cell r="U59">
            <v>0</v>
          </cell>
          <cell r="V59">
            <v>0</v>
          </cell>
        </row>
        <row r="60">
          <cell r="H60" t="str">
            <v xml:space="preserve">  </v>
          </cell>
          <cell r="J60" t="str">
            <v/>
          </cell>
          <cell r="R60" t="str">
            <v/>
          </cell>
          <cell r="U60">
            <v>0</v>
          </cell>
          <cell r="V60">
            <v>0</v>
          </cell>
        </row>
        <row r="61">
          <cell r="H61" t="str">
            <v xml:space="preserve">  </v>
          </cell>
          <cell r="J61" t="str">
            <v/>
          </cell>
          <cell r="R61" t="str">
            <v/>
          </cell>
          <cell r="U61">
            <v>0</v>
          </cell>
          <cell r="V61">
            <v>0</v>
          </cell>
        </row>
        <row r="62">
          <cell r="H62" t="str">
            <v xml:space="preserve">  </v>
          </cell>
          <cell r="J62" t="str">
            <v/>
          </cell>
          <cell r="R62" t="str">
            <v/>
          </cell>
          <cell r="U62">
            <v>0</v>
          </cell>
          <cell r="V62">
            <v>0</v>
          </cell>
        </row>
        <row r="63">
          <cell r="H63" t="str">
            <v xml:space="preserve">  </v>
          </cell>
          <cell r="J63" t="str">
            <v/>
          </cell>
          <cell r="R63" t="str">
            <v/>
          </cell>
          <cell r="U63">
            <v>0</v>
          </cell>
          <cell r="V63">
            <v>0</v>
          </cell>
        </row>
        <row r="64">
          <cell r="H64" t="str">
            <v xml:space="preserve">  </v>
          </cell>
          <cell r="J64" t="str">
            <v/>
          </cell>
          <cell r="R64" t="str">
            <v/>
          </cell>
          <cell r="U64">
            <v>0</v>
          </cell>
          <cell r="V64">
            <v>0</v>
          </cell>
        </row>
        <row r="65">
          <cell r="H65" t="str">
            <v xml:space="preserve">  </v>
          </cell>
          <cell r="J65" t="str">
            <v/>
          </cell>
          <cell r="R65" t="str">
            <v/>
          </cell>
          <cell r="U65">
            <v>0</v>
          </cell>
          <cell r="V65">
            <v>0</v>
          </cell>
        </row>
        <row r="66">
          <cell r="H66" t="str">
            <v xml:space="preserve">  </v>
          </cell>
          <cell r="J66" t="str">
            <v/>
          </cell>
          <cell r="R66" t="str">
            <v/>
          </cell>
          <cell r="U66">
            <v>0</v>
          </cell>
          <cell r="V66">
            <v>0</v>
          </cell>
        </row>
        <row r="67">
          <cell r="H67" t="str">
            <v xml:space="preserve">  </v>
          </cell>
          <cell r="J67" t="str">
            <v/>
          </cell>
          <cell r="R67" t="str">
            <v/>
          </cell>
          <cell r="U67">
            <v>0</v>
          </cell>
          <cell r="V67">
            <v>0</v>
          </cell>
        </row>
        <row r="68">
          <cell r="H68" t="str">
            <v xml:space="preserve">  </v>
          </cell>
          <cell r="J68" t="str">
            <v/>
          </cell>
          <cell r="R68" t="str">
            <v/>
          </cell>
          <cell r="U68">
            <v>0</v>
          </cell>
          <cell r="V68">
            <v>0</v>
          </cell>
        </row>
      </sheetData>
      <sheetData sheetId="5">
        <row r="9">
          <cell r="W9" t="str">
            <v/>
          </cell>
        </row>
        <row r="12">
          <cell r="W12" t="str">
            <v/>
          </cell>
        </row>
        <row r="15">
          <cell r="W15" t="str">
            <v/>
          </cell>
        </row>
        <row r="18">
          <cell r="W18" t="str">
            <v/>
          </cell>
        </row>
        <row r="21">
          <cell r="W21" t="str">
            <v/>
          </cell>
        </row>
        <row r="24">
          <cell r="W24" t="str">
            <v/>
          </cell>
        </row>
        <row r="27">
          <cell r="W27" t="str">
            <v/>
          </cell>
        </row>
        <row r="30">
          <cell r="W30" t="str">
            <v/>
          </cell>
        </row>
        <row r="33">
          <cell r="W33" t="str">
            <v/>
          </cell>
        </row>
        <row r="36">
          <cell r="W36" t="str">
            <v/>
          </cell>
        </row>
        <row r="39">
          <cell r="E39" t="str">
            <v>No hay control definido</v>
          </cell>
          <cell r="W39" t="str">
            <v>Improbable</v>
          </cell>
        </row>
        <row r="42">
          <cell r="W42" t="str">
            <v/>
          </cell>
        </row>
        <row r="45">
          <cell r="W45" t="str">
            <v/>
          </cell>
        </row>
        <row r="48">
          <cell r="W48" t="str">
            <v/>
          </cell>
        </row>
        <row r="51">
          <cell r="W51" t="str">
            <v/>
          </cell>
        </row>
        <row r="54">
          <cell r="W54" t="str">
            <v/>
          </cell>
        </row>
        <row r="57">
          <cell r="W57" t="str">
            <v/>
          </cell>
        </row>
        <row r="60">
          <cell r="W60" t="str">
            <v/>
          </cell>
        </row>
        <row r="63">
          <cell r="W63" t="str">
            <v/>
          </cell>
        </row>
        <row r="66">
          <cell r="W66" t="str">
            <v/>
          </cell>
        </row>
      </sheetData>
      <sheetData sheetId="6" refreshError="1"/>
      <sheetData sheetId="7" refreshError="1"/>
      <sheetData sheetId="8" refreshError="1"/>
      <sheetData sheetId="9">
        <row r="2">
          <cell r="B2" t="str">
            <v>Gestión</v>
          </cell>
          <cell r="D2" t="str">
            <v>Muy Baja: La actividad que conlleva el riesgo se ejecuta como máximo 2 veces por año</v>
          </cell>
          <cell r="E2" t="str">
            <v>Económico: Afectación menor a 10 SMLMV</v>
          </cell>
          <cell r="N2" t="str">
            <v>Aceptar</v>
          </cell>
          <cell r="O2" t="str">
            <v>SI</v>
          </cell>
          <cell r="Q2" t="str">
            <v>Casi seguro: Mas de una vez al año.</v>
          </cell>
          <cell r="AD2" t="str">
            <v>Evitar</v>
          </cell>
        </row>
        <row r="3">
          <cell r="B3" t="str">
            <v>Seguridad de la Información (Pérdida de Confidencialidad)</v>
          </cell>
          <cell r="D3" t="str">
            <v>Baja: La actividad que conlleva el riesgo se ejecuta de 3 a 24 veces por año</v>
          </cell>
          <cell r="E3" t="str">
            <v>Económico: Entre 10 y 50 SMLMV</v>
          </cell>
          <cell r="N3" t="str">
            <v>Evitar</v>
          </cell>
          <cell r="O3" t="str">
            <v>NO</v>
          </cell>
          <cell r="Q3" t="str">
            <v>Probable: Al menos una vez en el ultimo año.</v>
          </cell>
          <cell r="AD3" t="str">
            <v>Reducir</v>
          </cell>
        </row>
        <row r="4">
          <cell r="B4" t="str">
            <v>Seguridad de la Información (Pérdida de la Integridad)</v>
          </cell>
          <cell r="D4" t="str">
            <v>Media: La actividad que conlleva el riesgo se ejecuta de 24 a 500 veces por año</v>
          </cell>
          <cell r="E4" t="str">
            <v>Económico: Entre 50 y 100 SMLMV</v>
          </cell>
          <cell r="N4" t="str">
            <v>Reducir (Transferir)</v>
          </cell>
          <cell r="Q4" t="str">
            <v>Posible: Al menos una vez en los últimos dos años.</v>
          </cell>
          <cell r="AD4" t="str">
            <v>Compartir</v>
          </cell>
        </row>
        <row r="5">
          <cell r="B5" t="str">
            <v>Seguridad de la Información (Pérdida de la Disponibilidad)</v>
          </cell>
          <cell r="D5" t="str">
            <v>Alta: La actividad que conlleva el riesgo se ejecuta mínimo 500 veces al año y máximo 5000 veces por año</v>
          </cell>
          <cell r="E5" t="str">
            <v>Económico: Entre 100 y 500 SMLMV</v>
          </cell>
          <cell r="N5" t="str">
            <v>Reducir (Mitigar)</v>
          </cell>
          <cell r="Q5" t="str">
            <v>Improbable: Al menos una vez en los últimos 5 años.</v>
          </cell>
        </row>
        <row r="6">
          <cell r="B6" t="str">
            <v>Estratégico</v>
          </cell>
          <cell r="D6" t="str">
            <v>Muy Alta: La actividad que conlleva el riesgo se ejecuta más de 5000 veces por año</v>
          </cell>
          <cell r="E6" t="str">
            <v>Económico: Mayor a 500 SMLMV</v>
          </cell>
          <cell r="Q6" t="str">
            <v>Rara vez: No se ha presentado en los últimos cinco años.</v>
          </cell>
        </row>
        <row r="7">
          <cell r="B7" t="str">
            <v>Trámites, OPAs y Consultas de Acceso a la Información Pública</v>
          </cell>
          <cell r="E7" t="str">
            <v>Reputacional: El riesgo afecta la imagen de alguna área de la organización</v>
          </cell>
        </row>
        <row r="8">
          <cell r="B8" t="str">
            <v>Corrupción</v>
          </cell>
          <cell r="E8" t="str">
            <v>Reputacional: El riesgo afecta la imagen de la entidad internamente, de conocimiento general, nivel interno, de junta directiva y accionistas y/o de proveedores</v>
          </cell>
        </row>
        <row r="9">
          <cell r="B9" t="str">
            <v>Lavado de Activos</v>
          </cell>
          <cell r="E9" t="str">
            <v>Reputacional: El riesgo afecta la imagen de la entidad con algunos usuarios de relevancia frente al logro de los objetivos</v>
          </cell>
        </row>
        <row r="10">
          <cell r="B10" t="str">
            <v>Financiación del Terrorismo</v>
          </cell>
          <cell r="E10" t="str">
            <v>Reputacional: El riesgo afecta la imagen de de la entidad con efecto publicitario sostenido a nivel de sector administrativo, nivel departamental o municipal</v>
          </cell>
        </row>
        <row r="11">
          <cell r="B11" t="str">
            <v>Fuga de Capital Intelectual</v>
          </cell>
          <cell r="E11" t="str">
            <v>Reputacional: El riesgo afecta la imagen de la entidad a nivel nacional, con efecto publicitarios sostenible a nivel país</v>
          </cell>
        </row>
      </sheetData>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unto de Partida"/>
      <sheetName val="2. Identificación del Riesgo"/>
      <sheetName val="3. Impacto Riesgo de Corrupción"/>
      <sheetName val="4. Riesgo Seguridad Informacion"/>
      <sheetName val="5. Valoración de Controles"/>
      <sheetName val="6.Valoración Control Corrupción"/>
      <sheetName val="7. Mapa de Riesgos General"/>
      <sheetName val="8. Seguimiento Cuatrimestral"/>
      <sheetName val="9. Seguimiento Consolidado"/>
      <sheetName val="Listas"/>
      <sheetName val="Datos Hoja 1"/>
    </sheetNames>
    <sheetDataSet>
      <sheetData sheetId="0" refreshError="1"/>
      <sheetData sheetId="1">
        <row r="9">
          <cell r="B9" t="str">
            <v>Gestión Contractual</v>
          </cell>
          <cell r="C9" t="str">
            <v xml:space="preserve">Procesos contractuales </v>
          </cell>
          <cell r="D9" t="str">
            <v>Afectación Reputacional</v>
          </cell>
          <cell r="E9" t="str">
            <v>Incumplimiento legal, en la aplicación de requisitos juridicos que no son claros ni especificos</v>
          </cell>
          <cell r="F9" t="str">
            <v xml:space="preserve"> 
Desactualizacion legal relacionada con  conocimientos juridicos  por parte de los abogados encargados de llevar los  procesos</v>
          </cell>
          <cell r="G9" t="str">
            <v>Posibilidad de afectacion reputacional por el Incumplimiento legal, en la aplicación de requisitos juridicos que no son claros ni especificos, debido a la desactualizacion legal relacionada con  conocimientos juridicos  por parte de los abogados encargados de llevar los  procesos</v>
          </cell>
          <cell r="H9" t="str">
            <v>Gestión</v>
          </cell>
          <cell r="I9" t="str">
            <v>Ejecución y Administración de procesos</v>
          </cell>
          <cell r="J9" t="str">
            <v>Media: La actividad que conlleva el riesgo se ejecuta de 24 a 500 veces por año</v>
          </cell>
          <cell r="K9" t="str">
            <v>Media</v>
          </cell>
          <cell r="L9">
            <v>0.6</v>
          </cell>
          <cell r="M9" t="str">
            <v>Reputacional: El riesgo afecta la imagen de la entidad con algunos usuarios de relevancia frente al logro de los objetivos</v>
          </cell>
          <cell r="N9" t="str">
            <v>Moderado</v>
          </cell>
          <cell r="O9">
            <v>0.6</v>
          </cell>
          <cell r="P9" t="str">
            <v>Moderado</v>
          </cell>
        </row>
        <row r="12">
          <cell r="B12" t="str">
            <v>Gestión Contractual</v>
          </cell>
          <cell r="C12" t="str">
            <v>Publicacion de la informacion</v>
          </cell>
          <cell r="D12" t="str">
            <v>Afectación Reputacional</v>
          </cell>
          <cell r="E12" t="str">
            <v>Publicacion extemporanea o no publicacion en el portal SECOP II de la informacion de la gestion contractual de responsabilidad de la OAJ</v>
          </cell>
          <cell r="F12" t="str">
            <v>Falta de control y seguimiento</v>
          </cell>
          <cell r="G12" t="str">
            <v>Posibilidad de afectacion reputacional por la Publicacion extemporanea o no publicacion en el portal SECOP II de la informacion de la gestion contractual de responsabilidad de la OAJ, debido a la falta de control y seguimiento</v>
          </cell>
          <cell r="H12" t="str">
            <v>Gestión</v>
          </cell>
          <cell r="I12" t="str">
            <v>Ejecución y Administración de procesos</v>
          </cell>
          <cell r="J12" t="str">
            <v>Media: La actividad que conlleva el riesgo se ejecuta de 24 a 500 veces por año</v>
          </cell>
          <cell r="K12" t="str">
            <v>Media</v>
          </cell>
          <cell r="L12">
            <v>0.6</v>
          </cell>
          <cell r="M12" t="str">
            <v>Reputacional: El riesgo afecta la imagen de la entidad con algunos usuarios de relevancia frente al logro de los objetivos</v>
          </cell>
          <cell r="N12" t="str">
            <v>Moderado</v>
          </cell>
          <cell r="O12">
            <v>0.6</v>
          </cell>
          <cell r="P12" t="str">
            <v>Moderado</v>
          </cell>
        </row>
        <row r="15">
          <cell r="B15" t="str">
            <v>Gestión Contractual</v>
          </cell>
          <cell r="C15" t="str">
            <v>Aprobacion de polizas de garantias</v>
          </cell>
          <cell r="D15" t="str">
            <v>Afectación Reputacional</v>
          </cell>
          <cell r="E15" t="str">
            <v>Aprobacion de polizas que no cumplen con las condiciones legalmente establecidas</v>
          </cell>
          <cell r="F15" t="str">
            <v xml:space="preserve">Falta de herramientas de control </v>
          </cell>
          <cell r="G15" t="str">
            <v xml:space="preserve">Posibilidad de afectacion reputacional por la aprobacion de polizas que no cumplen con las condiciones legalmente establecidas debido a la Falta de herramientas de control </v>
          </cell>
          <cell r="H15" t="str">
            <v>Gestión</v>
          </cell>
          <cell r="I15" t="str">
            <v>Ejecución y Administración de procesos</v>
          </cell>
          <cell r="J15" t="str">
            <v>Media: La actividad que conlleva el riesgo se ejecuta de 24 a 500 veces por año</v>
          </cell>
          <cell r="K15" t="str">
            <v>Media</v>
          </cell>
          <cell r="L15">
            <v>0.6</v>
          </cell>
          <cell r="M15" t="str">
            <v>Reputacional: El riesgo afecta la imagen de la entidad con algunos usuarios de relevancia frente al logro de los objetivos</v>
          </cell>
          <cell r="N15" t="str">
            <v>Moderado</v>
          </cell>
          <cell r="O15">
            <v>0.6</v>
          </cell>
          <cell r="P15" t="str">
            <v>Moderado</v>
          </cell>
        </row>
        <row r="18">
          <cell r="B18" t="str">
            <v>Gestión Contractual</v>
          </cell>
          <cell r="C18" t="str">
            <v>Contratos a liquidar</v>
          </cell>
          <cell r="D18" t="str">
            <v>Afectación Reputacional</v>
          </cell>
          <cell r="E18" t="str">
            <v>Perdida de competencia para liquidar contratos por parte de la entidad</v>
          </cell>
          <cell r="F18" t="str">
            <v>Falta de herramientas de control y seguimiento de los plazos para liquidar</v>
          </cell>
          <cell r="G18" t="str">
            <v>Posibilidad de afectacion reputacional por la perdida de competencia para liquidar contratos por parte de la entidad debido a la Falta de herramientas de control y seguimiento de los plazos para liquidar</v>
          </cell>
          <cell r="H18" t="str">
            <v>Gestión</v>
          </cell>
          <cell r="I18" t="str">
            <v>Ejecución y Administración de procesos</v>
          </cell>
          <cell r="J18" t="str">
            <v>Media: La actividad que conlleva el riesgo se ejecuta de 24 a 500 veces por año</v>
          </cell>
          <cell r="K18" t="str">
            <v>Media</v>
          </cell>
          <cell r="L18">
            <v>0.6</v>
          </cell>
          <cell r="M18" t="str">
            <v>Reputacional: El riesgo afecta la imagen de la entidad con algunos usuarios de relevancia frente al logro de los objetivos</v>
          </cell>
          <cell r="N18" t="str">
            <v>Moderado</v>
          </cell>
          <cell r="O18">
            <v>0.6</v>
          </cell>
          <cell r="P18" t="str">
            <v>Moderado</v>
          </cell>
        </row>
        <row r="21">
          <cell r="B21" t="str">
            <v>Gestión Contractual</v>
          </cell>
          <cell r="C21" t="str">
            <v>Procedimeintos de la OAJ</v>
          </cell>
          <cell r="D21" t="str">
            <v>Afectación Económica (o presupuestal) y Reputacional</v>
          </cell>
          <cell r="E21" t="str">
            <v>Inadecuada revision juridica (de forma) de los estudios previos y documentos soportes que hace parte de los procesos de adquisicion de bienes y servicios que tiene a cargo la OAJ</v>
          </cell>
          <cell r="F21" t="str">
            <v>No hay rigurosidad en la revision por parte del abogado encargado del proceso, alta carga de asignacion de procesos a los abogados, el abogado encargado no realiza las observaciones y/o falencias encontradas en los estudios  previos de manera oportuna al area encargada .</v>
          </cell>
          <cell r="G21" t="str">
            <v>Posibilidad de afectacion reputacional debido a una Inadecuada revision juridica (de forma) de los estudios previos y documentos soportes que hace parte de los procesos de adquisicion de bienes y servicios que tiene a cargo la OAJ, como consecuencia de la falta de rigurosidad en la revision por parte del abogado encargado del proceso, una alta carga de asignacion de procesos a los abogados, y que, el abogado encargado no realiza las observaciones y/o falencias encontradas en los estudios  previos de manera oportuna al area encargada .</v>
          </cell>
          <cell r="H21" t="str">
            <v>Gestión</v>
          </cell>
          <cell r="I21" t="str">
            <v>Ejecución y Administración de procesos</v>
          </cell>
          <cell r="J21" t="str">
            <v>Media: La actividad que conlleva el riesgo se ejecuta de 24 a 500 veces por año</v>
          </cell>
          <cell r="K21" t="str">
            <v>Media</v>
          </cell>
          <cell r="L21">
            <v>0.6</v>
          </cell>
          <cell r="M21" t="str">
            <v>Reputacional: El riesgo afecta la imagen de la entidad internamente, de conocimiento general, nivel interno, de junta directiva y accionistas y/o de proveedores</v>
          </cell>
          <cell r="N21" t="str">
            <v>Menor</v>
          </cell>
          <cell r="O21">
            <v>0.4</v>
          </cell>
          <cell r="P21" t="str">
            <v>Moderado</v>
          </cell>
        </row>
        <row r="24">
          <cell r="B24" t="str">
            <v>Gestión Contractual</v>
          </cell>
          <cell r="C24" t="str">
            <v>Actividades de desvinculación y traslado (funcionarios).</v>
          </cell>
          <cell r="D24" t="str">
            <v>Afectación Económica (o presupuestal) y Reputacional</v>
          </cell>
          <cell r="E24" t="str">
            <v>por la alta rotación de personal de planta (carrera administrativa y provisional)</v>
          </cell>
          <cell r="F24" t="str">
            <v>Debido a la falta de lineamientos y herramientas institucionalizados para una adecuada transferencia de conocimiento.</v>
          </cell>
          <cell r="G24" t="str">
            <v>Posibilidad de afectación economica o presupuestal, por la alta rotación de personal de planta, debido a la falta de lineamientos y herramientas institucionalizados para una adecuada trasferencia de conocimiento.</v>
          </cell>
          <cell r="H24" t="str">
            <v>Fuga de Capital Intelectual</v>
          </cell>
          <cell r="I24" t="str">
            <v>Usuarios, productos y practicas, organizacionales</v>
          </cell>
          <cell r="J24" t="str">
            <v>Media: La actividad que conlleva el riesgo se ejecuta de 24 a 500 veces por año</v>
          </cell>
          <cell r="K24" t="str">
            <v>Media</v>
          </cell>
          <cell r="L24">
            <v>0.6</v>
          </cell>
          <cell r="M24" t="str">
            <v>Reputacional: El riesgo afecta la imagen de de la entidad con efecto publicitario sostenido a nivel de sector administrativo, nivel departamental o municipal</v>
          </cell>
          <cell r="N24" t="str">
            <v>Mayor</v>
          </cell>
          <cell r="O24">
            <v>0.8</v>
          </cell>
          <cell r="P24" t="str">
            <v>Alto</v>
          </cell>
        </row>
        <row r="27">
          <cell r="B27" t="str">
            <v>Gestión Contractual</v>
          </cell>
          <cell r="C27" t="str">
            <v>Entrega de informes de actividades y/o terminación o cesión de contratos de prestación de servicios (contratistas).</v>
          </cell>
          <cell r="D27" t="str">
            <v>Afectación Económica (o presupuestal) y Reputacional</v>
          </cell>
          <cell r="E27" t="str">
            <v>por debilidades en la revisión de los productos entregados por los contratistas de prestación de servicios</v>
          </cell>
          <cell r="F27" t="str">
            <v>Debido a la falta de lineamientos y herramientas institucionalizados para una adecuada transferencia de conocimiento.</v>
          </cell>
          <cell r="G27" t="str">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ell>
          <cell r="H27" t="str">
            <v>Fuga de Capital Intelectual</v>
          </cell>
          <cell r="I27" t="str">
            <v>Usuarios, productos y practicas, organizacionales</v>
          </cell>
          <cell r="J27" t="str">
            <v>Alta: La actividad que conlleva el riesgo se ejecuta mínimo 500 veces al año y máximo 5000 veces por año</v>
          </cell>
          <cell r="K27" t="str">
            <v>Alta</v>
          </cell>
          <cell r="L27">
            <v>0.8</v>
          </cell>
          <cell r="M27" t="str">
            <v>Reputacional: El riesgo afecta la imagen de la entidad internamente, de conocimiento general, nivel interno, de junta directiva y accionistas y/o de proveedores</v>
          </cell>
          <cell r="N27" t="str">
            <v>Menor</v>
          </cell>
          <cell r="O27">
            <v>0.4</v>
          </cell>
          <cell r="P27" t="str">
            <v>Moderado</v>
          </cell>
        </row>
        <row r="30">
          <cell r="B30" t="str">
            <v>Gestión Contractual</v>
          </cell>
          <cell r="C30" t="str">
            <v>Administración de carpetas compartidas y gestión de usuarios</v>
          </cell>
          <cell r="D30" t="str">
            <v>Afectación Económica o Presupuestal</v>
          </cell>
          <cell r="E30" t="str">
            <v>Accesos no autorizados</v>
          </cell>
          <cell r="F30" t="str">
            <v>Debilidad en la solicitud oportuna para la actualizacion de los permisos de la carpetas compartidas.</v>
          </cell>
          <cell r="G30" t="str">
            <v>Posibilidad de afectación economica, reputacional y perdida de la confidencialidad de la información almacenada en las carpetas compartidas de cada proceso, debido a las debilidades en la solicitud oportuna para la actualizacion de los permisos de la carpetas compartidas.</v>
          </cell>
          <cell r="H30" t="str">
            <v>Seguridad de la Información (Pérdida de Confidencialidad)</v>
          </cell>
          <cell r="I30" t="str">
            <v>Usuarios, productos y practicas, organizacionales</v>
          </cell>
          <cell r="J30" t="str">
            <v>Muy Alta: La actividad que conlleva el riesgo se ejecuta más de 5000 veces por año</v>
          </cell>
          <cell r="K30" t="str">
            <v>Muy Alta</v>
          </cell>
          <cell r="L30">
            <v>1</v>
          </cell>
          <cell r="M30" t="str">
            <v>Reputacional: El riesgo afecta la imagen de de la entidad con efecto publicitario sostenido a nivel de sector administrativo, nivel departamental o municipal</v>
          </cell>
          <cell r="N30" t="str">
            <v>Mayor</v>
          </cell>
          <cell r="O30">
            <v>0.8</v>
          </cell>
          <cell r="P30" t="str">
            <v>Alto</v>
          </cell>
        </row>
        <row r="33">
          <cell r="B33" t="str">
            <v>Gestión Contractual</v>
          </cell>
          <cell r="C33" t="str">
            <v>Trabajo en Casa y Teletrabajo</v>
          </cell>
          <cell r="D33" t="str">
            <v>Afectación Económica (o presupuestal) y Reputacional</v>
          </cell>
          <cell r="E33" t="str">
            <v>Instalación de software malicioso en los equipos de computo personales, cuando se realiza trabajo en casa o teletrabajo.</v>
          </cell>
          <cell r="F33" t="str">
            <v>Desconocimiento por parte de los procesos, de los riesgos de ciber seguridad.</v>
          </cell>
          <cell r="G33" t="str">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ell>
          <cell r="H33" t="str">
            <v>Seguridad de la Información (Pérdida de la Integridad)</v>
          </cell>
          <cell r="I33" t="str">
            <v>Usuarios, productos y practicas, organizacionales</v>
          </cell>
          <cell r="J33" t="str">
            <v>Muy Alta: La actividad que conlleva el riesgo se ejecuta más de 5000 veces por año</v>
          </cell>
          <cell r="K33" t="str">
            <v>Muy Alta</v>
          </cell>
          <cell r="L33">
            <v>1</v>
          </cell>
          <cell r="M33" t="str">
            <v>Reputacional: El riesgo afecta la imagen de de la entidad con efecto publicitario sostenido a nivel de sector administrativo, nivel departamental o municipal</v>
          </cell>
          <cell r="N33" t="str">
            <v>Mayor</v>
          </cell>
          <cell r="O33">
            <v>0.8</v>
          </cell>
          <cell r="P33" t="str">
            <v>Alto</v>
          </cell>
        </row>
        <row r="36">
          <cell r="B36" t="str">
            <v>Gestión Contractual</v>
          </cell>
          <cell r="C36" t="str">
            <v>Revisión de Documentos para suscribir contrato de prestación de servicios (Etapa Precontractual)</v>
          </cell>
          <cell r="D36" t="str">
            <v>Afectación Económica o Presupuestal</v>
          </cell>
          <cell r="E36" t="str">
            <v>El contratista presenta un conflicto de intereses pero no se declara impedido para desempeñar sus obligaciones, ante una situación en la que puede tener un interes particular o directo que afecte su regulación, gestión, control o decisiones.</v>
          </cell>
          <cell r="F36" t="str">
            <v>Falta de lineamientos que permitan tomar acciones o decisiones al momento en que se presente un conflicto de interes.</v>
          </cell>
          <cell r="G36" t="str">
            <v>Posibilidad de afectación economica o presupuestal cuando un contratista presenta un conflicto de intereses pero no se declara impedido para desempeñar sus obligaciones, ante una situación en la que puede tener un interes particular o directo que afecte su regulación, gestión, control o decisiones, debido a la falta de lineamientos que permitan tomar acciones o decisiones al momento en que se presente un conflicto de interes.</v>
          </cell>
          <cell r="H36" t="str">
            <v>Corrupción</v>
          </cell>
          <cell r="I36" t="str">
            <v>Usuarios, productos y practicas, organizacionales</v>
          </cell>
          <cell r="J36" t="str">
            <v>Posible: Al menos una vez en los últimos dos años.</v>
          </cell>
          <cell r="K36" t="str">
            <v>Posible</v>
          </cell>
          <cell r="L36">
            <v>0.6</v>
          </cell>
          <cell r="M36" t="str">
            <v/>
          </cell>
          <cell r="N36" t="str">
            <v>Catastrófico</v>
          </cell>
          <cell r="O36">
            <v>1</v>
          </cell>
          <cell r="P36" t="str">
            <v>Extremo</v>
          </cell>
        </row>
        <row r="39">
          <cell r="B39" t="str">
            <v/>
          </cell>
          <cell r="K39" t="str">
            <v/>
          </cell>
          <cell r="L39" t="str">
            <v/>
          </cell>
          <cell r="N39" t="str">
            <v/>
          </cell>
          <cell r="O39" t="str">
            <v/>
          </cell>
          <cell r="P39" t="str">
            <v/>
          </cell>
        </row>
        <row r="42">
          <cell r="B42" t="str">
            <v/>
          </cell>
          <cell r="K42" t="str">
            <v/>
          </cell>
          <cell r="L42" t="str">
            <v/>
          </cell>
          <cell r="N42" t="str">
            <v/>
          </cell>
          <cell r="O42" t="str">
            <v/>
          </cell>
          <cell r="P42" t="str">
            <v/>
          </cell>
        </row>
        <row r="45">
          <cell r="B45" t="str">
            <v/>
          </cell>
          <cell r="K45" t="str">
            <v/>
          </cell>
          <cell r="L45" t="str">
            <v/>
          </cell>
          <cell r="N45" t="str">
            <v/>
          </cell>
          <cell r="O45" t="str">
            <v/>
          </cell>
          <cell r="P45" t="str">
            <v/>
          </cell>
        </row>
        <row r="48">
          <cell r="B48" t="str">
            <v/>
          </cell>
          <cell r="K48" t="str">
            <v/>
          </cell>
          <cell r="L48" t="str">
            <v/>
          </cell>
          <cell r="N48" t="str">
            <v/>
          </cell>
          <cell r="O48" t="str">
            <v/>
          </cell>
          <cell r="P48" t="str">
            <v/>
          </cell>
        </row>
        <row r="51">
          <cell r="B51" t="str">
            <v/>
          </cell>
          <cell r="K51" t="str">
            <v/>
          </cell>
          <cell r="L51" t="str">
            <v/>
          </cell>
          <cell r="N51" t="str">
            <v/>
          </cell>
          <cell r="O51" t="str">
            <v/>
          </cell>
          <cell r="P51" t="str">
            <v/>
          </cell>
        </row>
        <row r="54">
          <cell r="B54" t="str">
            <v/>
          </cell>
          <cell r="K54" t="str">
            <v/>
          </cell>
          <cell r="L54" t="str">
            <v/>
          </cell>
          <cell r="N54" t="str">
            <v/>
          </cell>
          <cell r="O54" t="str">
            <v/>
          </cell>
          <cell r="P54" t="str">
            <v/>
          </cell>
        </row>
        <row r="57">
          <cell r="B57" t="str">
            <v/>
          </cell>
          <cell r="K57" t="str">
            <v/>
          </cell>
          <cell r="L57" t="str">
            <v/>
          </cell>
          <cell r="N57" t="str">
            <v/>
          </cell>
          <cell r="O57" t="str">
            <v/>
          </cell>
          <cell r="P57" t="str">
            <v/>
          </cell>
        </row>
        <row r="60">
          <cell r="B60" t="str">
            <v/>
          </cell>
          <cell r="K60" t="str">
            <v/>
          </cell>
          <cell r="L60" t="str">
            <v/>
          </cell>
          <cell r="N60" t="str">
            <v/>
          </cell>
          <cell r="O60" t="str">
            <v/>
          </cell>
          <cell r="P60" t="str">
            <v/>
          </cell>
        </row>
        <row r="63">
          <cell r="B63" t="str">
            <v/>
          </cell>
          <cell r="K63" t="str">
            <v/>
          </cell>
          <cell r="L63" t="str">
            <v/>
          </cell>
          <cell r="N63" t="str">
            <v/>
          </cell>
          <cell r="O63" t="str">
            <v/>
          </cell>
          <cell r="P63" t="str">
            <v/>
          </cell>
        </row>
        <row r="66">
          <cell r="B66" t="str">
            <v/>
          </cell>
          <cell r="K66" t="str">
            <v/>
          </cell>
          <cell r="L66" t="str">
            <v/>
          </cell>
          <cell r="N66" t="str">
            <v/>
          </cell>
          <cell r="O66" t="str">
            <v/>
          </cell>
          <cell r="P66" t="str">
            <v/>
          </cell>
        </row>
      </sheetData>
      <sheetData sheetId="2">
        <row r="9">
          <cell r="Z9" t="str">
            <v/>
          </cell>
        </row>
        <row r="12">
          <cell r="Z12" t="str">
            <v/>
          </cell>
        </row>
        <row r="15">
          <cell r="Z15" t="str">
            <v/>
          </cell>
        </row>
        <row r="18">
          <cell r="Z18" t="str">
            <v/>
          </cell>
        </row>
        <row r="21">
          <cell r="Z21" t="str">
            <v/>
          </cell>
        </row>
        <row r="24">
          <cell r="Z24" t="str">
            <v/>
          </cell>
        </row>
        <row r="27">
          <cell r="Z27" t="str">
            <v/>
          </cell>
        </row>
        <row r="30">
          <cell r="Z30" t="str">
            <v/>
          </cell>
        </row>
        <row r="33">
          <cell r="Z33" t="str">
            <v/>
          </cell>
        </row>
        <row r="36">
          <cell r="Z36" t="str">
            <v>Catastrófico</v>
          </cell>
        </row>
        <row r="39">
          <cell r="Z39" t="str">
            <v/>
          </cell>
        </row>
        <row r="42">
          <cell r="Z42" t="str">
            <v/>
          </cell>
        </row>
        <row r="45">
          <cell r="Z45" t="str">
            <v/>
          </cell>
        </row>
        <row r="48">
          <cell r="Z48" t="str">
            <v/>
          </cell>
        </row>
        <row r="51">
          <cell r="Z51" t="str">
            <v/>
          </cell>
        </row>
        <row r="54">
          <cell r="Z54" t="str">
            <v/>
          </cell>
        </row>
        <row r="57">
          <cell r="Z57" t="str">
            <v/>
          </cell>
        </row>
        <row r="60">
          <cell r="Z60" t="str">
            <v/>
          </cell>
        </row>
        <row r="63">
          <cell r="Z63" t="str">
            <v/>
          </cell>
        </row>
        <row r="66">
          <cell r="Z66" t="str">
            <v/>
          </cell>
        </row>
      </sheetData>
      <sheetData sheetId="3" refreshError="1"/>
      <sheetData sheetId="4">
        <row r="9">
          <cell r="E9" t="str">
            <v>La profesional  especializado 222-29 del grupo precontractual</v>
          </cell>
          <cell r="I9" t="str">
            <v>Preventivo</v>
          </cell>
          <cell r="J9" t="str">
            <v>Afecta probabilidad</v>
          </cell>
          <cell r="K9" t="str">
            <v>Manual</v>
          </cell>
          <cell r="L9" t="str">
            <v>Documentado</v>
          </cell>
          <cell r="M9" t="str">
            <v>Aleatoria</v>
          </cell>
          <cell r="N9" t="str">
            <v>Con registro</v>
          </cell>
          <cell r="O9" t="str">
            <v>Actas que se llevan con los equipos y se tienen en las carpetas digitales  del IDIGER la contratista de apoyo y la Profesional especilaizada 222-29</v>
          </cell>
          <cell r="P9" t="str">
            <v>La remite la contratista apoyo a planeacion de la OAJ y/o la profesional especializado 222-29</v>
          </cell>
          <cell r="R9">
            <v>0.4</v>
          </cell>
          <cell r="U9">
            <v>0.36</v>
          </cell>
          <cell r="V9">
            <v>0</v>
          </cell>
        </row>
        <row r="10">
          <cell r="E10" t="str">
            <v>La profesional  especializado 222-29 del grupo precontractual</v>
          </cell>
          <cell r="I10" t="str">
            <v>Preventivo</v>
          </cell>
          <cell r="J10" t="str">
            <v>Afecta probabilidad</v>
          </cell>
          <cell r="K10" t="str">
            <v>Manual</v>
          </cell>
          <cell r="L10" t="str">
            <v>Documentado</v>
          </cell>
          <cell r="M10" t="str">
            <v>Aleatoria</v>
          </cell>
          <cell r="N10" t="str">
            <v>Con registro</v>
          </cell>
          <cell r="O10" t="str">
            <v>Actas que se llevan con los equipos y se tienen en las carpetas digitales  del IDIGER la contratista de apoyo y la Profesional especilaizada 222-29</v>
          </cell>
          <cell r="P10" t="str">
            <v>La remite la contratista apoyo a planeacion de la OAJ y/o la profesional especializado 222-29</v>
          </cell>
          <cell r="R10">
            <v>0.4</v>
          </cell>
          <cell r="U10">
            <v>0.216</v>
          </cell>
          <cell r="V10">
            <v>0</v>
          </cell>
        </row>
        <row r="11">
          <cell r="J11" t="str">
            <v/>
          </cell>
          <cell r="R11" t="str">
            <v/>
          </cell>
          <cell r="U11">
            <v>0</v>
          </cell>
          <cell r="V11">
            <v>0</v>
          </cell>
        </row>
        <row r="12">
          <cell r="E12" t="str">
            <v>La profesional  especializado 222-29 del grupo precontractual</v>
          </cell>
          <cell r="I12" t="str">
            <v>Preventivo</v>
          </cell>
          <cell r="J12" t="str">
            <v>Afecta probabilidad</v>
          </cell>
          <cell r="K12" t="str">
            <v>Manual</v>
          </cell>
          <cell r="L12" t="str">
            <v>Documentado</v>
          </cell>
          <cell r="M12" t="str">
            <v>Aleatoria</v>
          </cell>
          <cell r="N12" t="str">
            <v>Con registro</v>
          </cell>
          <cell r="O12" t="str">
            <v>Soportes de audios y/o presentaciones y/o actas que se realicen  y se tienen en las carpetas digitales  del IDIGER la contratista de apoyo y la Profesional especilaizada 222-29</v>
          </cell>
          <cell r="P12" t="str">
            <v>La remite la contratista apoyo a planeacion de la OAJ y/o la profesional especializado 222-29</v>
          </cell>
          <cell r="R12">
            <v>0.4</v>
          </cell>
          <cell r="U12">
            <v>0.36</v>
          </cell>
          <cell r="V12">
            <v>0</v>
          </cell>
        </row>
        <row r="13">
          <cell r="J13" t="str">
            <v/>
          </cell>
          <cell r="R13" t="str">
            <v/>
          </cell>
          <cell r="U13">
            <v>0</v>
          </cell>
          <cell r="V13">
            <v>0</v>
          </cell>
        </row>
        <row r="14">
          <cell r="J14" t="str">
            <v/>
          </cell>
          <cell r="R14" t="str">
            <v/>
          </cell>
          <cell r="U14">
            <v>0</v>
          </cell>
          <cell r="V14">
            <v>0</v>
          </cell>
        </row>
        <row r="15">
          <cell r="E15" t="str">
            <v>La profesional  especializado 222-29 del grupo precontractual</v>
          </cell>
          <cell r="I15" t="str">
            <v>Preventivo</v>
          </cell>
          <cell r="J15" t="str">
            <v>Afecta probabilidad</v>
          </cell>
          <cell r="K15" t="str">
            <v>Manual</v>
          </cell>
          <cell r="L15" t="str">
            <v>Documentado</v>
          </cell>
          <cell r="M15" t="str">
            <v>Aleatoria</v>
          </cell>
          <cell r="N15" t="str">
            <v>Con registro</v>
          </cell>
          <cell r="O15" t="str">
            <v>Formato excel del control aleatorio, y se tienen en las carpetas digitales  del IDIGER, la contratista de apoyo y la Profesional especilaizada 222-29</v>
          </cell>
          <cell r="P15" t="str">
            <v>La remite la contratista apoyo a planeacion de la OAJ y/o la profesional especializado 222-29</v>
          </cell>
          <cell r="R15">
            <v>0.4</v>
          </cell>
          <cell r="U15">
            <v>0.36</v>
          </cell>
          <cell r="V15">
            <v>0</v>
          </cell>
        </row>
        <row r="16">
          <cell r="J16" t="str">
            <v/>
          </cell>
          <cell r="R16" t="str">
            <v/>
          </cell>
          <cell r="U16">
            <v>0</v>
          </cell>
          <cell r="V16">
            <v>0</v>
          </cell>
        </row>
        <row r="17">
          <cell r="J17" t="str">
            <v/>
          </cell>
          <cell r="R17" t="str">
            <v/>
          </cell>
          <cell r="U17">
            <v>0</v>
          </cell>
          <cell r="V17">
            <v>0</v>
          </cell>
        </row>
        <row r="18">
          <cell r="E18" t="str">
            <v>La profesional  especializado 222-29 del grupo precontractual</v>
          </cell>
          <cell r="I18" t="str">
            <v>Preventivo</v>
          </cell>
          <cell r="J18" t="str">
            <v>Afecta probabilidad</v>
          </cell>
          <cell r="K18" t="str">
            <v>Manual</v>
          </cell>
          <cell r="L18" t="str">
            <v>Documentado</v>
          </cell>
          <cell r="M18" t="str">
            <v>Continua</v>
          </cell>
          <cell r="N18" t="str">
            <v>Con registro</v>
          </cell>
          <cell r="O18" t="str">
            <v>Formato excel del control aleatorio, y se tienen en las carpetas digitales  del IDIGER, la contratista de designada para el seguimiento a las liquiudaciones  y la Profesional especilaizada 222-29</v>
          </cell>
          <cell r="P18" t="str">
            <v>La remite la contratista apoyo a planeacion de la OAJ y/o la profesional especializado 222-29</v>
          </cell>
          <cell r="R18">
            <v>0.4</v>
          </cell>
          <cell r="U18">
            <v>0.36</v>
          </cell>
          <cell r="V18">
            <v>0</v>
          </cell>
        </row>
        <row r="19">
          <cell r="E19" t="str">
            <v>La profesional  especializado 222-29 del grupo precontractual</v>
          </cell>
          <cell r="I19" t="str">
            <v>Preventivo</v>
          </cell>
          <cell r="J19" t="str">
            <v>Afecta probabilidad</v>
          </cell>
          <cell r="K19" t="str">
            <v>Manual</v>
          </cell>
          <cell r="L19" t="str">
            <v>Documentado</v>
          </cell>
          <cell r="M19" t="str">
            <v>Aleatoria</v>
          </cell>
          <cell r="N19" t="str">
            <v>Con registro</v>
          </cell>
          <cell r="O19" t="str">
            <v>Actas de sgeuimiento del control, y se tienen en las carpetas digitales  del IDIGER, la contratista designada para segujmiento a las liquidaciones  y la Profesional especilaizada 222-29</v>
          </cell>
          <cell r="P19" t="str">
            <v>La remite la contratista apoyo a planeacion de la OAJ y/o la profesional especializado 222-29</v>
          </cell>
          <cell r="R19">
            <v>0.4</v>
          </cell>
          <cell r="U19">
            <v>0.216</v>
          </cell>
          <cell r="V19">
            <v>0</v>
          </cell>
        </row>
        <row r="20">
          <cell r="J20" t="str">
            <v/>
          </cell>
          <cell r="R20" t="str">
            <v/>
          </cell>
          <cell r="U20">
            <v>0</v>
          </cell>
          <cell r="V20">
            <v>0</v>
          </cell>
        </row>
        <row r="21">
          <cell r="E21" t="str">
            <v>La profesional  especializado 222-29 del grupo precontractual</v>
          </cell>
          <cell r="J21" t="str">
            <v/>
          </cell>
          <cell r="K21" t="str">
            <v>Manual</v>
          </cell>
          <cell r="R21" t="str">
            <v/>
          </cell>
          <cell r="U21">
            <v>0</v>
          </cell>
          <cell r="V21">
            <v>0</v>
          </cell>
        </row>
        <row r="22">
          <cell r="J22" t="str">
            <v/>
          </cell>
          <cell r="R22" t="str">
            <v/>
          </cell>
          <cell r="U22">
            <v>0</v>
          </cell>
          <cell r="V22">
            <v>0</v>
          </cell>
        </row>
        <row r="23">
          <cell r="J23" t="str">
            <v/>
          </cell>
          <cell r="R23" t="str">
            <v/>
          </cell>
          <cell r="U23">
            <v>0</v>
          </cell>
          <cell r="V23">
            <v>0</v>
          </cell>
        </row>
        <row r="24">
          <cell r="E24" t="str">
            <v>El Jefe Inmediato</v>
          </cell>
          <cell r="I24" t="str">
            <v>Detectivo</v>
          </cell>
          <cell r="J24" t="str">
            <v>Afecta probabilidad</v>
          </cell>
          <cell r="K24" t="str">
            <v>Manual</v>
          </cell>
          <cell r="L24" t="str">
            <v>Documentado</v>
          </cell>
          <cell r="M24" t="str">
            <v>Continua</v>
          </cell>
          <cell r="N24" t="str">
            <v>Con registro</v>
          </cell>
          <cell r="O24" t="str">
            <v>Historias Laborales</v>
          </cell>
          <cell r="P24" t="str">
            <v>Acta de entrega firmada por el funcionario que recibe el puesto de trabajo, quien garantiza al jefe inmediato la entrega idonea del mismo.</v>
          </cell>
          <cell r="Q24" t="str">
            <v xml:space="preserve">Si el funcionario que recibe el puesto de trabajo no esta conforme con la entrega, el jefe inmediato solicita fortalecer dicha entrega y se condiciona el pago de nomina. </v>
          </cell>
          <cell r="R24">
            <v>0.3</v>
          </cell>
          <cell r="U24">
            <v>0.42</v>
          </cell>
          <cell r="V24">
            <v>0</v>
          </cell>
        </row>
        <row r="25">
          <cell r="E25" t="str">
            <v>El funcionario</v>
          </cell>
          <cell r="I25" t="str">
            <v>Detectivo</v>
          </cell>
          <cell r="J25" t="str">
            <v>Afecta probabilidad</v>
          </cell>
          <cell r="K25" t="str">
            <v>Manual</v>
          </cell>
          <cell r="L25" t="str">
            <v>Documentado</v>
          </cell>
          <cell r="M25" t="str">
            <v>Continua</v>
          </cell>
          <cell r="N25" t="str">
            <v>Con registro</v>
          </cell>
          <cell r="O25" t="str">
            <v>Historias Laborales</v>
          </cell>
          <cell r="P25" t="str">
            <v>Capacitación presencial o virtual para transferir el conocimiento a los funcionarios de la Entidad, o Elaboración de informe de los conocimientos adquiridos en la capacitación recibida.</v>
          </cell>
          <cell r="Q25" t="str">
            <v>El control no permite identificar desviaciones o diferencias.</v>
          </cell>
          <cell r="R25">
            <v>0.3</v>
          </cell>
          <cell r="U25">
            <v>0.29399999999999998</v>
          </cell>
          <cell r="V25">
            <v>0</v>
          </cell>
        </row>
        <row r="26">
          <cell r="J26" t="str">
            <v/>
          </cell>
          <cell r="R26" t="str">
            <v/>
          </cell>
          <cell r="U26">
            <v>0</v>
          </cell>
          <cell r="V26">
            <v>0</v>
          </cell>
        </row>
        <row r="27">
          <cell r="E27" t="str">
            <v>El Supervisor del contrato</v>
          </cell>
          <cell r="I27" t="str">
            <v>Detectivo</v>
          </cell>
          <cell r="J27" t="str">
            <v>Afecta probabilidad</v>
          </cell>
          <cell r="K27" t="str">
            <v>Manual</v>
          </cell>
          <cell r="L27" t="str">
            <v>Documentado</v>
          </cell>
          <cell r="M27" t="str">
            <v>Continua</v>
          </cell>
          <cell r="N27" t="str">
            <v>Con registro</v>
          </cell>
          <cell r="O27" t="str">
            <v>Carpeta fisica de cada contrato de prestación de servicios. A nivel digital en el NAS administrado por la Dirección TIC.</v>
          </cell>
          <cell r="P27" t="str">
            <v>Informe de actividades mensuales de los contratistas de prestación de servicios.</v>
          </cell>
          <cell r="Q27" t="str">
            <v>En caso de que el supervisor identifique diferencias en las evidencias con respecto a las actividades reportadas, devuelve el informe para que el contratista realice los ajustes pertinentes.</v>
          </cell>
          <cell r="R27">
            <v>0.3</v>
          </cell>
          <cell r="U27">
            <v>0.56000000000000005</v>
          </cell>
          <cell r="V27">
            <v>0</v>
          </cell>
        </row>
        <row r="28">
          <cell r="J28" t="str">
            <v/>
          </cell>
          <cell r="R28" t="str">
            <v/>
          </cell>
          <cell r="U28">
            <v>0</v>
          </cell>
          <cell r="V28">
            <v>0</v>
          </cell>
        </row>
        <row r="29">
          <cell r="J29" t="str">
            <v/>
          </cell>
          <cell r="R29" t="str">
            <v/>
          </cell>
          <cell r="U29">
            <v>0</v>
          </cell>
          <cell r="V29">
            <v>0</v>
          </cell>
        </row>
        <row r="30">
          <cell r="E30" t="str">
            <v>El subdirector, Jefe o personal delegado</v>
          </cell>
          <cell r="I30" t="str">
            <v>Preventivo</v>
          </cell>
          <cell r="J30" t="str">
            <v>Afecta probabilidad</v>
          </cell>
          <cell r="K30" t="str">
            <v>Afecta probabilidad</v>
          </cell>
          <cell r="L30" t="str">
            <v>Manual</v>
          </cell>
          <cell r="M30" t="str">
            <v>Sin Documentar</v>
          </cell>
          <cell r="N30" t="str">
            <v>Aleatoria</v>
          </cell>
          <cell r="O30" t="str">
            <v>Con registro</v>
          </cell>
          <cell r="P30" t="str">
            <v>Aplicativo o herramienta de mesa de servicio</v>
          </cell>
          <cell r="Q30" t="str">
            <v>Propiedades de la carpeta donde se visualicen los usuarios con los permisos o reporte solicitado a la Oficina TICS.</v>
          </cell>
          <cell r="R30" t="str">
            <v>Se corrigen y se resuelven inmediatamente si se detecta alguna inconsistencia.</v>
          </cell>
          <cell r="U30">
            <v>0</v>
          </cell>
          <cell r="V30">
            <v>0</v>
          </cell>
        </row>
        <row r="31">
          <cell r="J31" t="str">
            <v/>
          </cell>
          <cell r="R31" t="str">
            <v/>
          </cell>
          <cell r="U31">
            <v>0</v>
          </cell>
          <cell r="V31">
            <v>0</v>
          </cell>
        </row>
        <row r="32">
          <cell r="J32" t="str">
            <v/>
          </cell>
          <cell r="R32" t="str">
            <v/>
          </cell>
          <cell r="U32">
            <v>0</v>
          </cell>
          <cell r="V32">
            <v>0</v>
          </cell>
        </row>
        <row r="33">
          <cell r="I33" t="str">
            <v>Sin Control</v>
          </cell>
          <cell r="J33" t="str">
            <v/>
          </cell>
          <cell r="R33" t="str">
            <v/>
          </cell>
          <cell r="U33">
            <v>0</v>
          </cell>
          <cell r="V33">
            <v>0</v>
          </cell>
        </row>
        <row r="34">
          <cell r="J34" t="str">
            <v/>
          </cell>
          <cell r="R34" t="str">
            <v/>
          </cell>
          <cell r="U34">
            <v>0</v>
          </cell>
          <cell r="V34">
            <v>0</v>
          </cell>
        </row>
        <row r="35">
          <cell r="J35" t="str">
            <v/>
          </cell>
          <cell r="R35" t="str">
            <v/>
          </cell>
          <cell r="U35">
            <v>0</v>
          </cell>
          <cell r="V35">
            <v>0</v>
          </cell>
        </row>
        <row r="36">
          <cell r="J36" t="str">
            <v/>
          </cell>
          <cell r="R36" t="str">
            <v/>
          </cell>
          <cell r="U36">
            <v>0</v>
          </cell>
          <cell r="V36">
            <v>0</v>
          </cell>
        </row>
        <row r="37">
          <cell r="J37" t="str">
            <v/>
          </cell>
          <cell r="R37" t="str">
            <v/>
          </cell>
          <cell r="U37">
            <v>0</v>
          </cell>
          <cell r="V37">
            <v>0</v>
          </cell>
        </row>
        <row r="38">
          <cell r="J38" t="str">
            <v/>
          </cell>
          <cell r="R38" t="str">
            <v/>
          </cell>
          <cell r="U38">
            <v>0</v>
          </cell>
          <cell r="V38">
            <v>0</v>
          </cell>
        </row>
        <row r="39">
          <cell r="J39" t="str">
            <v/>
          </cell>
          <cell r="R39" t="str">
            <v/>
          </cell>
          <cell r="U39">
            <v>0</v>
          </cell>
          <cell r="V39">
            <v>0</v>
          </cell>
        </row>
        <row r="40">
          <cell r="J40" t="str">
            <v/>
          </cell>
          <cell r="R40" t="str">
            <v/>
          </cell>
          <cell r="U40">
            <v>0</v>
          </cell>
          <cell r="V40">
            <v>0</v>
          </cell>
        </row>
        <row r="41">
          <cell r="J41" t="str">
            <v/>
          </cell>
          <cell r="R41" t="str">
            <v/>
          </cell>
          <cell r="U41">
            <v>0</v>
          </cell>
          <cell r="V41">
            <v>0</v>
          </cell>
        </row>
        <row r="42">
          <cell r="J42" t="str">
            <v/>
          </cell>
          <cell r="R42" t="str">
            <v/>
          </cell>
          <cell r="U42">
            <v>0</v>
          </cell>
          <cell r="V42">
            <v>0</v>
          </cell>
        </row>
        <row r="43">
          <cell r="J43" t="str">
            <v/>
          </cell>
          <cell r="R43" t="str">
            <v/>
          </cell>
          <cell r="U43">
            <v>0</v>
          </cell>
          <cell r="V43">
            <v>0</v>
          </cell>
        </row>
        <row r="44">
          <cell r="J44" t="str">
            <v/>
          </cell>
          <cell r="R44" t="str">
            <v/>
          </cell>
          <cell r="U44">
            <v>0</v>
          </cell>
          <cell r="V44">
            <v>0</v>
          </cell>
        </row>
        <row r="45">
          <cell r="J45" t="str">
            <v/>
          </cell>
          <cell r="R45" t="str">
            <v/>
          </cell>
          <cell r="U45">
            <v>0</v>
          </cell>
          <cell r="V45">
            <v>0</v>
          </cell>
        </row>
        <row r="46">
          <cell r="J46" t="str">
            <v/>
          </cell>
          <cell r="R46" t="str">
            <v/>
          </cell>
          <cell r="U46">
            <v>0</v>
          </cell>
          <cell r="V46">
            <v>0</v>
          </cell>
        </row>
        <row r="47">
          <cell r="J47" t="str">
            <v/>
          </cell>
          <cell r="R47" t="str">
            <v/>
          </cell>
          <cell r="U47">
            <v>0</v>
          </cell>
          <cell r="V47">
            <v>0</v>
          </cell>
        </row>
        <row r="48">
          <cell r="J48" t="str">
            <v/>
          </cell>
          <cell r="R48" t="str">
            <v/>
          </cell>
          <cell r="U48">
            <v>0</v>
          </cell>
          <cell r="V48">
            <v>0</v>
          </cell>
        </row>
        <row r="49">
          <cell r="J49" t="str">
            <v/>
          </cell>
          <cell r="R49" t="str">
            <v/>
          </cell>
          <cell r="U49">
            <v>0</v>
          </cell>
          <cell r="V49">
            <v>0</v>
          </cell>
        </row>
        <row r="50">
          <cell r="J50" t="str">
            <v/>
          </cell>
          <cell r="R50" t="str">
            <v/>
          </cell>
          <cell r="U50">
            <v>0</v>
          </cell>
          <cell r="V50">
            <v>0</v>
          </cell>
        </row>
        <row r="51">
          <cell r="J51" t="str">
            <v/>
          </cell>
          <cell r="R51" t="str">
            <v/>
          </cell>
          <cell r="U51">
            <v>0</v>
          </cell>
          <cell r="V51">
            <v>0</v>
          </cell>
        </row>
        <row r="52">
          <cell r="J52" t="str">
            <v/>
          </cell>
          <cell r="R52" t="str">
            <v/>
          </cell>
          <cell r="U52">
            <v>0</v>
          </cell>
          <cell r="V52">
            <v>0</v>
          </cell>
        </row>
        <row r="53">
          <cell r="J53" t="str">
            <v/>
          </cell>
          <cell r="R53" t="str">
            <v/>
          </cell>
          <cell r="U53">
            <v>0</v>
          </cell>
          <cell r="V53">
            <v>0</v>
          </cell>
        </row>
        <row r="54">
          <cell r="J54" t="str">
            <v/>
          </cell>
          <cell r="R54" t="str">
            <v/>
          </cell>
          <cell r="U54">
            <v>0</v>
          </cell>
          <cell r="V54">
            <v>0</v>
          </cell>
        </row>
        <row r="55">
          <cell r="J55" t="str">
            <v/>
          </cell>
          <cell r="R55" t="str">
            <v/>
          </cell>
          <cell r="U55">
            <v>0</v>
          </cell>
          <cell r="V55">
            <v>0</v>
          </cell>
        </row>
        <row r="56">
          <cell r="J56" t="str">
            <v/>
          </cell>
          <cell r="R56" t="str">
            <v/>
          </cell>
          <cell r="U56">
            <v>0</v>
          </cell>
          <cell r="V56">
            <v>0</v>
          </cell>
        </row>
        <row r="57">
          <cell r="J57" t="str">
            <v/>
          </cell>
          <cell r="R57" t="str">
            <v/>
          </cell>
          <cell r="U57">
            <v>0</v>
          </cell>
          <cell r="V57">
            <v>0</v>
          </cell>
        </row>
        <row r="58">
          <cell r="J58" t="str">
            <v/>
          </cell>
          <cell r="R58" t="str">
            <v/>
          </cell>
          <cell r="U58">
            <v>0</v>
          </cell>
          <cell r="V58">
            <v>0</v>
          </cell>
        </row>
        <row r="59">
          <cell r="J59" t="str">
            <v/>
          </cell>
          <cell r="R59" t="str">
            <v/>
          </cell>
          <cell r="U59">
            <v>0</v>
          </cell>
          <cell r="V59">
            <v>0</v>
          </cell>
        </row>
        <row r="60">
          <cell r="J60" t="str">
            <v/>
          </cell>
          <cell r="R60" t="str">
            <v/>
          </cell>
          <cell r="U60">
            <v>0</v>
          </cell>
          <cell r="V60">
            <v>0</v>
          </cell>
        </row>
        <row r="61">
          <cell r="J61" t="str">
            <v/>
          </cell>
          <cell r="R61" t="str">
            <v/>
          </cell>
          <cell r="U61">
            <v>0</v>
          </cell>
          <cell r="V61">
            <v>0</v>
          </cell>
        </row>
        <row r="62">
          <cell r="J62" t="str">
            <v/>
          </cell>
          <cell r="R62" t="str">
            <v/>
          </cell>
          <cell r="U62">
            <v>0</v>
          </cell>
          <cell r="V62">
            <v>0</v>
          </cell>
        </row>
        <row r="63">
          <cell r="J63" t="str">
            <v/>
          </cell>
          <cell r="R63" t="str">
            <v/>
          </cell>
          <cell r="U63">
            <v>0</v>
          </cell>
          <cell r="V63">
            <v>0</v>
          </cell>
        </row>
        <row r="64">
          <cell r="J64" t="str">
            <v/>
          </cell>
          <cell r="R64" t="str">
            <v/>
          </cell>
          <cell r="U64">
            <v>0</v>
          </cell>
          <cell r="V64">
            <v>0</v>
          </cell>
        </row>
        <row r="65">
          <cell r="J65" t="str">
            <v/>
          </cell>
          <cell r="R65" t="str">
            <v/>
          </cell>
          <cell r="U65">
            <v>0</v>
          </cell>
          <cell r="V65">
            <v>0</v>
          </cell>
        </row>
        <row r="66">
          <cell r="J66" t="str">
            <v/>
          </cell>
          <cell r="R66" t="str">
            <v/>
          </cell>
          <cell r="U66">
            <v>0</v>
          </cell>
          <cell r="V66">
            <v>0</v>
          </cell>
        </row>
        <row r="67">
          <cell r="J67" t="str">
            <v/>
          </cell>
          <cell r="R67" t="str">
            <v/>
          </cell>
          <cell r="U67">
            <v>0</v>
          </cell>
          <cell r="V67">
            <v>0</v>
          </cell>
        </row>
        <row r="68">
          <cell r="J68" t="str">
            <v/>
          </cell>
          <cell r="R68" t="str">
            <v/>
          </cell>
          <cell r="U68">
            <v>0</v>
          </cell>
          <cell r="V68">
            <v>0</v>
          </cell>
        </row>
      </sheetData>
      <sheetData sheetId="5">
        <row r="9">
          <cell r="W9" t="str">
            <v/>
          </cell>
        </row>
        <row r="12">
          <cell r="W12" t="str">
            <v/>
          </cell>
        </row>
        <row r="15">
          <cell r="W15" t="str">
            <v/>
          </cell>
        </row>
        <row r="18">
          <cell r="W18" t="str">
            <v/>
          </cell>
        </row>
        <row r="21">
          <cell r="W21" t="str">
            <v/>
          </cell>
        </row>
        <row r="24">
          <cell r="W24" t="str">
            <v/>
          </cell>
        </row>
        <row r="27">
          <cell r="W27" t="str">
            <v/>
          </cell>
        </row>
        <row r="30">
          <cell r="W30" t="str">
            <v/>
          </cell>
        </row>
        <row r="33">
          <cell r="W33" t="str">
            <v/>
          </cell>
        </row>
        <row r="36">
          <cell r="E36" t="str">
            <v>El abogado encargado de llevar el proceso contractual, verifica el reporte realizado por el contratista en la herramienta SIDEAP. En caso de que se declare un conflicto de interes, el abogado procede a informarle al contratista, la no continuidad del proceso contractual e informa a los actores pertinentes la situación.</v>
          </cell>
          <cell r="W36" t="str">
            <v>Improbable</v>
          </cell>
        </row>
        <row r="39">
          <cell r="W39" t="str">
            <v/>
          </cell>
        </row>
        <row r="42">
          <cell r="W42" t="str">
            <v/>
          </cell>
        </row>
        <row r="45">
          <cell r="W45" t="str">
            <v/>
          </cell>
        </row>
        <row r="48">
          <cell r="W48" t="str">
            <v/>
          </cell>
        </row>
        <row r="51">
          <cell r="W51" t="str">
            <v/>
          </cell>
        </row>
        <row r="54">
          <cell r="W54" t="str">
            <v/>
          </cell>
        </row>
        <row r="57">
          <cell r="W57" t="str">
            <v/>
          </cell>
        </row>
        <row r="60">
          <cell r="W60" t="str">
            <v/>
          </cell>
        </row>
        <row r="63">
          <cell r="W63" t="str">
            <v/>
          </cell>
        </row>
        <row r="66">
          <cell r="W66" t="str">
            <v/>
          </cell>
        </row>
      </sheetData>
      <sheetData sheetId="6" refreshError="1"/>
      <sheetData sheetId="7" refreshError="1"/>
      <sheetData sheetId="8" refreshError="1"/>
      <sheetData sheetId="9">
        <row r="2">
          <cell r="N2" t="str">
            <v>Aceptar</v>
          </cell>
          <cell r="O2" t="str">
            <v>SI</v>
          </cell>
          <cell r="AD2" t="str">
            <v>Evitar</v>
          </cell>
        </row>
        <row r="3">
          <cell r="N3" t="str">
            <v>Evitar</v>
          </cell>
          <cell r="O3" t="str">
            <v>NO</v>
          </cell>
          <cell r="AD3" t="str">
            <v>Reducir</v>
          </cell>
        </row>
        <row r="4">
          <cell r="N4" t="str">
            <v>Reducir (Transferir)</v>
          </cell>
          <cell r="AD4" t="str">
            <v>Compartir</v>
          </cell>
        </row>
        <row r="5">
          <cell r="N5" t="str">
            <v>Reducir (Mitigar)</v>
          </cell>
        </row>
      </sheetData>
      <sheetData sheetId="1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70"/>
  <sheetViews>
    <sheetView zoomScale="60" zoomScaleNormal="60" workbookViewId="0">
      <pane ySplit="8" topLeftCell="A9" activePane="bottomLeft" state="frozen"/>
      <selection pane="bottomLeft" activeCell="A42" sqref="A42:A44"/>
    </sheetView>
  </sheetViews>
  <sheetFormatPr baseColWidth="10" defaultColWidth="0" defaultRowHeight="16.5" customHeight="1" zeroHeight="1"/>
  <cols>
    <col min="1" max="1" width="4" style="69" bestFit="1" customWidth="1"/>
    <col min="2" max="3" width="16.5703125" style="69" customWidth="1"/>
    <col min="4" max="4" width="17.85546875" style="69" customWidth="1"/>
    <col min="5" max="5" width="13.140625" style="69" customWidth="1"/>
    <col min="6" max="6" width="16.140625" style="69" customWidth="1"/>
    <col min="7" max="7" width="30.85546875" style="69" customWidth="1"/>
    <col min="8" max="8" width="20.28515625" style="69" customWidth="1"/>
    <col min="9" max="9" width="22.28515625" style="70" customWidth="1"/>
    <col min="10" max="10" width="30.140625" style="68" customWidth="1"/>
    <col min="11" max="11" width="13" style="68" customWidth="1"/>
    <col min="12" max="12" width="7.140625" style="68" bestFit="1" customWidth="1"/>
    <col min="13" max="13" width="40.85546875" style="68" customWidth="1"/>
    <col min="14" max="14" width="13.5703125" style="68" customWidth="1"/>
    <col min="15" max="15" width="6.28515625" style="68" bestFit="1" customWidth="1"/>
    <col min="16" max="16" width="16" style="68" customWidth="1"/>
    <col min="17" max="17" width="26.7109375" style="68" customWidth="1"/>
    <col min="18" max="18" width="12.85546875" style="68" customWidth="1"/>
    <col min="19" max="19" width="16" style="68" customWidth="1"/>
    <col min="20" max="20" width="21.140625" style="68" customWidth="1"/>
    <col min="21" max="21" width="16.28515625" style="68" customWidth="1"/>
    <col min="22" max="22" width="21" style="68" customWidth="1"/>
    <col min="23" max="23" width="17.28515625" style="68" customWidth="1"/>
    <col min="24" max="25" width="29.42578125" style="68" customWidth="1"/>
    <col min="26" max="26" width="35.5703125" style="68" customWidth="1"/>
    <col min="27" max="27" width="12.85546875" style="68" customWidth="1"/>
    <col min="28" max="28" width="13" style="68" customWidth="1"/>
    <col min="29" max="29" width="10.42578125" style="68" customWidth="1"/>
    <col min="30" max="30" width="12.85546875" style="68" customWidth="1"/>
    <col min="31" max="31" width="9.140625" style="68" customWidth="1"/>
    <col min="32" max="32" width="15.28515625" style="68" customWidth="1"/>
    <col min="33" max="33" width="13.42578125" style="68" customWidth="1"/>
    <col min="34" max="34" width="31.85546875" style="68" customWidth="1"/>
    <col min="35" max="35" width="50" style="68" customWidth="1"/>
    <col min="36" max="36" width="27.85546875" style="68" customWidth="1"/>
    <col min="37" max="37" width="19.28515625" style="68" customWidth="1"/>
    <col min="38" max="38" width="24.42578125" style="68" customWidth="1"/>
    <col min="39" max="39" width="8.140625" style="68" customWidth="1"/>
    <col min="40" max="67" width="11.42578125" style="68" hidden="1" customWidth="1"/>
    <col min="68" max="16384" width="11.42578125" style="7" hidden="1"/>
  </cols>
  <sheetData>
    <row r="1" spans="1:67" ht="16.5" customHeight="1">
      <c r="A1" s="1" t="s">
        <v>0</v>
      </c>
      <c r="B1" s="2"/>
      <c r="C1" s="3"/>
      <c r="D1" s="4" t="s">
        <v>1</v>
      </c>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t="s">
        <v>2</v>
      </c>
      <c r="AL1" s="5"/>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row>
    <row r="2" spans="1:67" ht="16.5" customHeight="1">
      <c r="A2" s="8"/>
      <c r="B2" s="9"/>
      <c r="C2" s="10"/>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t="s">
        <v>3</v>
      </c>
      <c r="AL2" s="5"/>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row>
    <row r="3" spans="1:67">
      <c r="A3" s="8"/>
      <c r="B3" s="9"/>
      <c r="C3" s="10"/>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5" t="s">
        <v>4</v>
      </c>
      <c r="AL3" s="5"/>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row>
    <row r="4" spans="1:67">
      <c r="A4" s="11"/>
      <c r="B4" s="12"/>
      <c r="C4" s="13"/>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5" t="s">
        <v>5</v>
      </c>
      <c r="AL4" s="5"/>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row>
    <row r="5" spans="1:67" ht="12" customHeight="1">
      <c r="A5" s="14"/>
      <c r="B5" s="14"/>
      <c r="C5" s="14"/>
      <c r="D5" s="15"/>
      <c r="E5" s="14"/>
      <c r="F5" s="14"/>
      <c r="G5" s="14"/>
      <c r="H5" s="14"/>
      <c r="I5" s="1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row>
    <row r="6" spans="1:67" ht="17.25" customHeight="1">
      <c r="A6" s="17" t="s">
        <v>6</v>
      </c>
      <c r="B6" s="17"/>
      <c r="C6" s="17"/>
      <c r="D6" s="17"/>
      <c r="E6" s="17"/>
      <c r="F6" s="17"/>
      <c r="G6" s="17"/>
      <c r="H6" s="17"/>
      <c r="I6" s="17"/>
      <c r="J6" s="17"/>
      <c r="K6" s="17" t="s">
        <v>7</v>
      </c>
      <c r="L6" s="17"/>
      <c r="M6" s="17"/>
      <c r="N6" s="17"/>
      <c r="O6" s="17"/>
      <c r="P6" s="17"/>
      <c r="Q6" s="18" t="s">
        <v>8</v>
      </c>
      <c r="R6" s="19"/>
      <c r="S6" s="19"/>
      <c r="T6" s="19"/>
      <c r="U6" s="19"/>
      <c r="V6" s="19"/>
      <c r="W6" s="19"/>
      <c r="X6" s="19"/>
      <c r="Y6" s="19"/>
      <c r="Z6" s="19"/>
      <c r="AA6" s="20"/>
      <c r="AB6" s="18" t="s">
        <v>9</v>
      </c>
      <c r="AC6" s="19"/>
      <c r="AD6" s="19"/>
      <c r="AE6" s="19"/>
      <c r="AF6" s="19"/>
      <c r="AG6" s="19"/>
      <c r="AH6" s="20"/>
      <c r="AI6" s="21" t="s">
        <v>10</v>
      </c>
      <c r="AJ6" s="22"/>
      <c r="AK6" s="22"/>
      <c r="AL6" s="22"/>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row>
    <row r="7" spans="1:67" ht="18" customHeight="1">
      <c r="A7" s="23" t="s">
        <v>11</v>
      </c>
      <c r="B7" s="24" t="s">
        <v>12</v>
      </c>
      <c r="C7" s="25" t="s">
        <v>13</v>
      </c>
      <c r="D7" s="25" t="s">
        <v>14</v>
      </c>
      <c r="E7" s="25" t="s">
        <v>15</v>
      </c>
      <c r="F7" s="25" t="s">
        <v>16</v>
      </c>
      <c r="G7" s="24" t="s">
        <v>17</v>
      </c>
      <c r="H7" s="25" t="s">
        <v>18</v>
      </c>
      <c r="I7" s="25" t="s">
        <v>19</v>
      </c>
      <c r="J7" s="26" t="s">
        <v>20</v>
      </c>
      <c r="K7" s="25" t="s">
        <v>21</v>
      </c>
      <c r="L7" s="24" t="s">
        <v>22</v>
      </c>
      <c r="M7" s="25" t="s">
        <v>23</v>
      </c>
      <c r="N7" s="25" t="s">
        <v>24</v>
      </c>
      <c r="O7" s="24" t="s">
        <v>22</v>
      </c>
      <c r="P7" s="25" t="s">
        <v>25</v>
      </c>
      <c r="Q7" s="25" t="s">
        <v>26</v>
      </c>
      <c r="R7" s="27" t="s">
        <v>27</v>
      </c>
      <c r="S7" s="28"/>
      <c r="T7" s="29"/>
      <c r="U7" s="27" t="s">
        <v>28</v>
      </c>
      <c r="V7" s="28"/>
      <c r="W7" s="28"/>
      <c r="X7" s="28"/>
      <c r="Y7" s="28"/>
      <c r="Z7" s="29"/>
      <c r="AA7" s="25" t="s">
        <v>29</v>
      </c>
      <c r="AB7" s="25" t="s">
        <v>30</v>
      </c>
      <c r="AC7" s="25" t="s">
        <v>22</v>
      </c>
      <c r="AD7" s="25" t="s">
        <v>31</v>
      </c>
      <c r="AE7" s="25" t="s">
        <v>22</v>
      </c>
      <c r="AF7" s="25" t="s">
        <v>32</v>
      </c>
      <c r="AG7" s="30" t="s">
        <v>33</v>
      </c>
      <c r="AH7" s="25" t="s">
        <v>34</v>
      </c>
      <c r="AI7" s="30" t="s">
        <v>35</v>
      </c>
      <c r="AJ7" s="30" t="s">
        <v>36</v>
      </c>
      <c r="AK7" s="25" t="s">
        <v>37</v>
      </c>
      <c r="AL7" s="30" t="s">
        <v>38</v>
      </c>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row>
    <row r="8" spans="1:67" ht="47.25" customHeight="1">
      <c r="A8" s="23"/>
      <c r="B8" s="24"/>
      <c r="C8" s="25"/>
      <c r="D8" s="25"/>
      <c r="E8" s="25"/>
      <c r="F8" s="25"/>
      <c r="G8" s="24"/>
      <c r="H8" s="25"/>
      <c r="I8" s="25"/>
      <c r="J8" s="31"/>
      <c r="K8" s="25"/>
      <c r="L8" s="24"/>
      <c r="M8" s="25"/>
      <c r="N8" s="24"/>
      <c r="O8" s="24"/>
      <c r="P8" s="25"/>
      <c r="Q8" s="25"/>
      <c r="R8" s="32" t="s">
        <v>39</v>
      </c>
      <c r="S8" s="32" t="s">
        <v>40</v>
      </c>
      <c r="T8" s="32" t="s">
        <v>41</v>
      </c>
      <c r="U8" s="32" t="s">
        <v>42</v>
      </c>
      <c r="V8" s="32" t="s">
        <v>43</v>
      </c>
      <c r="W8" s="32" t="s">
        <v>44</v>
      </c>
      <c r="X8" s="32" t="s">
        <v>45</v>
      </c>
      <c r="Y8" s="32" t="s">
        <v>46</v>
      </c>
      <c r="Z8" s="32" t="s">
        <v>47</v>
      </c>
      <c r="AA8" s="25"/>
      <c r="AB8" s="25"/>
      <c r="AC8" s="25"/>
      <c r="AD8" s="25"/>
      <c r="AE8" s="25"/>
      <c r="AF8" s="25"/>
      <c r="AG8" s="30"/>
      <c r="AH8" s="25"/>
      <c r="AI8" s="30"/>
      <c r="AJ8" s="30"/>
      <c r="AK8" s="25"/>
      <c r="AL8" s="33"/>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row>
    <row r="9" spans="1:67" ht="50.25" customHeight="1">
      <c r="A9" s="35">
        <v>1</v>
      </c>
      <c r="B9" s="36" t="str">
        <f>'[1]2. Identificación del Riesgo'!B9:B11</f>
        <v>Tecnologías de la Información y las Comunicaciones</v>
      </c>
      <c r="C9" s="36" t="str">
        <f>IF('[1]2. Identificación del Riesgo'!C9:C11="","",'[1]2. Identificación del Riesgo'!C9:C11)</f>
        <v>Instrumentación y telecomunicaciones</v>
      </c>
      <c r="D9" s="36" t="str">
        <f>IF('[1]2. Identificación del Riesgo'!D9:D11="","",'[1]2. Identificación del Riesgo'!D9:D11)</f>
        <v>Afectación Económica (o presupuestal) y Reputacional</v>
      </c>
      <c r="E9" s="36" t="str">
        <f>IF('[1]2. Identificación del Riesgo'!E9:E11="","",'[1]2. Identificación del Riesgo'!E9:E11)</f>
        <v xml:space="preserve"> Causas externas y condiciones de medio ambiente, Impericia en la manipulación del equipo, Mala calibración.</v>
      </c>
      <c r="F9" s="36" t="str">
        <f>IF('[1]2. Identificación del Riesgo'!F9:F11="","",'[1]2. Identificación del Riesgo'!F9:F11)</f>
        <v>Fallas de funcionamiento por el uso rutinario.</v>
      </c>
      <c r="G9" s="36" t="str">
        <f>IF('[1]2. Identificación del Riesgo'!G9:G11="","",'[1]2. Identificación del Riesgo'!G9:G11)</f>
        <v>Posibilidad de Afectación Económica (o presupuestal) y Reputacional por daños en los equipos de instrumentación y comunicación debido a Fallas de funcionamiento por el uso rutinario.</v>
      </c>
      <c r="H9" s="36" t="str">
        <f>IF('[1]2. Identificación del Riesgo'!H9:H11="","",'[1]2. Identificación del Riesgo'!H9:H11)</f>
        <v>Gestión</v>
      </c>
      <c r="I9" s="36" t="str">
        <f>IF('[1]2. Identificación del Riesgo'!I9:I11="","",'[1]2. Identificación del Riesgo'!I9:I11)</f>
        <v>Fallas Tecnológicas</v>
      </c>
      <c r="J9" s="36" t="str">
        <f>IF('[1]2. Identificación del Riesgo'!J9:J11="","",'[1]2. Identificación del Riesgo'!J9:J11)</f>
        <v>Baja: La actividad que conlleva el riesgo se ejecuta de 3 a 24 veces por año</v>
      </c>
      <c r="K9" s="37" t="str">
        <f>'[1]2. Identificación del Riesgo'!K9:K11</f>
        <v>Baja</v>
      </c>
      <c r="L9" s="38">
        <f>'[1]2. Identificación del Riesgo'!L9:L11</f>
        <v>0.4</v>
      </c>
      <c r="M9" s="36" t="str">
        <f>IF(OR('[1]2. Identificación del Riesgo'!H9:H11="Corrupción",'[1]2. Identificación del Riesgo'!H9:H11="Lavado de Activos",'[1]2. Identificación del Riesgo'!H9:H11="Financiación del Terrorismo",'[1]2. Identificación del Riesgo'!H9:H11="Trámites, OPAs y Consultas de Acceso a la Información Pública"),"No Aplica",
IF('[1]2. Identificación del Riesgo'!M9:M11="","",'[1]2. Identificación del Riesgo'!M9:M11))</f>
        <v>Reputacional: El riesgo afecta la imagen de la entidad con algunos usuarios de relevancia frente al logro de los objetivos</v>
      </c>
      <c r="N9" s="37" t="str">
        <f>'[1]2. Identificación del Riesgo'!N9:N11</f>
        <v>Moderado</v>
      </c>
      <c r="O9" s="38">
        <f>'[1]2. Identificación del Riesgo'!O9:O11</f>
        <v>0.6</v>
      </c>
      <c r="P9" s="39" t="str">
        <f>'[1]2. Identificación del Riesgo'!P9:P11</f>
        <v>Moderado</v>
      </c>
      <c r="Q9" s="40" t="str">
        <f>IF($H$9="","",
IF(OR($H$9="Corrupción",$H$9="Lavado de Activos",$H$9="Financiación del Terrorismo",$H$9="Trámites, OPAs y Consultas de Acceso a la Información Pública"),'[1]6.Valoración Control Corrupción'!$E9,'[1]5. Valoración de Controles'!$H9))</f>
        <v xml:space="preserve">Profesional 08 de Monitoreo Ejecución de Mantenimientos preventivos y correctivos a las Estaciones de RAB - RHB, verificación y ajuste de elementos </v>
      </c>
      <c r="R9" s="41" t="str">
        <f>IF($H$9="","",
IF(OR($H$9="Corrupción",$H$9="Lavado de Activos",$H$9="Financiación del Terrorismo",$H$9="Trámites, OPAs y Consultas de Acceso a la Información Pública"),"No Aplica",'[1]5. Valoración de Controles'!$I9))</f>
        <v>Preventivo</v>
      </c>
      <c r="S9" s="41" t="str">
        <f>IF($H$9="","",
IF(OR($H$9="Corrupción",$H$9="Lavado de Activos",$H$9="Financiación del Terrorismo",$H$9="Trámites, OPAs y Consultas de Acceso a la Información Pública"),"No Aplica",'[1]5. Valoración de Controles'!$J9))</f>
        <v>Afecta probabilidad</v>
      </c>
      <c r="T9" s="41" t="str">
        <f>IF($H$9="","",
IF(OR($H$9="Corrupción",$H$9="Lavado de Activos",$H$9="Financiación del Terrorismo",$H$9="Trámites, OPAs y Consultas de Acceso a la Información Pública"),"No Aplica",'[1]5. Valoración de Controles'!$K9))</f>
        <v>Manual</v>
      </c>
      <c r="U9" s="41" t="str">
        <f>IF($H$9="","",
IF(OR($H$9="Corrupción",$H$9="Lavado de Activos",$H$9="Financiación del Terrorismo",$H$9="Trámites, OPAs y Consultas de Acceso a la Información Pública"),"No Aplica",'[1]5. Valoración de Controles'!$L9))</f>
        <v>Documentado</v>
      </c>
      <c r="V9" s="41" t="str">
        <f>IF($H$9="","",
IF(OR($H$9="Corrupción",$H$9="Lavado de Activos",$H$9="Financiación del Terrorismo",$H$9="Trámites, OPAs y Consultas de Acceso a la Información Pública"),"No Aplica",'[1]5. Valoración de Controles'!$M9))</f>
        <v>Continua</v>
      </c>
      <c r="W9" s="41" t="str">
        <f>IF($H$9="","",
IF(OR($H$9="Corrupción",$H$9="Lavado de Activos",$H$9="Financiación del Terrorismo",$H$9="Trámites, OPAs y Consultas de Acceso a la Información Pública"),"No Aplica",'[1]5. Valoración de Controles'!$N9))</f>
        <v>Con registro</v>
      </c>
      <c r="X9" s="42" t="str">
        <f>IF($H$9="","",
IF(OR($H$9="Corrupción",$H$9="Lavado de Activos",$H$9="Financiación del Terrorismo",$H$9="Trámites, OPAs y Consultas de Acceso a la Información Pública"),"No Aplica",'[1]5. Valoración de Controles'!$O9))</f>
        <v>https://drive.google.com/drive/folders/1KcE0mgCu8IBqkwJ-0lIdNm0maj6DVHQH</v>
      </c>
      <c r="Y9" s="42" t="str">
        <f>IF($H$9="","",
IF(OR($H$9="Corrupción",$H$9="Lavado de Activos",$H$9="Financiación del Terrorismo",$H$9="Trámites, OPAs y Consultas de Acceso a la Información Pública"),"No Aplica",'[1]5. Valoración de Controles'!$P9))</f>
        <v>Informes mensules</v>
      </c>
      <c r="Z9" s="42" t="str">
        <f>IF($H$9="","",
IF(OR($H$9="Corrupción",$H$9="Lavado de Activos",$H$9="Financiación del Terrorismo",$H$9="Trámites, OPAs y Consultas de Acceso a la Información Pública"),"No Aplica",'[1]5. Valoración de Controles'!$Q9))</f>
        <v xml:space="preserve">Se realiza el coambio de los equipos que requieran, se realiza mantenimiento correctivo y puesta en funcionamiento </v>
      </c>
      <c r="AA9" s="43">
        <f>IF($H$9="","",
IF(OR($H$9="Corrupción",$H$9="Lavado de Activos",$H$9="Financiación del Terrorismo",$H$9="Trámites, OPAs y Consultas de Acceso a la Información Pública"),"No aplica",'[1]5. Valoración de Controles'!$R9))</f>
        <v>0.4</v>
      </c>
      <c r="AB9" s="37" t="str">
        <f>IF(H9="","",
IF(OR(H9="Corrupción",H9="Lavado de Activos",H9="Financiación del Terrorismo",H9="Trámites, OPAs y Consultas de Acceso a la Información Pública"),'[1]6.Valoración Control Corrupción'!W9:W11,
IF(OR(H9&lt;&gt;"Corrupción",H9&lt;&gt;"Lavado de Activos",H9&lt;&gt;"Financiación del Terrorismo",H9&lt;&gt;"Trámites, OPAs y Consultas de Acceso a la Información Pública"),IF(AC9="","",
IF(AND(AC9&gt;0,AC9&lt;0.4),"Muy Baja",
IF(AND(AC9&gt;=0.4,AC9&lt;0.6),"Baja",
IF(AND(AC9&gt;=0.6,AC9&lt;0.8),"Media",
IF(AND(AC9&gt;=0.8,AC9&lt;1),"Alta",
IF(AC9&gt;=1,"Muy Alta","")))))))))</f>
        <v>Muy Baja</v>
      </c>
      <c r="AC9" s="44">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IF('[1]5. Valoración de Controles'!U11&gt;0,'[1]5. Valoración de Controles'!U11,
IF('[1]5. Valoración de Controles'!U10&gt;0,'[1]5. Valoración de Controles'!U10,
IF('[1]5. Valoración de Controles'!U9&gt;0,'[1]5. Valoración de Controles'!U9,L9))))))</f>
        <v>0.14399999999999999</v>
      </c>
      <c r="AD9" s="37" t="str">
        <f>IF(H9="","",
IF(OR(H9="Corrupción",H9="Lavado de Activos",H9="Financiación del Terrorismo",H9="Trámites, OPAs y Consultas de Acceso a la Información Pública"),'[1]3. Impacto Riesgo de Corrupción'!Z9:Z11,
IF(OR(H9&lt;&gt;"Corrupción",H9&lt;&gt;"Lavado de Activos",H9&lt;&gt;"Financiación del Terrorismo",H9&lt;&gt;"Trámites, OPAs y Consultas de Acceso a la Información Pública"),
IF(AE9="","",
IF(AND(AE9&gt;0,AE9&lt;0.4),"Leve",
IF(AND(AE9&gt;=0.4,AE9&lt;0.6),"Menor",
IF(AND(AE9&gt;=0.6,AE9&lt;0.8),"Moderado",
IF(AND(AE9&gt;=0.8,AE9&lt;1),"Mayor",
IF(AE9&gt;=1,"Catastrófico","")))))))))</f>
        <v>Moderado</v>
      </c>
      <c r="AE9" s="44">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IF('[1]5. Valoración de Controles'!V11&gt;0,'[1]5. Valoración de Controles'!V11,
IF('[1]5. Valoración de Controles'!V10&gt;0,'[1]5. Valoración de Controles'!V10,
IF('[1]5. Valoración de Controles'!V9&gt;0,'[1]5. Valoración de Controles'!V9,O9))))))</f>
        <v>0.6</v>
      </c>
      <c r="AF9" s="39" t="str">
        <f>IF(AND(AB9="Muy Alta",OR(AD9="Leve",AD9="Menor",AD9="Moderado",AD9="Mayor")),"Alto",
IF(AND(AB9="Alta",OR(AD9="Leve",AD9="Menor")),"Moderado",
IF(AND(AB9="Alta",OR(AD9="Moderado",AD9="Mayor")),"Alto",
IF(AND(AB9="Media",OR(AD9="Leve",AD9="Menor",AD9="Moderado")),"Moderado",
IF(AND(AB9="Media",OR(AD9="Mayor")),"Alto",
IF(AND(AB9="Baja",OR(AD9="Leve")),"Bajo",
IF(AND(OR(AB9="Baja",AB9="Improbable"),OR(AD9="Menor",AD9="Moderado")),"Moderado",
IF(AND(OR(AB9="Baja",AB9="Improbable"),AD9="Mayor"),"Alto",
IF(AND(AB9="Muy Baja",OR(AD9="Leve",AD9="Menor")),"Bajo",
IF(AND(OR(AB9="Muy Baja",AB9="Rara vez"),OR(AD9="Moderado")),"Moderado",
IF(AND(OR(AB9="Muy Baja",AB9="Rara vez"),AD9="Mayor"),"Alto",
IF(AND(OR(AB9="Casi seguro",AB9="Probable",AB9="Posible"),AD9="Mayor"),"Extremo",
IF(AND(AB9="Casi seguro",AD9="Moderado"),"Extremo",
IF(AND(OR(AB9="Probable",AB9="Posible"),OR(AD9="Moderado")),"Alto",
IF(AD9="Catastrófico","Extremo","")))))))))))))))</f>
        <v>Moderado</v>
      </c>
      <c r="AG9" s="45" t="s">
        <v>48</v>
      </c>
      <c r="AH9" s="46" t="str">
        <f>IF(AG9="Reducir (Mitigar)","Debe establecer el plan de acción a implementar para mitigar el nivel del riesgo",
IF(AG9="Reducir (Transferir)","No amerita plan de acción. Debe tercerizar la actividad que genera este riesgo o adquirir polizas para evitar responsabilidad economica, sin embargo mantiene la responsabilidad reputacional",
IF(AG9="Aceptar","No amerita plan de acción. Asuma las consecuencias de la materialización del riesgo",
IF(AG9="Evitar","No amerita plan de acción. No ejecute la actividad que genera el riesgo",
IF(AG9="Reducir","Debe establecer el plan de acción a implementar para mitigar el nivel del riesgo",
IF(AG9="Compartir","No amerita plan de acción. Comparta el riesgo con una parte interesada que pueda gestionarlo con mas eficacia",""))))))</f>
        <v>No amerita plan de acción. Asuma las consecuencias de la materialización del riesgo</v>
      </c>
      <c r="AI9" s="47"/>
      <c r="AJ9" s="48"/>
      <c r="AK9" s="49" t="str">
        <f>IF(AI9="","","∑ Peso porcentual de cada acción definida")</f>
        <v/>
      </c>
      <c r="AL9" s="50"/>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row>
    <row r="10" spans="1:67" ht="31.5" customHeight="1">
      <c r="A10" s="35"/>
      <c r="B10" s="36"/>
      <c r="C10" s="36"/>
      <c r="D10" s="36"/>
      <c r="E10" s="36"/>
      <c r="F10" s="36"/>
      <c r="G10" s="36"/>
      <c r="H10" s="36"/>
      <c r="I10" s="36"/>
      <c r="J10" s="36"/>
      <c r="K10" s="37"/>
      <c r="L10" s="38"/>
      <c r="M10" s="36"/>
      <c r="N10" s="37"/>
      <c r="O10" s="38"/>
      <c r="P10" s="39"/>
      <c r="Q10" s="40" t="str">
        <f>IF($H$9="","",
IF(OR($H$9="Corrupción",$H$9="Lavado de Activos",$H$9="Financiación del Terrorismo",$H$9="Trámites, OPAs y Consultas de Acceso a la Información Pública"),'[1]6.Valoración Control Corrupción'!$E10,'[1]5. Valoración de Controles'!$H10))</f>
        <v xml:space="preserve">Profesional 08 de telecomunicaciones Ejecución de Manteniemientos preventivos y correctivos a las radios, radiobases y antenas de la red de telecomunicaciones </v>
      </c>
      <c r="R10" s="41" t="str">
        <f>IF($H$9="","",
IF(OR($H$9="Corrupción",$H$9="Lavado de Activos",$H$9="Financiación del Terrorismo",$H$9="Trámites, OPAs y Consultas de Acceso a la Información Pública"),"No Aplica",'[1]5. Valoración de Controles'!$I10))</f>
        <v>Preventivo</v>
      </c>
      <c r="S10" s="41" t="str">
        <f>IF($H$9="","",
IF(OR($H$9="Corrupción",$H$9="Lavado de Activos",$H$9="Financiación del Terrorismo",$H$9="Trámites, OPAs y Consultas de Acceso a la Información Pública"),"No Aplica",'[1]5. Valoración de Controles'!$J10))</f>
        <v>Afecta probabilidad</v>
      </c>
      <c r="T10" s="41" t="str">
        <f>IF($H$9="","",
IF(OR($H$9="Corrupción",$H$9="Lavado de Activos",$H$9="Financiación del Terrorismo",$H$9="Trámites, OPAs y Consultas de Acceso a la Información Pública"),"No Aplica",'[1]5. Valoración de Controles'!$K10))</f>
        <v>Manual</v>
      </c>
      <c r="U10" s="41" t="str">
        <f>IF($H$9="","",
IF(OR($H$9="Corrupción",$H$9="Lavado de Activos",$H$9="Financiación del Terrorismo",$H$9="Trámites, OPAs y Consultas de Acceso a la Información Pública"),"No Aplica",'[1]5. Valoración de Controles'!$L10))</f>
        <v>Documentado</v>
      </c>
      <c r="V10" s="41" t="str">
        <f>IF($H$9="","",
IF(OR($H$9="Corrupción",$H$9="Lavado de Activos",$H$9="Financiación del Terrorismo",$H$9="Trámites, OPAs y Consultas de Acceso a la Información Pública"),"No Aplica",'[1]5. Valoración de Controles'!$M10))</f>
        <v>Continua</v>
      </c>
      <c r="W10" s="41" t="str">
        <f>IF($H$9="","",
IF(OR($H$9="Corrupción",$H$9="Lavado de Activos",$H$9="Financiación del Terrorismo",$H$9="Trámites, OPAs y Consultas de Acceso a la Información Pública"),"No Aplica",'[1]5. Valoración de Controles'!$N10))</f>
        <v>Con registro</v>
      </c>
      <c r="X10" s="42" t="str">
        <f>IF($H$9="","",
IF(OR($H$9="Corrupción",$H$9="Lavado de Activos",$H$9="Financiación del Terrorismo",$H$9="Trámites, OPAs y Consultas de Acceso a la Información Pública"),"No Aplica",'[1]5. Valoración de Controles'!$O10))</f>
        <v>https://drive.google.com/drive/folders/1ns2SQGuysC896EH1eaGALuLgN09x7U0A</v>
      </c>
      <c r="Y10" s="42" t="str">
        <f>IF($H$9="","",
IF(OR($H$9="Corrupción",$H$9="Lavado de Activos",$H$9="Financiación del Terrorismo",$H$9="Trámites, OPAs y Consultas de Acceso a la Información Pública"),"No Aplica",'[1]5. Valoración de Controles'!$P10))</f>
        <v>Informes mensules</v>
      </c>
      <c r="Z10" s="42" t="str">
        <f>IF($H$9="","",
IF(OR($H$9="Corrupción",$H$9="Lavado de Activos",$H$9="Financiación del Terrorismo",$H$9="Trámites, OPAs y Consultas de Acceso a la Información Pública"),"No Aplica",'[1]5. Valoración de Controles'!$Q10))</f>
        <v xml:space="preserve">Se realiza el coambio de los equipos que requieran, se realiza mantenimiento correctivo y puesta en funcionamiento </v>
      </c>
      <c r="AA10" s="43">
        <f>IF($H$9="","",
IF(OR($H$9="Corrupción",$H$9="Lavado de Activos",$H$9="Financiación del Terrorismo",$H$9="Trámites, OPAs y Consultas de Acceso a la Información Pública"),"No aplica",'[1]5. Valoración de Controles'!$R10))</f>
        <v>0.4</v>
      </c>
      <c r="AB10" s="37"/>
      <c r="AC10" s="52"/>
      <c r="AD10" s="37"/>
      <c r="AE10" s="52"/>
      <c r="AF10" s="39"/>
      <c r="AG10" s="45"/>
      <c r="AH10" s="53"/>
      <c r="AI10" s="54"/>
      <c r="AJ10" s="55"/>
      <c r="AK10" s="56"/>
      <c r="AL10" s="55"/>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row>
    <row r="11" spans="1:67" ht="31.5" customHeight="1">
      <c r="A11" s="35"/>
      <c r="B11" s="36"/>
      <c r="C11" s="36"/>
      <c r="D11" s="36"/>
      <c r="E11" s="36"/>
      <c r="F11" s="36"/>
      <c r="G11" s="36"/>
      <c r="H11" s="36"/>
      <c r="I11" s="36"/>
      <c r="J11" s="36"/>
      <c r="K11" s="37"/>
      <c r="L11" s="38"/>
      <c r="M11" s="36"/>
      <c r="N11" s="37"/>
      <c r="O11" s="38"/>
      <c r="P11" s="39"/>
      <c r="Q11" s="40" t="str">
        <f>IF($H$9="","",
IF(OR($H$9="Corrupción",$H$9="Lavado de Activos",$H$9="Financiación del Terrorismo",$H$9="Trámites, OPAs y Consultas de Acceso a la Información Pública"),'[1]6.Valoración Control Corrupción'!$E11,'[1]5. Valoración de Controles'!$H11))</f>
        <v xml:space="preserve">  </v>
      </c>
      <c r="R11" s="41">
        <f>IF($H$9="","",
IF(OR($H$9="Corrupción",$H$9="Lavado de Activos",$H$9="Financiación del Terrorismo",$H$9="Trámites, OPAs y Consultas de Acceso a la Información Pública"),"No Aplica",'[1]5. Valoración de Controles'!$I11))</f>
        <v>0</v>
      </c>
      <c r="S11" s="41" t="str">
        <f>IF($H$9="","",
IF(OR($H$9="Corrupción",$H$9="Lavado de Activos",$H$9="Financiación del Terrorismo",$H$9="Trámites, OPAs y Consultas de Acceso a la Información Pública"),"No Aplica",'[1]5. Valoración de Controles'!$J11))</f>
        <v/>
      </c>
      <c r="T11" s="41">
        <f>IF($H$9="","",
IF(OR($H$9="Corrupción",$H$9="Lavado de Activos",$H$9="Financiación del Terrorismo",$H$9="Trámites, OPAs y Consultas de Acceso a la Información Pública"),"No Aplica",'[1]5. Valoración de Controles'!$K11))</f>
        <v>0</v>
      </c>
      <c r="U11" s="41">
        <f>IF($H$9="","",
IF(OR($H$9="Corrupción",$H$9="Lavado de Activos",$H$9="Financiación del Terrorismo",$H$9="Trámites, OPAs y Consultas de Acceso a la Información Pública"),"No Aplica",'[1]5. Valoración de Controles'!$L11))</f>
        <v>0</v>
      </c>
      <c r="V11" s="41">
        <f>IF($H$9="","",
IF(OR($H$9="Corrupción",$H$9="Lavado de Activos",$H$9="Financiación del Terrorismo",$H$9="Trámites, OPAs y Consultas de Acceso a la Información Pública"),"No Aplica",'[1]5. Valoración de Controles'!$M11))</f>
        <v>0</v>
      </c>
      <c r="W11" s="41">
        <f>IF($H$9="","",
IF(OR($H$9="Corrupción",$H$9="Lavado de Activos",$H$9="Financiación del Terrorismo",$H$9="Trámites, OPAs y Consultas de Acceso a la Información Pública"),"No Aplica",'[1]5. Valoración de Controles'!$N11))</f>
        <v>0</v>
      </c>
      <c r="X11" s="42">
        <f>IF($H$9="","",
IF(OR($H$9="Corrupción",$H$9="Lavado de Activos",$H$9="Financiación del Terrorismo",$H$9="Trámites, OPAs y Consultas de Acceso a la Información Pública"),"No Aplica",'[1]5. Valoración de Controles'!$O11))</f>
        <v>0</v>
      </c>
      <c r="Y11" s="42">
        <f>IF($H$9="","",
IF(OR($H$9="Corrupción",$H$9="Lavado de Activos",$H$9="Financiación del Terrorismo",$H$9="Trámites, OPAs y Consultas de Acceso a la Información Pública"),"No Aplica",'[1]5. Valoración de Controles'!$P11))</f>
        <v>0</v>
      </c>
      <c r="Z11" s="42">
        <f>IF($H$9="","",
IF(OR($H$9="Corrupción",$H$9="Lavado de Activos",$H$9="Financiación del Terrorismo",$H$9="Trámites, OPAs y Consultas de Acceso a la Información Pública"),"No Aplica",'[1]5. Valoración de Controles'!$Q11))</f>
        <v>0</v>
      </c>
      <c r="AA11" s="43" t="str">
        <f>IF($H$9="","",
IF(OR($H$9="Corrupción",$H$9="Lavado de Activos",$H$9="Financiación del Terrorismo",$H$9="Trámites, OPAs y Consultas de Acceso a la Información Pública"),"No aplica",'[1]5. Valoración de Controles'!$R11))</f>
        <v/>
      </c>
      <c r="AB11" s="37"/>
      <c r="AC11" s="52"/>
      <c r="AD11" s="37"/>
      <c r="AE11" s="52"/>
      <c r="AF11" s="39"/>
      <c r="AG11" s="45"/>
      <c r="AH11" s="53"/>
      <c r="AI11" s="54"/>
      <c r="AJ11" s="55"/>
      <c r="AK11" s="56"/>
      <c r="AL11" s="55"/>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row>
    <row r="12" spans="1:67" ht="31.5" customHeight="1">
      <c r="A12" s="35">
        <v>2</v>
      </c>
      <c r="B12" s="36" t="str">
        <f>'[1]2. Identificación del Riesgo'!B12:B14</f>
        <v>Tecnologías de la Información y las Comunicaciones</v>
      </c>
      <c r="C12" s="36" t="str">
        <f>IF('[1]2. Identificación del Riesgo'!C12:C14="","",'[1]2. Identificación del Riesgo'!C12:C14)</f>
        <v>Seguridad e infraestructura tecnologica</v>
      </c>
      <c r="D12" s="36" t="str">
        <f>IF('[1]2. Identificación del Riesgo'!D12:D14="","",'[1]2. Identificación del Riesgo'!D12:D14)</f>
        <v>Afectación Reputacional</v>
      </c>
      <c r="E12" s="36" t="str">
        <f>IF('[1]2. Identificación del Riesgo'!E12:E14="","",'[1]2. Identificación del Riesgo'!E12:E14)</f>
        <v>Debilidad en politicas de seguridad, Suplantación funcionarios y o cambio de perfil.</v>
      </c>
      <c r="F12" s="36" t="str">
        <f>IF('[1]2. Identificación del Riesgo'!F12:F14="","",'[1]2. Identificación del Riesgo'!F12:F14)</f>
        <v>Falta de seguimiento efectivo a la cancelación de los usuarios que ya no laboran en la entidad.</v>
      </c>
      <c r="G12" s="36" t="str">
        <f>IF('[1]2. Identificación del Riesgo'!G12:G14="","",'[1]2. Identificación del Riesgo'!G12:G14)</f>
        <v>Posibilidad de Afectación reputacional por Acceso no autorizado a los Sistemas de Información Debido a posibles ataques ciberneticos Y/o Falta de seguimiento efectivo a la cancelación de los usuarios que ya no laboran en la entidad.</v>
      </c>
      <c r="H12" s="36" t="str">
        <f>IF('[1]2. Identificación del Riesgo'!H12:H14="","",'[1]2. Identificación del Riesgo'!H12:H14)</f>
        <v>Gestión</v>
      </c>
      <c r="I12" s="36" t="str">
        <f>IF('[1]2. Identificación del Riesgo'!I12:I14="","",'[1]2. Identificación del Riesgo'!I12:I14)</f>
        <v>Ejecución y Administración de procesos</v>
      </c>
      <c r="J12" s="36" t="str">
        <f>IF('[1]2. Identificación del Riesgo'!J12:J14="","",'[1]2. Identificación del Riesgo'!J12:J14)</f>
        <v>Baja: La actividad que conlleva el riesgo se ejecuta de 3 a 24 veces por año</v>
      </c>
      <c r="K12" s="37" t="str">
        <f>'[1]2. Identificación del Riesgo'!K12:K14</f>
        <v>Baja</v>
      </c>
      <c r="L12" s="38">
        <f>'[1]2. Identificación del Riesgo'!L12:L14</f>
        <v>0.4</v>
      </c>
      <c r="M12" s="36" t="str">
        <f>IF(OR('[1]2. Identificación del Riesgo'!H12:H14="Corrupción",'[1]2. Identificación del Riesgo'!H12:H14="Lavado de Activos",'[1]2. Identificación del Riesgo'!H12:H14="Financiación del Terrorismo",'[1]2. Identificación del Riesgo'!H12:H14="Trámites, OPAs y Consultas de Acceso a la Información Pública"),"No Aplica",
IF('[1]2. Identificación del Riesgo'!M12:M14="","",'[1]2. Identificación del Riesgo'!M12:M14))</f>
        <v>Reputacional: El riesgo afecta la imagen de la entidad con algunos usuarios de relevancia frente al logro de los objetivos</v>
      </c>
      <c r="N12" s="37" t="str">
        <f>'[1]2. Identificación del Riesgo'!N12:N14</f>
        <v>Moderado</v>
      </c>
      <c r="O12" s="38">
        <f>'[1]2. Identificación del Riesgo'!O12:O14</f>
        <v>0.6</v>
      </c>
      <c r="P12" s="39" t="str">
        <f>'[1]2. Identificación del Riesgo'!P12:P14</f>
        <v>Moderado</v>
      </c>
      <c r="Q12" s="57" t="str">
        <f>IF($H$12="","",
IF(OR($H$12="Corrupción",$H$12="Lavado de Activos",$H$12="Financiación del Terrorismo",$H$12="Trámites, OPAs y Consultas de Acceso a la Información Pública"),'[1]6.Valoración Control Corrupción'!$E12,'[1]5. Valoración de Controles'!$H12))</f>
        <v xml:space="preserve">Profesional especializado 23 de infra estructura tecnologica - contratistas de redes de conectividad  Validación  del Control de alertas, Firewall, reportes de intentos, Alta disponibilidad de equipos, Politicas de acceso Red Perimetral </v>
      </c>
      <c r="R12" s="41" t="str">
        <f>IF($H$12="","",
IF(OR($H$12="Corrupción",$H$12="Lavado de Activos",$H$12="Financiación del Terrorismo",$H$12="Trámites, OPAs y Consultas de Acceso a la Información Pública"),"No Aplica",'[1]5. Valoración de Controles'!$I12))</f>
        <v>Detectivo</v>
      </c>
      <c r="S12" s="41" t="str">
        <f>IF($H$12="","",
IF(OR($H$12="Corrupción",$H$12="Lavado de Activos",$H$12="Financiación del Terrorismo",$H$12="Trámites, OPAs y Consultas de Acceso a la Información Pública"),"No Aplica",'[1]5. Valoración de Controles'!$J12))</f>
        <v>Afecta probabilidad</v>
      </c>
      <c r="T12" s="41" t="str">
        <f>IF($H$12="","",
IF(OR($H$12="Corrupción",$H$12="Lavado de Activos",$H$12="Financiación del Terrorismo",$H$12="Trámites, OPAs y Consultas de Acceso a la Información Pública"),"No Aplica",'[1]5. Valoración de Controles'!$K12))</f>
        <v>Automático</v>
      </c>
      <c r="U12" s="41" t="str">
        <f>IF($H$12="","",
IF(OR($H$12="Corrupción",$H$12="Lavado de Activos",$H$12="Financiación del Terrorismo",$H$12="Trámites, OPAs y Consultas de Acceso a la Información Pública"),"No Aplica",'[1]5. Valoración de Controles'!$L12))</f>
        <v>Documentado</v>
      </c>
      <c r="V12" s="41" t="str">
        <f>IF($H$12="","",
IF(OR($H$12="Corrupción",$H$12="Lavado de Activos",$H$12="Financiación del Terrorismo",$H$12="Trámites, OPAs y Consultas de Acceso a la Información Pública"),"No Aplica",'[1]5. Valoración de Controles'!$M$12))</f>
        <v>Continua</v>
      </c>
      <c r="W12" s="41" t="str">
        <f>IF($H$12="","",
IF(OR($H$12="Corrupción",$H$12="Lavado de Activos",$H$12="Financiación del Terrorismo",$H$12="Trámites, OPAs y Consultas de Acceso a la Información Pública"),"No Aplica",'[1]5. Valoración de Controles'!$N12))</f>
        <v>Con registro</v>
      </c>
      <c r="X12" s="42" t="str">
        <f>IF($H$12="","",
IF(OR($H$12="Corrupción",$H$12="Lavado de Activos",$H$12="Financiación del Terrorismo",$H$12="Trámites, OPAs y Consultas de Acceso a la Información Pública"),"No Aplica",'[1]5. Valoración de Controles'!$O12))</f>
        <v>https://drive.google.com/drive/folders/1Cmuh9h3zCkW9N3uB5YvpnvDk2OuqJ6Rv</v>
      </c>
      <c r="Y12" s="42" t="str">
        <f>IF($H$12="","",
IF(OR($H$12="Corrupción",$H$12="Lavado de Activos",$H$12="Financiación del Terrorismo",$H$12="Trámites, OPAs y Consultas de Acceso a la Información Pública"),"No Aplica",'[1]5. Valoración de Controles'!$P12))</f>
        <v xml:space="preserve">informes de alertas </v>
      </c>
      <c r="Z12" s="42" t="str">
        <f>IF($H$12="","",
IF(OR($H$12="Corrupción",$H$12="Lavado de Activos",$H$12="Financiación del Terrorismo",$H$12="Trámites, OPAs y Consultas de Acceso a la Información Pública"),"No Aplica",'[1]5. Valoración de Controles'!$Q12))</f>
        <v xml:space="preserve">se realiza seguimiento a las terminaciones contractuales de la entidad para cierre de credenciales, se realiza seguimiento a los paz y salvos allegados para cierre de credenciales </v>
      </c>
      <c r="AA12" s="43">
        <f>IF($H$12="","",
IF(OR($H$12="Corrupción",$H$12="Lavado de Activos",$H$12="Financiación del Terrorismo",$H$12="Trámites, OPAs y Consultas de Acceso a la Información Pública"),"No aplica",'[1]5. Valoración de Controles'!$R12))</f>
        <v>0.4</v>
      </c>
      <c r="AB12" s="37" t="str">
        <f>IF(H12="","",
IF(OR(H12="Corrupción",H12="Lavado de Activos",H12="Financiación del Terrorismo",H12="Trámites, OPAs y Consultas de Acceso a la Información Pública"),'[1]6.Valoración Control Corrupción'!W12:W14,
IF(OR(H12&lt;&gt;"Corrupción",H12&lt;&gt;"Lavado de Activos",H12&lt;&gt;"Financiación del Terrorismo",H12&lt;&gt;"Trámites, OPAs y Consultas de Acceso a la Información Pública"),IF(AC12="","",
IF(AND(AC12&gt;0,AC12&lt;0.4),"Muy Baja",
IF(AND(AC12&gt;=0.4,AC12&lt;0.6),"Baja",
IF(AND(AC12&gt;=0.6,AC12&lt;0.8),"Media",
IF(AND(AC12&gt;=0.8,AC12&lt;1),"Alta",
IF(AC12&gt;=1,"Muy Alta","")))))))))</f>
        <v>Muy Baja</v>
      </c>
      <c r="AC12" s="44">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IF('[1]5. Valoración de Controles'!U14&gt;0,'[1]5. Valoración de Controles'!U14,
IF('[1]5. Valoración de Controles'!U13&gt;0,'[1]5. Valoración de Controles'!U13,
IF('[1]5. Valoración de Controles'!U12&gt;0,'[1]5. Valoración de Controles'!U12,L12))))))</f>
        <v>0.14399999999999999</v>
      </c>
      <c r="AD12" s="37" t="str">
        <f>IF(H12="","",
IF(OR(H12="Corrupción",H12="Lavado de Activos",H12="Financiación del Terrorismo",H12="Trámites, OPAs y Consultas de Acceso a la Información Pública"),'[1]3. Impacto Riesgo de Corrupción'!Z12:Z14,
IF(OR(H12&lt;&gt;"Corrupción",H12&lt;&gt;"Lavado de Activos",H12&lt;&gt;"Financiación del Terrorismo",H12&lt;&gt;"Trámites, OPAs y Consultas de Acceso a la Información Pública"),
IF(AE12="","",
IF(AND(AE12&gt;0,AE12&lt;0.4),"Leve",
IF(AND(AE12&gt;=0.4,AE12&lt;0.6),"Menor",
IF(AND(AE12&gt;=0.6,AE12&lt;0.8),"Moderado",
IF(AND(AE12&gt;=0.8,AE12&lt;1),"Mayor",
IF(AE12&gt;=1,"Catastrófico","")))))))))</f>
        <v>Moderado</v>
      </c>
      <c r="AE12" s="44">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IF('[1]5. Valoración de Controles'!V14&gt;0,'[1]5. Valoración de Controles'!V14,
IF('[1]5. Valoración de Controles'!V13&gt;0,'[1]5. Valoración de Controles'!V13,
IF('[1]5. Valoración de Controles'!V12&gt;0,'[1]5. Valoración de Controles'!V12,O12))))))</f>
        <v>0.6</v>
      </c>
      <c r="AF12" s="39" t="str">
        <f t="shared" ref="AF12" si="0">IF(AND(AB12="Muy Alta",OR(AD12="Leve",AD12="Menor",AD12="Moderado",AD12="Mayor")),"Alto",
IF(AND(AB12="Alta",OR(AD12="Leve",AD12="Menor")),"Moderado",
IF(AND(AB12="Alta",OR(AD12="Moderado",AD12="Mayor")),"Alto",
IF(AND(AB12="Media",OR(AD12="Leve",AD12="Menor",AD12="Moderado")),"Moderado",
IF(AND(AB12="Media",OR(AD12="Mayor")),"Alto",
IF(AND(AB12="Baja",OR(AD12="Leve")),"Bajo",
IF(AND(OR(AB12="Baja",AB12="Improbable"),OR(AD12="Menor",AD12="Moderado")),"Moderado",
IF(AND(OR(AB12="Baja",AB12="Improbable"),AD12="Mayor"),"Alto",
IF(AND(AB12="Muy Baja",OR(AD12="Leve",AD12="Menor")),"Bajo",
IF(AND(OR(AB12="Muy Baja",AB12="Rara vez"),OR(AD12="Moderado")),"Moderado",
IF(AND(OR(AB12="Muy Baja",AB12="Rara vez"),AD12="Mayor"),"Alto",
IF(AND(OR(AB12="Casi seguro",AB12="Probable",AB12="Posible"),AD12="Mayor"),"Extremo",
IF(AND(AB12="Casi seguro",AD12="Moderado"),"Extremo",
IF(AND(OR(AB12="Probable",AB12="Posible"),OR(AD12="Moderado")),"Alto",
IF(AD12="Catastrófico","Extremo","")))))))))))))))</f>
        <v>Moderado</v>
      </c>
      <c r="AG12" s="45" t="s">
        <v>48</v>
      </c>
      <c r="AH12" s="46" t="str">
        <f t="shared" ref="AH12" si="1">IF(AG12="Reducir (Mitigar)","Debe establecer el plan de acción a implementar para mitigar el nivel del riesgo",
IF(AG12="Reducir (Transferir)","No amerita plan de acción. Debe tercerizar la actividad que genera este riesgo o adquirir polizas para evitar responsabilidad economica, sin embargo mantiene la responsabilidad reputacional",
IF(AG12="Aceptar","No amerita plan de acción. Asuma las consecuencias de la materialización del riesgo",
IF(AG12="Evitar","No amerita plan de acción. No ejecute la actividad que genera el riesgo",
IF(AG12="Reducir","Debe establecer el plan de acción a implementar para mitigar el nivel del riesgo",
IF(AG12="Compartir","No amerita plan de acción. Comparta el riesgo con una parte interesada que pueda gestionarlo con mas eficacia",""))))))</f>
        <v>No amerita plan de acción. Asuma las consecuencias de la materialización del riesgo</v>
      </c>
      <c r="AI12" s="47"/>
      <c r="AJ12" s="48"/>
      <c r="AK12" s="49" t="str">
        <f t="shared" ref="AK12" si="2">IF(AI12="","","∑ Peso porcentual de cada acción definida")</f>
        <v/>
      </c>
      <c r="AL12" s="50"/>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row>
    <row r="13" spans="1:67" ht="31.5" customHeight="1">
      <c r="A13" s="35"/>
      <c r="B13" s="36"/>
      <c r="C13" s="36"/>
      <c r="D13" s="36"/>
      <c r="E13" s="36"/>
      <c r="F13" s="36"/>
      <c r="G13" s="36"/>
      <c r="H13" s="36"/>
      <c r="I13" s="36"/>
      <c r="J13" s="36"/>
      <c r="K13" s="37"/>
      <c r="L13" s="38"/>
      <c r="M13" s="36"/>
      <c r="N13" s="37"/>
      <c r="O13" s="38"/>
      <c r="P13" s="39"/>
      <c r="Q13" s="57" t="str">
        <f>IF($H$12="","",
IF(OR($H$12="Corrupción",$H$12="Lavado de Activos",$H$12="Financiación del Terrorismo",$H$12="Trámites, OPAs y Consultas de Acceso a la Información Pública"),'[1]6.Valoración Control Corrupción'!$E13,'[1]5. Valoración de Controles'!$H13))</f>
        <v xml:space="preserve">contratista de seguiridad de la informacion  Elaboración y seguimiento de Politica de backups,  Politicas de seguridad, informes mensuales de seguimiento, analisis de riesgos de seguridad </v>
      </c>
      <c r="R13" s="41" t="str">
        <f>IF($H$12="","",
IF(OR($H$12="Corrupción",$H$12="Lavado de Activos",$H$12="Financiación del Terrorismo",$H$12="Trámites, OPAs y Consultas de Acceso a la Información Pública"),"No Aplica",'[1]5. Valoración de Controles'!$I13))</f>
        <v>Preventivo</v>
      </c>
      <c r="S13" s="41" t="str">
        <f>IF($H$12="","",
IF(OR($H$12="Corrupción",$H$12="Lavado de Activos",$H$12="Financiación del Terrorismo",$H$12="Trámites, OPAs y Consultas de Acceso a la Información Pública"),"No Aplica",'[1]5. Valoración de Controles'!$J13))</f>
        <v>Afecta probabilidad</v>
      </c>
      <c r="T13" s="41" t="str">
        <f>IF($H$12="","",
IF(OR($H$12="Corrupción",$H$12="Lavado de Activos",$H$12="Financiación del Terrorismo",$H$12="Trámites, OPAs y Consultas de Acceso a la Información Pública"),"No Aplica",'[1]5. Valoración de Controles'!$K13))</f>
        <v>Manual</v>
      </c>
      <c r="U13" s="41" t="str">
        <f>IF($H$12="","",
IF(OR($H$12="Corrupción",$H$12="Lavado de Activos",$H$12="Financiación del Terrorismo",$H$12="Trámites, OPAs y Consultas de Acceso a la Información Pública"),"No Aplica",'[1]5. Valoración de Controles'!$L13))</f>
        <v>Documentado</v>
      </c>
      <c r="V13" s="41" t="str">
        <f>IF($H$12="","",
IF(OR($H$12="Corrupción",$H$12="Lavado de Activos",$H$12="Financiación del Terrorismo",$H$12="Trámites, OPAs y Consultas de Acceso a la Información Pública"),"No Aplica",'[1]5. Valoración de Controles'!$M$12))</f>
        <v>Continua</v>
      </c>
      <c r="W13" s="41" t="str">
        <f>IF($H$12="","",
IF(OR($H$12="Corrupción",$H$12="Lavado de Activos",$H$12="Financiación del Terrorismo",$H$12="Trámites, OPAs y Consultas de Acceso a la Información Pública"),"No Aplica",'[1]5. Valoración de Controles'!$N13))</f>
        <v>Con registro</v>
      </c>
      <c r="X13" s="42" t="str">
        <f>IF($H$12="","",
IF(OR($H$12="Corrupción",$H$12="Lavado de Activos",$H$12="Financiación del Terrorismo",$H$12="Trámites, OPAs y Consultas de Acceso a la Información Pública"),"No Aplica",'[1]5. Valoración de Controles'!$O13))</f>
        <v>https://drive.google.com/drive/folders/1Cmuh9h3zCkW9N3uB5YvpnvDk2OuqJ6Rvv</v>
      </c>
      <c r="Y13" s="42" t="str">
        <f>IF($H$12="","",
IF(OR($H$12="Corrupción",$H$12="Lavado de Activos",$H$12="Financiación del Terrorismo",$H$12="Trámites, OPAs y Consultas de Acceso a la Información Pública"),"No Aplica",'[1]5. Valoración de Controles'!$P13))</f>
        <v>informes mensuales</v>
      </c>
      <c r="Z13" s="42" t="str">
        <f>IF($H$12="","",
IF(OR($H$12="Corrupción",$H$12="Lavado de Activos",$H$12="Financiación del Terrorismo",$H$12="Trámites, OPAs y Consultas de Acceso a la Información Pública"),"No Aplica",'[1]5. Valoración de Controles'!$Q13))</f>
        <v xml:space="preserve">se realiza la revisión de alertas de posibles ataques se realiza la elaboración de políticas, manuales y procedimientos que cierren posibilidades a vulnerabilidades. </v>
      </c>
      <c r="AA13" s="43">
        <f>IF($H$12="","",
IF(OR($H$12="Corrupción",$H$12="Lavado de Activos",$H$12="Financiación del Terrorismo",$H$12="Trámites, OPAs y Consultas de Acceso a la Información Pública"),"No aplica",'[1]5. Valoración de Controles'!$R13))</f>
        <v>0.4</v>
      </c>
      <c r="AB13" s="37"/>
      <c r="AC13" s="52"/>
      <c r="AD13" s="37"/>
      <c r="AE13" s="52"/>
      <c r="AF13" s="39"/>
      <c r="AG13" s="45"/>
      <c r="AH13" s="53"/>
      <c r="AI13" s="54"/>
      <c r="AJ13" s="55"/>
      <c r="AK13" s="56"/>
      <c r="AL13" s="55"/>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row>
    <row r="14" spans="1:67" ht="31.5" customHeight="1">
      <c r="A14" s="35"/>
      <c r="B14" s="36"/>
      <c r="C14" s="36"/>
      <c r="D14" s="36"/>
      <c r="E14" s="36"/>
      <c r="F14" s="36"/>
      <c r="G14" s="36"/>
      <c r="H14" s="36"/>
      <c r="I14" s="36"/>
      <c r="J14" s="36"/>
      <c r="K14" s="37"/>
      <c r="L14" s="38"/>
      <c r="M14" s="36"/>
      <c r="N14" s="37"/>
      <c r="O14" s="38"/>
      <c r="P14" s="39"/>
      <c r="Q14" s="57" t="str">
        <f>IF($H$12="","",
IF(OR($H$12="Corrupción",$H$12="Lavado de Activos",$H$12="Financiación del Terrorismo",$H$12="Trámites, OPAs y Consultas de Acceso a la Información Pública"),'[1]6.Valoración Control Corrupción'!$E14,'[1]5. Valoración de Controles'!$H14))</f>
        <v xml:space="preserve">  </v>
      </c>
      <c r="R14" s="41">
        <f>IF($H$12="","",
IF(OR($H$12="Corrupción",$H$12="Lavado de Activos",$H$12="Financiación del Terrorismo",$H$12="Trámites, OPAs y Consultas de Acceso a la Información Pública"),"No Aplica",'[1]5. Valoración de Controles'!$I14))</f>
        <v>0</v>
      </c>
      <c r="S14" s="41" t="str">
        <f>IF($H$12="","",
IF(OR($H$12="Corrupción",$H$12="Lavado de Activos",$H$12="Financiación del Terrorismo",$H$12="Trámites, OPAs y Consultas de Acceso a la Información Pública"),"No Aplica",'[1]5. Valoración de Controles'!$J14))</f>
        <v/>
      </c>
      <c r="T14" s="41">
        <f>IF($H$12="","",
IF(OR($H$12="Corrupción",$H$12="Lavado de Activos",$H$12="Financiación del Terrorismo",$H$12="Trámites, OPAs y Consultas de Acceso a la Información Pública"),"No Aplica",'[1]5. Valoración de Controles'!$K14))</f>
        <v>0</v>
      </c>
      <c r="U14" s="41">
        <f>IF($H$12="","",
IF(OR($H$12="Corrupción",$H$12="Lavado de Activos",$H$12="Financiación del Terrorismo",$H$12="Trámites, OPAs y Consultas de Acceso a la Información Pública"),"No Aplica",'[1]5. Valoración de Controles'!$L14))</f>
        <v>0</v>
      </c>
      <c r="V14" s="41" t="str">
        <f>IF($H$12="","",
IF(OR($H$12="Corrupción",$H$12="Lavado de Activos",$H$12="Financiación del Terrorismo",$H$12="Trámites, OPAs y Consultas de Acceso a la Información Pública"),"No Aplica",'[1]5. Valoración de Controles'!$M$12))</f>
        <v>Continua</v>
      </c>
      <c r="W14" s="41">
        <f>IF($H$12="","",
IF(OR($H$12="Corrupción",$H$12="Lavado de Activos",$H$12="Financiación del Terrorismo",$H$12="Trámites, OPAs y Consultas de Acceso a la Información Pública"),"No Aplica",'[1]5. Valoración de Controles'!$N14))</f>
        <v>0</v>
      </c>
      <c r="X14" s="42">
        <f>IF($H$12="","",
IF(OR($H$12="Corrupción",$H$12="Lavado de Activos",$H$12="Financiación del Terrorismo",$H$12="Trámites, OPAs y Consultas de Acceso a la Información Pública"),"No Aplica",'[1]5. Valoración de Controles'!$O14))</f>
        <v>0</v>
      </c>
      <c r="Y14" s="42">
        <f>IF($H$12="","",
IF(OR($H$12="Corrupción",$H$12="Lavado de Activos",$H$12="Financiación del Terrorismo",$H$12="Trámites, OPAs y Consultas de Acceso a la Información Pública"),"No Aplica",'[1]5. Valoración de Controles'!$P14))</f>
        <v>0</v>
      </c>
      <c r="Z14" s="42">
        <f>IF($H$12="","",
IF(OR($H$12="Corrupción",$H$12="Lavado de Activos",$H$12="Financiación del Terrorismo",$H$12="Trámites, OPAs y Consultas de Acceso a la Información Pública"),"No Aplica",'[1]5. Valoración de Controles'!$Q14))</f>
        <v>0</v>
      </c>
      <c r="AA14" s="43" t="str">
        <f>IF($H$12="","",
IF(OR($H$12="Corrupción",$H$12="Lavado de Activos",$H$12="Financiación del Terrorismo",$H$12="Trámites, OPAs y Consultas de Acceso a la Información Pública"),"No aplica",'[1]5. Valoración de Controles'!$R14))</f>
        <v/>
      </c>
      <c r="AB14" s="37"/>
      <c r="AC14" s="52"/>
      <c r="AD14" s="37"/>
      <c r="AE14" s="52"/>
      <c r="AF14" s="39"/>
      <c r="AG14" s="45"/>
      <c r="AH14" s="53"/>
      <c r="AI14" s="54"/>
      <c r="AJ14" s="55"/>
      <c r="AK14" s="56"/>
      <c r="AL14" s="55"/>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row>
    <row r="15" spans="1:67" ht="31.5" customHeight="1">
      <c r="A15" s="35">
        <v>3</v>
      </c>
      <c r="B15" s="36" t="str">
        <f>'[1]2. Identificación del Riesgo'!B15:B17</f>
        <v>Tecnologías de la Información y las Comunicaciones</v>
      </c>
      <c r="C15" s="36" t="str">
        <f>IF('[1]2. Identificación del Riesgo'!C15:C17="","",'[1]2. Identificación del Riesgo'!C15:C17)</f>
        <v>Desarrollo tecnológico</v>
      </c>
      <c r="D15" s="36" t="str">
        <f>IF('[1]2. Identificación del Riesgo'!D15:D17="","",'[1]2. Identificación del Riesgo'!D15:D17)</f>
        <v>Afectación Reputacional</v>
      </c>
      <c r="E15" s="36" t="str">
        <f>IF('[1]2. Identificación del Riesgo'!E15:E17="","",'[1]2. Identificación del Riesgo'!E15:E17)</f>
        <v>Fallas en la definición de alcance, resultados esperados y otros requerimientos del usuario funcional. Debilidades en la definición y alcance en los atributos de calidad y operación.</v>
      </c>
      <c r="F15" s="36" t="str">
        <f>IF('[1]2. Identificación del Riesgo'!F15:F17="","",'[1]2. Identificación del Riesgo'!F15:F17)</f>
        <v>Falta de control y seguimiento durante el ciclo de vida del sistema de información,  No hay personal especializado en pruebas de sotfware, Falta monitoreo automatizado de soluciones, Pruebas de seguridad antes de salir a producción.</v>
      </c>
      <c r="G15" s="36" t="str">
        <f>IF('[1]2. Identificación del Riesgo'!G15:G17="","",'[1]2. Identificación del Riesgo'!G15:G17)</f>
        <v>Posibilidad de afectación reputacional por falencias en desarrollos y  soluciones tecnológicas debido a Falta de control y seguimiento durante el ciclo de vida del sistema de información,  No hay personal especializado en pruebas de sotfware, Falta monitoreo automatizado de soluciones, Pruebas de seguridad antes de salir a producción, perdidas de conexión de las bases de datos por falla en la infraestructura tecnológica</v>
      </c>
      <c r="H15" s="36" t="str">
        <f>IF('[1]2. Identificación del Riesgo'!H15:H17="","",'[1]2. Identificación del Riesgo'!H15:H17)</f>
        <v>Gestión</v>
      </c>
      <c r="I15" s="36" t="str">
        <f>IF('[1]2. Identificación del Riesgo'!I15:I17="","",'[1]2. Identificación del Riesgo'!I15:I17)</f>
        <v>Fallas Tecnológicas</v>
      </c>
      <c r="J15" s="36" t="str">
        <f>IF('[1]2. Identificación del Riesgo'!J15:J17="","",'[1]2. Identificación del Riesgo'!J15:J17)</f>
        <v>Baja: La actividad que conlleva el riesgo se ejecuta de 3 a 24 veces por año</v>
      </c>
      <c r="K15" s="37" t="str">
        <f>'[1]2. Identificación del Riesgo'!K15:K17</f>
        <v>Baja</v>
      </c>
      <c r="L15" s="38">
        <f>'[1]2. Identificación del Riesgo'!L15:L17</f>
        <v>0.4</v>
      </c>
      <c r="M15" s="36" t="str">
        <f>IF(OR('[1]2. Identificación del Riesgo'!H15:H17="Corrupción",'[1]2. Identificación del Riesgo'!H15:H17="Lavado de Activos",'[1]2. Identificación del Riesgo'!H15:H17="Financiación del Terrorismo",'[1]2. Identificación del Riesgo'!H15:H17="Trámites, OPAs y Consultas de Acceso a la Información Pública"),"No Aplica",
IF('[1]2. Identificación del Riesgo'!M15:M17="","",'[1]2. Identificación del Riesgo'!M15:M17))</f>
        <v>Reputacional: El riesgo afecta la imagen de la entidad con algunos usuarios de relevancia frente al logro de los objetivos</v>
      </c>
      <c r="N15" s="37" t="str">
        <f>'[1]2. Identificación del Riesgo'!N15:N17</f>
        <v>Moderado</v>
      </c>
      <c r="O15" s="38">
        <f>'[1]2. Identificación del Riesgo'!O15:O17</f>
        <v>0.6</v>
      </c>
      <c r="P15" s="39" t="str">
        <f>'[1]2. Identificación del Riesgo'!P15:P17</f>
        <v>Moderado</v>
      </c>
      <c r="Q15" s="40" t="str">
        <f>IF($H$15="","",
IF(OR($H$15="Corrupción",$H$15="Lavado de Activos",$H$15="Financiación del Terrorismo",$H$15="Trámites, OPAs y Consultas de Acceso a la Información Pública"),'[1]6.Valoración Control Corrupción'!$E15,'[1]5. Valoración de Controles'!$H15))</f>
        <v xml:space="preserve">Profesional 12 de desarrollo Tecnologico Seguimiento a l cargue de requerimientos desde el área funcional de requerimientos en Gitlab: Software libre de control y gerencia de desarrollos tecnológicos, con respecto a las funcionalidades a ajustar, seguimiento a las labores de los desarrolladores de acuerdo con las necesidades de las áreas, validación de pruebas para paso a producción.  </v>
      </c>
      <c r="R15" s="41" t="str">
        <f>IF($H$15="","",
IF(OR($H$15="Corrupción",$H$15="Lavado de Activos",$H$15="Financiación del Terrorismo",$H$15="Trámites, OPAs y Consultas de Acceso a la Información Pública"),"No Aplica",'[1]5. Valoración de Controles'!$I15))</f>
        <v>Preventivo</v>
      </c>
      <c r="S15" s="41" t="str">
        <f>IF($H$15="","",
IF(OR($H$15="Corrupción",$H$15="Lavado de Activos",$H$15="Financiación del Terrorismo",$H$15="Trámites, OPAs y Consultas de Acceso a la Información Pública"),"No Aplica",'[1]5. Valoración de Controles'!$J15))</f>
        <v>Afecta probabilidad</v>
      </c>
      <c r="T15" s="41" t="str">
        <f>IF($H$15="","",
IF(OR($H$15="Corrupción",$H$15="Lavado de Activos",$H$15="Financiación del Terrorismo",$H$15="Trámites, OPAs y Consultas de Acceso a la Información Pública"),"No Aplica",'[1]5. Valoración de Controles'!$K15))</f>
        <v>Manual</v>
      </c>
      <c r="U15" s="41" t="str">
        <f>IF($H$15="","",
IF(OR($H$15="Corrupción",$H$15="Lavado de Activos",$H$15="Financiación del Terrorismo",$H$15="Trámites, OPAs y Consultas de Acceso a la Información Pública"),"No Aplica",'[1]5. Valoración de Controles'!$L15))</f>
        <v>Documentado</v>
      </c>
      <c r="V15" s="41" t="str">
        <f>IF($H$15="","",
IF(OR($H$15="Corrupción",$H$15="Lavado de Activos",$H$15="Financiación del Terrorismo",$H$15="Trámites, OPAs y Consultas de Acceso a la Información Pública"),"No Aplica",'[1]5. Valoración de Controles'!$M15))</f>
        <v>Continua</v>
      </c>
      <c r="W15" s="41" t="str">
        <f>IF($H$15="","",
IF(OR($H$15="Corrupción",$H$15="Lavado de Activos",$H$15="Financiación del Terrorismo",$H$15="Trámites, OPAs y Consultas de Acceso a la Información Pública"),"No Aplica",'[1]5. Valoración de Controles'!$N15))</f>
        <v>Con registro</v>
      </c>
      <c r="X15" s="42" t="str">
        <f>IF($H$15="","",
IF(OR($H$15="Corrupción",$H$15="Lavado de Activos",$H$15="Financiación del Terrorismo",$H$15="Trámites, OPAs y Consultas de Acceso a la Información Pública"),"No Aplica",'[1]5. Valoración de Controles'!$O15))</f>
        <v>https://drive.google.com/drive/folders/1R3tbYTJJcxPwm9NPvL_UYr75o7e9MV_L</v>
      </c>
      <c r="Y15" s="42" t="str">
        <f>IF($H$15="","",
IF(OR($H$15="Corrupción",$H$15="Lavado de Activos",$H$15="Financiación del Terrorismo",$H$15="Trámites, OPAs y Consultas de Acceso a la Información Pública"),"No Aplica",'[1]5. Valoración de Controles'!$P15))</f>
        <v>informes mensuales como evidencia del cargue y ejecución de los rewuerimientos</v>
      </c>
      <c r="Z15" s="42" t="str">
        <f>IF($H$15="","",
IF(OR($H$15="Corrupción",$H$15="Lavado de Activos",$H$15="Financiación del Terrorismo",$H$15="Trámites, OPAs y Consultas de Acceso a la Información Pública"),"No Aplica",'[1]5. Valoración de Controles'!$Q15))</f>
        <v xml:space="preserve">validación y mesas de trabajo con las áreas funcionales para dar claridad a los requerimientos y tiempos de entrega de las funcionalidades. </v>
      </c>
      <c r="AA15" s="43">
        <f>IF($H$15="","",
IF(OR($H$15="Corrupción",$H$15="Lavado de Activos",$H$15="Financiación del Terrorismo",$H$15="Trámites, OPAs y Consultas de Acceso a la Información Pública"),"No aplica",'[1]5. Valoración de Controles'!$R15))</f>
        <v>0.4</v>
      </c>
      <c r="AB15" s="37" t="str">
        <f>IF(H15="","",
IF(OR(H15="Corrupción",H15="Lavado de Activos",H15="Financiación del Terrorismo",H15="Trámites, OPAs y Consultas de Acceso a la Información Pública"),'[1]6.Valoración Control Corrupción'!W15:W17,
IF(OR(H15&lt;&gt;"Corrupción",H15&lt;&gt;"Lavado de Activos",H15&lt;&gt;"Financiación del Terrorismo",H15&lt;&gt;"Trámites, OPAs y Consultas de Acceso a la Información Pública"),IF(AC15="","",
IF(AND(AC15&gt;0,AC15&lt;0.4),"Muy Baja",
IF(AND(AC15&gt;=0.4,AC15&lt;0.6),"Baja",
IF(AND(AC15&gt;=0.6,AC15&lt;0.8),"Media",
IF(AND(AC15&gt;=0.8,AC15&lt;1),"Alta",
IF(AC15&gt;=1,"Muy Alta","")))))))))</f>
        <v>Muy Baja</v>
      </c>
      <c r="AC15" s="44">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IF('[1]5. Valoración de Controles'!U17&gt;0,'[1]5. Valoración de Controles'!U17,
IF('[1]5. Valoración de Controles'!U16&gt;0,'[1]5. Valoración de Controles'!U16,
IF('[1]5. Valoración de Controles'!U15&gt;0,'[1]5. Valoración de Controles'!U15,L15))))))</f>
        <v>0.24</v>
      </c>
      <c r="AD15" s="37" t="str">
        <f>IF(H15="","",
IF(OR(H15="Corrupción",H15="Lavado de Activos",H15="Financiación del Terrorismo",H15="Trámites, OPAs y Consultas de Acceso a la Información Pública"),'[1]3. Impacto Riesgo de Corrupción'!Z15:Z17,
IF(OR(H15&lt;&gt;"Corrupción",H15&lt;&gt;"Lavado de Activos",H15&lt;&gt;"Financiación del Terrorismo",H15&lt;&gt;"Trámites, OPAs y Consultas de Acceso a la Información Pública"),
IF(AE15="","",
IF(AND(AE15&gt;0,AE15&lt;0.4),"Leve",
IF(AND(AE15&gt;=0.4,AE15&lt;0.6),"Menor",
IF(AND(AE15&gt;=0.6,AE15&lt;0.8),"Moderado",
IF(AND(AE15&gt;=0.8,AE15&lt;1),"Mayor",
IF(AE15&gt;=1,"Catastrófico","")))))))))</f>
        <v>Moderado</v>
      </c>
      <c r="AE15" s="44">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IF('[1]5. Valoración de Controles'!V17&gt;0,'[1]5. Valoración de Controles'!V17,
IF('[1]5. Valoración de Controles'!V16&gt;0,'[1]5. Valoración de Controles'!V16,
IF('[1]5. Valoración de Controles'!V15&gt;0,'[1]5. Valoración de Controles'!V15,O15))))))</f>
        <v>0.6</v>
      </c>
      <c r="AF15" s="39" t="str">
        <f t="shared" ref="AF15" si="3">IF(AND(AB15="Muy Alta",OR(AD15="Leve",AD15="Menor",AD15="Moderado",AD15="Mayor")),"Alto",
IF(AND(AB15="Alta",OR(AD15="Leve",AD15="Menor")),"Moderado",
IF(AND(AB15="Alta",OR(AD15="Moderado",AD15="Mayor")),"Alto",
IF(AND(AB15="Media",OR(AD15="Leve",AD15="Menor",AD15="Moderado")),"Moderado",
IF(AND(AB15="Media",OR(AD15="Mayor")),"Alto",
IF(AND(AB15="Baja",OR(AD15="Leve")),"Bajo",
IF(AND(OR(AB15="Baja",AB15="Improbable"),OR(AD15="Menor",AD15="Moderado")),"Moderado",
IF(AND(OR(AB15="Baja",AB15="Improbable"),AD15="Mayor"),"Alto",
IF(AND(AB15="Muy Baja",OR(AD15="Leve",AD15="Menor")),"Bajo",
IF(AND(OR(AB15="Muy Baja",AB15="Rara vez"),OR(AD15="Moderado")),"Moderado",
IF(AND(OR(AB15="Muy Baja",AB15="Rara vez"),AD15="Mayor"),"Alto",
IF(AND(OR(AB15="Casi seguro",AB15="Probable",AB15="Posible"),AD15="Mayor"),"Extremo",
IF(AND(AB15="Casi seguro",AD15="Moderado"),"Extremo",
IF(AND(OR(AB15="Probable",AB15="Posible"),OR(AD15="Moderado")),"Alto",
IF(AD15="Catastrófico","Extremo","")))))))))))))))</f>
        <v>Moderado</v>
      </c>
      <c r="AG15" s="45" t="s">
        <v>48</v>
      </c>
      <c r="AH15" s="46" t="str">
        <f t="shared" ref="AH15" si="4">IF(AG15="Reducir (Mitigar)","Debe establecer el plan de acción a implementar para mitigar el nivel del riesgo",
IF(AG15="Reducir (Transferir)","No amerita plan de acción. Debe tercerizar la actividad que genera este riesgo o adquirir polizas para evitar responsabilidad economica, sin embargo mantiene la responsabilidad reputacional",
IF(AG15="Aceptar","No amerita plan de acción. Asuma las consecuencias de la materialización del riesgo",
IF(AG15="Evitar","No amerita plan de acción. No ejecute la actividad que genera el riesgo",
IF(AG15="Reducir","Debe establecer el plan de acción a implementar para mitigar el nivel del riesgo",
IF(AG15="Compartir","No amerita plan de acción. Comparta el riesgo con una parte interesada que pueda gestionarlo con mas eficacia",""))))))</f>
        <v>No amerita plan de acción. Asuma las consecuencias de la materialización del riesgo</v>
      </c>
      <c r="AI15" s="47"/>
      <c r="AJ15" s="48"/>
      <c r="AK15" s="49" t="str">
        <f t="shared" ref="AK15" si="5">IF(AI15="","","∑ Peso porcentual de cada acción definida")</f>
        <v/>
      </c>
      <c r="AL15" s="50"/>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row>
    <row r="16" spans="1:67" ht="31.5" customHeight="1">
      <c r="A16" s="35"/>
      <c r="B16" s="36"/>
      <c r="C16" s="36"/>
      <c r="D16" s="36"/>
      <c r="E16" s="36"/>
      <c r="F16" s="36"/>
      <c r="G16" s="36"/>
      <c r="H16" s="36"/>
      <c r="I16" s="36"/>
      <c r="J16" s="36"/>
      <c r="K16" s="37"/>
      <c r="L16" s="38"/>
      <c r="M16" s="36"/>
      <c r="N16" s="37"/>
      <c r="O16" s="38"/>
      <c r="P16" s="39"/>
      <c r="Q16" s="40" t="str">
        <f>IF($H$15="","",
IF(OR($H$15="Corrupción",$H$15="Lavado de Activos",$H$15="Financiación del Terrorismo",$H$15="Trámites, OPAs y Consultas de Acceso a la Información Pública"),'[1]6.Valoración Control Corrupción'!$E16,'[1]5. Valoración de Controles'!$H16))</f>
        <v xml:space="preserve">  </v>
      </c>
      <c r="R16" s="41">
        <f>IF($H$15="","",
IF(OR($H$15="Corrupción",$H$15="Lavado de Activos",$H$15="Financiación del Terrorismo",$H$15="Trámites, OPAs y Consultas de Acceso a la Información Pública"),"No Aplica",'[1]5. Valoración de Controles'!$I16))</f>
        <v>0</v>
      </c>
      <c r="S16" s="41" t="str">
        <f>IF($H$15="","",
IF(OR($H$15="Corrupción",$H$15="Lavado de Activos",$H$15="Financiación del Terrorismo",$H$15="Trámites, OPAs y Consultas de Acceso a la Información Pública"),"No Aplica",'[1]5. Valoración de Controles'!$J16))</f>
        <v/>
      </c>
      <c r="T16" s="41">
        <f>IF($H$15="","",
IF(OR($H$15="Corrupción",$H$15="Lavado de Activos",$H$15="Financiación del Terrorismo",$H$15="Trámites, OPAs y Consultas de Acceso a la Información Pública"),"No Aplica",'[1]5. Valoración de Controles'!$K16))</f>
        <v>0</v>
      </c>
      <c r="U16" s="41">
        <f>IF($H$15="","",
IF(OR($H$15="Corrupción",$H$15="Lavado de Activos",$H$15="Financiación del Terrorismo",$H$15="Trámites, OPAs y Consultas de Acceso a la Información Pública"),"No Aplica",'[1]5. Valoración de Controles'!$L16))</f>
        <v>0</v>
      </c>
      <c r="V16" s="41">
        <f>IF($H$15="","",
IF(OR($H$15="Corrupción",$H$15="Lavado de Activos",$H$15="Financiación del Terrorismo",$H$15="Trámites, OPAs y Consultas de Acceso a la Información Pública"),"No Aplica",'[1]5. Valoración de Controles'!$M16))</f>
        <v>0</v>
      </c>
      <c r="W16" s="41">
        <f>IF($H$15="","",
IF(OR($H$15="Corrupción",$H$15="Lavado de Activos",$H$15="Financiación del Terrorismo",$H$15="Trámites, OPAs y Consultas de Acceso a la Información Pública"),"No Aplica",'[1]5. Valoración de Controles'!$N16))</f>
        <v>0</v>
      </c>
      <c r="X16" s="42">
        <f>IF($H$15="","",
IF(OR($H$15="Corrupción",$H$15="Lavado de Activos",$H$15="Financiación del Terrorismo",$H$15="Trámites, OPAs y Consultas de Acceso a la Información Pública"),"No Aplica",'[1]5. Valoración de Controles'!$O16))</f>
        <v>0</v>
      </c>
      <c r="Y16" s="42">
        <f>IF($H$15="","",
IF(OR($H$15="Corrupción",$H$15="Lavado de Activos",$H$15="Financiación del Terrorismo",$H$15="Trámites, OPAs y Consultas de Acceso a la Información Pública"),"No Aplica",'[1]5. Valoración de Controles'!$P16))</f>
        <v>0</v>
      </c>
      <c r="Z16" s="42">
        <f>IF($H$15="","",
IF(OR($H$15="Corrupción",$H$15="Lavado de Activos",$H$15="Financiación del Terrorismo",$H$15="Trámites, OPAs y Consultas de Acceso a la Información Pública"),"No Aplica",'[1]5. Valoración de Controles'!$Q16))</f>
        <v>0</v>
      </c>
      <c r="AA16" s="43" t="str">
        <f>IF($H$15="","",
IF(OR($H$15="Corrupción",$H$15="Lavado de Activos",$H$15="Financiación del Terrorismo",$H$15="Trámites, OPAs y Consultas de Acceso a la Información Pública"),"No aplica",'[1]5. Valoración de Controles'!$R16))</f>
        <v/>
      </c>
      <c r="AB16" s="37"/>
      <c r="AC16" s="52"/>
      <c r="AD16" s="37"/>
      <c r="AE16" s="52"/>
      <c r="AF16" s="39"/>
      <c r="AG16" s="45"/>
      <c r="AH16" s="53"/>
      <c r="AI16" s="54"/>
      <c r="AJ16" s="55"/>
      <c r="AK16" s="56"/>
      <c r="AL16" s="55"/>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row>
    <row r="17" spans="1:67" ht="31.5" customHeight="1">
      <c r="A17" s="35"/>
      <c r="B17" s="36"/>
      <c r="C17" s="36"/>
      <c r="D17" s="36"/>
      <c r="E17" s="36"/>
      <c r="F17" s="36"/>
      <c r="G17" s="36"/>
      <c r="H17" s="36"/>
      <c r="I17" s="36"/>
      <c r="J17" s="36"/>
      <c r="K17" s="37"/>
      <c r="L17" s="38"/>
      <c r="M17" s="36"/>
      <c r="N17" s="37"/>
      <c r="O17" s="38"/>
      <c r="P17" s="39"/>
      <c r="Q17" s="40" t="str">
        <f>IF($H$15="","",
IF(OR($H$15="Corrupción",$H$15="Lavado de Activos",$H$15="Financiación del Terrorismo",$H$15="Trámites, OPAs y Consultas de Acceso a la Información Pública"),'[1]6.Valoración Control Corrupción'!$E17,'[1]5. Valoración de Controles'!$H17))</f>
        <v xml:space="preserve">  </v>
      </c>
      <c r="R17" s="41">
        <f>IF($H$15="","",
IF(OR($H$15="Corrupción",$H$15="Lavado de Activos",$H$15="Financiación del Terrorismo",$H$15="Trámites, OPAs y Consultas de Acceso a la Información Pública"),"No Aplica",'[1]5. Valoración de Controles'!$I17))</f>
        <v>0</v>
      </c>
      <c r="S17" s="41" t="str">
        <f>IF($H$15="","",
IF(OR($H$15="Corrupción",$H$15="Lavado de Activos",$H$15="Financiación del Terrorismo",$H$15="Trámites, OPAs y Consultas de Acceso a la Información Pública"),"No Aplica",'[1]5. Valoración de Controles'!$J17))</f>
        <v/>
      </c>
      <c r="T17" s="41">
        <f>IF($H$15="","",
IF(OR($H$15="Corrupción",$H$15="Lavado de Activos",$H$15="Financiación del Terrorismo",$H$15="Trámites, OPAs y Consultas de Acceso a la Información Pública"),"No Aplica",'[1]5. Valoración de Controles'!$K17))</f>
        <v>0</v>
      </c>
      <c r="U17" s="41">
        <f>IF($H$15="","",
IF(OR($H$15="Corrupción",$H$15="Lavado de Activos",$H$15="Financiación del Terrorismo",$H$15="Trámites, OPAs y Consultas de Acceso a la Información Pública"),"No Aplica",'[1]5. Valoración de Controles'!$L17))</f>
        <v>0</v>
      </c>
      <c r="V17" s="41">
        <f>IF($H$15="","",
IF(OR($H$15="Corrupción",$H$15="Lavado de Activos",$H$15="Financiación del Terrorismo",$H$15="Trámites, OPAs y Consultas de Acceso a la Información Pública"),"No Aplica",'[1]5. Valoración de Controles'!$M17))</f>
        <v>0</v>
      </c>
      <c r="W17" s="41">
        <f>IF($H$15="","",
IF(OR($H$15="Corrupción",$H$15="Lavado de Activos",$H$15="Financiación del Terrorismo",$H$15="Trámites, OPAs y Consultas de Acceso a la Información Pública"),"No Aplica",'[1]5. Valoración de Controles'!$N17))</f>
        <v>0</v>
      </c>
      <c r="X17" s="42">
        <f>IF($H$15="","",
IF(OR($H$15="Corrupción",$H$15="Lavado de Activos",$H$15="Financiación del Terrorismo",$H$15="Trámites, OPAs y Consultas de Acceso a la Información Pública"),"No Aplica",'[1]5. Valoración de Controles'!$O17))</f>
        <v>0</v>
      </c>
      <c r="Y17" s="42">
        <f>IF($H$15="","",
IF(OR($H$15="Corrupción",$H$15="Lavado de Activos",$H$15="Financiación del Terrorismo",$H$15="Trámites, OPAs y Consultas de Acceso a la Información Pública"),"No Aplica",'[1]5. Valoración de Controles'!$P17))</f>
        <v>0</v>
      </c>
      <c r="Z17" s="42">
        <f>IF($H$15="","",
IF(OR($H$15="Corrupción",$H$15="Lavado de Activos",$H$15="Financiación del Terrorismo",$H$15="Trámites, OPAs y Consultas de Acceso a la Información Pública"),"No Aplica",'[1]5. Valoración de Controles'!$Q17))</f>
        <v>0</v>
      </c>
      <c r="AA17" s="43" t="str">
        <f>IF($H$15="","",
IF(OR($H$15="Corrupción",$H$15="Lavado de Activos",$H$15="Financiación del Terrorismo",$H$15="Trámites, OPAs y Consultas de Acceso a la Información Pública"),"No aplica",'[1]5. Valoración de Controles'!$R17))</f>
        <v/>
      </c>
      <c r="AB17" s="37"/>
      <c r="AC17" s="52"/>
      <c r="AD17" s="37"/>
      <c r="AE17" s="52"/>
      <c r="AF17" s="39"/>
      <c r="AG17" s="45"/>
      <c r="AH17" s="53"/>
      <c r="AI17" s="54"/>
      <c r="AJ17" s="55"/>
      <c r="AK17" s="56"/>
      <c r="AL17" s="55"/>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row>
    <row r="18" spans="1:67" ht="31.5" customHeight="1">
      <c r="A18" s="35">
        <v>4</v>
      </c>
      <c r="B18" s="36" t="str">
        <f>'[1]2. Identificación del Riesgo'!B18:B20</f>
        <v>Tecnologías de la Información y las Comunicaciones</v>
      </c>
      <c r="C18" s="36" t="str">
        <f>IF('[1]2. Identificación del Riesgo'!C18:C20="","",'[1]2. Identificación del Riesgo'!C18:C20)</f>
        <v>Infraestructura tecnológica</v>
      </c>
      <c r="D18" s="36" t="str">
        <f>IF('[1]2. Identificación del Riesgo'!D18:D20="","",'[1]2. Identificación del Riesgo'!D18:D20)</f>
        <v>Afectación Reputacional</v>
      </c>
      <c r="E18" s="36" t="str">
        <f>IF('[1]2. Identificación del Riesgo'!E18:E20="","",'[1]2. Identificación del Riesgo'!E18:E20)</f>
        <v>Perdida y retrasos en la disponibilidad de los servicios tecnologicios</v>
      </c>
      <c r="F18" s="36" t="str">
        <f>IF('[1]2. Identificación del Riesgo'!F18:F20="","",'[1]2. Identificación del Riesgo'!F18:F20)</f>
        <v>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v>
      </c>
      <c r="G18" s="36" t="str">
        <f>IF('[1]2. Identificación del Riesgo'!G18:G20="","",'[1]2. Identificación del Riesgo'!G18:G20)</f>
        <v xml:space="preserve"> Posibilidad de afectación reputacional por falencias en la operatividad de la infraestructura tecnológica debido a 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v>
      </c>
      <c r="H18" s="36" t="str">
        <f>IF('[1]2. Identificación del Riesgo'!H18:H20="","",'[1]2. Identificación del Riesgo'!H18:H20)</f>
        <v>Gestión</v>
      </c>
      <c r="I18" s="36" t="str">
        <f>IF('[1]2. Identificación del Riesgo'!I18:I20="","",'[1]2. Identificación del Riesgo'!I18:I20)</f>
        <v>Fallas Tecnológicas</v>
      </c>
      <c r="J18" s="36" t="str">
        <f>IF('[1]2. Identificación del Riesgo'!J18:J20="","",'[1]2. Identificación del Riesgo'!J18:J20)</f>
        <v>Baja: La actividad que conlleva el riesgo se ejecuta de 3 a 24 veces por año</v>
      </c>
      <c r="K18" s="37" t="str">
        <f>'[1]2. Identificación del Riesgo'!K18:K20</f>
        <v>Baja</v>
      </c>
      <c r="L18" s="38">
        <f>'[1]2. Identificación del Riesgo'!L18:L20</f>
        <v>0.4</v>
      </c>
      <c r="M18" s="36" t="str">
        <f>IF(OR('[1]2. Identificación del Riesgo'!H18:H20="Corrupción",'[1]2. Identificación del Riesgo'!H18:H20="Lavado de Activos",'[1]2. Identificación del Riesgo'!H18:H20="Financiación del Terrorismo",'[1]2. Identificación del Riesgo'!H18:H20="Trámites, OPAs y Consultas de Acceso a la Información Pública"),"No Aplica",
IF('[1]2. Identificación del Riesgo'!M18:M20="","",'[1]2. Identificación del Riesgo'!M18:M20))</f>
        <v>Reputacional: El riesgo afecta la imagen de la entidad con algunos usuarios de relevancia frente al logro de los objetivos</v>
      </c>
      <c r="N18" s="37" t="str">
        <f>'[1]2. Identificación del Riesgo'!N18:N20</f>
        <v>Moderado</v>
      </c>
      <c r="O18" s="38">
        <f>'[1]2. Identificación del Riesgo'!O18:O20</f>
        <v>0.6</v>
      </c>
      <c r="P18" s="39" t="str">
        <f>'[1]2. Identificación del Riesgo'!P18:P20</f>
        <v>Moderado</v>
      </c>
      <c r="Q18" s="40" t="str">
        <f>IF($H$18="","",
IF(OR($H$18="Corrupción",$H$18="Lavado de Activos",$H$18="Financiación del Terrorismo",$H$18="Trámites, OPAs y Consultas de Acceso a la Información Pública"),'[1]6.Valoración Control Corrupción'!$E18,'[1]5. Valoración de Controles'!$H18))</f>
        <v xml:space="preserve">Profesional especializado 23 de infra estructura tecnologica, contratistas de redes de conectividad  Plan de Actualización tecnológica, elaborración de procesos, adjudicación de contratos y ejecución contractual.  </v>
      </c>
      <c r="R18" s="41" t="str">
        <f>IF($H$18="","",
IF(OR($H$18="Corrupción",$H$18="Lavado de Activos",$H$18="Financiación del Terrorismo",$H$18="Trámites, OPAs y Consultas de Acceso a la Información Pública"),"No Aplica",'[1]5. Valoración de Controles'!$I18))</f>
        <v>Preventivo</v>
      </c>
      <c r="S18" s="41" t="str">
        <f>IF($H$18="","",
IF(OR($H$18="Corrupción",$H$18="Lavado de Activos",$H$18="Financiación del Terrorismo",$H$18="Trámites, OPAs y Consultas de Acceso a la Información Pública"),"No Aplica",'[1]5. Valoración de Controles'!$J18))</f>
        <v>Afecta probabilidad</v>
      </c>
      <c r="T18" s="41" t="str">
        <f>IF($H$18="","",
IF(OR($H$18="Corrupción",$H$18="Lavado de Activos",$H$18="Financiación del Terrorismo",$H$18="Trámites, OPAs y Consultas de Acceso a la Información Pública"),"No Aplica",'[1]5. Valoración de Controles'!$K18))</f>
        <v>Manual</v>
      </c>
      <c r="U18" s="41" t="str">
        <f>IF($H$18="","",
IF(OR($H$18="Corrupción",$H$18="Lavado de Activos",$H$18="Financiación del Terrorismo",$H$18="Trámites, OPAs y Consultas de Acceso a la Información Pública"),"No Aplica",'[1]5. Valoración de Controles'!$L18))</f>
        <v>Documentado</v>
      </c>
      <c r="V18" s="41" t="str">
        <f>IF($H$18="","",
IF(OR($H$18="Corrupción",$H$18="Lavado de Activos",$H$18="Financiación del Terrorismo",$H$18="Trámites, OPAs y Consultas de Acceso a la Información Pública"),"No Aplica",'[1]5. Valoración de Controles'!$M18))</f>
        <v>Continua</v>
      </c>
      <c r="W18" s="41" t="str">
        <f>IF($H$18="","",
IF(OR($H$18="Corrupción",$H$18="Lavado de Activos",$H$18="Financiación del Terrorismo",$H$18="Trámites, OPAs y Consultas de Acceso a la Información Pública"),"No Aplica",'[1]5. Valoración de Controles'!$N18))</f>
        <v>Con registro</v>
      </c>
      <c r="X18" s="42" t="str">
        <f>IF($H$18="","",
IF(OR($H$18="Corrupción",$H$18="Lavado de Activos",$H$18="Financiación del Terrorismo",$H$18="Trámites, OPAs y Consultas de Acceso a la Información Pública"),"No Aplica",'[1]5. Valoración de Controles'!$O18))</f>
        <v>https://drive.google.com/drive/folders/1jpypD-7rHQgKvIAOkSqH5aax8vB7Hx6s</v>
      </c>
      <c r="Y18" s="42" t="str">
        <f>IF($H$18="","",
IF(OR($H$18="Corrupción",$H$18="Lavado de Activos",$H$18="Financiación del Terrorismo",$H$18="Trámites, OPAs y Consultas de Acceso a la Información Pública"),"No Aplica",'[1]5. Valoración de Controles'!$P18))</f>
        <v>informes mensuales</v>
      </c>
      <c r="Z18" s="42" t="str">
        <f>IF($H$18="","",
IF(OR($H$18="Corrupción",$H$18="Lavado de Activos",$H$18="Financiación del Terrorismo",$H$18="Trámites, OPAs y Consultas de Acceso a la Información Pública"),"No Aplica",'[1]5. Valoración de Controles'!$Q18))</f>
        <v>Revisión de obsolecencia, cambio de equipos, Mantenimientos preventivos y correctivos a los equipos de infraestructura tecnologia, adquisición de equipos para garantizar el funcionamiento de los sitemas de la entidad</v>
      </c>
      <c r="AA18" s="43">
        <f>IF($H$18="","",
IF(OR($H$18="Corrupción",$H$18="Lavado de Activos",$H$18="Financiación del Terrorismo",$H$18="Trámites, OPAs y Consultas de Acceso a la Información Pública"),"No aplica",'[1]5. Valoración de Controles'!$R18))</f>
        <v>0.4</v>
      </c>
      <c r="AB18" s="37" t="str">
        <f>IF(H18="","",
IF(OR(H18="Corrupción",H18="Lavado de Activos",H18="Financiación del Terrorismo",H18="Trámites, OPAs y Consultas de Acceso a la Información Pública"),'[1]6.Valoración Control Corrupción'!W18:W20,
IF(OR(H18&lt;&gt;"Corrupción",H18&lt;&gt;"Lavado de Activos",H18&lt;&gt;"Financiación del Terrorismo",H18&lt;&gt;"Trámites, OPAs y Consultas de Acceso a la Información Pública"),IF(AC18="","",
IF(AND(AC18&gt;0,AC18&lt;0.4),"Muy Baja",
IF(AND(AC18&gt;=0.4,AC18&lt;0.6),"Baja",
IF(AND(AC18&gt;=0.6,AC18&lt;0.8),"Media",
IF(AND(AC18&gt;=0.8,AC18&lt;1),"Alta",
IF(AC18&gt;=1,"Muy Alta","")))))))))</f>
        <v>Muy Baja</v>
      </c>
      <c r="AC18" s="44">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IF('[1]5. Valoración de Controles'!U20&gt;0,'[1]5. Valoración de Controles'!U20,
IF('[1]5. Valoración de Controles'!U19&gt;0,'[1]5. Valoración de Controles'!U19,
IF('[1]5. Valoración de Controles'!U18&gt;0,'[1]5. Valoración de Controles'!U18,L18))))))</f>
        <v>0.14399999999999999</v>
      </c>
      <c r="AD18" s="37" t="str">
        <f>IF(H18="","",
IF(OR(H18="Corrupción",H18="Lavado de Activos",H18="Financiación del Terrorismo",H18="Trámites, OPAs y Consultas de Acceso a la Información Pública"),'[1]3. Impacto Riesgo de Corrupción'!Z18:Z20,
IF(OR(H18&lt;&gt;"Corrupción",H18&lt;&gt;"Lavado de Activos",H18&lt;&gt;"Financiación del Terrorismo",H18&lt;&gt;"Trámites, OPAs y Consultas de Acceso a la Información Pública"),
IF(AE18="","",
IF(AND(AE18&gt;0,AE18&lt;0.4),"Leve",
IF(AND(AE18&gt;=0.4,AE18&lt;0.6),"Menor",
IF(AND(AE18&gt;=0.6,AE18&lt;0.8),"Moderado",
IF(AND(AE18&gt;=0.8,AE18&lt;1),"Mayor",
IF(AE18&gt;=1,"Catastrófico","")))))))))</f>
        <v>Moderado</v>
      </c>
      <c r="AE18" s="44">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IF('[1]5. Valoración de Controles'!V20&gt;0,'[1]5. Valoración de Controles'!V20,
IF('[1]5. Valoración de Controles'!V19&gt;0,'[1]5. Valoración de Controles'!V19,
IF('[1]5. Valoración de Controles'!V18&gt;0,'[1]5. Valoración de Controles'!V18,O18))))))</f>
        <v>0.6</v>
      </c>
      <c r="AF18" s="39" t="str">
        <f t="shared" ref="AF18" si="6">IF(AND(AB18="Muy Alta",OR(AD18="Leve",AD18="Menor",AD18="Moderado",AD18="Mayor")),"Alto",
IF(AND(AB18="Alta",OR(AD18="Leve",AD18="Menor")),"Moderado",
IF(AND(AB18="Alta",OR(AD18="Moderado",AD18="Mayor")),"Alto",
IF(AND(AB18="Media",OR(AD18="Leve",AD18="Menor",AD18="Moderado")),"Moderado",
IF(AND(AB18="Media",OR(AD18="Mayor")),"Alto",
IF(AND(AB18="Baja",OR(AD18="Leve")),"Bajo",
IF(AND(OR(AB18="Baja",AB18="Improbable"),OR(AD18="Menor",AD18="Moderado")),"Moderado",
IF(AND(OR(AB18="Baja",AB18="Improbable"),AD18="Mayor"),"Alto",
IF(AND(AB18="Muy Baja",OR(AD18="Leve",AD18="Menor")),"Bajo",
IF(AND(OR(AB18="Muy Baja",AB18="Rara vez"),OR(AD18="Moderado")),"Moderado",
IF(AND(OR(AB18="Muy Baja",AB18="Rara vez"),AD18="Mayor"),"Alto",
IF(AND(OR(AB18="Casi seguro",AB18="Probable",AB18="Posible"),AD18="Mayor"),"Extremo",
IF(AND(AB18="Casi seguro",AD18="Moderado"),"Extremo",
IF(AND(OR(AB18="Probable",AB18="Posible"),OR(AD18="Moderado")),"Alto",
IF(AD18="Catastrófico","Extremo","")))))))))))))))</f>
        <v>Moderado</v>
      </c>
      <c r="AG18" s="45" t="s">
        <v>48</v>
      </c>
      <c r="AH18" s="46" t="str">
        <f t="shared" ref="AH18" si="7">IF(AG18="Reducir (Mitigar)","Debe establecer el plan de acción a implementar para mitigar el nivel del riesgo",
IF(AG18="Reducir (Transferir)","No amerita plan de acción. Debe tercerizar la actividad que genera este riesgo o adquirir polizas para evitar responsabilidad economica, sin embargo mantiene la responsabilidad reputacional",
IF(AG18="Aceptar","No amerita plan de acción. Asuma las consecuencias de la materialización del riesgo",
IF(AG18="Evitar","No amerita plan de acción. No ejecute la actividad que genera el riesgo",
IF(AG18="Reducir","Debe establecer el plan de acción a implementar para mitigar el nivel del riesgo",
IF(AG18="Compartir","No amerita plan de acción. Comparta el riesgo con una parte interesada que pueda gestionarlo con mas eficacia",""))))))</f>
        <v>No amerita plan de acción. Asuma las consecuencias de la materialización del riesgo</v>
      </c>
      <c r="AI18" s="47"/>
      <c r="AJ18" s="48"/>
      <c r="AK18" s="49" t="str">
        <f t="shared" ref="AK18" si="8">IF(AI18="","","∑ Peso porcentual de cada acción definida")</f>
        <v/>
      </c>
      <c r="AL18" s="50"/>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row>
    <row r="19" spans="1:67" ht="31.5" customHeight="1">
      <c r="A19" s="35"/>
      <c r="B19" s="36"/>
      <c r="C19" s="36"/>
      <c r="D19" s="36"/>
      <c r="E19" s="36"/>
      <c r="F19" s="36"/>
      <c r="G19" s="36"/>
      <c r="H19" s="36"/>
      <c r="I19" s="36"/>
      <c r="J19" s="36"/>
      <c r="K19" s="37"/>
      <c r="L19" s="38"/>
      <c r="M19" s="36"/>
      <c r="N19" s="37"/>
      <c r="O19" s="38"/>
      <c r="P19" s="39"/>
      <c r="Q19" s="40" t="str">
        <f>IF($H$18="","",
IF(OR($H$18="Corrupción",$H$18="Lavado de Activos",$H$18="Financiación del Terrorismo",$H$18="Trámites, OPAs y Consultas de Acceso a la Información Pública"),'[1]6.Valoración Control Corrupción'!$E19,'[1]5. Valoración de Controles'!$H19))</f>
        <v xml:space="preserve">contratista de seguiridad de la informacion  Elaboración del Mapa de riesgos Infraestructura Tecnológica </v>
      </c>
      <c r="R19" s="41" t="str">
        <f>IF($H$18="","",
IF(OR($H$18="Corrupción",$H$18="Lavado de Activos",$H$18="Financiación del Terrorismo",$H$18="Trámites, OPAs y Consultas de Acceso a la Información Pública"),"No Aplica",'[1]5. Valoración de Controles'!$I19))</f>
        <v>Preventivo</v>
      </c>
      <c r="S19" s="41" t="str">
        <f>IF($H$18="","",
IF(OR($H$18="Corrupción",$H$18="Lavado de Activos",$H$18="Financiación del Terrorismo",$H$18="Trámites, OPAs y Consultas de Acceso a la Información Pública"),"No Aplica",'[1]5. Valoración de Controles'!$J19))</f>
        <v>Afecta probabilidad</v>
      </c>
      <c r="T19" s="41" t="str">
        <f>IF($H$18="","",
IF(OR($H$18="Corrupción",$H$18="Lavado de Activos",$H$18="Financiación del Terrorismo",$H$18="Trámites, OPAs y Consultas de Acceso a la Información Pública"),"No Aplica",'[1]5. Valoración de Controles'!$K19))</f>
        <v>Manual</v>
      </c>
      <c r="U19" s="41" t="str">
        <f>IF($H$18="","",
IF(OR($H$18="Corrupción",$H$18="Lavado de Activos",$H$18="Financiación del Terrorismo",$H$18="Trámites, OPAs y Consultas de Acceso a la Información Pública"),"No Aplica",'[1]5. Valoración de Controles'!$L19))</f>
        <v>Documentado</v>
      </c>
      <c r="V19" s="41" t="str">
        <f>IF($H$18="","",
IF(OR($H$18="Corrupción",$H$18="Lavado de Activos",$H$18="Financiación del Terrorismo",$H$18="Trámites, OPAs y Consultas de Acceso a la Información Pública"),"No Aplica",'[1]5. Valoración de Controles'!$M19))</f>
        <v>Continua</v>
      </c>
      <c r="W19" s="41" t="str">
        <f>IF($H$18="","",
IF(OR($H$18="Corrupción",$H$18="Lavado de Activos",$H$18="Financiación del Terrorismo",$H$18="Trámites, OPAs y Consultas de Acceso a la Información Pública"),"No Aplica",'[1]5. Valoración de Controles'!$N19))</f>
        <v>Con registro</v>
      </c>
      <c r="X19" s="42" t="str">
        <f>IF($H$18="","",
IF(OR($H$18="Corrupción",$H$18="Lavado de Activos",$H$18="Financiación del Terrorismo",$H$18="Trámites, OPAs y Consultas de Acceso a la Información Pública"),"No Aplica",'[1]5. Valoración de Controles'!$O19))</f>
        <v>https://drive.google.com/drive/folders/1jpypD-7rHQgKvIAOkSqH5aax8vB7Hx6ss</v>
      </c>
      <c r="Y19" s="42" t="str">
        <f>IF($H$18="","",
IF(OR($H$18="Corrupción",$H$18="Lavado de Activos",$H$18="Financiación del Terrorismo",$H$18="Trámites, OPAs y Consultas de Acceso a la Información Pública"),"No Aplica",'[1]5. Valoración de Controles'!$P19))</f>
        <v>informes mensuales</v>
      </c>
      <c r="Z19" s="42" t="str">
        <f>IF($H$18="","",
IF(OR($H$18="Corrupción",$H$18="Lavado de Activos",$H$18="Financiación del Terrorismo",$H$18="Trámites, OPAs y Consultas de Acceso a la Información Pública"),"No Aplica",'[1]5. Valoración de Controles'!$Q19))</f>
        <v xml:space="preserve">una vez identificado el estado de los equipos se elabora el mapa de riesgos de la oficina </v>
      </c>
      <c r="AA19" s="43">
        <f>IF($H$18="","",
IF(OR($H$18="Corrupción",$H$18="Lavado de Activos",$H$18="Financiación del Terrorismo",$H$18="Trámites, OPAs y Consultas de Acceso a la Información Pública"),"No aplica",'[1]5. Valoración de Controles'!$R19))</f>
        <v>0.4</v>
      </c>
      <c r="AB19" s="37"/>
      <c r="AC19" s="52"/>
      <c r="AD19" s="37"/>
      <c r="AE19" s="52"/>
      <c r="AF19" s="39"/>
      <c r="AG19" s="45"/>
      <c r="AH19" s="53"/>
      <c r="AI19" s="54"/>
      <c r="AJ19" s="55"/>
      <c r="AK19" s="56"/>
      <c r="AL19" s="55"/>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row>
    <row r="20" spans="1:67" ht="31.5" customHeight="1">
      <c r="A20" s="35"/>
      <c r="B20" s="36"/>
      <c r="C20" s="36"/>
      <c r="D20" s="36"/>
      <c r="E20" s="36"/>
      <c r="F20" s="36"/>
      <c r="G20" s="36"/>
      <c r="H20" s="36"/>
      <c r="I20" s="36"/>
      <c r="J20" s="36"/>
      <c r="K20" s="37"/>
      <c r="L20" s="38"/>
      <c r="M20" s="36"/>
      <c r="N20" s="37"/>
      <c r="O20" s="38"/>
      <c r="P20" s="39"/>
      <c r="Q20" s="40" t="str">
        <f>IF($H$18="","",
IF(OR($H$18="Corrupción",$H$18="Lavado de Activos",$H$18="Financiación del Terrorismo",$H$18="Trámites, OPAs y Consultas de Acceso a la Información Pública"),'[1]6.Valoración Control Corrupción'!$E20,'[1]5. Valoración de Controles'!$H20))</f>
        <v xml:space="preserve">  </v>
      </c>
      <c r="R20" s="41">
        <f>IF($H$18="","",
IF(OR($H$18="Corrupción",$H$18="Lavado de Activos",$H$18="Financiación del Terrorismo",$H$18="Trámites, OPAs y Consultas de Acceso a la Información Pública"),"No Aplica",'[1]5. Valoración de Controles'!$I20))</f>
        <v>0</v>
      </c>
      <c r="S20" s="41" t="str">
        <f>IF($H$18="","",
IF(OR($H$18="Corrupción",$H$18="Lavado de Activos",$H$18="Financiación del Terrorismo",$H$18="Trámites, OPAs y Consultas de Acceso a la Información Pública"),"No Aplica",'[1]5. Valoración de Controles'!$J20))</f>
        <v/>
      </c>
      <c r="T20" s="41">
        <f>IF($H$18="","",
IF(OR($H$18="Corrupción",$H$18="Lavado de Activos",$H$18="Financiación del Terrorismo",$H$18="Trámites, OPAs y Consultas de Acceso a la Información Pública"),"No Aplica",'[1]5. Valoración de Controles'!$K20))</f>
        <v>0</v>
      </c>
      <c r="U20" s="41">
        <f>IF($H$18="","",
IF(OR($H$18="Corrupción",$H$18="Lavado de Activos",$H$18="Financiación del Terrorismo",$H$18="Trámites, OPAs y Consultas de Acceso a la Información Pública"),"No Aplica",'[1]5. Valoración de Controles'!$L20))</f>
        <v>0</v>
      </c>
      <c r="V20" s="41">
        <f>IF($H$18="","",
IF(OR($H$18="Corrupción",$H$18="Lavado de Activos",$H$18="Financiación del Terrorismo",$H$18="Trámites, OPAs y Consultas de Acceso a la Información Pública"),"No Aplica",'[1]5. Valoración de Controles'!$M20))</f>
        <v>0</v>
      </c>
      <c r="W20" s="41">
        <f>IF($H$18="","",
IF(OR($H$18="Corrupción",$H$18="Lavado de Activos",$H$18="Financiación del Terrorismo",$H$18="Trámites, OPAs y Consultas de Acceso a la Información Pública"),"No Aplica",'[1]5. Valoración de Controles'!$N20))</f>
        <v>0</v>
      </c>
      <c r="X20" s="42">
        <f>IF($H$18="","",
IF(OR($H$18="Corrupción",$H$18="Lavado de Activos",$H$18="Financiación del Terrorismo",$H$18="Trámites, OPAs y Consultas de Acceso a la Información Pública"),"No Aplica",'[1]5. Valoración de Controles'!$O20))</f>
        <v>0</v>
      </c>
      <c r="Y20" s="42">
        <f>IF($H$18="","",
IF(OR($H$18="Corrupción",$H$18="Lavado de Activos",$H$18="Financiación del Terrorismo",$H$18="Trámites, OPAs y Consultas de Acceso a la Información Pública"),"No Aplica",'[1]5. Valoración de Controles'!$P20))</f>
        <v>0</v>
      </c>
      <c r="Z20" s="42">
        <f>IF($H$18="","",
IF(OR($H$18="Corrupción",$H$18="Lavado de Activos",$H$18="Financiación del Terrorismo",$H$18="Trámites, OPAs y Consultas de Acceso a la Información Pública"),"No Aplica",'[1]5. Valoración de Controles'!$Q20))</f>
        <v>0</v>
      </c>
      <c r="AA20" s="43" t="str">
        <f>IF($H$18="","",
IF(OR($H$18="Corrupción",$H$18="Lavado de Activos",$H$18="Financiación del Terrorismo",$H$18="Trámites, OPAs y Consultas de Acceso a la Información Pública"),"No aplica",'[1]5. Valoración de Controles'!$R20))</f>
        <v/>
      </c>
      <c r="AB20" s="37"/>
      <c r="AC20" s="52"/>
      <c r="AD20" s="37"/>
      <c r="AE20" s="52"/>
      <c r="AF20" s="39"/>
      <c r="AG20" s="45"/>
      <c r="AH20" s="53"/>
      <c r="AI20" s="54"/>
      <c r="AJ20" s="55"/>
      <c r="AK20" s="56"/>
      <c r="AL20" s="55"/>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row>
    <row r="21" spans="1:67" ht="31.5" customHeight="1">
      <c r="A21" s="35">
        <v>5</v>
      </c>
      <c r="B21" s="36" t="str">
        <f>'[1]2. Identificación del Riesgo'!B21:B23</f>
        <v>Tecnologías de la Información y las Comunicaciones</v>
      </c>
      <c r="C21" s="36" t="str">
        <f>IF('[1]2. Identificación del Riesgo'!C21:C23="","",'[1]2. Identificación del Riesgo'!C21:C23)</f>
        <v>Seguimiento, avance y ejecución contractual</v>
      </c>
      <c r="D21" s="36" t="str">
        <f>IF('[1]2. Identificación del Riesgo'!D21:D23="","",'[1]2. Identificación del Riesgo'!D21:D23)</f>
        <v>Afectación Reputacional</v>
      </c>
      <c r="E21" s="36" t="str">
        <f>IF('[1]2. Identificación del Riesgo'!E21:E23="","",'[1]2. Identificación del Riesgo'!E21:E23)</f>
        <v>Perdida de los valores morales y misionales del  IDIGER.</v>
      </c>
      <c r="F21" s="36" t="str">
        <f>IF('[1]2. Identificación del Riesgo'!F21:F23="","",'[1]2. Identificación del Riesgo'!F21:F23)</f>
        <v>Intereses generados en la contratacion de porveedores dentro de la Oficina TICS.
Requisitos técnicos que no son claros y específicos.
Solicitar un requisito adicional de manera intencional</v>
      </c>
      <c r="G21" s="36" t="str">
        <f>IF('[1]2. Identificación del Riesgo'!G21:G23="","",'[1]2. Identificación del Riesgo'!G21:G23)</f>
        <v>Posibilidad de Afectación Reputacional por habilitar técnicamente un proponente que no cumpla con los requisitos establecidos en las condiciones definidas por la Entidad a cambio de un beneficio personal de funcionarios o contratistas, debido a Intereses generados en la contratacion de porveedores dentro de la Oficina TICS, Requisitos técnicos que no son claros y específicos y/o Solicitar un requisito adicional de manera intencional</v>
      </c>
      <c r="H21" s="36" t="str">
        <f>IF('[1]2. Identificación del Riesgo'!H21:H23="","",'[1]2. Identificación del Riesgo'!H21:H23)</f>
        <v>Corrupción</v>
      </c>
      <c r="I21" s="36" t="str">
        <f>IF('[1]2. Identificación del Riesgo'!I21:I23="","",'[1]2. Identificación del Riesgo'!I21:I23)</f>
        <v>Fraude Interno</v>
      </c>
      <c r="J21" s="36" t="str">
        <f>IF('[1]2. Identificación del Riesgo'!J21:J23="","",'[1]2. Identificación del Riesgo'!J21:J23)</f>
        <v>Rara vez: No se ha presentado en los últimos cinco años.</v>
      </c>
      <c r="K21" s="37" t="str">
        <f>'[1]2. Identificación del Riesgo'!K21:K23</f>
        <v>Rara vez</v>
      </c>
      <c r="L21" s="38">
        <f>'[1]2. Identificación del Riesgo'!L21:L23</f>
        <v>0.2</v>
      </c>
      <c r="M21" s="36" t="str">
        <f>IF(OR('[1]2. Identificación del Riesgo'!H21:H23="Corrupción",'[1]2. Identificación del Riesgo'!H21:H23="Lavado de Activos",'[1]2. Identificación del Riesgo'!H21:H23="Financiación del Terrorismo",'[1]2. Identificación del Riesgo'!H21:H23="Trámites, OPAs y Consultas de Acceso a la Información Pública"),"No Aplica",
IF('[1]2. Identificación del Riesgo'!M21:M23="","",'[1]2. Identificación del Riesgo'!M21:M23))</f>
        <v>No Aplica</v>
      </c>
      <c r="N21" s="37" t="str">
        <f>'[1]2. Identificación del Riesgo'!N21:N23</f>
        <v>Catastrófico</v>
      </c>
      <c r="O21" s="38">
        <f>'[1]2. Identificación del Riesgo'!O21:O23</f>
        <v>1</v>
      </c>
      <c r="P21" s="39" t="str">
        <f>'[1]2. Identificación del Riesgo'!P21:P23</f>
        <v>Extremo</v>
      </c>
      <c r="Q21" s="40" t="str">
        <f>IF($H$21="","",
IF(OR($H$21="Corrupción",$H$21="Lavado de Activos",$H$21="Financiación del Terrorismo",$H$21="Trámites, OPAs y Consultas de Acceso a la Información Pública"),'[1]6.Valoración Control Corrupción'!$E21,'[1]5. Valoración de Controles'!$H21))</f>
        <v xml:space="preserve">Profesionales y contratista encargados de elaboración y ejecución de procesos contractuales que garantizan las necesidades de la Oficina TIC,realizan la  Evaluación tecnica para los oferentes postulados, elaboración de informes de Supervision puntual de procesos contractuales con auditoria interna de Oficina TICS </v>
      </c>
      <c r="R21" s="41" t="str">
        <f>IF($H$21="","",
IF(OR($H$21="Corrupción",$H$21="Lavado de Activos",$H$21="Financiación del Terrorismo",$H$21="Trámites, OPAs y Consultas de Acceso a la Información Pública"),"No Aplica",'[1]5. Valoración de Controles'!$I21))</f>
        <v>No Aplica</v>
      </c>
      <c r="S21" s="41" t="str">
        <f>IF($H$21="","",
IF(OR($H$21="Corrupción",$H$21="Lavado de Activos",$H$21="Financiación del Terrorismo",$H$21="Trámites, OPAs y Consultas de Acceso a la Información Pública"),"No Aplica",'[1]5. Valoración de Controles'!$J21))</f>
        <v>No Aplica</v>
      </c>
      <c r="T21" s="41" t="str">
        <f>IF($H$21="","",
IF(OR($H$21="Corrupción",$H$21="Lavado de Activos",$H$21="Financiación del Terrorismo",$H$21="Trámites, OPAs y Consultas de Acceso a la Información Pública"),"No Aplica",'[1]5. Valoración de Controles'!$K21))</f>
        <v>No Aplica</v>
      </c>
      <c r="U21" s="41" t="str">
        <f>IF($H$21="","",
IF(OR($H$21="Corrupción",$H$21="Lavado de Activos",$H$21="Financiación del Terrorismo",$H$21="Trámites, OPAs y Consultas de Acceso a la Información Pública"),"No Aplica",'[1]5. Valoración de Controles'!$L21))</f>
        <v>No Aplica</v>
      </c>
      <c r="V21" s="41" t="str">
        <f>IF($H$21="","",
IF(OR($H$21="Corrupción",$H$21="Lavado de Activos",$H$21="Financiación del Terrorismo",$H$21="Trámites, OPAs y Consultas de Acceso a la Información Pública"),"No Aplica",'[1]5. Valoración de Controles'!$M21))</f>
        <v>No Aplica</v>
      </c>
      <c r="W21" s="41" t="str">
        <f>IF($H$21="","",
IF(OR($H$21="Corrupción",$H$21="Lavado de Activos",$H$21="Financiación del Terrorismo",$H$21="Trámites, OPAs y Consultas de Acceso a la Información Pública"),"No Aplica",'[1]5. Valoración de Controles'!$N21))</f>
        <v>No Aplica</v>
      </c>
      <c r="X21" s="42" t="str">
        <f>IF($H$21="","",
IF(OR($H$21="Corrupción",$H$21="Lavado de Activos",$H$21="Financiación del Terrorismo",$H$21="Trámites, OPAs y Consultas de Acceso a la Información Pública"),"No Aplica",'[1]5. Valoración de Controles'!$O21))</f>
        <v>No Aplica</v>
      </c>
      <c r="Y21" s="42" t="str">
        <f>IF($H$21="","",
IF(OR($H$21="Corrupción",$H$21="Lavado de Activos",$H$21="Financiación del Terrorismo",$H$21="Trámites, OPAs y Consultas de Acceso a la Información Pública"),"No Aplica",'[1]5. Valoración de Controles'!$P21))</f>
        <v>No Aplica</v>
      </c>
      <c r="Z21" s="42" t="str">
        <f>IF($H$21="","",
IF(OR($H$21="Corrupción",$H$21="Lavado de Activos",$H$21="Financiación del Terrorismo",$H$21="Trámites, OPAs y Consultas de Acceso a la Información Pública"),"No Aplica",'[1]5. Valoración de Controles'!$Q21))</f>
        <v>No Aplica</v>
      </c>
      <c r="AA21" s="43" t="str">
        <f>IF($H$21="","",
IF(OR($H$21="Corrupción",$H$21="Lavado de Activos",$H$21="Financiación del Terrorismo",$H$21="Trámites, OPAs y Consultas de Acceso a la Información Pública"),"No aplica",'[1]5. Valoración de Controles'!$R21))</f>
        <v>No aplica</v>
      </c>
      <c r="AB21" s="37" t="str">
        <f>IF(H21="","",
IF(OR(H21="Corrupción",H21="Lavado de Activos",H21="Financiación del Terrorismo",H21="Trámites, OPAs y Consultas de Acceso a la Información Pública"),'[1]6.Valoración Control Corrupción'!W21:W23,
IF(OR(H21&lt;&gt;"Corrupción",H21&lt;&gt;"Lavado de Activos",H21&lt;&gt;"Financiación del Terrorismo",H21&lt;&gt;"Trámites, OPAs y Consultas de Acceso a la Información Pública"),IF(AC21="","",
IF(AND(AC21&gt;0,AC21&lt;0.4),"Muy Baja",
IF(AND(AC21&gt;=0.4,AC21&lt;0.6),"Baja",
IF(AND(AC21&gt;=0.6,AC21&lt;0.8),"Media",
IF(AND(AC21&gt;=0.8,AC21&lt;1),"Alta",
IF(AC21&gt;=1,"Muy Alta","")))))))))</f>
        <v>Rara vez</v>
      </c>
      <c r="AC21" s="44" t="str">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IF('[1]5. Valoración de Controles'!U23&gt;0,'[1]5. Valoración de Controles'!U23,
IF('[1]5. Valoración de Controles'!U22&gt;0,'[1]5. Valoración de Controles'!U22,
IF('[1]5. Valoración de Controles'!U21&gt;0,'[1]5. Valoración de Controles'!U21,L21))))))</f>
        <v>No aplica</v>
      </c>
      <c r="AD21" s="37" t="str">
        <f>IF(H21="","",
IF(OR(H21="Corrupción",H21="Lavado de Activos",H21="Financiación del Terrorismo",H21="Trámites, OPAs y Consultas de Acceso a la Información Pública"),'[1]3. Impacto Riesgo de Corrupción'!Z21:Z23,
IF(OR(H21&lt;&gt;"Corrupción",H21&lt;&gt;"Lavado de Activos",H21&lt;&gt;"Financiación del Terrorismo",H21&lt;&gt;"Trámites, OPAs y Consultas de Acceso a la Información Pública"),
IF(AE21="","",
IF(AND(AE21&gt;0,AE21&lt;0.4),"Leve",
IF(AND(AE21&gt;=0.4,AE21&lt;0.6),"Menor",
IF(AND(AE21&gt;=0.6,AE21&lt;0.8),"Moderado",
IF(AND(AE21&gt;=0.8,AE21&lt;1),"Mayor",
IF(AE21&gt;=1,"Catastrófico","")))))))))</f>
        <v>Catastrófico</v>
      </c>
      <c r="AE21" s="44" t="str">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IF('[1]5. Valoración de Controles'!V23&gt;0,'[1]5. Valoración de Controles'!V23,
IF('[1]5. Valoración de Controles'!V22&gt;0,'[1]5. Valoración de Controles'!V22,
IF('[1]5. Valoración de Controles'!V21&gt;0,'[1]5. Valoración de Controles'!V21,O21))))))</f>
        <v>No aplica</v>
      </c>
      <c r="AF21" s="39" t="str">
        <f t="shared" ref="AF21" si="9">IF(AND(AB21="Muy Alta",OR(AD21="Leve",AD21="Menor",AD21="Moderado",AD21="Mayor")),"Alto",
IF(AND(AB21="Alta",OR(AD21="Leve",AD21="Menor")),"Moderado",
IF(AND(AB21="Alta",OR(AD21="Moderado",AD21="Mayor")),"Alto",
IF(AND(AB21="Media",OR(AD21="Leve",AD21="Menor",AD21="Moderado")),"Moderado",
IF(AND(AB21="Media",OR(AD21="Mayor")),"Alto",
IF(AND(AB21="Baja",OR(AD21="Leve")),"Bajo",
IF(AND(OR(AB21="Baja",AB21="Improbable"),OR(AD21="Menor",AD21="Moderado")),"Moderado",
IF(AND(OR(AB21="Baja",AB21="Improbable"),AD21="Mayor"),"Alto",
IF(AND(AB21="Muy Baja",OR(AD21="Leve",AD21="Menor")),"Bajo",
IF(AND(OR(AB21="Muy Baja",AB21="Rara vez"),OR(AD21="Moderado")),"Moderado",
IF(AND(OR(AB21="Muy Baja",AB21="Rara vez"),AD21="Mayor"),"Alto",
IF(AND(OR(AB21="Casi seguro",AB21="Probable",AB21="Posible"),AD21="Mayor"),"Extremo",
IF(AND(AB21="Casi seguro",AD21="Moderado"),"Extremo",
IF(AND(OR(AB21="Probable",AB21="Posible"),OR(AD21="Moderado")),"Alto",
IF(AD21="Catastrófico","Extremo","")))))))))))))))</f>
        <v>Extremo</v>
      </c>
      <c r="AG21" s="45" t="s">
        <v>49</v>
      </c>
      <c r="AH21" s="46" t="str">
        <f t="shared" ref="AH21" si="10">IF(AG21="Reducir (Mitigar)","Debe establecer el plan de acción a implementar para mitigar el nivel del riesgo",
IF(AG21="Reducir (Transferir)","No amerita plan de acción. Debe tercerizar la actividad que genera este riesgo o adquirir polizas para evitar responsabilidad economica, sin embargo mantiene la responsabilidad reputacional",
IF(AG21="Aceptar","No amerita plan de acción. Asuma las consecuencias de la materialización del riesgo",
IF(AG21="Evitar","No amerita plan de acción. No ejecute la actividad que genera el riesgo",
IF(AG21="Reducir","Debe establecer el plan de acción a implementar para mitigar el nivel del riesgo",
IF(AG21="Compartir","No amerita plan de acción. Comparta el riesgo con una parte interesada que pueda gestionarlo con mas eficacia",""))))))</f>
        <v>Debe establecer el plan de acción a implementar para mitigar el nivel del riesgo</v>
      </c>
      <c r="AI21" s="47"/>
      <c r="AJ21" s="48"/>
      <c r="AK21" s="49" t="str">
        <f t="shared" ref="AK21" si="11">IF(AI21="","","∑ Peso porcentual de cada acción definida")</f>
        <v/>
      </c>
      <c r="AL21" s="50"/>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row>
    <row r="22" spans="1:67" ht="31.5" customHeight="1">
      <c r="A22" s="35"/>
      <c r="B22" s="36"/>
      <c r="C22" s="36"/>
      <c r="D22" s="36"/>
      <c r="E22" s="36"/>
      <c r="F22" s="36"/>
      <c r="G22" s="36"/>
      <c r="H22" s="36"/>
      <c r="I22" s="36"/>
      <c r="J22" s="36"/>
      <c r="K22" s="37"/>
      <c r="L22" s="38"/>
      <c r="M22" s="36"/>
      <c r="N22" s="37"/>
      <c r="O22" s="38"/>
      <c r="P22" s="39"/>
      <c r="Q22" s="40">
        <f>IF($H$21="","",
IF(OR($H$21="Corrupción",$H$21="Lavado de Activos",$H$21="Financiación del Terrorismo",$H$21="Trámites, OPAs y Consultas de Acceso a la Información Pública"),'[1]6.Valoración Control Corrupción'!$E22,'[1]5. Valoración de Controles'!$H22))</f>
        <v>0</v>
      </c>
      <c r="R22" s="41" t="str">
        <f>IF($H$21="","",
IF(OR($H$21="Corrupción",$H$21="Lavado de Activos",$H$21="Financiación del Terrorismo",$H$21="Trámites, OPAs y Consultas de Acceso a la Información Pública"),"No Aplica",'[1]5. Valoración de Controles'!$I22))</f>
        <v>No Aplica</v>
      </c>
      <c r="S22" s="41" t="str">
        <f>IF($H$21="","",
IF(OR($H$21="Corrupción",$H$21="Lavado de Activos",$H$21="Financiación del Terrorismo",$H$21="Trámites, OPAs y Consultas de Acceso a la Información Pública"),"No Aplica",'[1]5. Valoración de Controles'!$J22))</f>
        <v>No Aplica</v>
      </c>
      <c r="T22" s="41" t="str">
        <f>IF($H$21="","",
IF(OR($H$21="Corrupción",$H$21="Lavado de Activos",$H$21="Financiación del Terrorismo",$H$21="Trámites, OPAs y Consultas de Acceso a la Información Pública"),"No Aplica",'[1]5. Valoración de Controles'!$K22))</f>
        <v>No Aplica</v>
      </c>
      <c r="U22" s="41" t="str">
        <f>IF($H$21="","",
IF(OR($H$21="Corrupción",$H$21="Lavado de Activos",$H$21="Financiación del Terrorismo",$H$21="Trámites, OPAs y Consultas de Acceso a la Información Pública"),"No Aplica",'[1]5. Valoración de Controles'!$L22))</f>
        <v>No Aplica</v>
      </c>
      <c r="V22" s="41" t="str">
        <f>IF($H$21="","",
IF(OR($H$21="Corrupción",$H$21="Lavado de Activos",$H$21="Financiación del Terrorismo",$H$21="Trámites, OPAs y Consultas de Acceso a la Información Pública"),"No Aplica",'[1]5. Valoración de Controles'!$M22))</f>
        <v>No Aplica</v>
      </c>
      <c r="W22" s="41" t="str">
        <f>IF($H$21="","",
IF(OR($H$21="Corrupción",$H$21="Lavado de Activos",$H$21="Financiación del Terrorismo",$H$21="Trámites, OPAs y Consultas de Acceso a la Información Pública"),"No Aplica",'[1]5. Valoración de Controles'!$N22))</f>
        <v>No Aplica</v>
      </c>
      <c r="X22" s="42" t="str">
        <f>IF($H$21="","",
IF(OR($H$21="Corrupción",$H$21="Lavado de Activos",$H$21="Financiación del Terrorismo",$H$21="Trámites, OPAs y Consultas de Acceso a la Información Pública"),"No Aplica",'[1]5. Valoración de Controles'!$O22))</f>
        <v>No Aplica</v>
      </c>
      <c r="Y22" s="42" t="str">
        <f>IF($H$21="","",
IF(OR($H$21="Corrupción",$H$21="Lavado de Activos",$H$21="Financiación del Terrorismo",$H$21="Trámites, OPAs y Consultas de Acceso a la Información Pública"),"No Aplica",'[1]5. Valoración de Controles'!$P22))</f>
        <v>No Aplica</v>
      </c>
      <c r="Z22" s="42" t="str">
        <f>IF($H$21="","",
IF(OR($H$21="Corrupción",$H$21="Lavado de Activos",$H$21="Financiación del Terrorismo",$H$21="Trámites, OPAs y Consultas de Acceso a la Información Pública"),"No Aplica",'[1]5. Valoración de Controles'!$Q22))</f>
        <v>No Aplica</v>
      </c>
      <c r="AA22" s="43" t="str">
        <f>IF($H$21="","",
IF(OR($H$21="Corrupción",$H$21="Lavado de Activos",$H$21="Financiación del Terrorismo",$H$21="Trámites, OPAs y Consultas de Acceso a la Información Pública"),"No aplica",'[1]5. Valoración de Controles'!$R22))</f>
        <v>No aplica</v>
      </c>
      <c r="AB22" s="37"/>
      <c r="AC22" s="52"/>
      <c r="AD22" s="37"/>
      <c r="AE22" s="52"/>
      <c r="AF22" s="39"/>
      <c r="AG22" s="45"/>
      <c r="AH22" s="53"/>
      <c r="AI22" s="54"/>
      <c r="AJ22" s="55"/>
      <c r="AK22" s="56"/>
      <c r="AL22" s="55"/>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row>
    <row r="23" spans="1:67" ht="31.5" customHeight="1">
      <c r="A23" s="35"/>
      <c r="B23" s="36"/>
      <c r="C23" s="36"/>
      <c r="D23" s="36"/>
      <c r="E23" s="36"/>
      <c r="F23" s="36"/>
      <c r="G23" s="36"/>
      <c r="H23" s="36"/>
      <c r="I23" s="36"/>
      <c r="J23" s="36"/>
      <c r="K23" s="37"/>
      <c r="L23" s="38"/>
      <c r="M23" s="36"/>
      <c r="N23" s="37"/>
      <c r="O23" s="38"/>
      <c r="P23" s="39"/>
      <c r="Q23" s="40">
        <f>IF($H$21="","",
IF(OR($H$21="Corrupción",$H$21="Lavado de Activos",$H$21="Financiación del Terrorismo",$H$21="Trámites, OPAs y Consultas de Acceso a la Información Pública"),'[1]6.Valoración Control Corrupción'!$E23,'[1]5. Valoración de Controles'!$H23))</f>
        <v>0</v>
      </c>
      <c r="R23" s="41" t="str">
        <f>IF($H$21="","",
IF(OR($H$21="Corrupción",$H$21="Lavado de Activos",$H$21="Financiación del Terrorismo",$H$21="Trámites, OPAs y Consultas de Acceso a la Información Pública"),"No Aplica",'[1]5. Valoración de Controles'!$I23))</f>
        <v>No Aplica</v>
      </c>
      <c r="S23" s="41" t="str">
        <f>IF($H$21="","",
IF(OR($H$21="Corrupción",$H$21="Lavado de Activos",$H$21="Financiación del Terrorismo",$H$21="Trámites, OPAs y Consultas de Acceso a la Información Pública"),"No Aplica",'[1]5. Valoración de Controles'!$J23))</f>
        <v>No Aplica</v>
      </c>
      <c r="T23" s="41" t="str">
        <f>IF($H$21="","",
IF(OR($H$21="Corrupción",$H$21="Lavado de Activos",$H$21="Financiación del Terrorismo",$H$21="Trámites, OPAs y Consultas de Acceso a la Información Pública"),"No Aplica",'[1]5. Valoración de Controles'!$K23))</f>
        <v>No Aplica</v>
      </c>
      <c r="U23" s="41" t="str">
        <f>IF($H$21="","",
IF(OR($H$21="Corrupción",$H$21="Lavado de Activos",$H$21="Financiación del Terrorismo",$H$21="Trámites, OPAs y Consultas de Acceso a la Información Pública"),"No Aplica",'[1]5. Valoración de Controles'!$L23))</f>
        <v>No Aplica</v>
      </c>
      <c r="V23" s="41" t="str">
        <f>IF($H$21="","",
IF(OR($H$21="Corrupción",$H$21="Lavado de Activos",$H$21="Financiación del Terrorismo",$H$21="Trámites, OPAs y Consultas de Acceso a la Información Pública"),"No Aplica",'[1]5. Valoración de Controles'!$M23))</f>
        <v>No Aplica</v>
      </c>
      <c r="W23" s="41" t="str">
        <f>IF($H$21="","",
IF(OR($H$21="Corrupción",$H$21="Lavado de Activos",$H$21="Financiación del Terrorismo",$H$21="Trámites, OPAs y Consultas de Acceso a la Información Pública"),"No Aplica",'[1]5. Valoración de Controles'!$N23))</f>
        <v>No Aplica</v>
      </c>
      <c r="X23" s="42" t="str">
        <f>IF($H$21="","",
IF(OR($H$21="Corrupción",$H$21="Lavado de Activos",$H$21="Financiación del Terrorismo",$H$21="Trámites, OPAs y Consultas de Acceso a la Información Pública"),"No Aplica",'[1]5. Valoración de Controles'!$O23))</f>
        <v>No Aplica</v>
      </c>
      <c r="Y23" s="42" t="str">
        <f>IF($H$21="","",
IF(OR($H$21="Corrupción",$H$21="Lavado de Activos",$H$21="Financiación del Terrorismo",$H$21="Trámites, OPAs y Consultas de Acceso a la Información Pública"),"No Aplica",'[1]5. Valoración de Controles'!$P23))</f>
        <v>No Aplica</v>
      </c>
      <c r="Z23" s="42" t="str">
        <f>IF($H$21="","",
IF(OR($H$21="Corrupción",$H$21="Lavado de Activos",$H$21="Financiación del Terrorismo",$H$21="Trámites, OPAs y Consultas de Acceso a la Información Pública"),"No Aplica",'[1]5. Valoración de Controles'!$Q23))</f>
        <v>No Aplica</v>
      </c>
      <c r="AA23" s="43" t="str">
        <f>IF($H$21="","",
IF(OR($H$21="Corrupción",$H$21="Lavado de Activos",$H$21="Financiación del Terrorismo",$H$21="Trámites, OPAs y Consultas de Acceso a la Información Pública"),"No aplica",'[1]5. Valoración de Controles'!$R23))</f>
        <v>No aplica</v>
      </c>
      <c r="AB23" s="37"/>
      <c r="AC23" s="52"/>
      <c r="AD23" s="37"/>
      <c r="AE23" s="52"/>
      <c r="AF23" s="39"/>
      <c r="AG23" s="45"/>
      <c r="AH23" s="53"/>
      <c r="AI23" s="54"/>
      <c r="AJ23" s="55"/>
      <c r="AK23" s="56"/>
      <c r="AL23" s="55"/>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row>
    <row r="24" spans="1:67" ht="31.5" customHeight="1">
      <c r="A24" s="35">
        <v>6</v>
      </c>
      <c r="B24" s="36" t="str">
        <f>'[1]2. Identificación del Riesgo'!B24:B26</f>
        <v>Tecnologías de la Información y las Comunicaciones</v>
      </c>
      <c r="C24" s="36" t="str">
        <f>IF('[1]2. Identificación del Riesgo'!C24:C26="","",'[1]2. Identificación del Riesgo'!C24:C26)</f>
        <v>Administraciión de SIRE</v>
      </c>
      <c r="D24" s="36" t="str">
        <f>IF('[1]2. Identificación del Riesgo'!D24:D26="","",'[1]2. Identificación del Riesgo'!D24:D26)</f>
        <v>Afectación Reputacional</v>
      </c>
      <c r="E24" s="36" t="str">
        <f>IF('[1]2. Identificación del Riesgo'!E24:E26="","",'[1]2. Identificación del Riesgo'!E24:E26)</f>
        <v>Indisponibilidad de los servicios del sistema de información misional de la Entidad</v>
      </c>
      <c r="F24" s="36" t="str">
        <f>IF('[1]2. Identificación del Riesgo'!F24:F26="","",'[1]2. Identificación del Riesgo'!F24:F26)</f>
        <v>Fallas de funcioamiento de servidor
Fallas o intermitencias en la conexión de la base de datos.
Fallas en la conectividad.</v>
      </c>
      <c r="G24" s="36" t="str">
        <f>IF('[1]2. Identificación del Riesgo'!G24:G26="","",'[1]2. Identificación del Riesgo'!G24:G26)</f>
        <v>Posibilidad de afectación reputacional por perdida de disponibilidad del servicio SIRE debido a fallas tecnológicas causando perdidas reputacionales debidido a Fallas de funcioamiento de servidor, Fallas o intermitencias en la conexión de la base de datos, Fallas en la conectividad.</v>
      </c>
      <c r="H24" s="36" t="str">
        <f>IF('[1]2. Identificación del Riesgo'!H24:H26="","",'[1]2. Identificación del Riesgo'!H24:H26)</f>
        <v>Gestión</v>
      </c>
      <c r="I24" s="36" t="str">
        <f>IF('[1]2. Identificación del Riesgo'!I24:I26="","",'[1]2. Identificación del Riesgo'!I24:I26)</f>
        <v>Fallas Tecnológicas</v>
      </c>
      <c r="J24" s="36" t="str">
        <f>IF('[1]2. Identificación del Riesgo'!J24:J26="","",'[1]2. Identificación del Riesgo'!J24:J26)</f>
        <v>Baja: La actividad que conlleva el riesgo se ejecuta de 3 a 24 veces por año</v>
      </c>
      <c r="K24" s="37" t="str">
        <f>'[1]2. Identificación del Riesgo'!K24:K26</f>
        <v>Baja</v>
      </c>
      <c r="L24" s="38">
        <f>'[1]2. Identificación del Riesgo'!L24:L26</f>
        <v>0.4</v>
      </c>
      <c r="M24" s="36" t="str">
        <f>IF(OR('[1]2. Identificación del Riesgo'!H24:H26="Corrupción",'[1]2. Identificación del Riesgo'!H24:H26="Lavado de Activos",'[1]2. Identificación del Riesgo'!H24:H26="Financiación del Terrorismo",'[1]2. Identificación del Riesgo'!H24:H26="Trámites, OPAs y Consultas de Acceso a la Información Pública"),"No Aplica",
IF('[1]2. Identificación del Riesgo'!M24:M26="","",'[1]2. Identificación del Riesgo'!M24:M26))</f>
        <v>Reputacional: El riesgo afecta la imagen de la entidad con algunos usuarios de relevancia frente al logro de los objetivos</v>
      </c>
      <c r="N24" s="37" t="str">
        <f>'[1]2. Identificación del Riesgo'!N24:N26</f>
        <v>Moderado</v>
      </c>
      <c r="O24" s="38">
        <f>'[1]2. Identificación del Riesgo'!O24:O26</f>
        <v>0.6</v>
      </c>
      <c r="P24" s="39" t="str">
        <f>'[1]2. Identificación del Riesgo'!P24:P26</f>
        <v>Moderado</v>
      </c>
      <c r="Q24" s="40" t="str">
        <f>IF($H$24="","",
IF(OR($H$24="Corrupción",$H$24="Lavado de Activos",$H$24="Financiación del Terrorismo",$H$24="Trámites, OPAs y Consultas de Acceso a la Información Pública"),'[1]6.Valoración Control Corrupción'!$E24,'[1]5. Valoración de Controles'!$H24))</f>
        <v xml:space="preserve">Profesional especializado 23 administración SIRE Seguimiento al funcionamiento y disponibilidad del Sistema de información, Reinicio del servidor de aplicación </v>
      </c>
      <c r="R24" s="41" t="str">
        <f>IF($H$24="","",
IF(OR($H$24="Corrupción",$H$24="Lavado de Activos",$H$24="Financiación del Terrorismo",$H$24="Trámites, OPAs y Consultas de Acceso a la Información Pública"),"No Aplica",'[1]5. Valoración de Controles'!$I24))</f>
        <v>Detectivo</v>
      </c>
      <c r="S24" s="41" t="str">
        <f>IF($H$24="","",
IF(OR($H$24="Corrupción",$H$24="Lavado de Activos",$H$24="Financiación del Terrorismo",$H$24="Trámites, OPAs y Consultas de Acceso a la Información Pública"),"No Aplica",'[1]5. Valoración de Controles'!$J24))</f>
        <v>Afecta probabilidad</v>
      </c>
      <c r="T24" s="41" t="str">
        <f>IF($H$24="","",
IF(OR($H$24="Corrupción",$H$24="Lavado de Activos",$H$24="Financiación del Terrorismo",$H$24="Trámites, OPAs y Consultas de Acceso a la Información Pública"),"No Aplica",'[1]5. Valoración de Controles'!$K24))</f>
        <v>Automático</v>
      </c>
      <c r="U24" s="41" t="str">
        <f>IF($H$24="","",
IF(OR($H$24="Corrupción",$H$24="Lavado de Activos",$H$24="Financiación del Terrorismo",$H$24="Trámites, OPAs y Consultas de Acceso a la Información Pública"),"No Aplica",'[1]5. Valoración de Controles'!$L24))</f>
        <v>Documentado</v>
      </c>
      <c r="V24" s="41" t="str">
        <f>IF($H$24="","",
IF(OR($H$24="Corrupción",$H$24="Lavado de Activos",$H$24="Financiación del Terrorismo",$H$24="Trámites, OPAs y Consultas de Acceso a la Información Pública"),"No Aplica",'[1]5. Valoración de Controles'!$M24))</f>
        <v>Continua</v>
      </c>
      <c r="W24" s="41" t="str">
        <f>IF($H$24="","",
IF(OR($H$24="Corrupción",$H$24="Lavado de Activos",$H$24="Financiación del Terrorismo",$H$24="Trámites, OPAs y Consultas de Acceso a la Información Pública"),"No Aplica",'[1]5. Valoración de Controles'!$N24))</f>
        <v>Con registro</v>
      </c>
      <c r="X24" s="42" t="str">
        <f>IF($H$24="","",
IF(OR($H$24="Corrupción",$H$24="Lavado de Activos",$H$24="Financiación del Terrorismo",$H$24="Trámites, OPAs y Consultas de Acceso a la Información Pública"),"No Aplica",'[1]5. Valoración de Controles'!$O24))</f>
        <v>https://drive.google.com/drive/folders/1ePfWKMygynbrEKAOnC5PgNKqU0m1HkWA</v>
      </c>
      <c r="Y24" s="42" t="str">
        <f>IF($H$24="","",
IF(OR($H$24="Corrupción",$H$24="Lavado de Activos",$H$24="Financiación del Terrorismo",$H$24="Trámites, OPAs y Consultas de Acceso a la Información Pública"),"No Aplica",'[1]5. Valoración de Controles'!$P24))</f>
        <v>documento de validación de accesos y perdodas de disponibilidad de SIRE</v>
      </c>
      <c r="Z24" s="42" t="str">
        <f>IF($H$24="","",
IF(OR($H$24="Corrupción",$H$24="Lavado de Activos",$H$24="Financiación del Terrorismo",$H$24="Trámites, OPAs y Consultas de Acceso a la Información Pública"),"No Aplica",'[1]5. Valoración de Controles'!$Q24))</f>
        <v>se realiza el diagnostico de si la falencia es del sistema o de infraestructura y se procede a los reportes necesarios y a los ajustes que se requierena del sistema o de la infraestructura tecnologica</v>
      </c>
      <c r="AA24" s="43">
        <f>IF($H$24="","",
IF(OR($H$24="Corrupción",$H$24="Lavado de Activos",$H$24="Financiación del Terrorismo",$H$24="Trámites, OPAs y Consultas de Acceso a la Información Pública"),"No aplica",'[1]5. Valoración de Controles'!$R24))</f>
        <v>0.4</v>
      </c>
      <c r="AB24" s="37" t="str">
        <f>IF(H24="","",
IF(OR(H24="Corrupción",H24="Lavado de Activos",H24="Financiación del Terrorismo",H24="Trámites, OPAs y Consultas de Acceso a la Información Pública"),'[1]6.Valoración Control Corrupción'!W24:W26,
IF(OR(H24&lt;&gt;"Corrupción",H24&lt;&gt;"Lavado de Activos",H24&lt;&gt;"Financiación del Terrorismo",H24&lt;&gt;"Trámites, OPAs y Consultas de Acceso a la Información Pública"),IF(AC24="","",
IF(AND(AC24&gt;0,AC24&lt;0.4),"Muy Baja",
IF(AND(AC24&gt;=0.4,AC24&lt;0.6),"Baja",
IF(AND(AC24&gt;=0.6,AC24&lt;0.8),"Media",
IF(AND(AC24&gt;=0.8,AC24&lt;1),"Alta",
IF(AC24&gt;=1,"Muy Alta","")))))))))</f>
        <v>Muy Baja</v>
      </c>
      <c r="AC24" s="44">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IF('[1]5. Valoración de Controles'!U26&gt;0,'[1]5. Valoración de Controles'!U26,
IF('[1]5. Valoración de Controles'!U25&gt;0,'[1]5. Valoración de Controles'!U25,
IF('[1]5. Valoración de Controles'!U24&gt;0,'[1]5. Valoración de Controles'!U24,L24))))))</f>
        <v>0.24</v>
      </c>
      <c r="AD24" s="37" t="str">
        <f>IF(H24="","",
IF(OR(H24="Corrupción",H24="Lavado de Activos",H24="Financiación del Terrorismo",H24="Trámites, OPAs y Consultas de Acceso a la Información Pública"),'[1]3. Impacto Riesgo de Corrupción'!Z24:Z26,
IF(OR(H24&lt;&gt;"Corrupción",H24&lt;&gt;"Lavado de Activos",H24&lt;&gt;"Financiación del Terrorismo",H24&lt;&gt;"Trámites, OPAs y Consultas de Acceso a la Información Pública"),
IF(AE24="","",
IF(AND(AE24&gt;0,AE24&lt;0.4),"Leve",
IF(AND(AE24&gt;=0.4,AE24&lt;0.6),"Menor",
IF(AND(AE24&gt;=0.6,AE24&lt;0.8),"Moderado",
IF(AND(AE24&gt;=0.8,AE24&lt;1),"Mayor",
IF(AE24&gt;=1,"Catastrófico","")))))))))</f>
        <v>Moderado</v>
      </c>
      <c r="AE24" s="44">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IF('[1]5. Valoración de Controles'!V26&gt;0,'[1]5. Valoración de Controles'!V26,
IF('[1]5. Valoración de Controles'!V25&gt;0,'[1]5. Valoración de Controles'!V25,
IF('[1]5. Valoración de Controles'!V24&gt;0,'[1]5. Valoración de Controles'!V24,O24))))))</f>
        <v>0.6</v>
      </c>
      <c r="AF24" s="39" t="str">
        <f t="shared" ref="AF24" si="12">IF(AND(AB24="Muy Alta",OR(AD24="Leve",AD24="Menor",AD24="Moderado",AD24="Mayor")),"Alto",
IF(AND(AB24="Alta",OR(AD24="Leve",AD24="Menor")),"Moderado",
IF(AND(AB24="Alta",OR(AD24="Moderado",AD24="Mayor")),"Alto",
IF(AND(AB24="Media",OR(AD24="Leve",AD24="Menor",AD24="Moderado")),"Moderado",
IF(AND(AB24="Media",OR(AD24="Mayor")),"Alto",
IF(AND(AB24="Baja",OR(AD24="Leve")),"Bajo",
IF(AND(OR(AB24="Baja",AB24="Improbable"),OR(AD24="Menor",AD24="Moderado")),"Moderado",
IF(AND(OR(AB24="Baja",AB24="Improbable"),AD24="Mayor"),"Alto",
IF(AND(AB24="Muy Baja",OR(AD24="Leve",AD24="Menor")),"Bajo",
IF(AND(OR(AB24="Muy Baja",AB24="Rara vez"),OR(AD24="Moderado")),"Moderado",
IF(AND(OR(AB24="Muy Baja",AB24="Rara vez"),AD24="Mayor"),"Alto",
IF(AND(OR(AB24="Casi seguro",AB24="Probable",AB24="Posible"),AD24="Mayor"),"Extremo",
IF(AND(AB24="Casi seguro",AD24="Moderado"),"Extremo",
IF(AND(OR(AB24="Probable",AB24="Posible"),OR(AD24="Moderado")),"Alto",
IF(AD24="Catastrófico","Extremo","")))))))))))))))</f>
        <v>Moderado</v>
      </c>
      <c r="AG24" s="45" t="s">
        <v>48</v>
      </c>
      <c r="AH24" s="46" t="str">
        <f t="shared" ref="AH24" si="13">IF(AG24="Reducir (Mitigar)","Debe establecer el plan de acción a implementar para mitigar el nivel del riesgo",
IF(AG24="Reducir (Transferir)","No amerita plan de acción. Debe tercerizar la actividad que genera este riesgo o adquirir polizas para evitar responsabilidad economica, sin embargo mantiene la responsabilidad reputacional",
IF(AG24="Aceptar","No amerita plan de acción. Asuma las consecuencias de la materialización del riesgo",
IF(AG24="Evitar","No amerita plan de acción. No ejecute la actividad que genera el riesgo",
IF(AG24="Reducir","Debe establecer el plan de acción a implementar para mitigar el nivel del riesgo",
IF(AG24="Compartir","No amerita plan de acción. Comparta el riesgo con una parte interesada que pueda gestionarlo con mas eficacia",""))))))</f>
        <v>No amerita plan de acción. Asuma las consecuencias de la materialización del riesgo</v>
      </c>
      <c r="AI24" s="47"/>
      <c r="AJ24" s="48"/>
      <c r="AK24" s="49" t="str">
        <f t="shared" ref="AK24" si="14">IF(AI24="","","∑ Peso porcentual de cada acción definida")</f>
        <v/>
      </c>
      <c r="AL24" s="50"/>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row>
    <row r="25" spans="1:67" ht="31.5" customHeight="1">
      <c r="A25" s="35"/>
      <c r="B25" s="36"/>
      <c r="C25" s="36"/>
      <c r="D25" s="36"/>
      <c r="E25" s="36"/>
      <c r="F25" s="36"/>
      <c r="G25" s="36"/>
      <c r="H25" s="36"/>
      <c r="I25" s="36"/>
      <c r="J25" s="36"/>
      <c r="K25" s="37"/>
      <c r="L25" s="38"/>
      <c r="M25" s="36"/>
      <c r="N25" s="37"/>
      <c r="O25" s="38"/>
      <c r="P25" s="39"/>
      <c r="Q25" s="40" t="str">
        <f>IF($H$24="","",
IF(OR($H$24="Corrupción",$H$24="Lavado de Activos",$H$24="Financiación del Terrorismo",$H$24="Trámites, OPAs y Consultas de Acceso a la Información Pública"),'[1]6.Valoración Control Corrupción'!$E25,'[1]5. Valoración de Controles'!$H25))</f>
        <v xml:space="preserve">  </v>
      </c>
      <c r="R25" s="41">
        <f>IF($H$24="","",
IF(OR($H$24="Corrupción",$H$24="Lavado de Activos",$H$24="Financiación del Terrorismo",$H$24="Trámites, OPAs y Consultas de Acceso a la Información Pública"),"No Aplica",'[1]5. Valoración de Controles'!$I25))</f>
        <v>0</v>
      </c>
      <c r="S25" s="41" t="str">
        <f>IF($H$24="","",
IF(OR($H$24="Corrupción",$H$24="Lavado de Activos",$H$24="Financiación del Terrorismo",$H$24="Trámites, OPAs y Consultas de Acceso a la Información Pública"),"No Aplica",'[1]5. Valoración de Controles'!$J25))</f>
        <v/>
      </c>
      <c r="T25" s="41">
        <f>IF($H$24="","",
IF(OR($H$24="Corrupción",$H$24="Lavado de Activos",$H$24="Financiación del Terrorismo",$H$24="Trámites, OPAs y Consultas de Acceso a la Información Pública"),"No Aplica",'[1]5. Valoración de Controles'!$K25))</f>
        <v>0</v>
      </c>
      <c r="U25" s="41">
        <f>IF($H$24="","",
IF(OR($H$24="Corrupción",$H$24="Lavado de Activos",$H$24="Financiación del Terrorismo",$H$24="Trámites, OPAs y Consultas de Acceso a la Información Pública"),"No Aplica",'[1]5. Valoración de Controles'!$L25))</f>
        <v>0</v>
      </c>
      <c r="V25" s="41">
        <f>IF($H$24="","",
IF(OR($H$24="Corrupción",$H$24="Lavado de Activos",$H$24="Financiación del Terrorismo",$H$24="Trámites, OPAs y Consultas de Acceso a la Información Pública"),"No Aplica",'[1]5. Valoración de Controles'!$M25))</f>
        <v>0</v>
      </c>
      <c r="W25" s="41">
        <f>IF($H$24="","",
IF(OR($H$24="Corrupción",$H$24="Lavado de Activos",$H$24="Financiación del Terrorismo",$H$24="Trámites, OPAs y Consultas de Acceso a la Información Pública"),"No Aplica",'[1]5. Valoración de Controles'!$N25))</f>
        <v>0</v>
      </c>
      <c r="X25" s="42">
        <f>IF($H$24="","",
IF(OR($H$24="Corrupción",$H$24="Lavado de Activos",$H$24="Financiación del Terrorismo",$H$24="Trámites, OPAs y Consultas de Acceso a la Información Pública"),"No Aplica",'[1]5. Valoración de Controles'!$O25))</f>
        <v>0</v>
      </c>
      <c r="Y25" s="42">
        <f>IF($H$24="","",
IF(OR($H$24="Corrupción",$H$24="Lavado de Activos",$H$24="Financiación del Terrorismo",$H$24="Trámites, OPAs y Consultas de Acceso a la Información Pública"),"No Aplica",'[1]5. Valoración de Controles'!$P25))</f>
        <v>0</v>
      </c>
      <c r="Z25" s="42">
        <f>IF($H$24="","",
IF(OR($H$24="Corrupción",$H$24="Lavado de Activos",$H$24="Financiación del Terrorismo",$H$24="Trámites, OPAs y Consultas de Acceso a la Información Pública"),"No Aplica",'[1]5. Valoración de Controles'!$Q25))</f>
        <v>0</v>
      </c>
      <c r="AA25" s="43" t="str">
        <f>IF($H$24="","",
IF(OR($H$24="Corrupción",$H$24="Lavado de Activos",$H$24="Financiación del Terrorismo",$H$24="Trámites, OPAs y Consultas de Acceso a la Información Pública"),"No aplica",'[1]5. Valoración de Controles'!$R25))</f>
        <v/>
      </c>
      <c r="AB25" s="37"/>
      <c r="AC25" s="52"/>
      <c r="AD25" s="37"/>
      <c r="AE25" s="52"/>
      <c r="AF25" s="39"/>
      <c r="AG25" s="45"/>
      <c r="AH25" s="53"/>
      <c r="AI25" s="54"/>
      <c r="AJ25" s="55"/>
      <c r="AK25" s="56"/>
      <c r="AL25" s="55"/>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row>
    <row r="26" spans="1:67" ht="31.5" customHeight="1">
      <c r="A26" s="35"/>
      <c r="B26" s="36"/>
      <c r="C26" s="36"/>
      <c r="D26" s="36"/>
      <c r="E26" s="36"/>
      <c r="F26" s="36"/>
      <c r="G26" s="36"/>
      <c r="H26" s="36"/>
      <c r="I26" s="36"/>
      <c r="J26" s="36"/>
      <c r="K26" s="37"/>
      <c r="L26" s="38"/>
      <c r="M26" s="36"/>
      <c r="N26" s="37"/>
      <c r="O26" s="38"/>
      <c r="P26" s="39"/>
      <c r="Q26" s="40" t="str">
        <f>IF($H$24="","",
IF(OR($H$24="Corrupción",$H$24="Lavado de Activos",$H$24="Financiación del Terrorismo",$H$24="Trámites, OPAs y Consultas de Acceso a la Información Pública"),'[1]6.Valoración Control Corrupción'!$E26,'[1]5. Valoración de Controles'!$H26))</f>
        <v xml:space="preserve">  </v>
      </c>
      <c r="R26" s="41">
        <f>IF($H$24="","",
IF(OR($H$24="Corrupción",$H$24="Lavado de Activos",$H$24="Financiación del Terrorismo",$H$24="Trámites, OPAs y Consultas de Acceso a la Información Pública"),"No Aplica",'[1]5. Valoración de Controles'!$I26))</f>
        <v>0</v>
      </c>
      <c r="S26" s="41" t="str">
        <f>IF($H$24="","",
IF(OR($H$24="Corrupción",$H$24="Lavado de Activos",$H$24="Financiación del Terrorismo",$H$24="Trámites, OPAs y Consultas de Acceso a la Información Pública"),"No Aplica",'[1]5. Valoración de Controles'!$J26))</f>
        <v/>
      </c>
      <c r="T26" s="41">
        <f>IF($H$24="","",
IF(OR($H$24="Corrupción",$H$24="Lavado de Activos",$H$24="Financiación del Terrorismo",$H$24="Trámites, OPAs y Consultas de Acceso a la Información Pública"),"No Aplica",'[1]5. Valoración de Controles'!$K26))</f>
        <v>0</v>
      </c>
      <c r="U26" s="41">
        <f>IF($H$24="","",
IF(OR($H$24="Corrupción",$H$24="Lavado de Activos",$H$24="Financiación del Terrorismo",$H$24="Trámites, OPAs y Consultas de Acceso a la Información Pública"),"No Aplica",'[1]5. Valoración de Controles'!$L26))</f>
        <v>0</v>
      </c>
      <c r="V26" s="41">
        <f>IF($H$24="","",
IF(OR($H$24="Corrupción",$H$24="Lavado de Activos",$H$24="Financiación del Terrorismo",$H$24="Trámites, OPAs y Consultas de Acceso a la Información Pública"),"No Aplica",'[1]5. Valoración de Controles'!$M26))</f>
        <v>0</v>
      </c>
      <c r="W26" s="41">
        <f>IF($H$24="","",
IF(OR($H$24="Corrupción",$H$24="Lavado de Activos",$H$24="Financiación del Terrorismo",$H$24="Trámites, OPAs y Consultas de Acceso a la Información Pública"),"No Aplica",'[1]5. Valoración de Controles'!$N26))</f>
        <v>0</v>
      </c>
      <c r="X26" s="42">
        <f>IF($H$24="","",
IF(OR($H$24="Corrupción",$H$24="Lavado de Activos",$H$24="Financiación del Terrorismo",$H$24="Trámites, OPAs y Consultas de Acceso a la Información Pública"),"No Aplica",'[1]5. Valoración de Controles'!$O26))</f>
        <v>0</v>
      </c>
      <c r="Y26" s="42">
        <f>IF($H$24="","",
IF(OR($H$24="Corrupción",$H$24="Lavado de Activos",$H$24="Financiación del Terrorismo",$H$24="Trámites, OPAs y Consultas de Acceso a la Información Pública"),"No Aplica",'[1]5. Valoración de Controles'!$P26))</f>
        <v>0</v>
      </c>
      <c r="Z26" s="42">
        <f>IF($H$24="","",
IF(OR($H$24="Corrupción",$H$24="Lavado de Activos",$H$24="Financiación del Terrorismo",$H$24="Trámites, OPAs y Consultas de Acceso a la Información Pública"),"No Aplica",'[1]5. Valoración de Controles'!$Q26))</f>
        <v>0</v>
      </c>
      <c r="AA26" s="43" t="str">
        <f>IF($H$24="","",
IF(OR($H$24="Corrupción",$H$24="Lavado de Activos",$H$24="Financiación del Terrorismo",$H$24="Trámites, OPAs y Consultas de Acceso a la Información Pública"),"No aplica",'[1]5. Valoración de Controles'!$R26))</f>
        <v/>
      </c>
      <c r="AB26" s="37"/>
      <c r="AC26" s="52"/>
      <c r="AD26" s="37"/>
      <c r="AE26" s="52"/>
      <c r="AF26" s="39"/>
      <c r="AG26" s="45"/>
      <c r="AH26" s="53"/>
      <c r="AI26" s="54"/>
      <c r="AJ26" s="55"/>
      <c r="AK26" s="56"/>
      <c r="AL26" s="55"/>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row>
    <row r="27" spans="1:67" ht="31.5" customHeight="1">
      <c r="A27" s="35">
        <v>7</v>
      </c>
      <c r="B27" s="36" t="str">
        <f>'[1]2. Identificación del Riesgo'!B27:B29</f>
        <v>Tecnologías de la Información y las Comunicaciones</v>
      </c>
      <c r="C27" s="36" t="str">
        <f>IF('[1]2. Identificación del Riesgo'!C27:C29="","",'[1]2. Identificación del Riesgo'!C27:C29)</f>
        <v>Administración de carpetas compartidas y gestión de usuarios</v>
      </c>
      <c r="D27" s="36" t="str">
        <f>IF('[1]2. Identificación del Riesgo'!D27:D29="","",'[1]2. Identificación del Riesgo'!D27:D29)</f>
        <v>Afectación Económica (o presupuestal) y Reputacional</v>
      </c>
      <c r="E27" s="36" t="str">
        <f>IF('[1]2. Identificación del Riesgo'!E27:E29="","",'[1]2. Identificación del Riesgo'!E27:E29)</f>
        <v>Accesos no autorizados</v>
      </c>
      <c r="F27" s="36" t="str">
        <f>IF('[1]2. Identificación del Riesgo'!F27:F29="","",'[1]2. Identificación del Riesgo'!F27:F29)</f>
        <v>Debilidad en la solicitud oportuna para la actualizacion de los permisos de la carpetas compartidas.</v>
      </c>
      <c r="G27" s="36" t="str">
        <f>IF('[1]2. Identificación del Riesgo'!G27:G29="","",'[1]2. Identificación del Riesgo'!G27:G29)</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27" s="36" t="str">
        <f>IF('[1]2. Identificación del Riesgo'!H27:H29="","",'[1]2. Identificación del Riesgo'!H27:H29)</f>
        <v>Seguridad de la Información (Pérdida de Confidencialidad)</v>
      </c>
      <c r="I27" s="36" t="str">
        <f>IF('[1]2. Identificación del Riesgo'!I27:I29="","",'[1]2. Identificación del Riesgo'!I27:I29)</f>
        <v>Usuarios, productos y practicas, organizacionales</v>
      </c>
      <c r="J27" s="36" t="str">
        <f>IF('[1]2. Identificación del Riesgo'!J27:J29="","",'[1]2. Identificación del Riesgo'!J27:J29)</f>
        <v>Muy Alta: La actividad que conlleva el riesgo se ejecuta más de 5000 veces por año</v>
      </c>
      <c r="K27" s="37" t="str">
        <f>'[1]2. Identificación del Riesgo'!K27:K29</f>
        <v>Muy Alta</v>
      </c>
      <c r="L27" s="38">
        <f>'[1]2. Identificación del Riesgo'!L27:L29</f>
        <v>1</v>
      </c>
      <c r="M27" s="36" t="str">
        <f>IF(OR('[1]2. Identificación del Riesgo'!H27:H29="Corrupción",'[1]2. Identificación del Riesgo'!H27:H29="Lavado de Activos",'[1]2. Identificación del Riesgo'!H27:H29="Financiación del Terrorismo",'[1]2. Identificación del Riesgo'!H27:H29="Trámites, OPAs y Consultas de Acceso a la Información Pública"),"No Aplica",
IF('[1]2. Identificación del Riesgo'!M27:M29="","",'[1]2. Identificación del Riesgo'!M27:M29))</f>
        <v>Reputacional: El riesgo afecta la imagen de de la entidad con efecto publicitario sostenido a nivel de sector administrativo, nivel departamental o municipal</v>
      </c>
      <c r="N27" s="37" t="str">
        <f>'[1]2. Identificación del Riesgo'!N27:N29</f>
        <v>Mayor</v>
      </c>
      <c r="O27" s="38">
        <f>'[1]2. Identificación del Riesgo'!O27:O29</f>
        <v>0.8</v>
      </c>
      <c r="P27" s="39" t="str">
        <f>'[1]2. Identificación del Riesgo'!P27:P29</f>
        <v>Alto</v>
      </c>
      <c r="Q27" s="40" t="str">
        <f>IF($H$27="","",
IF(OR($H$27="Corrupción",$H$27="Lavado de Activos",$H$27="Financiación del Terrorismo",$H$27="Trámites, OPAs y Consultas de Acceso a la Información Pública"),'[1]6.Valoración Control Corrupción'!$E27,'[1]5. Valoración de Controles'!$H27))</f>
        <v>El subdirector, Jefe o personal delegado Solicita a través de la mesa de servicio y cuando sea necesario. el acceso a las carpetas compartidas, para el personal que considere pertinente.</v>
      </c>
      <c r="R27" s="41" t="str">
        <f>IF($H$27="","",
IF(OR($H$27="Corrupción",$H$27="Lavado de Activos",$H$27="Financiación del Terrorismo",$H$27="Trámites, OPAs y Consultas de Acceso a la Información Pública"),"No Aplica",'[1]5. Valoración de Controles'!$I27))</f>
        <v>Preventivo</v>
      </c>
      <c r="S27" s="41" t="str">
        <f>IF($H$27="","",
IF(OR($H$27="Corrupción",$H$27="Lavado de Activos",$H$27="Financiación del Terrorismo",$H$27="Trámites, OPAs y Consultas de Acceso a la Información Pública"),"No Aplica",'[1]5. Valoración de Controles'!$J27))</f>
        <v>Afecta probabilidad</v>
      </c>
      <c r="T27" s="41" t="str">
        <f>IF($H$27="","",
IF(OR($H$27="Corrupción",$H$27="Lavado de Activos",$H$27="Financiación del Terrorismo",$H$27="Trámites, OPAs y Consultas de Acceso a la Información Pública"),"No Aplica",'[1]5. Valoración de Controles'!$K27))</f>
        <v>Manual</v>
      </c>
      <c r="U27" s="41" t="str">
        <f>IF($H$27="","",
IF(OR($H$27="Corrupción",$H$27="Lavado de Activos",$H$27="Financiación del Terrorismo",$H$27="Trámites, OPAs y Consultas de Acceso a la Información Pública"),"No Aplica",'[1]5. Valoración de Controles'!$L27))</f>
        <v>Sin Documentar</v>
      </c>
      <c r="V27" s="41" t="str">
        <f>IF($H$27="","",
IF(OR($H$27="Corrupción",$H$27="Lavado de Activos",$H$27="Financiación del Terrorismo",$H$27="Trámites, OPAs y Consultas de Acceso a la Información Pública"),"No Aplica",'[1]5. Valoración de Controles'!$M27))</f>
        <v>Aleatoria</v>
      </c>
      <c r="W27" s="41" t="str">
        <f>IF($H$27="","",
IF(OR($H$27="Corrupción",$H$27="Lavado de Activos",$H$27="Financiación del Terrorismo",$H$27="Trámites, OPAs y Consultas de Acceso a la Información Pública"),"No Aplica",'[1]5. Valoración de Controles'!$N27))</f>
        <v>Con registro</v>
      </c>
      <c r="X27" s="42" t="str">
        <f>IF($H$27="","",
IF(OR($H$27="Corrupción",$H$27="Lavado de Activos",$H$27="Financiación del Terrorismo",$H$27="Trámites, OPAs y Consultas de Acceso a la Información Pública"),"No Aplica",'[1]5. Valoración de Controles'!$O27))</f>
        <v>Aplicativo o herramienta de mesa de servicio</v>
      </c>
      <c r="Y27" s="42" t="str">
        <f>IF($H$27="","",
IF(OR($H$27="Corrupción",$H$27="Lavado de Activos",$H$27="Financiación del Terrorismo",$H$27="Trámites, OPAs y Consultas de Acceso a la Información Pública"),"No Aplica",'[1]5. Valoración de Controles'!$P27))</f>
        <v>Propiedades de la carpeta donde se visualicen los usuarios con los permisos o reporte solicitado a la Oficina TICS.</v>
      </c>
      <c r="Z27" s="42" t="str">
        <f>IF($H$27="","",
IF(OR($H$27="Corrupción",$H$27="Lavado de Activos",$H$27="Financiación del Terrorismo",$H$27="Trámites, OPAs y Consultas de Acceso a la Información Pública"),"No Aplica",'[1]5. Valoración de Controles'!$Q27))</f>
        <v>Se corrigen y se resuelven inmediatamente si se detecta alguna inconsistencia.</v>
      </c>
      <c r="AA27" s="43">
        <f>IF($H$27="","",
IF(OR($H$27="Corrupción",$H$27="Lavado de Activos",$H$27="Financiación del Terrorismo",$H$27="Trámites, OPAs y Consultas de Acceso a la Información Pública"),"No aplica",'[1]5. Valoración de Controles'!$R27))</f>
        <v>0.4</v>
      </c>
      <c r="AB27" s="37" t="str">
        <f>IF(H27="","",
IF(OR(H27="Corrupción",H27="Lavado de Activos",H27="Financiación del Terrorismo",H27="Trámites, OPAs y Consultas de Acceso a la Información Pública"),'[1]6.Valoración Control Corrupción'!W27:W29,
IF(OR(H27&lt;&gt;"Corrupción",H27&lt;&gt;"Lavado de Activos",H27&lt;&gt;"Financiación del Terrorismo",H27&lt;&gt;"Trámites, OPAs y Consultas de Acceso a la Información Pública"),IF(AC27="","",
IF(AND(AC27&gt;0,AC27&lt;0.4),"Muy Baja",
IF(AND(AC27&gt;=0.4,AC27&lt;0.6),"Baja",
IF(AND(AC27&gt;=0.6,AC27&lt;0.8),"Media",
IF(AND(AC27&gt;=0.8,AC27&lt;1),"Alta",
IF(AC27&gt;=1,"Muy Alta","")))))))))</f>
        <v>Media</v>
      </c>
      <c r="AC27" s="44">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IF('[1]5. Valoración de Controles'!U29&gt;0,'[1]5. Valoración de Controles'!U29,
IF('[1]5. Valoración de Controles'!U28&gt;0,'[1]5. Valoración de Controles'!U28,
IF('[1]5. Valoración de Controles'!U27&gt;0,'[1]5. Valoración de Controles'!U27,L27))))))</f>
        <v>0.6</v>
      </c>
      <c r="AD27" s="37" t="str">
        <f>IF(H27="","",
IF(OR(H27="Corrupción",H27="Lavado de Activos",H27="Financiación del Terrorismo",H27="Trámites, OPAs y Consultas de Acceso a la Información Pública"),'[1]3. Impacto Riesgo de Corrupción'!Z27:Z29,
IF(OR(H27&lt;&gt;"Corrupción",H27&lt;&gt;"Lavado de Activos",H27&lt;&gt;"Financiación del Terrorismo",H27&lt;&gt;"Trámites, OPAs y Consultas de Acceso a la Información Pública"),
IF(AE27="","",
IF(AND(AE27&gt;0,AE27&lt;0.4),"Leve",
IF(AND(AE27&gt;=0.4,AE27&lt;0.6),"Menor",
IF(AND(AE27&gt;=0.6,AE27&lt;0.8),"Moderado",
IF(AND(AE27&gt;=0.8,AE27&lt;1),"Mayor",
IF(AE27&gt;=1,"Catastrófico","")))))))))</f>
        <v>Mayor</v>
      </c>
      <c r="AE27" s="44">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IF('[1]5. Valoración de Controles'!V29&gt;0,'[1]5. Valoración de Controles'!V29,
IF('[1]5. Valoración de Controles'!V28&gt;0,'[1]5. Valoración de Controles'!V28,
IF('[1]5. Valoración de Controles'!V27&gt;0,'[1]5. Valoración de Controles'!V27,O27))))))</f>
        <v>0.8</v>
      </c>
      <c r="AF27" s="39" t="str">
        <f t="shared" ref="AF27" si="15">IF(AND(AB27="Muy Alta",OR(AD27="Leve",AD27="Menor",AD27="Moderado",AD27="Mayor")),"Alto",
IF(AND(AB27="Alta",OR(AD27="Leve",AD27="Menor")),"Moderado",
IF(AND(AB27="Alta",OR(AD27="Moderado",AD27="Mayor")),"Alto",
IF(AND(AB27="Media",OR(AD27="Leve",AD27="Menor",AD27="Moderado")),"Moderado",
IF(AND(AB27="Media",OR(AD27="Mayor")),"Alto",
IF(AND(AB27="Baja",OR(AD27="Leve")),"Bajo",
IF(AND(OR(AB27="Baja",AB27="Improbable"),OR(AD27="Menor",AD27="Moderado")),"Moderado",
IF(AND(OR(AB27="Baja",AB27="Improbable"),AD27="Mayor"),"Alto",
IF(AND(AB27="Muy Baja",OR(AD27="Leve",AD27="Menor")),"Bajo",
IF(AND(OR(AB27="Muy Baja",AB27="Rara vez"),OR(AD27="Moderado")),"Moderado",
IF(AND(OR(AB27="Muy Baja",AB27="Rara vez"),AD27="Mayor"),"Alto",
IF(AND(OR(AB27="Casi seguro",AB27="Probable",AB27="Posible"),AD27="Mayor"),"Extremo",
IF(AND(AB27="Casi seguro",AD27="Moderado"),"Extremo",
IF(AND(OR(AB27="Probable",AB27="Posible"),OR(AD27="Moderado")),"Alto",
IF(AD27="Catastrófico","Extremo","")))))))))))))))</f>
        <v>Alto</v>
      </c>
      <c r="AG27" s="45" t="s">
        <v>50</v>
      </c>
      <c r="AH27" s="46" t="str">
        <f t="shared" ref="AH27" si="16">IF(AG27="Reducir (Mitigar)","Debe establecer el plan de acción a implementar para mitigar el nivel del riesgo",
IF(AG27="Reducir (Transferir)","No amerita plan de acción. Debe tercerizar la actividad que genera este riesgo o adquirir polizas para evitar responsabilidad economica, sin embargo mantiene la responsabilidad reputacional",
IF(AG27="Aceptar","No amerita plan de acción. Asuma las consecuencias de la materialización del riesgo",
IF(AG27="Evitar","No amerita plan de acción. No ejecute la actividad que genera el riesgo",
IF(AG27="Reducir","Debe establecer el plan de acción a implementar para mitigar el nivel del riesgo",
IF(AG27="Compartir","No amerita plan de acción. Comparta el riesgo con una parte interesada que pueda gestionarlo con mas eficacia",""))))))</f>
        <v>Debe establecer el plan de acción a implementar para mitigar el nivel del riesgo</v>
      </c>
      <c r="AI27" s="58" t="s">
        <v>51</v>
      </c>
      <c r="AJ27" s="59" t="s">
        <v>52</v>
      </c>
      <c r="AK27" s="49" t="str">
        <f t="shared" ref="AK27" si="17">IF(AI27="","","∑ Peso porcentual de cada acción definida")</f>
        <v>∑ Peso porcentual de cada acción definida</v>
      </c>
      <c r="AL27" s="60" t="s">
        <v>53</v>
      </c>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row>
    <row r="28" spans="1:67" ht="31.5" customHeight="1">
      <c r="A28" s="35"/>
      <c r="B28" s="36"/>
      <c r="C28" s="36"/>
      <c r="D28" s="36"/>
      <c r="E28" s="36"/>
      <c r="F28" s="36"/>
      <c r="G28" s="36"/>
      <c r="H28" s="36"/>
      <c r="I28" s="36"/>
      <c r="J28" s="36"/>
      <c r="K28" s="37"/>
      <c r="L28" s="38"/>
      <c r="M28" s="36"/>
      <c r="N28" s="37"/>
      <c r="O28" s="38"/>
      <c r="P28" s="39"/>
      <c r="Q28" s="40" t="str">
        <f>IF($H$27="","",
IF(OR($H$27="Corrupción",$H$27="Lavado de Activos",$H$27="Financiación del Terrorismo",$H$27="Trámites, OPAs y Consultas de Acceso a la Información Pública"),'[1]6.Valoración Control Corrupción'!$E28,'[1]5. Valoración de Controles'!$H28))</f>
        <v xml:space="preserve">  </v>
      </c>
      <c r="R28" s="41">
        <f>IF($H$27="","",
IF(OR($H$27="Corrupción",$H$27="Lavado de Activos",$H$27="Financiación del Terrorismo",$H$27="Trámites, OPAs y Consultas de Acceso a la Información Pública"),"No Aplica",'[1]5. Valoración de Controles'!$I28))</f>
        <v>0</v>
      </c>
      <c r="S28" s="41" t="str">
        <f>IF($H$27="","",
IF(OR($H$27="Corrupción",$H$27="Lavado de Activos",$H$27="Financiación del Terrorismo",$H$27="Trámites, OPAs y Consultas de Acceso a la Información Pública"),"No Aplica",'[1]5. Valoración de Controles'!$J28))</f>
        <v/>
      </c>
      <c r="T28" s="41">
        <f>IF($H$27="","",
IF(OR($H$27="Corrupción",$H$27="Lavado de Activos",$H$27="Financiación del Terrorismo",$H$27="Trámites, OPAs y Consultas de Acceso a la Información Pública"),"No Aplica",'[1]5. Valoración de Controles'!$K28))</f>
        <v>0</v>
      </c>
      <c r="U28" s="41">
        <f>IF($H$27="","",
IF(OR($H$27="Corrupción",$H$27="Lavado de Activos",$H$27="Financiación del Terrorismo",$H$27="Trámites, OPAs y Consultas de Acceso a la Información Pública"),"No Aplica",'[1]5. Valoración de Controles'!$L28))</f>
        <v>0</v>
      </c>
      <c r="V28" s="41">
        <f>IF($H$27="","",
IF(OR($H$27="Corrupción",$H$27="Lavado de Activos",$H$27="Financiación del Terrorismo",$H$27="Trámites, OPAs y Consultas de Acceso a la Información Pública"),"No Aplica",'[1]5. Valoración de Controles'!$M28))</f>
        <v>0</v>
      </c>
      <c r="W28" s="41">
        <f>IF($H$27="","",
IF(OR($H$27="Corrupción",$H$27="Lavado de Activos",$H$27="Financiación del Terrorismo",$H$27="Trámites, OPAs y Consultas de Acceso a la Información Pública"),"No Aplica",'[1]5. Valoración de Controles'!$N28))</f>
        <v>0</v>
      </c>
      <c r="X28" s="42">
        <f>IF($H$27="","",
IF(OR($H$27="Corrupción",$H$27="Lavado de Activos",$H$27="Financiación del Terrorismo",$H$27="Trámites, OPAs y Consultas de Acceso a la Información Pública"),"No Aplica",'[1]5. Valoración de Controles'!$O28))</f>
        <v>0</v>
      </c>
      <c r="Y28" s="42">
        <f>IF($H$27="","",
IF(OR($H$27="Corrupción",$H$27="Lavado de Activos",$H$27="Financiación del Terrorismo",$H$27="Trámites, OPAs y Consultas de Acceso a la Información Pública"),"No Aplica",'[1]5. Valoración de Controles'!$P28))</f>
        <v>0</v>
      </c>
      <c r="Z28" s="42">
        <f>IF($H$27="","",
IF(OR($H$27="Corrupción",$H$27="Lavado de Activos",$H$27="Financiación del Terrorismo",$H$27="Trámites, OPAs y Consultas de Acceso a la Información Pública"),"No Aplica",'[1]5. Valoración de Controles'!$Q28))</f>
        <v>0</v>
      </c>
      <c r="AA28" s="43" t="str">
        <f>IF($H$27="","",
IF(OR($H$27="Corrupción",$H$27="Lavado de Activos",$H$27="Financiación del Terrorismo",$H$27="Trámites, OPAs y Consultas de Acceso a la Información Pública"),"No aplica",'[1]5. Valoración de Controles'!$R28))</f>
        <v/>
      </c>
      <c r="AB28" s="37"/>
      <c r="AC28" s="52"/>
      <c r="AD28" s="37"/>
      <c r="AE28" s="52"/>
      <c r="AF28" s="39"/>
      <c r="AG28" s="45"/>
      <c r="AH28" s="53"/>
      <c r="AI28" s="61"/>
      <c r="AJ28" s="62"/>
      <c r="AK28" s="56"/>
      <c r="AL28" s="63"/>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row>
    <row r="29" spans="1:67" ht="31.5" customHeight="1">
      <c r="A29" s="35"/>
      <c r="B29" s="36"/>
      <c r="C29" s="36"/>
      <c r="D29" s="36"/>
      <c r="E29" s="36"/>
      <c r="F29" s="36"/>
      <c r="G29" s="36"/>
      <c r="H29" s="36"/>
      <c r="I29" s="36"/>
      <c r="J29" s="36"/>
      <c r="K29" s="37"/>
      <c r="L29" s="38"/>
      <c r="M29" s="36"/>
      <c r="N29" s="37"/>
      <c r="O29" s="38"/>
      <c r="P29" s="39"/>
      <c r="Q29" s="40" t="str">
        <f>IF($H$27="","",
IF(OR($H$27="Corrupción",$H$27="Lavado de Activos",$H$27="Financiación del Terrorismo",$H$27="Trámites, OPAs y Consultas de Acceso a la Información Pública"),'[1]6.Valoración Control Corrupción'!$E29,'[1]5. Valoración de Controles'!$H29))</f>
        <v xml:space="preserve">  </v>
      </c>
      <c r="R29" s="41">
        <f>IF($H$27="","",
IF(OR($H$27="Corrupción",$H$27="Lavado de Activos",$H$27="Financiación del Terrorismo",$H$27="Trámites, OPAs y Consultas de Acceso a la Información Pública"),"No Aplica",'[1]5. Valoración de Controles'!$I29))</f>
        <v>0</v>
      </c>
      <c r="S29" s="41" t="str">
        <f>IF($H$27="","",
IF(OR($H$27="Corrupción",$H$27="Lavado de Activos",$H$27="Financiación del Terrorismo",$H$27="Trámites, OPAs y Consultas de Acceso a la Información Pública"),"No Aplica",'[1]5. Valoración de Controles'!$J29))</f>
        <v/>
      </c>
      <c r="T29" s="41">
        <f>IF($H$27="","",
IF(OR($H$27="Corrupción",$H$27="Lavado de Activos",$H$27="Financiación del Terrorismo",$H$27="Trámites, OPAs y Consultas de Acceso a la Información Pública"),"No Aplica",'[1]5. Valoración de Controles'!$K29))</f>
        <v>0</v>
      </c>
      <c r="U29" s="41">
        <f>IF($H$27="","",
IF(OR($H$27="Corrupción",$H$27="Lavado de Activos",$H$27="Financiación del Terrorismo",$H$27="Trámites, OPAs y Consultas de Acceso a la Información Pública"),"No Aplica",'[1]5. Valoración de Controles'!$L29))</f>
        <v>0</v>
      </c>
      <c r="V29" s="41">
        <f>IF($H$27="","",
IF(OR($H$27="Corrupción",$H$27="Lavado de Activos",$H$27="Financiación del Terrorismo",$H$27="Trámites, OPAs y Consultas de Acceso a la Información Pública"),"No Aplica",'[1]5. Valoración de Controles'!$M29))</f>
        <v>0</v>
      </c>
      <c r="W29" s="41">
        <f>IF($H$27="","",
IF(OR($H$27="Corrupción",$H$27="Lavado de Activos",$H$27="Financiación del Terrorismo",$H$27="Trámites, OPAs y Consultas de Acceso a la Información Pública"),"No Aplica",'[1]5. Valoración de Controles'!$N29))</f>
        <v>0</v>
      </c>
      <c r="X29" s="42">
        <f>IF($H$27="","",
IF(OR($H$27="Corrupción",$H$27="Lavado de Activos",$H$27="Financiación del Terrorismo",$H$27="Trámites, OPAs y Consultas de Acceso a la Información Pública"),"No Aplica",'[1]5. Valoración de Controles'!$O29))</f>
        <v>0</v>
      </c>
      <c r="Y29" s="42">
        <f>IF($H$27="","",
IF(OR($H$27="Corrupción",$H$27="Lavado de Activos",$H$27="Financiación del Terrorismo",$H$27="Trámites, OPAs y Consultas de Acceso a la Información Pública"),"No Aplica",'[1]5. Valoración de Controles'!$P29))</f>
        <v>0</v>
      </c>
      <c r="Z29" s="42">
        <f>IF($H$27="","",
IF(OR($H$27="Corrupción",$H$27="Lavado de Activos",$H$27="Financiación del Terrorismo",$H$27="Trámites, OPAs y Consultas de Acceso a la Información Pública"),"No Aplica",'[1]5. Valoración de Controles'!$Q29))</f>
        <v>0</v>
      </c>
      <c r="AA29" s="43" t="str">
        <f>IF($H$27="","",
IF(OR($H$27="Corrupción",$H$27="Lavado de Activos",$H$27="Financiación del Terrorismo",$H$27="Trámites, OPAs y Consultas de Acceso a la Información Pública"),"No aplica",'[1]5. Valoración de Controles'!$R29))</f>
        <v/>
      </c>
      <c r="AB29" s="37"/>
      <c r="AC29" s="52"/>
      <c r="AD29" s="37"/>
      <c r="AE29" s="52"/>
      <c r="AF29" s="39"/>
      <c r="AG29" s="45"/>
      <c r="AH29" s="53"/>
      <c r="AI29" s="64"/>
      <c r="AJ29" s="65"/>
      <c r="AK29" s="56"/>
      <c r="AL29" s="6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row>
    <row r="30" spans="1:67" ht="31.5" customHeight="1">
      <c r="A30" s="35">
        <v>8</v>
      </c>
      <c r="B30" s="36" t="str">
        <f>'[1]2. Identificación del Riesgo'!B30:B32</f>
        <v>Tecnologías de la Información y las Comunicaciones</v>
      </c>
      <c r="C30" s="36" t="str">
        <f>IF('[1]2. Identificación del Riesgo'!C30:C32="","",'[1]2. Identificación del Riesgo'!C30:C32)</f>
        <v>Trabajo en Casa y Teletrabajo</v>
      </c>
      <c r="D30" s="36" t="str">
        <f>IF('[1]2. Identificación del Riesgo'!D30:D32="","",'[1]2. Identificación del Riesgo'!D30:D32)</f>
        <v>Afectación Económica (o presupuestal) y Reputacional</v>
      </c>
      <c r="E30" s="36" t="str">
        <f>IF('[1]2. Identificación del Riesgo'!E30:E32="","",'[1]2. Identificación del Riesgo'!E30:E32)</f>
        <v>Instalación de software malicioso en los equipos de computo personales, cuando se realiza trabajo en casa o teletrabajo.</v>
      </c>
      <c r="F30" s="36" t="str">
        <f>IF('[1]2. Identificación del Riesgo'!F30:F32="","",'[1]2. Identificación del Riesgo'!F30:F32)</f>
        <v>Desconocimiento por parte de los procesos, de los riesgos de ciber seguridad.</v>
      </c>
      <c r="G30" s="36" t="str">
        <f>IF('[1]2. Identificación del Riesgo'!G30:G32="","",'[1]2. Identificación del Riesgo'!G30:G32)</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30" s="36" t="str">
        <f>IF('[1]2. Identificación del Riesgo'!H30:H32="","",'[1]2. Identificación del Riesgo'!H30:H32)</f>
        <v>Seguridad de la Información (Pérdida de la Integridad)</v>
      </c>
      <c r="I30" s="36" t="str">
        <f>IF('[1]2. Identificación del Riesgo'!I30:I32="","",'[1]2. Identificación del Riesgo'!I30:I32)</f>
        <v>Usuarios, productos y practicas, organizacionales</v>
      </c>
      <c r="J30" s="36" t="str">
        <f>IF('[1]2. Identificación del Riesgo'!J30:J32="","",'[1]2. Identificación del Riesgo'!J30:J32)</f>
        <v>Muy Alta: La actividad que conlleva el riesgo se ejecuta más de 5000 veces por año</v>
      </c>
      <c r="K30" s="37" t="str">
        <f>'[1]2. Identificación del Riesgo'!K30:K32</f>
        <v>Muy Alta</v>
      </c>
      <c r="L30" s="38">
        <f>'[1]2. Identificación del Riesgo'!L30:L32</f>
        <v>1</v>
      </c>
      <c r="M30" s="36" t="str">
        <f>IF(OR('[1]2. Identificación del Riesgo'!H30:H32="Corrupción",'[1]2. Identificación del Riesgo'!H30:H32="Lavado de Activos",'[1]2. Identificación del Riesgo'!H30:H32="Financiación del Terrorismo",'[1]2. Identificación del Riesgo'!H30:H32="Trámites, OPAs y Consultas de Acceso a la Información Pública"),"No Aplica",
IF('[1]2. Identificación del Riesgo'!M30:M32="","",'[1]2. Identificación del Riesgo'!M30:M32))</f>
        <v>Reputacional: El riesgo afecta la imagen de de la entidad con efecto publicitario sostenido a nivel de sector administrativo, nivel departamental o municipal</v>
      </c>
      <c r="N30" s="37" t="str">
        <f>'[1]2. Identificación del Riesgo'!N30:N32</f>
        <v>Mayor</v>
      </c>
      <c r="O30" s="38">
        <f>'[1]2. Identificación del Riesgo'!O30:O32</f>
        <v>0.8</v>
      </c>
      <c r="P30" s="39" t="str">
        <f>'[1]2. Identificación del Riesgo'!P30:P32</f>
        <v>Alto</v>
      </c>
      <c r="Q30" s="40" t="str">
        <f>IF($H$30="","",
IF(OR($H$30="Corrupción",$H$30="Lavado de Activos",$H$30="Financiación del Terrorismo",$H$30="Trámites, OPAs y Consultas de Acceso a la Información Pública"),'[1]6.Valoración Control Corrupción'!$E30,'[1]5. Valoración de Controles'!$H30))</f>
        <v xml:space="preserve">  </v>
      </c>
      <c r="R30" s="41" t="str">
        <f>IF($H$30="","",
IF(OR($H$30="Corrupción",$H$30="Lavado de Activos",$H$30="Financiación del Terrorismo",$H$30="Trámites, OPAs y Consultas de Acceso a la Información Pública"),"No Aplica",'[1]5. Valoración de Controles'!$I30))</f>
        <v>Sin Control</v>
      </c>
      <c r="S30" s="41" t="str">
        <f>IF($H$30="","",
IF(OR($H$30="Corrupción",$H$30="Lavado de Activos",$H$30="Financiación del Terrorismo",$H$30="Trámites, OPAs y Consultas de Acceso a la Información Pública"),"No Aplica",'[1]5. Valoración de Controles'!$J30))</f>
        <v/>
      </c>
      <c r="T30" s="41">
        <f>IF($H$30="","",
IF(OR($H$30="Corrupción",$H$30="Lavado de Activos",$H$30="Financiación del Terrorismo",$H$30="Trámites, OPAs y Consultas de Acceso a la Información Pública"),"No Aplica",'[1]5. Valoración de Controles'!$K30))</f>
        <v>0</v>
      </c>
      <c r="U30" s="41">
        <f>IF($H$30="","",
IF(OR($H$30="Corrupción",$H$30="Lavado de Activos",$H$30="Financiación del Terrorismo",$H$30="Trámites, OPAs y Consultas de Acceso a la Información Pública"),"No Aplica",'[1]5. Valoración de Controles'!$L30))</f>
        <v>0</v>
      </c>
      <c r="V30" s="41">
        <f>IF($H$30="","",
IF(OR($H$30="Corrupción",$H$30="Lavado de Activos",$H$30="Financiación del Terrorismo",$H$30="Trámites, OPAs y Consultas de Acceso a la Información Pública"),"No Aplica",'[1]5. Valoración de Controles'!$M30))</f>
        <v>0</v>
      </c>
      <c r="W30" s="41">
        <f>IF($H$30="","",
IF(OR($H$30="Corrupción",$H$30="Lavado de Activos",$H$30="Financiación del Terrorismo",$H$30="Trámites, OPAs y Consultas de Acceso a la Información Pública"),"No Aplica",'[1]5. Valoración de Controles'!$N30))</f>
        <v>0</v>
      </c>
      <c r="X30" s="42">
        <f>IF($H$30="","",
IF(OR($H$30="Corrupción",$H$30="Lavado de Activos",$H$30="Financiación del Terrorismo",$H$30="Trámites, OPAs y Consultas de Acceso a la Información Pública"),"No Aplica",'[1]5. Valoración de Controles'!$O30))</f>
        <v>0</v>
      </c>
      <c r="Y30" s="42">
        <f>IF($H$30="","",
IF(OR($H$30="Corrupción",$H$30="Lavado de Activos",$H$30="Financiación del Terrorismo",$H$30="Trámites, OPAs y Consultas de Acceso a la Información Pública"),"No Aplica",'[1]5. Valoración de Controles'!$P30))</f>
        <v>0</v>
      </c>
      <c r="Z30" s="42">
        <f>IF($H$30="","",
IF(OR($H$30="Corrupción",$H$30="Lavado de Activos",$H$30="Financiación del Terrorismo",$H$30="Trámites, OPAs y Consultas de Acceso a la Información Pública"),"No Aplica",'[1]5. Valoración de Controles'!$Q30))</f>
        <v>0</v>
      </c>
      <c r="AA30" s="43" t="str">
        <f>IF($H$30="","",
IF(OR($H$30="Corrupción",$H$30="Lavado de Activos",$H$30="Financiación del Terrorismo",$H$30="Trámites, OPAs y Consultas de Acceso a la Información Pública"),"No aplica",'[1]5. Valoración de Controles'!$R30))</f>
        <v/>
      </c>
      <c r="AB30" s="37" t="str">
        <f>IF(H30="","",
IF(OR(H30="Corrupción",H30="Lavado de Activos",H30="Financiación del Terrorismo",H30="Trámites, OPAs y Consultas de Acceso a la Información Pública"),'[1]6.Valoración Control Corrupción'!W30:W32,
IF(OR(H30&lt;&gt;"Corrupción",H30&lt;&gt;"Lavado de Activos",H30&lt;&gt;"Financiación del Terrorismo",H30&lt;&gt;"Trámites, OPAs y Consultas de Acceso a la Información Pública"),IF(AC30="","",
IF(AND(AC30&gt;0,AC30&lt;0.4),"Muy Baja",
IF(AND(AC30&gt;=0.4,AC30&lt;0.6),"Baja",
IF(AND(AC30&gt;=0.6,AC30&lt;0.8),"Media",
IF(AND(AC30&gt;=0.8,AC30&lt;1),"Alta",
IF(AC30&gt;=1,"Muy Alta","")))))))))</f>
        <v>Muy Alta</v>
      </c>
      <c r="AC30" s="44">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IF('[1]5. Valoración de Controles'!U32&gt;0,'[1]5. Valoración de Controles'!U32,
IF('[1]5. Valoración de Controles'!U31&gt;0,'[1]5. Valoración de Controles'!U31,
IF('[1]5. Valoración de Controles'!U30&gt;0,'[1]5. Valoración de Controles'!U30,L30))))))</f>
        <v>1</v>
      </c>
      <c r="AD30" s="37" t="str">
        <f>IF(H30="","",
IF(OR(H30="Corrupción",H30="Lavado de Activos",H30="Financiación del Terrorismo",H30="Trámites, OPAs y Consultas de Acceso a la Información Pública"),'[1]3. Impacto Riesgo de Corrupción'!Z30:Z32,
IF(OR(H30&lt;&gt;"Corrupción",H30&lt;&gt;"Lavado de Activos",H30&lt;&gt;"Financiación del Terrorismo",H30&lt;&gt;"Trámites, OPAs y Consultas de Acceso a la Información Pública"),
IF(AE30="","",
IF(AND(AE30&gt;0,AE30&lt;0.4),"Leve",
IF(AND(AE30&gt;=0.4,AE30&lt;0.6),"Menor",
IF(AND(AE30&gt;=0.6,AE30&lt;0.8),"Moderado",
IF(AND(AE30&gt;=0.8,AE30&lt;1),"Mayor",
IF(AE30&gt;=1,"Catastrófico","")))))))))</f>
        <v>Mayor</v>
      </c>
      <c r="AE30" s="44">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IF('[1]5. Valoración de Controles'!V32&gt;0,'[1]5. Valoración de Controles'!V32,
IF('[1]5. Valoración de Controles'!V31&gt;0,'[1]5. Valoración de Controles'!V31,
IF('[1]5. Valoración de Controles'!V30&gt;0,'[1]5. Valoración de Controles'!V30,O30))))))</f>
        <v>0.8</v>
      </c>
      <c r="AF30" s="39" t="str">
        <f t="shared" ref="AF30" si="18">IF(AND(AB30="Muy Alta",OR(AD30="Leve",AD30="Menor",AD30="Moderado",AD30="Mayor")),"Alto",
IF(AND(AB30="Alta",OR(AD30="Leve",AD30="Menor")),"Moderado",
IF(AND(AB30="Alta",OR(AD30="Moderado",AD30="Mayor")),"Alto",
IF(AND(AB30="Media",OR(AD30="Leve",AD30="Menor",AD30="Moderado")),"Moderado",
IF(AND(AB30="Media",OR(AD30="Mayor")),"Alto",
IF(AND(AB30="Baja",OR(AD30="Leve")),"Bajo",
IF(AND(OR(AB30="Baja",AB30="Improbable"),OR(AD30="Menor",AD30="Moderado")),"Moderado",
IF(AND(OR(AB30="Baja",AB30="Improbable"),AD30="Mayor"),"Alto",
IF(AND(AB30="Muy Baja",OR(AD30="Leve",AD30="Menor")),"Bajo",
IF(AND(OR(AB30="Muy Baja",AB30="Rara vez"),OR(AD30="Moderado")),"Moderado",
IF(AND(OR(AB30="Muy Baja",AB30="Rara vez"),AD30="Mayor"),"Alto",
IF(AND(OR(AB30="Casi seguro",AB30="Probable",AB30="Posible"),AD30="Mayor"),"Extremo",
IF(AND(AB30="Casi seguro",AD30="Moderado"),"Extremo",
IF(AND(OR(AB30="Probable",AB30="Posible"),OR(AD30="Moderado")),"Alto",
IF(AD30="Catastrófico","Extremo","")))))))))))))))</f>
        <v>Alto</v>
      </c>
      <c r="AG30" s="45" t="s">
        <v>50</v>
      </c>
      <c r="AH30" s="46" t="str">
        <f t="shared" ref="AH30" si="19">IF(AG30="Reducir (Mitigar)","Debe establecer el plan de acción a implementar para mitigar el nivel del riesgo",
IF(AG30="Reducir (Transferir)","No amerita plan de acción. Debe tercerizar la actividad que genera este riesgo o adquirir polizas para evitar responsabilidad economica, sin embargo mantiene la responsabilidad reputacional",
IF(AG30="Aceptar","No amerita plan de acción. Asuma las consecuencias de la materialización del riesgo",
IF(AG30="Evitar","No amerita plan de acción. No ejecute la actividad que genera el riesgo",
IF(AG30="Reducir","Debe establecer el plan de acción a implementar para mitigar el nivel del riesgo",
IF(AG30="Compartir","No amerita plan de acción. Comparta el riesgo con una parte interesada que pueda gestionarlo con mas eficacia",""))))))</f>
        <v>Debe establecer el plan de acción a implementar para mitigar el nivel del riesgo</v>
      </c>
      <c r="AI30" s="67" t="s">
        <v>54</v>
      </c>
      <c r="AJ30" s="59" t="s">
        <v>55</v>
      </c>
      <c r="AK30" s="49" t="str">
        <f t="shared" ref="AK30" si="20">IF(AI30="","","∑ Peso porcentual de cada acción definida")</f>
        <v>∑ Peso porcentual de cada acción definida</v>
      </c>
      <c r="AL30" s="60" t="s">
        <v>56</v>
      </c>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row>
    <row r="31" spans="1:67" ht="31.5" customHeight="1">
      <c r="A31" s="35"/>
      <c r="B31" s="36"/>
      <c r="C31" s="36"/>
      <c r="D31" s="36"/>
      <c r="E31" s="36"/>
      <c r="F31" s="36"/>
      <c r="G31" s="36"/>
      <c r="H31" s="36"/>
      <c r="I31" s="36"/>
      <c r="J31" s="36"/>
      <c r="K31" s="37"/>
      <c r="L31" s="38"/>
      <c r="M31" s="36"/>
      <c r="N31" s="37"/>
      <c r="O31" s="38"/>
      <c r="P31" s="39"/>
      <c r="Q31" s="40" t="str">
        <f>IF($H$30="","",
IF(OR($H$30="Corrupción",$H$30="Lavado de Activos",$H$30="Financiación del Terrorismo",$H$30="Trámites, OPAs y Consultas de Acceso a la Información Pública"),'[1]6.Valoración Control Corrupción'!$E31,'[1]5. Valoración de Controles'!$H31))</f>
        <v xml:space="preserve">  </v>
      </c>
      <c r="R31" s="41">
        <f>IF($H$30="","",
IF(OR($H$30="Corrupción",$H$30="Lavado de Activos",$H$30="Financiación del Terrorismo",$H$30="Trámites, OPAs y Consultas de Acceso a la Información Pública"),"No Aplica",'[1]5. Valoración de Controles'!$I31))</f>
        <v>0</v>
      </c>
      <c r="S31" s="41" t="str">
        <f>IF($H$30="","",
IF(OR($H$30="Corrupción",$H$30="Lavado de Activos",$H$30="Financiación del Terrorismo",$H$30="Trámites, OPAs y Consultas de Acceso a la Información Pública"),"No Aplica",'[1]5. Valoración de Controles'!$J31))</f>
        <v/>
      </c>
      <c r="T31" s="41">
        <f>IF($H$30="","",
IF(OR($H$30="Corrupción",$H$30="Lavado de Activos",$H$30="Financiación del Terrorismo",$H$30="Trámites, OPAs y Consultas de Acceso a la Información Pública"),"No Aplica",'[1]5. Valoración de Controles'!$K31))</f>
        <v>0</v>
      </c>
      <c r="U31" s="41">
        <f>IF($H$30="","",
IF(OR($H$30="Corrupción",$H$30="Lavado de Activos",$H$30="Financiación del Terrorismo",$H$30="Trámites, OPAs y Consultas de Acceso a la Información Pública"),"No Aplica",'[1]5. Valoración de Controles'!$L31))</f>
        <v>0</v>
      </c>
      <c r="V31" s="41">
        <f>IF($H$30="","",
IF(OR($H$30="Corrupción",$H$30="Lavado de Activos",$H$30="Financiación del Terrorismo",$H$30="Trámites, OPAs y Consultas de Acceso a la Información Pública"),"No Aplica",'[1]5. Valoración de Controles'!$M31))</f>
        <v>0</v>
      </c>
      <c r="W31" s="41">
        <f>IF($H$30="","",
IF(OR($H$30="Corrupción",$H$30="Lavado de Activos",$H$30="Financiación del Terrorismo",$H$30="Trámites, OPAs y Consultas de Acceso a la Información Pública"),"No Aplica",'[1]5. Valoración de Controles'!$N31))</f>
        <v>0</v>
      </c>
      <c r="X31" s="42">
        <f>IF($H$30="","",
IF(OR($H$30="Corrupción",$H$30="Lavado de Activos",$H$30="Financiación del Terrorismo",$H$30="Trámites, OPAs y Consultas de Acceso a la Información Pública"),"No Aplica",'[1]5. Valoración de Controles'!$O31))</f>
        <v>0</v>
      </c>
      <c r="Y31" s="42">
        <f>IF($H$30="","",
IF(OR($H$30="Corrupción",$H$30="Lavado de Activos",$H$30="Financiación del Terrorismo",$H$30="Trámites, OPAs y Consultas de Acceso a la Información Pública"),"No Aplica",'[1]5. Valoración de Controles'!$P31))</f>
        <v>0</v>
      </c>
      <c r="Z31" s="42">
        <f>IF($H$30="","",
IF(OR($H$30="Corrupción",$H$30="Lavado de Activos",$H$30="Financiación del Terrorismo",$H$30="Trámites, OPAs y Consultas de Acceso a la Información Pública"),"No Aplica",'[1]5. Valoración de Controles'!$Q31))</f>
        <v>0</v>
      </c>
      <c r="AA31" s="43" t="str">
        <f>IF($H$30="","",
IF(OR($H$30="Corrupción",$H$30="Lavado de Activos",$H$30="Financiación del Terrorismo",$H$30="Trámites, OPAs y Consultas de Acceso a la Información Pública"),"No aplica",'[1]5. Valoración de Controles'!$R31))</f>
        <v/>
      </c>
      <c r="AB31" s="37"/>
      <c r="AC31" s="52"/>
      <c r="AD31" s="37"/>
      <c r="AE31" s="52"/>
      <c r="AF31" s="39"/>
      <c r="AG31" s="45"/>
      <c r="AH31" s="53"/>
      <c r="AI31" s="62"/>
      <c r="AJ31" s="62"/>
      <c r="AK31" s="56"/>
      <c r="AL31" s="62"/>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row>
    <row r="32" spans="1:67" ht="31.5" customHeight="1">
      <c r="A32" s="35"/>
      <c r="B32" s="36"/>
      <c r="C32" s="36"/>
      <c r="D32" s="36"/>
      <c r="E32" s="36"/>
      <c r="F32" s="36"/>
      <c r="G32" s="36"/>
      <c r="H32" s="36"/>
      <c r="I32" s="36"/>
      <c r="J32" s="36"/>
      <c r="K32" s="37"/>
      <c r="L32" s="38"/>
      <c r="M32" s="36"/>
      <c r="N32" s="37"/>
      <c r="O32" s="38"/>
      <c r="P32" s="39"/>
      <c r="Q32" s="40" t="str">
        <f>IF($H$30="","",
IF(OR($H$30="Corrupción",$H$30="Lavado de Activos",$H$30="Financiación del Terrorismo",$H$30="Trámites, OPAs y Consultas de Acceso a la Información Pública"),'[1]6.Valoración Control Corrupción'!$E32,'[1]5. Valoración de Controles'!$H32))</f>
        <v xml:space="preserve">  </v>
      </c>
      <c r="R32" s="41">
        <f>IF($H$30="","",
IF(OR($H$30="Corrupción",$H$30="Lavado de Activos",$H$30="Financiación del Terrorismo",$H$30="Trámites, OPAs y Consultas de Acceso a la Información Pública"),"No Aplica",'[1]5. Valoración de Controles'!$I32))</f>
        <v>0</v>
      </c>
      <c r="S32" s="41" t="str">
        <f>IF($H$30="","",
IF(OR($H$30="Corrupción",$H$30="Lavado de Activos",$H$30="Financiación del Terrorismo",$H$30="Trámites, OPAs y Consultas de Acceso a la Información Pública"),"No Aplica",'[1]5. Valoración de Controles'!$J32))</f>
        <v/>
      </c>
      <c r="T32" s="41">
        <f>IF($H$30="","",
IF(OR($H$30="Corrupción",$H$30="Lavado de Activos",$H$30="Financiación del Terrorismo",$H$30="Trámites, OPAs y Consultas de Acceso a la Información Pública"),"No Aplica",'[1]5. Valoración de Controles'!$K32))</f>
        <v>0</v>
      </c>
      <c r="U32" s="41">
        <f>IF($H$30="","",
IF(OR($H$30="Corrupción",$H$30="Lavado de Activos",$H$30="Financiación del Terrorismo",$H$30="Trámites, OPAs y Consultas de Acceso a la Información Pública"),"No Aplica",'[1]5. Valoración de Controles'!$L32))</f>
        <v>0</v>
      </c>
      <c r="V32" s="41">
        <f>IF($H$30="","",
IF(OR($H$30="Corrupción",$H$30="Lavado de Activos",$H$30="Financiación del Terrorismo",$H$30="Trámites, OPAs y Consultas de Acceso a la Información Pública"),"No Aplica",'[1]5. Valoración de Controles'!$M32))</f>
        <v>0</v>
      </c>
      <c r="W32" s="41">
        <f>IF($H$30="","",
IF(OR($H$30="Corrupción",$H$30="Lavado de Activos",$H$30="Financiación del Terrorismo",$H$30="Trámites, OPAs y Consultas de Acceso a la Información Pública"),"No Aplica",'[1]5. Valoración de Controles'!$N32))</f>
        <v>0</v>
      </c>
      <c r="X32" s="42">
        <f>IF($H$30="","",
IF(OR($H$30="Corrupción",$H$30="Lavado de Activos",$H$30="Financiación del Terrorismo",$H$30="Trámites, OPAs y Consultas de Acceso a la Información Pública"),"No Aplica",'[1]5. Valoración de Controles'!$O32))</f>
        <v>0</v>
      </c>
      <c r="Y32" s="42">
        <f>IF($H$30="","",
IF(OR($H$30="Corrupción",$H$30="Lavado de Activos",$H$30="Financiación del Terrorismo",$H$30="Trámites, OPAs y Consultas de Acceso a la Información Pública"),"No Aplica",'[1]5. Valoración de Controles'!$P32))</f>
        <v>0</v>
      </c>
      <c r="Z32" s="42">
        <f>IF($H$30="","",
IF(OR($H$30="Corrupción",$H$30="Lavado de Activos",$H$30="Financiación del Terrorismo",$H$30="Trámites, OPAs y Consultas de Acceso a la Información Pública"),"No Aplica",'[1]5. Valoración de Controles'!$Q32))</f>
        <v>0</v>
      </c>
      <c r="AA32" s="43" t="str">
        <f>IF($H$30="","",
IF(OR($H$30="Corrupción",$H$30="Lavado de Activos",$H$30="Financiación del Terrorismo",$H$30="Trámites, OPAs y Consultas de Acceso a la Información Pública"),"No aplica",'[1]5. Valoración de Controles'!$R32))</f>
        <v/>
      </c>
      <c r="AB32" s="37"/>
      <c r="AC32" s="52"/>
      <c r="AD32" s="37"/>
      <c r="AE32" s="52"/>
      <c r="AF32" s="39"/>
      <c r="AG32" s="45"/>
      <c r="AH32" s="53"/>
      <c r="AI32" s="65"/>
      <c r="AJ32" s="65"/>
      <c r="AK32" s="56"/>
      <c r="AL32" s="65"/>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row>
    <row r="33" spans="1:67" ht="31.5" customHeight="1">
      <c r="A33" s="35">
        <v>9</v>
      </c>
      <c r="B33" s="36" t="str">
        <f>'[1]2. Identificación del Riesgo'!B33:B35</f>
        <v>Tecnologías de la Información y las Comunicaciones</v>
      </c>
      <c r="C33" s="36" t="str">
        <f>IF('[1]2. Identificación del Riesgo'!C33:C35="","",'[1]2. Identificación del Riesgo'!C33:C35)</f>
        <v>Administración de la infraestructura y los servicios de TI</v>
      </c>
      <c r="D33" s="36" t="str">
        <f>IF('[1]2. Identificación del Riesgo'!D33:D35="","",'[1]2. Identificación del Riesgo'!D33:D35)</f>
        <v>Afectación Económica (o presupuestal) y Reputacional</v>
      </c>
      <c r="E33" s="36" t="str">
        <f>IF('[1]2. Identificación del Riesgo'!E33:E35="","",'[1]2. Identificación del Riesgo'!E33:E35)</f>
        <v>Incumplimiento de buenas practicas en el manejo de usuarios de altos privilegios.</v>
      </c>
      <c r="F33" s="36" t="str">
        <f>IF('[1]2. Identificación del Riesgo'!F33:F35="","",'[1]2. Identificación del Riesgo'!F33:F35)</f>
        <v>Ausencia de lineamientos para la adecuada  gestión de los usuarios de altos privilegios.</v>
      </c>
      <c r="G33" s="36" t="str">
        <f>IF('[1]2. Identificación del Riesgo'!G33:G35="","",'[1]2. Identificación del Riesgo'!G33:G35)</f>
        <v>Posibilidad de afectación economica y/o reputacional y perdida de disponiblidad de los servicios de TI por el Incumplimiento de buenas practicas en el manejo de usuarios de altos privilegios para administrar la infraestructura y servicios de TI debido a la ausencia de lineamientos para la adecuada  gestión de los usuarios de altos privilegios.</v>
      </c>
      <c r="H33" s="36" t="str">
        <f>IF('[1]2. Identificación del Riesgo'!H33:H35="","",'[1]2. Identificación del Riesgo'!H33:H35)</f>
        <v>Seguridad de la Información (Pérdida de la Disponibilidad)</v>
      </c>
      <c r="I33" s="36" t="str">
        <f>IF('[1]2. Identificación del Riesgo'!I33:I35="","",'[1]2. Identificación del Riesgo'!I33:I35)</f>
        <v>Usuarios, productos y practicas, organizacionales</v>
      </c>
      <c r="J33" s="36" t="str">
        <f>IF('[1]2. Identificación del Riesgo'!J33:J35="","",'[1]2. Identificación del Riesgo'!J33:J35)</f>
        <v>Media: La actividad que conlleva el riesgo se ejecuta de 24 a 500 veces por año</v>
      </c>
      <c r="K33" s="37" t="str">
        <f>'[1]2. Identificación del Riesgo'!K33:K35</f>
        <v>Media</v>
      </c>
      <c r="L33" s="38">
        <f>'[1]2. Identificación del Riesgo'!L33:L35</f>
        <v>0.6</v>
      </c>
      <c r="M33" s="36" t="str">
        <f>IF(OR('[1]2. Identificación del Riesgo'!H33:H35="Corrupción",'[1]2. Identificación del Riesgo'!H33:H35="Lavado de Activos",'[1]2. Identificación del Riesgo'!H33:H35="Financiación del Terrorismo",'[1]2. Identificación del Riesgo'!H33:H35="Trámites, OPAs y Consultas de Acceso a la Información Pública"),"No Aplica",
IF('[1]2. Identificación del Riesgo'!M33:M35="","",'[1]2. Identificación del Riesgo'!M33:M35))</f>
        <v>Económico: Entre 100 y 500 SMLMV</v>
      </c>
      <c r="N33" s="37" t="str">
        <f>'[1]2. Identificación del Riesgo'!N33:N35</f>
        <v>Mayor</v>
      </c>
      <c r="O33" s="38">
        <f>'[1]2. Identificación del Riesgo'!O33:O35</f>
        <v>0.8</v>
      </c>
      <c r="P33" s="39" t="str">
        <f>'[1]2. Identificación del Riesgo'!P33:P35</f>
        <v>Alto</v>
      </c>
      <c r="Q33" s="40" t="str">
        <f>IF($H$33="","",
IF(OR($H$33="Corrupción",$H$33="Lavado de Activos",$H$33="Financiación del Terrorismo",$H$33="Trámites, OPAs y Consultas de Acceso a la Información Pública"),'[1]6.Valoración Control Corrupción'!$E33,'[1]5. Valoración de Controles'!$H33))</f>
        <v xml:space="preserve">  </v>
      </c>
      <c r="R33" s="41" t="str">
        <f>IF($H$33="","",
IF(OR($H$33="Corrupción",$H$33="Lavado de Activos",$H$33="Financiación del Terrorismo",$H$33="Trámites, OPAs y Consultas de Acceso a la Información Pública"),"No Aplica",'[1]5. Valoración de Controles'!$I33))</f>
        <v>Sin Control</v>
      </c>
      <c r="S33" s="41" t="str">
        <f>IF($H$33="","",
IF(OR($H$33="Corrupción",$H$33="Lavado de Activos",$H$33="Financiación del Terrorismo",$H$33="Trámites, OPAs y Consultas de Acceso a la Información Pública"),"No Aplica",'[1]5. Valoración de Controles'!$J33))</f>
        <v/>
      </c>
      <c r="T33" s="41">
        <f>IF($H$33="","",
IF(OR($H$33="Corrupción",$H$33="Lavado de Activos",$H$33="Financiación del Terrorismo",$H$33="Trámites, OPAs y Consultas de Acceso a la Información Pública"),"No Aplica",'[1]5. Valoración de Controles'!$K33))</f>
        <v>0</v>
      </c>
      <c r="U33" s="41">
        <f>IF($H$33="","",
IF(OR($H$33="Corrupción",$H$33="Lavado de Activos",$H$33="Financiación del Terrorismo",$H$33="Trámites, OPAs y Consultas de Acceso a la Información Pública"),"No Aplica",'[1]5. Valoración de Controles'!$L33))</f>
        <v>0</v>
      </c>
      <c r="V33" s="41">
        <f>IF($H$33="","",
IF(OR($H$33="Corrupción",$H$33="Lavado de Activos",$H$33="Financiación del Terrorismo",$H$33="Trámites, OPAs y Consultas de Acceso a la Información Pública"),"No Aplica",'[1]5. Valoración de Controles'!$M33))</f>
        <v>0</v>
      </c>
      <c r="W33" s="41">
        <f>IF($H$33="","",
IF(OR($H$33="Corrupción",$H$33="Lavado de Activos",$H$33="Financiación del Terrorismo",$H$33="Trámites, OPAs y Consultas de Acceso a la Información Pública"),"No Aplica",'[1]5. Valoración de Controles'!$N33))</f>
        <v>0</v>
      </c>
      <c r="X33" s="42">
        <f>IF($H$33="","",
IF(OR($H$33="Corrupción",$H$33="Lavado de Activos",$H$33="Financiación del Terrorismo",$H$33="Trámites, OPAs y Consultas de Acceso a la Información Pública"),"No Aplica",'[1]5. Valoración de Controles'!$O33))</f>
        <v>0</v>
      </c>
      <c r="Y33" s="42">
        <f>IF($H$33="","",
IF(OR($H$33="Corrupción",$H$33="Lavado de Activos",$H$33="Financiación del Terrorismo",$H$33="Trámites, OPAs y Consultas de Acceso a la Información Pública"),"No Aplica",'[1]5. Valoración de Controles'!$P33))</f>
        <v>0</v>
      </c>
      <c r="Z33" s="42">
        <f>IF($H$33="","",
IF(OR($H$33="Corrupción",$H$33="Lavado de Activos",$H$33="Financiación del Terrorismo",$H$33="Trámites, OPAs y Consultas de Acceso a la Información Pública"),"No Aplica",'[1]5. Valoración de Controles'!$Q33))</f>
        <v>0</v>
      </c>
      <c r="AA33" s="43" t="str">
        <f>IF($H$33="","",
IF(OR($H$33="Corrupción",$H$33="Lavado de Activos",$H$33="Financiación del Terrorismo",$H$33="Trámites, OPAs y Consultas de Acceso a la Información Pública"),"No aplica",'[1]5. Valoración de Controles'!$R33))</f>
        <v/>
      </c>
      <c r="AB33" s="37" t="str">
        <f>IF(H33="","",
IF(OR(H33="Corrupción",H33="Lavado de Activos",H33="Financiación del Terrorismo",H33="Trámites, OPAs y Consultas de Acceso a la Información Pública"),'[1]6.Valoración Control Corrupción'!W33:W35,
IF(OR(H33&lt;&gt;"Corrupción",H33&lt;&gt;"Lavado de Activos",H33&lt;&gt;"Financiación del Terrorismo",H33&lt;&gt;"Trámites, OPAs y Consultas de Acceso a la Información Pública"),IF(AC33="","",
IF(AND(AC33&gt;0,AC33&lt;0.4),"Muy Baja",
IF(AND(AC33&gt;=0.4,AC33&lt;0.6),"Baja",
IF(AND(AC33&gt;=0.6,AC33&lt;0.8),"Media",
IF(AND(AC33&gt;=0.8,AC33&lt;1),"Alta",
IF(AC33&gt;=1,"Muy Alta","")))))))))</f>
        <v>Media</v>
      </c>
      <c r="AC33" s="44">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IF('[1]5. Valoración de Controles'!U35&gt;0,'[1]5. Valoración de Controles'!U35,
IF('[1]5. Valoración de Controles'!U34&gt;0,'[1]5. Valoración de Controles'!U34,
IF('[1]5. Valoración de Controles'!U33&gt;0,'[1]5. Valoración de Controles'!U33,L33))))))</f>
        <v>0.6</v>
      </c>
      <c r="AD33" s="37" t="str">
        <f>IF(H33="","",
IF(OR(H33="Corrupción",H33="Lavado de Activos",H33="Financiación del Terrorismo",H33="Trámites, OPAs y Consultas de Acceso a la Información Pública"),'[1]3. Impacto Riesgo de Corrupción'!Z33:Z35,
IF(OR(H33&lt;&gt;"Corrupción",H33&lt;&gt;"Lavado de Activos",H33&lt;&gt;"Financiación del Terrorismo",H33&lt;&gt;"Trámites, OPAs y Consultas de Acceso a la Información Pública"),
IF(AE33="","",
IF(AND(AE33&gt;0,AE33&lt;0.4),"Leve",
IF(AND(AE33&gt;=0.4,AE33&lt;0.6),"Menor",
IF(AND(AE33&gt;=0.6,AE33&lt;0.8),"Moderado",
IF(AND(AE33&gt;=0.8,AE33&lt;1),"Mayor",
IF(AE33&gt;=1,"Catastrófico","")))))))))</f>
        <v>Mayor</v>
      </c>
      <c r="AE33" s="44">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IF('[1]5. Valoración de Controles'!V35&gt;0,'[1]5. Valoración de Controles'!V35,
IF('[1]5. Valoración de Controles'!V34&gt;0,'[1]5. Valoración de Controles'!V34,
IF('[1]5. Valoración de Controles'!V33&gt;0,'[1]5. Valoración de Controles'!V33,O33))))))</f>
        <v>0.8</v>
      </c>
      <c r="AF33" s="39" t="str">
        <f t="shared" ref="AF33" si="21">IF(AND(AB33="Muy Alta",OR(AD33="Leve",AD33="Menor",AD33="Moderado",AD33="Mayor")),"Alto",
IF(AND(AB33="Alta",OR(AD33="Leve",AD33="Menor")),"Moderado",
IF(AND(AB33="Alta",OR(AD33="Moderado",AD33="Mayor")),"Alto",
IF(AND(AB33="Media",OR(AD33="Leve",AD33="Menor",AD33="Moderado")),"Moderado",
IF(AND(AB33="Media",OR(AD33="Mayor")),"Alto",
IF(AND(AB33="Baja",OR(AD33="Leve")),"Bajo",
IF(AND(OR(AB33="Baja",AB33="Improbable"),OR(AD33="Menor",AD33="Moderado")),"Moderado",
IF(AND(OR(AB33="Baja",AB33="Improbable"),AD33="Mayor"),"Alto",
IF(AND(AB33="Muy Baja",OR(AD33="Leve",AD33="Menor")),"Bajo",
IF(AND(OR(AB33="Muy Baja",AB33="Rara vez"),OR(AD33="Moderado")),"Moderado",
IF(AND(OR(AB33="Muy Baja",AB33="Rara vez"),AD33="Mayor"),"Alto",
IF(AND(OR(AB33="Casi seguro",AB33="Probable",AB33="Posible"),AD33="Mayor"),"Extremo",
IF(AND(AB33="Casi seguro",AD33="Moderado"),"Extremo",
IF(AND(OR(AB33="Probable",AB33="Posible"),OR(AD33="Moderado")),"Alto",
IF(AD33="Catastrófico","Extremo","")))))))))))))))</f>
        <v>Alto</v>
      </c>
      <c r="AG33" s="45" t="s">
        <v>50</v>
      </c>
      <c r="AH33" s="46" t="str">
        <f t="shared" ref="AH33" si="22">IF(AG33="Reducir (Mitigar)","Debe establecer el plan de acción a implementar para mitigar el nivel del riesgo",
IF(AG33="Reducir (Transferir)","No amerita plan de acción. Debe tercerizar la actividad que genera este riesgo o adquirir polizas para evitar responsabilidad economica, sin embargo mantiene la responsabilidad reputacional",
IF(AG33="Aceptar","No amerita plan de acción. Asuma las consecuencias de la materialización del riesgo",
IF(AG33="Evitar","No amerita plan de acción. No ejecute la actividad que genera el riesgo",
IF(AG33="Reducir","Debe establecer el plan de acción a implementar para mitigar el nivel del riesgo",
IF(AG33="Compartir","No amerita plan de acción. Comparta el riesgo con una parte interesada que pueda gestionarlo con mas eficacia",""))))))</f>
        <v>Debe establecer el plan de acción a implementar para mitigar el nivel del riesgo</v>
      </c>
      <c r="AI33" s="67" t="s">
        <v>57</v>
      </c>
      <c r="AJ33" s="59" t="s">
        <v>55</v>
      </c>
      <c r="AK33" s="49" t="str">
        <f t="shared" ref="AK33" si="23">IF(AI33="","","∑ Peso porcentual de cada acción definida")</f>
        <v>∑ Peso porcentual de cada acción definida</v>
      </c>
      <c r="AL33" s="60" t="s">
        <v>56</v>
      </c>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row>
    <row r="34" spans="1:67" ht="31.5" customHeight="1">
      <c r="A34" s="35"/>
      <c r="B34" s="36"/>
      <c r="C34" s="36"/>
      <c r="D34" s="36"/>
      <c r="E34" s="36"/>
      <c r="F34" s="36"/>
      <c r="G34" s="36"/>
      <c r="H34" s="36"/>
      <c r="I34" s="36"/>
      <c r="J34" s="36"/>
      <c r="K34" s="37"/>
      <c r="L34" s="38"/>
      <c r="M34" s="36"/>
      <c r="N34" s="37"/>
      <c r="O34" s="38"/>
      <c r="P34" s="39"/>
      <c r="Q34" s="40" t="str">
        <f>IF($H$33="","",
IF(OR($H$33="Corrupción",$H$33="Lavado de Activos",$H$33="Financiación del Terrorismo",$H$33="Trámites, OPAs y Consultas de Acceso a la Información Pública"),'[1]6.Valoración Control Corrupción'!$E34,'[1]5. Valoración de Controles'!$H34))</f>
        <v xml:space="preserve">  </v>
      </c>
      <c r="R34" s="41">
        <f>IF($H$33="","",
IF(OR($H$33="Corrupción",$H$33="Lavado de Activos",$H$33="Financiación del Terrorismo",$H$33="Trámites, OPAs y Consultas de Acceso a la Información Pública"),"No Aplica",'[1]5. Valoración de Controles'!$I34))</f>
        <v>0</v>
      </c>
      <c r="S34" s="41" t="str">
        <f>IF($H$33="","",
IF(OR($H$33="Corrupción",$H$33="Lavado de Activos",$H$33="Financiación del Terrorismo",$H$33="Trámites, OPAs y Consultas de Acceso a la Información Pública"),"No Aplica",'[1]5. Valoración de Controles'!$J34))</f>
        <v/>
      </c>
      <c r="T34" s="41">
        <f>IF($H$33="","",
IF(OR($H$33="Corrupción",$H$33="Lavado de Activos",$H$33="Financiación del Terrorismo",$H$33="Trámites, OPAs y Consultas de Acceso a la Información Pública"),"No Aplica",'[1]5. Valoración de Controles'!$K34))</f>
        <v>0</v>
      </c>
      <c r="U34" s="41">
        <f>IF($H$33="","",
IF(OR($H$33="Corrupción",$H$33="Lavado de Activos",$H$33="Financiación del Terrorismo",$H$33="Trámites, OPAs y Consultas de Acceso a la Información Pública"),"No Aplica",'[1]5. Valoración de Controles'!$L34))</f>
        <v>0</v>
      </c>
      <c r="V34" s="41">
        <f>IF($H$33="","",
IF(OR($H$33="Corrupción",$H$33="Lavado de Activos",$H$33="Financiación del Terrorismo",$H$33="Trámites, OPAs y Consultas de Acceso a la Información Pública"),"No Aplica",'[1]5. Valoración de Controles'!$M34))</f>
        <v>0</v>
      </c>
      <c r="W34" s="41">
        <f>IF($H$33="","",
IF(OR($H$33="Corrupción",$H$33="Lavado de Activos",$H$33="Financiación del Terrorismo",$H$33="Trámites, OPAs y Consultas de Acceso a la Información Pública"),"No Aplica",'[1]5. Valoración de Controles'!$N34))</f>
        <v>0</v>
      </c>
      <c r="X34" s="42">
        <f>IF($H$33="","",
IF(OR($H$33="Corrupción",$H$33="Lavado de Activos",$H$33="Financiación del Terrorismo",$H$33="Trámites, OPAs y Consultas de Acceso a la Información Pública"),"No Aplica",'[1]5. Valoración de Controles'!$O34))</f>
        <v>0</v>
      </c>
      <c r="Y34" s="42">
        <f>IF($H$33="","",
IF(OR($H$33="Corrupción",$H$33="Lavado de Activos",$H$33="Financiación del Terrorismo",$H$33="Trámites, OPAs y Consultas de Acceso a la Información Pública"),"No Aplica",'[1]5. Valoración de Controles'!$P34))</f>
        <v>0</v>
      </c>
      <c r="Z34" s="42">
        <f>IF($H$33="","",
IF(OR($H$33="Corrupción",$H$33="Lavado de Activos",$H$33="Financiación del Terrorismo",$H$33="Trámites, OPAs y Consultas de Acceso a la Información Pública"),"No Aplica",'[1]5. Valoración de Controles'!$Q34))</f>
        <v>0</v>
      </c>
      <c r="AA34" s="43" t="str">
        <f>IF($H$33="","",
IF(OR($H$33="Corrupción",$H$33="Lavado de Activos",$H$33="Financiación del Terrorismo",$H$33="Trámites, OPAs y Consultas de Acceso a la Información Pública"),"No aplica",'[1]5. Valoración de Controles'!$R34))</f>
        <v/>
      </c>
      <c r="AB34" s="37"/>
      <c r="AC34" s="52"/>
      <c r="AD34" s="37"/>
      <c r="AE34" s="52"/>
      <c r="AF34" s="39"/>
      <c r="AG34" s="45"/>
      <c r="AH34" s="53"/>
      <c r="AI34" s="62"/>
      <c r="AJ34" s="62"/>
      <c r="AK34" s="56"/>
      <c r="AL34" s="62"/>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row>
    <row r="35" spans="1:67" ht="31.5" customHeight="1">
      <c r="A35" s="35"/>
      <c r="B35" s="36"/>
      <c r="C35" s="36"/>
      <c r="D35" s="36"/>
      <c r="E35" s="36"/>
      <c r="F35" s="36"/>
      <c r="G35" s="36"/>
      <c r="H35" s="36"/>
      <c r="I35" s="36"/>
      <c r="J35" s="36"/>
      <c r="K35" s="37"/>
      <c r="L35" s="38"/>
      <c r="M35" s="36"/>
      <c r="N35" s="37"/>
      <c r="O35" s="38"/>
      <c r="P35" s="39"/>
      <c r="Q35" s="40" t="str">
        <f>IF($H$33="","",
IF(OR($H$33="Corrupción",$H$33="Lavado de Activos",$H$33="Financiación del Terrorismo",$H$33="Trámites, OPAs y Consultas de Acceso a la Información Pública"),'[1]6.Valoración Control Corrupción'!$E35,'[1]5. Valoración de Controles'!$H35))</f>
        <v xml:space="preserve">  </v>
      </c>
      <c r="R35" s="41">
        <f>IF($H$33="","",
IF(OR($H$33="Corrupción",$H$33="Lavado de Activos",$H$33="Financiación del Terrorismo",$H$33="Trámites, OPAs y Consultas de Acceso a la Información Pública"),"No Aplica",'[1]5. Valoración de Controles'!$I35))</f>
        <v>0</v>
      </c>
      <c r="S35" s="41" t="str">
        <f>IF($H$33="","",
IF(OR($H$33="Corrupción",$H$33="Lavado de Activos",$H$33="Financiación del Terrorismo",$H$33="Trámites, OPAs y Consultas de Acceso a la Información Pública"),"No Aplica",'[1]5. Valoración de Controles'!$J35))</f>
        <v/>
      </c>
      <c r="T35" s="41">
        <f>IF($H$33="","",
IF(OR($H$33="Corrupción",$H$33="Lavado de Activos",$H$33="Financiación del Terrorismo",$H$33="Trámites, OPAs y Consultas de Acceso a la Información Pública"),"No Aplica",'[1]5. Valoración de Controles'!$K35))</f>
        <v>0</v>
      </c>
      <c r="U35" s="41">
        <f>IF($H$33="","",
IF(OR($H$33="Corrupción",$H$33="Lavado de Activos",$H$33="Financiación del Terrorismo",$H$33="Trámites, OPAs y Consultas de Acceso a la Información Pública"),"No Aplica",'[1]5. Valoración de Controles'!$L35))</f>
        <v>0</v>
      </c>
      <c r="V35" s="41">
        <f>IF($H$33="","",
IF(OR($H$33="Corrupción",$H$33="Lavado de Activos",$H$33="Financiación del Terrorismo",$H$33="Trámites, OPAs y Consultas de Acceso a la Información Pública"),"No Aplica",'[1]5. Valoración de Controles'!$M35))</f>
        <v>0</v>
      </c>
      <c r="W35" s="41">
        <f>IF($H$33="","",
IF(OR($H$33="Corrupción",$H$33="Lavado de Activos",$H$33="Financiación del Terrorismo",$H$33="Trámites, OPAs y Consultas de Acceso a la Información Pública"),"No Aplica",'[1]5. Valoración de Controles'!$N35))</f>
        <v>0</v>
      </c>
      <c r="X35" s="42">
        <f>IF($H$33="","",
IF(OR($H$33="Corrupción",$H$33="Lavado de Activos",$H$33="Financiación del Terrorismo",$H$33="Trámites, OPAs y Consultas de Acceso a la Información Pública"),"No Aplica",'[1]5. Valoración de Controles'!$O35))</f>
        <v>0</v>
      </c>
      <c r="Y35" s="42">
        <f>IF($H$33="","",
IF(OR($H$33="Corrupción",$H$33="Lavado de Activos",$H$33="Financiación del Terrorismo",$H$33="Trámites, OPAs y Consultas de Acceso a la Información Pública"),"No Aplica",'[1]5. Valoración de Controles'!$P35))</f>
        <v>0</v>
      </c>
      <c r="Z35" s="42">
        <f>IF($H$33="","",
IF(OR($H$33="Corrupción",$H$33="Lavado de Activos",$H$33="Financiación del Terrorismo",$H$33="Trámites, OPAs y Consultas de Acceso a la Información Pública"),"No Aplica",'[1]5. Valoración de Controles'!$Q35))</f>
        <v>0</v>
      </c>
      <c r="AA35" s="43" t="str">
        <f>IF($H$33="","",
IF(OR($H$33="Corrupción",$H$33="Lavado de Activos",$H$33="Financiación del Terrorismo",$H$33="Trámites, OPAs y Consultas de Acceso a la Información Pública"),"No aplica",'[1]5. Valoración de Controles'!$R35))</f>
        <v/>
      </c>
      <c r="AB35" s="37"/>
      <c r="AC35" s="52"/>
      <c r="AD35" s="37"/>
      <c r="AE35" s="52"/>
      <c r="AF35" s="39"/>
      <c r="AG35" s="45"/>
      <c r="AH35" s="53"/>
      <c r="AI35" s="65"/>
      <c r="AJ35" s="65"/>
      <c r="AK35" s="56"/>
      <c r="AL35" s="65"/>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row>
    <row r="36" spans="1:67" ht="31.5" customHeight="1">
      <c r="A36" s="35">
        <v>10</v>
      </c>
      <c r="B36" s="36" t="str">
        <f>'[1]2. Identificación del Riesgo'!B36:B38</f>
        <v>Tecnologías de la Información y las Comunicaciones</v>
      </c>
      <c r="C36" s="36" t="str">
        <f>IF('[1]2. Identificación del Riesgo'!C36:C38="","",'[1]2. Identificación del Riesgo'!C36:C38)</f>
        <v>Administración de la infraestructura y los servicios de TI</v>
      </c>
      <c r="D36" s="36" t="str">
        <f>IF('[1]2. Identificación del Riesgo'!D36:D38="","",'[1]2. Identificación del Riesgo'!D36:D38)</f>
        <v>Afectación Económica (o presupuestal) y Reputacional</v>
      </c>
      <c r="E36" s="36" t="str">
        <f>IF('[1]2. Identificación del Riesgo'!E36:E38="","",'[1]2. Identificación del Riesgo'!E36:E38)</f>
        <v>Fallas en la prestación de los servicios de TI</v>
      </c>
      <c r="F36" s="36" t="str">
        <f>IF('[1]2. Identificación del Riesgo'!F36:F38="","",'[1]2. Identificación del Riesgo'!F36:F38)</f>
        <v>Inadecuada gestión de cambios.</v>
      </c>
      <c r="G36" s="36" t="str">
        <f>IF('[1]2. Identificación del Riesgo'!G36:G38="","",'[1]2. Identificación del Riesgo'!G36:G38)</f>
        <v>Posibilidad de afectación economica y/o reputacional y perdida de disponiblidad por fallas en la prestación de los servicios de TI debido a la inadecuada gestión de cambios en los ambientes productivos de la entidad.</v>
      </c>
      <c r="H36" s="36" t="str">
        <f>IF('[1]2. Identificación del Riesgo'!H36:H38="","",'[1]2. Identificación del Riesgo'!H36:H38)</f>
        <v>Seguridad de la Información (Pérdida de la Disponibilidad)</v>
      </c>
      <c r="I36" s="36" t="str">
        <f>IF('[1]2. Identificación del Riesgo'!I36:I38="","",'[1]2. Identificación del Riesgo'!I36:I38)</f>
        <v>Usuarios, productos y practicas, organizacionales</v>
      </c>
      <c r="J36" s="36" t="str">
        <f>IF('[1]2. Identificación del Riesgo'!J36:J38="","",'[1]2. Identificación del Riesgo'!J36:J38)</f>
        <v>Media: La actividad que conlleva el riesgo se ejecuta de 24 a 500 veces por año</v>
      </c>
      <c r="K36" s="37" t="str">
        <f>'[1]2. Identificación del Riesgo'!K36:K38</f>
        <v>Media</v>
      </c>
      <c r="L36" s="38">
        <f>'[1]2. Identificación del Riesgo'!L36:L38</f>
        <v>0.6</v>
      </c>
      <c r="M36" s="36" t="str">
        <f>IF(OR('[1]2. Identificación del Riesgo'!H36:H38="Corrupción",'[1]2. Identificación del Riesgo'!H36:H38="Lavado de Activos",'[1]2. Identificación del Riesgo'!H36:H38="Financiación del Terrorismo",'[1]2. Identificación del Riesgo'!H36:H38="Trámites, OPAs y Consultas de Acceso a la Información Pública"),"No Aplica",
IF('[1]2. Identificación del Riesgo'!M36:M38="","",'[1]2. Identificación del Riesgo'!M36:M38))</f>
        <v>Económico: Entre 100 y 500 SMLMV</v>
      </c>
      <c r="N36" s="37" t="str">
        <f>'[1]2. Identificación del Riesgo'!N36:N38</f>
        <v>Mayor</v>
      </c>
      <c r="O36" s="38">
        <f>'[1]2. Identificación del Riesgo'!O36:O38</f>
        <v>0.8</v>
      </c>
      <c r="P36" s="39" t="str">
        <f>'[1]2. Identificación del Riesgo'!P36:P38</f>
        <v>Alto</v>
      </c>
      <c r="Q36" s="40" t="str">
        <f>IF($H$36="","",
IF(OR($H$36="Corrupción",$H$36="Lavado de Activos",$H$36="Financiación del Terrorismo",$H$36="Trámites, OPAs y Consultas de Acceso a la Información Pública"),'[1]6.Valoración Control Corrupción'!$E36,'[1]5. Valoración de Controles'!$H36))</f>
        <v xml:space="preserve">  </v>
      </c>
      <c r="R36" s="41" t="str">
        <f>IF($H$36="","",
IF(OR($H$36="Corrupción",$H$36="Lavado de Activos",$H$36="Financiación del Terrorismo",$H$36="Trámites, OPAs y Consultas de Acceso a la Información Pública"),"No Aplica",'[1]5. Valoración de Controles'!$I36))</f>
        <v>Sin Control</v>
      </c>
      <c r="S36" s="41" t="str">
        <f>IF($H$36="","",
IF(OR($H$36="Corrupción",$H$36="Lavado de Activos",$H$36="Financiación del Terrorismo",$H$36="Trámites, OPAs y Consultas de Acceso a la Información Pública"),"No Aplica",'[1]5. Valoración de Controles'!$J36))</f>
        <v/>
      </c>
      <c r="T36" s="41">
        <f>IF($H$36="","",
IF(OR($H$36="Corrupción",$H$36="Lavado de Activos",$H$36="Financiación del Terrorismo",$H$36="Trámites, OPAs y Consultas de Acceso a la Información Pública"),"No Aplica",'[1]5. Valoración de Controles'!$K36))</f>
        <v>0</v>
      </c>
      <c r="U36" s="41">
        <f>IF($H$36="","",
IF(OR($H$36="Corrupción",$H$36="Lavado de Activos",$H$36="Financiación del Terrorismo",$H$36="Trámites, OPAs y Consultas de Acceso a la Información Pública"),"No Aplica",'[1]5. Valoración de Controles'!$L36))</f>
        <v>0</v>
      </c>
      <c r="V36" s="41">
        <f>IF($H$36="","",
IF(OR($H$36="Corrupción",$H$36="Lavado de Activos",$H$36="Financiación del Terrorismo",$H$36="Trámites, OPAs y Consultas de Acceso a la Información Pública"),"No Aplica",'[1]5. Valoración de Controles'!$M36))</f>
        <v>0</v>
      </c>
      <c r="W36" s="41">
        <f>IF($H$36="","",
IF(OR($H$36="Corrupción",$H$36="Lavado de Activos",$H$36="Financiación del Terrorismo",$H$36="Trámites, OPAs y Consultas de Acceso a la Información Pública"),"No Aplica",'[1]5. Valoración de Controles'!$N36))</f>
        <v>0</v>
      </c>
      <c r="X36" s="42">
        <f>IF($H$36="","",
IF(OR($H$36="Corrupción",$H$36="Lavado de Activos",$H$36="Financiación del Terrorismo",$H$36="Trámites, OPAs y Consultas de Acceso a la Información Pública"),"No Aplica",'[1]5. Valoración de Controles'!$O36))</f>
        <v>0</v>
      </c>
      <c r="Y36" s="42">
        <f>IF($H$36="","",
IF(OR($H$36="Corrupción",$H$36="Lavado de Activos",$H$36="Financiación del Terrorismo",$H$36="Trámites, OPAs y Consultas de Acceso a la Información Pública"),"No Aplica",'[1]5. Valoración de Controles'!$P36))</f>
        <v>0</v>
      </c>
      <c r="Z36" s="42">
        <f>IF($H$36="","",
IF(OR($H$36="Corrupción",$H$36="Lavado de Activos",$H$36="Financiación del Terrorismo",$H$36="Trámites, OPAs y Consultas de Acceso a la Información Pública"),"No Aplica",'[1]5. Valoración de Controles'!$Q36))</f>
        <v>0</v>
      </c>
      <c r="AA36" s="43" t="str">
        <f>IF($H$36="","",
IF(OR($H$36="Corrupción",$H$36="Lavado de Activos",$H$36="Financiación del Terrorismo",$H$36="Trámites, OPAs y Consultas de Acceso a la Información Pública"),"No aplica",'[1]5. Valoración de Controles'!$R36))</f>
        <v/>
      </c>
      <c r="AB36" s="37" t="str">
        <f>IF(H36="","",
IF(OR(H36="Corrupción",H36="Lavado de Activos",H36="Financiación del Terrorismo",H36="Trámites, OPAs y Consultas de Acceso a la Información Pública"),'[1]6.Valoración Control Corrupción'!W36:W38,
IF(OR(H36&lt;&gt;"Corrupción",H36&lt;&gt;"Lavado de Activos",H36&lt;&gt;"Financiación del Terrorismo",H36&lt;&gt;"Trámites, OPAs y Consultas de Acceso a la Información Pública"),IF(AC36="","",
IF(AND(AC36&gt;0,AC36&lt;0.4),"Muy Baja",
IF(AND(AC36&gt;=0.4,AC36&lt;0.6),"Baja",
IF(AND(AC36&gt;=0.6,AC36&lt;0.8),"Media",
IF(AND(AC36&gt;=0.8,AC36&lt;1),"Alta",
IF(AC36&gt;=1,"Muy Alta","")))))))))</f>
        <v>Media</v>
      </c>
      <c r="AC36" s="44">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IF('[1]5. Valoración de Controles'!U38&gt;0,'[1]5. Valoración de Controles'!U38,
IF('[1]5. Valoración de Controles'!U37&gt;0,'[1]5. Valoración de Controles'!U37,
IF('[1]5. Valoración de Controles'!U36&gt;0,'[1]5. Valoración de Controles'!U36,L36))))))</f>
        <v>0.6</v>
      </c>
      <c r="AD36" s="37" t="str">
        <f>IF(H36="","",
IF(OR(H36="Corrupción",H36="Lavado de Activos",H36="Financiación del Terrorismo",H36="Trámites, OPAs y Consultas de Acceso a la Información Pública"),'[1]3. Impacto Riesgo de Corrupción'!Z36:Z38,
IF(OR(H36&lt;&gt;"Corrupción",H36&lt;&gt;"Lavado de Activos",H36&lt;&gt;"Financiación del Terrorismo",H36&lt;&gt;"Trámites, OPAs y Consultas de Acceso a la Información Pública"),
IF(AE36="","",
IF(AND(AE36&gt;0,AE36&lt;0.4),"Leve",
IF(AND(AE36&gt;=0.4,AE36&lt;0.6),"Menor",
IF(AND(AE36&gt;=0.6,AE36&lt;0.8),"Moderado",
IF(AND(AE36&gt;=0.8,AE36&lt;1),"Mayor",
IF(AE36&gt;=1,"Catastrófico","")))))))))</f>
        <v>Mayor</v>
      </c>
      <c r="AE36" s="44">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IF('[1]5. Valoración de Controles'!V38&gt;0,'[1]5. Valoración de Controles'!V38,
IF('[1]5. Valoración de Controles'!V37&gt;0,'[1]5. Valoración de Controles'!V37,
IF('[1]5. Valoración de Controles'!V36&gt;0,'[1]5. Valoración de Controles'!V36,O36))))))</f>
        <v>0.8</v>
      </c>
      <c r="AF36" s="39" t="str">
        <f t="shared" ref="AF36" si="24">IF(AND(AB36="Muy Alta",OR(AD36="Leve",AD36="Menor",AD36="Moderado",AD36="Mayor")),"Alto",
IF(AND(AB36="Alta",OR(AD36="Leve",AD36="Menor")),"Moderado",
IF(AND(AB36="Alta",OR(AD36="Moderado",AD36="Mayor")),"Alto",
IF(AND(AB36="Media",OR(AD36="Leve",AD36="Menor",AD36="Moderado")),"Moderado",
IF(AND(AB36="Media",OR(AD36="Mayor")),"Alto",
IF(AND(AB36="Baja",OR(AD36="Leve")),"Bajo",
IF(AND(OR(AB36="Baja",AB36="Improbable"),OR(AD36="Menor",AD36="Moderado")),"Moderado",
IF(AND(OR(AB36="Baja",AB36="Improbable"),AD36="Mayor"),"Alto",
IF(AND(AB36="Muy Baja",OR(AD36="Leve",AD36="Menor")),"Bajo",
IF(AND(OR(AB36="Muy Baja",AB36="Rara vez"),OR(AD36="Moderado")),"Moderado",
IF(AND(OR(AB36="Muy Baja",AB36="Rara vez"),AD36="Mayor"),"Alto",
IF(AND(OR(AB36="Casi seguro",AB36="Probable",AB36="Posible"),AD36="Mayor"),"Extremo",
IF(AND(AB36="Casi seguro",AD36="Moderado"),"Extremo",
IF(AND(OR(AB36="Probable",AB36="Posible"),OR(AD36="Moderado")),"Alto",
IF(AD36="Catastrófico","Extremo","")))))))))))))))</f>
        <v>Alto</v>
      </c>
      <c r="AG36" s="45" t="s">
        <v>50</v>
      </c>
      <c r="AH36" s="46" t="str">
        <f t="shared" ref="AH36" si="25">IF(AG36="Reducir (Mitigar)","Debe establecer el plan de acción a implementar para mitigar el nivel del riesgo",
IF(AG36="Reducir (Transferir)","No amerita plan de acción. Debe tercerizar la actividad que genera este riesgo o adquirir polizas para evitar responsabilidad economica, sin embargo mantiene la responsabilidad reputacional",
IF(AG36="Aceptar","No amerita plan de acción. Asuma las consecuencias de la materialización del riesgo",
IF(AG36="Evitar","No amerita plan de acción. No ejecute la actividad que genera el riesgo",
IF(AG36="Reducir","Debe establecer el plan de acción a implementar para mitigar el nivel del riesgo",
IF(AG36="Compartir","No amerita plan de acción. Comparta el riesgo con una parte interesada que pueda gestionarlo con mas eficacia",""))))))</f>
        <v>Debe establecer el plan de acción a implementar para mitigar el nivel del riesgo</v>
      </c>
      <c r="AI36" s="67" t="s">
        <v>58</v>
      </c>
      <c r="AJ36" s="59" t="s">
        <v>55</v>
      </c>
      <c r="AK36" s="49" t="str">
        <f t="shared" ref="AK36" si="26">IF(AI36="","","∑ Peso porcentual de cada acción definida")</f>
        <v>∑ Peso porcentual de cada acción definida</v>
      </c>
      <c r="AL36" s="60" t="s">
        <v>56</v>
      </c>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row>
    <row r="37" spans="1:67" ht="31.5" customHeight="1">
      <c r="A37" s="35"/>
      <c r="B37" s="36"/>
      <c r="C37" s="36"/>
      <c r="D37" s="36"/>
      <c r="E37" s="36"/>
      <c r="F37" s="36"/>
      <c r="G37" s="36"/>
      <c r="H37" s="36"/>
      <c r="I37" s="36"/>
      <c r="J37" s="36"/>
      <c r="K37" s="37"/>
      <c r="L37" s="38"/>
      <c r="M37" s="36"/>
      <c r="N37" s="37"/>
      <c r="O37" s="38"/>
      <c r="P37" s="39"/>
      <c r="Q37" s="40" t="str">
        <f>IF($H$36="","",
IF(OR($H$36="Corrupción",$H$36="Lavado de Activos",$H$36="Financiación del Terrorismo",$H$36="Trámites, OPAs y Consultas de Acceso a la Información Pública"),'[1]6.Valoración Control Corrupción'!$E37,'[1]5. Valoración de Controles'!$H37))</f>
        <v xml:space="preserve">  </v>
      </c>
      <c r="R37" s="41">
        <f>IF($H$36="","",
IF(OR($H$36="Corrupción",$H$36="Lavado de Activos",$H$36="Financiación del Terrorismo",$H$36="Trámites, OPAs y Consultas de Acceso a la Información Pública"),"No Aplica",'[1]5. Valoración de Controles'!$I37))</f>
        <v>0</v>
      </c>
      <c r="S37" s="41" t="str">
        <f>IF($H$36="","",
IF(OR($H$36="Corrupción",$H$36="Lavado de Activos",$H$36="Financiación del Terrorismo",$H$36="Trámites, OPAs y Consultas de Acceso a la Información Pública"),"No Aplica",'[1]5. Valoración de Controles'!$J37))</f>
        <v/>
      </c>
      <c r="T37" s="41">
        <f>IF($H$36="","",
IF(OR($H$36="Corrupción",$H$36="Lavado de Activos",$H$36="Financiación del Terrorismo",$H$36="Trámites, OPAs y Consultas de Acceso a la Información Pública"),"No Aplica",'[1]5. Valoración de Controles'!$K37))</f>
        <v>0</v>
      </c>
      <c r="U37" s="41">
        <f>IF($H$36="","",
IF(OR($H$36="Corrupción",$H$36="Lavado de Activos",$H$36="Financiación del Terrorismo",$H$36="Trámites, OPAs y Consultas de Acceso a la Información Pública"),"No Aplica",'[1]5. Valoración de Controles'!$L37))</f>
        <v>0</v>
      </c>
      <c r="V37" s="41">
        <f>IF($H$36="","",
IF(OR($H$36="Corrupción",$H$36="Lavado de Activos",$H$36="Financiación del Terrorismo",$H$36="Trámites, OPAs y Consultas de Acceso a la Información Pública"),"No Aplica",'[1]5. Valoración de Controles'!$M37))</f>
        <v>0</v>
      </c>
      <c r="W37" s="41">
        <f>IF($H$36="","",
IF(OR($H$36="Corrupción",$H$36="Lavado de Activos",$H$36="Financiación del Terrorismo",$H$36="Trámites, OPAs y Consultas de Acceso a la Información Pública"),"No Aplica",'[1]5. Valoración de Controles'!$N37))</f>
        <v>0</v>
      </c>
      <c r="X37" s="42">
        <f>IF($H$36="","",
IF(OR($H$36="Corrupción",$H$36="Lavado de Activos",$H$36="Financiación del Terrorismo",$H$36="Trámites, OPAs y Consultas de Acceso a la Información Pública"),"No Aplica",'[1]5. Valoración de Controles'!$O37))</f>
        <v>0</v>
      </c>
      <c r="Y37" s="42">
        <f>IF($H$36="","",
IF(OR($H$36="Corrupción",$H$36="Lavado de Activos",$H$36="Financiación del Terrorismo",$H$36="Trámites, OPAs y Consultas de Acceso a la Información Pública"),"No Aplica",'[1]5. Valoración de Controles'!$P37))</f>
        <v>0</v>
      </c>
      <c r="Z37" s="42">
        <f>IF($H$36="","",
IF(OR($H$36="Corrupción",$H$36="Lavado de Activos",$H$36="Financiación del Terrorismo",$H$36="Trámites, OPAs y Consultas de Acceso a la Información Pública"),"No Aplica",'[1]5. Valoración de Controles'!$Q37))</f>
        <v>0</v>
      </c>
      <c r="AA37" s="43" t="str">
        <f>IF($H$36="","",
IF(OR($H$36="Corrupción",$H$36="Lavado de Activos",$H$36="Financiación del Terrorismo",$H$36="Trámites, OPAs y Consultas de Acceso a la Información Pública"),"No aplica",'[1]5. Valoración de Controles'!$R37))</f>
        <v/>
      </c>
      <c r="AB37" s="37"/>
      <c r="AC37" s="52"/>
      <c r="AD37" s="37"/>
      <c r="AE37" s="52"/>
      <c r="AF37" s="39"/>
      <c r="AG37" s="45"/>
      <c r="AH37" s="53"/>
      <c r="AI37" s="62"/>
      <c r="AJ37" s="62"/>
      <c r="AK37" s="56"/>
      <c r="AL37" s="62"/>
    </row>
    <row r="38" spans="1:67" ht="31.5" customHeight="1">
      <c r="A38" s="35"/>
      <c r="B38" s="36"/>
      <c r="C38" s="36"/>
      <c r="D38" s="36"/>
      <c r="E38" s="36"/>
      <c r="F38" s="36"/>
      <c r="G38" s="36"/>
      <c r="H38" s="36"/>
      <c r="I38" s="36"/>
      <c r="J38" s="36"/>
      <c r="K38" s="37"/>
      <c r="L38" s="38"/>
      <c r="M38" s="36"/>
      <c r="N38" s="37"/>
      <c r="O38" s="38"/>
      <c r="P38" s="39"/>
      <c r="Q38" s="40" t="str">
        <f>IF($H$36="","",
IF(OR($H$36="Corrupción",$H$36="Lavado de Activos",$H$36="Financiación del Terrorismo",$H$36="Trámites, OPAs y Consultas de Acceso a la Información Pública"),'[1]6.Valoración Control Corrupción'!$E38,'[1]5. Valoración de Controles'!$H38))</f>
        <v xml:space="preserve">  </v>
      </c>
      <c r="R38" s="41">
        <f>IF($H$36="","",
IF(OR($H$36="Corrupción",$H$36="Lavado de Activos",$H$36="Financiación del Terrorismo",$H$36="Trámites, OPAs y Consultas de Acceso a la Información Pública"),"No Aplica",'[1]5. Valoración de Controles'!$I38))</f>
        <v>0</v>
      </c>
      <c r="S38" s="41" t="str">
        <f>IF($H$36="","",
IF(OR($H$36="Corrupción",$H$36="Lavado de Activos",$H$36="Financiación del Terrorismo",$H$36="Trámites, OPAs y Consultas de Acceso a la Información Pública"),"No Aplica",'[1]5. Valoración de Controles'!$J38))</f>
        <v/>
      </c>
      <c r="T38" s="41">
        <f>IF($H$36="","",
IF(OR($H$36="Corrupción",$H$36="Lavado de Activos",$H$36="Financiación del Terrorismo",$H$36="Trámites, OPAs y Consultas de Acceso a la Información Pública"),"No Aplica",'[1]5. Valoración de Controles'!$K38))</f>
        <v>0</v>
      </c>
      <c r="U38" s="41">
        <f>IF($H$36="","",
IF(OR($H$36="Corrupción",$H$36="Lavado de Activos",$H$36="Financiación del Terrorismo",$H$36="Trámites, OPAs y Consultas de Acceso a la Información Pública"),"No Aplica",'[1]5. Valoración de Controles'!$L38))</f>
        <v>0</v>
      </c>
      <c r="V38" s="41">
        <f>IF($H$36="","",
IF(OR($H$36="Corrupción",$H$36="Lavado de Activos",$H$36="Financiación del Terrorismo",$H$36="Trámites, OPAs y Consultas de Acceso a la Información Pública"),"No Aplica",'[1]5. Valoración de Controles'!$M38))</f>
        <v>0</v>
      </c>
      <c r="W38" s="41">
        <f>IF($H$36="","",
IF(OR($H$36="Corrupción",$H$36="Lavado de Activos",$H$36="Financiación del Terrorismo",$H$36="Trámites, OPAs y Consultas de Acceso a la Información Pública"),"No Aplica",'[1]5. Valoración de Controles'!$N38))</f>
        <v>0</v>
      </c>
      <c r="X38" s="42">
        <f>IF($H$36="","",
IF(OR($H$36="Corrupción",$H$36="Lavado de Activos",$H$36="Financiación del Terrorismo",$H$36="Trámites, OPAs y Consultas de Acceso a la Información Pública"),"No Aplica",'[1]5. Valoración de Controles'!$O38))</f>
        <v>0</v>
      </c>
      <c r="Y38" s="42">
        <f>IF($H$36="","",
IF(OR($H$36="Corrupción",$H$36="Lavado de Activos",$H$36="Financiación del Terrorismo",$H$36="Trámites, OPAs y Consultas de Acceso a la Información Pública"),"No Aplica",'[1]5. Valoración de Controles'!$P38))</f>
        <v>0</v>
      </c>
      <c r="Z38" s="42">
        <f>IF($H$36="","",
IF(OR($H$36="Corrupción",$H$36="Lavado de Activos",$H$36="Financiación del Terrorismo",$H$36="Trámites, OPAs y Consultas de Acceso a la Información Pública"),"No Aplica",'[1]5. Valoración de Controles'!$Q38))</f>
        <v>0</v>
      </c>
      <c r="AA38" s="43" t="str">
        <f>IF($H$36="","",
IF(OR($H$36="Corrupción",$H$36="Lavado de Activos",$H$36="Financiación del Terrorismo",$H$36="Trámites, OPAs y Consultas de Acceso a la Información Pública"),"No aplica",'[1]5. Valoración de Controles'!$R38))</f>
        <v/>
      </c>
      <c r="AB38" s="37"/>
      <c r="AC38" s="52"/>
      <c r="AD38" s="37"/>
      <c r="AE38" s="52"/>
      <c r="AF38" s="39"/>
      <c r="AG38" s="45"/>
      <c r="AH38" s="53"/>
      <c r="AI38" s="65"/>
      <c r="AJ38" s="65"/>
      <c r="AK38" s="56"/>
      <c r="AL38" s="65"/>
    </row>
    <row r="39" spans="1:67" ht="31.5" customHeight="1">
      <c r="A39" s="35">
        <v>11</v>
      </c>
      <c r="B39" s="36" t="str">
        <f>'[1]2. Identificación del Riesgo'!B39:B41</f>
        <v>Tecnologías de la Información y las Comunicaciones</v>
      </c>
      <c r="C39" s="36" t="str">
        <f>IF('[1]2. Identificación del Riesgo'!C39:C41="","",'[1]2. Identificación del Riesgo'!C39:C41)</f>
        <v>Actividades de desvinculación y traslado (funcionarios).</v>
      </c>
      <c r="D39" s="36" t="str">
        <f>IF('[1]2. Identificación del Riesgo'!D39:D41="","",'[1]2. Identificación del Riesgo'!D39:D41)</f>
        <v>Afectación Económica (o presupuestal) y Reputacional</v>
      </c>
      <c r="E39" s="36" t="str">
        <f>IF('[1]2. Identificación del Riesgo'!E39:E41="","",'[1]2. Identificación del Riesgo'!E39:E41)</f>
        <v>por la alta rotación de personal de planta (carrera administrativa y provisional)</v>
      </c>
      <c r="F39" s="36" t="str">
        <f>IF('[1]2. Identificación del Riesgo'!F39:F41="","",'[1]2. Identificación del Riesgo'!F39:F41)</f>
        <v>Debido a la falta de lineamientos y herramientas institucionalizados para una adecuada transferencia de conocimiento.</v>
      </c>
      <c r="G39" s="36" t="str">
        <f>IF('[1]2. Identificación del Riesgo'!G39:G41="","",'[1]2. Identificación del Riesgo'!G39:G41)</f>
        <v>Posibilidad de afectación economica o presupuestal, por la alta rotación de personal de planta, debido a la falta de lineamientos y herramientas institucionalizados para una adecuada trasferencia de conocimiento.</v>
      </c>
      <c r="H39" s="36" t="str">
        <f>IF('[1]2. Identificación del Riesgo'!H39:H41="","",'[1]2. Identificación del Riesgo'!H39:H41)</f>
        <v>Fuga de Capital Intelectual</v>
      </c>
      <c r="I39" s="36" t="str">
        <f>IF('[1]2. Identificación del Riesgo'!I39:I41="","",'[1]2. Identificación del Riesgo'!I39:I41)</f>
        <v>Usuarios, productos y practicas, organizacionales</v>
      </c>
      <c r="J39" s="36" t="str">
        <f>IF('[1]2. Identificación del Riesgo'!J39:J41="","",'[1]2. Identificación del Riesgo'!J39:J41)</f>
        <v>Media: La actividad que conlleva el riesgo se ejecuta de 24 a 500 veces por año</v>
      </c>
      <c r="K39" s="37" t="str">
        <f>'[1]2. Identificación del Riesgo'!K39:K41</f>
        <v>Media</v>
      </c>
      <c r="L39" s="38">
        <f>'[1]2. Identificación del Riesgo'!L39:L41</f>
        <v>0.6</v>
      </c>
      <c r="M39" s="36" t="str">
        <f>IF(OR('[1]2. Identificación del Riesgo'!H39:H41="Corrupción",'[1]2. Identificación del Riesgo'!H39:H41="Lavado de Activos",'[1]2. Identificación del Riesgo'!H39:H41="Financiación del Terrorismo",'[1]2. Identificación del Riesgo'!H39:H41="Trámites, OPAs y Consultas de Acceso a la Información Pública"),"No Aplica",
IF('[1]2. Identificación del Riesgo'!M39:M41="","",'[1]2. Identificación del Riesgo'!M39:M41))</f>
        <v>Reputacional: El riesgo afecta la imagen de de la entidad con efecto publicitario sostenido a nivel de sector administrativo, nivel departamental o municipal</v>
      </c>
      <c r="N39" s="37" t="str">
        <f>'[1]2. Identificación del Riesgo'!N39:N41</f>
        <v>Mayor</v>
      </c>
      <c r="O39" s="38">
        <f>'[1]2. Identificación del Riesgo'!O39:O41</f>
        <v>0.8</v>
      </c>
      <c r="P39" s="39" t="str">
        <f>'[1]2. Identificación del Riesgo'!P39:P41</f>
        <v>Alto</v>
      </c>
      <c r="Q39" s="40" t="str">
        <f>IF($H$39="","",
IF(OR($H$39="Corrupción",$H$39="Lavado de Activos",$H$39="Financiación del Terrorismo",$H$39="Trámites, OPAs y Consultas de Acceso a la Información Pública"),'[1]6.Valoración Control Corrupción'!$E39,'[1]5. Valoración de Controles'!$H39))</f>
        <v>El Jefe Inmediato verifica el acta de entrega de puesto de trabajo con sus respectivos soportes, remitida por el funcionario al momento de una desvinculación o traslado laboral.</v>
      </c>
      <c r="R39" s="41" t="str">
        <f>IF($H$39="","",
IF(OR($H$39="Corrupción",$H$39="Lavado de Activos",$H$39="Financiación del Terrorismo",$H$39="Trámites, OPAs y Consultas de Acceso a la Información Pública"),"No Aplica",'[1]5. Valoración de Controles'!$I39))</f>
        <v>Detectivo</v>
      </c>
      <c r="S39" s="41" t="str">
        <f>IF($H$39="","",
IF(OR($H$39="Corrupción",$H$39="Lavado de Activos",$H$39="Financiación del Terrorismo",$H$39="Trámites, OPAs y Consultas de Acceso a la Información Pública"),"No Aplica",'[1]5. Valoración de Controles'!$J39))</f>
        <v>Afecta probabilidad</v>
      </c>
      <c r="T39" s="41" t="str">
        <f>IF($H$39="","",
IF(OR($H$39="Corrupción",$H$39="Lavado de Activos",$H$39="Financiación del Terrorismo",$H$39="Trámites, OPAs y Consultas de Acceso a la Información Pública"),"No Aplica",'[1]5. Valoración de Controles'!$K39))</f>
        <v>Manual</v>
      </c>
      <c r="U39" s="41" t="str">
        <f>IF($H$39="","",
IF(OR($H$39="Corrupción",$H$39="Lavado de Activos",$H$39="Financiación del Terrorismo",$H$39="Trámites, OPAs y Consultas de Acceso a la Información Pública"),"No Aplica",'[1]5. Valoración de Controles'!$L39))</f>
        <v>Documentado</v>
      </c>
      <c r="V39" s="41" t="str">
        <f>IF($H$39="","",
IF(OR($H$39="Corrupción",$H$39="Lavado de Activos",$H$39="Financiación del Terrorismo",$H$39="Trámites, OPAs y Consultas de Acceso a la Información Pública"),"No Aplica",'[1]5. Valoración de Controles'!$M39))</f>
        <v>Continua</v>
      </c>
      <c r="W39" s="41" t="str">
        <f>IF($H$39="","",
IF(OR($H$39="Corrupción",$H$39="Lavado de Activos",$H$39="Financiación del Terrorismo",$H$39="Trámites, OPAs y Consultas de Acceso a la Información Pública"),"No Aplica",'[1]5. Valoración de Controles'!$N39))</f>
        <v>Con registro</v>
      </c>
      <c r="X39" s="42" t="str">
        <f>IF($H$39="","",
IF(OR($H$39="Corrupción",$H$39="Lavado de Activos",$H$39="Financiación del Terrorismo",$H$39="Trámites, OPAs y Consultas de Acceso a la Información Pública"),"No Aplica",'[1]5. Valoración de Controles'!$O39))</f>
        <v>Historias Laborales</v>
      </c>
      <c r="Y39" s="42" t="str">
        <f>IF($H$39="","",
IF(OR($H$39="Corrupción",$H$39="Lavado de Activos",$H$39="Financiación del Terrorismo",$H$39="Trámites, OPAs y Consultas de Acceso a la Información Pública"),"No Aplica",'[1]5. Valoración de Controles'!$P39))</f>
        <v>Acta de entrega firmada por el funcionario que recibe el puesto de trabajo, quien garantiza al jefe inmediato la entrega idonea del mismo.</v>
      </c>
      <c r="Z39" s="42" t="str">
        <f>IF($H$39="","",
IF(OR($H$39="Corrupción",$H$39="Lavado de Activos",$H$39="Financiación del Terrorismo",$H$39="Trámites, OPAs y Consultas de Acceso a la Información Pública"),"No Aplica",'[1]5. Valoración de Controles'!$Q39))</f>
        <v xml:space="preserve">Si el funcionario que recibe el puesto de trabajo no esta conforme con la entrega, el jefe inmediato solicita fortalecer dicha entrega y se condiciona el pago de nomina. </v>
      </c>
      <c r="AA39" s="43">
        <f>IF($H$39="","",
IF(OR($H$39="Corrupción",$H$39="Lavado de Activos",$H$39="Financiación del Terrorismo",$H$39="Trámites, OPAs y Consultas de Acceso a la Información Pública"),"No aplica",'[1]5. Valoración de Controles'!$R39))</f>
        <v>0.3</v>
      </c>
      <c r="AB39" s="37" t="str">
        <f>IF(H39="","",
IF(OR(H39="Corrupción",H39="Lavado de Activos",H39="Financiación del Terrorismo",H39="Trámites, OPAs y Consultas de Acceso a la Información Pública"),'[1]6.Valoración Control Corrupción'!W39:W41,
IF(OR(H39&lt;&gt;"Corrupción",H39&lt;&gt;"Lavado de Activos",H39&lt;&gt;"Financiación del Terrorismo",H39&lt;&gt;"Trámites, OPAs y Consultas de Acceso a la Información Pública"),IF(AC39="","",
IF(AND(AC39&gt;0,AC39&lt;0.4),"Muy Baja",
IF(AND(AC39&gt;=0.4,AC39&lt;0.6),"Baja",
IF(AND(AC39&gt;=0.6,AC39&lt;0.8),"Media",
IF(AND(AC39&gt;=0.8,AC39&lt;1),"Alta",
IF(AC39&gt;=1,"Muy Alta","")))))))))</f>
        <v>Muy Baja</v>
      </c>
      <c r="AC39" s="44">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IF('[1]5. Valoración de Controles'!U41&gt;0,'[1]5. Valoración de Controles'!U41,
IF('[1]5. Valoración de Controles'!U40&gt;0,'[1]5. Valoración de Controles'!U40,
IF('[1]5. Valoración de Controles'!U39&gt;0,'[1]5. Valoración de Controles'!U39,L39))))))</f>
        <v>0.29399999999999998</v>
      </c>
      <c r="AD39" s="37" t="str">
        <f>IF(H39="","",
IF(OR(H39="Corrupción",H39="Lavado de Activos",H39="Financiación del Terrorismo",H39="Trámites, OPAs y Consultas de Acceso a la Información Pública"),'[1]3. Impacto Riesgo de Corrupción'!Z39:Z41,
IF(OR(H39&lt;&gt;"Corrupción",H39&lt;&gt;"Lavado de Activos",H39&lt;&gt;"Financiación del Terrorismo",H39&lt;&gt;"Trámites, OPAs y Consultas de Acceso a la Información Pública"),
IF(AE39="","",
IF(AND(AE39&gt;0,AE39&lt;0.4),"Leve",
IF(AND(AE39&gt;=0.4,AE39&lt;0.6),"Menor",
IF(AND(AE39&gt;=0.6,AE39&lt;0.8),"Moderado",
IF(AND(AE39&gt;=0.8,AE39&lt;1),"Mayor",
IF(AE39&gt;=1,"Catastrófico","")))))))))</f>
        <v>Mayor</v>
      </c>
      <c r="AE39" s="44">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IF('[1]5. Valoración de Controles'!V41&gt;0,'[1]5. Valoración de Controles'!V41,
IF('[1]5. Valoración de Controles'!V40&gt;0,'[1]5. Valoración de Controles'!V40,
IF('[1]5. Valoración de Controles'!V39&gt;0,'[1]5. Valoración de Controles'!V39,O39))))))</f>
        <v>0.8</v>
      </c>
      <c r="AF39" s="39" t="str">
        <f t="shared" ref="AF39" si="27">IF(AND(AB39="Muy Alta",OR(AD39="Leve",AD39="Menor",AD39="Moderado",AD39="Mayor")),"Alto",
IF(AND(AB39="Alta",OR(AD39="Leve",AD39="Menor")),"Moderado",
IF(AND(AB39="Alta",OR(AD39="Moderado",AD39="Mayor")),"Alto",
IF(AND(AB39="Media",OR(AD39="Leve",AD39="Menor",AD39="Moderado")),"Moderado",
IF(AND(AB39="Media",OR(AD39="Mayor")),"Alto",
IF(AND(AB39="Baja",OR(AD39="Leve")),"Bajo",
IF(AND(OR(AB39="Baja",AB39="Improbable"),OR(AD39="Menor",AD39="Moderado")),"Moderado",
IF(AND(OR(AB39="Baja",AB39="Improbable"),AD39="Mayor"),"Alto",
IF(AND(AB39="Muy Baja",OR(AD39="Leve",AD39="Menor")),"Bajo",
IF(AND(OR(AB39="Muy Baja",AB39="Rara vez"),OR(AD39="Moderado")),"Moderado",
IF(AND(OR(AB39="Muy Baja",AB39="Rara vez"),AD39="Mayor"),"Alto",
IF(AND(OR(AB39="Casi seguro",AB39="Probable",AB39="Posible"),AD39="Mayor"),"Extremo",
IF(AND(AB39="Casi seguro",AD39="Moderado"),"Extremo",
IF(AND(OR(AB39="Probable",AB39="Posible"),OR(AD39="Moderado")),"Alto",
IF(AD39="Catastrófico","Extremo","")))))))))))))))</f>
        <v>Alto</v>
      </c>
      <c r="AG39" s="45" t="s">
        <v>50</v>
      </c>
      <c r="AH39" s="46" t="str">
        <f t="shared" ref="AH39" si="28">IF(AG39="Reducir (Mitigar)","Debe establecer el plan de acción a implementar para mitigar el nivel del riesgo",
IF(AG39="Reducir (Transferir)","No amerita plan de acción. Debe tercerizar la actividad que genera este riesgo o adquirir polizas para evitar responsabilidad economica, sin embargo mantiene la responsabilidad reputacional",
IF(AG39="Aceptar","No amerita plan de acción. Asuma las consecuencias de la materialización del riesgo",
IF(AG39="Evitar","No amerita plan de acción. No ejecute la actividad que genera el riesgo",
IF(AG39="Reducir","Debe establecer el plan de acción a implementar para mitigar el nivel del riesgo",
IF(AG39="Compartir","No amerita plan de acción. Comparta el riesgo con una parte interesada que pueda gestionarlo con mas eficacia",""))))))</f>
        <v>Debe establecer el plan de acción a implementar para mitigar el nivel del riesgo</v>
      </c>
      <c r="AI39" s="47" t="s">
        <v>59</v>
      </c>
      <c r="AJ39" s="48" t="s">
        <v>60</v>
      </c>
      <c r="AK39" s="49" t="str">
        <f t="shared" ref="AK39" si="29">IF(AI39="","","∑ Peso porcentual de cada acción definida")</f>
        <v>∑ Peso porcentual de cada acción definida</v>
      </c>
      <c r="AL39" s="60" t="s">
        <v>61</v>
      </c>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row>
    <row r="40" spans="1:67" ht="31.5" customHeight="1">
      <c r="A40" s="35"/>
      <c r="B40" s="36"/>
      <c r="C40" s="36"/>
      <c r="D40" s="36"/>
      <c r="E40" s="36"/>
      <c r="F40" s="36"/>
      <c r="G40" s="36"/>
      <c r="H40" s="36"/>
      <c r="I40" s="36"/>
      <c r="J40" s="36"/>
      <c r="K40" s="37"/>
      <c r="L40" s="38"/>
      <c r="M40" s="36"/>
      <c r="N40" s="37"/>
      <c r="O40" s="38"/>
      <c r="P40" s="39"/>
      <c r="Q40" s="40" t="str">
        <f>IF($H$39="","",
IF(OR($H$39="Corrupción",$H$39="Lavado de Activos",$H$39="Financiación del Terrorismo",$H$39="Trámites, OPAs y Consultas de Acceso a la Información Pública"),'[1]6.Valoración Control Corrupción'!$E40,'[1]5. Valoración de Controles'!$H40))</f>
        <v>El funcionario realiza el informe o charla en la que transfiere el conocimiento adquirido, producto de una capacitación brindada por el IDIGER mediante su Plan Institucional de Capacitación.</v>
      </c>
      <c r="R40" s="41" t="str">
        <f>IF($H$39="","",
IF(OR($H$39="Corrupción",$H$39="Lavado de Activos",$H$39="Financiación del Terrorismo",$H$39="Trámites, OPAs y Consultas de Acceso a la Información Pública"),"No Aplica",'[1]5. Valoración de Controles'!$I40))</f>
        <v>Detectivo</v>
      </c>
      <c r="S40" s="41" t="str">
        <f>IF($H$39="","",
IF(OR($H$39="Corrupción",$H$39="Lavado de Activos",$H$39="Financiación del Terrorismo",$H$39="Trámites, OPAs y Consultas de Acceso a la Información Pública"),"No Aplica",'[1]5. Valoración de Controles'!$J40))</f>
        <v>Afecta probabilidad</v>
      </c>
      <c r="T40" s="41" t="str">
        <f>IF($H$39="","",
IF(OR($H$39="Corrupción",$H$39="Lavado de Activos",$H$39="Financiación del Terrorismo",$H$39="Trámites, OPAs y Consultas de Acceso a la Información Pública"),"No Aplica",'[1]5. Valoración de Controles'!$K40))</f>
        <v>Manual</v>
      </c>
      <c r="U40" s="41" t="str">
        <f>IF($H$39="","",
IF(OR($H$39="Corrupción",$H$39="Lavado de Activos",$H$39="Financiación del Terrorismo",$H$39="Trámites, OPAs y Consultas de Acceso a la Información Pública"),"No Aplica",'[1]5. Valoración de Controles'!$L40))</f>
        <v>Documentado</v>
      </c>
      <c r="V40" s="41" t="str">
        <f>IF($H$39="","",
IF(OR($H$39="Corrupción",$H$39="Lavado de Activos",$H$39="Financiación del Terrorismo",$H$39="Trámites, OPAs y Consultas de Acceso a la Información Pública"),"No Aplica",'[1]5. Valoración de Controles'!$M40))</f>
        <v>Continua</v>
      </c>
      <c r="W40" s="41" t="str">
        <f>IF($H$39="","",
IF(OR($H$39="Corrupción",$H$39="Lavado de Activos",$H$39="Financiación del Terrorismo",$H$39="Trámites, OPAs y Consultas de Acceso a la Información Pública"),"No Aplica",'[1]5. Valoración de Controles'!$N40))</f>
        <v>Con registro</v>
      </c>
      <c r="X40" s="42" t="str">
        <f>IF($H$39="","",
IF(OR($H$39="Corrupción",$H$39="Lavado de Activos",$H$39="Financiación del Terrorismo",$H$39="Trámites, OPAs y Consultas de Acceso a la Información Pública"),"No Aplica",'[1]5. Valoración de Controles'!$O40))</f>
        <v>Historias Laborales</v>
      </c>
      <c r="Y40" s="42" t="str">
        <f>IF($H$39="","",
IF(OR($H$39="Corrupción",$H$39="Lavado de Activos",$H$39="Financiación del Terrorismo",$H$39="Trámites, OPAs y Consultas de Acceso a la Información Pública"),"No Aplica",'[1]5. Valoración de Controles'!$P40))</f>
        <v>Capacitación presencial o virtual para transferir el conocimiento a los funcionarios de la Entidad, o Elaboración de informe de los conocimientos adquiridos en la capacitación recibida.</v>
      </c>
      <c r="Z40" s="42" t="str">
        <f>IF($H$39="","",
IF(OR($H$39="Corrupción",$H$39="Lavado de Activos",$H$39="Financiación del Terrorismo",$H$39="Trámites, OPAs y Consultas de Acceso a la Información Pública"),"No Aplica",'[1]5. Valoración de Controles'!$Q40))</f>
        <v>El control no permite identificar desviaciones o diferencias.</v>
      </c>
      <c r="AA40" s="43">
        <f>IF($H$39="","",
IF(OR($H$39="Corrupción",$H$39="Lavado de Activos",$H$39="Financiación del Terrorismo",$H$39="Trámites, OPAs y Consultas de Acceso a la Información Pública"),"No aplica",'[1]5. Valoración de Controles'!$R40))</f>
        <v>0.3</v>
      </c>
      <c r="AB40" s="37"/>
      <c r="AC40" s="52"/>
      <c r="AD40" s="37"/>
      <c r="AE40" s="52"/>
      <c r="AF40" s="39"/>
      <c r="AG40" s="45"/>
      <c r="AH40" s="53"/>
      <c r="AI40" s="54"/>
      <c r="AJ40" s="55"/>
      <c r="AK40" s="56"/>
      <c r="AL40" s="62"/>
    </row>
    <row r="41" spans="1:67" ht="31.5" customHeight="1">
      <c r="A41" s="35"/>
      <c r="B41" s="36"/>
      <c r="C41" s="36"/>
      <c r="D41" s="36"/>
      <c r="E41" s="36"/>
      <c r="F41" s="36"/>
      <c r="G41" s="36"/>
      <c r="H41" s="36"/>
      <c r="I41" s="36"/>
      <c r="J41" s="36"/>
      <c r="K41" s="37"/>
      <c r="L41" s="38"/>
      <c r="M41" s="36"/>
      <c r="N41" s="37"/>
      <c r="O41" s="38"/>
      <c r="P41" s="39"/>
      <c r="Q41" s="40" t="str">
        <f>IF($H$39="","",
IF(OR($H$39="Corrupción",$H$39="Lavado de Activos",$H$39="Financiación del Terrorismo",$H$39="Trámites, OPAs y Consultas de Acceso a la Información Pública"),'[1]6.Valoración Control Corrupción'!$E41,'[1]5. Valoración de Controles'!$H41))</f>
        <v xml:space="preserve">  </v>
      </c>
      <c r="R41" s="41">
        <f>IF($H$39="","",
IF(OR($H$39="Corrupción",$H$39="Lavado de Activos",$H$39="Financiación del Terrorismo",$H$39="Trámites, OPAs y Consultas de Acceso a la Información Pública"),"No Aplica",'[1]5. Valoración de Controles'!$I41))</f>
        <v>0</v>
      </c>
      <c r="S41" s="41" t="str">
        <f>IF($H$39="","",
IF(OR($H$39="Corrupción",$H$39="Lavado de Activos",$H$39="Financiación del Terrorismo",$H$39="Trámites, OPAs y Consultas de Acceso a la Información Pública"),"No Aplica",'[1]5. Valoración de Controles'!$J41))</f>
        <v/>
      </c>
      <c r="T41" s="41">
        <f>IF($H$39="","",
IF(OR($H$39="Corrupción",$H$39="Lavado de Activos",$H$39="Financiación del Terrorismo",$H$39="Trámites, OPAs y Consultas de Acceso a la Información Pública"),"No Aplica",'[1]5. Valoración de Controles'!$K41))</f>
        <v>0</v>
      </c>
      <c r="U41" s="41">
        <f>IF($H$39="","",
IF(OR($H$39="Corrupción",$H$39="Lavado de Activos",$H$39="Financiación del Terrorismo",$H$39="Trámites, OPAs y Consultas de Acceso a la Información Pública"),"No Aplica",'[1]5. Valoración de Controles'!$L41))</f>
        <v>0</v>
      </c>
      <c r="V41" s="41">
        <f>IF($H$39="","",
IF(OR($H$39="Corrupción",$H$39="Lavado de Activos",$H$39="Financiación del Terrorismo",$H$39="Trámites, OPAs y Consultas de Acceso a la Información Pública"),"No Aplica",'[1]5. Valoración de Controles'!$M41))</f>
        <v>0</v>
      </c>
      <c r="W41" s="41">
        <f>IF($H$39="","",
IF(OR($H$39="Corrupción",$H$39="Lavado de Activos",$H$39="Financiación del Terrorismo",$H$39="Trámites, OPAs y Consultas de Acceso a la Información Pública"),"No Aplica",'[1]5. Valoración de Controles'!$N41))</f>
        <v>0</v>
      </c>
      <c r="X41" s="42">
        <f>IF($H$39="","",
IF(OR($H$39="Corrupción",$H$39="Lavado de Activos",$H$39="Financiación del Terrorismo",$H$39="Trámites, OPAs y Consultas de Acceso a la Información Pública"),"No Aplica",'[1]5. Valoración de Controles'!$O41))</f>
        <v>0</v>
      </c>
      <c r="Y41" s="42">
        <f>IF($H$39="","",
IF(OR($H$39="Corrupción",$H$39="Lavado de Activos",$H$39="Financiación del Terrorismo",$H$39="Trámites, OPAs y Consultas de Acceso a la Información Pública"),"No Aplica",'[1]5. Valoración de Controles'!$P41))</f>
        <v>0</v>
      </c>
      <c r="Z41" s="42">
        <f>IF($H$39="","",
IF(OR($H$39="Corrupción",$H$39="Lavado de Activos",$H$39="Financiación del Terrorismo",$H$39="Trámites, OPAs y Consultas de Acceso a la Información Pública"),"No Aplica",'[1]5. Valoración de Controles'!$Q41))</f>
        <v>0</v>
      </c>
      <c r="AA41" s="43" t="str">
        <f>IF($H$39="","",
IF(OR($H$39="Corrupción",$H$39="Lavado de Activos",$H$39="Financiación del Terrorismo",$H$39="Trámites, OPAs y Consultas de Acceso a la Información Pública"),"No aplica",'[1]5. Valoración de Controles'!$R41))</f>
        <v/>
      </c>
      <c r="AB41" s="37"/>
      <c r="AC41" s="52"/>
      <c r="AD41" s="37"/>
      <c r="AE41" s="52"/>
      <c r="AF41" s="39"/>
      <c r="AG41" s="45"/>
      <c r="AH41" s="53"/>
      <c r="AI41" s="54"/>
      <c r="AJ41" s="55"/>
      <c r="AK41" s="56"/>
      <c r="AL41" s="65"/>
    </row>
    <row r="42" spans="1:67" ht="31.5" customHeight="1">
      <c r="A42" s="35">
        <v>12</v>
      </c>
      <c r="B42" s="36" t="str">
        <f>'[1]2. Identificación del Riesgo'!B42:B44</f>
        <v>Tecnologías de la Información y las Comunicaciones</v>
      </c>
      <c r="C42" s="36" t="str">
        <f>IF('[1]2. Identificación del Riesgo'!C42:C44="","",'[1]2. Identificación del Riesgo'!C42:C44)</f>
        <v>Entrega de informes de actividades y/o terminación o cesión de contratos de prestación de servicios (contratistas).</v>
      </c>
      <c r="D42" s="36" t="str">
        <f>IF('[1]2. Identificación del Riesgo'!D42:D44="","",'[1]2. Identificación del Riesgo'!D42:D44)</f>
        <v>Afectación Económica (o presupuestal) y Reputacional</v>
      </c>
      <c r="E42" s="36" t="str">
        <f>IF('[1]2. Identificación del Riesgo'!E42:E44="","",'[1]2. Identificación del Riesgo'!E42:E44)</f>
        <v>por debilidades en la revisión de los productos entregados por los contratistas de prestación de servicios</v>
      </c>
      <c r="F42" s="36" t="str">
        <f>IF('[1]2. Identificación del Riesgo'!F42:F44="","",'[1]2. Identificación del Riesgo'!F42:F44)</f>
        <v>Debido a la falta de lineamientos y herramientas institucionalizados para una adecuada transferencia de conocimiento.</v>
      </c>
      <c r="G42" s="36" t="str">
        <f>IF('[1]2. Identificación del Riesgo'!G42:G44="","",'[1]2. Identificación del Riesgo'!G42:G44)</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42" s="36" t="str">
        <f>IF('[1]2. Identificación del Riesgo'!H42:H44="","",'[1]2. Identificación del Riesgo'!H42:H44)</f>
        <v>Fuga de Capital Intelectual</v>
      </c>
      <c r="I42" s="36" t="str">
        <f>IF('[1]2. Identificación del Riesgo'!I42:I44="","",'[1]2. Identificación del Riesgo'!I42:I44)</f>
        <v>Usuarios, productos y practicas, organizacionales</v>
      </c>
      <c r="J42" s="36" t="str">
        <f>IF('[1]2. Identificación del Riesgo'!J42:J44="","",'[1]2. Identificación del Riesgo'!J42:J44)</f>
        <v>Alta: La actividad que conlleva el riesgo se ejecuta mínimo 500 veces al año y máximo 5000 veces por año</v>
      </c>
      <c r="K42" s="37" t="str">
        <f>'[1]2. Identificación del Riesgo'!K42:K44</f>
        <v>Alta</v>
      </c>
      <c r="L42" s="38">
        <f>'[1]2. Identificación del Riesgo'!L42:L44</f>
        <v>0.8</v>
      </c>
      <c r="M42" s="36" t="str">
        <f>IF(OR('[1]2. Identificación del Riesgo'!H42:H44="Corrupción",'[1]2. Identificación del Riesgo'!H42:H44="Lavado de Activos",'[1]2. Identificación del Riesgo'!H42:H44="Financiación del Terrorismo",'[1]2. Identificación del Riesgo'!H42:H44="Trámites, OPAs y Consultas de Acceso a la Información Pública"),"No Aplica",
IF('[1]2. Identificación del Riesgo'!M42:M44="","",'[1]2. Identificación del Riesgo'!M42:M44))</f>
        <v>Reputacional: El riesgo afecta la imagen de la entidad internamente, de conocimiento general, nivel interno, de junta directiva y accionistas y/o de proveedores</v>
      </c>
      <c r="N42" s="37" t="str">
        <f>'[1]2. Identificación del Riesgo'!N42:N44</f>
        <v>Menor</v>
      </c>
      <c r="O42" s="38">
        <f>'[1]2. Identificación del Riesgo'!O42:O44</f>
        <v>0.4</v>
      </c>
      <c r="P42" s="39" t="str">
        <f>'[1]2. Identificación del Riesgo'!P42:P44</f>
        <v>Moderado</v>
      </c>
      <c r="Q42" s="40" t="str">
        <f>IF($H$42="","",
IF(OR($H$42="Corrupción",$H$42="Lavado de Activos",$H$42="Financiación del Terrorismo",$H$42="Trámites, OPAs y Consultas de Acceso a la Información Pública"),'[1]6.Valoración Control Corrupción'!$E42,'[1]5. Valoración de Controles'!$H42))</f>
        <v>El Supervisor del contrato verifica el informe de actividades y soportes entregados por el Contratista de prestación de servicios, de manera mensual.</v>
      </c>
      <c r="R42" s="41" t="str">
        <f>IF($H$42="","",
IF(OR($H$42="Corrupción",$H$42="Lavado de Activos",$H$42="Financiación del Terrorismo",$H$42="Trámites, OPAs y Consultas de Acceso a la Información Pública"),"No Aplica",'[1]5. Valoración de Controles'!$I42))</f>
        <v>Detectivo</v>
      </c>
      <c r="S42" s="41" t="str">
        <f>IF($H$42="","",
IF(OR($H$42="Corrupción",$H$42="Lavado de Activos",$H$42="Financiación del Terrorismo",$H$42="Trámites, OPAs y Consultas de Acceso a la Información Pública"),"No Aplica",'[1]5. Valoración de Controles'!$J42))</f>
        <v>Afecta probabilidad</v>
      </c>
      <c r="T42" s="41" t="str">
        <f>IF($H$42="","",
IF(OR($H$42="Corrupción",$H$42="Lavado de Activos",$H$42="Financiación del Terrorismo",$H$42="Trámites, OPAs y Consultas de Acceso a la Información Pública"),"No Aplica",'[1]5. Valoración de Controles'!$K42))</f>
        <v>Manual</v>
      </c>
      <c r="U42" s="41" t="str">
        <f>IF($H$42="","",
IF(OR($H$42="Corrupción",$H$42="Lavado de Activos",$H$42="Financiación del Terrorismo",$H$42="Trámites, OPAs y Consultas de Acceso a la Información Pública"),"No Aplica",'[1]5. Valoración de Controles'!$L42))</f>
        <v>Documentado</v>
      </c>
      <c r="V42" s="41" t="str">
        <f>IF($H$42="","",
IF(OR($H$42="Corrupción",$H$42="Lavado de Activos",$H$42="Financiación del Terrorismo",$H$42="Trámites, OPAs y Consultas de Acceso a la Información Pública"),"No Aplica",'[1]5. Valoración de Controles'!$M42))</f>
        <v>Continua</v>
      </c>
      <c r="W42" s="41" t="str">
        <f>IF($H$42="","",
IF(OR($H$42="Corrupción",$H$42="Lavado de Activos",$H$42="Financiación del Terrorismo",$H$42="Trámites, OPAs y Consultas de Acceso a la Información Pública"),"No Aplica",'[1]5. Valoración de Controles'!$N42))</f>
        <v>Con registro</v>
      </c>
      <c r="X42" s="42" t="str">
        <f>IF($H$42="","",
IF(OR($H$42="Corrupción",$H$42="Lavado de Activos",$H$42="Financiación del Terrorismo",$H$42="Trámites, OPAs y Consultas de Acceso a la Información Pública"),"No Aplica",'[1]5. Valoración de Controles'!$O42))</f>
        <v>Carpeta fisica de cada contrato de prestación de servicios. A nivel digital en el NAS administrado por la Dirección TIC.</v>
      </c>
      <c r="Y42" s="42" t="str">
        <f>IF($H$42="","",
IF(OR($H$42="Corrupción",$H$42="Lavado de Activos",$H$42="Financiación del Terrorismo",$H$42="Trámites, OPAs y Consultas de Acceso a la Información Pública"),"No Aplica",'[1]5. Valoración de Controles'!$P42))</f>
        <v>Informe de actividades mensuales de los contratistas de prestación de servicios.</v>
      </c>
      <c r="Z42" s="42" t="str">
        <f>IF($H$42="","",
IF(OR($H$42="Corrupción",$H$42="Lavado de Activos",$H$42="Financiación del Terrorismo",$H$42="Trámites, OPAs y Consultas de Acceso a la Información Pública"),"No Aplica",'[1]5. Valoración de Controles'!$Q42))</f>
        <v>En caso de que el supervisor identifique diferencias en las evidencias con respecto a las actividades reportadas, devuelve el informe para que el contratista realice los ajustes pertinentes.</v>
      </c>
      <c r="AA42" s="43">
        <f>IF($H$42="","",
IF(OR($H$42="Corrupción",$H$42="Lavado de Activos",$H$42="Financiación del Terrorismo",$H$42="Trámites, OPAs y Consultas de Acceso a la Información Pública"),"No aplica",'[1]5. Valoración de Controles'!$R42))</f>
        <v>0.3</v>
      </c>
      <c r="AB42" s="37" t="str">
        <f>IF(H42="","",
IF(OR(H42="Corrupción",H42="Lavado de Activos",H42="Financiación del Terrorismo",H42="Trámites, OPAs y Consultas de Acceso a la Información Pública"),'[1]6.Valoración Control Corrupción'!W42:W44,
IF(OR(H42&lt;&gt;"Corrupción",H42&lt;&gt;"Lavado de Activos",H42&lt;&gt;"Financiación del Terrorismo",H42&lt;&gt;"Trámites, OPAs y Consultas de Acceso a la Información Pública"),IF(AC42="","",
IF(AND(AC42&gt;0,AC42&lt;0.4),"Muy Baja",
IF(AND(AC42&gt;=0.4,AC42&lt;0.6),"Baja",
IF(AND(AC42&gt;=0.6,AC42&lt;0.8),"Media",
IF(AND(AC42&gt;=0.8,AC42&lt;1),"Alta",
IF(AC42&gt;=1,"Muy Alta","")))))))))</f>
        <v>Baja</v>
      </c>
      <c r="AC42" s="44">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IF('[1]5. Valoración de Controles'!U44&gt;0,'[1]5. Valoración de Controles'!U44,
IF('[1]5. Valoración de Controles'!U43&gt;0,'[1]5. Valoración de Controles'!U43,
IF('[1]5. Valoración de Controles'!U42&gt;0,'[1]5. Valoración de Controles'!U42,L42))))))</f>
        <v>0.56000000000000005</v>
      </c>
      <c r="AD42" s="37" t="str">
        <f>IF(H42="","",
IF(OR(H42="Corrupción",H42="Lavado de Activos",H42="Financiación del Terrorismo",H42="Trámites, OPAs y Consultas de Acceso a la Información Pública"),'[1]3. Impacto Riesgo de Corrupción'!Z42:Z44,
IF(OR(H42&lt;&gt;"Corrupción",H42&lt;&gt;"Lavado de Activos",H42&lt;&gt;"Financiación del Terrorismo",H42&lt;&gt;"Trámites, OPAs y Consultas de Acceso a la Información Pública"),
IF(AE42="","",
IF(AND(AE42&gt;0,AE42&lt;0.4),"Leve",
IF(AND(AE42&gt;=0.4,AE42&lt;0.6),"Menor",
IF(AND(AE42&gt;=0.6,AE42&lt;0.8),"Moderado",
IF(AND(AE42&gt;=0.8,AE42&lt;1),"Mayor",
IF(AE42&gt;=1,"Catastrófico","")))))))))</f>
        <v>Menor</v>
      </c>
      <c r="AE42" s="44">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IF('[1]5. Valoración de Controles'!V44&gt;0,'[1]5. Valoración de Controles'!V44,
IF('[1]5. Valoración de Controles'!V43&gt;0,'[1]5. Valoración de Controles'!V43,
IF('[1]5. Valoración de Controles'!V42&gt;0,'[1]5. Valoración de Controles'!V42,O42))))))</f>
        <v>0.4</v>
      </c>
      <c r="AF42" s="39" t="str">
        <f t="shared" ref="AF42" si="30">IF(AND(AB42="Muy Alta",OR(AD42="Leve",AD42="Menor",AD42="Moderado",AD42="Mayor")),"Alto",
IF(AND(AB42="Alta",OR(AD42="Leve",AD42="Menor")),"Moderado",
IF(AND(AB42="Alta",OR(AD42="Moderado",AD42="Mayor")),"Alto",
IF(AND(AB42="Media",OR(AD42="Leve",AD42="Menor",AD42="Moderado")),"Moderado",
IF(AND(AB42="Media",OR(AD42="Mayor")),"Alto",
IF(AND(AB42="Baja",OR(AD42="Leve")),"Bajo",
IF(AND(OR(AB42="Baja",AB42="Improbable"),OR(AD42="Menor",AD42="Moderado")),"Moderado",
IF(AND(OR(AB42="Baja",AB42="Improbable"),AD42="Mayor"),"Alto",
IF(AND(AB42="Muy Baja",OR(AD42="Leve",AD42="Menor")),"Bajo",
IF(AND(OR(AB42="Muy Baja",AB42="Rara vez"),OR(AD42="Moderado")),"Moderado",
IF(AND(OR(AB42="Muy Baja",AB42="Rara vez"),AD42="Mayor"),"Alto",
IF(AND(OR(AB42="Casi seguro",AB42="Probable",AB42="Posible"),AD42="Mayor"),"Extremo",
IF(AND(AB42="Casi seguro",AD42="Moderado"),"Extremo",
IF(AND(OR(AB42="Probable",AB42="Posible"),OR(AD42="Moderado")),"Alto",
IF(AD42="Catastrófico","Extremo","")))))))))))))))</f>
        <v>Moderado</v>
      </c>
      <c r="AG42" s="45" t="s">
        <v>48</v>
      </c>
      <c r="AH42" s="46" t="str">
        <f t="shared" ref="AH42" si="31">IF(AG42="Reducir (Mitigar)","Debe establecer el plan de acción a implementar para mitigar el nivel del riesgo",
IF(AG42="Reducir (Transferir)","No amerita plan de acción. Debe tercerizar la actividad que genera este riesgo o adquirir polizas para evitar responsabilidad economica, sin embargo mantiene la responsabilidad reputacional",
IF(AG42="Aceptar","No amerita plan de acción. Asuma las consecuencias de la materialización del riesgo",
IF(AG42="Evitar","No amerita plan de acción. No ejecute la actividad que genera el riesgo",
IF(AG42="Reducir","Debe establecer el plan de acción a implementar para mitigar el nivel del riesgo",
IF(AG42="Compartir","No amerita plan de acción. Comparta el riesgo con una parte interesada que pueda gestionarlo con mas eficacia",""))))))</f>
        <v>No amerita plan de acción. Asuma las consecuencias de la materialización del riesgo</v>
      </c>
      <c r="AI42" s="47"/>
      <c r="AJ42" s="48"/>
      <c r="AK42" s="49" t="str">
        <f t="shared" ref="AK42" si="32">IF(AI42="","","∑ Peso porcentual de cada acción definida")</f>
        <v/>
      </c>
      <c r="AL42" s="50"/>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row>
    <row r="43" spans="1:67" ht="31.5" customHeight="1">
      <c r="A43" s="35"/>
      <c r="B43" s="36"/>
      <c r="C43" s="36"/>
      <c r="D43" s="36"/>
      <c r="E43" s="36"/>
      <c r="F43" s="36"/>
      <c r="G43" s="36"/>
      <c r="H43" s="36"/>
      <c r="I43" s="36"/>
      <c r="J43" s="36"/>
      <c r="K43" s="37"/>
      <c r="L43" s="38"/>
      <c r="M43" s="36"/>
      <c r="N43" s="37"/>
      <c r="O43" s="38"/>
      <c r="P43" s="39"/>
      <c r="Q43" s="40" t="str">
        <f>IF($H$42="","",
IF(OR($H$42="Corrupción",$H$42="Lavado de Activos",$H$42="Financiación del Terrorismo",$H$42="Trámites, OPAs y Consultas de Acceso a la Información Pública"),'[1]6.Valoración Control Corrupción'!$E43,'[1]5. Valoración de Controles'!$H43))</f>
        <v xml:space="preserve">  </v>
      </c>
      <c r="R43" s="41">
        <f>IF($H$42="","",
IF(OR($H$42="Corrupción",$H$42="Lavado de Activos",$H$42="Financiación del Terrorismo",$H$42="Trámites, OPAs y Consultas de Acceso a la Información Pública"),"No Aplica",'[1]5. Valoración de Controles'!$I43))</f>
        <v>0</v>
      </c>
      <c r="S43" s="41" t="str">
        <f>IF($H$42="","",
IF(OR($H$42="Corrupción",$H$42="Lavado de Activos",$H$42="Financiación del Terrorismo",$H$42="Trámites, OPAs y Consultas de Acceso a la Información Pública"),"No Aplica",'[1]5. Valoración de Controles'!$J43))</f>
        <v/>
      </c>
      <c r="T43" s="41">
        <f>IF($H$42="","",
IF(OR($H$42="Corrupción",$H$42="Lavado de Activos",$H$42="Financiación del Terrorismo",$H$42="Trámites, OPAs y Consultas de Acceso a la Información Pública"),"No Aplica",'[1]5. Valoración de Controles'!$K43))</f>
        <v>0</v>
      </c>
      <c r="U43" s="41">
        <f>IF($H$42="","",
IF(OR($H$42="Corrupción",$H$42="Lavado de Activos",$H$42="Financiación del Terrorismo",$H$42="Trámites, OPAs y Consultas de Acceso a la Información Pública"),"No Aplica",'[1]5. Valoración de Controles'!$L43))</f>
        <v>0</v>
      </c>
      <c r="V43" s="41">
        <f>IF($H$42="","",
IF(OR($H$42="Corrupción",$H$42="Lavado de Activos",$H$42="Financiación del Terrorismo",$H$42="Trámites, OPAs y Consultas de Acceso a la Información Pública"),"No Aplica",'[1]5. Valoración de Controles'!$M43))</f>
        <v>0</v>
      </c>
      <c r="W43" s="41">
        <f>IF($H$42="","",
IF(OR($H$42="Corrupción",$H$42="Lavado de Activos",$H$42="Financiación del Terrorismo",$H$42="Trámites, OPAs y Consultas de Acceso a la Información Pública"),"No Aplica",'[1]5. Valoración de Controles'!$N43))</f>
        <v>0</v>
      </c>
      <c r="X43" s="42">
        <f>IF($H$42="","",
IF(OR($H$42="Corrupción",$H$42="Lavado de Activos",$H$42="Financiación del Terrorismo",$H$42="Trámites, OPAs y Consultas de Acceso a la Información Pública"),"No Aplica",'[1]5. Valoración de Controles'!$O43))</f>
        <v>0</v>
      </c>
      <c r="Y43" s="42">
        <f>IF($H$42="","",
IF(OR($H$42="Corrupción",$H$42="Lavado de Activos",$H$42="Financiación del Terrorismo",$H$42="Trámites, OPAs y Consultas de Acceso a la Información Pública"),"No Aplica",'[1]5. Valoración de Controles'!$P43))</f>
        <v>0</v>
      </c>
      <c r="Z43" s="42">
        <f>IF($H$42="","",
IF(OR($H$42="Corrupción",$H$42="Lavado de Activos",$H$42="Financiación del Terrorismo",$H$42="Trámites, OPAs y Consultas de Acceso a la Información Pública"),"No Aplica",'[1]5. Valoración de Controles'!$Q43))</f>
        <v>0</v>
      </c>
      <c r="AA43" s="43" t="str">
        <f>IF($H$42="","",
IF(OR($H$42="Corrupción",$H$42="Lavado de Activos",$H$42="Financiación del Terrorismo",$H$42="Trámites, OPAs y Consultas de Acceso a la Información Pública"),"No aplica",'[1]5. Valoración de Controles'!$R43))</f>
        <v/>
      </c>
      <c r="AB43" s="37"/>
      <c r="AC43" s="52"/>
      <c r="AD43" s="37"/>
      <c r="AE43" s="52"/>
      <c r="AF43" s="39"/>
      <c r="AG43" s="45"/>
      <c r="AH43" s="53"/>
      <c r="AI43" s="54"/>
      <c r="AJ43" s="55"/>
      <c r="AK43" s="56"/>
      <c r="AL43" s="55"/>
    </row>
    <row r="44" spans="1:67" ht="31.5" customHeight="1">
      <c r="A44" s="35"/>
      <c r="B44" s="36"/>
      <c r="C44" s="36"/>
      <c r="D44" s="36"/>
      <c r="E44" s="36"/>
      <c r="F44" s="36"/>
      <c r="G44" s="36"/>
      <c r="H44" s="36"/>
      <c r="I44" s="36"/>
      <c r="J44" s="36"/>
      <c r="K44" s="37"/>
      <c r="L44" s="38"/>
      <c r="M44" s="36"/>
      <c r="N44" s="37"/>
      <c r="O44" s="38"/>
      <c r="P44" s="39"/>
      <c r="Q44" s="40" t="str">
        <f>IF($H$42="","",
IF(OR($H$42="Corrupción",$H$42="Lavado de Activos",$H$42="Financiación del Terrorismo",$H$42="Trámites, OPAs y Consultas de Acceso a la Información Pública"),'[1]6.Valoración Control Corrupción'!$E44,'[1]5. Valoración de Controles'!$H44))</f>
        <v xml:space="preserve">  </v>
      </c>
      <c r="R44" s="41">
        <f>IF($H$42="","",
IF(OR($H$42="Corrupción",$H$42="Lavado de Activos",$H$42="Financiación del Terrorismo",$H$42="Trámites, OPAs y Consultas de Acceso a la Información Pública"),"No Aplica",'[1]5. Valoración de Controles'!$I44))</f>
        <v>0</v>
      </c>
      <c r="S44" s="41" t="str">
        <f>IF($H$42="","",
IF(OR($H$42="Corrupción",$H$42="Lavado de Activos",$H$42="Financiación del Terrorismo",$H$42="Trámites, OPAs y Consultas de Acceso a la Información Pública"),"No Aplica",'[1]5. Valoración de Controles'!$J44))</f>
        <v/>
      </c>
      <c r="T44" s="41">
        <f>IF($H$42="","",
IF(OR($H$42="Corrupción",$H$42="Lavado de Activos",$H$42="Financiación del Terrorismo",$H$42="Trámites, OPAs y Consultas de Acceso a la Información Pública"),"No Aplica",'[1]5. Valoración de Controles'!$K44))</f>
        <v>0</v>
      </c>
      <c r="U44" s="41">
        <f>IF($H$42="","",
IF(OR($H$42="Corrupción",$H$42="Lavado de Activos",$H$42="Financiación del Terrorismo",$H$42="Trámites, OPAs y Consultas de Acceso a la Información Pública"),"No Aplica",'[1]5. Valoración de Controles'!$L44))</f>
        <v>0</v>
      </c>
      <c r="V44" s="41">
        <f>IF($H$42="","",
IF(OR($H$42="Corrupción",$H$42="Lavado de Activos",$H$42="Financiación del Terrorismo",$H$42="Trámites, OPAs y Consultas de Acceso a la Información Pública"),"No Aplica",'[1]5. Valoración de Controles'!$M44))</f>
        <v>0</v>
      </c>
      <c r="W44" s="41">
        <f>IF($H$42="","",
IF(OR($H$42="Corrupción",$H$42="Lavado de Activos",$H$42="Financiación del Terrorismo",$H$42="Trámites, OPAs y Consultas de Acceso a la Información Pública"),"No Aplica",'[1]5. Valoración de Controles'!$N44))</f>
        <v>0</v>
      </c>
      <c r="X44" s="42">
        <f>IF($H$42="","",
IF(OR($H$42="Corrupción",$H$42="Lavado de Activos",$H$42="Financiación del Terrorismo",$H$42="Trámites, OPAs y Consultas de Acceso a la Información Pública"),"No Aplica",'[1]5. Valoración de Controles'!$O44))</f>
        <v>0</v>
      </c>
      <c r="Y44" s="42">
        <f>IF($H$42="","",
IF(OR($H$42="Corrupción",$H$42="Lavado de Activos",$H$42="Financiación del Terrorismo",$H$42="Trámites, OPAs y Consultas de Acceso a la Información Pública"),"No Aplica",'[1]5. Valoración de Controles'!$P44))</f>
        <v>0</v>
      </c>
      <c r="Z44" s="42">
        <f>IF($H$42="","",
IF(OR($H$42="Corrupción",$H$42="Lavado de Activos",$H$42="Financiación del Terrorismo",$H$42="Trámites, OPAs y Consultas de Acceso a la Información Pública"),"No Aplica",'[1]5. Valoración de Controles'!$Q44))</f>
        <v>0</v>
      </c>
      <c r="AA44" s="43" t="str">
        <f>IF($H$42="","",
IF(OR($H$42="Corrupción",$H$42="Lavado de Activos",$H$42="Financiación del Terrorismo",$H$42="Trámites, OPAs y Consultas de Acceso a la Información Pública"),"No aplica",'[1]5. Valoración de Controles'!$R44))</f>
        <v/>
      </c>
      <c r="AB44" s="37"/>
      <c r="AC44" s="52"/>
      <c r="AD44" s="37"/>
      <c r="AE44" s="52"/>
      <c r="AF44" s="39"/>
      <c r="AG44" s="45"/>
      <c r="AH44" s="53"/>
      <c r="AI44" s="54"/>
      <c r="AJ44" s="55"/>
      <c r="AK44" s="56"/>
      <c r="AL44" s="55"/>
    </row>
    <row r="45" spans="1:67" ht="31.5" customHeight="1">
      <c r="A45" s="35">
        <v>13</v>
      </c>
      <c r="B45" s="36" t="str">
        <f>'[1]2. Identificación del Riesgo'!B45:B47</f>
        <v/>
      </c>
      <c r="C45" s="36" t="str">
        <f>IF('[1]2. Identificación del Riesgo'!C45:C47="","",'[1]2. Identificación del Riesgo'!C45:C47)</f>
        <v/>
      </c>
      <c r="D45" s="36" t="str">
        <f>IF('[1]2. Identificación del Riesgo'!D45:D47="","",'[1]2. Identificación del Riesgo'!D45:D47)</f>
        <v/>
      </c>
      <c r="E45" s="36" t="str">
        <f>IF('[1]2. Identificación del Riesgo'!E45:E47="","",'[1]2. Identificación del Riesgo'!E45:E47)</f>
        <v/>
      </c>
      <c r="F45" s="36" t="str">
        <f>IF('[1]2. Identificación del Riesgo'!F45:F47="","",'[1]2. Identificación del Riesgo'!F45:F47)</f>
        <v/>
      </c>
      <c r="G45" s="36" t="str">
        <f>IF('[1]2. Identificación del Riesgo'!G45:G47="","",'[1]2. Identificación del Riesgo'!G45:G47)</f>
        <v/>
      </c>
      <c r="H45" s="36" t="str">
        <f>IF('[1]2. Identificación del Riesgo'!H45:H47="","",'[1]2. Identificación del Riesgo'!H45:H47)</f>
        <v/>
      </c>
      <c r="I45" s="36" t="str">
        <f>IF('[1]2. Identificación del Riesgo'!I45:I47="","",'[1]2. Identificación del Riesgo'!I45:I47)</f>
        <v/>
      </c>
      <c r="J45" s="36" t="str">
        <f>IF('[1]2. Identificación del Riesgo'!J45:J47="","",'[1]2. Identificación del Riesgo'!J45:J47)</f>
        <v/>
      </c>
      <c r="K45" s="37" t="str">
        <f>'[1]2. Identificación del Riesgo'!K45:K47</f>
        <v/>
      </c>
      <c r="L45" s="38" t="str">
        <f>'[1]2. Identificación del Riesgo'!L45:L47</f>
        <v/>
      </c>
      <c r="M45" s="36" t="str">
        <f>IF(OR('[1]2. Identificación del Riesgo'!H45:H47="Corrupción",'[1]2. Identificación del Riesgo'!H45:H47="Lavado de Activos",'[1]2. Identificación del Riesgo'!H45:H47="Financiación del Terrorismo",'[1]2. Identificación del Riesgo'!H45:H47="Trámites, OPAs y Consultas de Acceso a la Información Pública"),"No Aplica",
IF('[1]2. Identificación del Riesgo'!M45:M47="","",'[1]2. Identificación del Riesgo'!M45:M47))</f>
        <v/>
      </c>
      <c r="N45" s="37" t="str">
        <f>'[1]2. Identificación del Riesgo'!N45:N47</f>
        <v/>
      </c>
      <c r="O45" s="38" t="str">
        <f>'[1]2. Identificación del Riesgo'!O45:O47</f>
        <v/>
      </c>
      <c r="P45" s="39" t="str">
        <f>'[1]2. Identificación del Riesgo'!P45:P47</f>
        <v/>
      </c>
      <c r="Q45" s="40" t="str">
        <f>IF($H$45="","",
IF(OR($H$45="Corrupción",$H$45="Lavado de Activos",$H$45="Financiación del Terrorismo",$H$45="Trámites, OPAs y Consultas de Acceso a la Información Pública"),'[1]6.Valoración Control Corrupción'!$E45,'[1]5. Valoración de Controles'!$H45))</f>
        <v/>
      </c>
      <c r="R45" s="41" t="str">
        <f>IF($H$45="","",
IF(OR($H$45="Corrupción",$H$45="Lavado de Activos",$H$45="Financiación del Terrorismo",$H$45="Trámites, OPAs y Consultas de Acceso a la Información Pública"),"No Aplica",'[1]5. Valoración de Controles'!$I45))</f>
        <v/>
      </c>
      <c r="S45" s="41" t="str">
        <f>IF($H$45="","",
IF(OR($H$45="Corrupción",$H$45="Lavado de Activos",$H$45="Financiación del Terrorismo",$H$45="Trámites, OPAs y Consultas de Acceso a la Información Pública"),"No Aplica",'[1]5. Valoración de Controles'!$J45))</f>
        <v/>
      </c>
      <c r="T45" s="41" t="str">
        <f>IF($H$45="","",
IF(OR($H$45="Corrupción",$H$45="Lavado de Activos",$H$45="Financiación del Terrorismo",$H$45="Trámites, OPAs y Consultas de Acceso a la Información Pública"),"No Aplica",'[1]5. Valoración de Controles'!$K45))</f>
        <v/>
      </c>
      <c r="U45" s="41" t="str">
        <f>IF($H$45="","",
IF(OR($H$45="Corrupción",$H$45="Lavado de Activos",$H$45="Financiación del Terrorismo",$H$45="Trámites, OPAs y Consultas de Acceso a la Información Pública"),"No Aplica",'[1]5. Valoración de Controles'!$L45))</f>
        <v/>
      </c>
      <c r="V45" s="41" t="str">
        <f>IF($H$45="","",
IF(OR($H$45="Corrupción",$H$45="Lavado de Activos",$H$45="Financiación del Terrorismo",$H$45="Trámites, OPAs y Consultas de Acceso a la Información Pública"),"No Aplica",'[1]5. Valoración de Controles'!$M45))</f>
        <v/>
      </c>
      <c r="W45" s="41" t="str">
        <f>IF($H$45="","",
IF(OR($H$45="Corrupción",$H$45="Lavado de Activos",$H$45="Financiación del Terrorismo",$H$45="Trámites, OPAs y Consultas de Acceso a la Información Pública"),"No Aplica",'[1]5. Valoración de Controles'!$N45))</f>
        <v/>
      </c>
      <c r="X45" s="42" t="str">
        <f>IF($H$45="","",
IF(OR($H$45="Corrupción",$H$45="Lavado de Activos",$H$45="Financiación del Terrorismo",$H$45="Trámites, OPAs y Consultas de Acceso a la Información Pública"),"No Aplica",'[1]5. Valoración de Controles'!$O45))</f>
        <v/>
      </c>
      <c r="Y45" s="42" t="str">
        <f>IF($H$45="","",
IF(OR($H$45="Corrupción",$H$45="Lavado de Activos",$H$45="Financiación del Terrorismo",$H$45="Trámites, OPAs y Consultas de Acceso a la Información Pública"),"No Aplica",'[1]5. Valoración de Controles'!$P45))</f>
        <v/>
      </c>
      <c r="Z45" s="42" t="str">
        <f>IF($H$45="","",
IF(OR($H$45="Corrupción",$H$45="Lavado de Activos",$H$45="Financiación del Terrorismo",$H$45="Trámites, OPAs y Consultas de Acceso a la Información Pública"),"No Aplica",'[1]5. Valoración de Controles'!$Q45))</f>
        <v/>
      </c>
      <c r="AA45" s="43" t="str">
        <f>IF($H$45="","",
IF(OR($H$45="Corrupción",$H$45="Lavado de Activos",$H$45="Financiación del Terrorismo",$H$45="Trámites, OPAs y Consultas de Acceso a la Información Pública"),"No aplica",'[1]5. Valoración de Controles'!$R45))</f>
        <v/>
      </c>
      <c r="AB45" s="37" t="str">
        <f>IF(H45="","",
IF(OR(H45="Corrupción",H45="Lavado de Activos",H45="Financiación del Terrorismo",H45="Trámites, OPAs y Consultas de Acceso a la Información Pública"),'[1]6.Valoración Control Corrupción'!W45:W47,
IF(OR(H45&lt;&gt;"Corrupción",H45&lt;&gt;"Lavado de Activos",H45&lt;&gt;"Financiación del Terrorismo",H45&lt;&gt;"Trámites, OPAs y Consultas de Acceso a la Información Pública"),IF(AC45="","",
IF(AND(AC45&gt;0,AC45&lt;0.4),"Muy Baja",
IF(AND(AC45&gt;=0.4,AC45&lt;0.6),"Baja",
IF(AND(AC45&gt;=0.6,AC45&lt;0.8),"Media",
IF(AND(AC45&gt;=0.8,AC45&lt;1),"Alta",
IF(AC45&gt;=1,"Muy Alta","")))))))))</f>
        <v/>
      </c>
      <c r="AC45" s="44"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IF('[1]5. Valoración de Controles'!U47&gt;0,'[1]5. Valoración de Controles'!U47,
IF('[1]5. Valoración de Controles'!U46&gt;0,'[1]5. Valoración de Controles'!U46,
IF('[1]5. Valoración de Controles'!U45&gt;0,'[1]5. Valoración de Controles'!U45,L45))))))</f>
        <v/>
      </c>
      <c r="AD45" s="37" t="str">
        <f>IF(H45="","",
IF(OR(H45="Corrupción",H45="Lavado de Activos",H45="Financiación del Terrorismo",H45="Trámites, OPAs y Consultas de Acceso a la Información Pública"),'[1]3. Impacto Riesgo de Corrupción'!Z45:Z47,
IF(OR(H45&lt;&gt;"Corrupción",H45&lt;&gt;"Lavado de Activos",H45&lt;&gt;"Financiación del Terrorismo",H45&lt;&gt;"Trámites, OPAs y Consultas de Acceso a la Información Pública"),
IF(AE45="","",
IF(AND(AE45&gt;0,AE45&lt;0.4),"Leve",
IF(AND(AE45&gt;=0.4,AE45&lt;0.6),"Menor",
IF(AND(AE45&gt;=0.6,AE45&lt;0.8),"Moderado",
IF(AND(AE45&gt;=0.8,AE45&lt;1),"Mayor",
IF(AE45&gt;=1,"Catastrófico","")))))))))</f>
        <v/>
      </c>
      <c r="AE45" s="44"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IF('[1]5. Valoración de Controles'!V47&gt;0,'[1]5. Valoración de Controles'!V47,
IF('[1]5. Valoración de Controles'!V46&gt;0,'[1]5. Valoración de Controles'!V46,
IF('[1]5. Valoración de Controles'!V45&gt;0,'[1]5. Valoración de Controles'!V45,O45))))))</f>
        <v/>
      </c>
      <c r="AF45" s="39" t="str">
        <f t="shared" ref="AF45" si="33">IF(AND(AB45="Muy Alta",OR(AD45="Leve",AD45="Menor",AD45="Moderado",AD45="Mayor")),"Alto",
IF(AND(AB45="Alta",OR(AD45="Leve",AD45="Menor")),"Moderado",
IF(AND(AB45="Alta",OR(AD45="Moderado",AD45="Mayor")),"Alto",
IF(AND(AB45="Media",OR(AD45="Leve",AD45="Menor",AD45="Moderado")),"Moderado",
IF(AND(AB45="Media",OR(AD45="Mayor")),"Alto",
IF(AND(AB45="Baja",OR(AD45="Leve")),"Bajo",
IF(AND(OR(AB45="Baja",AB45="Improbable"),OR(AD45="Menor",AD45="Moderado")),"Moderado",
IF(AND(OR(AB45="Baja",AB45="Improbable"),AD45="Mayor"),"Alto",
IF(AND(AB45="Muy Baja",OR(AD45="Leve",AD45="Menor")),"Bajo",
IF(AND(OR(AB45="Muy Baja",AB45="Rara vez"),OR(AD45="Moderado")),"Moderado",
IF(AND(OR(AB45="Muy Baja",AB45="Rara vez"),AD45="Mayor"),"Alto",
IF(AND(OR(AB45="Casi seguro",AB45="Probable",AB45="Posible"),AD45="Mayor"),"Extremo",
IF(AND(AB45="Casi seguro",AD45="Moderado"),"Extremo",
IF(AND(OR(AB45="Probable",AB45="Posible"),OR(AD45="Moderado")),"Alto",
IF(AD45="Catastrófico","Extremo","")))))))))))))))</f>
        <v/>
      </c>
      <c r="AG45" s="45"/>
      <c r="AH45" s="46" t="str">
        <f t="shared" ref="AH45" si="34">IF(AG45="Reducir (Mitigar)","Debe establecer el plan de acción a implementar para mitigar el nivel del riesgo",
IF(AG45="Reducir (Transferir)","No amerita plan de acción. Debe tercerizar la actividad que genera este riesgo o adquirir polizas para evitar responsabilidad economica, sin embargo mantiene la responsabilidad reputacional",
IF(AG45="Aceptar","No amerita plan de acción. Asuma las consecuencias de la materialización del riesgo",
IF(AG45="Evitar","No amerita plan de acción. No ejecute la actividad que genera el riesgo",
IF(AG45="Reducir","Debe establecer el plan de acción a implementar para mitigar el nivel del riesgo",
IF(AG45="Compartir","No amerita plan de acción. Comparta el riesgo con una parte interesada que pueda gestionarlo con mas eficacia",""))))))</f>
        <v/>
      </c>
      <c r="AI45" s="47"/>
      <c r="AJ45" s="48"/>
      <c r="AK45" s="49" t="str">
        <f t="shared" ref="AK45" si="35">IF(AI45="","","∑ Peso porcentual de cada acción definida")</f>
        <v/>
      </c>
      <c r="AL45" s="50"/>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row>
    <row r="46" spans="1:67" ht="31.5" customHeight="1">
      <c r="A46" s="35"/>
      <c r="B46" s="36"/>
      <c r="C46" s="36"/>
      <c r="D46" s="36"/>
      <c r="E46" s="36"/>
      <c r="F46" s="36"/>
      <c r="G46" s="36"/>
      <c r="H46" s="36"/>
      <c r="I46" s="36"/>
      <c r="J46" s="36"/>
      <c r="K46" s="37"/>
      <c r="L46" s="38"/>
      <c r="M46" s="36"/>
      <c r="N46" s="37"/>
      <c r="O46" s="38"/>
      <c r="P46" s="39"/>
      <c r="Q46" s="40" t="str">
        <f>IF($H$45="","",
IF(OR($H$45="Corrupción",$H$45="Lavado de Activos",$H$45="Financiación del Terrorismo",$H$45="Trámites, OPAs y Consultas de Acceso a la Información Pública"),'[1]6.Valoración Control Corrupción'!$E46,'[1]5. Valoración de Controles'!$H46))</f>
        <v/>
      </c>
      <c r="R46" s="41" t="str">
        <f>IF($H$45="","",
IF(OR($H$45="Corrupción",$H$45="Lavado de Activos",$H$45="Financiación del Terrorismo",$H$45="Trámites, OPAs y Consultas de Acceso a la Información Pública"),"No Aplica",'[1]5. Valoración de Controles'!$I46))</f>
        <v/>
      </c>
      <c r="S46" s="41" t="str">
        <f>IF($H$45="","",
IF(OR($H$45="Corrupción",$H$45="Lavado de Activos",$H$45="Financiación del Terrorismo",$H$45="Trámites, OPAs y Consultas de Acceso a la Información Pública"),"No Aplica",'[1]5. Valoración de Controles'!$J46))</f>
        <v/>
      </c>
      <c r="T46" s="41" t="str">
        <f>IF($H$45="","",
IF(OR($H$45="Corrupción",$H$45="Lavado de Activos",$H$45="Financiación del Terrorismo",$H$45="Trámites, OPAs y Consultas de Acceso a la Información Pública"),"No Aplica",'[1]5. Valoración de Controles'!$K46))</f>
        <v/>
      </c>
      <c r="U46" s="41" t="str">
        <f>IF($H$45="","",
IF(OR($H$45="Corrupción",$H$45="Lavado de Activos",$H$45="Financiación del Terrorismo",$H$45="Trámites, OPAs y Consultas de Acceso a la Información Pública"),"No Aplica",'[1]5. Valoración de Controles'!$L46))</f>
        <v/>
      </c>
      <c r="V46" s="41" t="str">
        <f>IF($H$45="","",
IF(OR($H$45="Corrupción",$H$45="Lavado de Activos",$H$45="Financiación del Terrorismo",$H$45="Trámites, OPAs y Consultas de Acceso a la Información Pública"),"No Aplica",'[1]5. Valoración de Controles'!$M46))</f>
        <v/>
      </c>
      <c r="W46" s="41" t="str">
        <f>IF($H$45="","",
IF(OR($H$45="Corrupción",$H$45="Lavado de Activos",$H$45="Financiación del Terrorismo",$H$45="Trámites, OPAs y Consultas de Acceso a la Información Pública"),"No Aplica",'[1]5. Valoración de Controles'!$N46))</f>
        <v/>
      </c>
      <c r="X46" s="42" t="str">
        <f>IF($H$45="","",
IF(OR($H$45="Corrupción",$H$45="Lavado de Activos",$H$45="Financiación del Terrorismo",$H$45="Trámites, OPAs y Consultas de Acceso a la Información Pública"),"No Aplica",'[1]5. Valoración de Controles'!$O46))</f>
        <v/>
      </c>
      <c r="Y46" s="42" t="str">
        <f>IF($H$45="","",
IF(OR($H$45="Corrupción",$H$45="Lavado de Activos",$H$45="Financiación del Terrorismo",$H$45="Trámites, OPAs y Consultas de Acceso a la Información Pública"),"No Aplica",'[1]5. Valoración de Controles'!$P46))</f>
        <v/>
      </c>
      <c r="Z46" s="42" t="str">
        <f>IF($H$45="","",
IF(OR($H$45="Corrupción",$H$45="Lavado de Activos",$H$45="Financiación del Terrorismo",$H$45="Trámites, OPAs y Consultas de Acceso a la Información Pública"),"No Aplica",'[1]5. Valoración de Controles'!$Q46))</f>
        <v/>
      </c>
      <c r="AA46" s="43" t="str">
        <f>IF($H$45="","",
IF(OR($H$45="Corrupción",$H$45="Lavado de Activos",$H$45="Financiación del Terrorismo",$H$45="Trámites, OPAs y Consultas de Acceso a la Información Pública"),"No aplica",'[1]5. Valoración de Controles'!$R46))</f>
        <v/>
      </c>
      <c r="AB46" s="37"/>
      <c r="AC46" s="52"/>
      <c r="AD46" s="37"/>
      <c r="AE46" s="52"/>
      <c r="AF46" s="39"/>
      <c r="AG46" s="45"/>
      <c r="AH46" s="53"/>
      <c r="AI46" s="54"/>
      <c r="AJ46" s="55"/>
      <c r="AK46" s="56"/>
      <c r="AL46" s="55"/>
    </row>
    <row r="47" spans="1:67" ht="31.5" customHeight="1">
      <c r="A47" s="35"/>
      <c r="B47" s="36"/>
      <c r="C47" s="36"/>
      <c r="D47" s="36"/>
      <c r="E47" s="36"/>
      <c r="F47" s="36"/>
      <c r="G47" s="36"/>
      <c r="H47" s="36"/>
      <c r="I47" s="36"/>
      <c r="J47" s="36"/>
      <c r="K47" s="37"/>
      <c r="L47" s="38"/>
      <c r="M47" s="36"/>
      <c r="N47" s="37"/>
      <c r="O47" s="38"/>
      <c r="P47" s="39"/>
      <c r="Q47" s="40" t="str">
        <f>IF($H$45="","",
IF(OR($H$45="Corrupción",$H$45="Lavado de Activos",$H$45="Financiación del Terrorismo",$H$45="Trámites, OPAs y Consultas de Acceso a la Información Pública"),'[1]6.Valoración Control Corrupción'!$E47,'[1]5. Valoración de Controles'!$H47))</f>
        <v/>
      </c>
      <c r="R47" s="41" t="str">
        <f>IF($H$45="","",
IF(OR($H$45="Corrupción",$H$45="Lavado de Activos",$H$45="Financiación del Terrorismo",$H$45="Trámites, OPAs y Consultas de Acceso a la Información Pública"),"No Aplica",'[1]5. Valoración de Controles'!$I47))</f>
        <v/>
      </c>
      <c r="S47" s="41" t="str">
        <f>IF($H$45="","",
IF(OR($H$45="Corrupción",$H$45="Lavado de Activos",$H$45="Financiación del Terrorismo",$H$45="Trámites, OPAs y Consultas de Acceso a la Información Pública"),"No Aplica",'[1]5. Valoración de Controles'!$J47))</f>
        <v/>
      </c>
      <c r="T47" s="41" t="str">
        <f>IF($H$45="","",
IF(OR($H$45="Corrupción",$H$45="Lavado de Activos",$H$45="Financiación del Terrorismo",$H$45="Trámites, OPAs y Consultas de Acceso a la Información Pública"),"No Aplica",'[1]5. Valoración de Controles'!$K47))</f>
        <v/>
      </c>
      <c r="U47" s="41" t="str">
        <f>IF($H$45="","",
IF(OR($H$45="Corrupción",$H$45="Lavado de Activos",$H$45="Financiación del Terrorismo",$H$45="Trámites, OPAs y Consultas de Acceso a la Información Pública"),"No Aplica",'[1]5. Valoración de Controles'!$L47))</f>
        <v/>
      </c>
      <c r="V47" s="41" t="str">
        <f>IF($H$45="","",
IF(OR($H$45="Corrupción",$H$45="Lavado de Activos",$H$45="Financiación del Terrorismo",$H$45="Trámites, OPAs y Consultas de Acceso a la Información Pública"),"No Aplica",'[1]5. Valoración de Controles'!$M47))</f>
        <v/>
      </c>
      <c r="W47" s="41" t="str">
        <f>IF($H$45="","",
IF(OR($H$45="Corrupción",$H$45="Lavado de Activos",$H$45="Financiación del Terrorismo",$H$45="Trámites, OPAs y Consultas de Acceso a la Información Pública"),"No Aplica",'[1]5. Valoración de Controles'!$N47))</f>
        <v/>
      </c>
      <c r="X47" s="42" t="str">
        <f>IF($H$45="","",
IF(OR($H$45="Corrupción",$H$45="Lavado de Activos",$H$45="Financiación del Terrorismo",$H$45="Trámites, OPAs y Consultas de Acceso a la Información Pública"),"No Aplica",'[1]5. Valoración de Controles'!$O47))</f>
        <v/>
      </c>
      <c r="Y47" s="42" t="str">
        <f>IF($H$45="","",
IF(OR($H$45="Corrupción",$H$45="Lavado de Activos",$H$45="Financiación del Terrorismo",$H$45="Trámites, OPAs y Consultas de Acceso a la Información Pública"),"No Aplica",'[1]5. Valoración de Controles'!$P47))</f>
        <v/>
      </c>
      <c r="Z47" s="42" t="str">
        <f>IF($H$45="","",
IF(OR($H$45="Corrupción",$H$45="Lavado de Activos",$H$45="Financiación del Terrorismo",$H$45="Trámites, OPAs y Consultas de Acceso a la Información Pública"),"No Aplica",'[1]5. Valoración de Controles'!$Q47))</f>
        <v/>
      </c>
      <c r="AA47" s="43" t="str">
        <f>IF($H$45="","",
IF(OR($H$45="Corrupción",$H$45="Lavado de Activos",$H$45="Financiación del Terrorismo",$H$45="Trámites, OPAs y Consultas de Acceso a la Información Pública"),"No aplica",'[1]5. Valoración de Controles'!$R47))</f>
        <v/>
      </c>
      <c r="AB47" s="37"/>
      <c r="AC47" s="52"/>
      <c r="AD47" s="37"/>
      <c r="AE47" s="52"/>
      <c r="AF47" s="39"/>
      <c r="AG47" s="45"/>
      <c r="AH47" s="53"/>
      <c r="AI47" s="54"/>
      <c r="AJ47" s="55"/>
      <c r="AK47" s="56"/>
      <c r="AL47" s="55"/>
    </row>
    <row r="48" spans="1:67" ht="31.5" customHeight="1">
      <c r="A48" s="35">
        <v>14</v>
      </c>
      <c r="B48" s="36" t="str">
        <f>'[1]2. Identificación del Riesgo'!B48:B50</f>
        <v/>
      </c>
      <c r="C48" s="36" t="str">
        <f>IF('[1]2. Identificación del Riesgo'!C48:C50="","",'[1]2. Identificación del Riesgo'!C48:C50)</f>
        <v/>
      </c>
      <c r="D48" s="36" t="str">
        <f>IF('[1]2. Identificación del Riesgo'!D48:D50="","",'[1]2. Identificación del Riesgo'!D48:D50)</f>
        <v/>
      </c>
      <c r="E48" s="36" t="str">
        <f>IF('[1]2. Identificación del Riesgo'!E48:E50="","",'[1]2. Identificación del Riesgo'!E48:E50)</f>
        <v/>
      </c>
      <c r="F48" s="36" t="str">
        <f>IF('[1]2. Identificación del Riesgo'!F48:F50="","",'[1]2. Identificación del Riesgo'!F48:F50)</f>
        <v/>
      </c>
      <c r="G48" s="36" t="str">
        <f>IF('[1]2. Identificación del Riesgo'!G48:G50="","",'[1]2. Identificación del Riesgo'!G48:G50)</f>
        <v/>
      </c>
      <c r="H48" s="36" t="str">
        <f>IF('[1]2. Identificación del Riesgo'!H48:H50="","",'[1]2. Identificación del Riesgo'!H48:H50)</f>
        <v/>
      </c>
      <c r="I48" s="36" t="str">
        <f>IF('[1]2. Identificación del Riesgo'!I48:I50="","",'[1]2. Identificación del Riesgo'!I48:I50)</f>
        <v/>
      </c>
      <c r="J48" s="36" t="str">
        <f>IF('[1]2. Identificación del Riesgo'!J48:J50="","",'[1]2. Identificación del Riesgo'!J48:J50)</f>
        <v/>
      </c>
      <c r="K48" s="37" t="str">
        <f>'[1]2. Identificación del Riesgo'!K48:K50</f>
        <v/>
      </c>
      <c r="L48" s="38" t="str">
        <f>'[1]2. Identificación del Riesgo'!L48:L50</f>
        <v/>
      </c>
      <c r="M48" s="36" t="str">
        <f>IF(OR('[1]2. Identificación del Riesgo'!H48:H50="Corrupción",'[1]2. Identificación del Riesgo'!H48:H50="Lavado de Activos",'[1]2. Identificación del Riesgo'!H48:H50="Financiación del Terrorismo",'[1]2. Identificación del Riesgo'!H48:H50="Trámites, OPAs y Consultas de Acceso a la Información Pública"),"No Aplica",
IF('[1]2. Identificación del Riesgo'!M48:M50="","",'[1]2. Identificación del Riesgo'!M48:M50))</f>
        <v/>
      </c>
      <c r="N48" s="37" t="str">
        <f>'[1]2. Identificación del Riesgo'!N48:N50</f>
        <v/>
      </c>
      <c r="O48" s="38" t="str">
        <f>'[1]2. Identificación del Riesgo'!O48:O50</f>
        <v/>
      </c>
      <c r="P48" s="39" t="str">
        <f>'[1]2. Identificación del Riesgo'!P48:P50</f>
        <v/>
      </c>
      <c r="Q48" s="40" t="str">
        <f>IF($H$48="","",
IF(OR($H$48="Corrupción",$H$48="Lavado de Activos",$H$48="Financiación del Terrorismo",$H$48="Trámites, OPAs y Consultas de Acceso a la Información Pública"),'[1]6.Valoración Control Corrupción'!$E48,'[1]5. Valoración de Controles'!$H48))</f>
        <v/>
      </c>
      <c r="R48" s="41" t="str">
        <f>IF($H$48="","",
IF(OR($H$48="Corrupción",$H$48="Lavado de Activos",$H$48="Financiación del Terrorismo",$H$48="Trámites, OPAs y Consultas de Acceso a la Información Pública"),"No Aplica",'[1]5. Valoración de Controles'!$I48))</f>
        <v/>
      </c>
      <c r="S48" s="41" t="str">
        <f>IF($H$48="","",
IF(OR($H$48="Corrupción",$H$48="Lavado de Activos",$H$48="Financiación del Terrorismo",$H$48="Trámites, OPAs y Consultas de Acceso a la Información Pública"),"No Aplica",'[1]5. Valoración de Controles'!$J48))</f>
        <v/>
      </c>
      <c r="T48" s="41" t="str">
        <f>IF($H$48="","",
IF(OR($H$48="Corrupción",$H$48="Lavado de Activos",$H$48="Financiación del Terrorismo",$H$48="Trámites, OPAs y Consultas de Acceso a la Información Pública"),"No Aplica",'[1]5. Valoración de Controles'!$K48))</f>
        <v/>
      </c>
      <c r="U48" s="41" t="str">
        <f>IF($H$48="","",
IF(OR($H$48="Corrupción",$H$48="Lavado de Activos",$H$48="Financiación del Terrorismo",$H$48="Trámites, OPAs y Consultas de Acceso a la Información Pública"),"No Aplica",'[1]5. Valoración de Controles'!$L48))</f>
        <v/>
      </c>
      <c r="V48" s="41" t="str">
        <f>IF($H$48="","",
IF(OR($H$48="Corrupción",$H$48="Lavado de Activos",$H$48="Financiación del Terrorismo",$H$48="Trámites, OPAs y Consultas de Acceso a la Información Pública"),"No Aplica",'[1]5. Valoración de Controles'!$M48))</f>
        <v/>
      </c>
      <c r="W48" s="41" t="str">
        <f>IF($H$48="","",
IF(OR($H$48="Corrupción",$H$48="Lavado de Activos",$H$48="Financiación del Terrorismo",$H$48="Trámites, OPAs y Consultas de Acceso a la Información Pública"),"No Aplica",'[1]5. Valoración de Controles'!$N48))</f>
        <v/>
      </c>
      <c r="X48" s="42" t="str">
        <f>IF($H$48="","",
IF(OR($H$48="Corrupción",$H$48="Lavado de Activos",$H$48="Financiación del Terrorismo",$H$48="Trámites, OPAs y Consultas de Acceso a la Información Pública"),"No Aplica",'[1]5. Valoración de Controles'!$O48))</f>
        <v/>
      </c>
      <c r="Y48" s="42" t="str">
        <f>IF($H$48="","",
IF(OR($H$48="Corrupción",$H$48="Lavado de Activos",$H$48="Financiación del Terrorismo",$H$48="Trámites, OPAs y Consultas de Acceso a la Información Pública"),"No Aplica",'[1]5. Valoración de Controles'!$P48))</f>
        <v/>
      </c>
      <c r="Z48" s="42" t="str">
        <f>IF($H$48="","",
IF(OR($H$48="Corrupción",$H$48="Lavado de Activos",$H$48="Financiación del Terrorismo",$H$48="Trámites, OPAs y Consultas de Acceso a la Información Pública"),"No Aplica",'[1]5. Valoración de Controles'!$Q48))</f>
        <v/>
      </c>
      <c r="AA48" s="43" t="str">
        <f>IF($H$48="","",
IF(OR($H$48="Corrupción",$H$48="Lavado de Activos",$H$48="Financiación del Terrorismo",$H$48="Trámites, OPAs y Consultas de Acceso a la Información Pública"),"No aplica",'[1]5. Valoración de Controles'!$R48))</f>
        <v/>
      </c>
      <c r="AB48" s="37" t="str">
        <f>IF(H48="","",
IF(OR(H48="Corrupción",H48="Lavado de Activos",H48="Financiación del Terrorismo",H48="Trámites, OPAs y Consultas de Acceso a la Información Pública"),'[1]6.Valoración Control Corrupción'!W48:W50,
IF(OR(H48&lt;&gt;"Corrupción",H48&lt;&gt;"Lavado de Activos",H48&lt;&gt;"Financiación del Terrorismo",H48&lt;&gt;"Trámites, OPAs y Consultas de Acceso a la Información Pública"),IF(AC48="","",
IF(AND(AC48&gt;0,AC48&lt;0.4),"Muy Baja",
IF(AND(AC48&gt;=0.4,AC48&lt;0.6),"Baja",
IF(AND(AC48&gt;=0.6,AC48&lt;0.8),"Media",
IF(AND(AC48&gt;=0.8,AC48&lt;1),"Alta",
IF(AC48&gt;=1,"Muy Alta","")))))))))</f>
        <v/>
      </c>
      <c r="AC48" s="44"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IF('[1]5. Valoración de Controles'!U50&gt;0,'[1]5. Valoración de Controles'!U50,
IF('[1]5. Valoración de Controles'!U49&gt;0,'[1]5. Valoración de Controles'!U49,
IF('[1]5. Valoración de Controles'!U48&gt;0,'[1]5. Valoración de Controles'!U48,L48))))))</f>
        <v/>
      </c>
      <c r="AD48" s="37" t="str">
        <f>IF(H48="","",
IF(OR(H48="Corrupción",H48="Lavado de Activos",H48="Financiación del Terrorismo",H48="Trámites, OPAs y Consultas de Acceso a la Información Pública"),'[1]3. Impacto Riesgo de Corrupción'!Z48:Z50,
IF(OR(H48&lt;&gt;"Corrupción",H48&lt;&gt;"Lavado de Activos",H48&lt;&gt;"Financiación del Terrorismo",H48&lt;&gt;"Trámites, OPAs y Consultas de Acceso a la Información Pública"),
IF(AE48="","",
IF(AND(AE48&gt;0,AE48&lt;0.4),"Leve",
IF(AND(AE48&gt;=0.4,AE48&lt;0.6),"Menor",
IF(AND(AE48&gt;=0.6,AE48&lt;0.8),"Moderado",
IF(AND(AE48&gt;=0.8,AE48&lt;1),"Mayor",
IF(AE48&gt;=1,"Catastrófico","")))))))))</f>
        <v/>
      </c>
      <c r="AE48" s="44"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IF('[1]5. Valoración de Controles'!V50&gt;0,'[1]5. Valoración de Controles'!V50,
IF('[1]5. Valoración de Controles'!V49&gt;0,'[1]5. Valoración de Controles'!V49,
IF('[1]5. Valoración de Controles'!V48&gt;0,'[1]5. Valoración de Controles'!V48,O48))))))</f>
        <v/>
      </c>
      <c r="AF48" s="39" t="str">
        <f t="shared" ref="AF48" si="36">IF(AND(AB48="Muy Alta",OR(AD48="Leve",AD48="Menor",AD48="Moderado",AD48="Mayor")),"Alto",
IF(AND(AB48="Alta",OR(AD48="Leve",AD48="Menor")),"Moderado",
IF(AND(AB48="Alta",OR(AD48="Moderado",AD48="Mayor")),"Alto",
IF(AND(AB48="Media",OR(AD48="Leve",AD48="Menor",AD48="Moderado")),"Moderado",
IF(AND(AB48="Media",OR(AD48="Mayor")),"Alto",
IF(AND(AB48="Baja",OR(AD48="Leve")),"Bajo",
IF(AND(OR(AB48="Baja",AB48="Improbable"),OR(AD48="Menor",AD48="Moderado")),"Moderado",
IF(AND(OR(AB48="Baja",AB48="Improbable"),AD48="Mayor"),"Alto",
IF(AND(AB48="Muy Baja",OR(AD48="Leve",AD48="Menor")),"Bajo",
IF(AND(OR(AB48="Muy Baja",AB48="Rara vez"),OR(AD48="Moderado")),"Moderado",
IF(AND(OR(AB48="Muy Baja",AB48="Rara vez"),AD48="Mayor"),"Alto",
IF(AND(OR(AB48="Casi seguro",AB48="Probable",AB48="Posible"),AD48="Mayor"),"Extremo",
IF(AND(AB48="Casi seguro",AD48="Moderado"),"Extremo",
IF(AND(OR(AB48="Probable",AB48="Posible"),OR(AD48="Moderado")),"Alto",
IF(AD48="Catastrófico","Extremo","")))))))))))))))</f>
        <v/>
      </c>
      <c r="AG48" s="45"/>
      <c r="AH48" s="46" t="str">
        <f t="shared" ref="AH48" si="37">IF(AG48="Reducir (Mitigar)","Debe establecer el plan de acción a implementar para mitigar el nivel del riesgo",
IF(AG48="Reducir (Transferir)","No amerita plan de acción. Debe tercerizar la actividad que genera este riesgo o adquirir polizas para evitar responsabilidad economica, sin embargo mantiene la responsabilidad reputacional",
IF(AG48="Aceptar","No amerita plan de acción. Asuma las consecuencias de la materialización del riesgo",
IF(AG48="Evitar","No amerita plan de acción. No ejecute la actividad que genera el riesgo",
IF(AG48="Reducir","Debe establecer el plan de acción a implementar para mitigar el nivel del riesgo",
IF(AG48="Compartir","No amerita plan de acción. Comparta el riesgo con una parte interesada que pueda gestionarlo con mas eficacia",""))))))</f>
        <v/>
      </c>
      <c r="AI48" s="47"/>
      <c r="AJ48" s="48"/>
      <c r="AK48" s="49" t="str">
        <f t="shared" ref="AK48" si="38">IF(AI48="","","∑ Peso porcentual de cada acción definida")</f>
        <v/>
      </c>
      <c r="AL48" s="50"/>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row>
    <row r="49" spans="1:67" ht="31.5" customHeight="1">
      <c r="A49" s="35"/>
      <c r="B49" s="36"/>
      <c r="C49" s="36"/>
      <c r="D49" s="36"/>
      <c r="E49" s="36"/>
      <c r="F49" s="36"/>
      <c r="G49" s="36"/>
      <c r="H49" s="36"/>
      <c r="I49" s="36"/>
      <c r="J49" s="36"/>
      <c r="K49" s="37"/>
      <c r="L49" s="38"/>
      <c r="M49" s="36"/>
      <c r="N49" s="37"/>
      <c r="O49" s="38"/>
      <c r="P49" s="39"/>
      <c r="Q49" s="40" t="str">
        <f>IF($H$48="","",
IF(OR($H$48="Corrupción",$H$48="Lavado de Activos",$H$48="Financiación del Terrorismo",$H$48="Trámites, OPAs y Consultas de Acceso a la Información Pública"),'[1]6.Valoración Control Corrupción'!$E49,'[1]5. Valoración de Controles'!$H49))</f>
        <v/>
      </c>
      <c r="R49" s="41" t="str">
        <f>IF($H$48="","",
IF(OR($H$48="Corrupción",$H$48="Lavado de Activos",$H$48="Financiación del Terrorismo",$H$48="Trámites, OPAs y Consultas de Acceso a la Información Pública"),"No Aplica",'[1]5. Valoración de Controles'!$I49))</f>
        <v/>
      </c>
      <c r="S49" s="41" t="str">
        <f>IF($H$48="","",
IF(OR($H$48="Corrupción",$H$48="Lavado de Activos",$H$48="Financiación del Terrorismo",$H$48="Trámites, OPAs y Consultas de Acceso a la Información Pública"),"No Aplica",'[1]5. Valoración de Controles'!$J49))</f>
        <v/>
      </c>
      <c r="T49" s="41" t="str">
        <f>IF($H$48="","",
IF(OR($H$48="Corrupción",$H$48="Lavado de Activos",$H$48="Financiación del Terrorismo",$H$48="Trámites, OPAs y Consultas de Acceso a la Información Pública"),"No Aplica",'[1]5. Valoración de Controles'!$K49))</f>
        <v/>
      </c>
      <c r="U49" s="41" t="str">
        <f>IF($H$48="","",
IF(OR($H$48="Corrupción",$H$48="Lavado de Activos",$H$48="Financiación del Terrorismo",$H$48="Trámites, OPAs y Consultas de Acceso a la Información Pública"),"No Aplica",'[1]5. Valoración de Controles'!$L49))</f>
        <v/>
      </c>
      <c r="V49" s="41" t="str">
        <f>IF($H$48="","",
IF(OR($H$48="Corrupción",$H$48="Lavado de Activos",$H$48="Financiación del Terrorismo",$H$48="Trámites, OPAs y Consultas de Acceso a la Información Pública"),"No Aplica",'[1]5. Valoración de Controles'!$M49))</f>
        <v/>
      </c>
      <c r="W49" s="41" t="str">
        <f>IF($H$48="","",
IF(OR($H$48="Corrupción",$H$48="Lavado de Activos",$H$48="Financiación del Terrorismo",$H$48="Trámites, OPAs y Consultas de Acceso a la Información Pública"),"No Aplica",'[1]5. Valoración de Controles'!$N49))</f>
        <v/>
      </c>
      <c r="X49" s="42" t="str">
        <f>IF($H$48="","",
IF(OR($H$48="Corrupción",$H$48="Lavado de Activos",$H$48="Financiación del Terrorismo",$H$48="Trámites, OPAs y Consultas de Acceso a la Información Pública"),"No Aplica",'[1]5. Valoración de Controles'!$O49))</f>
        <v/>
      </c>
      <c r="Y49" s="42" t="str">
        <f>IF($H$48="","",
IF(OR($H$48="Corrupción",$H$48="Lavado de Activos",$H$48="Financiación del Terrorismo",$H$48="Trámites, OPAs y Consultas de Acceso a la Información Pública"),"No Aplica",'[1]5. Valoración de Controles'!$P49))</f>
        <v/>
      </c>
      <c r="Z49" s="42" t="str">
        <f>IF($H$48="","",
IF(OR($H$48="Corrupción",$H$48="Lavado de Activos",$H$48="Financiación del Terrorismo",$H$48="Trámites, OPAs y Consultas de Acceso a la Información Pública"),"No Aplica",'[1]5. Valoración de Controles'!$Q49))</f>
        <v/>
      </c>
      <c r="AA49" s="43" t="str">
        <f>IF($H$48="","",
IF(OR($H$48="Corrupción",$H$48="Lavado de Activos",$H$48="Financiación del Terrorismo",$H$48="Trámites, OPAs y Consultas de Acceso a la Información Pública"),"No aplica",'[1]5. Valoración de Controles'!$R49))</f>
        <v/>
      </c>
      <c r="AB49" s="37"/>
      <c r="AC49" s="52"/>
      <c r="AD49" s="37"/>
      <c r="AE49" s="52"/>
      <c r="AF49" s="39"/>
      <c r="AG49" s="45"/>
      <c r="AH49" s="53"/>
      <c r="AI49" s="54"/>
      <c r="AJ49" s="55"/>
      <c r="AK49" s="56"/>
      <c r="AL49" s="55"/>
    </row>
    <row r="50" spans="1:67" ht="31.5" customHeight="1">
      <c r="A50" s="35"/>
      <c r="B50" s="36"/>
      <c r="C50" s="36"/>
      <c r="D50" s="36"/>
      <c r="E50" s="36"/>
      <c r="F50" s="36"/>
      <c r="G50" s="36"/>
      <c r="H50" s="36"/>
      <c r="I50" s="36"/>
      <c r="J50" s="36"/>
      <c r="K50" s="37"/>
      <c r="L50" s="38"/>
      <c r="M50" s="36"/>
      <c r="N50" s="37"/>
      <c r="O50" s="38"/>
      <c r="P50" s="39"/>
      <c r="Q50" s="40" t="str">
        <f>IF($H$48="","",
IF(OR($H$48="Corrupción",$H$48="Lavado de Activos",$H$48="Financiación del Terrorismo",$H$48="Trámites, OPAs y Consultas de Acceso a la Información Pública"),'[1]6.Valoración Control Corrupción'!$E50,'[1]5. Valoración de Controles'!$H50))</f>
        <v/>
      </c>
      <c r="R50" s="41" t="str">
        <f>IF($H$48="","",
IF(OR($H$48="Corrupción",$H$48="Lavado de Activos",$H$48="Financiación del Terrorismo",$H$48="Trámites, OPAs y Consultas de Acceso a la Información Pública"),"No Aplica",'[1]5. Valoración de Controles'!$I50))</f>
        <v/>
      </c>
      <c r="S50" s="41" t="str">
        <f>IF($H$48="","",
IF(OR($H$48="Corrupción",$H$48="Lavado de Activos",$H$48="Financiación del Terrorismo",$H$48="Trámites, OPAs y Consultas de Acceso a la Información Pública"),"No Aplica",'[1]5. Valoración de Controles'!$J50))</f>
        <v/>
      </c>
      <c r="T50" s="41" t="str">
        <f>IF($H$48="","",
IF(OR($H$48="Corrupción",$H$48="Lavado de Activos",$H$48="Financiación del Terrorismo",$H$48="Trámites, OPAs y Consultas de Acceso a la Información Pública"),"No Aplica",'[1]5. Valoración de Controles'!$K50))</f>
        <v/>
      </c>
      <c r="U50" s="41" t="str">
        <f>IF($H$48="","",
IF(OR($H$48="Corrupción",$H$48="Lavado de Activos",$H$48="Financiación del Terrorismo",$H$48="Trámites, OPAs y Consultas de Acceso a la Información Pública"),"No Aplica",'[1]5. Valoración de Controles'!$L50))</f>
        <v/>
      </c>
      <c r="V50" s="41" t="str">
        <f>IF($H$48="","",
IF(OR($H$48="Corrupción",$H$48="Lavado de Activos",$H$48="Financiación del Terrorismo",$H$48="Trámites, OPAs y Consultas de Acceso a la Información Pública"),"No Aplica",'[1]5. Valoración de Controles'!$M50))</f>
        <v/>
      </c>
      <c r="W50" s="41" t="str">
        <f>IF($H$48="","",
IF(OR($H$48="Corrupción",$H$48="Lavado de Activos",$H$48="Financiación del Terrorismo",$H$48="Trámites, OPAs y Consultas de Acceso a la Información Pública"),"No Aplica",'[1]5. Valoración de Controles'!$N50))</f>
        <v/>
      </c>
      <c r="X50" s="42" t="str">
        <f>IF($H$48="","",
IF(OR($H$48="Corrupción",$H$48="Lavado de Activos",$H$48="Financiación del Terrorismo",$H$48="Trámites, OPAs y Consultas de Acceso a la Información Pública"),"No Aplica",'[1]5. Valoración de Controles'!$O50))</f>
        <v/>
      </c>
      <c r="Y50" s="42" t="str">
        <f>IF($H$48="","",
IF(OR($H$48="Corrupción",$H$48="Lavado de Activos",$H$48="Financiación del Terrorismo",$H$48="Trámites, OPAs y Consultas de Acceso a la Información Pública"),"No Aplica",'[1]5. Valoración de Controles'!$P50))</f>
        <v/>
      </c>
      <c r="Z50" s="42" t="str">
        <f>IF($H$48="","",
IF(OR($H$48="Corrupción",$H$48="Lavado de Activos",$H$48="Financiación del Terrorismo",$H$48="Trámites, OPAs y Consultas de Acceso a la Información Pública"),"No Aplica",'[1]5. Valoración de Controles'!$Q50))</f>
        <v/>
      </c>
      <c r="AA50" s="43" t="str">
        <f>IF($H$48="","",
IF(OR($H$48="Corrupción",$H$48="Lavado de Activos",$H$48="Financiación del Terrorismo",$H$48="Trámites, OPAs y Consultas de Acceso a la Información Pública"),"No aplica",'[1]5. Valoración de Controles'!$R50))</f>
        <v/>
      </c>
      <c r="AB50" s="37"/>
      <c r="AC50" s="52"/>
      <c r="AD50" s="37"/>
      <c r="AE50" s="52"/>
      <c r="AF50" s="39"/>
      <c r="AG50" s="45"/>
      <c r="AH50" s="53"/>
      <c r="AI50" s="54"/>
      <c r="AJ50" s="55"/>
      <c r="AK50" s="56"/>
      <c r="AL50" s="55"/>
    </row>
    <row r="51" spans="1:67" ht="31.5" customHeight="1">
      <c r="A51" s="35">
        <v>15</v>
      </c>
      <c r="B51" s="36" t="str">
        <f>'[1]2. Identificación del Riesgo'!B51:B53</f>
        <v/>
      </c>
      <c r="C51" s="36" t="str">
        <f>IF('[1]2. Identificación del Riesgo'!C51:C53="","",'[1]2. Identificación del Riesgo'!C51:C53)</f>
        <v/>
      </c>
      <c r="D51" s="36" t="str">
        <f>IF('[1]2. Identificación del Riesgo'!D51:D53="","",'[1]2. Identificación del Riesgo'!D51:D53)</f>
        <v/>
      </c>
      <c r="E51" s="36" t="str">
        <f>IF('[1]2. Identificación del Riesgo'!E51:E53="","",'[1]2. Identificación del Riesgo'!E51:E53)</f>
        <v/>
      </c>
      <c r="F51" s="36" t="str">
        <f>IF('[1]2. Identificación del Riesgo'!F51:F53="","",'[1]2. Identificación del Riesgo'!F51:F53)</f>
        <v/>
      </c>
      <c r="G51" s="36" t="str">
        <f>IF('[1]2. Identificación del Riesgo'!G51:G53="","",'[1]2. Identificación del Riesgo'!G51:G53)</f>
        <v/>
      </c>
      <c r="H51" s="36" t="str">
        <f>IF('[1]2. Identificación del Riesgo'!H51:H53="","",'[1]2. Identificación del Riesgo'!H51:H53)</f>
        <v/>
      </c>
      <c r="I51" s="36" t="str">
        <f>IF('[1]2. Identificación del Riesgo'!I51:I53="","",'[1]2. Identificación del Riesgo'!I51:I53)</f>
        <v/>
      </c>
      <c r="J51" s="36" t="str">
        <f>IF('[1]2. Identificación del Riesgo'!J51:J53="","",'[1]2. Identificación del Riesgo'!J51:J53)</f>
        <v/>
      </c>
      <c r="K51" s="37" t="str">
        <f>'[1]2. Identificación del Riesgo'!K51:K53</f>
        <v/>
      </c>
      <c r="L51" s="38" t="str">
        <f>'[1]2. Identificación del Riesgo'!L51:L53</f>
        <v/>
      </c>
      <c r="M51" s="36" t="str">
        <f>IF(OR('[1]2. Identificación del Riesgo'!H51:H53="Corrupción",'[1]2. Identificación del Riesgo'!H51:H53="Lavado de Activos",'[1]2. Identificación del Riesgo'!H51:H53="Financiación del Terrorismo",'[1]2. Identificación del Riesgo'!H51:H53="Trámites, OPAs y Consultas de Acceso a la Información Pública"),"No Aplica",
IF('[1]2. Identificación del Riesgo'!M51:M53="","",'[1]2. Identificación del Riesgo'!M51:M53))</f>
        <v/>
      </c>
      <c r="N51" s="37" t="str">
        <f>'[1]2. Identificación del Riesgo'!N51:N53</f>
        <v/>
      </c>
      <c r="O51" s="38" t="str">
        <f>'[1]2. Identificación del Riesgo'!O51:O53</f>
        <v/>
      </c>
      <c r="P51" s="39" t="str">
        <f>'[1]2. Identificación del Riesgo'!P51:P53</f>
        <v/>
      </c>
      <c r="Q51" s="40" t="str">
        <f>IF($H$51="","",
IF(OR($H$51="Corrupción",$H$51="Lavado de Activos",$H$51="Financiación del Terrorismo",$H$51="Trámites, OPAs y Consultas de Acceso a la Información Pública"),'[1]6.Valoración Control Corrupción'!$E51,'[1]5. Valoración de Controles'!$H51))</f>
        <v/>
      </c>
      <c r="R51" s="41" t="str">
        <f>IF($H$51="","",
IF(OR($H$51="Corrupción",$H$51="Lavado de Activos",$H$51="Financiación del Terrorismo",$H$51="Trámites, OPAs y Consultas de Acceso a la Información Pública"),"No Aplica",'[1]5. Valoración de Controles'!$I51))</f>
        <v/>
      </c>
      <c r="S51" s="41" t="str">
        <f>IF($H$51="","",
IF(OR($H$51="Corrupción",$H$51="Lavado de Activos",$H$51="Financiación del Terrorismo",$H$51="Trámites, OPAs y Consultas de Acceso a la Información Pública"),"No Aplica",'[1]5. Valoración de Controles'!$J51))</f>
        <v/>
      </c>
      <c r="T51" s="41" t="str">
        <f>IF($H$51="","",
IF(OR($H$51="Corrupción",$H$51="Lavado de Activos",$H$51="Financiación del Terrorismo",$H$51="Trámites, OPAs y Consultas de Acceso a la Información Pública"),"No Aplica",'[1]5. Valoración de Controles'!$K51))</f>
        <v/>
      </c>
      <c r="U51" s="41" t="str">
        <f>IF($H$51="","",
IF(OR($H$51="Corrupción",$H$51="Lavado de Activos",$H$51="Financiación del Terrorismo",$H$51="Trámites, OPAs y Consultas de Acceso a la Información Pública"),"No Aplica",'[1]5. Valoración de Controles'!$L51))</f>
        <v/>
      </c>
      <c r="V51" s="41" t="str">
        <f>IF($H$51="","",
IF(OR($H$51="Corrupción",$H$51="Lavado de Activos",$H$51="Financiación del Terrorismo",$H$51="Trámites, OPAs y Consultas de Acceso a la Información Pública"),"No Aplica",'[1]5. Valoración de Controles'!$M51))</f>
        <v/>
      </c>
      <c r="W51" s="41" t="str">
        <f>IF($H$51="","",
IF(OR($H$51="Corrupción",$H$51="Lavado de Activos",$H$51="Financiación del Terrorismo",$H$51="Trámites, OPAs y Consultas de Acceso a la Información Pública"),"No Aplica",'[1]5. Valoración de Controles'!$N51))</f>
        <v/>
      </c>
      <c r="X51" s="42" t="str">
        <f>IF($H$51="","",
IF(OR($H$51="Corrupción",$H$51="Lavado de Activos",$H$51="Financiación del Terrorismo",$H$51="Trámites, OPAs y Consultas de Acceso a la Información Pública"),"No Aplica",'[1]5. Valoración de Controles'!$O51))</f>
        <v/>
      </c>
      <c r="Y51" s="42" t="str">
        <f>IF($H$51="","",
IF(OR($H$51="Corrupción",$H$51="Lavado de Activos",$H$51="Financiación del Terrorismo",$H$51="Trámites, OPAs y Consultas de Acceso a la Información Pública"),"No Aplica",'[1]5. Valoración de Controles'!$P51))</f>
        <v/>
      </c>
      <c r="Z51" s="42" t="str">
        <f>IF($H$51="","",
IF(OR($H$51="Corrupción",$H$51="Lavado de Activos",$H$51="Financiación del Terrorismo",$H$51="Trámites, OPAs y Consultas de Acceso a la Información Pública"),"No Aplica",'[1]5. Valoración de Controles'!$Q51))</f>
        <v/>
      </c>
      <c r="AA51" s="43" t="str">
        <f>IF($H$51="","",
IF(OR($H$51="Corrupción",$H$51="Lavado de Activos",$H$51="Financiación del Terrorismo",$H$51="Trámites, OPAs y Consultas de Acceso a la Información Pública"),"No aplica",'[1]5. Valoración de Controles'!$R51))</f>
        <v/>
      </c>
      <c r="AB51" s="37" t="str">
        <f>IF(H51="","",
IF(OR(H51="Corrupción",H51="Lavado de Activos",H51="Financiación del Terrorismo",H51="Trámites, OPAs y Consultas de Acceso a la Información Pública"),'[1]6.Valoración Control Corrupción'!W51:W53,
IF(OR(H51&lt;&gt;"Corrupción",H51&lt;&gt;"Lavado de Activos",H51&lt;&gt;"Financiación del Terrorismo",H51&lt;&gt;"Trámites, OPAs y Consultas de Acceso a la Información Pública"),IF(AC51="","",
IF(AND(AC51&gt;0,AC51&lt;0.4),"Muy Baja",
IF(AND(AC51&gt;=0.4,AC51&lt;0.6),"Baja",
IF(AND(AC51&gt;=0.6,AC51&lt;0.8),"Media",
IF(AND(AC51&gt;=0.8,AC51&lt;1),"Alta",
IF(AC51&gt;=1,"Muy Alta","")))))))))</f>
        <v/>
      </c>
      <c r="AC51" s="44"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IF('[1]5. Valoración de Controles'!U53&gt;0,'[1]5. Valoración de Controles'!U53,
IF('[1]5. Valoración de Controles'!U52&gt;0,'[1]5. Valoración de Controles'!U52,
IF('[1]5. Valoración de Controles'!U51&gt;0,'[1]5. Valoración de Controles'!U51,L51))))))</f>
        <v/>
      </c>
      <c r="AD51" s="37" t="str">
        <f>IF(H51="","",
IF(OR(H51="Corrupción",H51="Lavado de Activos",H51="Financiación del Terrorismo",H51="Trámites, OPAs y Consultas de Acceso a la Información Pública"),'[1]3. Impacto Riesgo de Corrupción'!Z51:Z53,
IF(OR(H51&lt;&gt;"Corrupción",H51&lt;&gt;"Lavado de Activos",H51&lt;&gt;"Financiación del Terrorismo",H51&lt;&gt;"Trámites, OPAs y Consultas de Acceso a la Información Pública"),
IF(AE51="","",
IF(AND(AE51&gt;0,AE51&lt;0.4),"Leve",
IF(AND(AE51&gt;=0.4,AE51&lt;0.6),"Menor",
IF(AND(AE51&gt;=0.6,AE51&lt;0.8),"Moderado",
IF(AND(AE51&gt;=0.8,AE51&lt;1),"Mayor",
IF(AE51&gt;=1,"Catastrófico","")))))))))</f>
        <v/>
      </c>
      <c r="AE51" s="44"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IF('[1]5. Valoración de Controles'!V53&gt;0,'[1]5. Valoración de Controles'!V53,
IF('[1]5. Valoración de Controles'!V52&gt;0,'[1]5. Valoración de Controles'!V52,
IF('[1]5. Valoración de Controles'!V51&gt;0,'[1]5. Valoración de Controles'!V51,O51))))))</f>
        <v/>
      </c>
      <c r="AF51" s="39" t="str">
        <f t="shared" ref="AF51" si="39">IF(AND(AB51="Muy Alta",OR(AD51="Leve",AD51="Menor",AD51="Moderado",AD51="Mayor")),"Alto",
IF(AND(AB51="Alta",OR(AD51="Leve",AD51="Menor")),"Moderado",
IF(AND(AB51="Alta",OR(AD51="Moderado",AD51="Mayor")),"Alto",
IF(AND(AB51="Media",OR(AD51="Leve",AD51="Menor",AD51="Moderado")),"Moderado",
IF(AND(AB51="Media",OR(AD51="Mayor")),"Alto",
IF(AND(AB51="Baja",OR(AD51="Leve")),"Bajo",
IF(AND(OR(AB51="Baja",AB51="Improbable"),OR(AD51="Menor",AD51="Moderado")),"Moderado",
IF(AND(OR(AB51="Baja",AB51="Improbable"),AD51="Mayor"),"Alto",
IF(AND(AB51="Muy Baja",OR(AD51="Leve",AD51="Menor")),"Bajo",
IF(AND(OR(AB51="Muy Baja",AB51="Rara vez"),OR(AD51="Moderado")),"Moderado",
IF(AND(OR(AB51="Muy Baja",AB51="Rara vez"),AD51="Mayor"),"Alto",
IF(AND(OR(AB51="Casi seguro",AB51="Probable",AB51="Posible"),AD51="Mayor"),"Extremo",
IF(AND(AB51="Casi seguro",AD51="Moderado"),"Extremo",
IF(AND(OR(AB51="Probable",AB51="Posible"),OR(AD51="Moderado")),"Alto",
IF(AD51="Catastrófico","Extremo","")))))))))))))))</f>
        <v/>
      </c>
      <c r="AG51" s="45"/>
      <c r="AH51" s="46" t="str">
        <f t="shared" ref="AH51" si="40">IF(AG51="Reducir (Mitigar)","Debe establecer el plan de acción a implementar para mitigar el nivel del riesgo",
IF(AG51="Reducir (Transferir)","No amerita plan de acción. Debe tercerizar la actividad que genera este riesgo o adquirir polizas para evitar responsabilidad economica, sin embargo mantiene la responsabilidad reputacional",
IF(AG51="Aceptar","No amerita plan de acción. Asuma las consecuencias de la materialización del riesgo",
IF(AG51="Evitar","No amerita plan de acción. No ejecute la actividad que genera el riesgo",
IF(AG51="Reducir","Debe establecer el plan de acción a implementar para mitigar el nivel del riesgo",
IF(AG51="Compartir","No amerita plan de acción. Comparta el riesgo con una parte interesada que pueda gestionarlo con mas eficacia",""))))))</f>
        <v/>
      </c>
      <c r="AI51" s="47"/>
      <c r="AJ51" s="48"/>
      <c r="AK51" s="49" t="str">
        <f t="shared" ref="AK51" si="41">IF(AI51="","","∑ Peso porcentual de cada acción definida")</f>
        <v/>
      </c>
      <c r="AL51" s="50"/>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row>
    <row r="52" spans="1:67" ht="31.5" customHeight="1">
      <c r="A52" s="35"/>
      <c r="B52" s="36"/>
      <c r="C52" s="36"/>
      <c r="D52" s="36"/>
      <c r="E52" s="36"/>
      <c r="F52" s="36"/>
      <c r="G52" s="36"/>
      <c r="H52" s="36"/>
      <c r="I52" s="36"/>
      <c r="J52" s="36"/>
      <c r="K52" s="37"/>
      <c r="L52" s="38"/>
      <c r="M52" s="36"/>
      <c r="N52" s="37"/>
      <c r="O52" s="38"/>
      <c r="P52" s="39"/>
      <c r="Q52" s="40" t="str">
        <f>IF($H$51="","",
IF(OR($H$51="Corrupción",$H$51="Lavado de Activos",$H$51="Financiación del Terrorismo",$H$51="Trámites, OPAs y Consultas de Acceso a la Información Pública"),'[1]6.Valoración Control Corrupción'!$E52,'[1]5. Valoración de Controles'!$H52))</f>
        <v/>
      </c>
      <c r="R52" s="41" t="str">
        <f>IF($H$51="","",
IF(OR($H$51="Corrupción",$H$51="Lavado de Activos",$H$51="Financiación del Terrorismo",$H$51="Trámites, OPAs y Consultas de Acceso a la Información Pública"),"No Aplica",'[1]5. Valoración de Controles'!$I52))</f>
        <v/>
      </c>
      <c r="S52" s="41" t="str">
        <f>IF($H$51="","",
IF(OR($H$51="Corrupción",$H$51="Lavado de Activos",$H$51="Financiación del Terrorismo",$H$51="Trámites, OPAs y Consultas de Acceso a la Información Pública"),"No Aplica",'[1]5. Valoración de Controles'!$J52))</f>
        <v/>
      </c>
      <c r="T52" s="41" t="str">
        <f>IF($H$51="","",
IF(OR($H$51="Corrupción",$H$51="Lavado de Activos",$H$51="Financiación del Terrorismo",$H$51="Trámites, OPAs y Consultas de Acceso a la Información Pública"),"No Aplica",'[1]5. Valoración de Controles'!$K52))</f>
        <v/>
      </c>
      <c r="U52" s="41" t="str">
        <f>IF($H$51="","",
IF(OR($H$51="Corrupción",$H$51="Lavado de Activos",$H$51="Financiación del Terrorismo",$H$51="Trámites, OPAs y Consultas de Acceso a la Información Pública"),"No Aplica",'[1]5. Valoración de Controles'!$L52))</f>
        <v/>
      </c>
      <c r="V52" s="41" t="str">
        <f>IF($H$51="","",
IF(OR($H$51="Corrupción",$H$51="Lavado de Activos",$H$51="Financiación del Terrorismo",$H$51="Trámites, OPAs y Consultas de Acceso a la Información Pública"),"No Aplica",'[1]5. Valoración de Controles'!$M52))</f>
        <v/>
      </c>
      <c r="W52" s="41" t="str">
        <f>IF($H$51="","",
IF(OR($H$51="Corrupción",$H$51="Lavado de Activos",$H$51="Financiación del Terrorismo",$H$51="Trámites, OPAs y Consultas de Acceso a la Información Pública"),"No Aplica",'[1]5. Valoración de Controles'!$N52))</f>
        <v/>
      </c>
      <c r="X52" s="42" t="str">
        <f>IF($H$51="","",
IF(OR($H$51="Corrupción",$H$51="Lavado de Activos",$H$51="Financiación del Terrorismo",$H$51="Trámites, OPAs y Consultas de Acceso a la Información Pública"),"No Aplica",'[1]5. Valoración de Controles'!$O52))</f>
        <v/>
      </c>
      <c r="Y52" s="42" t="str">
        <f>IF($H$51="","",
IF(OR($H$51="Corrupción",$H$51="Lavado de Activos",$H$51="Financiación del Terrorismo",$H$51="Trámites, OPAs y Consultas de Acceso a la Información Pública"),"No Aplica",'[1]5. Valoración de Controles'!$P52))</f>
        <v/>
      </c>
      <c r="Z52" s="42" t="str">
        <f>IF($H$51="","",
IF(OR($H$51="Corrupción",$H$51="Lavado de Activos",$H$51="Financiación del Terrorismo",$H$51="Trámites, OPAs y Consultas de Acceso a la Información Pública"),"No Aplica",'[1]5. Valoración de Controles'!$Q52))</f>
        <v/>
      </c>
      <c r="AA52" s="43" t="str">
        <f>IF($H$51="","",
IF(OR($H$51="Corrupción",$H$51="Lavado de Activos",$H$51="Financiación del Terrorismo",$H$51="Trámites, OPAs y Consultas de Acceso a la Información Pública"),"No aplica",'[1]5. Valoración de Controles'!$R52))</f>
        <v/>
      </c>
      <c r="AB52" s="37"/>
      <c r="AC52" s="52"/>
      <c r="AD52" s="37"/>
      <c r="AE52" s="52"/>
      <c r="AF52" s="39"/>
      <c r="AG52" s="45"/>
      <c r="AH52" s="53"/>
      <c r="AI52" s="54"/>
      <c r="AJ52" s="55"/>
      <c r="AK52" s="56"/>
      <c r="AL52" s="55"/>
    </row>
    <row r="53" spans="1:67" ht="31.5" customHeight="1">
      <c r="A53" s="35"/>
      <c r="B53" s="36"/>
      <c r="C53" s="36"/>
      <c r="D53" s="36"/>
      <c r="E53" s="36"/>
      <c r="F53" s="36"/>
      <c r="G53" s="36"/>
      <c r="H53" s="36"/>
      <c r="I53" s="36"/>
      <c r="J53" s="36"/>
      <c r="K53" s="37"/>
      <c r="L53" s="38"/>
      <c r="M53" s="36"/>
      <c r="N53" s="37"/>
      <c r="O53" s="38"/>
      <c r="P53" s="39"/>
      <c r="Q53" s="40" t="str">
        <f>IF($H$51="","",
IF(OR($H$51="Corrupción",$H$51="Lavado de Activos",$H$51="Financiación del Terrorismo",$H$51="Trámites, OPAs y Consultas de Acceso a la Información Pública"),'[1]6.Valoración Control Corrupción'!$E53,'[1]5. Valoración de Controles'!$H53))</f>
        <v/>
      </c>
      <c r="R53" s="41" t="str">
        <f>IF($H$51="","",
IF(OR($H$51="Corrupción",$H$51="Lavado de Activos",$H$51="Financiación del Terrorismo",$H$51="Trámites, OPAs y Consultas de Acceso a la Información Pública"),"No Aplica",'[1]5. Valoración de Controles'!$I53))</f>
        <v/>
      </c>
      <c r="S53" s="41" t="str">
        <f>IF($H$51="","",
IF(OR($H$51="Corrupción",$H$51="Lavado de Activos",$H$51="Financiación del Terrorismo",$H$51="Trámites, OPAs y Consultas de Acceso a la Información Pública"),"No Aplica",'[1]5. Valoración de Controles'!$J53))</f>
        <v/>
      </c>
      <c r="T53" s="41" t="str">
        <f>IF($H$51="","",
IF(OR($H$51="Corrupción",$H$51="Lavado de Activos",$H$51="Financiación del Terrorismo",$H$51="Trámites, OPAs y Consultas de Acceso a la Información Pública"),"No Aplica",'[1]5. Valoración de Controles'!$K53))</f>
        <v/>
      </c>
      <c r="U53" s="41" t="str">
        <f>IF($H$51="","",
IF(OR($H$51="Corrupción",$H$51="Lavado de Activos",$H$51="Financiación del Terrorismo",$H$51="Trámites, OPAs y Consultas de Acceso a la Información Pública"),"No Aplica",'[1]5. Valoración de Controles'!$L53))</f>
        <v/>
      </c>
      <c r="V53" s="41" t="str">
        <f>IF($H$51="","",
IF(OR($H$51="Corrupción",$H$51="Lavado de Activos",$H$51="Financiación del Terrorismo",$H$51="Trámites, OPAs y Consultas de Acceso a la Información Pública"),"No Aplica",'[1]5. Valoración de Controles'!$M53))</f>
        <v/>
      </c>
      <c r="W53" s="41" t="str">
        <f>IF($H$51="","",
IF(OR($H$51="Corrupción",$H$51="Lavado de Activos",$H$51="Financiación del Terrorismo",$H$51="Trámites, OPAs y Consultas de Acceso a la Información Pública"),"No Aplica",'[1]5. Valoración de Controles'!$N53))</f>
        <v/>
      </c>
      <c r="X53" s="42" t="str">
        <f>IF($H$51="","",
IF(OR($H$51="Corrupción",$H$51="Lavado de Activos",$H$51="Financiación del Terrorismo",$H$51="Trámites, OPAs y Consultas de Acceso a la Información Pública"),"No Aplica",'[1]5. Valoración de Controles'!$O53))</f>
        <v/>
      </c>
      <c r="Y53" s="42" t="str">
        <f>IF($H$51="","",
IF(OR($H$51="Corrupción",$H$51="Lavado de Activos",$H$51="Financiación del Terrorismo",$H$51="Trámites, OPAs y Consultas de Acceso a la Información Pública"),"No Aplica",'[1]5. Valoración de Controles'!$P53))</f>
        <v/>
      </c>
      <c r="Z53" s="42" t="str">
        <f>IF($H$51="","",
IF(OR($H$51="Corrupción",$H$51="Lavado de Activos",$H$51="Financiación del Terrorismo",$H$51="Trámites, OPAs y Consultas de Acceso a la Información Pública"),"No Aplica",'[1]5. Valoración de Controles'!$Q53))</f>
        <v/>
      </c>
      <c r="AA53" s="43" t="str">
        <f>IF($H$51="","",
IF(OR($H$51="Corrupción",$H$51="Lavado de Activos",$H$51="Financiación del Terrorismo",$H$51="Trámites, OPAs y Consultas de Acceso a la Información Pública"),"No aplica",'[1]5. Valoración de Controles'!$R53))</f>
        <v/>
      </c>
      <c r="AB53" s="37"/>
      <c r="AC53" s="52"/>
      <c r="AD53" s="37"/>
      <c r="AE53" s="52"/>
      <c r="AF53" s="39"/>
      <c r="AG53" s="45"/>
      <c r="AH53" s="53"/>
      <c r="AI53" s="54"/>
      <c r="AJ53" s="55"/>
      <c r="AK53" s="56"/>
      <c r="AL53" s="55"/>
    </row>
    <row r="54" spans="1:67" ht="31.5" customHeight="1">
      <c r="A54" s="35">
        <v>16</v>
      </c>
      <c r="B54" s="36" t="str">
        <f>'[1]2. Identificación del Riesgo'!B54:B56</f>
        <v/>
      </c>
      <c r="C54" s="36" t="str">
        <f>IF('[1]2. Identificación del Riesgo'!C54:C56="","",'[1]2. Identificación del Riesgo'!C54:C56)</f>
        <v/>
      </c>
      <c r="D54" s="36" t="str">
        <f>IF('[1]2. Identificación del Riesgo'!D54:D56="","",'[1]2. Identificación del Riesgo'!D54:D56)</f>
        <v/>
      </c>
      <c r="E54" s="36" t="str">
        <f>IF('[1]2. Identificación del Riesgo'!E54:E56="","",'[1]2. Identificación del Riesgo'!E54:E56)</f>
        <v/>
      </c>
      <c r="F54" s="36" t="str">
        <f>IF('[1]2. Identificación del Riesgo'!F54:F56="","",'[1]2. Identificación del Riesgo'!F54:F56)</f>
        <v/>
      </c>
      <c r="G54" s="36" t="str">
        <f>IF('[1]2. Identificación del Riesgo'!G54:G56="","",'[1]2. Identificación del Riesgo'!G54:G56)</f>
        <v/>
      </c>
      <c r="H54" s="36" t="str">
        <f>IF('[1]2. Identificación del Riesgo'!H54:H56="","",'[1]2. Identificación del Riesgo'!H54:H56)</f>
        <v/>
      </c>
      <c r="I54" s="36" t="str">
        <f>IF('[1]2. Identificación del Riesgo'!I54:I56="","",'[1]2. Identificación del Riesgo'!I54:I56)</f>
        <v/>
      </c>
      <c r="J54" s="36" t="str">
        <f>IF('[1]2. Identificación del Riesgo'!J54:J56="","",'[1]2. Identificación del Riesgo'!J54:J56)</f>
        <v/>
      </c>
      <c r="K54" s="37" t="str">
        <f>'[1]2. Identificación del Riesgo'!K54:K56</f>
        <v/>
      </c>
      <c r="L54" s="38" t="str">
        <f>'[1]2. Identificación del Riesgo'!L54:L56</f>
        <v/>
      </c>
      <c r="M54" s="36" t="str">
        <f>IF(OR('[1]2. Identificación del Riesgo'!H54:H56="Corrupción",'[1]2. Identificación del Riesgo'!H54:H56="Lavado de Activos",'[1]2. Identificación del Riesgo'!H54:H56="Financiación del Terrorismo",'[1]2. Identificación del Riesgo'!H54:H56="Trámites, OPAs y Consultas de Acceso a la Información Pública"),"No Aplica",
IF('[1]2. Identificación del Riesgo'!M54:M56="","",'[1]2. Identificación del Riesgo'!M54:M56))</f>
        <v/>
      </c>
      <c r="N54" s="37" t="str">
        <f>'[1]2. Identificación del Riesgo'!N54:N56</f>
        <v/>
      </c>
      <c r="O54" s="38" t="str">
        <f>'[1]2. Identificación del Riesgo'!O54:O56</f>
        <v/>
      </c>
      <c r="P54" s="39" t="str">
        <f>'[1]2. Identificación del Riesgo'!P54:P56</f>
        <v/>
      </c>
      <c r="Q54" s="40" t="str">
        <f>IF($H$54="","",
IF(OR($H$54="Corrupción",$H$54="Lavado de Activos",$H$54="Financiación del Terrorismo",$H$54="Trámites, OPAs y Consultas de Acceso a la Información Pública"),'[1]6.Valoración Control Corrupción'!$E54,'[1]5. Valoración de Controles'!$H54))</f>
        <v/>
      </c>
      <c r="R54" s="41" t="str">
        <f>IF($H$54="","",
IF(OR($H$54="Corrupción",$H$54="Lavado de Activos",$H$54="Financiación del Terrorismo",$H$54="Trámites, OPAs y Consultas de Acceso a la Información Pública"),"No Aplica",'[1]5. Valoración de Controles'!$I54))</f>
        <v/>
      </c>
      <c r="S54" s="41" t="str">
        <f>IF($H$54="","",
IF(OR($H$54="Corrupción",$H$54="Lavado de Activos",$H$54="Financiación del Terrorismo",$H$54="Trámites, OPAs y Consultas de Acceso a la Información Pública"),"No Aplica",'[1]5. Valoración de Controles'!$J54))</f>
        <v/>
      </c>
      <c r="T54" s="41" t="str">
        <f>IF($H$54="","",
IF(OR($H$54="Corrupción",$H$54="Lavado de Activos",$H$54="Financiación del Terrorismo",$H$54="Trámites, OPAs y Consultas de Acceso a la Información Pública"),"No Aplica",'[1]5. Valoración de Controles'!$K54))</f>
        <v/>
      </c>
      <c r="U54" s="41" t="str">
        <f>IF($H$54="","",
IF(OR($H$54="Corrupción",$H$54="Lavado de Activos",$H$54="Financiación del Terrorismo",$H$54="Trámites, OPAs y Consultas de Acceso a la Información Pública"),"No Aplica",'[1]5. Valoración de Controles'!$L54))</f>
        <v/>
      </c>
      <c r="V54" s="41" t="str">
        <f>IF($H$54="","",
IF(OR($H$54="Corrupción",$H$54="Lavado de Activos",$H$54="Financiación del Terrorismo",$H$54="Trámites, OPAs y Consultas de Acceso a la Información Pública"),"No Aplica",'[1]5. Valoración de Controles'!$M54))</f>
        <v/>
      </c>
      <c r="W54" s="41" t="str">
        <f>IF($H$54="","",
IF(OR($H$54="Corrupción",$H$54="Lavado de Activos",$H$54="Financiación del Terrorismo",$H$54="Trámites, OPAs y Consultas de Acceso a la Información Pública"),"No Aplica",'[1]5. Valoración de Controles'!$N54))</f>
        <v/>
      </c>
      <c r="X54" s="42" t="str">
        <f>IF($H$54="","",
IF(OR($H$54="Corrupción",$H$54="Lavado de Activos",$H$54="Financiación del Terrorismo",$H$54="Trámites, OPAs y Consultas de Acceso a la Información Pública"),"No Aplica",'[1]5. Valoración de Controles'!$O54))</f>
        <v/>
      </c>
      <c r="Y54" s="42" t="str">
        <f>IF($H$54="","",
IF(OR($H$54="Corrupción",$H$54="Lavado de Activos",$H$54="Financiación del Terrorismo",$H$54="Trámites, OPAs y Consultas de Acceso a la Información Pública"),"No Aplica",'[1]5. Valoración de Controles'!$P54))</f>
        <v/>
      </c>
      <c r="Z54" s="42" t="str">
        <f>IF($H$54="","",
IF(OR($H$54="Corrupción",$H$54="Lavado de Activos",$H$54="Financiación del Terrorismo",$H$54="Trámites, OPAs y Consultas de Acceso a la Información Pública"),"No Aplica",'[1]5. Valoración de Controles'!$Q54))</f>
        <v/>
      </c>
      <c r="AA54" s="43" t="str">
        <f>IF($H$54="","",
IF(OR($H$54="Corrupción",$H$54="Lavado de Activos",$H$54="Financiación del Terrorismo",$H$54="Trámites, OPAs y Consultas de Acceso a la Información Pública"),"No aplica",'[1]5. Valoración de Controles'!$R54))</f>
        <v/>
      </c>
      <c r="AB54" s="37" t="str">
        <f>IF(H54="","",
IF(OR(H54="Corrupción",H54="Lavado de Activos",H54="Financiación del Terrorismo",H54="Trámites, OPAs y Consultas de Acceso a la Información Pública"),'[1]6.Valoración Control Corrupción'!W54:W56,
IF(OR(H54&lt;&gt;"Corrupción",H54&lt;&gt;"Lavado de Activos",H54&lt;&gt;"Financiación del Terrorismo",H54&lt;&gt;"Trámites, OPAs y Consultas de Acceso a la Información Pública"),IF(AC54="","",
IF(AND(AC54&gt;0,AC54&lt;0.4),"Muy Baja",
IF(AND(AC54&gt;=0.4,AC54&lt;0.6),"Baja",
IF(AND(AC54&gt;=0.6,AC54&lt;0.8),"Media",
IF(AND(AC54&gt;=0.8,AC54&lt;1),"Alta",
IF(AC54&gt;=1,"Muy Alta","")))))))))</f>
        <v/>
      </c>
      <c r="AC54" s="44"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IF('[1]5. Valoración de Controles'!U56&gt;0,'[1]5. Valoración de Controles'!U56,
IF('[1]5. Valoración de Controles'!U55&gt;0,'[1]5. Valoración de Controles'!U55,
IF('[1]5. Valoración de Controles'!U54&gt;0,'[1]5. Valoración de Controles'!U54,L54))))))</f>
        <v/>
      </c>
      <c r="AD54" s="37" t="str">
        <f>IF(H54="","",
IF(OR(H54="Corrupción",H54="Lavado de Activos",H54="Financiación del Terrorismo",H54="Trámites, OPAs y Consultas de Acceso a la Información Pública"),'[1]3. Impacto Riesgo de Corrupción'!Z54:Z56,
IF(OR(H54&lt;&gt;"Corrupción",H54&lt;&gt;"Lavado de Activos",H54&lt;&gt;"Financiación del Terrorismo",H54&lt;&gt;"Trámites, OPAs y Consultas de Acceso a la Información Pública"),
IF(AE54="","",
IF(AND(AE54&gt;0,AE54&lt;0.4),"Leve",
IF(AND(AE54&gt;=0.4,AE54&lt;0.6),"Menor",
IF(AND(AE54&gt;=0.6,AE54&lt;0.8),"Moderado",
IF(AND(AE54&gt;=0.8,AE54&lt;1),"Mayor",
IF(AE54&gt;=1,"Catastrófico","")))))))))</f>
        <v/>
      </c>
      <c r="AE54" s="44"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IF('[1]5. Valoración de Controles'!V56&gt;0,'[1]5. Valoración de Controles'!V56,
IF('[1]5. Valoración de Controles'!V55&gt;0,'[1]5. Valoración de Controles'!V55,
IF('[1]5. Valoración de Controles'!V54&gt;0,'[1]5. Valoración de Controles'!V54,O54))))))</f>
        <v/>
      </c>
      <c r="AF54" s="39" t="str">
        <f t="shared" ref="AF54" si="42">IF(AND(AB54="Muy Alta",OR(AD54="Leve",AD54="Menor",AD54="Moderado",AD54="Mayor")),"Alto",
IF(AND(AB54="Alta",OR(AD54="Leve",AD54="Menor")),"Moderado",
IF(AND(AB54="Alta",OR(AD54="Moderado",AD54="Mayor")),"Alto",
IF(AND(AB54="Media",OR(AD54="Leve",AD54="Menor",AD54="Moderado")),"Moderado",
IF(AND(AB54="Media",OR(AD54="Mayor")),"Alto",
IF(AND(AB54="Baja",OR(AD54="Leve")),"Bajo",
IF(AND(OR(AB54="Baja",AB54="Improbable"),OR(AD54="Menor",AD54="Moderado")),"Moderado",
IF(AND(OR(AB54="Baja",AB54="Improbable"),AD54="Mayor"),"Alto",
IF(AND(AB54="Muy Baja",OR(AD54="Leve",AD54="Menor")),"Bajo",
IF(AND(OR(AB54="Muy Baja",AB54="Rara vez"),OR(AD54="Moderado")),"Moderado",
IF(AND(OR(AB54="Muy Baja",AB54="Rara vez"),AD54="Mayor"),"Alto",
IF(AND(OR(AB54="Casi seguro",AB54="Probable",AB54="Posible"),AD54="Mayor"),"Extremo",
IF(AND(AB54="Casi seguro",AD54="Moderado"),"Extremo",
IF(AND(OR(AB54="Probable",AB54="Posible"),OR(AD54="Moderado")),"Alto",
IF(AD54="Catastrófico","Extremo","")))))))))))))))</f>
        <v/>
      </c>
      <c r="AG54" s="45"/>
      <c r="AH54" s="46" t="str">
        <f t="shared" ref="AH54" si="43">IF(AG54="Reducir (Mitigar)","Debe establecer el plan de acción a implementar para mitigar el nivel del riesgo",
IF(AG54="Reducir (Transferir)","No amerita plan de acción. Debe tercerizar la actividad que genera este riesgo o adquirir polizas para evitar responsabilidad economica, sin embargo mantiene la responsabilidad reputacional",
IF(AG54="Aceptar","No amerita plan de acción. Asuma las consecuencias de la materialización del riesgo",
IF(AG54="Evitar","No amerita plan de acción. No ejecute la actividad que genera el riesgo",
IF(AG54="Reducir","Debe establecer el plan de acción a implementar para mitigar el nivel del riesgo",
IF(AG54="Compartir","No amerita plan de acción. Comparta el riesgo con una parte interesada que pueda gestionarlo con mas eficacia",""))))))</f>
        <v/>
      </c>
      <c r="AI54" s="47"/>
      <c r="AJ54" s="48"/>
      <c r="AK54" s="49" t="str">
        <f t="shared" ref="AK54" si="44">IF(AI54="","","∑ Peso porcentual de cada acción definida")</f>
        <v/>
      </c>
      <c r="AL54" s="50"/>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row>
    <row r="55" spans="1:67" ht="31.5" customHeight="1">
      <c r="A55" s="35"/>
      <c r="B55" s="36"/>
      <c r="C55" s="36"/>
      <c r="D55" s="36"/>
      <c r="E55" s="36"/>
      <c r="F55" s="36"/>
      <c r="G55" s="36"/>
      <c r="H55" s="36"/>
      <c r="I55" s="36"/>
      <c r="J55" s="36"/>
      <c r="K55" s="37"/>
      <c r="L55" s="38"/>
      <c r="M55" s="36"/>
      <c r="N55" s="37"/>
      <c r="O55" s="38"/>
      <c r="P55" s="39"/>
      <c r="Q55" s="40" t="str">
        <f>IF($H$54="","",
IF(OR($H$54="Corrupción",$H$54="Lavado de Activos",$H$54="Financiación del Terrorismo",$H$54="Trámites, OPAs y Consultas de Acceso a la Información Pública"),'[1]6.Valoración Control Corrupción'!$E55,'[1]5. Valoración de Controles'!$H55))</f>
        <v/>
      </c>
      <c r="R55" s="41" t="str">
        <f>IF($H$54="","",
IF(OR($H$54="Corrupción",$H$54="Lavado de Activos",$H$54="Financiación del Terrorismo",$H$54="Trámites, OPAs y Consultas de Acceso a la Información Pública"),"No Aplica",'[1]5. Valoración de Controles'!$I55))</f>
        <v/>
      </c>
      <c r="S55" s="41" t="str">
        <f>IF($H$54="","",
IF(OR($H$54="Corrupción",$H$54="Lavado de Activos",$H$54="Financiación del Terrorismo",$H$54="Trámites, OPAs y Consultas de Acceso a la Información Pública"),"No Aplica",'[1]5. Valoración de Controles'!$J55))</f>
        <v/>
      </c>
      <c r="T55" s="41" t="str">
        <f>IF($H$54="","",
IF(OR($H$54="Corrupción",$H$54="Lavado de Activos",$H$54="Financiación del Terrorismo",$H$54="Trámites, OPAs y Consultas de Acceso a la Información Pública"),"No Aplica",'[1]5. Valoración de Controles'!$K55))</f>
        <v/>
      </c>
      <c r="U55" s="41" t="str">
        <f>IF($H$54="","",
IF(OR($H$54="Corrupción",$H$54="Lavado de Activos",$H$54="Financiación del Terrorismo",$H$54="Trámites, OPAs y Consultas de Acceso a la Información Pública"),"No Aplica",'[1]5. Valoración de Controles'!$L55))</f>
        <v/>
      </c>
      <c r="V55" s="41" t="str">
        <f>IF($H$54="","",
IF(OR($H$54="Corrupción",$H$54="Lavado de Activos",$H$54="Financiación del Terrorismo",$H$54="Trámites, OPAs y Consultas de Acceso a la Información Pública"),"No Aplica",'[1]5. Valoración de Controles'!$M55))</f>
        <v/>
      </c>
      <c r="W55" s="41" t="str">
        <f>IF($H$54="","",
IF(OR($H$54="Corrupción",$H$54="Lavado de Activos",$H$54="Financiación del Terrorismo",$H$54="Trámites, OPAs y Consultas de Acceso a la Información Pública"),"No Aplica",'[1]5. Valoración de Controles'!$N55))</f>
        <v/>
      </c>
      <c r="X55" s="42" t="str">
        <f>IF($H$54="","",
IF(OR($H$54="Corrupción",$H$54="Lavado de Activos",$H$54="Financiación del Terrorismo",$H$54="Trámites, OPAs y Consultas de Acceso a la Información Pública"),"No Aplica",'[1]5. Valoración de Controles'!$O55))</f>
        <v/>
      </c>
      <c r="Y55" s="42" t="str">
        <f>IF($H$54="","",
IF(OR($H$54="Corrupción",$H$54="Lavado de Activos",$H$54="Financiación del Terrorismo",$H$54="Trámites, OPAs y Consultas de Acceso a la Información Pública"),"No Aplica",'[1]5. Valoración de Controles'!$P55))</f>
        <v/>
      </c>
      <c r="Z55" s="42" t="str">
        <f>IF($H$54="","",
IF(OR($H$54="Corrupción",$H$54="Lavado de Activos",$H$54="Financiación del Terrorismo",$H$54="Trámites, OPAs y Consultas de Acceso a la Información Pública"),"No Aplica",'[1]5. Valoración de Controles'!$Q55))</f>
        <v/>
      </c>
      <c r="AA55" s="43" t="str">
        <f>IF($H$54="","",
IF(OR($H$54="Corrupción",$H$54="Lavado de Activos",$H$54="Financiación del Terrorismo",$H$54="Trámites, OPAs y Consultas de Acceso a la Información Pública"),"No aplica",'[1]5. Valoración de Controles'!$R55))</f>
        <v/>
      </c>
      <c r="AB55" s="37"/>
      <c r="AC55" s="52"/>
      <c r="AD55" s="37"/>
      <c r="AE55" s="52"/>
      <c r="AF55" s="39"/>
      <c r="AG55" s="45"/>
      <c r="AH55" s="53"/>
      <c r="AI55" s="54"/>
      <c r="AJ55" s="55"/>
      <c r="AK55" s="56"/>
      <c r="AL55" s="55"/>
    </row>
    <row r="56" spans="1:67" ht="31.5" customHeight="1">
      <c r="A56" s="35"/>
      <c r="B56" s="36"/>
      <c r="C56" s="36"/>
      <c r="D56" s="36"/>
      <c r="E56" s="36"/>
      <c r="F56" s="36"/>
      <c r="G56" s="36"/>
      <c r="H56" s="36"/>
      <c r="I56" s="36"/>
      <c r="J56" s="36"/>
      <c r="K56" s="37"/>
      <c r="L56" s="38"/>
      <c r="M56" s="36"/>
      <c r="N56" s="37"/>
      <c r="O56" s="38"/>
      <c r="P56" s="39"/>
      <c r="Q56" s="40" t="str">
        <f>IF($H$54="","",
IF(OR($H$54="Corrupción",$H$54="Lavado de Activos",$H$54="Financiación del Terrorismo",$H$54="Trámites, OPAs y Consultas de Acceso a la Información Pública"),'[1]6.Valoración Control Corrupción'!$E56,'[1]5. Valoración de Controles'!$H56))</f>
        <v/>
      </c>
      <c r="R56" s="41" t="str">
        <f>IF($H$54="","",
IF(OR($H$54="Corrupción",$H$54="Lavado de Activos",$H$54="Financiación del Terrorismo",$H$54="Trámites, OPAs y Consultas de Acceso a la Información Pública"),"No Aplica",'[1]5. Valoración de Controles'!$I56))</f>
        <v/>
      </c>
      <c r="S56" s="41" t="str">
        <f>IF($H$54="","",
IF(OR($H$54="Corrupción",$H$54="Lavado de Activos",$H$54="Financiación del Terrorismo",$H$54="Trámites, OPAs y Consultas de Acceso a la Información Pública"),"No Aplica",'[1]5. Valoración de Controles'!$J56))</f>
        <v/>
      </c>
      <c r="T56" s="41" t="str">
        <f>IF($H$54="","",
IF(OR($H$54="Corrupción",$H$54="Lavado de Activos",$H$54="Financiación del Terrorismo",$H$54="Trámites, OPAs y Consultas de Acceso a la Información Pública"),"No Aplica",'[1]5. Valoración de Controles'!$K56))</f>
        <v/>
      </c>
      <c r="U56" s="41" t="str">
        <f>IF($H$54="","",
IF(OR($H$54="Corrupción",$H$54="Lavado de Activos",$H$54="Financiación del Terrorismo",$H$54="Trámites, OPAs y Consultas de Acceso a la Información Pública"),"No Aplica",'[1]5. Valoración de Controles'!$L56))</f>
        <v/>
      </c>
      <c r="V56" s="41" t="str">
        <f>IF($H$54="","",
IF(OR($H$54="Corrupción",$H$54="Lavado de Activos",$H$54="Financiación del Terrorismo",$H$54="Trámites, OPAs y Consultas de Acceso a la Información Pública"),"No Aplica",'[1]5. Valoración de Controles'!$M56))</f>
        <v/>
      </c>
      <c r="W56" s="41" t="str">
        <f>IF($H$54="","",
IF(OR($H$54="Corrupción",$H$54="Lavado de Activos",$H$54="Financiación del Terrorismo",$H$54="Trámites, OPAs y Consultas de Acceso a la Información Pública"),"No Aplica",'[1]5. Valoración de Controles'!$N56))</f>
        <v/>
      </c>
      <c r="X56" s="42" t="str">
        <f>IF($H$54="","",
IF(OR($H$54="Corrupción",$H$54="Lavado de Activos",$H$54="Financiación del Terrorismo",$H$54="Trámites, OPAs y Consultas de Acceso a la Información Pública"),"No Aplica",'[1]5. Valoración de Controles'!$O56))</f>
        <v/>
      </c>
      <c r="Y56" s="42" t="str">
        <f>IF($H$54="","",
IF(OR($H$54="Corrupción",$H$54="Lavado de Activos",$H$54="Financiación del Terrorismo",$H$54="Trámites, OPAs y Consultas de Acceso a la Información Pública"),"No Aplica",'[1]5. Valoración de Controles'!$P56))</f>
        <v/>
      </c>
      <c r="Z56" s="42" t="str">
        <f>IF($H$54="","",
IF(OR($H$54="Corrupción",$H$54="Lavado de Activos",$H$54="Financiación del Terrorismo",$H$54="Trámites, OPAs y Consultas de Acceso a la Información Pública"),"No Aplica",'[1]5. Valoración de Controles'!$Q56))</f>
        <v/>
      </c>
      <c r="AA56" s="43" t="str">
        <f>IF($H$54="","",
IF(OR($H$54="Corrupción",$H$54="Lavado de Activos",$H$54="Financiación del Terrorismo",$H$54="Trámites, OPAs y Consultas de Acceso a la Información Pública"),"No aplica",'[1]5. Valoración de Controles'!$R56))</f>
        <v/>
      </c>
      <c r="AB56" s="37"/>
      <c r="AC56" s="52"/>
      <c r="AD56" s="37"/>
      <c r="AE56" s="52"/>
      <c r="AF56" s="39"/>
      <c r="AG56" s="45"/>
      <c r="AH56" s="53"/>
      <c r="AI56" s="54"/>
      <c r="AJ56" s="55"/>
      <c r="AK56" s="56"/>
      <c r="AL56" s="55"/>
    </row>
    <row r="57" spans="1:67" ht="31.5" customHeight="1">
      <c r="A57" s="35">
        <v>17</v>
      </c>
      <c r="B57" s="36" t="str">
        <f>'[1]2. Identificación del Riesgo'!B57:B59</f>
        <v/>
      </c>
      <c r="C57" s="36" t="str">
        <f>IF('[1]2. Identificación del Riesgo'!C57:C59="","",'[1]2. Identificación del Riesgo'!C57:C59)</f>
        <v/>
      </c>
      <c r="D57" s="36" t="str">
        <f>IF('[1]2. Identificación del Riesgo'!D57:D59="","",'[1]2. Identificación del Riesgo'!D57:D59)</f>
        <v/>
      </c>
      <c r="E57" s="36" t="str">
        <f>IF('[1]2. Identificación del Riesgo'!E57:E59="","",'[1]2. Identificación del Riesgo'!E57:E59)</f>
        <v/>
      </c>
      <c r="F57" s="36" t="str">
        <f>IF('[1]2. Identificación del Riesgo'!F57:F59="","",'[1]2. Identificación del Riesgo'!F57:F59)</f>
        <v/>
      </c>
      <c r="G57" s="36" t="str">
        <f>IF('[1]2. Identificación del Riesgo'!G57:G59="","",'[1]2. Identificación del Riesgo'!G57:G59)</f>
        <v/>
      </c>
      <c r="H57" s="36" t="str">
        <f>IF('[1]2. Identificación del Riesgo'!H57:H59="","",'[1]2. Identificación del Riesgo'!H57:H59)</f>
        <v/>
      </c>
      <c r="I57" s="36" t="str">
        <f>IF('[1]2. Identificación del Riesgo'!I57:I59="","",'[1]2. Identificación del Riesgo'!I57:I59)</f>
        <v/>
      </c>
      <c r="J57" s="36" t="str">
        <f>IF('[1]2. Identificación del Riesgo'!J57:J59="","",'[1]2. Identificación del Riesgo'!J57:J59)</f>
        <v/>
      </c>
      <c r="K57" s="37" t="str">
        <f>'[1]2. Identificación del Riesgo'!K57:K59</f>
        <v/>
      </c>
      <c r="L57" s="38" t="str">
        <f>'[1]2. Identificación del Riesgo'!L57:L59</f>
        <v/>
      </c>
      <c r="M57" s="36" t="str">
        <f>IF(OR('[1]2. Identificación del Riesgo'!H57:H59="Corrupción",'[1]2. Identificación del Riesgo'!H57:H59="Lavado de Activos",'[1]2. Identificación del Riesgo'!H57:H59="Financiación del Terrorismo",'[1]2. Identificación del Riesgo'!H57:H59="Trámites, OPAs y Consultas de Acceso a la Información Pública"),"No Aplica",
IF('[1]2. Identificación del Riesgo'!M57:M59="","",'[1]2. Identificación del Riesgo'!M57:M59))</f>
        <v/>
      </c>
      <c r="N57" s="37" t="str">
        <f>'[1]2. Identificación del Riesgo'!N57:N59</f>
        <v/>
      </c>
      <c r="O57" s="38" t="str">
        <f>'[1]2. Identificación del Riesgo'!O57:O59</f>
        <v/>
      </c>
      <c r="P57" s="39" t="str">
        <f>'[1]2. Identificación del Riesgo'!P57:P59</f>
        <v/>
      </c>
      <c r="Q57" s="40" t="str">
        <f>IF($H$57="","",
IF(OR($H$57="Corrupción",$H$57="Lavado de Activos",$H$57="Financiación del Terrorismo",$H$57="Trámites, OPAs y Consultas de Acceso a la Información Pública"),'[1]6.Valoración Control Corrupción'!$E57,'[1]5. Valoración de Controles'!$H57))</f>
        <v/>
      </c>
      <c r="R57" s="41" t="str">
        <f>IF($H$57="","",
IF(OR($H$57="Corrupción",$H$57="Lavado de Activos",$H$57="Financiación del Terrorismo",$H$57="Trámites, OPAs y Consultas de Acceso a la Información Pública"),"No Aplica",'[1]5. Valoración de Controles'!$I57))</f>
        <v/>
      </c>
      <c r="S57" s="41" t="str">
        <f>IF($H$57="","",
IF(OR($H$57="Corrupción",$H$57="Lavado de Activos",$H$57="Financiación del Terrorismo",$H$57="Trámites, OPAs y Consultas de Acceso a la Información Pública"),"No Aplica",'[1]5. Valoración de Controles'!$J57))</f>
        <v/>
      </c>
      <c r="T57" s="41" t="str">
        <f>IF($H$57="","",
IF(OR($H$57="Corrupción",$H$57="Lavado de Activos",$H$57="Financiación del Terrorismo",$H$57="Trámites, OPAs y Consultas de Acceso a la Información Pública"),"No Aplica",'[1]5. Valoración de Controles'!$K57))</f>
        <v/>
      </c>
      <c r="U57" s="41" t="str">
        <f>IF($H$57="","",
IF(OR($H$57="Corrupción",$H$57="Lavado de Activos",$H$57="Financiación del Terrorismo",$H$57="Trámites, OPAs y Consultas de Acceso a la Información Pública"),"No Aplica",'[1]5. Valoración de Controles'!$L57))</f>
        <v/>
      </c>
      <c r="V57" s="41" t="str">
        <f>IF($H$57="","",
IF(OR($H$57="Corrupción",$H$57="Lavado de Activos",$H$57="Financiación del Terrorismo",$H$57="Trámites, OPAs y Consultas de Acceso a la Información Pública"),"No Aplica",'[1]5. Valoración de Controles'!$M57))</f>
        <v/>
      </c>
      <c r="W57" s="41" t="str">
        <f>IF($H$57="","",
IF(OR($H$57="Corrupción",$H$57="Lavado de Activos",$H$57="Financiación del Terrorismo",$H$57="Trámites, OPAs y Consultas de Acceso a la Información Pública"),"No Aplica",'[1]5. Valoración de Controles'!$N57))</f>
        <v/>
      </c>
      <c r="X57" s="42" t="str">
        <f>IF($H$57="","",
IF(OR($H$57="Corrupción",$H$57="Lavado de Activos",$H$57="Financiación del Terrorismo",$H$57="Trámites, OPAs y Consultas de Acceso a la Información Pública"),"No Aplica",'[1]5. Valoración de Controles'!$O57))</f>
        <v/>
      </c>
      <c r="Y57" s="42" t="str">
        <f>IF($H$57="","",
IF(OR($H$57="Corrupción",$H$57="Lavado de Activos",$H$57="Financiación del Terrorismo",$H$57="Trámites, OPAs y Consultas de Acceso a la Información Pública"),"No Aplica",'[1]5. Valoración de Controles'!$P57))</f>
        <v/>
      </c>
      <c r="Z57" s="42" t="str">
        <f>IF($H$57="","",
IF(OR($H$57="Corrupción",$H$57="Lavado de Activos",$H$57="Financiación del Terrorismo",$H$57="Trámites, OPAs y Consultas de Acceso a la Información Pública"),"No Aplica",'[1]5. Valoración de Controles'!$Q57))</f>
        <v/>
      </c>
      <c r="AA57" s="43" t="str">
        <f>IF($H$57="","",
IF(OR($H$57="Corrupción",$H$57="Lavado de Activos",$H$57="Financiación del Terrorismo",$H$57="Trámites, OPAs y Consultas de Acceso a la Información Pública"),"No aplica",'[1]5. Valoración de Controles'!$R57))</f>
        <v/>
      </c>
      <c r="AB57" s="37" t="str">
        <f>IF(H57="","",
IF(OR(H57="Corrupción",H57="Lavado de Activos",H57="Financiación del Terrorismo",H57="Trámites, OPAs y Consultas de Acceso a la Información Pública"),'[1]6.Valoración Control Corrupción'!W57:W59,
IF(OR(H57&lt;&gt;"Corrupción",H57&lt;&gt;"Lavado de Activos",H57&lt;&gt;"Financiación del Terrorismo",H57&lt;&gt;"Trámites, OPAs y Consultas de Acceso a la Información Pública"),IF(AC57="","",
IF(AND(AC57&gt;0,AC57&lt;0.4),"Muy Baja",
IF(AND(AC57&gt;=0.4,AC57&lt;0.6),"Baja",
IF(AND(AC57&gt;=0.6,AC57&lt;0.8),"Media",
IF(AND(AC57&gt;=0.8,AC57&lt;1),"Alta",
IF(AC57&gt;=1,"Muy Alta","")))))))))</f>
        <v/>
      </c>
      <c r="AC57" s="44"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IF('[1]5. Valoración de Controles'!U59&gt;0,'[1]5. Valoración de Controles'!U59,
IF('[1]5. Valoración de Controles'!U58&gt;0,'[1]5. Valoración de Controles'!U58,
IF('[1]5. Valoración de Controles'!U57&gt;0,'[1]5. Valoración de Controles'!U57,L57))))))</f>
        <v/>
      </c>
      <c r="AD57" s="37" t="str">
        <f>IF(H57="","",
IF(OR(H57="Corrupción",H57="Lavado de Activos",H57="Financiación del Terrorismo",H57="Trámites, OPAs y Consultas de Acceso a la Información Pública"),'[1]3. Impacto Riesgo de Corrupción'!Z57:Z59,
IF(OR(H57&lt;&gt;"Corrupción",H57&lt;&gt;"Lavado de Activos",H57&lt;&gt;"Financiación del Terrorismo",H57&lt;&gt;"Trámites, OPAs y Consultas de Acceso a la Información Pública"),
IF(AE57="","",
IF(AND(AE57&gt;0,AE57&lt;0.4),"Leve",
IF(AND(AE57&gt;=0.4,AE57&lt;0.6),"Menor",
IF(AND(AE57&gt;=0.6,AE57&lt;0.8),"Moderado",
IF(AND(AE57&gt;=0.8,AE57&lt;1),"Mayor",
IF(AE57&gt;=1,"Catastrófico","")))))))))</f>
        <v/>
      </c>
      <c r="AE57" s="44"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IF('[1]5. Valoración de Controles'!V59&gt;0,'[1]5. Valoración de Controles'!V59,
IF('[1]5. Valoración de Controles'!V58&gt;0,'[1]5. Valoración de Controles'!V58,
IF('[1]5. Valoración de Controles'!V57&gt;0,'[1]5. Valoración de Controles'!V57,O57))))))</f>
        <v/>
      </c>
      <c r="AF57" s="39" t="str">
        <f t="shared" ref="AF57" si="45">IF(AND(AB57="Muy Alta",OR(AD57="Leve",AD57="Menor",AD57="Moderado",AD57="Mayor")),"Alto",
IF(AND(AB57="Alta",OR(AD57="Leve",AD57="Menor")),"Moderado",
IF(AND(AB57="Alta",OR(AD57="Moderado",AD57="Mayor")),"Alto",
IF(AND(AB57="Media",OR(AD57="Leve",AD57="Menor",AD57="Moderado")),"Moderado",
IF(AND(AB57="Media",OR(AD57="Mayor")),"Alto",
IF(AND(AB57="Baja",OR(AD57="Leve")),"Bajo",
IF(AND(OR(AB57="Baja",AB57="Improbable"),OR(AD57="Menor",AD57="Moderado")),"Moderado",
IF(AND(OR(AB57="Baja",AB57="Improbable"),AD57="Mayor"),"Alto",
IF(AND(AB57="Muy Baja",OR(AD57="Leve",AD57="Menor")),"Bajo",
IF(AND(OR(AB57="Muy Baja",AB57="Rara vez"),OR(AD57="Moderado")),"Moderado",
IF(AND(OR(AB57="Muy Baja",AB57="Rara vez"),AD57="Mayor"),"Alto",
IF(AND(OR(AB57="Casi seguro",AB57="Probable",AB57="Posible"),AD57="Mayor"),"Extremo",
IF(AND(AB57="Casi seguro",AD57="Moderado"),"Extremo",
IF(AND(OR(AB57="Probable",AB57="Posible"),OR(AD57="Moderado")),"Alto",
IF(AD57="Catastrófico","Extremo","")))))))))))))))</f>
        <v/>
      </c>
      <c r="AG57" s="45"/>
      <c r="AH57" s="46" t="str">
        <f t="shared" ref="AH57" si="46">IF(AG57="Reducir (Mitigar)","Debe establecer el plan de acción a implementar para mitigar el nivel del riesgo",
IF(AG57="Reducir (Transferir)","No amerita plan de acción. Debe tercerizar la actividad que genera este riesgo o adquirir polizas para evitar responsabilidad economica, sin embargo mantiene la responsabilidad reputacional",
IF(AG57="Aceptar","No amerita plan de acción. Asuma las consecuencias de la materialización del riesgo",
IF(AG57="Evitar","No amerita plan de acción. No ejecute la actividad que genera el riesgo",
IF(AG57="Reducir","Debe establecer el plan de acción a implementar para mitigar el nivel del riesgo",
IF(AG57="Compartir","No amerita plan de acción. Comparta el riesgo con una parte interesada que pueda gestionarlo con mas eficacia",""))))))</f>
        <v/>
      </c>
      <c r="AI57" s="47"/>
      <c r="AJ57" s="48"/>
      <c r="AK57" s="49" t="str">
        <f t="shared" ref="AK57" si="47">IF(AI57="","","∑ Peso porcentual de cada acción definida")</f>
        <v/>
      </c>
      <c r="AL57" s="50"/>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row>
    <row r="58" spans="1:67" ht="31.5" customHeight="1">
      <c r="A58" s="35"/>
      <c r="B58" s="36"/>
      <c r="C58" s="36"/>
      <c r="D58" s="36"/>
      <c r="E58" s="36"/>
      <c r="F58" s="36"/>
      <c r="G58" s="36"/>
      <c r="H58" s="36"/>
      <c r="I58" s="36"/>
      <c r="J58" s="36"/>
      <c r="K58" s="37"/>
      <c r="L58" s="38"/>
      <c r="M58" s="36"/>
      <c r="N58" s="37"/>
      <c r="O58" s="38"/>
      <c r="P58" s="39"/>
      <c r="Q58" s="40" t="str">
        <f>IF($H$57="","",
IF(OR($H$57="Corrupción",$H$57="Lavado de Activos",$H$57="Financiación del Terrorismo",$H$57="Trámites, OPAs y Consultas de Acceso a la Información Pública"),'[1]6.Valoración Control Corrupción'!$E58,'[1]5. Valoración de Controles'!$H58))</f>
        <v/>
      </c>
      <c r="R58" s="41" t="str">
        <f>IF($H$57="","",
IF(OR($H$57="Corrupción",$H$57="Lavado de Activos",$H$57="Financiación del Terrorismo",$H$57="Trámites, OPAs y Consultas de Acceso a la Información Pública"),"No Aplica",'[1]5. Valoración de Controles'!$I58))</f>
        <v/>
      </c>
      <c r="S58" s="41" t="str">
        <f>IF($H$57="","",
IF(OR($H$57="Corrupción",$H$57="Lavado de Activos",$H$57="Financiación del Terrorismo",$H$57="Trámites, OPAs y Consultas de Acceso a la Información Pública"),"No Aplica",'[1]5. Valoración de Controles'!$J58))</f>
        <v/>
      </c>
      <c r="T58" s="41" t="str">
        <f>IF($H$57="","",
IF(OR($H$57="Corrupción",$H$57="Lavado de Activos",$H$57="Financiación del Terrorismo",$H$57="Trámites, OPAs y Consultas de Acceso a la Información Pública"),"No Aplica",'[1]5. Valoración de Controles'!$K58))</f>
        <v/>
      </c>
      <c r="U58" s="41" t="str">
        <f>IF($H$57="","",
IF(OR($H$57="Corrupción",$H$57="Lavado de Activos",$H$57="Financiación del Terrorismo",$H$57="Trámites, OPAs y Consultas de Acceso a la Información Pública"),"No Aplica",'[1]5. Valoración de Controles'!$L58))</f>
        <v/>
      </c>
      <c r="V58" s="41" t="str">
        <f>IF($H$57="","",
IF(OR($H$57="Corrupción",$H$57="Lavado de Activos",$H$57="Financiación del Terrorismo",$H$57="Trámites, OPAs y Consultas de Acceso a la Información Pública"),"No Aplica",'[1]5. Valoración de Controles'!$M58))</f>
        <v/>
      </c>
      <c r="W58" s="41" t="str">
        <f>IF($H$57="","",
IF(OR($H$57="Corrupción",$H$57="Lavado de Activos",$H$57="Financiación del Terrorismo",$H$57="Trámites, OPAs y Consultas de Acceso a la Información Pública"),"No Aplica",'[1]5. Valoración de Controles'!$N58))</f>
        <v/>
      </c>
      <c r="X58" s="42" t="str">
        <f>IF($H$57="","",
IF(OR($H$57="Corrupción",$H$57="Lavado de Activos",$H$57="Financiación del Terrorismo",$H$57="Trámites, OPAs y Consultas de Acceso a la Información Pública"),"No Aplica",'[1]5. Valoración de Controles'!$O58))</f>
        <v/>
      </c>
      <c r="Y58" s="42" t="str">
        <f>IF($H$57="","",
IF(OR($H$57="Corrupción",$H$57="Lavado de Activos",$H$57="Financiación del Terrorismo",$H$57="Trámites, OPAs y Consultas de Acceso a la Información Pública"),"No Aplica",'[1]5. Valoración de Controles'!$P58))</f>
        <v/>
      </c>
      <c r="Z58" s="42" t="str">
        <f>IF($H$57="","",
IF(OR($H$57="Corrupción",$H$57="Lavado de Activos",$H$57="Financiación del Terrorismo",$H$57="Trámites, OPAs y Consultas de Acceso a la Información Pública"),"No Aplica",'[1]5. Valoración de Controles'!$Q58))</f>
        <v/>
      </c>
      <c r="AA58" s="43" t="str">
        <f>IF($H$57="","",
IF(OR($H$57="Corrupción",$H$57="Lavado de Activos",$H$57="Financiación del Terrorismo",$H$57="Trámites, OPAs y Consultas de Acceso a la Información Pública"),"No aplica",'[1]5. Valoración de Controles'!$R58))</f>
        <v/>
      </c>
      <c r="AB58" s="37"/>
      <c r="AC58" s="52"/>
      <c r="AD58" s="37"/>
      <c r="AE58" s="52"/>
      <c r="AF58" s="39"/>
      <c r="AG58" s="45"/>
      <c r="AH58" s="53"/>
      <c r="AI58" s="54"/>
      <c r="AJ58" s="55"/>
      <c r="AK58" s="56"/>
      <c r="AL58" s="55"/>
    </row>
    <row r="59" spans="1:67" ht="31.5" customHeight="1">
      <c r="A59" s="35"/>
      <c r="B59" s="36"/>
      <c r="C59" s="36"/>
      <c r="D59" s="36"/>
      <c r="E59" s="36"/>
      <c r="F59" s="36"/>
      <c r="G59" s="36"/>
      <c r="H59" s="36"/>
      <c r="I59" s="36"/>
      <c r="J59" s="36"/>
      <c r="K59" s="37"/>
      <c r="L59" s="38"/>
      <c r="M59" s="36"/>
      <c r="N59" s="37"/>
      <c r="O59" s="38"/>
      <c r="P59" s="39"/>
      <c r="Q59" s="40" t="str">
        <f>IF($H$57="","",
IF(OR($H$57="Corrupción",$H$57="Lavado de Activos",$H$57="Financiación del Terrorismo",$H$57="Trámites, OPAs y Consultas de Acceso a la Información Pública"),'[1]6.Valoración Control Corrupción'!$E59,'[1]5. Valoración de Controles'!$H59))</f>
        <v/>
      </c>
      <c r="R59" s="41" t="str">
        <f>IF($H$57="","",
IF(OR($H$57="Corrupción",$H$57="Lavado de Activos",$H$57="Financiación del Terrorismo",$H$57="Trámites, OPAs y Consultas de Acceso a la Información Pública"),"No Aplica",'[1]5. Valoración de Controles'!$I59))</f>
        <v/>
      </c>
      <c r="S59" s="41" t="str">
        <f>IF($H$57="","",
IF(OR($H$57="Corrupción",$H$57="Lavado de Activos",$H$57="Financiación del Terrorismo",$H$57="Trámites, OPAs y Consultas de Acceso a la Información Pública"),"No Aplica",'[1]5. Valoración de Controles'!$J59))</f>
        <v/>
      </c>
      <c r="T59" s="41" t="str">
        <f>IF($H$57="","",
IF(OR($H$57="Corrupción",$H$57="Lavado de Activos",$H$57="Financiación del Terrorismo",$H$57="Trámites, OPAs y Consultas de Acceso a la Información Pública"),"No Aplica",'[1]5. Valoración de Controles'!$K59))</f>
        <v/>
      </c>
      <c r="U59" s="41" t="str">
        <f>IF($H$57="","",
IF(OR($H$57="Corrupción",$H$57="Lavado de Activos",$H$57="Financiación del Terrorismo",$H$57="Trámites, OPAs y Consultas de Acceso a la Información Pública"),"No Aplica",'[1]5. Valoración de Controles'!$L59))</f>
        <v/>
      </c>
      <c r="V59" s="41" t="str">
        <f>IF($H$57="","",
IF(OR($H$57="Corrupción",$H$57="Lavado de Activos",$H$57="Financiación del Terrorismo",$H$57="Trámites, OPAs y Consultas de Acceso a la Información Pública"),"No Aplica",'[1]5. Valoración de Controles'!$M59))</f>
        <v/>
      </c>
      <c r="W59" s="41" t="str">
        <f>IF($H$57="","",
IF(OR($H$57="Corrupción",$H$57="Lavado de Activos",$H$57="Financiación del Terrorismo",$H$57="Trámites, OPAs y Consultas de Acceso a la Información Pública"),"No Aplica",'[1]5. Valoración de Controles'!$N59))</f>
        <v/>
      </c>
      <c r="X59" s="42" t="str">
        <f>IF($H$57="","",
IF(OR($H$57="Corrupción",$H$57="Lavado de Activos",$H$57="Financiación del Terrorismo",$H$57="Trámites, OPAs y Consultas de Acceso a la Información Pública"),"No Aplica",'[1]5. Valoración de Controles'!$O59))</f>
        <v/>
      </c>
      <c r="Y59" s="42" t="str">
        <f>IF($H$57="","",
IF(OR($H$57="Corrupción",$H$57="Lavado de Activos",$H$57="Financiación del Terrorismo",$H$57="Trámites, OPAs y Consultas de Acceso a la Información Pública"),"No Aplica",'[1]5. Valoración de Controles'!$P59))</f>
        <v/>
      </c>
      <c r="Z59" s="42" t="str">
        <f>IF($H$57="","",
IF(OR($H$57="Corrupción",$H$57="Lavado de Activos",$H$57="Financiación del Terrorismo",$H$57="Trámites, OPAs y Consultas de Acceso a la Información Pública"),"No Aplica",'[1]5. Valoración de Controles'!$Q59))</f>
        <v/>
      </c>
      <c r="AA59" s="43" t="str">
        <f>IF($H$57="","",
IF(OR($H$57="Corrupción",$H$57="Lavado de Activos",$H$57="Financiación del Terrorismo",$H$57="Trámites, OPAs y Consultas de Acceso a la Información Pública"),"No aplica",'[1]5. Valoración de Controles'!$R59))</f>
        <v/>
      </c>
      <c r="AB59" s="37"/>
      <c r="AC59" s="52"/>
      <c r="AD59" s="37"/>
      <c r="AE59" s="52"/>
      <c r="AF59" s="39"/>
      <c r="AG59" s="45"/>
      <c r="AH59" s="53"/>
      <c r="AI59" s="54"/>
      <c r="AJ59" s="55"/>
      <c r="AK59" s="56"/>
      <c r="AL59" s="55"/>
    </row>
    <row r="60" spans="1:67" ht="31.5" customHeight="1">
      <c r="A60" s="35">
        <v>18</v>
      </c>
      <c r="B60" s="36" t="str">
        <f>'[1]2. Identificación del Riesgo'!B60:B62</f>
        <v/>
      </c>
      <c r="C60" s="36" t="str">
        <f>IF('[1]2. Identificación del Riesgo'!C60:C62="","",'[1]2. Identificación del Riesgo'!C60:C62)</f>
        <v/>
      </c>
      <c r="D60" s="36" t="str">
        <f>IF('[1]2. Identificación del Riesgo'!D60:D62="","",'[1]2. Identificación del Riesgo'!D60:D62)</f>
        <v/>
      </c>
      <c r="E60" s="36" t="str">
        <f>IF('[1]2. Identificación del Riesgo'!E60:E62="","",'[1]2. Identificación del Riesgo'!E60:E62)</f>
        <v/>
      </c>
      <c r="F60" s="36" t="str">
        <f>IF('[1]2. Identificación del Riesgo'!F60:F62="","",'[1]2. Identificación del Riesgo'!F60:F62)</f>
        <v/>
      </c>
      <c r="G60" s="36" t="str">
        <f>IF('[1]2. Identificación del Riesgo'!G60:G62="","",'[1]2. Identificación del Riesgo'!G60:G62)</f>
        <v/>
      </c>
      <c r="H60" s="36" t="str">
        <f>IF('[1]2. Identificación del Riesgo'!H60:H62="","",'[1]2. Identificación del Riesgo'!H60:H62)</f>
        <v/>
      </c>
      <c r="I60" s="36" t="str">
        <f>IF('[1]2. Identificación del Riesgo'!I60:I62="","",'[1]2. Identificación del Riesgo'!I60:I62)</f>
        <v/>
      </c>
      <c r="J60" s="36" t="str">
        <f>IF('[1]2. Identificación del Riesgo'!J60:J62="","",'[1]2. Identificación del Riesgo'!J60:J62)</f>
        <v/>
      </c>
      <c r="K60" s="37" t="str">
        <f>'[1]2. Identificación del Riesgo'!K60:K62</f>
        <v/>
      </c>
      <c r="L60" s="38" t="str">
        <f>'[1]2. Identificación del Riesgo'!L60:L62</f>
        <v/>
      </c>
      <c r="M60" s="36" t="str">
        <f>IF(OR('[1]2. Identificación del Riesgo'!H60:H62="Corrupción",'[1]2. Identificación del Riesgo'!H60:H62="Lavado de Activos",'[1]2. Identificación del Riesgo'!H60:H62="Financiación del Terrorismo",'[1]2. Identificación del Riesgo'!H60:H62="Trámites, OPAs y Consultas de Acceso a la Información Pública"),"No Aplica",
IF('[1]2. Identificación del Riesgo'!M60:M62="","",'[1]2. Identificación del Riesgo'!M60:M62))</f>
        <v/>
      </c>
      <c r="N60" s="37" t="str">
        <f>'[1]2. Identificación del Riesgo'!N60:N62</f>
        <v/>
      </c>
      <c r="O60" s="38" t="str">
        <f>'[1]2. Identificación del Riesgo'!O60:O62</f>
        <v/>
      </c>
      <c r="P60" s="39" t="str">
        <f>'[1]2. Identificación del Riesgo'!P60:P62</f>
        <v/>
      </c>
      <c r="Q60" s="40" t="str">
        <f>IF($H$60="","",
IF(OR($H$60="Corrupción",$H$60="Lavado de Activos",$H$60="Financiación del Terrorismo",$H$60="Trámites, OPAs y Consultas de Acceso a la Información Pública"),'[1]6.Valoración Control Corrupción'!$E60,'[1]5. Valoración de Controles'!$H60))</f>
        <v/>
      </c>
      <c r="R60" s="41" t="str">
        <f>IF($H$60="","",
IF(OR($H$60="Corrupción",$H$60="Lavado de Activos",$H$60="Financiación del Terrorismo",$H$60="Trámites, OPAs y Consultas de Acceso a la Información Pública"),"No Aplica",'[1]5. Valoración de Controles'!$I60))</f>
        <v/>
      </c>
      <c r="S60" s="41" t="str">
        <f>IF($H$60="","",
IF(OR($H$60="Corrupción",$H$60="Lavado de Activos",$H$60="Financiación del Terrorismo",$H$60="Trámites, OPAs y Consultas de Acceso a la Información Pública"),"No Aplica",'[1]5. Valoración de Controles'!$J60))</f>
        <v/>
      </c>
      <c r="T60" s="41" t="str">
        <f>IF($H$60="","",
IF(OR($H$60="Corrupción",$H$60="Lavado de Activos",$H$60="Financiación del Terrorismo",$H$60="Trámites, OPAs y Consultas de Acceso a la Información Pública"),"No Aplica",'[1]5. Valoración de Controles'!$K60))</f>
        <v/>
      </c>
      <c r="U60" s="41" t="str">
        <f>IF($H$60="","",
IF(OR($H$60="Corrupción",$H$60="Lavado de Activos",$H$60="Financiación del Terrorismo",$H$60="Trámites, OPAs y Consultas de Acceso a la Información Pública"),"No Aplica",'[1]5. Valoración de Controles'!$L60))</f>
        <v/>
      </c>
      <c r="V60" s="41" t="str">
        <f>IF($H$60="","",
IF(OR($H$60="Corrupción",$H$60="Lavado de Activos",$H$60="Financiación del Terrorismo",$H$60="Trámites, OPAs y Consultas de Acceso a la Información Pública"),"No Aplica",'[1]5. Valoración de Controles'!$M60))</f>
        <v/>
      </c>
      <c r="W60" s="41" t="str">
        <f>IF($H$60="","",
IF(OR($H$60="Corrupción",$H$60="Lavado de Activos",$H$60="Financiación del Terrorismo",$H$60="Trámites, OPAs y Consultas de Acceso a la Información Pública"),"No Aplica",'[1]5. Valoración de Controles'!$N60))</f>
        <v/>
      </c>
      <c r="X60" s="42" t="str">
        <f>IF($H$60="","",
IF(OR($H$60="Corrupción",$H$60="Lavado de Activos",$H$60="Financiación del Terrorismo",$H$60="Trámites, OPAs y Consultas de Acceso a la Información Pública"),"No Aplica",'[1]5. Valoración de Controles'!$O60))</f>
        <v/>
      </c>
      <c r="Y60" s="42" t="str">
        <f>IF($H$60="","",
IF(OR($H$60="Corrupción",$H$60="Lavado de Activos",$H$60="Financiación del Terrorismo",$H$60="Trámites, OPAs y Consultas de Acceso a la Información Pública"),"No Aplica",'[1]5. Valoración de Controles'!$P60))</f>
        <v/>
      </c>
      <c r="Z60" s="42" t="str">
        <f>IF($H$60="","",
IF(OR($H$60="Corrupción",$H$60="Lavado de Activos",$H$60="Financiación del Terrorismo",$H$60="Trámites, OPAs y Consultas de Acceso a la Información Pública"),"No Aplica",'[1]5. Valoración de Controles'!$Q60))</f>
        <v/>
      </c>
      <c r="AA60" s="43" t="str">
        <f>IF($H$60="","",
IF(OR($H$60="Corrupción",$H$60="Lavado de Activos",$H$60="Financiación del Terrorismo",$H$60="Trámites, OPAs y Consultas de Acceso a la Información Pública"),"No aplica",'[1]5. Valoración de Controles'!$R60))</f>
        <v/>
      </c>
      <c r="AB60" s="37" t="str">
        <f>IF(H60="","",
IF(OR(H60="Corrupción",H60="Lavado de Activos",H60="Financiación del Terrorismo",H60="Trámites, OPAs y Consultas de Acceso a la Información Pública"),'[1]6.Valoración Control Corrupción'!W60:W62,
IF(OR(H60&lt;&gt;"Corrupción",H60&lt;&gt;"Lavado de Activos",H60&lt;&gt;"Financiación del Terrorismo",H60&lt;&gt;"Trámites, OPAs y Consultas de Acceso a la Información Pública"),IF(AC60="","",
IF(AND(AC60&gt;0,AC60&lt;0.4),"Muy Baja",
IF(AND(AC60&gt;=0.4,AC60&lt;0.6),"Baja",
IF(AND(AC60&gt;=0.6,AC60&lt;0.8),"Media",
IF(AND(AC60&gt;=0.8,AC60&lt;1),"Alta",
IF(AC60&gt;=1,"Muy Alta","")))))))))</f>
        <v/>
      </c>
      <c r="AC60" s="44"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IF('[1]5. Valoración de Controles'!U62&gt;0,'[1]5. Valoración de Controles'!U62,
IF('[1]5. Valoración de Controles'!U61&gt;0,'[1]5. Valoración de Controles'!U61,
IF('[1]5. Valoración de Controles'!U60&gt;0,'[1]5. Valoración de Controles'!U60,L60))))))</f>
        <v/>
      </c>
      <c r="AD60" s="37" t="str">
        <f>IF(H60="","",
IF(OR(H60="Corrupción",H60="Lavado de Activos",H60="Financiación del Terrorismo",H60="Trámites, OPAs y Consultas de Acceso a la Información Pública"),'[1]3. Impacto Riesgo de Corrupción'!Z60:Z62,
IF(OR(H60&lt;&gt;"Corrupción",H60&lt;&gt;"Lavado de Activos",H60&lt;&gt;"Financiación del Terrorismo",H60&lt;&gt;"Trámites, OPAs y Consultas de Acceso a la Información Pública"),
IF(AE60="","",
IF(AND(AE60&gt;0,AE60&lt;0.4),"Leve",
IF(AND(AE60&gt;=0.4,AE60&lt;0.6),"Menor",
IF(AND(AE60&gt;=0.6,AE60&lt;0.8),"Moderado",
IF(AND(AE60&gt;=0.8,AE60&lt;1),"Mayor",
IF(AE60&gt;=1,"Catastrófico","")))))))))</f>
        <v/>
      </c>
      <c r="AE60" s="44"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IF('[1]5. Valoración de Controles'!V62&gt;0,'[1]5. Valoración de Controles'!V62,
IF('[1]5. Valoración de Controles'!V61&gt;0,'[1]5. Valoración de Controles'!V61,
IF('[1]5. Valoración de Controles'!V60&gt;0,'[1]5. Valoración de Controles'!V60,O60))))))</f>
        <v/>
      </c>
      <c r="AF60" s="39" t="str">
        <f t="shared" ref="AF60" si="48">IF(AND(AB60="Muy Alta",OR(AD60="Leve",AD60="Menor",AD60="Moderado",AD60="Mayor")),"Alto",
IF(AND(AB60="Alta",OR(AD60="Leve",AD60="Menor")),"Moderado",
IF(AND(AB60="Alta",OR(AD60="Moderado",AD60="Mayor")),"Alto",
IF(AND(AB60="Media",OR(AD60="Leve",AD60="Menor",AD60="Moderado")),"Moderado",
IF(AND(AB60="Media",OR(AD60="Mayor")),"Alto",
IF(AND(AB60="Baja",OR(AD60="Leve")),"Bajo",
IF(AND(OR(AB60="Baja",AB60="Improbable"),OR(AD60="Menor",AD60="Moderado")),"Moderado",
IF(AND(OR(AB60="Baja",AB60="Improbable"),AD60="Mayor"),"Alto",
IF(AND(AB60="Muy Baja",OR(AD60="Leve",AD60="Menor")),"Bajo",
IF(AND(OR(AB60="Muy Baja",AB60="Rara vez"),OR(AD60="Moderado")),"Moderado",
IF(AND(OR(AB60="Muy Baja",AB60="Rara vez"),AD60="Mayor"),"Alto",
IF(AND(OR(AB60="Casi seguro",AB60="Probable",AB60="Posible"),AD60="Mayor"),"Extremo",
IF(AND(AB60="Casi seguro",AD60="Moderado"),"Extremo",
IF(AND(OR(AB60="Probable",AB60="Posible"),OR(AD60="Moderado")),"Alto",
IF(AD60="Catastrófico","Extremo","")))))))))))))))</f>
        <v/>
      </c>
      <c r="AG60" s="45"/>
      <c r="AH60" s="46" t="str">
        <f t="shared" ref="AH60" si="49">IF(AG60="Reducir (Mitigar)","Debe establecer el plan de acción a implementar para mitigar el nivel del riesgo",
IF(AG60="Reducir (Transferir)","No amerita plan de acción. Debe tercerizar la actividad que genera este riesgo o adquirir polizas para evitar responsabilidad economica, sin embargo mantiene la responsabilidad reputacional",
IF(AG60="Aceptar","No amerita plan de acción. Asuma las consecuencias de la materialización del riesgo",
IF(AG60="Evitar","No amerita plan de acción. No ejecute la actividad que genera el riesgo",
IF(AG60="Reducir","Debe establecer el plan de acción a implementar para mitigar el nivel del riesgo",
IF(AG60="Compartir","No amerita plan de acción. Comparta el riesgo con una parte interesada que pueda gestionarlo con mas eficacia",""))))))</f>
        <v/>
      </c>
      <c r="AI60" s="47"/>
      <c r="AJ60" s="48"/>
      <c r="AK60" s="49" t="str">
        <f t="shared" ref="AK60" si="50">IF(AI60="","","∑ Peso porcentual de cada acción definida")</f>
        <v/>
      </c>
      <c r="AL60" s="50"/>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row>
    <row r="61" spans="1:67" ht="31.5" customHeight="1">
      <c r="A61" s="35"/>
      <c r="B61" s="36"/>
      <c r="C61" s="36"/>
      <c r="D61" s="36"/>
      <c r="E61" s="36"/>
      <c r="F61" s="36"/>
      <c r="G61" s="36"/>
      <c r="H61" s="36"/>
      <c r="I61" s="36"/>
      <c r="J61" s="36"/>
      <c r="K61" s="37"/>
      <c r="L61" s="38"/>
      <c r="M61" s="36"/>
      <c r="N61" s="37"/>
      <c r="O61" s="38"/>
      <c r="P61" s="39"/>
      <c r="Q61" s="40" t="str">
        <f>IF($H$60="","",
IF(OR($H$60="Corrupción",$H$60="Lavado de Activos",$H$60="Financiación del Terrorismo",$H$60="Trámites, OPAs y Consultas de Acceso a la Información Pública"),'[1]6.Valoración Control Corrupción'!$E61,'[1]5. Valoración de Controles'!$H61))</f>
        <v/>
      </c>
      <c r="R61" s="41" t="str">
        <f>IF($H$60="","",
IF(OR($H$60="Corrupción",$H$60="Lavado de Activos",$H$60="Financiación del Terrorismo",$H$60="Trámites, OPAs y Consultas de Acceso a la Información Pública"),"No Aplica",'[1]5. Valoración de Controles'!$I61))</f>
        <v/>
      </c>
      <c r="S61" s="41" t="str">
        <f>IF($H$60="","",
IF(OR($H$60="Corrupción",$H$60="Lavado de Activos",$H$60="Financiación del Terrorismo",$H$60="Trámites, OPAs y Consultas de Acceso a la Información Pública"),"No Aplica",'[1]5. Valoración de Controles'!$J61))</f>
        <v/>
      </c>
      <c r="T61" s="41" t="str">
        <f>IF($H$60="","",
IF(OR($H$60="Corrupción",$H$60="Lavado de Activos",$H$60="Financiación del Terrorismo",$H$60="Trámites, OPAs y Consultas de Acceso a la Información Pública"),"No Aplica",'[1]5. Valoración de Controles'!$K61))</f>
        <v/>
      </c>
      <c r="U61" s="41" t="str">
        <f>IF($H$60="","",
IF(OR($H$60="Corrupción",$H$60="Lavado de Activos",$H$60="Financiación del Terrorismo",$H$60="Trámites, OPAs y Consultas de Acceso a la Información Pública"),"No Aplica",'[1]5. Valoración de Controles'!$L61))</f>
        <v/>
      </c>
      <c r="V61" s="41" t="str">
        <f>IF($H$60="","",
IF(OR($H$60="Corrupción",$H$60="Lavado de Activos",$H$60="Financiación del Terrorismo",$H$60="Trámites, OPAs y Consultas de Acceso a la Información Pública"),"No Aplica",'[1]5. Valoración de Controles'!$M61))</f>
        <v/>
      </c>
      <c r="W61" s="41" t="str">
        <f>IF($H$60="","",
IF(OR($H$60="Corrupción",$H$60="Lavado de Activos",$H$60="Financiación del Terrorismo",$H$60="Trámites, OPAs y Consultas de Acceso a la Información Pública"),"No Aplica",'[1]5. Valoración de Controles'!$N61))</f>
        <v/>
      </c>
      <c r="X61" s="42" t="str">
        <f>IF($H$60="","",
IF(OR($H$60="Corrupción",$H$60="Lavado de Activos",$H$60="Financiación del Terrorismo",$H$60="Trámites, OPAs y Consultas de Acceso a la Información Pública"),"No Aplica",'[1]5. Valoración de Controles'!$O61))</f>
        <v/>
      </c>
      <c r="Y61" s="42" t="str">
        <f>IF($H$60="","",
IF(OR($H$60="Corrupción",$H$60="Lavado de Activos",$H$60="Financiación del Terrorismo",$H$60="Trámites, OPAs y Consultas de Acceso a la Información Pública"),"No Aplica",'[1]5. Valoración de Controles'!$P61))</f>
        <v/>
      </c>
      <c r="Z61" s="42" t="str">
        <f>IF($H$60="","",
IF(OR($H$60="Corrupción",$H$60="Lavado de Activos",$H$60="Financiación del Terrorismo",$H$60="Trámites, OPAs y Consultas de Acceso a la Información Pública"),"No Aplica",'[1]5. Valoración de Controles'!$Q61))</f>
        <v/>
      </c>
      <c r="AA61" s="43" t="str">
        <f>IF($H$60="","",
IF(OR($H$60="Corrupción",$H$60="Lavado de Activos",$H$60="Financiación del Terrorismo",$H$60="Trámites, OPAs y Consultas de Acceso a la Información Pública"),"No aplica",'[1]5. Valoración de Controles'!$R61))</f>
        <v/>
      </c>
      <c r="AB61" s="37"/>
      <c r="AC61" s="52"/>
      <c r="AD61" s="37"/>
      <c r="AE61" s="52"/>
      <c r="AF61" s="39"/>
      <c r="AG61" s="45"/>
      <c r="AH61" s="53"/>
      <c r="AI61" s="54"/>
      <c r="AJ61" s="55"/>
      <c r="AK61" s="56"/>
      <c r="AL61" s="55"/>
    </row>
    <row r="62" spans="1:67" ht="31.5" customHeight="1">
      <c r="A62" s="35"/>
      <c r="B62" s="36"/>
      <c r="C62" s="36"/>
      <c r="D62" s="36"/>
      <c r="E62" s="36"/>
      <c r="F62" s="36"/>
      <c r="G62" s="36"/>
      <c r="H62" s="36"/>
      <c r="I62" s="36"/>
      <c r="J62" s="36"/>
      <c r="K62" s="37"/>
      <c r="L62" s="38"/>
      <c r="M62" s="36"/>
      <c r="N62" s="37"/>
      <c r="O62" s="38"/>
      <c r="P62" s="39"/>
      <c r="Q62" s="40" t="str">
        <f>IF($H$60="","",
IF(OR($H$60="Corrupción",$H$60="Lavado de Activos",$H$60="Financiación del Terrorismo",$H$60="Trámites, OPAs y Consultas de Acceso a la Información Pública"),'[1]6.Valoración Control Corrupción'!$E62,'[1]5. Valoración de Controles'!$H62))</f>
        <v/>
      </c>
      <c r="R62" s="41" t="str">
        <f>IF($H$60="","",
IF(OR($H$60="Corrupción",$H$60="Lavado de Activos",$H$60="Financiación del Terrorismo",$H$60="Trámites, OPAs y Consultas de Acceso a la Información Pública"),"No Aplica",'[1]5. Valoración de Controles'!$I62))</f>
        <v/>
      </c>
      <c r="S62" s="41" t="str">
        <f>IF($H$60="","",
IF(OR($H$60="Corrupción",$H$60="Lavado de Activos",$H$60="Financiación del Terrorismo",$H$60="Trámites, OPAs y Consultas de Acceso a la Información Pública"),"No Aplica",'[1]5. Valoración de Controles'!$J62))</f>
        <v/>
      </c>
      <c r="T62" s="41" t="str">
        <f>IF($H$60="","",
IF(OR($H$60="Corrupción",$H$60="Lavado de Activos",$H$60="Financiación del Terrorismo",$H$60="Trámites, OPAs y Consultas de Acceso a la Información Pública"),"No Aplica",'[1]5. Valoración de Controles'!$K62))</f>
        <v/>
      </c>
      <c r="U62" s="41" t="str">
        <f>IF($H$60="","",
IF(OR($H$60="Corrupción",$H$60="Lavado de Activos",$H$60="Financiación del Terrorismo",$H$60="Trámites, OPAs y Consultas de Acceso a la Información Pública"),"No Aplica",'[1]5. Valoración de Controles'!$L62))</f>
        <v/>
      </c>
      <c r="V62" s="41" t="str">
        <f>IF($H$60="","",
IF(OR($H$60="Corrupción",$H$60="Lavado de Activos",$H$60="Financiación del Terrorismo",$H$60="Trámites, OPAs y Consultas de Acceso a la Información Pública"),"No Aplica",'[1]5. Valoración de Controles'!$M62))</f>
        <v/>
      </c>
      <c r="W62" s="41" t="str">
        <f>IF($H$60="","",
IF(OR($H$60="Corrupción",$H$60="Lavado de Activos",$H$60="Financiación del Terrorismo",$H$60="Trámites, OPAs y Consultas de Acceso a la Información Pública"),"No Aplica",'[1]5. Valoración de Controles'!$N62))</f>
        <v/>
      </c>
      <c r="X62" s="42" t="str">
        <f>IF($H$60="","",
IF(OR($H$60="Corrupción",$H$60="Lavado de Activos",$H$60="Financiación del Terrorismo",$H$60="Trámites, OPAs y Consultas de Acceso a la Información Pública"),"No Aplica",'[1]5. Valoración de Controles'!$O62))</f>
        <v/>
      </c>
      <c r="Y62" s="42" t="str">
        <f>IF($H$60="","",
IF(OR($H$60="Corrupción",$H$60="Lavado de Activos",$H$60="Financiación del Terrorismo",$H$60="Trámites, OPAs y Consultas de Acceso a la Información Pública"),"No Aplica",'[1]5. Valoración de Controles'!$P62))</f>
        <v/>
      </c>
      <c r="Z62" s="42" t="str">
        <f>IF($H$60="","",
IF(OR($H$60="Corrupción",$H$60="Lavado de Activos",$H$60="Financiación del Terrorismo",$H$60="Trámites, OPAs y Consultas de Acceso a la Información Pública"),"No Aplica",'[1]5. Valoración de Controles'!$Q62))</f>
        <v/>
      </c>
      <c r="AA62" s="43" t="str">
        <f>IF($H$60="","",
IF(OR($H$60="Corrupción",$H$60="Lavado de Activos",$H$60="Financiación del Terrorismo",$H$60="Trámites, OPAs y Consultas de Acceso a la Información Pública"),"No aplica",'[1]5. Valoración de Controles'!$R62))</f>
        <v/>
      </c>
      <c r="AB62" s="37"/>
      <c r="AC62" s="52"/>
      <c r="AD62" s="37"/>
      <c r="AE62" s="52"/>
      <c r="AF62" s="39"/>
      <c r="AG62" s="45"/>
      <c r="AH62" s="53"/>
      <c r="AI62" s="54"/>
      <c r="AJ62" s="55"/>
      <c r="AK62" s="56"/>
      <c r="AL62" s="55"/>
    </row>
    <row r="63" spans="1:67" ht="31.5" customHeight="1">
      <c r="A63" s="35">
        <v>19</v>
      </c>
      <c r="B63" s="36" t="str">
        <f>'[1]2. Identificación del Riesgo'!B63:B65</f>
        <v/>
      </c>
      <c r="C63" s="36" t="str">
        <f>IF('[1]2. Identificación del Riesgo'!C63:C65="","",'[1]2. Identificación del Riesgo'!C63:C65)</f>
        <v/>
      </c>
      <c r="D63" s="36" t="str">
        <f>IF('[1]2. Identificación del Riesgo'!D63:D65="","",'[1]2. Identificación del Riesgo'!D63:D65)</f>
        <v/>
      </c>
      <c r="E63" s="36" t="str">
        <f>IF('[1]2. Identificación del Riesgo'!E63:E65="","",'[1]2. Identificación del Riesgo'!E63:E65)</f>
        <v/>
      </c>
      <c r="F63" s="36" t="str">
        <f>IF('[1]2. Identificación del Riesgo'!F63:F65="","",'[1]2. Identificación del Riesgo'!F63:F65)</f>
        <v/>
      </c>
      <c r="G63" s="36" t="str">
        <f>IF('[1]2. Identificación del Riesgo'!G63:G65="","",'[1]2. Identificación del Riesgo'!G63:G65)</f>
        <v/>
      </c>
      <c r="H63" s="36" t="str">
        <f>IF('[1]2. Identificación del Riesgo'!H63:H65="","",'[1]2. Identificación del Riesgo'!H63:H65)</f>
        <v/>
      </c>
      <c r="I63" s="36" t="str">
        <f>IF('[1]2. Identificación del Riesgo'!I63:I65="","",'[1]2. Identificación del Riesgo'!I63:I65)</f>
        <v/>
      </c>
      <c r="J63" s="36" t="str">
        <f>IF('[1]2. Identificación del Riesgo'!J63:J65="","",'[1]2. Identificación del Riesgo'!J63:J65)</f>
        <v/>
      </c>
      <c r="K63" s="37" t="str">
        <f>'[1]2. Identificación del Riesgo'!K63:K65</f>
        <v/>
      </c>
      <c r="L63" s="38" t="str">
        <f>'[1]2. Identificación del Riesgo'!L63:L65</f>
        <v/>
      </c>
      <c r="M63" s="36" t="str">
        <f>IF(OR('[1]2. Identificación del Riesgo'!H63:H65="Corrupción",'[1]2. Identificación del Riesgo'!H63:H65="Lavado de Activos",'[1]2. Identificación del Riesgo'!H63:H65="Financiación del Terrorismo",'[1]2. Identificación del Riesgo'!H63:H65="Trámites, OPAs y Consultas de Acceso a la Información Pública"),"No Aplica",
IF('[1]2. Identificación del Riesgo'!M63:M65="","",'[1]2. Identificación del Riesgo'!M63:M65))</f>
        <v/>
      </c>
      <c r="N63" s="37" t="str">
        <f>'[1]2. Identificación del Riesgo'!N63:N65</f>
        <v/>
      </c>
      <c r="O63" s="38" t="str">
        <f>'[1]2. Identificación del Riesgo'!O63:O65</f>
        <v/>
      </c>
      <c r="P63" s="39" t="str">
        <f>'[1]2. Identificación del Riesgo'!P63:P65</f>
        <v/>
      </c>
      <c r="Q63" s="40" t="str">
        <f>IF($H$63="","",
IF(OR($H$63="Corrupción",$H$63="Lavado de Activos",$H$63="Financiación del Terrorismo",$H$63="Trámites, OPAs y Consultas de Acceso a la Información Pública"),'[1]6.Valoración Control Corrupción'!$E63,'[1]5. Valoración de Controles'!$H63))</f>
        <v/>
      </c>
      <c r="R63" s="41" t="str">
        <f>IF($H$63="","",
IF(OR($H$63="Corrupción",$H$63="Lavado de Activos",$H$63="Financiación del Terrorismo",$H$63="Trámites, OPAs y Consultas de Acceso a la Información Pública"),"No Aplica",'[1]5. Valoración de Controles'!$I63))</f>
        <v/>
      </c>
      <c r="S63" s="41" t="str">
        <f>IF($H$63="","",
IF(OR($H$63="Corrupción",$H$63="Lavado de Activos",$H$63="Financiación del Terrorismo",$H$63="Trámites, OPAs y Consultas de Acceso a la Información Pública"),"No Aplica",'[1]5. Valoración de Controles'!$J63))</f>
        <v/>
      </c>
      <c r="T63" s="41" t="str">
        <f>IF($H$63="","",
IF(OR($H$63="Corrupción",$H$63="Lavado de Activos",$H$63="Financiación del Terrorismo",$H$63="Trámites, OPAs y Consultas de Acceso a la Información Pública"),"No Aplica",'[1]5. Valoración de Controles'!$K63))</f>
        <v/>
      </c>
      <c r="U63" s="41" t="str">
        <f>IF($H$63="","",
IF(OR($H$63="Corrupción",$H$63="Lavado de Activos",$H$63="Financiación del Terrorismo",$H$63="Trámites, OPAs y Consultas de Acceso a la Información Pública"),"No Aplica",'[1]5. Valoración de Controles'!$L63))</f>
        <v/>
      </c>
      <c r="V63" s="41" t="str">
        <f>IF($H$63="","",
IF(OR($H$63="Corrupción",$H$63="Lavado de Activos",$H$63="Financiación del Terrorismo",$H$63="Trámites, OPAs y Consultas de Acceso a la Información Pública"),"No Aplica",'[1]5. Valoración de Controles'!$M63))</f>
        <v/>
      </c>
      <c r="W63" s="41" t="str">
        <f>IF($H$63="","",
IF(OR($H$63="Corrupción",$H$63="Lavado de Activos",$H$63="Financiación del Terrorismo",$H$63="Trámites, OPAs y Consultas de Acceso a la Información Pública"),"No Aplica",'[1]5. Valoración de Controles'!$N63))</f>
        <v/>
      </c>
      <c r="X63" s="42" t="str">
        <f>IF($H$63="","",
IF(OR($H$63="Corrupción",$H$63="Lavado de Activos",$H$63="Financiación del Terrorismo",$H$63="Trámites, OPAs y Consultas de Acceso a la Información Pública"),"No Aplica",'[1]5. Valoración de Controles'!$O63))</f>
        <v/>
      </c>
      <c r="Y63" s="42" t="str">
        <f>IF($H$63="","",
IF(OR($H$63="Corrupción",$H$63="Lavado de Activos",$H$63="Financiación del Terrorismo",$H$63="Trámites, OPAs y Consultas de Acceso a la Información Pública"),"No Aplica",'[1]5. Valoración de Controles'!$P63))</f>
        <v/>
      </c>
      <c r="Z63" s="42" t="str">
        <f>IF($H$63="","",
IF(OR($H$63="Corrupción",$H$63="Lavado de Activos",$H$63="Financiación del Terrorismo",$H$63="Trámites, OPAs y Consultas de Acceso a la Información Pública"),"No Aplica",'[1]5. Valoración de Controles'!$Q63))</f>
        <v/>
      </c>
      <c r="AA63" s="43" t="str">
        <f>IF($H$63="","",
IF(OR($H$63="Corrupción",$H$63="Lavado de Activos",$H$63="Financiación del Terrorismo",$H$63="Trámites, OPAs y Consultas de Acceso a la Información Pública"),"No aplica",'[1]5. Valoración de Controles'!$R63))</f>
        <v/>
      </c>
      <c r="AB63" s="37" t="str">
        <f>IF(H63="","",
IF(OR(H63="Corrupción",H63="Lavado de Activos",H63="Financiación del Terrorismo",H63="Trámites, OPAs y Consultas de Acceso a la Información Pública"),'[1]6.Valoración Control Corrupción'!W63:W65,
IF(OR(H63&lt;&gt;"Corrupción",H63&lt;&gt;"Lavado de Activos",H63&lt;&gt;"Financiación del Terrorismo",H63&lt;&gt;"Trámites, OPAs y Consultas de Acceso a la Información Pública"),IF(AC63="","",
IF(AND(AC63&gt;0,AC63&lt;0.4),"Muy Baja",
IF(AND(AC63&gt;=0.4,AC63&lt;0.6),"Baja",
IF(AND(AC63&gt;=0.6,AC63&lt;0.8),"Media",
IF(AND(AC63&gt;=0.8,AC63&lt;1),"Alta",
IF(AC63&gt;=1,"Muy Alta","")))))))))</f>
        <v/>
      </c>
      <c r="AC63" s="44"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IF('[1]5. Valoración de Controles'!U65&gt;0,'[1]5. Valoración de Controles'!U65,
IF('[1]5. Valoración de Controles'!U64&gt;0,'[1]5. Valoración de Controles'!U64,
IF('[1]5. Valoración de Controles'!U63&gt;0,'[1]5. Valoración de Controles'!U63,L63))))))</f>
        <v/>
      </c>
      <c r="AD63" s="37" t="str">
        <f>IF(H63="","",
IF(OR(H63="Corrupción",H63="Lavado de Activos",H63="Financiación del Terrorismo",H63="Trámites, OPAs y Consultas de Acceso a la Información Pública"),'[1]3. Impacto Riesgo de Corrupción'!Z63:Z65,
IF(OR(H63&lt;&gt;"Corrupción",H63&lt;&gt;"Lavado de Activos",H63&lt;&gt;"Financiación del Terrorismo",H63&lt;&gt;"Trámites, OPAs y Consultas de Acceso a la Información Pública"),
IF(AE63="","",
IF(AND(AE63&gt;0,AE63&lt;0.4),"Leve",
IF(AND(AE63&gt;=0.4,AE63&lt;0.6),"Menor",
IF(AND(AE63&gt;=0.6,AE63&lt;0.8),"Moderado",
IF(AND(AE63&gt;=0.8,AE63&lt;1),"Mayor",
IF(AE63&gt;=1,"Catastrófico","")))))))))</f>
        <v/>
      </c>
      <c r="AE63" s="44"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IF('[1]5. Valoración de Controles'!V65&gt;0,'[1]5. Valoración de Controles'!V65,
IF('[1]5. Valoración de Controles'!V64&gt;0,'[1]5. Valoración de Controles'!V64,
IF('[1]5. Valoración de Controles'!V63&gt;0,'[1]5. Valoración de Controles'!V63,O63))))))</f>
        <v/>
      </c>
      <c r="AF63" s="39" t="str">
        <f t="shared" ref="AF63" si="51">IF(AND(AB63="Muy Alta",OR(AD63="Leve",AD63="Menor",AD63="Moderado",AD63="Mayor")),"Alto",
IF(AND(AB63="Alta",OR(AD63="Leve",AD63="Menor")),"Moderado",
IF(AND(AB63="Alta",OR(AD63="Moderado",AD63="Mayor")),"Alto",
IF(AND(AB63="Media",OR(AD63="Leve",AD63="Menor",AD63="Moderado")),"Moderado",
IF(AND(AB63="Media",OR(AD63="Mayor")),"Alto",
IF(AND(AB63="Baja",OR(AD63="Leve")),"Bajo",
IF(AND(OR(AB63="Baja",AB63="Improbable"),OR(AD63="Menor",AD63="Moderado")),"Moderado",
IF(AND(OR(AB63="Baja",AB63="Improbable"),AD63="Mayor"),"Alto",
IF(AND(AB63="Muy Baja",OR(AD63="Leve",AD63="Menor")),"Bajo",
IF(AND(OR(AB63="Muy Baja",AB63="Rara vez"),OR(AD63="Moderado")),"Moderado",
IF(AND(OR(AB63="Muy Baja",AB63="Rara vez"),AD63="Mayor"),"Alto",
IF(AND(OR(AB63="Casi seguro",AB63="Probable",AB63="Posible"),AD63="Mayor"),"Extremo",
IF(AND(AB63="Casi seguro",AD63="Moderado"),"Extremo",
IF(AND(OR(AB63="Probable",AB63="Posible"),OR(AD63="Moderado")),"Alto",
IF(AD63="Catastrófico","Extremo","")))))))))))))))</f>
        <v/>
      </c>
      <c r="AG63" s="45"/>
      <c r="AH63" s="46" t="str">
        <f t="shared" ref="AH63" si="52">IF(AG63="Reducir (Mitigar)","Debe establecer el plan de acción a implementar para mitigar el nivel del riesgo",
IF(AG63="Reducir (Transferir)","No amerita plan de acción. Debe tercerizar la actividad que genera este riesgo o adquirir polizas para evitar responsabilidad economica, sin embargo mantiene la responsabilidad reputacional",
IF(AG63="Aceptar","No amerita plan de acción. Asuma las consecuencias de la materialización del riesgo",
IF(AG63="Evitar","No amerita plan de acción. No ejecute la actividad que genera el riesgo",
IF(AG63="Reducir","Debe establecer el plan de acción a implementar para mitigar el nivel del riesgo",
IF(AG63="Compartir","No amerita plan de acción. Comparta el riesgo con una parte interesada que pueda gestionarlo con mas eficacia",""))))))</f>
        <v/>
      </c>
      <c r="AI63" s="47"/>
      <c r="AJ63" s="48"/>
      <c r="AK63" s="49" t="str">
        <f t="shared" ref="AK63" si="53">IF(AI63="","","∑ Peso porcentual de cada acción definida")</f>
        <v/>
      </c>
      <c r="AL63" s="50"/>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row>
    <row r="64" spans="1:67" ht="31.5" customHeight="1">
      <c r="A64" s="35"/>
      <c r="B64" s="36"/>
      <c r="C64" s="36"/>
      <c r="D64" s="36"/>
      <c r="E64" s="36"/>
      <c r="F64" s="36"/>
      <c r="G64" s="36"/>
      <c r="H64" s="36"/>
      <c r="I64" s="36"/>
      <c r="J64" s="36"/>
      <c r="K64" s="37"/>
      <c r="L64" s="38"/>
      <c r="M64" s="36"/>
      <c r="N64" s="37"/>
      <c r="O64" s="38"/>
      <c r="P64" s="39"/>
      <c r="Q64" s="40" t="str">
        <f>IF($H$63="","",
IF(OR($H$63="Corrupción",$H$63="Lavado de Activos",$H$63="Financiación del Terrorismo",$H$63="Trámites, OPAs y Consultas de Acceso a la Información Pública"),'[1]6.Valoración Control Corrupción'!$E64,'[1]5. Valoración de Controles'!$H64))</f>
        <v/>
      </c>
      <c r="R64" s="41" t="str">
        <f>IF($H$63="","",
IF(OR($H$63="Corrupción",$H$63="Lavado de Activos",$H$63="Financiación del Terrorismo",$H$63="Trámites, OPAs y Consultas de Acceso a la Información Pública"),"No Aplica",'[1]5. Valoración de Controles'!$I64))</f>
        <v/>
      </c>
      <c r="S64" s="41" t="str">
        <f>IF($H$63="","",
IF(OR($H$63="Corrupción",$H$63="Lavado de Activos",$H$63="Financiación del Terrorismo",$H$63="Trámites, OPAs y Consultas de Acceso a la Información Pública"),"No Aplica",'[1]5. Valoración de Controles'!$J64))</f>
        <v/>
      </c>
      <c r="T64" s="41" t="str">
        <f>IF($H$63="","",
IF(OR($H$63="Corrupción",$H$63="Lavado de Activos",$H$63="Financiación del Terrorismo",$H$63="Trámites, OPAs y Consultas de Acceso a la Información Pública"),"No Aplica",'[1]5. Valoración de Controles'!$K64))</f>
        <v/>
      </c>
      <c r="U64" s="41" t="str">
        <f>IF($H$63="","",
IF(OR($H$63="Corrupción",$H$63="Lavado de Activos",$H$63="Financiación del Terrorismo",$H$63="Trámites, OPAs y Consultas de Acceso a la Información Pública"),"No Aplica",'[1]5. Valoración de Controles'!$L64))</f>
        <v/>
      </c>
      <c r="V64" s="41" t="str">
        <f>IF($H$63="","",
IF(OR($H$63="Corrupción",$H$63="Lavado de Activos",$H$63="Financiación del Terrorismo",$H$63="Trámites, OPAs y Consultas de Acceso a la Información Pública"),"No Aplica",'[1]5. Valoración de Controles'!$M64))</f>
        <v/>
      </c>
      <c r="W64" s="41" t="str">
        <f>IF($H$63="","",
IF(OR($H$63="Corrupción",$H$63="Lavado de Activos",$H$63="Financiación del Terrorismo",$H$63="Trámites, OPAs y Consultas de Acceso a la Información Pública"),"No Aplica",'[1]5. Valoración de Controles'!$N64))</f>
        <v/>
      </c>
      <c r="X64" s="42" t="str">
        <f>IF($H$63="","",
IF(OR($H$63="Corrupción",$H$63="Lavado de Activos",$H$63="Financiación del Terrorismo",$H$63="Trámites, OPAs y Consultas de Acceso a la Información Pública"),"No Aplica",'[1]5. Valoración de Controles'!$O64))</f>
        <v/>
      </c>
      <c r="Y64" s="42" t="str">
        <f>IF($H$63="","",
IF(OR($H$63="Corrupción",$H$63="Lavado de Activos",$H$63="Financiación del Terrorismo",$H$63="Trámites, OPAs y Consultas de Acceso a la Información Pública"),"No Aplica",'[1]5. Valoración de Controles'!$P64))</f>
        <v/>
      </c>
      <c r="Z64" s="42" t="str">
        <f>IF($H$63="","",
IF(OR($H$63="Corrupción",$H$63="Lavado de Activos",$H$63="Financiación del Terrorismo",$H$63="Trámites, OPAs y Consultas de Acceso a la Información Pública"),"No Aplica",'[1]5. Valoración de Controles'!$Q64))</f>
        <v/>
      </c>
      <c r="AA64" s="43" t="str">
        <f>IF($H$63="","",
IF(OR($H$63="Corrupción",$H$63="Lavado de Activos",$H$63="Financiación del Terrorismo",$H$63="Trámites, OPAs y Consultas de Acceso a la Información Pública"),"No aplica",'[1]5. Valoración de Controles'!$R64))</f>
        <v/>
      </c>
      <c r="AB64" s="37"/>
      <c r="AC64" s="52"/>
      <c r="AD64" s="37"/>
      <c r="AE64" s="52"/>
      <c r="AF64" s="39"/>
      <c r="AG64" s="45"/>
      <c r="AH64" s="53"/>
      <c r="AI64" s="54"/>
      <c r="AJ64" s="55"/>
      <c r="AK64" s="56"/>
      <c r="AL64" s="55"/>
    </row>
    <row r="65" spans="1:67" ht="31.5" customHeight="1">
      <c r="A65" s="35"/>
      <c r="B65" s="36"/>
      <c r="C65" s="36"/>
      <c r="D65" s="36"/>
      <c r="E65" s="36"/>
      <c r="F65" s="36"/>
      <c r="G65" s="36"/>
      <c r="H65" s="36"/>
      <c r="I65" s="36"/>
      <c r="J65" s="36"/>
      <c r="K65" s="37"/>
      <c r="L65" s="38"/>
      <c r="M65" s="36"/>
      <c r="N65" s="37"/>
      <c r="O65" s="38"/>
      <c r="P65" s="39"/>
      <c r="Q65" s="40" t="str">
        <f>IF($H$63="","",
IF(OR($H$63="Corrupción",$H$63="Lavado de Activos",$H$63="Financiación del Terrorismo",$H$63="Trámites, OPAs y Consultas de Acceso a la Información Pública"),'[1]6.Valoración Control Corrupción'!$E65,'[1]5. Valoración de Controles'!$H65))</f>
        <v/>
      </c>
      <c r="R65" s="41" t="str">
        <f>IF($H$63="","",
IF(OR($H$63="Corrupción",$H$63="Lavado de Activos",$H$63="Financiación del Terrorismo",$H$63="Trámites, OPAs y Consultas de Acceso a la Información Pública"),"No Aplica",'[1]5. Valoración de Controles'!$I65))</f>
        <v/>
      </c>
      <c r="S65" s="41" t="str">
        <f>IF($H$63="","",
IF(OR($H$63="Corrupción",$H$63="Lavado de Activos",$H$63="Financiación del Terrorismo",$H$63="Trámites, OPAs y Consultas de Acceso a la Información Pública"),"No Aplica",'[1]5. Valoración de Controles'!$J65))</f>
        <v/>
      </c>
      <c r="T65" s="41" t="str">
        <f>IF($H$63="","",
IF(OR($H$63="Corrupción",$H$63="Lavado de Activos",$H$63="Financiación del Terrorismo",$H$63="Trámites, OPAs y Consultas de Acceso a la Información Pública"),"No Aplica",'[1]5. Valoración de Controles'!$K65))</f>
        <v/>
      </c>
      <c r="U65" s="41" t="str">
        <f>IF($H$63="","",
IF(OR($H$63="Corrupción",$H$63="Lavado de Activos",$H$63="Financiación del Terrorismo",$H$63="Trámites, OPAs y Consultas de Acceso a la Información Pública"),"No Aplica",'[1]5. Valoración de Controles'!$L65))</f>
        <v/>
      </c>
      <c r="V65" s="41" t="str">
        <f>IF($H$63="","",
IF(OR($H$63="Corrupción",$H$63="Lavado de Activos",$H$63="Financiación del Terrorismo",$H$63="Trámites, OPAs y Consultas de Acceso a la Información Pública"),"No Aplica",'[1]5. Valoración de Controles'!$M65))</f>
        <v/>
      </c>
      <c r="W65" s="41" t="str">
        <f>IF($H$63="","",
IF(OR($H$63="Corrupción",$H$63="Lavado de Activos",$H$63="Financiación del Terrorismo",$H$63="Trámites, OPAs y Consultas de Acceso a la Información Pública"),"No Aplica",'[1]5. Valoración de Controles'!$N65))</f>
        <v/>
      </c>
      <c r="X65" s="42" t="str">
        <f>IF($H$63="","",
IF(OR($H$63="Corrupción",$H$63="Lavado de Activos",$H$63="Financiación del Terrorismo",$H$63="Trámites, OPAs y Consultas de Acceso a la Información Pública"),"No Aplica",'[1]5. Valoración de Controles'!$O65))</f>
        <v/>
      </c>
      <c r="Y65" s="42" t="str">
        <f>IF($H$63="","",
IF(OR($H$63="Corrupción",$H$63="Lavado de Activos",$H$63="Financiación del Terrorismo",$H$63="Trámites, OPAs y Consultas de Acceso a la Información Pública"),"No Aplica",'[1]5. Valoración de Controles'!$P65))</f>
        <v/>
      </c>
      <c r="Z65" s="42" t="str">
        <f>IF($H$63="","",
IF(OR($H$63="Corrupción",$H$63="Lavado de Activos",$H$63="Financiación del Terrorismo",$H$63="Trámites, OPAs y Consultas de Acceso a la Información Pública"),"No Aplica",'[1]5. Valoración de Controles'!$Q65))</f>
        <v/>
      </c>
      <c r="AA65" s="43" t="str">
        <f>IF($H$63="","",
IF(OR($H$63="Corrupción",$H$63="Lavado de Activos",$H$63="Financiación del Terrorismo",$H$63="Trámites, OPAs y Consultas de Acceso a la Información Pública"),"No aplica",'[1]5. Valoración de Controles'!$R65))</f>
        <v/>
      </c>
      <c r="AB65" s="37"/>
      <c r="AC65" s="52"/>
      <c r="AD65" s="37"/>
      <c r="AE65" s="52"/>
      <c r="AF65" s="39"/>
      <c r="AG65" s="45"/>
      <c r="AH65" s="53"/>
      <c r="AI65" s="54"/>
      <c r="AJ65" s="55"/>
      <c r="AK65" s="56"/>
      <c r="AL65" s="55"/>
    </row>
    <row r="66" spans="1:67" ht="31.5" customHeight="1">
      <c r="A66" s="35">
        <v>20</v>
      </c>
      <c r="B66" s="36" t="str">
        <f>'[1]2. Identificación del Riesgo'!B66:B68</f>
        <v/>
      </c>
      <c r="C66" s="36" t="str">
        <f>IF('[1]2. Identificación del Riesgo'!C66:C68="","",'[1]2. Identificación del Riesgo'!C66:C68)</f>
        <v/>
      </c>
      <c r="D66" s="36" t="str">
        <f>IF('[1]2. Identificación del Riesgo'!D66:D68="","",'[1]2. Identificación del Riesgo'!D66:D68)</f>
        <v/>
      </c>
      <c r="E66" s="36" t="str">
        <f>IF('[1]2. Identificación del Riesgo'!E66:E68="","",'[1]2. Identificación del Riesgo'!E66:E68)</f>
        <v/>
      </c>
      <c r="F66" s="36" t="str">
        <f>IF('[1]2. Identificación del Riesgo'!F66:F68="","",'[1]2. Identificación del Riesgo'!F66:F68)</f>
        <v/>
      </c>
      <c r="G66" s="36" t="str">
        <f>IF('[1]2. Identificación del Riesgo'!G66:G68="","",'[1]2. Identificación del Riesgo'!G66:G68)</f>
        <v/>
      </c>
      <c r="H66" s="36" t="str">
        <f>IF('[1]2. Identificación del Riesgo'!H66:H68="","",'[1]2. Identificación del Riesgo'!H66:H68)</f>
        <v/>
      </c>
      <c r="I66" s="36" t="str">
        <f>IF('[1]2. Identificación del Riesgo'!I66:I68="","",'[1]2. Identificación del Riesgo'!I66:I68)</f>
        <v/>
      </c>
      <c r="J66" s="36" t="str">
        <f>IF('[1]2. Identificación del Riesgo'!J66:J68="","",'[1]2. Identificación del Riesgo'!J66:J68)</f>
        <v/>
      </c>
      <c r="K66" s="37" t="str">
        <f>'[1]2. Identificación del Riesgo'!K66:K68</f>
        <v/>
      </c>
      <c r="L66" s="38" t="str">
        <f>'[1]2. Identificación del Riesgo'!L66:L68</f>
        <v/>
      </c>
      <c r="M66" s="36" t="str">
        <f>IF(OR('[1]2. Identificación del Riesgo'!H66:H68="Corrupción",'[1]2. Identificación del Riesgo'!H66:H68="Lavado de Activos",'[1]2. Identificación del Riesgo'!H66:H68="Financiación del Terrorismo",'[1]2. Identificación del Riesgo'!H66:H68="Trámites, OPAs y Consultas de Acceso a la Información Pública"),"No Aplica",
IF('[1]2. Identificación del Riesgo'!M66:M68="","",'[1]2. Identificación del Riesgo'!M66:M68))</f>
        <v/>
      </c>
      <c r="N66" s="37" t="str">
        <f>'[1]2. Identificación del Riesgo'!N66:N68</f>
        <v/>
      </c>
      <c r="O66" s="38" t="str">
        <f>'[1]2. Identificación del Riesgo'!O66:O68</f>
        <v/>
      </c>
      <c r="P66" s="39" t="str">
        <f>'[1]2. Identificación del Riesgo'!P66:P68</f>
        <v/>
      </c>
      <c r="Q66" s="40" t="str">
        <f>IF($H$66="","",
IF(OR($H$66="Corrupción",$H$66="Lavado de Activos",$H$66="Financiación del Terrorismo",$H$66="Trámites, OPAs y Consultas de Acceso a la Información Pública"),'[1]6.Valoración Control Corrupción'!$E66,'[1]5. Valoración de Controles'!$H66))</f>
        <v/>
      </c>
      <c r="R66" s="41" t="str">
        <f>IF($H$66="","",
IF(OR($H$66="Corrupción",$H$66="Lavado de Activos",$H$66="Financiación del Terrorismo",$H$66="Trámites, OPAs y Consultas de Acceso a la Información Pública"),"No Aplica",'[1]5. Valoración de Controles'!$I66))</f>
        <v/>
      </c>
      <c r="S66" s="41" t="str">
        <f>IF($H$66="","",
IF(OR($H$66="Corrupción",$H$66="Lavado de Activos",$H$66="Financiación del Terrorismo",$H$66="Trámites, OPAs y Consultas de Acceso a la Información Pública"),"No Aplica",'[1]5. Valoración de Controles'!$J66))</f>
        <v/>
      </c>
      <c r="T66" s="41" t="str">
        <f>IF($H$66="","",
IF(OR($H$66="Corrupción",$H$66="Lavado de Activos",$H$66="Financiación del Terrorismo",$H$66="Trámites, OPAs y Consultas de Acceso a la Información Pública"),"No Aplica",'[1]5. Valoración de Controles'!$K66))</f>
        <v/>
      </c>
      <c r="U66" s="41" t="str">
        <f>IF($H$66="","",
IF(OR($H$66="Corrupción",$H$66="Lavado de Activos",$H$66="Financiación del Terrorismo",$H$66="Trámites, OPAs y Consultas de Acceso a la Información Pública"),"No Aplica",'[1]5. Valoración de Controles'!$L66))</f>
        <v/>
      </c>
      <c r="V66" s="41" t="str">
        <f>IF($H$66="","",
IF(OR($H$66="Corrupción",$H$66="Lavado de Activos",$H$66="Financiación del Terrorismo",$H$66="Trámites, OPAs y Consultas de Acceso a la Información Pública"),"No Aplica",'[1]5. Valoración de Controles'!$M66))</f>
        <v/>
      </c>
      <c r="W66" s="41" t="str">
        <f>IF($H$66="","",
IF(OR($H$66="Corrupción",$H$66="Lavado de Activos",$H$66="Financiación del Terrorismo",$H$66="Trámites, OPAs y Consultas de Acceso a la Información Pública"),"No Aplica",'[1]5. Valoración de Controles'!$N66))</f>
        <v/>
      </c>
      <c r="X66" s="42" t="str">
        <f>IF($H$66="","",
IF(OR($H$66="Corrupción",$H$66="Lavado de Activos",$H$66="Financiación del Terrorismo",$H$66="Trámites, OPAs y Consultas de Acceso a la Información Pública"),"No Aplica",'[1]5. Valoración de Controles'!$O66))</f>
        <v/>
      </c>
      <c r="Y66" s="42" t="str">
        <f>IF($H$66="","",
IF(OR($H$66="Corrupción",$H$66="Lavado de Activos",$H$66="Financiación del Terrorismo",$H$66="Trámites, OPAs y Consultas de Acceso a la Información Pública"),"No Aplica",'[1]5. Valoración de Controles'!$P66))</f>
        <v/>
      </c>
      <c r="Z66" s="42" t="str">
        <f>IF($H$66="","",
IF(OR($H$66="Corrupción",$H$66="Lavado de Activos",$H$66="Financiación del Terrorismo",$H$66="Trámites, OPAs y Consultas de Acceso a la Información Pública"),"No Aplica",'[1]5. Valoración de Controles'!$Q66))</f>
        <v/>
      </c>
      <c r="AA66" s="43" t="str">
        <f>IF($H$66="","",
IF(OR($H$66="Corrupción",$H$66="Lavado de Activos",$H$66="Financiación del Terrorismo",$H$66="Trámites, OPAs y Consultas de Acceso a la Información Pública"),"No aplica",'[1]5. Valoración de Controles'!$R66))</f>
        <v/>
      </c>
      <c r="AB66" s="37" t="str">
        <f>IF(H66="","",
IF(OR(H66="Corrupción",H66="Lavado de Activos",H66="Financiación del Terrorismo",H66="Trámites, OPAs y Consultas de Acceso a la Información Pública"),'[1]6.Valoración Control Corrupción'!W66:W68,
IF(OR(H66&lt;&gt;"Corrupción",H66&lt;&gt;"Lavado de Activos",H66&lt;&gt;"Financiación del Terrorismo",H66&lt;&gt;"Trámites, OPAs y Consultas de Acceso a la Información Pública"),IF(AC66="","",
IF(AND(AC66&gt;0,AC66&lt;0.4),"Muy Baja",
IF(AND(AC66&gt;=0.4,AC66&lt;0.6),"Baja",
IF(AND(AC66&gt;=0.6,AC66&lt;0.8),"Media",
IF(AND(AC66&gt;=0.8,AC66&lt;1),"Alta",
IF(AC66&gt;=1,"Muy Alta","")))))))))</f>
        <v/>
      </c>
      <c r="AC66" s="44"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IF('[1]5. Valoración de Controles'!U68&gt;0,'[1]5. Valoración de Controles'!U68,
IF('[1]5. Valoración de Controles'!U67&gt;0,'[1]5. Valoración de Controles'!U67,
IF('[1]5. Valoración de Controles'!U66&gt;0,'[1]5. Valoración de Controles'!U66,L66))))))</f>
        <v/>
      </c>
      <c r="AD66" s="37" t="str">
        <f>IF(H66="","",
IF(OR(H66="Corrupción",H66="Lavado de Activos",H66="Financiación del Terrorismo",H66="Trámites, OPAs y Consultas de Acceso a la Información Pública"),'[1]3. Impacto Riesgo de Corrupción'!Z66:Z68,
IF(OR(H66&lt;&gt;"Corrupción",H66&lt;&gt;"Lavado de Activos",H66&lt;&gt;"Financiación del Terrorismo",H66&lt;&gt;"Trámites, OPAs y Consultas de Acceso a la Información Pública"),
IF(AE66="","",
IF(AND(AE66&gt;0,AE66&lt;0.4),"Leve",
IF(AND(AE66&gt;=0.4,AE66&lt;0.6),"Menor",
IF(AND(AE66&gt;=0.6,AE66&lt;0.8),"Moderado",
IF(AND(AE66&gt;=0.8,AE66&lt;1),"Mayor",
IF(AE66&gt;=1,"Catastrófico","")))))))))</f>
        <v/>
      </c>
      <c r="AE66" s="44"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IF('[1]5. Valoración de Controles'!V68&gt;0,'[1]5. Valoración de Controles'!V68,
IF('[1]5. Valoración de Controles'!V67&gt;0,'[1]5. Valoración de Controles'!V67,
IF('[1]5. Valoración de Controles'!V66&gt;0,'[1]5. Valoración de Controles'!V66,O66))))))</f>
        <v/>
      </c>
      <c r="AF66" s="39" t="str">
        <f t="shared" ref="AF66" si="54">IF(AND(AB66="Muy Alta",OR(AD66="Leve",AD66="Menor",AD66="Moderado",AD66="Mayor")),"Alto",
IF(AND(AB66="Alta",OR(AD66="Leve",AD66="Menor")),"Moderado",
IF(AND(AB66="Alta",OR(AD66="Moderado",AD66="Mayor")),"Alto",
IF(AND(AB66="Media",OR(AD66="Leve",AD66="Menor",AD66="Moderado")),"Moderado",
IF(AND(AB66="Media",OR(AD66="Mayor")),"Alto",
IF(AND(AB66="Baja",OR(AD66="Leve")),"Bajo",
IF(AND(OR(AB66="Baja",AB66="Improbable"),OR(AD66="Menor",AD66="Moderado")),"Moderado",
IF(AND(OR(AB66="Baja",AB66="Improbable"),AD66="Mayor"),"Alto",
IF(AND(AB66="Muy Baja",OR(AD66="Leve",AD66="Menor")),"Bajo",
IF(AND(OR(AB66="Muy Baja",AB66="Rara vez"),OR(AD66="Moderado")),"Moderado",
IF(AND(OR(AB66="Muy Baja",AB66="Rara vez"),AD66="Mayor"),"Alto",
IF(AND(OR(AB66="Casi seguro",AB66="Probable",AB66="Posible"),AD66="Mayor"),"Extremo",
IF(AND(AB66="Casi seguro",AD66="Moderado"),"Extremo",
IF(AND(OR(AB66="Probable",AB66="Posible"),OR(AD66="Moderado")),"Alto",
IF(AD66="Catastrófico","Extremo","")))))))))))))))</f>
        <v/>
      </c>
      <c r="AG66" s="45"/>
      <c r="AH66" s="46" t="str">
        <f t="shared" ref="AH66" si="55">IF(AG66="Reducir (Mitigar)","Debe establecer el plan de acción a implementar para mitigar el nivel del riesgo",
IF(AG66="Reducir (Transferir)","No amerita plan de acción. Debe tercerizar la actividad que genera este riesgo o adquirir polizas para evitar responsabilidad economica, sin embargo mantiene la responsabilidad reputacional",
IF(AG66="Aceptar","No amerita plan de acción. Asuma las consecuencias de la materialización del riesgo",
IF(AG66="Evitar","No amerita plan de acción. No ejecute la actividad que genera el riesgo",
IF(AG66="Reducir","Debe establecer el plan de acción a implementar para mitigar el nivel del riesgo",
IF(AG66="Compartir","No amerita plan de acción. Comparta el riesgo con una parte interesada que pueda gestionarlo con mas eficacia",""))))))</f>
        <v/>
      </c>
      <c r="AI66" s="47"/>
      <c r="AJ66" s="48"/>
      <c r="AK66" s="49" t="str">
        <f t="shared" ref="AK66" si="56">IF(AI66="","","∑ Peso porcentual de cada acción definida")</f>
        <v/>
      </c>
      <c r="AL66" s="50"/>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row>
    <row r="67" spans="1:67" ht="31.5" customHeight="1">
      <c r="A67" s="35"/>
      <c r="B67" s="36"/>
      <c r="C67" s="36"/>
      <c r="D67" s="36"/>
      <c r="E67" s="36"/>
      <c r="F67" s="36"/>
      <c r="G67" s="36"/>
      <c r="H67" s="36"/>
      <c r="I67" s="36"/>
      <c r="J67" s="36"/>
      <c r="K67" s="37"/>
      <c r="L67" s="38"/>
      <c r="M67" s="36"/>
      <c r="N67" s="37"/>
      <c r="O67" s="38"/>
      <c r="P67" s="39"/>
      <c r="Q67" s="40" t="str">
        <f>IF($H$66="","",
IF(OR($H$66="Corrupción",$H$66="Lavado de Activos",$H$66="Financiación del Terrorismo",$H$66="Trámites, OPAs y Consultas de Acceso a la Información Pública"),'[1]6.Valoración Control Corrupción'!$E67,'[1]5. Valoración de Controles'!$H67))</f>
        <v/>
      </c>
      <c r="R67" s="41" t="str">
        <f>IF($H$66="","",
IF(OR($H$66="Corrupción",$H$66="Lavado de Activos",$H$66="Financiación del Terrorismo",$H$66="Trámites, OPAs y Consultas de Acceso a la Información Pública"),"No Aplica",'[1]5. Valoración de Controles'!$I67))</f>
        <v/>
      </c>
      <c r="S67" s="41" t="str">
        <f>IF($H$66="","",
IF(OR($H$66="Corrupción",$H$66="Lavado de Activos",$H$66="Financiación del Terrorismo",$H$66="Trámites, OPAs y Consultas de Acceso a la Información Pública"),"No Aplica",'[1]5. Valoración de Controles'!$J67))</f>
        <v/>
      </c>
      <c r="T67" s="41" t="str">
        <f>IF($H$66="","",
IF(OR($H$66="Corrupción",$H$66="Lavado de Activos",$H$66="Financiación del Terrorismo",$H$66="Trámites, OPAs y Consultas de Acceso a la Información Pública"),"No Aplica",'[1]5. Valoración de Controles'!$K67))</f>
        <v/>
      </c>
      <c r="U67" s="41" t="str">
        <f>IF($H$66="","",
IF(OR($H$66="Corrupción",$H$66="Lavado de Activos",$H$66="Financiación del Terrorismo",$H$66="Trámites, OPAs y Consultas de Acceso a la Información Pública"),"No Aplica",'[1]5. Valoración de Controles'!$L67))</f>
        <v/>
      </c>
      <c r="V67" s="41" t="str">
        <f>IF($H$66="","",
IF(OR($H$66="Corrupción",$H$66="Lavado de Activos",$H$66="Financiación del Terrorismo",$H$66="Trámites, OPAs y Consultas de Acceso a la Información Pública"),"No Aplica",'[1]5. Valoración de Controles'!$M67))</f>
        <v/>
      </c>
      <c r="W67" s="41" t="str">
        <f>IF($H$66="","",
IF(OR($H$66="Corrupción",$H$66="Lavado de Activos",$H$66="Financiación del Terrorismo",$H$66="Trámites, OPAs y Consultas de Acceso a la Información Pública"),"No Aplica",'[1]5. Valoración de Controles'!$N67))</f>
        <v/>
      </c>
      <c r="X67" s="42" t="str">
        <f>IF($H$66="","",
IF(OR($H$66="Corrupción",$H$66="Lavado de Activos",$H$66="Financiación del Terrorismo",$H$66="Trámites, OPAs y Consultas de Acceso a la Información Pública"),"No Aplica",'[1]5. Valoración de Controles'!$O67))</f>
        <v/>
      </c>
      <c r="Y67" s="42" t="str">
        <f>IF($H$66="","",
IF(OR($H$66="Corrupción",$H$66="Lavado de Activos",$H$66="Financiación del Terrorismo",$H$66="Trámites, OPAs y Consultas de Acceso a la Información Pública"),"No Aplica",'[1]5. Valoración de Controles'!$P67))</f>
        <v/>
      </c>
      <c r="Z67" s="42" t="str">
        <f>IF($H$66="","",
IF(OR($H$66="Corrupción",$H$66="Lavado de Activos",$H$66="Financiación del Terrorismo",$H$66="Trámites, OPAs y Consultas de Acceso a la Información Pública"),"No Aplica",'[1]5. Valoración de Controles'!$Q67))</f>
        <v/>
      </c>
      <c r="AA67" s="43" t="str">
        <f>IF($H$66="","",
IF(OR($H$66="Corrupción",$H$66="Lavado de Activos",$H$66="Financiación del Terrorismo",$H$66="Trámites, OPAs y Consultas de Acceso a la Información Pública"),"No aplica",'[1]5. Valoración de Controles'!$R67))</f>
        <v/>
      </c>
      <c r="AB67" s="37"/>
      <c r="AC67" s="52"/>
      <c r="AD67" s="37"/>
      <c r="AE67" s="52"/>
      <c r="AF67" s="39"/>
      <c r="AG67" s="45"/>
      <c r="AH67" s="53"/>
      <c r="AI67" s="54"/>
      <c r="AJ67" s="55"/>
      <c r="AK67" s="56"/>
      <c r="AL67" s="55"/>
    </row>
    <row r="68" spans="1:67" ht="31.5" customHeight="1">
      <c r="A68" s="35"/>
      <c r="B68" s="36"/>
      <c r="C68" s="36"/>
      <c r="D68" s="36"/>
      <c r="E68" s="36"/>
      <c r="F68" s="36"/>
      <c r="G68" s="36"/>
      <c r="H68" s="36"/>
      <c r="I68" s="36"/>
      <c r="J68" s="36"/>
      <c r="K68" s="37"/>
      <c r="L68" s="38"/>
      <c r="M68" s="36"/>
      <c r="N68" s="37"/>
      <c r="O68" s="38"/>
      <c r="P68" s="39"/>
      <c r="Q68" s="40" t="str">
        <f>IF($H$66="","",
IF(OR($H$66="Corrupción",$H$66="Lavado de Activos",$H$66="Financiación del Terrorismo",$H$66="Trámites, OPAs y Consultas de Acceso a la Información Pública"),'[1]6.Valoración Control Corrupción'!$E68,'[1]5. Valoración de Controles'!$H68))</f>
        <v/>
      </c>
      <c r="R68" s="41" t="str">
        <f>IF($H$66="","",
IF(OR($H$66="Corrupción",$H$66="Lavado de Activos",$H$66="Financiación del Terrorismo",$H$66="Trámites, OPAs y Consultas de Acceso a la Información Pública"),"No Aplica",'[1]5. Valoración de Controles'!$I68))</f>
        <v/>
      </c>
      <c r="S68" s="41" t="str">
        <f>IF($H$66="","",
IF(OR($H$66="Corrupción",$H$66="Lavado de Activos",$H$66="Financiación del Terrorismo",$H$66="Trámites, OPAs y Consultas de Acceso a la Información Pública"),"No Aplica",'[1]5. Valoración de Controles'!$J68))</f>
        <v/>
      </c>
      <c r="T68" s="41" t="str">
        <f>IF($H$66="","",
IF(OR($H$66="Corrupción",$H$66="Lavado de Activos",$H$66="Financiación del Terrorismo",$H$66="Trámites, OPAs y Consultas de Acceso a la Información Pública"),"No Aplica",'[1]5. Valoración de Controles'!$K68))</f>
        <v/>
      </c>
      <c r="U68" s="41" t="str">
        <f>IF($H$66="","",
IF(OR($H$66="Corrupción",$H$66="Lavado de Activos",$H$66="Financiación del Terrorismo",$H$66="Trámites, OPAs y Consultas de Acceso a la Información Pública"),"No Aplica",'[1]5. Valoración de Controles'!$L68))</f>
        <v/>
      </c>
      <c r="V68" s="41" t="str">
        <f>IF($H$66="","",
IF(OR($H$66="Corrupción",$H$66="Lavado de Activos",$H$66="Financiación del Terrorismo",$H$66="Trámites, OPAs y Consultas de Acceso a la Información Pública"),"No Aplica",'[1]5. Valoración de Controles'!$M68))</f>
        <v/>
      </c>
      <c r="W68" s="41" t="str">
        <f>IF($H$66="","",
IF(OR($H$66="Corrupción",$H$66="Lavado de Activos",$H$66="Financiación del Terrorismo",$H$66="Trámites, OPAs y Consultas de Acceso a la Información Pública"),"No Aplica",'[1]5. Valoración de Controles'!$N68))</f>
        <v/>
      </c>
      <c r="X68" s="42" t="str">
        <f>IF($H$66="","",
IF(OR($H$66="Corrupción",$H$66="Lavado de Activos",$H$66="Financiación del Terrorismo",$H$66="Trámites, OPAs y Consultas de Acceso a la Información Pública"),"No Aplica",'[1]5. Valoración de Controles'!$O68))</f>
        <v/>
      </c>
      <c r="Y68" s="42" t="str">
        <f>IF($H$66="","",
IF(OR($H$66="Corrupción",$H$66="Lavado de Activos",$H$66="Financiación del Terrorismo",$H$66="Trámites, OPAs y Consultas de Acceso a la Información Pública"),"No Aplica",'[1]5. Valoración de Controles'!$P68))</f>
        <v/>
      </c>
      <c r="Z68" s="42" t="str">
        <f>IF($H$66="","",
IF(OR($H$66="Corrupción",$H$66="Lavado de Activos",$H$66="Financiación del Terrorismo",$H$66="Trámites, OPAs y Consultas de Acceso a la Información Pública"),"No Aplica",'[1]5. Valoración de Controles'!$Q68))</f>
        <v/>
      </c>
      <c r="AA68" s="43" t="str">
        <f>IF($H$66="","",
IF(OR($H$66="Corrupción",$H$66="Lavado de Activos",$H$66="Financiación del Terrorismo",$H$66="Trámites, OPAs y Consultas de Acceso a la Información Pública"),"No aplica",'[1]5. Valoración de Controles'!$R68))</f>
        <v/>
      </c>
      <c r="AB68" s="37"/>
      <c r="AC68" s="52"/>
      <c r="AD68" s="37"/>
      <c r="AE68" s="52"/>
      <c r="AF68" s="39"/>
      <c r="AG68" s="45"/>
      <c r="AH68" s="53"/>
      <c r="AI68" s="54"/>
      <c r="AJ68" s="55"/>
      <c r="AK68" s="56"/>
      <c r="AL68" s="55"/>
    </row>
    <row r="69" spans="1:67"/>
    <row r="70" spans="1:67" hidden="1"/>
  </sheetData>
  <sheetProtection algorithmName="SHA-512" hashValue="dB8+4GUqr0nF8ORh2Va2/R1MAEJLLVAHeB8usOmAi0HAloNZBnBAjx3CefVL/aqJXnEJfPPmAwwvlVTNiRMCLw==" saltValue="SS7JiW5c9HKM8ABCT5Vj8g==" spinCount="100000" sheet="1" objects="1" scenarios="1" formatColumns="0" formatRows="0"/>
  <mergeCells count="582">
    <mergeCell ref="AK66:AK68"/>
    <mergeCell ref="AL66:AL68"/>
    <mergeCell ref="AE66:AE68"/>
    <mergeCell ref="AF66:AF68"/>
    <mergeCell ref="AG66:AG68"/>
    <mergeCell ref="AH66:AH68"/>
    <mergeCell ref="AI66:AI68"/>
    <mergeCell ref="AJ66:AJ68"/>
    <mergeCell ref="N66:N68"/>
    <mergeCell ref="O66:O68"/>
    <mergeCell ref="P66:P68"/>
    <mergeCell ref="AB66:AB68"/>
    <mergeCell ref="AC66:AC68"/>
    <mergeCell ref="AD66:AD68"/>
    <mergeCell ref="H66:H68"/>
    <mergeCell ref="I66:I68"/>
    <mergeCell ref="J66:J68"/>
    <mergeCell ref="K66:K68"/>
    <mergeCell ref="L66:L68"/>
    <mergeCell ref="M66:M68"/>
    <mergeCell ref="AJ63:AJ65"/>
    <mergeCell ref="AK63:AK65"/>
    <mergeCell ref="AL63:AL65"/>
    <mergeCell ref="A66:A68"/>
    <mergeCell ref="B66:B68"/>
    <mergeCell ref="C66:C68"/>
    <mergeCell ref="D66:D68"/>
    <mergeCell ref="E66:E68"/>
    <mergeCell ref="F66:F68"/>
    <mergeCell ref="G66:G68"/>
    <mergeCell ref="AD63:AD65"/>
    <mergeCell ref="AE63:AE65"/>
    <mergeCell ref="AF63:AF65"/>
    <mergeCell ref="AG63:AG65"/>
    <mergeCell ref="AH63:AH65"/>
    <mergeCell ref="AI63:AI65"/>
    <mergeCell ref="M63:M65"/>
    <mergeCell ref="N63:N65"/>
    <mergeCell ref="O63:O65"/>
    <mergeCell ref="P63:P65"/>
    <mergeCell ref="AB63:AB65"/>
    <mergeCell ref="AC63:AC65"/>
    <mergeCell ref="G63:G65"/>
    <mergeCell ref="H63:H65"/>
    <mergeCell ref="I63:I65"/>
    <mergeCell ref="J63:J65"/>
    <mergeCell ref="K63:K65"/>
    <mergeCell ref="L63:L65"/>
    <mergeCell ref="A63:A65"/>
    <mergeCell ref="B63:B65"/>
    <mergeCell ref="C63:C65"/>
    <mergeCell ref="D63:D65"/>
    <mergeCell ref="E63:E65"/>
    <mergeCell ref="F63:F65"/>
    <mergeCell ref="AG60:AG62"/>
    <mergeCell ref="AH60:AH62"/>
    <mergeCell ref="AI60:AI62"/>
    <mergeCell ref="AJ60:AJ62"/>
    <mergeCell ref="AK60:AK62"/>
    <mergeCell ref="AL60:AL62"/>
    <mergeCell ref="P60:P62"/>
    <mergeCell ref="AB60:AB62"/>
    <mergeCell ref="AC60:AC62"/>
    <mergeCell ref="AD60:AD62"/>
    <mergeCell ref="AE60:AE62"/>
    <mergeCell ref="AF60:AF62"/>
    <mergeCell ref="J60:J62"/>
    <mergeCell ref="K60:K62"/>
    <mergeCell ref="L60:L62"/>
    <mergeCell ref="M60:M62"/>
    <mergeCell ref="N60:N62"/>
    <mergeCell ref="O60:O62"/>
    <mergeCell ref="AL57:AL59"/>
    <mergeCell ref="A60:A62"/>
    <mergeCell ref="B60:B62"/>
    <mergeCell ref="C60:C62"/>
    <mergeCell ref="D60:D62"/>
    <mergeCell ref="E60:E62"/>
    <mergeCell ref="F60:F62"/>
    <mergeCell ref="G60:G62"/>
    <mergeCell ref="H60:H62"/>
    <mergeCell ref="I60:I62"/>
    <mergeCell ref="AF57:AF59"/>
    <mergeCell ref="AG57:AG59"/>
    <mergeCell ref="AH57:AH59"/>
    <mergeCell ref="AI57:AI59"/>
    <mergeCell ref="AJ57:AJ59"/>
    <mergeCell ref="AK57:AK59"/>
    <mergeCell ref="O57:O59"/>
    <mergeCell ref="P57:P59"/>
    <mergeCell ref="AB57:AB59"/>
    <mergeCell ref="AC57:AC59"/>
    <mergeCell ref="AD57:AD59"/>
    <mergeCell ref="AE57:AE59"/>
    <mergeCell ref="I57:I59"/>
    <mergeCell ref="J57:J59"/>
    <mergeCell ref="K57:K59"/>
    <mergeCell ref="L57:L59"/>
    <mergeCell ref="M57:M59"/>
    <mergeCell ref="N57:N59"/>
    <mergeCell ref="AK54:AK56"/>
    <mergeCell ref="AL54:AL56"/>
    <mergeCell ref="A57:A59"/>
    <mergeCell ref="B57:B59"/>
    <mergeCell ref="C57:C59"/>
    <mergeCell ref="D57:D59"/>
    <mergeCell ref="E57:E59"/>
    <mergeCell ref="F57:F59"/>
    <mergeCell ref="G57:G59"/>
    <mergeCell ref="H57:H59"/>
    <mergeCell ref="AE54:AE56"/>
    <mergeCell ref="AF54:AF56"/>
    <mergeCell ref="AG54:AG56"/>
    <mergeCell ref="AH54:AH56"/>
    <mergeCell ref="AI54:AI56"/>
    <mergeCell ref="AJ54:AJ56"/>
    <mergeCell ref="N54:N56"/>
    <mergeCell ref="O54:O56"/>
    <mergeCell ref="P54:P56"/>
    <mergeCell ref="AB54:AB56"/>
    <mergeCell ref="AC54:AC56"/>
    <mergeCell ref="AD54:AD56"/>
    <mergeCell ref="H54:H56"/>
    <mergeCell ref="I54:I56"/>
    <mergeCell ref="J54:J56"/>
    <mergeCell ref="K54:K56"/>
    <mergeCell ref="L54:L56"/>
    <mergeCell ref="M54:M56"/>
    <mergeCell ref="AJ51:AJ53"/>
    <mergeCell ref="AK51:AK53"/>
    <mergeCell ref="AL51:AL53"/>
    <mergeCell ref="A54:A56"/>
    <mergeCell ref="B54:B56"/>
    <mergeCell ref="C54:C56"/>
    <mergeCell ref="D54:D56"/>
    <mergeCell ref="E54:E56"/>
    <mergeCell ref="F54:F56"/>
    <mergeCell ref="G54:G56"/>
    <mergeCell ref="AD51:AD53"/>
    <mergeCell ref="AE51:AE53"/>
    <mergeCell ref="AF51:AF53"/>
    <mergeCell ref="AG51:AG53"/>
    <mergeCell ref="AH51:AH53"/>
    <mergeCell ref="AI51:AI53"/>
    <mergeCell ref="M51:M53"/>
    <mergeCell ref="N51:N53"/>
    <mergeCell ref="O51:O53"/>
    <mergeCell ref="P51:P53"/>
    <mergeCell ref="AB51:AB53"/>
    <mergeCell ref="AC51:AC53"/>
    <mergeCell ref="G51:G53"/>
    <mergeCell ref="H51:H53"/>
    <mergeCell ref="I51:I53"/>
    <mergeCell ref="J51:J53"/>
    <mergeCell ref="K51:K53"/>
    <mergeCell ref="L51:L53"/>
    <mergeCell ref="A51:A53"/>
    <mergeCell ref="B51:B53"/>
    <mergeCell ref="C51:C53"/>
    <mergeCell ref="D51:D53"/>
    <mergeCell ref="E51:E53"/>
    <mergeCell ref="F51:F53"/>
    <mergeCell ref="AG48:AG50"/>
    <mergeCell ref="AH48:AH50"/>
    <mergeCell ref="AI48:AI50"/>
    <mergeCell ref="AJ48:AJ50"/>
    <mergeCell ref="AK48:AK50"/>
    <mergeCell ref="AL48:AL50"/>
    <mergeCell ref="P48:P50"/>
    <mergeCell ref="AB48:AB50"/>
    <mergeCell ref="AC48:AC50"/>
    <mergeCell ref="AD48:AD50"/>
    <mergeCell ref="AE48:AE50"/>
    <mergeCell ref="AF48:AF50"/>
    <mergeCell ref="J48:J50"/>
    <mergeCell ref="K48:K50"/>
    <mergeCell ref="L48:L50"/>
    <mergeCell ref="M48:M50"/>
    <mergeCell ref="N48:N50"/>
    <mergeCell ref="O48:O50"/>
    <mergeCell ref="AL45:AL47"/>
    <mergeCell ref="A48:A50"/>
    <mergeCell ref="B48:B50"/>
    <mergeCell ref="C48:C50"/>
    <mergeCell ref="D48:D50"/>
    <mergeCell ref="E48:E50"/>
    <mergeCell ref="F48:F50"/>
    <mergeCell ref="G48:G50"/>
    <mergeCell ref="H48:H50"/>
    <mergeCell ref="I48:I50"/>
    <mergeCell ref="AF45:AF47"/>
    <mergeCell ref="AG45:AG47"/>
    <mergeCell ref="AH45:AH47"/>
    <mergeCell ref="AI45:AI47"/>
    <mergeCell ref="AJ45:AJ47"/>
    <mergeCell ref="AK45:AK47"/>
    <mergeCell ref="O45:O47"/>
    <mergeCell ref="P45:P47"/>
    <mergeCell ref="AB45:AB47"/>
    <mergeCell ref="AC45:AC47"/>
    <mergeCell ref="AD45:AD47"/>
    <mergeCell ref="AE45:AE47"/>
    <mergeCell ref="I45:I47"/>
    <mergeCell ref="J45:J47"/>
    <mergeCell ref="K45:K47"/>
    <mergeCell ref="L45:L47"/>
    <mergeCell ref="M45:M47"/>
    <mergeCell ref="N45:N47"/>
    <mergeCell ref="AK42:AK44"/>
    <mergeCell ref="AL42:AL44"/>
    <mergeCell ref="A45:A47"/>
    <mergeCell ref="B45:B47"/>
    <mergeCell ref="C45:C47"/>
    <mergeCell ref="D45:D47"/>
    <mergeCell ref="E45:E47"/>
    <mergeCell ref="F45:F47"/>
    <mergeCell ref="G45:G47"/>
    <mergeCell ref="H45:H47"/>
    <mergeCell ref="AE42:AE44"/>
    <mergeCell ref="AF42:AF44"/>
    <mergeCell ref="AG42:AG44"/>
    <mergeCell ref="AH42:AH44"/>
    <mergeCell ref="AI42:AI44"/>
    <mergeCell ref="AJ42:AJ44"/>
    <mergeCell ref="N42:N44"/>
    <mergeCell ref="O42:O44"/>
    <mergeCell ref="P42:P44"/>
    <mergeCell ref="AB42:AB44"/>
    <mergeCell ref="AC42:AC44"/>
    <mergeCell ref="AD42:AD44"/>
    <mergeCell ref="H42:H44"/>
    <mergeCell ref="I42:I44"/>
    <mergeCell ref="J42:J44"/>
    <mergeCell ref="K42:K44"/>
    <mergeCell ref="L42:L44"/>
    <mergeCell ref="M42:M44"/>
    <mergeCell ref="AJ39:AJ41"/>
    <mergeCell ref="AK39:AK41"/>
    <mergeCell ref="AL39:AL41"/>
    <mergeCell ref="A42:A44"/>
    <mergeCell ref="B42:B44"/>
    <mergeCell ref="C42:C44"/>
    <mergeCell ref="D42:D44"/>
    <mergeCell ref="E42:E44"/>
    <mergeCell ref="F42:F44"/>
    <mergeCell ref="G42:G44"/>
    <mergeCell ref="AD39:AD41"/>
    <mergeCell ref="AE39:AE41"/>
    <mergeCell ref="AF39:AF41"/>
    <mergeCell ref="AG39:AG41"/>
    <mergeCell ref="AH39:AH41"/>
    <mergeCell ref="AI39:AI41"/>
    <mergeCell ref="M39:M41"/>
    <mergeCell ref="N39:N41"/>
    <mergeCell ref="O39:O41"/>
    <mergeCell ref="P39:P41"/>
    <mergeCell ref="AB39:AB41"/>
    <mergeCell ref="AC39:AC41"/>
    <mergeCell ref="G39:G41"/>
    <mergeCell ref="H39:H41"/>
    <mergeCell ref="I39:I41"/>
    <mergeCell ref="J39:J41"/>
    <mergeCell ref="K39:K41"/>
    <mergeCell ref="L39:L41"/>
    <mergeCell ref="A39:A41"/>
    <mergeCell ref="B39:B41"/>
    <mergeCell ref="C39:C41"/>
    <mergeCell ref="D39:D41"/>
    <mergeCell ref="E39:E41"/>
    <mergeCell ref="F39:F41"/>
    <mergeCell ref="AG36:AG38"/>
    <mergeCell ref="AH36:AH38"/>
    <mergeCell ref="AI36:AI38"/>
    <mergeCell ref="AJ36:AJ38"/>
    <mergeCell ref="AK36:AK38"/>
    <mergeCell ref="AL36:AL38"/>
    <mergeCell ref="P36:P38"/>
    <mergeCell ref="AB36:AB38"/>
    <mergeCell ref="AC36:AC38"/>
    <mergeCell ref="AD36:AD38"/>
    <mergeCell ref="AE36:AE38"/>
    <mergeCell ref="AF36:AF38"/>
    <mergeCell ref="J36:J38"/>
    <mergeCell ref="K36:K38"/>
    <mergeCell ref="L36:L38"/>
    <mergeCell ref="M36:M38"/>
    <mergeCell ref="N36:N38"/>
    <mergeCell ref="O36:O38"/>
    <mergeCell ref="AL33:AL35"/>
    <mergeCell ref="A36:A38"/>
    <mergeCell ref="B36:B38"/>
    <mergeCell ref="C36:C38"/>
    <mergeCell ref="D36:D38"/>
    <mergeCell ref="E36:E38"/>
    <mergeCell ref="F36:F38"/>
    <mergeCell ref="G36:G38"/>
    <mergeCell ref="H36:H38"/>
    <mergeCell ref="I36:I38"/>
    <mergeCell ref="AF33:AF35"/>
    <mergeCell ref="AG33:AG35"/>
    <mergeCell ref="AH33:AH35"/>
    <mergeCell ref="AI33:AI35"/>
    <mergeCell ref="AJ33:AJ35"/>
    <mergeCell ref="AK33:AK35"/>
    <mergeCell ref="O33:O35"/>
    <mergeCell ref="P33:P35"/>
    <mergeCell ref="AB33:AB35"/>
    <mergeCell ref="AC33:AC35"/>
    <mergeCell ref="AD33:AD35"/>
    <mergeCell ref="AE33:AE35"/>
    <mergeCell ref="I33:I35"/>
    <mergeCell ref="J33:J35"/>
    <mergeCell ref="K33:K35"/>
    <mergeCell ref="L33:L35"/>
    <mergeCell ref="M33:M35"/>
    <mergeCell ref="N33:N35"/>
    <mergeCell ref="AK30:AK32"/>
    <mergeCell ref="AL30:AL32"/>
    <mergeCell ref="A33:A35"/>
    <mergeCell ref="B33:B35"/>
    <mergeCell ref="C33:C35"/>
    <mergeCell ref="D33:D35"/>
    <mergeCell ref="E33:E35"/>
    <mergeCell ref="F33:F35"/>
    <mergeCell ref="G33:G35"/>
    <mergeCell ref="H33:H35"/>
    <mergeCell ref="AE30:AE32"/>
    <mergeCell ref="AF30:AF32"/>
    <mergeCell ref="AG30:AG32"/>
    <mergeCell ref="AH30:AH32"/>
    <mergeCell ref="AI30:AI32"/>
    <mergeCell ref="AJ30:AJ32"/>
    <mergeCell ref="N30:N32"/>
    <mergeCell ref="O30:O32"/>
    <mergeCell ref="P30:P32"/>
    <mergeCell ref="AB30:AB32"/>
    <mergeCell ref="AC30:AC32"/>
    <mergeCell ref="AD30:AD32"/>
    <mergeCell ref="H30:H32"/>
    <mergeCell ref="I30:I32"/>
    <mergeCell ref="J30:J32"/>
    <mergeCell ref="K30:K32"/>
    <mergeCell ref="L30:L32"/>
    <mergeCell ref="M30:M32"/>
    <mergeCell ref="AJ27:AJ29"/>
    <mergeCell ref="AK27:AK29"/>
    <mergeCell ref="AL27:AL29"/>
    <mergeCell ref="A30:A32"/>
    <mergeCell ref="B30:B32"/>
    <mergeCell ref="C30:C32"/>
    <mergeCell ref="D30:D32"/>
    <mergeCell ref="E30:E32"/>
    <mergeCell ref="F30:F32"/>
    <mergeCell ref="G30:G32"/>
    <mergeCell ref="AD27:AD29"/>
    <mergeCell ref="AE27:AE29"/>
    <mergeCell ref="AF27:AF29"/>
    <mergeCell ref="AG27:AG29"/>
    <mergeCell ref="AH27:AH29"/>
    <mergeCell ref="AI27:AI29"/>
    <mergeCell ref="M27:M29"/>
    <mergeCell ref="N27:N29"/>
    <mergeCell ref="O27:O29"/>
    <mergeCell ref="P27:P29"/>
    <mergeCell ref="AB27:AB29"/>
    <mergeCell ref="AC27:AC29"/>
    <mergeCell ref="G27:G29"/>
    <mergeCell ref="H27:H29"/>
    <mergeCell ref="I27:I29"/>
    <mergeCell ref="J27:J29"/>
    <mergeCell ref="K27:K29"/>
    <mergeCell ref="L27:L29"/>
    <mergeCell ref="A27:A29"/>
    <mergeCell ref="B27:B29"/>
    <mergeCell ref="C27:C29"/>
    <mergeCell ref="D27:D29"/>
    <mergeCell ref="E27:E29"/>
    <mergeCell ref="F27:F29"/>
    <mergeCell ref="AG24:AG26"/>
    <mergeCell ref="AH24:AH26"/>
    <mergeCell ref="AI24:AI26"/>
    <mergeCell ref="AJ24:AJ26"/>
    <mergeCell ref="AK24:AK26"/>
    <mergeCell ref="AL24:AL26"/>
    <mergeCell ref="P24:P26"/>
    <mergeCell ref="AB24:AB26"/>
    <mergeCell ref="AC24:AC26"/>
    <mergeCell ref="AD24:AD26"/>
    <mergeCell ref="AE24:AE26"/>
    <mergeCell ref="AF24:AF26"/>
    <mergeCell ref="J24:J26"/>
    <mergeCell ref="K24:K26"/>
    <mergeCell ref="L24:L26"/>
    <mergeCell ref="M24:M26"/>
    <mergeCell ref="N24:N26"/>
    <mergeCell ref="O24:O26"/>
    <mergeCell ref="AL21:AL23"/>
    <mergeCell ref="A24:A26"/>
    <mergeCell ref="B24:B26"/>
    <mergeCell ref="C24:C26"/>
    <mergeCell ref="D24:D26"/>
    <mergeCell ref="E24:E26"/>
    <mergeCell ref="F24:F26"/>
    <mergeCell ref="G24:G26"/>
    <mergeCell ref="H24:H26"/>
    <mergeCell ref="I24:I26"/>
    <mergeCell ref="AF21:AF23"/>
    <mergeCell ref="AG21:AG23"/>
    <mergeCell ref="AH21:AH23"/>
    <mergeCell ref="AI21:AI23"/>
    <mergeCell ref="AJ21:AJ23"/>
    <mergeCell ref="AK21:AK23"/>
    <mergeCell ref="O21:O23"/>
    <mergeCell ref="P21:P23"/>
    <mergeCell ref="AB21:AB23"/>
    <mergeCell ref="AC21:AC23"/>
    <mergeCell ref="AD21:AD23"/>
    <mergeCell ref="AE21:AE23"/>
    <mergeCell ref="I21:I23"/>
    <mergeCell ref="J21:J23"/>
    <mergeCell ref="K21:K23"/>
    <mergeCell ref="L21:L23"/>
    <mergeCell ref="M21:M23"/>
    <mergeCell ref="N21:N23"/>
    <mergeCell ref="AK18:AK20"/>
    <mergeCell ref="AL18:AL20"/>
    <mergeCell ref="A21:A23"/>
    <mergeCell ref="B21:B23"/>
    <mergeCell ref="C21:C23"/>
    <mergeCell ref="D21:D23"/>
    <mergeCell ref="E21:E23"/>
    <mergeCell ref="F21:F23"/>
    <mergeCell ref="G21:G23"/>
    <mergeCell ref="H21:H23"/>
    <mergeCell ref="AE18:AE20"/>
    <mergeCell ref="AF18:AF20"/>
    <mergeCell ref="AG18:AG20"/>
    <mergeCell ref="AH18:AH20"/>
    <mergeCell ref="AI18:AI20"/>
    <mergeCell ref="AJ18:AJ20"/>
    <mergeCell ref="N18:N20"/>
    <mergeCell ref="O18:O20"/>
    <mergeCell ref="P18:P20"/>
    <mergeCell ref="AB18:AB20"/>
    <mergeCell ref="AC18:AC20"/>
    <mergeCell ref="AD18:AD20"/>
    <mergeCell ref="H18:H20"/>
    <mergeCell ref="I18:I20"/>
    <mergeCell ref="J18:J20"/>
    <mergeCell ref="K18:K20"/>
    <mergeCell ref="L18:L20"/>
    <mergeCell ref="M18:M20"/>
    <mergeCell ref="AJ15:AJ17"/>
    <mergeCell ref="AK15:AK17"/>
    <mergeCell ref="AL15:AL17"/>
    <mergeCell ref="A18:A20"/>
    <mergeCell ref="B18:B20"/>
    <mergeCell ref="C18:C20"/>
    <mergeCell ref="D18:D20"/>
    <mergeCell ref="E18:E20"/>
    <mergeCell ref="F18:F20"/>
    <mergeCell ref="G18:G20"/>
    <mergeCell ref="AD15:AD17"/>
    <mergeCell ref="AE15:AE17"/>
    <mergeCell ref="AF15:AF17"/>
    <mergeCell ref="AG15:AG17"/>
    <mergeCell ref="AH15:AH17"/>
    <mergeCell ref="AI15:AI17"/>
    <mergeCell ref="M15:M17"/>
    <mergeCell ref="N15:N17"/>
    <mergeCell ref="O15:O17"/>
    <mergeCell ref="P15:P17"/>
    <mergeCell ref="AB15:AB17"/>
    <mergeCell ref="AC15:AC17"/>
    <mergeCell ref="G15:G17"/>
    <mergeCell ref="H15:H17"/>
    <mergeCell ref="I15:I17"/>
    <mergeCell ref="J15:J17"/>
    <mergeCell ref="K15:K17"/>
    <mergeCell ref="L15:L17"/>
    <mergeCell ref="A15:A17"/>
    <mergeCell ref="B15:B17"/>
    <mergeCell ref="C15:C17"/>
    <mergeCell ref="D15:D17"/>
    <mergeCell ref="E15:E17"/>
    <mergeCell ref="F15:F17"/>
    <mergeCell ref="AG12:AG14"/>
    <mergeCell ref="AH12:AH14"/>
    <mergeCell ref="AI12:AI14"/>
    <mergeCell ref="AJ12:AJ14"/>
    <mergeCell ref="AK12:AK14"/>
    <mergeCell ref="AL12:AL14"/>
    <mergeCell ref="P12:P14"/>
    <mergeCell ref="AB12:AB14"/>
    <mergeCell ref="AC12:AC14"/>
    <mergeCell ref="AD12:AD14"/>
    <mergeCell ref="AE12:AE14"/>
    <mergeCell ref="AF12:AF14"/>
    <mergeCell ref="J12:J14"/>
    <mergeCell ref="K12:K14"/>
    <mergeCell ref="L12:L14"/>
    <mergeCell ref="M12:M14"/>
    <mergeCell ref="N12:N14"/>
    <mergeCell ref="O12:O14"/>
    <mergeCell ref="AL9:AL11"/>
    <mergeCell ref="A12:A14"/>
    <mergeCell ref="B12:B14"/>
    <mergeCell ref="C12:C14"/>
    <mergeCell ref="D12:D14"/>
    <mergeCell ref="E12:E14"/>
    <mergeCell ref="F12:F14"/>
    <mergeCell ref="G12:G14"/>
    <mergeCell ref="H12:H14"/>
    <mergeCell ref="I12:I14"/>
    <mergeCell ref="AF9:AF11"/>
    <mergeCell ref="AG9:AG11"/>
    <mergeCell ref="AH9:AH11"/>
    <mergeCell ref="AI9:AI11"/>
    <mergeCell ref="AJ9:AJ11"/>
    <mergeCell ref="AK9:AK11"/>
    <mergeCell ref="O9:O11"/>
    <mergeCell ref="P9:P11"/>
    <mergeCell ref="AB9:AB11"/>
    <mergeCell ref="AC9:AC11"/>
    <mergeCell ref="AD9:AD11"/>
    <mergeCell ref="AE9:AE11"/>
    <mergeCell ref="I9:I11"/>
    <mergeCell ref="J9:J11"/>
    <mergeCell ref="K9:K11"/>
    <mergeCell ref="L9:L11"/>
    <mergeCell ref="M9:M11"/>
    <mergeCell ref="N9:N11"/>
    <mergeCell ref="AK7:AK8"/>
    <mergeCell ref="AL7:AL8"/>
    <mergeCell ref="A9:A11"/>
    <mergeCell ref="B9:B11"/>
    <mergeCell ref="C9:C11"/>
    <mergeCell ref="D9:D11"/>
    <mergeCell ref="E9:E11"/>
    <mergeCell ref="F9:F11"/>
    <mergeCell ref="G9:G11"/>
    <mergeCell ref="H9:H11"/>
    <mergeCell ref="AE7:AE8"/>
    <mergeCell ref="AF7:AF8"/>
    <mergeCell ref="AG7:AG8"/>
    <mergeCell ref="AH7:AH8"/>
    <mergeCell ref="AI7:AI8"/>
    <mergeCell ref="AJ7:AJ8"/>
    <mergeCell ref="R7:T7"/>
    <mergeCell ref="U7:Z7"/>
    <mergeCell ref="AA7:AA8"/>
    <mergeCell ref="AB7:AB8"/>
    <mergeCell ref="AC7:AC8"/>
    <mergeCell ref="AD7:AD8"/>
    <mergeCell ref="L7:L8"/>
    <mergeCell ref="M7:M8"/>
    <mergeCell ref="N7:N8"/>
    <mergeCell ref="O7:O8"/>
    <mergeCell ref="P7:P8"/>
    <mergeCell ref="Q7:Q8"/>
    <mergeCell ref="F7:F8"/>
    <mergeCell ref="G7:G8"/>
    <mergeCell ref="H7:H8"/>
    <mergeCell ref="I7:I8"/>
    <mergeCell ref="J7:J8"/>
    <mergeCell ref="K7:K8"/>
    <mergeCell ref="A6:J6"/>
    <mergeCell ref="K6:P6"/>
    <mergeCell ref="Q6:AA6"/>
    <mergeCell ref="AB6:AH6"/>
    <mergeCell ref="AI6:AL6"/>
    <mergeCell ref="A7:A8"/>
    <mergeCell ref="B7:B8"/>
    <mergeCell ref="C7:C8"/>
    <mergeCell ref="D7:D8"/>
    <mergeCell ref="E7:E8"/>
    <mergeCell ref="A1:C4"/>
    <mergeCell ref="D1:AJ4"/>
    <mergeCell ref="AK1:AL1"/>
    <mergeCell ref="AK2:AL2"/>
    <mergeCell ref="AK3:AL3"/>
    <mergeCell ref="AK4:AL4"/>
  </mergeCells>
  <conditionalFormatting sqref="N9">
    <cfRule type="cellIs" dxfId="1331" priority="108" operator="equal">
      <formula>"Catastrófico"</formula>
    </cfRule>
    <cfRule type="cellIs" dxfId="1330" priority="109" operator="equal">
      <formula>"Mayor"</formula>
    </cfRule>
    <cfRule type="cellIs" dxfId="1329" priority="110" operator="equal">
      <formula>"Moderado"</formula>
    </cfRule>
    <cfRule type="cellIs" dxfId="1328" priority="111" operator="equal">
      <formula>"Menor"</formula>
    </cfRule>
    <cfRule type="cellIs" dxfId="1327" priority="112" operator="equal">
      <formula>"Leve"</formula>
    </cfRule>
  </conditionalFormatting>
  <conditionalFormatting sqref="P9">
    <cfRule type="cellIs" dxfId="1326" priority="104" operator="equal">
      <formula>"Extremo"</formula>
    </cfRule>
    <cfRule type="cellIs" dxfId="1325" priority="105" operator="equal">
      <formula>"Alto"</formula>
    </cfRule>
    <cfRule type="cellIs" dxfId="1324" priority="106" operator="equal">
      <formula>"Moderado"</formula>
    </cfRule>
    <cfRule type="cellIs" dxfId="1323" priority="107" operator="equal">
      <formula>"Bajo"</formula>
    </cfRule>
  </conditionalFormatting>
  <conditionalFormatting sqref="AD9">
    <cfRule type="cellIs" dxfId="1322" priority="99" operator="equal">
      <formula>"Catastrófico"</formula>
    </cfRule>
    <cfRule type="cellIs" dxfId="1321" priority="100" operator="equal">
      <formula>"Mayor"</formula>
    </cfRule>
    <cfRule type="cellIs" dxfId="1320" priority="101" operator="equal">
      <formula>"Moderado"</formula>
    </cfRule>
    <cfRule type="cellIs" dxfId="1319" priority="102" operator="equal">
      <formula>"Menor"</formula>
    </cfRule>
    <cfRule type="cellIs" dxfId="1318" priority="103" operator="equal">
      <formula>"Leve"</formula>
    </cfRule>
  </conditionalFormatting>
  <conditionalFormatting sqref="AF9">
    <cfRule type="cellIs" dxfId="1317" priority="95" operator="equal">
      <formula>"Extremo"</formula>
    </cfRule>
    <cfRule type="cellIs" dxfId="1316" priority="96" operator="equal">
      <formula>"Alto"</formula>
    </cfRule>
    <cfRule type="cellIs" dxfId="1315" priority="97" operator="equal">
      <formula>"Moderado"</formula>
    </cfRule>
    <cfRule type="cellIs" dxfId="1314" priority="98" operator="equal">
      <formula>"Bajo"</formula>
    </cfRule>
  </conditionalFormatting>
  <conditionalFormatting sqref="K9">
    <cfRule type="cellIs" dxfId="1313" priority="90" operator="equal">
      <formula>"Muy Alta"</formula>
    </cfRule>
    <cfRule type="cellIs" dxfId="1312" priority="91" operator="equal">
      <formula>"Alta"</formula>
    </cfRule>
    <cfRule type="cellIs" dxfId="1311" priority="92" operator="equal">
      <formula>"Media"</formula>
    </cfRule>
    <cfRule type="cellIs" dxfId="1310" priority="93" operator="equal">
      <formula>"Baja"</formula>
    </cfRule>
    <cfRule type="cellIs" dxfId="1309" priority="94" operator="equal">
      <formula>"Muy Baja"</formula>
    </cfRule>
  </conditionalFormatting>
  <conditionalFormatting sqref="K9:K11">
    <cfRule type="expression" dxfId="1308" priority="85">
      <formula>IF($K9="Casi seguro",1,0)</formula>
    </cfRule>
    <cfRule type="expression" dxfId="1307" priority="86">
      <formula>IF($K9="Probable",1,0)</formula>
    </cfRule>
    <cfRule type="expression" dxfId="1306" priority="87">
      <formula>IF($K9="Posible",1,0)</formula>
    </cfRule>
    <cfRule type="expression" dxfId="1305" priority="88">
      <formula>IF($K9="Improbable",1,0)</formula>
    </cfRule>
    <cfRule type="expression" dxfId="1304" priority="89">
      <formula>IF($K9="Rara vez",1,0)</formula>
    </cfRule>
  </conditionalFormatting>
  <conditionalFormatting sqref="AB9">
    <cfRule type="cellIs" dxfId="1303" priority="80" operator="equal">
      <formula>"Muy Alta"</formula>
    </cfRule>
    <cfRule type="cellIs" dxfId="1302" priority="81" operator="equal">
      <formula>"Alta"</formula>
    </cfRule>
    <cfRule type="cellIs" dxfId="1301" priority="82" operator="equal">
      <formula>"Media"</formula>
    </cfRule>
    <cfRule type="cellIs" dxfId="1300" priority="83" operator="equal">
      <formula>"Baja"</formula>
    </cfRule>
    <cfRule type="cellIs" dxfId="1299" priority="84" operator="equal">
      <formula>"Muy Baja"</formula>
    </cfRule>
  </conditionalFormatting>
  <conditionalFormatting sqref="AB9:AB11">
    <cfRule type="expression" dxfId="1298" priority="75">
      <formula>IF($AB9="Casi seguro",1,0)</formula>
    </cfRule>
    <cfRule type="expression" dxfId="1297" priority="76">
      <formula>IF($AB9="Probable",1,0)</formula>
    </cfRule>
    <cfRule type="expression" dxfId="1296" priority="77">
      <formula>IF($AB9="Posible",1,0)</formula>
    </cfRule>
    <cfRule type="expression" dxfId="1295" priority="78">
      <formula>IF($AB9="Improbable",1,0)</formula>
    </cfRule>
    <cfRule type="expression" dxfId="1294" priority="79">
      <formula>IF($AB9="Rara vez",1,0)</formula>
    </cfRule>
  </conditionalFormatting>
  <conditionalFormatting sqref="N12 N15 N18 N21 N24 N27 N30 N33 N36 N39 N42 N45 N48 N51 N54 N57 N60 N63 N66">
    <cfRule type="cellIs" dxfId="1293" priority="70" operator="equal">
      <formula>"Catastrófico"</formula>
    </cfRule>
    <cfRule type="cellIs" dxfId="1292" priority="71" operator="equal">
      <formula>"Mayor"</formula>
    </cfRule>
    <cfRule type="cellIs" dxfId="1291" priority="72" operator="equal">
      <formula>"Moderado"</formula>
    </cfRule>
    <cfRule type="cellIs" dxfId="1290" priority="73" operator="equal">
      <formula>"Menor"</formula>
    </cfRule>
    <cfRule type="cellIs" dxfId="1289" priority="74" operator="equal">
      <formula>"Leve"</formula>
    </cfRule>
  </conditionalFormatting>
  <conditionalFormatting sqref="P12 P15 P18 P21 P24 P27 P30 P33 P36 P39 P42 P45 P48 P51 P54 P57 P60 P63 P66">
    <cfRule type="cellIs" dxfId="1288" priority="66" operator="equal">
      <formula>"Extremo"</formula>
    </cfRule>
    <cfRule type="cellIs" dxfId="1287" priority="67" operator="equal">
      <formula>"Alto"</formula>
    </cfRule>
    <cfRule type="cellIs" dxfId="1286" priority="68" operator="equal">
      <formula>"Moderado"</formula>
    </cfRule>
    <cfRule type="cellIs" dxfId="1285" priority="69" operator="equal">
      <formula>"Bajo"</formula>
    </cfRule>
  </conditionalFormatting>
  <conditionalFormatting sqref="AD12 AD15 AD18 AD21 AD24 AD27 AD30 AD33 AD36 AD39 AD42 AD45 AD48 AD51 AD54 AD57 AD60 AD63 AD66">
    <cfRule type="cellIs" dxfId="1284" priority="61" operator="equal">
      <formula>"Catastrófico"</formula>
    </cfRule>
    <cfRule type="cellIs" dxfId="1283" priority="62" operator="equal">
      <formula>"Mayor"</formula>
    </cfRule>
    <cfRule type="cellIs" dxfId="1282" priority="63" operator="equal">
      <formula>"Moderado"</formula>
    </cfRule>
    <cfRule type="cellIs" dxfId="1281" priority="64" operator="equal">
      <formula>"Menor"</formula>
    </cfRule>
    <cfRule type="cellIs" dxfId="1280" priority="65" operator="equal">
      <formula>"Leve"</formula>
    </cfRule>
  </conditionalFormatting>
  <conditionalFormatting sqref="AF12 AF15 AF18 AF21 AF24 AF27 AF30 AF33 AF36 AF39 AF42 AF45 AF48 AF51 AF54 AF57 AF60 AF63 AF66">
    <cfRule type="cellIs" dxfId="1279" priority="57" operator="equal">
      <formula>"Extremo"</formula>
    </cfRule>
    <cfRule type="cellIs" dxfId="1278" priority="58" operator="equal">
      <formula>"Alto"</formula>
    </cfRule>
    <cfRule type="cellIs" dxfId="1277" priority="59" operator="equal">
      <formula>"Moderado"</formula>
    </cfRule>
    <cfRule type="cellIs" dxfId="1276" priority="60" operator="equal">
      <formula>"Bajo"</formula>
    </cfRule>
  </conditionalFormatting>
  <conditionalFormatting sqref="K12 K15 K18 K21 K24 K27 K30 K33 K36 K39 K42 K45 K48 K51 K54 K57 K60 K63 K66">
    <cfRule type="cellIs" dxfId="1275" priority="52" operator="equal">
      <formula>"Muy Alta"</formula>
    </cfRule>
    <cfRule type="cellIs" dxfId="1274" priority="53" operator="equal">
      <formula>"Alta"</formula>
    </cfRule>
    <cfRule type="cellIs" dxfId="1273" priority="54" operator="equal">
      <formula>"Media"</formula>
    </cfRule>
    <cfRule type="cellIs" dxfId="1272" priority="55" operator="equal">
      <formula>"Baja"</formula>
    </cfRule>
    <cfRule type="cellIs" dxfId="1271" priority="56" operator="equal">
      <formula>"Muy Baja"</formula>
    </cfRule>
  </conditionalFormatting>
  <conditionalFormatting sqref="K12:K68">
    <cfRule type="expression" dxfId="1270" priority="47">
      <formula>IF($K12="Casi seguro",1,0)</formula>
    </cfRule>
    <cfRule type="expression" dxfId="1269" priority="48">
      <formula>IF($K12="Probable",1,0)</formula>
    </cfRule>
    <cfRule type="expression" dxfId="1268" priority="49">
      <formula>IF($K12="Posible",1,0)</formula>
    </cfRule>
    <cfRule type="expression" dxfId="1267" priority="50">
      <formula>IF($K12="Improbable",1,0)</formula>
    </cfRule>
    <cfRule type="expression" dxfId="1266" priority="51">
      <formula>IF($K12="Rara vez",1,0)</formula>
    </cfRule>
  </conditionalFormatting>
  <conditionalFormatting sqref="AB12 AB15 AB18 AB21 AB24 AB27 AB30 AB33 AB36 AB39 AB42 AB45 AB48 AB51 AB54 AB57 AB60 AB63 AB66">
    <cfRule type="cellIs" dxfId="1265" priority="42" operator="equal">
      <formula>"Muy Alta"</formula>
    </cfRule>
    <cfRule type="cellIs" dxfId="1264" priority="43" operator="equal">
      <formula>"Alta"</formula>
    </cfRule>
    <cfRule type="cellIs" dxfId="1263" priority="44" operator="equal">
      <formula>"Media"</formula>
    </cfRule>
    <cfRule type="cellIs" dxfId="1262" priority="45" operator="equal">
      <formula>"Baja"</formula>
    </cfRule>
    <cfRule type="cellIs" dxfId="1261" priority="46" operator="equal">
      <formula>"Muy Baja"</formula>
    </cfRule>
  </conditionalFormatting>
  <conditionalFormatting sqref="AB12:AB68">
    <cfRule type="expression" dxfId="1260" priority="37">
      <formula>IF($AB12="Casi seguro",1,0)</formula>
    </cfRule>
    <cfRule type="expression" dxfId="1259" priority="38">
      <formula>IF($AB12="Probable",1,0)</formula>
    </cfRule>
    <cfRule type="expression" dxfId="1258" priority="39">
      <formula>IF($AB12="Posible",1,0)</formula>
    </cfRule>
    <cfRule type="expression" dxfId="1257" priority="40">
      <formula>IF($AB12="Improbable",1,0)</formula>
    </cfRule>
    <cfRule type="expression" dxfId="1256" priority="41">
      <formula>IF($AB12="Rara vez",1,0)</formula>
    </cfRule>
  </conditionalFormatting>
  <conditionalFormatting sqref="AI9:AL11">
    <cfRule type="expression" dxfId="1255" priority="34">
      <formula>IF(OR($AG9="Evitar",$AG9="Compartir",$AG9="Aceptar",$AG9="Reducir (Transferir)"),1,0)</formula>
    </cfRule>
    <cfRule type="expression" dxfId="1254" priority="35">
      <formula>IF(AND($AF9="Moderado",OR($H9="Gestión",$H9="Seguridad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1253" priority="36">
      <formula>IF($AF9="Bajo",1,0)</formula>
    </cfRule>
  </conditionalFormatting>
  <conditionalFormatting sqref="AI12:AL26 AI42:AL68 AK27:AK38 AI39:AK41">
    <cfRule type="expression" dxfId="1252" priority="31">
      <formula>IF(OR($AG12="Evitar",$AG12="Compartir",$AG12="Aceptar",$AG12="Reducir (Transferir)"),1,0)</formula>
    </cfRule>
    <cfRule type="expression" dxfId="1251" priority="32">
      <formula>IF(AND($AF12="Moderado",OR($H12="Gestión",$H12="Seguridad de la Información (Pérdida de la Disponibilidad)",$H12="Seguridad de la Información (Pérdida de la Integridad)",$H12="Seguridad de la Información (Pérdida de Confidencialidad)",$H12="Fuga de Capital Intelectual",$H12="Estratégico")),1,0)</formula>
    </cfRule>
    <cfRule type="expression" dxfId="1250" priority="33">
      <formula>IF($AF12="Bajo",1,0)</formula>
    </cfRule>
  </conditionalFormatting>
  <conditionalFormatting sqref="AI27:AI38">
    <cfRule type="expression" dxfId="1249" priority="28">
      <formula>IF(OR($AG27="Evitar",$AG27="Compartir",$AG27="Aceptar",$AG27="Reducir (Transferir)"),1,0)</formula>
    </cfRule>
  </conditionalFormatting>
  <conditionalFormatting sqref="AI27:AI38">
    <cfRule type="expression" dxfId="1248" priority="29">
      <formula>IF(AND($AF27="Moderado",OR($H27="Gestión",$H27="Seguridad de la Información (Pérdida de la Disponibilidad)",$H27="Seguridad de la Información (Pérdida de la Integridad)",$H27="Seguridad de la Información (Pérdida de Confidencialidad)",$H27="Fuga de Capital Intelectual",$H27="Estratégico")),1,0)</formula>
    </cfRule>
  </conditionalFormatting>
  <conditionalFormatting sqref="AI27:AI38">
    <cfRule type="expression" dxfId="1247" priority="30">
      <formula>IF($AF27="Bajo",1,0)</formula>
    </cfRule>
  </conditionalFormatting>
  <conditionalFormatting sqref="AJ27:AJ29">
    <cfRule type="expression" dxfId="1246" priority="25">
      <formula>IF(OR($AG27="Evitar",$AG27="Compartir",$AG27="Aceptar",$AG27="Reducir (Transferir)"),1,0)</formula>
    </cfRule>
  </conditionalFormatting>
  <conditionalFormatting sqref="AJ27:AJ29">
    <cfRule type="expression" dxfId="1245" priority="26">
      <formula>IF(AND($AF27="Moderado",OR($H27="Gestión",$H27="Seguridad de la Información (Pérdida de la Disponibilidad)",$H27="Seguridad de la Información (Pérdida de la Integridad)",$H27="Seguridad de la Información (Pérdida de Confidencialidad)",$H27="Fuga de Capital Intelectual",$H27="Estratégico")),1,0)</formula>
    </cfRule>
  </conditionalFormatting>
  <conditionalFormatting sqref="AJ27:AJ29">
    <cfRule type="expression" dxfId="1244" priority="27">
      <formula>IF($AF27="Bajo",1,0)</formula>
    </cfRule>
  </conditionalFormatting>
  <conditionalFormatting sqref="AJ30:AJ32">
    <cfRule type="expression" dxfId="1243" priority="22">
      <formula>IF(OR($AG30="Evitar",$AG30="Compartir",$AG30="Aceptar",$AG30="Reducir (Transferir)"),1,0)</formula>
    </cfRule>
  </conditionalFormatting>
  <conditionalFormatting sqref="AJ30:AJ32">
    <cfRule type="expression" dxfId="1242" priority="23">
      <formula>IF(AND($AF30="Moderado",OR($H30="Gestión",$H30="Seguridad de la Información (Pérdida de la Disponibilidad)",$H30="Seguridad de la Información (Pérdida de la Integridad)",$H30="Seguridad de la Información (Pérdida de Confidencialidad)",$H30="Fuga de Capital Intelectual",$H30="Estratégico")),1,0)</formula>
    </cfRule>
  </conditionalFormatting>
  <conditionalFormatting sqref="AJ30:AJ32">
    <cfRule type="expression" dxfId="1241" priority="24">
      <formula>IF($AF30="Bajo",1,0)</formula>
    </cfRule>
  </conditionalFormatting>
  <conditionalFormatting sqref="AJ33:AJ35">
    <cfRule type="expression" dxfId="1240" priority="19">
      <formula>IF(OR($AG33="Evitar",$AG33="Compartir",$AG33="Aceptar",$AG33="Reducir (Transferir)"),1,0)</formula>
    </cfRule>
  </conditionalFormatting>
  <conditionalFormatting sqref="AJ33:AJ35">
    <cfRule type="expression" dxfId="1239" priority="20">
      <formula>IF(AND($AF33="Moderado",OR($H33="Gestión",$H33="Seguridad de la Información (Pérdida de la Disponibilidad)",$H33="Seguridad de la Información (Pérdida de la Integridad)",$H33="Seguridad de la Información (Pérdida de Confidencialidad)",$H33="Fuga de Capital Intelectual",$H33="Estratégico")),1,0)</formula>
    </cfRule>
  </conditionalFormatting>
  <conditionalFormatting sqref="AJ33:AJ35">
    <cfRule type="expression" dxfId="1238" priority="21">
      <formula>IF($AF33="Bajo",1,0)</formula>
    </cfRule>
  </conditionalFormatting>
  <conditionalFormatting sqref="AJ36:AJ38">
    <cfRule type="expression" dxfId="1237" priority="16">
      <formula>IF(OR($AG36="Evitar",$AG36="Compartir",$AG36="Aceptar",$AG36="Reducir (Transferir)"),1,0)</formula>
    </cfRule>
  </conditionalFormatting>
  <conditionalFormatting sqref="AJ36:AJ38">
    <cfRule type="expression" dxfId="1236" priority="17">
      <formula>IF(AND($AF36="Moderado",OR($H36="Gestión",$H36="Seguridad de la Información (Pérdida de la Disponibilidad)",$H36="Seguridad de la Información (Pérdida de la Integridad)",$H36="Seguridad de la Información (Pérdida de Confidencialidad)",$H36="Fuga de Capital Intelectual",$H36="Estratégico")),1,0)</formula>
    </cfRule>
  </conditionalFormatting>
  <conditionalFormatting sqref="AJ36:AJ38">
    <cfRule type="expression" dxfId="1235" priority="18">
      <formula>IF($AF36="Bajo",1,0)</formula>
    </cfRule>
  </conditionalFormatting>
  <conditionalFormatting sqref="AL27:AL29">
    <cfRule type="expression" dxfId="1234" priority="13">
      <formula>IF(OR($AG27="Evitar",$AG27="Compartir",$AG27="Aceptar",$AG27="Reducir (Transferir)"),1,0)</formula>
    </cfRule>
  </conditionalFormatting>
  <conditionalFormatting sqref="AL27:AL29">
    <cfRule type="expression" dxfId="1233" priority="14">
      <formula>IF(AND($AF27="Moderado",OR($H27="Gestión",$H27="Seguridad de la Información (Pérdida de la Disponibilidad)",$H27="Seguridad de la Información (Pérdida de la Integridad)",$H27="Seguridad de la Información (Pérdida de Confidencialidad)",$H27="Fuga de Capital Intelectual",$H27="Estratégico")),1,0)</formula>
    </cfRule>
  </conditionalFormatting>
  <conditionalFormatting sqref="AL27:AL29">
    <cfRule type="expression" dxfId="1232" priority="15">
      <formula>IF($AF27="Bajo",1,0)</formula>
    </cfRule>
  </conditionalFormatting>
  <conditionalFormatting sqref="AL30:AL32">
    <cfRule type="expression" dxfId="1231" priority="10">
      <formula>IF(OR($AG30="Evitar",$AG30="Compartir",$AG30="Aceptar",$AG30="Reducir (Transferir)"),1,0)</formula>
    </cfRule>
  </conditionalFormatting>
  <conditionalFormatting sqref="AL30:AL32">
    <cfRule type="expression" dxfId="1230" priority="11">
      <formula>IF(AND($AF30="Moderado",OR($H30="Gestión",$H30="Seguridad de la Información (Pérdida de la Disponibilidad)",$H30="Seguridad de la Información (Pérdida de la Integridad)",$H30="Seguridad de la Información (Pérdida de Confidencialidad)",$H30="Fuga de Capital Intelectual",$H30="Estratégico")),1,0)</formula>
    </cfRule>
  </conditionalFormatting>
  <conditionalFormatting sqref="AL30:AL32">
    <cfRule type="expression" dxfId="1229" priority="12">
      <formula>IF($AF30="Bajo",1,0)</formula>
    </cfRule>
  </conditionalFormatting>
  <conditionalFormatting sqref="AL33:AL35">
    <cfRule type="expression" dxfId="1228" priority="7">
      <formula>IF(OR($AG33="Evitar",$AG33="Compartir",$AG33="Aceptar",$AG33="Reducir (Transferir)"),1,0)</formula>
    </cfRule>
  </conditionalFormatting>
  <conditionalFormatting sqref="AL33:AL35">
    <cfRule type="expression" dxfId="1227" priority="8">
      <formula>IF(AND($AF33="Moderado",OR($H33="Gestión",$H33="Seguridad de la Información (Pérdida de la Disponibilidad)",$H33="Seguridad de la Información (Pérdida de la Integridad)",$H33="Seguridad de la Información (Pérdida de Confidencialidad)",$H33="Fuga de Capital Intelectual",$H33="Estratégico")),1,0)</formula>
    </cfRule>
  </conditionalFormatting>
  <conditionalFormatting sqref="AL33:AL35">
    <cfRule type="expression" dxfId="1226" priority="9">
      <formula>IF($AF33="Bajo",1,0)</formula>
    </cfRule>
  </conditionalFormatting>
  <conditionalFormatting sqref="AL36:AL38">
    <cfRule type="expression" dxfId="1225" priority="4">
      <formula>IF(OR($AG36="Evitar",$AG36="Compartir",$AG36="Aceptar",$AG36="Reducir (Transferir)"),1,0)</formula>
    </cfRule>
  </conditionalFormatting>
  <conditionalFormatting sqref="AL36:AL38">
    <cfRule type="expression" dxfId="1224" priority="5">
      <formula>IF(AND($AF36="Moderado",OR($H36="Gestión",$H36="Seguridad de la Información (Pérdida de la Disponibilidad)",$H36="Seguridad de la Información (Pérdida de la Integridad)",$H36="Seguridad de la Información (Pérdida de Confidencialidad)",$H36="Fuga de Capital Intelectual",$H36="Estratégico")),1,0)</formula>
    </cfRule>
  </conditionalFormatting>
  <conditionalFormatting sqref="AL36:AL38">
    <cfRule type="expression" dxfId="1223" priority="6">
      <formula>IF($AF36="Bajo",1,0)</formula>
    </cfRule>
  </conditionalFormatting>
  <conditionalFormatting sqref="AL39:AL41">
    <cfRule type="expression" dxfId="1222" priority="1">
      <formula>IF(OR($AG39="Evitar",$AG39="Compartir",$AG39="Aceptar",$AG39="Reducir (Transferir)"),1,0)</formula>
    </cfRule>
  </conditionalFormatting>
  <conditionalFormatting sqref="AL39:AL41">
    <cfRule type="expression" dxfId="1221" priority="2">
      <formula>IF(AND($AF39="Moderado",OR($H39="Gestión",$H39="Seguridad de la Información (Pérdida de la Disponibilidad)",$H39="Seguridad de la Información (Pérdida de la Integridad)",$H39="Seguridad de la Información (Pérdida de Confidencialidad)",$H39="Fuga de Capital Intelectual",$H39="Estratégico")),1,0)</formula>
    </cfRule>
  </conditionalFormatting>
  <conditionalFormatting sqref="AL39:AL41">
    <cfRule type="expression" dxfId="1220" priority="3">
      <formula>IF($AF39="Bajo",1,0)</formula>
    </cfRule>
  </conditionalFormatting>
  <dataValidations count="1">
    <dataValidation type="list" allowBlank="1" showInputMessage="1" showErrorMessage="1" sqref="AG9:AG68">
      <formula1>IF(OR($H9="Corrupción",$H9="Trámites, OPAs y Consultas de Acceso a la Información Pública",$H9="Lavado de Activos",$H9="Financiación del Terrorismo"),TratamientoCorrupcion,TratamientoV5)</formula1>
    </dataValidation>
  </dataValidation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topLeftCell="H1" zoomScale="70" zoomScaleNormal="70" workbookViewId="0">
      <pane ySplit="8" topLeftCell="A18" activePane="bottomLeft" state="frozen"/>
      <selection pane="bottomLeft" activeCell="Q30" sqref="Q30"/>
    </sheetView>
  </sheetViews>
  <sheetFormatPr baseColWidth="10" defaultColWidth="14.42578125" defaultRowHeight="15" customHeight="1"/>
  <cols>
    <col min="1" max="1" width="4" style="78" customWidth="1"/>
    <col min="2" max="2" width="16.5703125" style="78" customWidth="1"/>
    <col min="3" max="3" width="59" style="78" customWidth="1"/>
    <col min="4" max="4" width="17.85546875" style="78" customWidth="1"/>
    <col min="5" max="5" width="52.42578125" style="78" customWidth="1"/>
    <col min="6" max="6" width="95.42578125" style="78" customWidth="1"/>
    <col min="7" max="7" width="67.5703125" style="78" customWidth="1"/>
    <col min="8" max="8" width="20.28515625" style="78" customWidth="1"/>
    <col min="9" max="9" width="22.28515625" style="78" customWidth="1"/>
    <col min="10" max="10" width="30.140625" style="78" customWidth="1"/>
    <col min="11" max="11" width="13" style="78" customWidth="1"/>
    <col min="12" max="12" width="7.140625" style="78" customWidth="1"/>
    <col min="13" max="13" width="40.85546875" style="78" customWidth="1"/>
    <col min="14" max="14" width="13.5703125" style="78" customWidth="1"/>
    <col min="15" max="15" width="6.28515625" style="78" customWidth="1"/>
    <col min="16" max="16" width="16" style="78" customWidth="1"/>
    <col min="17" max="17" width="73.28515625" style="78" customWidth="1"/>
    <col min="18" max="18" width="12.85546875" style="78" customWidth="1"/>
    <col min="19" max="19" width="16" style="78" customWidth="1"/>
    <col min="20" max="20" width="21.140625" style="78" customWidth="1"/>
    <col min="21" max="21" width="16.28515625" style="78" customWidth="1"/>
    <col min="22" max="22" width="21" style="78" customWidth="1"/>
    <col min="23" max="23" width="17.28515625" style="78" customWidth="1"/>
    <col min="24" max="25" width="29.42578125" style="78" customWidth="1"/>
    <col min="26" max="26" width="35.5703125" style="78" customWidth="1"/>
    <col min="27" max="27" width="12.85546875" style="78" customWidth="1"/>
    <col min="28" max="28" width="13" style="78" customWidth="1"/>
    <col min="29" max="29" width="10.42578125" style="78" customWidth="1"/>
    <col min="30" max="30" width="12.85546875" style="78" customWidth="1"/>
    <col min="31" max="31" width="9.140625" style="78" customWidth="1"/>
    <col min="32" max="32" width="15.28515625" style="78" customWidth="1"/>
    <col min="33" max="33" width="13.42578125" style="78" customWidth="1"/>
    <col min="34" max="34" width="31.85546875" style="78" customWidth="1"/>
    <col min="35" max="35" width="50" style="78" customWidth="1"/>
    <col min="36" max="36" width="27.85546875" style="78" customWidth="1"/>
    <col min="37" max="37" width="19.28515625" style="78" customWidth="1"/>
    <col min="38" max="38" width="24.42578125" style="78" customWidth="1"/>
    <col min="39" max="39" width="8.140625" style="78" customWidth="1"/>
    <col min="40" max="58" width="11.42578125" style="78" hidden="1" customWidth="1"/>
    <col min="59" max="16384" width="14.42578125" style="78"/>
  </cols>
  <sheetData>
    <row r="1" spans="1:58" ht="16.5" customHeight="1">
      <c r="A1" s="158" t="s">
        <v>0</v>
      </c>
      <c r="B1" s="159"/>
      <c r="C1" s="160"/>
      <c r="D1" s="161" t="s">
        <v>1</v>
      </c>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60"/>
      <c r="AK1" s="162" t="s">
        <v>2</v>
      </c>
      <c r="AL1" s="163"/>
      <c r="AM1" s="164"/>
      <c r="AN1" s="164"/>
      <c r="AO1" s="164"/>
      <c r="AP1" s="164"/>
      <c r="AQ1" s="164"/>
      <c r="AR1" s="164"/>
      <c r="AS1" s="164"/>
      <c r="AT1" s="164"/>
      <c r="AU1" s="164"/>
      <c r="AV1" s="164"/>
      <c r="AW1" s="164"/>
      <c r="AX1" s="164"/>
      <c r="AY1" s="164"/>
      <c r="AZ1" s="164"/>
      <c r="BA1" s="164"/>
      <c r="BB1" s="164"/>
      <c r="BC1" s="164"/>
      <c r="BD1" s="164"/>
      <c r="BE1" s="164"/>
      <c r="BF1" s="164"/>
    </row>
    <row r="2" spans="1:58" ht="16.5" customHeight="1">
      <c r="A2" s="165"/>
      <c r="B2" s="80"/>
      <c r="C2" s="166"/>
      <c r="D2" s="165"/>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166"/>
      <c r="AK2" s="162" t="s">
        <v>3</v>
      </c>
      <c r="AL2" s="163"/>
      <c r="AM2" s="164"/>
      <c r="AN2" s="164"/>
      <c r="AO2" s="164"/>
      <c r="AP2" s="164"/>
      <c r="AQ2" s="164"/>
      <c r="AR2" s="164"/>
      <c r="AS2" s="164"/>
      <c r="AT2" s="164"/>
      <c r="AU2" s="164"/>
      <c r="AV2" s="164"/>
      <c r="AW2" s="164"/>
      <c r="AX2" s="164"/>
      <c r="AY2" s="164"/>
      <c r="AZ2" s="164"/>
      <c r="BA2" s="164"/>
      <c r="BB2" s="164"/>
      <c r="BC2" s="164"/>
      <c r="BD2" s="164"/>
      <c r="BE2" s="164"/>
      <c r="BF2" s="164"/>
    </row>
    <row r="3" spans="1:58" ht="16.5" customHeight="1">
      <c r="A3" s="165"/>
      <c r="B3" s="80"/>
      <c r="C3" s="166"/>
      <c r="D3" s="165"/>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166"/>
      <c r="AK3" s="162" t="s">
        <v>4</v>
      </c>
      <c r="AL3" s="163"/>
      <c r="AM3" s="164"/>
      <c r="AN3" s="164"/>
      <c r="AO3" s="164"/>
      <c r="AP3" s="164"/>
      <c r="AQ3" s="164"/>
      <c r="AR3" s="164"/>
      <c r="AS3" s="164"/>
      <c r="AT3" s="164"/>
      <c r="AU3" s="164"/>
      <c r="AV3" s="164"/>
      <c r="AW3" s="164"/>
      <c r="AX3" s="164"/>
      <c r="AY3" s="164"/>
      <c r="AZ3" s="164"/>
      <c r="BA3" s="164"/>
      <c r="BB3" s="164"/>
      <c r="BC3" s="164"/>
      <c r="BD3" s="164"/>
      <c r="BE3" s="164"/>
      <c r="BF3" s="164"/>
    </row>
    <row r="4" spans="1:58" ht="16.5" customHeight="1">
      <c r="A4" s="167"/>
      <c r="B4" s="168"/>
      <c r="C4" s="169"/>
      <c r="D4" s="167"/>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9"/>
      <c r="AK4" s="162" t="s">
        <v>5</v>
      </c>
      <c r="AL4" s="163"/>
      <c r="AM4" s="164"/>
      <c r="AN4" s="164"/>
      <c r="AO4" s="164"/>
      <c r="AP4" s="164"/>
      <c r="AQ4" s="164"/>
      <c r="AR4" s="164"/>
      <c r="AS4" s="164"/>
      <c r="AT4" s="164"/>
      <c r="AU4" s="164"/>
      <c r="AV4" s="164"/>
      <c r="AW4" s="164"/>
      <c r="AX4" s="164"/>
      <c r="AY4" s="164"/>
      <c r="AZ4" s="164"/>
      <c r="BA4" s="164"/>
      <c r="BB4" s="164"/>
      <c r="BC4" s="164"/>
      <c r="BD4" s="164"/>
      <c r="BE4" s="164"/>
      <c r="BF4" s="164"/>
    </row>
    <row r="5" spans="1:58" ht="12" customHeight="1">
      <c r="A5" s="170"/>
      <c r="B5" s="170"/>
      <c r="C5" s="170"/>
      <c r="D5" s="171"/>
      <c r="E5" s="170"/>
      <c r="F5" s="170"/>
      <c r="G5" s="170"/>
      <c r="H5" s="170"/>
      <c r="I5" s="172"/>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4"/>
      <c r="AW5" s="164"/>
      <c r="AX5" s="164"/>
      <c r="AY5" s="164"/>
      <c r="AZ5" s="164"/>
      <c r="BA5" s="164"/>
      <c r="BB5" s="164"/>
      <c r="BC5" s="164"/>
      <c r="BD5" s="164"/>
      <c r="BE5" s="164"/>
      <c r="BF5" s="164"/>
    </row>
    <row r="6" spans="1:58" ht="17.25" customHeight="1">
      <c r="A6" s="173" t="s">
        <v>6</v>
      </c>
      <c r="B6" s="174"/>
      <c r="C6" s="174"/>
      <c r="D6" s="174"/>
      <c r="E6" s="174"/>
      <c r="F6" s="174"/>
      <c r="G6" s="174"/>
      <c r="H6" s="174"/>
      <c r="I6" s="174"/>
      <c r="J6" s="163"/>
      <c r="K6" s="173" t="s">
        <v>7</v>
      </c>
      <c r="L6" s="174"/>
      <c r="M6" s="174"/>
      <c r="N6" s="174"/>
      <c r="O6" s="174"/>
      <c r="P6" s="163"/>
      <c r="Q6" s="173" t="s">
        <v>8</v>
      </c>
      <c r="R6" s="174"/>
      <c r="S6" s="174"/>
      <c r="T6" s="174"/>
      <c r="U6" s="174"/>
      <c r="V6" s="174"/>
      <c r="W6" s="174"/>
      <c r="X6" s="174"/>
      <c r="Y6" s="174"/>
      <c r="Z6" s="174"/>
      <c r="AA6" s="163"/>
      <c r="AB6" s="173" t="s">
        <v>9</v>
      </c>
      <c r="AC6" s="174"/>
      <c r="AD6" s="174"/>
      <c r="AE6" s="174"/>
      <c r="AF6" s="174"/>
      <c r="AG6" s="174"/>
      <c r="AH6" s="163"/>
      <c r="AI6" s="175" t="s">
        <v>10</v>
      </c>
      <c r="AJ6" s="174"/>
      <c r="AK6" s="174"/>
      <c r="AL6" s="163"/>
      <c r="AM6" s="164"/>
      <c r="AN6" s="164"/>
      <c r="AO6" s="164"/>
      <c r="AP6" s="164"/>
      <c r="AQ6" s="164"/>
      <c r="AR6" s="164"/>
      <c r="AS6" s="164"/>
      <c r="AT6" s="164"/>
      <c r="AU6" s="164"/>
      <c r="AV6" s="164"/>
      <c r="AW6" s="164"/>
      <c r="AX6" s="164"/>
      <c r="AY6" s="164"/>
      <c r="AZ6" s="164"/>
      <c r="BA6" s="164"/>
      <c r="BB6" s="164"/>
      <c r="BC6" s="164"/>
      <c r="BD6" s="164"/>
      <c r="BE6" s="164"/>
      <c r="BF6" s="164"/>
    </row>
    <row r="7" spans="1:58" ht="18" customHeight="1">
      <c r="A7" s="176" t="s">
        <v>11</v>
      </c>
      <c r="B7" s="177" t="s">
        <v>12</v>
      </c>
      <c r="C7" s="178" t="s">
        <v>13</v>
      </c>
      <c r="D7" s="178" t="s">
        <v>14</v>
      </c>
      <c r="E7" s="178" t="s">
        <v>15</v>
      </c>
      <c r="F7" s="178" t="s">
        <v>16</v>
      </c>
      <c r="G7" s="177" t="s">
        <v>17</v>
      </c>
      <c r="H7" s="178" t="s">
        <v>18</v>
      </c>
      <c r="I7" s="178" t="s">
        <v>19</v>
      </c>
      <c r="J7" s="178" t="s">
        <v>20</v>
      </c>
      <c r="K7" s="178" t="s">
        <v>21</v>
      </c>
      <c r="L7" s="177" t="s">
        <v>22</v>
      </c>
      <c r="M7" s="178" t="s">
        <v>23</v>
      </c>
      <c r="N7" s="178" t="s">
        <v>24</v>
      </c>
      <c r="O7" s="177" t="s">
        <v>22</v>
      </c>
      <c r="P7" s="178" t="s">
        <v>25</v>
      </c>
      <c r="Q7" s="178" t="s">
        <v>26</v>
      </c>
      <c r="R7" s="179" t="s">
        <v>27</v>
      </c>
      <c r="S7" s="174"/>
      <c r="T7" s="163"/>
      <c r="U7" s="179" t="s">
        <v>28</v>
      </c>
      <c r="V7" s="174"/>
      <c r="W7" s="174"/>
      <c r="X7" s="174"/>
      <c r="Y7" s="174"/>
      <c r="Z7" s="163"/>
      <c r="AA7" s="178" t="s">
        <v>29</v>
      </c>
      <c r="AB7" s="178" t="s">
        <v>30</v>
      </c>
      <c r="AC7" s="178" t="s">
        <v>22</v>
      </c>
      <c r="AD7" s="178" t="s">
        <v>31</v>
      </c>
      <c r="AE7" s="178" t="s">
        <v>22</v>
      </c>
      <c r="AF7" s="178" t="s">
        <v>32</v>
      </c>
      <c r="AG7" s="180" t="s">
        <v>33</v>
      </c>
      <c r="AH7" s="178" t="s">
        <v>34</v>
      </c>
      <c r="AI7" s="180" t="s">
        <v>35</v>
      </c>
      <c r="AJ7" s="180" t="s">
        <v>36</v>
      </c>
      <c r="AK7" s="178" t="s">
        <v>37</v>
      </c>
      <c r="AL7" s="180" t="s">
        <v>38</v>
      </c>
      <c r="AM7" s="164"/>
      <c r="AN7" s="164"/>
      <c r="AO7" s="164"/>
      <c r="AP7" s="164"/>
      <c r="AQ7" s="164"/>
      <c r="AR7" s="164"/>
      <c r="AS7" s="164"/>
      <c r="AT7" s="164"/>
      <c r="AU7" s="164"/>
      <c r="AV7" s="164"/>
      <c r="AW7" s="164"/>
      <c r="AX7" s="164"/>
      <c r="AY7" s="164"/>
      <c r="AZ7" s="164"/>
      <c r="BA7" s="164"/>
      <c r="BB7" s="164"/>
      <c r="BC7" s="164"/>
      <c r="BD7" s="164"/>
      <c r="BE7" s="164"/>
      <c r="BF7" s="164"/>
    </row>
    <row r="8" spans="1:58" ht="47.25" customHeight="1">
      <c r="A8" s="181"/>
      <c r="B8" s="181"/>
      <c r="C8" s="181"/>
      <c r="D8" s="181"/>
      <c r="E8" s="181"/>
      <c r="F8" s="181"/>
      <c r="G8" s="181"/>
      <c r="H8" s="181"/>
      <c r="I8" s="181"/>
      <c r="J8" s="181"/>
      <c r="K8" s="181"/>
      <c r="L8" s="181"/>
      <c r="M8" s="181"/>
      <c r="N8" s="181"/>
      <c r="O8" s="181"/>
      <c r="P8" s="181"/>
      <c r="Q8" s="181"/>
      <c r="R8" s="182" t="s">
        <v>39</v>
      </c>
      <c r="S8" s="182" t="s">
        <v>40</v>
      </c>
      <c r="T8" s="182" t="s">
        <v>41</v>
      </c>
      <c r="U8" s="182" t="s">
        <v>42</v>
      </c>
      <c r="V8" s="182" t="s">
        <v>43</v>
      </c>
      <c r="W8" s="182" t="s">
        <v>44</v>
      </c>
      <c r="X8" s="182" t="s">
        <v>45</v>
      </c>
      <c r="Y8" s="182" t="s">
        <v>46</v>
      </c>
      <c r="Z8" s="182" t="s">
        <v>47</v>
      </c>
      <c r="AA8" s="181"/>
      <c r="AB8" s="181"/>
      <c r="AC8" s="181"/>
      <c r="AD8" s="181"/>
      <c r="AE8" s="181"/>
      <c r="AF8" s="181"/>
      <c r="AG8" s="181"/>
      <c r="AH8" s="181"/>
      <c r="AI8" s="181"/>
      <c r="AJ8" s="181"/>
      <c r="AK8" s="181"/>
      <c r="AL8" s="181"/>
      <c r="AM8" s="183"/>
      <c r="AN8" s="183"/>
      <c r="AO8" s="183"/>
      <c r="AP8" s="183"/>
      <c r="AQ8" s="183"/>
      <c r="AR8" s="183"/>
      <c r="AS8" s="183"/>
      <c r="AT8" s="183"/>
      <c r="AU8" s="183"/>
      <c r="AV8" s="183"/>
      <c r="AW8" s="183"/>
      <c r="AX8" s="183"/>
      <c r="AY8" s="183"/>
      <c r="AZ8" s="183"/>
      <c r="BA8" s="183"/>
      <c r="BB8" s="183"/>
      <c r="BC8" s="183"/>
      <c r="BD8" s="183"/>
      <c r="BE8" s="183"/>
      <c r="BF8" s="183"/>
    </row>
    <row r="9" spans="1:58" ht="130.5" customHeight="1">
      <c r="A9" s="184">
        <v>1</v>
      </c>
      <c r="B9" s="185" t="str">
        <f>'[11]2. Identificación del Riesgo'!B9:B11</f>
        <v>Evaluación independiente</v>
      </c>
      <c r="C9" s="185" t="str">
        <f>IF('[11]2. Identificación del Riesgo'!C9:C11="","",'[11]2. Identificación del Riesgo'!C9:C11)</f>
        <v>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9" s="185" t="str">
        <f>IF('[11]2. Identificación del Riesgo'!D9:D11="","",'[11]2. Identificación del Riesgo'!D9:D11)</f>
        <v>Afectación Económica (o presupuestal) y Reputacional</v>
      </c>
      <c r="E9" s="185" t="str">
        <f>IF('[11]2. Identificación del Riesgo'!E9:E11="","",'[11]2. Identificación del Riesgo'!E9:E11)</f>
        <v>Por incumplimiento a las actividades  programadas en el plan anual de auditoría,  para cada uno de los roles de la Oficina de Control Interno</v>
      </c>
      <c r="F9" s="185" t="str">
        <f>IF('[11]2. Identificación del Riesgo'!F9:F11="","",'[11]2. Identificación del Riesgo'!F9:F11)</f>
        <v>Por incumplimientos en la entrega de información para el desarrollo de roles.
Por incumplimientos en los compromisos laborales de los servidores o de las obligaciones contractuales de los contratistas.
Por deficiencias o ausencia de monitoreo en el cumplimiento de las actividades.</v>
      </c>
      <c r="G9" s="185" t="str">
        <f>IF('[11]2. Identificación del Riesgo'!G9:G11="","",'[11]2. Identificación del Riesgo'!G9:G11)</f>
        <v xml:space="preserve">Posibilidad de afectación económica y reputacional , por incumplimiento a las actividades programadas en el plan anual de auditoría, para cada uno de los roles de la Oficina de Control Interno, debido a incumplimientos en la entrega de información por parte de los responsables, incumplimiento de compromisos laborales de los servidores o de las obligaciones contractuales de los contratistas o deficiencias en el monitoreo del cumplimiento de las actividades.
</v>
      </c>
      <c r="H9" s="185" t="str">
        <f>IF('[11]2. Identificación del Riesgo'!H9:H11="","",'[11]2. Identificación del Riesgo'!H9:H11)</f>
        <v>Gestión</v>
      </c>
      <c r="I9" s="185" t="str">
        <f>IF('[11]2. Identificación del Riesgo'!I9:I11="","",'[11]2. Identificación del Riesgo'!I9:I11)</f>
        <v>Ejecución y Administración de procesos</v>
      </c>
      <c r="J9" s="185" t="str">
        <f>IF('[11]2. Identificación del Riesgo'!J9:J11="","",'[11]2. Identificación del Riesgo'!J9:J11)</f>
        <v>Media: La actividad que conlleva el riesgo se ejecuta de 24 a 500 veces por año</v>
      </c>
      <c r="K9" s="186" t="str">
        <f>'[11]2. Identificación del Riesgo'!K9:K11</f>
        <v>Media</v>
      </c>
      <c r="L9" s="187">
        <f>'[11]2. Identificación del Riesgo'!L9:L11</f>
        <v>0.6</v>
      </c>
      <c r="M9" s="187" t="str">
        <f>IF(OR('[11]2. Identificación del Riesgo'!H9:H11="Corrupción",'[11]2. Identificación del Riesgo'!H9:H11="Lavado de Activos",'[11]2. Identificación del Riesgo'!H9:H11="Financiación del Terrorismo",'[11]2. Identificación del Riesgo'!H9:H11="Trámites, OPAs y Consultas de Acceso a la Información Pública"),"No Aplica",
IF('[11]2. Identificación del Riesgo'!M9:M11="","",'[11]2. Identificación del Riesgo'!M9:M11))</f>
        <v>Reputacional: El riesgo afecta la imagen de la entidad con algunos usuarios de relevancia frente al logro de los objetivos</v>
      </c>
      <c r="N9" s="186" t="str">
        <f>'[11]2. Identificación del Riesgo'!N9:N11</f>
        <v>Moderado</v>
      </c>
      <c r="O9" s="187">
        <f>'[11]2. Identificación del Riesgo'!O9:O11</f>
        <v>0.6</v>
      </c>
      <c r="P9" s="188" t="str">
        <f>'[11]2. Identificación del Riesgo'!P9:P11</f>
        <v>Moderado</v>
      </c>
      <c r="Q9" s="189" t="str">
        <f>IF($H$9="","",
IF(OR($H$9="Corrupción",$H$9="Lavado de Activos",$H$9="Financiación del Terrorismo",$H$9="Trámites, OPAs y Consultas de Acceso a la Información Pública"),'[11]6.Valoración Control Corrupción'!$E9,'[11]5. Valoración de Controles'!$H9))</f>
        <v>Jefe de la Oficina de Control Interno efectua el seguimiento a la realizacion de las actividades del PAA asignadas a los profesionales de la OCI mediante los requerimientos periodicos y las reuniones de autocontrol en donde solicita a los integrantes del equipo de trabajo las evidencias de la ejecución de actividades asigandas.</v>
      </c>
      <c r="R9" s="190" t="str">
        <f>IF($H$9="","",
IF(OR($H$9="Corrupción",$H$9="Lavado de Activos",$H$9="Financiación del Terrorismo",$H$9="Trámites, OPAs y Consultas de Acceso a la Información Pública"),"No Aplica",'[11]5. Valoración de Controles'!$I9))</f>
        <v>Preventivo</v>
      </c>
      <c r="S9" s="190" t="str">
        <f>IF($H$9="","",
IF(OR($H$9="Corrupción",$H$9="Lavado de Activos",$H$9="Financiación del Terrorismo",$H$9="Trámites, OPAs y Consultas de Acceso a la Información Pública"),"No Aplica",'[11]5. Valoración de Controles'!$J9))</f>
        <v>Afecta probabilidad</v>
      </c>
      <c r="T9" s="190" t="str">
        <f>IF($H$9="","",
IF(OR($H$9="Corrupción",$H$9="Lavado de Activos",$H$9="Financiación del Terrorismo",$H$9="Trámites, OPAs y Consultas de Acceso a la Información Pública"),"No Aplica",'[11]5. Valoración de Controles'!$K9))</f>
        <v>Manual</v>
      </c>
      <c r="U9" s="190" t="str">
        <f>IF($H$9="","",
IF(OR($H$9="Corrupción",$H$9="Lavado de Activos",$H$9="Financiación del Terrorismo",$H$9="Trámites, OPAs y Consultas de Acceso a la Información Pública"),"No Aplica",'[11]5. Valoración de Controles'!$L9))</f>
        <v>Documentado</v>
      </c>
      <c r="V9" s="190" t="str">
        <f>IF($H$9="","",
IF(OR($H$9="Corrupción",$H$9="Lavado de Activos",$H$9="Financiación del Terrorismo",$H$9="Trámites, OPAs y Consultas de Acceso a la Información Pública"),"No Aplica",'[11]5. Valoración de Controles'!$M9))</f>
        <v>Continua</v>
      </c>
      <c r="W9" s="190" t="str">
        <f>IF($H$9="","",
IF(OR($H$9="Corrupción",$H$9="Lavado de Activos",$H$9="Financiación del Terrorismo",$H$9="Trámites, OPAs y Consultas de Acceso a la Información Pública"),"No Aplica",'[11]5. Valoración de Controles'!$N9))</f>
        <v>Con registro</v>
      </c>
      <c r="X9" s="191" t="str">
        <f>IF($H$9="","",
IF(OR($H$9="Corrupción",$H$9="Lavado de Activos",$H$9="Financiación del Terrorismo",$H$9="Trámites, OPAs y Consultas de Acceso a la Información Pública"),"No Aplica",'[11]5. Valoración de Controles'!$O9))</f>
        <v>Acta de reuniones de autocontrol elaboradas y archivadas en el NAS  de la Oficina de Control Interno</v>
      </c>
      <c r="Y9" s="191" t="str">
        <f>IF($H$9="","",
IF(OR($H$9="Corrupción",$H$9="Lavado de Activos",$H$9="Financiación del Terrorismo",$H$9="Trámites, OPAs y Consultas de Acceso a la Información Pública"),"No Aplica",'[11]5. Valoración de Controles'!$P9))</f>
        <v>Grabacion de las reuniones efectudas, anotaciones del jefe de la oficina de control interno o de los integrantes de la OCI</v>
      </c>
      <c r="Z9" s="191" t="str">
        <f>IF($H$9="","",
IF(OR($H$9="Corrupción",$H$9="Lavado de Activos",$H$9="Financiación del Terrorismo",$H$9="Trámites, OPAs y Consultas de Acceso a la Información Pública"),"No Aplica",'[11]5. Valoración de Controles'!$Q9))</f>
        <v>En las reuniones de autocontrol realizadas, si de detactan circunstancias que potencialmente podrian afectar la realización de las actividades, el jefe de la oficina de control interno emitirás la directrices para mitigar dichas situaciones, dando los lineamientos para su resolución o contensión a traves de la designacion de responsabilidades al equipo de trabajo, las cuales quedaran consignadas en las correspondientes actas, para ser revisadas en la próxima reunión.</v>
      </c>
      <c r="AA9" s="192">
        <f>IF($H$9="","",
IF(OR($H$9="Corrupción",$H$9="Lavado de Activos",$H$9="Financiación del Terrorismo",$H$9="Trámites, OPAs y Consultas de Acceso a la Información Pública"),"No aplica",'[11]5. Valoración de Controles'!$R9))</f>
        <v>0.4</v>
      </c>
      <c r="AB9" s="186" t="str">
        <f>IF(H9="","",
IF(OR(H9="Corrupción",H9="Lavado de Activos",H9="Financiación del Terrorismo",H9="Trámites, OPAs y Consultas de Acceso a la Información Pública"),'[11]6.Valoración Control Corrupción'!W9:W11,
IF(OR(H9&lt;&gt;"Corrupción",H9&lt;&gt;"Lavado de Activos",H9&lt;&gt;"Financiación del Terrorismo",H9&lt;&gt;"Trámites, OPAs y Consultas de Acceso a la Información Pública"),IF(AC9="","",
IF(AND(AC9&gt;0,AC9&lt;0.4),"Muy Baja",
IF(AND(AC9&gt;=0.4,AC9&lt;0.6),"Baja",
IF(AND(AC9&gt;=0.6,AC9&lt;0.8),"Media",
IF(AND(AC9&gt;=0.8,AC9&lt;1),"Alta",
IF(AC9&gt;=1,"Muy Alta","")))))))))</f>
        <v>Muy Baja</v>
      </c>
      <c r="AC9" s="193">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IF('[11]5. Valoración de Controles'!U11&gt;0,'[11]5. Valoración de Controles'!U11,
IF('[11]5. Valoración de Controles'!U10&gt;0,'[11]5. Valoración de Controles'!U10,
IF('[11]5. Valoración de Controles'!U9&gt;0,'[11]5. Valoración de Controles'!U9,L9))))))</f>
        <v>0.36</v>
      </c>
      <c r="AD9" s="186" t="str">
        <f>IF(H9="","",
IF(OR(H9="Corrupción",H9="Lavado de Activos",H9="Financiación del Terrorismo",H9="Trámites, OPAs y Consultas de Acceso a la Información Pública"),'[11]3. Impacto Riesgo de Corrupción'!Z9:Z11,
IF(OR(H9&lt;&gt;"Corrupción",H9&lt;&gt;"Lavado de Activos",H9&lt;&gt;"Financiación del Terrorismo",H9&lt;&gt;"Trámites, OPAs y Consultas de Acceso a la Información Pública"),
IF(AE9="","",
IF(AND(AE9&gt;0,AE9&lt;0.4),"Leve",
IF(AND(AE9&gt;=0.4,AE9&lt;0.6),"Menor",
IF(AND(AE9&gt;=0.6,AE9&lt;0.8),"Moderado",
IF(AND(AE9&gt;=0.8,AE9&lt;1),"Mayor",
IF(AE9&gt;=1,"Catastrófico","")))))))))</f>
        <v>Moderado</v>
      </c>
      <c r="AE9" s="193">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IF('[11]5. Valoración de Controles'!V11&gt;0,'[11]5. Valoración de Controles'!V11,
IF('[11]5. Valoración de Controles'!V10&gt;0,'[11]5. Valoración de Controles'!V10,
IF('[11]5. Valoración de Controles'!V9&gt;0,'[11]5. Valoración de Controles'!V9,O9))))))</f>
        <v>0.6</v>
      </c>
      <c r="AF9" s="188" t="str">
        <f>IF(AND(AB9="Muy Alta",OR(AD9="Leve",AD9="Menor",AD9="Moderado",AD9="Mayor")),"Alto",
IF(AND(AB9="Alta",OR(AD9="Leve",AD9="Menor")),"Moderado",
IF(AND(AB9="Alta",OR(AD9="Moderado",AD9="Mayor")),"Alto",
IF(AND(AB9="Media",OR(AD9="Leve",AD9="Menor",AD9="Moderado")),"Moderado",
IF(AND(AB9="Media",OR(AD9="Mayor")),"Alto",
IF(AND(AB9="Baja",OR(AD9="Leve")),"Bajo",
IF(AND(OR(AB9="Baja",AB9="Improbable"),OR(AD9="Menor",AD9="Moderado")),"Moderado",
IF(AND(OR(AB9="Baja",AB9="Improbable"),AD9="Mayor"),"Alto",
IF(AND(AB9="Muy Baja",OR(AD9="Leve",AD9="Menor")),"Bajo",
IF(AND(OR(AB9="Muy Baja",AB9="Rara vez"),OR(AD9="Moderado")),"Moderado",
IF(AND(OR(AB9="Muy Baja",AB9="Rara vez"),AD9="Mayor"),"Alto",
IF(AND(OR(AB9="Casi seguro",AB9="Probable",AB9="Posible"),AD9="Mayor"),"Extremo",
IF(AND(AB9="Casi seguro",AD9="Moderado"),"Extremo",
IF(AND(OR(AB9="Probable",AB9="Posible"),OR(AD9="Moderado")),"Alto",
IF(AD9="Catastrófico","Extremo","")))))))))))))))</f>
        <v>Moderado</v>
      </c>
      <c r="AG9" s="194" t="s">
        <v>50</v>
      </c>
      <c r="AH9" s="195" t="str">
        <f>IF(AG9="Reducir (Mitigar)","Debe establecer el plan de acción a implementar para mitigar el nivel del riesgo",
IF(AG9="Reducir (Transferir)","No amerita plan de acción. Debe tercerizar la actividad que genera este riesgo o adquirir polizas para evitar responsabilidad economica, sin embargo mantiene la responsabilidad reputacional",
IF(AG9="Aceptar","No amerita plan de acción. Asuma las consecuencias de la materialización del riesgo",
IF(AG9="Evitar","No amerita plan de acción. No ejecute la actividad que genera el riesgo",
IF(AG9="Reducir","Debe establecer el plan de acción a implementar para mitigar el nivel del riesgo",
IF(AG9="Compartir","No amerita plan de acción. Comparta el riesgo con una parte interesada que pueda gestionarlo con mas eficacia",""))))))</f>
        <v>Debe establecer el plan de acción a implementar para mitigar el nivel del riesgo</v>
      </c>
      <c r="AI9" s="196"/>
      <c r="AJ9" s="197"/>
      <c r="AK9" s="197" t="str">
        <f>IF(AI9="","","∑ Peso porcentual de cada acción definida")</f>
        <v/>
      </c>
      <c r="AL9" s="185"/>
      <c r="AM9" s="198"/>
      <c r="AN9" s="198"/>
      <c r="AO9" s="198"/>
      <c r="AP9" s="198"/>
      <c r="AQ9" s="198"/>
      <c r="AR9" s="198"/>
      <c r="AS9" s="198"/>
      <c r="AT9" s="198"/>
      <c r="AU9" s="198"/>
      <c r="AV9" s="198"/>
      <c r="AW9" s="198"/>
      <c r="AX9" s="198"/>
      <c r="AY9" s="198"/>
      <c r="AZ9" s="198"/>
      <c r="BA9" s="198"/>
      <c r="BB9" s="198"/>
      <c r="BC9" s="198"/>
      <c r="BD9" s="198"/>
      <c r="BE9" s="198"/>
      <c r="BF9" s="198"/>
    </row>
    <row r="10" spans="1:58" ht="75" customHeight="1">
      <c r="A10" s="199"/>
      <c r="B10" s="199"/>
      <c r="C10" s="199"/>
      <c r="D10" s="199"/>
      <c r="E10" s="199"/>
      <c r="F10" s="199"/>
      <c r="G10" s="199"/>
      <c r="H10" s="199"/>
      <c r="I10" s="199"/>
      <c r="J10" s="199"/>
      <c r="K10" s="199"/>
      <c r="L10" s="199"/>
      <c r="M10" s="199"/>
      <c r="N10" s="199"/>
      <c r="O10" s="199"/>
      <c r="P10" s="199"/>
      <c r="Q10" s="189" t="str">
        <f>IF($H$9="","",
IF(OR($H$9="Corrupción",$H$9="Lavado de Activos",$H$9="Financiación del Terrorismo",$H$9="Trámites, OPAs y Consultas de Acceso a la Información Pública"),'[11]6.Valoración Control Corrupción'!$E10,'[11]5. Valoración de Controles'!$H10))</f>
        <v xml:space="preserve">  </v>
      </c>
      <c r="R10" s="190">
        <f>IF($H$9="","",
IF(OR($H$9="Corrupción",$H$9="Lavado de Activos",$H$9="Financiación del Terrorismo",$H$9="Trámites, OPAs y Consultas de Acceso a la Información Pública"),"No Aplica",'[11]5. Valoración de Controles'!$I10))</f>
        <v>0</v>
      </c>
      <c r="S10" s="190" t="str">
        <f>IF($H$9="","",
IF(OR($H$9="Corrupción",$H$9="Lavado de Activos",$H$9="Financiación del Terrorismo",$H$9="Trámites, OPAs y Consultas de Acceso a la Información Pública"),"No Aplica",'[11]5. Valoración de Controles'!$J10))</f>
        <v/>
      </c>
      <c r="T10" s="190">
        <f>IF($H$9="","",
IF(OR($H$9="Corrupción",$H$9="Lavado de Activos",$H$9="Financiación del Terrorismo",$H$9="Trámites, OPAs y Consultas de Acceso a la Información Pública"),"No Aplica",'[11]5. Valoración de Controles'!$K10))</f>
        <v>0</v>
      </c>
      <c r="U10" s="190">
        <f>IF($H$9="","",
IF(OR($H$9="Corrupción",$H$9="Lavado de Activos",$H$9="Financiación del Terrorismo",$H$9="Trámites, OPAs y Consultas de Acceso a la Información Pública"),"No Aplica",'[11]5. Valoración de Controles'!$L10))</f>
        <v>0</v>
      </c>
      <c r="V10" s="190">
        <f>IF($H$9="","",
IF(OR($H$9="Corrupción",$H$9="Lavado de Activos",$H$9="Financiación del Terrorismo",$H$9="Trámites, OPAs y Consultas de Acceso a la Información Pública"),"No Aplica",'[11]5. Valoración de Controles'!$M10))</f>
        <v>0</v>
      </c>
      <c r="W10" s="190">
        <f>IF($H$9="","",
IF(OR($H$9="Corrupción",$H$9="Lavado de Activos",$H$9="Financiación del Terrorismo",$H$9="Trámites, OPAs y Consultas de Acceso a la Información Pública"),"No Aplica",'[11]5. Valoración de Controles'!$N10))</f>
        <v>0</v>
      </c>
      <c r="X10" s="191">
        <f>IF($H$9="","",
IF(OR($H$9="Corrupción",$H$9="Lavado de Activos",$H$9="Financiación del Terrorismo",$H$9="Trámites, OPAs y Consultas de Acceso a la Información Pública"),"No Aplica",'[11]5. Valoración de Controles'!$O10))</f>
        <v>0</v>
      </c>
      <c r="Y10" s="191">
        <f>IF($H$9="","",
IF(OR($H$9="Corrupción",$H$9="Lavado de Activos",$H$9="Financiación del Terrorismo",$H$9="Trámites, OPAs y Consultas de Acceso a la Información Pública"),"No Aplica",'[11]5. Valoración de Controles'!$P10))</f>
        <v>0</v>
      </c>
      <c r="Z10" s="191">
        <f>IF($H$9="","",
IF(OR($H$9="Corrupción",$H$9="Lavado de Activos",$H$9="Financiación del Terrorismo",$H$9="Trámites, OPAs y Consultas de Acceso a la Información Pública"),"No Aplica",'[11]5. Valoración de Controles'!$Q10))</f>
        <v>0</v>
      </c>
      <c r="AA10" s="192" t="str">
        <f>IF($H$9="","",
IF(OR($H$9="Corrupción",$H$9="Lavado de Activos",$H$9="Financiación del Terrorismo",$H$9="Trámites, OPAs y Consultas de Acceso a la Información Pública"),"No aplica",'[11]5. Valoración de Controles'!$R10))</f>
        <v/>
      </c>
      <c r="AB10" s="199"/>
      <c r="AC10" s="199"/>
      <c r="AD10" s="199"/>
      <c r="AE10" s="199"/>
      <c r="AF10" s="199"/>
      <c r="AG10" s="199"/>
      <c r="AH10" s="199"/>
      <c r="AI10" s="199"/>
      <c r="AJ10" s="199"/>
      <c r="AK10" s="199"/>
      <c r="AL10" s="199"/>
      <c r="AM10" s="164"/>
      <c r="AN10" s="164"/>
      <c r="AO10" s="164"/>
      <c r="AP10" s="164"/>
      <c r="AQ10" s="164"/>
      <c r="AR10" s="164"/>
      <c r="AS10" s="164"/>
      <c r="AT10" s="164"/>
      <c r="AU10" s="164"/>
      <c r="AV10" s="164"/>
      <c r="AW10" s="164"/>
      <c r="AX10" s="164"/>
      <c r="AY10" s="164"/>
      <c r="AZ10" s="164"/>
      <c r="BA10" s="164"/>
      <c r="BB10" s="164"/>
      <c r="BC10" s="164"/>
      <c r="BD10" s="164"/>
      <c r="BE10" s="164"/>
      <c r="BF10" s="164"/>
    </row>
    <row r="11" spans="1:58" ht="136.5" customHeight="1">
      <c r="A11" s="181"/>
      <c r="B11" s="181"/>
      <c r="C11" s="181"/>
      <c r="D11" s="181"/>
      <c r="E11" s="181"/>
      <c r="F11" s="181"/>
      <c r="G11" s="181"/>
      <c r="H11" s="181"/>
      <c r="I11" s="181"/>
      <c r="J11" s="181"/>
      <c r="K11" s="181"/>
      <c r="L11" s="181"/>
      <c r="M11" s="181"/>
      <c r="N11" s="181"/>
      <c r="O11" s="181"/>
      <c r="P11" s="181"/>
      <c r="Q11" s="189" t="str">
        <f>IF($H$9="","",
IF(OR($H$9="Corrupción",$H$9="Lavado de Activos",$H$9="Financiación del Terrorismo",$H$9="Trámites, OPAs y Consultas de Acceso a la Información Pública"),'[11]6.Valoración Control Corrupción'!$E11,'[11]5. Valoración de Controles'!$H11))</f>
        <v xml:space="preserve">  </v>
      </c>
      <c r="R11" s="190">
        <f>IF($H$9="","",
IF(OR($H$9="Corrupción",$H$9="Lavado de Activos",$H$9="Financiación del Terrorismo",$H$9="Trámites, OPAs y Consultas de Acceso a la Información Pública"),"No Aplica",'[11]5. Valoración de Controles'!$I11))</f>
        <v>0</v>
      </c>
      <c r="S11" s="190" t="str">
        <f>IF($H$9="","",
IF(OR($H$9="Corrupción",$H$9="Lavado de Activos",$H$9="Financiación del Terrorismo",$H$9="Trámites, OPAs y Consultas de Acceso a la Información Pública"),"No Aplica",'[11]5. Valoración de Controles'!$J11))</f>
        <v/>
      </c>
      <c r="T11" s="190">
        <f>IF($H$9="","",
IF(OR($H$9="Corrupción",$H$9="Lavado de Activos",$H$9="Financiación del Terrorismo",$H$9="Trámites, OPAs y Consultas de Acceso a la Información Pública"),"No Aplica",'[11]5. Valoración de Controles'!$K11))</f>
        <v>0</v>
      </c>
      <c r="U11" s="190">
        <f>IF($H$9="","",
IF(OR($H$9="Corrupción",$H$9="Lavado de Activos",$H$9="Financiación del Terrorismo",$H$9="Trámites, OPAs y Consultas de Acceso a la Información Pública"),"No Aplica",'[11]5. Valoración de Controles'!$L11))</f>
        <v>0</v>
      </c>
      <c r="V11" s="190">
        <f>IF($H$9="","",
IF(OR($H$9="Corrupción",$H$9="Lavado de Activos",$H$9="Financiación del Terrorismo",$H$9="Trámites, OPAs y Consultas de Acceso a la Información Pública"),"No Aplica",'[11]5. Valoración de Controles'!$M11))</f>
        <v>0</v>
      </c>
      <c r="W11" s="190">
        <f>IF($H$9="","",
IF(OR($H$9="Corrupción",$H$9="Lavado de Activos",$H$9="Financiación del Terrorismo",$H$9="Trámites, OPAs y Consultas de Acceso a la Información Pública"),"No Aplica",'[11]5. Valoración de Controles'!$N11))</f>
        <v>0</v>
      </c>
      <c r="X11" s="191">
        <f>IF($H$9="","",
IF(OR($H$9="Corrupción",$H$9="Lavado de Activos",$H$9="Financiación del Terrorismo",$H$9="Trámites, OPAs y Consultas de Acceso a la Información Pública"),"No Aplica",'[11]5. Valoración de Controles'!$O11))</f>
        <v>0</v>
      </c>
      <c r="Y11" s="191">
        <f>IF($H$9="","",
IF(OR($H$9="Corrupción",$H$9="Lavado de Activos",$H$9="Financiación del Terrorismo",$H$9="Trámites, OPAs y Consultas de Acceso a la Información Pública"),"No Aplica",'[11]5. Valoración de Controles'!$P11))</f>
        <v>0</v>
      </c>
      <c r="Z11" s="191">
        <f>IF($H$9="","",
IF(OR($H$9="Corrupción",$H$9="Lavado de Activos",$H$9="Financiación del Terrorismo",$H$9="Trámites, OPAs y Consultas de Acceso a la Información Pública"),"No Aplica",'[11]5. Valoración de Controles'!$Q11))</f>
        <v>0</v>
      </c>
      <c r="AA11" s="192" t="str">
        <f>IF($H$9="","",
IF(OR($H$9="Corrupción",$H$9="Lavado de Activos",$H$9="Financiación del Terrorismo",$H$9="Trámites, OPAs y Consultas de Acceso a la Información Pública"),"No aplica",'[11]5. Valoración de Controles'!$R11))</f>
        <v/>
      </c>
      <c r="AB11" s="181"/>
      <c r="AC11" s="181"/>
      <c r="AD11" s="181"/>
      <c r="AE11" s="181"/>
      <c r="AF11" s="181"/>
      <c r="AG11" s="181"/>
      <c r="AH11" s="181"/>
      <c r="AI11" s="181"/>
      <c r="AJ11" s="181"/>
      <c r="AK11" s="181"/>
      <c r="AL11" s="181"/>
      <c r="AM11" s="164"/>
      <c r="AN11" s="164"/>
      <c r="AO11" s="164"/>
      <c r="AP11" s="164"/>
      <c r="AQ11" s="164"/>
      <c r="AR11" s="164"/>
      <c r="AS11" s="164"/>
      <c r="AT11" s="164"/>
      <c r="AU11" s="164"/>
      <c r="AV11" s="164"/>
      <c r="AW11" s="164"/>
      <c r="AX11" s="164"/>
      <c r="AY11" s="164"/>
      <c r="AZ11" s="164"/>
      <c r="BA11" s="164"/>
      <c r="BB11" s="164"/>
      <c r="BC11" s="164"/>
      <c r="BD11" s="164"/>
      <c r="BE11" s="164"/>
      <c r="BF11" s="164"/>
    </row>
    <row r="12" spans="1:58" ht="123.75" customHeight="1">
      <c r="A12" s="184">
        <v>2</v>
      </c>
      <c r="B12" s="185" t="str">
        <f>'[11]2. Identificación del Riesgo'!B12:B14</f>
        <v>Evaluación independiente</v>
      </c>
      <c r="C12" s="185" t="str">
        <f>IF('[11]2. Identificación del Riesgo'!C12:C14="","",'[11]2. Identificación del Riesgo'!C12:C14)</f>
        <v>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2" s="185" t="str">
        <f>IF('[11]2. Identificación del Riesgo'!D12:D14="","",'[11]2. Identificación del Riesgo'!D12:D14)</f>
        <v>Afectación Reputacional</v>
      </c>
      <c r="E12" s="185" t="str">
        <f>IF('[11]2. Identificación del Riesgo'!E12:E14="","",'[11]2. Identificación del Riesgo'!E12:E14)</f>
        <v>Que en el desarrollo y ejercicio del rol de evaluacion y seguimiento (Auditorías internas, seguimientos e informes de ley)  no se genere aseguramiento adecuado, para mejorar y proteger el valor de la organización en atención al marco de gestión de riesgos institucional</v>
      </c>
      <c r="F12" s="185" t="str">
        <f>IF('[11]2. Identificación del Riesgo'!F12:F14="","",'[11]2. Identificación del Riesgo'!F12:F14)</f>
        <v>Falta de Supervisión del DEA-Jefe Oficina de Control Interno, frente a la ejecución del PAA y planes específicos de auditoría.
Deficiencias en la aplicación de los elementos obligatorios del Marco Internacional para la Practica profesional de la Auditoria Interna (Principios, Código de ética, Normas y definición), así como del marco normativo nacional de Control Interno relacionado con los roles de la oficina y con lo seguimientos e informes de ley.
Errores en la aplicación de las técnicas de auditoria y elaboracion de los papeles de trabajo de auditoría. (Instrumentos) por parte de auditores y/o profesionales designados de la oficina de control Interno.</v>
      </c>
      <c r="G12" s="185" t="str">
        <f>IF('[11]2. Identificación del Riesgo'!G12:G14="","",'[11]2. Identificación del Riesgo'!G12:G14)</f>
        <v>Posibilidad de afectación reputacional porque en el desarrollo y ejercicio del rol de evaluacion y seguimiento (Auditorías internas, seguimientos e informes de ley)  no se genere aseguramiento adecuado, para mejorar y proteger el valor de la organización en atención al marco de gestión de riesgos institucional, debido a la falta de supervición del jefe de la OCI, deficiencia en la aplicacion del MIPPAI, marco normativo nacional relacionado con los roles de la OCI y con los seguimientos e informes de ley o errores en la aplicacion de las técnicas de auditoria y elaboración de papeles de trabajo por parte de los auditores y/o profesionales de la OCI.</v>
      </c>
      <c r="H12" s="185" t="str">
        <f>IF('[11]2. Identificación del Riesgo'!H12:H14="","",'[11]2. Identificación del Riesgo'!H12:H14)</f>
        <v>Gestión</v>
      </c>
      <c r="I12" s="185" t="str">
        <f>IF('[11]2. Identificación del Riesgo'!I12:I14="","",'[11]2. Identificación del Riesgo'!I12:I14)</f>
        <v>Ejecución y Administración de procesos</v>
      </c>
      <c r="J12" s="185" t="str">
        <f>IF('[11]2. Identificación del Riesgo'!J12:J14="","",'[11]2. Identificación del Riesgo'!J12:J14)</f>
        <v>Media: La actividad que conlleva el riesgo se ejecuta de 24 a 500 veces por año</v>
      </c>
      <c r="K12" s="186" t="str">
        <f>'[11]2. Identificación del Riesgo'!K12:K14</f>
        <v>Media</v>
      </c>
      <c r="L12" s="187">
        <f>'[11]2. Identificación del Riesgo'!L12:L14</f>
        <v>0.6</v>
      </c>
      <c r="M12" s="187" t="str">
        <f>IF(OR('[11]2. Identificación del Riesgo'!H12:H14="Corrupción",'[11]2. Identificación del Riesgo'!H12:H14="Lavado de Activos",'[11]2. Identificación del Riesgo'!H12:H14="Financiación del Terrorismo",'[11]2. Identificación del Riesgo'!H12:H14="Trámites, OPAs y Consultas de Acceso a la Información Pública"),"No Aplica",
IF('[11]2. Identificación del Riesgo'!M12:M14="","",'[11]2. Identificación del Riesgo'!M12:M14))</f>
        <v>Reputacional: El riesgo afecta la imagen de la entidad con algunos usuarios de relevancia frente al logro de los objetivos</v>
      </c>
      <c r="N12" s="186" t="str">
        <f>'[11]2. Identificación del Riesgo'!N12:N14</f>
        <v>Moderado</v>
      </c>
      <c r="O12" s="187">
        <f>'[11]2. Identificación del Riesgo'!O12:O14</f>
        <v>0.6</v>
      </c>
      <c r="P12" s="188" t="str">
        <f>'[11]2. Identificación del Riesgo'!P12:P14</f>
        <v>Moderado</v>
      </c>
      <c r="Q12" s="200" t="str">
        <f>IF($H$12="","",
IF(OR($H$12="Corrupción",$H$12="Lavado de Activos",$H$12="Financiación del Terrorismo",$H$12="Trámites, OPAs y Consultas de Acceso a la Información Pública"),'[11]6.Valoración Control Corrupción'!$E12,'[11]5. Valoración de Controles'!$H12))</f>
        <v>Jefe de la Oficina de Control Interno Revisión y aprobación de informes de auditoría, seguimiento o de ley,  por parte del DEA -  Jefe de la Oficina de Control Interno De acuerdo a la periodicidad definida en el plan anual de auditorías para cada ejercicio de auditoria el jefe de la oficina de control interno revisa y aprueba los informes preliminares y finales de auditoría para detectar correciones de forma o fondo</v>
      </c>
      <c r="R12" s="190" t="str">
        <f>IF($H$12="","",
IF(OR($H$12="Corrupción",$H$12="Lavado de Activos",$H$12="Financiación del Terrorismo",$H$12="Trámites, OPAs y Consultas de Acceso a la Información Pública"),"No Aplica",'[11]5. Valoración de Controles'!$I12))</f>
        <v>Preventivo</v>
      </c>
      <c r="S12" s="190" t="str">
        <f>IF($H$12="","",
IF(OR($H$12="Corrupción",$H$12="Lavado de Activos",$H$12="Financiación del Terrorismo",$H$12="Trámites, OPAs y Consultas de Acceso a la Información Pública"),"No Aplica",'[11]5. Valoración de Controles'!$J12))</f>
        <v>Afecta probabilidad</v>
      </c>
      <c r="T12" s="190" t="str">
        <f>IF($H$12="","",
IF(OR($H$12="Corrupción",$H$12="Lavado de Activos",$H$12="Financiación del Terrorismo",$H$12="Trámites, OPAs y Consultas de Acceso a la Información Pública"),"No Aplica",'[11]5. Valoración de Controles'!$K12))</f>
        <v>Manual</v>
      </c>
      <c r="U12" s="190" t="str">
        <f>IF($H$12="","",
IF(OR($H$12="Corrupción",$H$12="Lavado de Activos",$H$12="Financiación del Terrorismo",$H$12="Trámites, OPAs y Consultas de Acceso a la Información Pública"),"No Aplica",'[11]5. Valoración de Controles'!$L12))</f>
        <v>Documentado</v>
      </c>
      <c r="V12" s="190" t="str">
        <f>IF($H$12="","",
IF(OR($H$12="Corrupción",$H$12="Lavado de Activos",$H$12="Financiación del Terrorismo",$H$12="Trámites, OPAs y Consultas de Acceso a la Información Pública"),"No Aplica",'[11]5. Valoración de Controles'!$M$12))</f>
        <v>Continua</v>
      </c>
      <c r="W12" s="190" t="str">
        <f>IF($H$12="","",
IF(OR($H$12="Corrupción",$H$12="Lavado de Activos",$H$12="Financiación del Terrorismo",$H$12="Trámites, OPAs y Consultas de Acceso a la Información Pública"),"No Aplica",'[11]5. Valoración de Controles'!$N12))</f>
        <v>Con registro</v>
      </c>
      <c r="X12" s="191" t="str">
        <f>IF($H$12="","",
IF(OR($H$12="Corrupción",$H$12="Lavado de Activos",$H$12="Financiación del Terrorismo",$H$12="Trámites, OPAs y Consultas de Acceso a la Información Pública"),"No Aplica",'[11]5. Valoración de Controles'!$O12))</f>
        <v>Las evidencias se conservan en los correos electrónicos y en los archivos de la Oficina de Control Interno en el NAS</v>
      </c>
      <c r="Y12" s="191" t="str">
        <f>IF($H$12="","",
IF(OR($H$12="Corrupción",$H$12="Lavado de Activos",$H$12="Financiación del Terrorismo",$H$12="Trámites, OPAs y Consultas de Acceso a la Información Pública"),"No Aplica",'[11]5. Valoración de Controles'!$P12))</f>
        <v xml:space="preserve"> El jefe de la Oficina de Control Interno, manifiesta las observaciones sobre los informes preliminar y final de auditoria para que el equipo auditor los adopte y modifique lo que corresponde</v>
      </c>
      <c r="Z12" s="191" t="str">
        <f>IF($H$12="","",
IF(OR($H$12="Corrupción",$H$12="Lavado de Activos",$H$12="Financiación del Terrorismo",$H$12="Trámites, OPAs y Consultas de Acceso a la Información Pública"),"No Aplica",'[11]5. Valoración de Controles'!$Q12))</f>
        <v>Se conservan las versiones de los informes preliminar y final junto con las observaciones realizadas por la jefe de control interno y ejecutadas por el equipo auditor para resolver las mismas.</v>
      </c>
      <c r="AA12" s="192">
        <f>IF($H$12="","",
IF(OR($H$12="Corrupción",$H$12="Lavado de Activos",$H$12="Financiación del Terrorismo",$H$12="Trámites, OPAs y Consultas de Acceso a la Información Pública"),"No aplica",'[11]5. Valoración de Controles'!$R12))</f>
        <v>0.4</v>
      </c>
      <c r="AB12" s="186" t="str">
        <f>IF(H12="","",
IF(OR(H12="Corrupción",H12="Lavado de Activos",H12="Financiación del Terrorismo",H12="Trámites, OPAs y Consultas de Acceso a la Información Pública"),'[11]6.Valoración Control Corrupción'!W12:W14,
IF(OR(H12&lt;&gt;"Corrupción",H12&lt;&gt;"Lavado de Activos",H12&lt;&gt;"Financiación del Terrorismo",H12&lt;&gt;"Trámites, OPAs y Consultas de Acceso a la Información Pública"),IF(AC12="","",
IF(AND(AC12&gt;0,AC12&lt;0.4),"Muy Baja",
IF(AND(AC12&gt;=0.4,AC12&lt;0.6),"Baja",
IF(AND(AC12&gt;=0.6,AC12&lt;0.8),"Media",
IF(AND(AC12&gt;=0.8,AC12&lt;1),"Alta",
IF(AC12&gt;=1,"Muy Alta","")))))))))</f>
        <v>Muy Baja</v>
      </c>
      <c r="AC12" s="193">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IF('[11]5. Valoración de Controles'!U14&gt;0,'[11]5. Valoración de Controles'!U14,
IF('[11]5. Valoración de Controles'!U13&gt;0,'[11]5. Valoración de Controles'!U13,
IF('[11]5. Valoración de Controles'!U12&gt;0,'[11]5. Valoración de Controles'!U12,L12))))))</f>
        <v>0.12959999999999999</v>
      </c>
      <c r="AD12" s="186" t="str">
        <f>IF(H12="","",
IF(OR(H12="Corrupción",H12="Lavado de Activos",H12="Financiación del Terrorismo",H12="Trámites, OPAs y Consultas de Acceso a la Información Pública"),'[11]3. Impacto Riesgo de Corrupción'!Z12:Z14,
IF(OR(H12&lt;&gt;"Corrupción",H12&lt;&gt;"Lavado de Activos",H12&lt;&gt;"Financiación del Terrorismo",H12&lt;&gt;"Trámites, OPAs y Consultas de Acceso a la Información Pública"),
IF(AE12="","",
IF(AND(AE12&gt;0,AE12&lt;0.4),"Leve",
IF(AND(AE12&gt;=0.4,AE12&lt;0.6),"Menor",
IF(AND(AE12&gt;=0.6,AE12&lt;0.8),"Moderado",
IF(AND(AE12&gt;=0.8,AE12&lt;1),"Mayor",
IF(AE12&gt;=1,"Catastrófico","")))))))))</f>
        <v>Moderado</v>
      </c>
      <c r="AE12" s="193">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IF('[11]5. Valoración de Controles'!V14&gt;0,'[11]5. Valoración de Controles'!V14,
IF('[11]5. Valoración de Controles'!V13&gt;0,'[11]5. Valoración de Controles'!V13,
IF('[11]5. Valoración de Controles'!V12&gt;0,'[11]5. Valoración de Controles'!V12,O12))))))</f>
        <v>0.6</v>
      </c>
      <c r="AF12" s="188" t="str">
        <f>IF(AND(AB12="Muy Alta",OR(AD12="Leve",AD12="Menor",AD12="Moderado",AD12="Mayor")),"Alto",
IF(AND(AB12="Alta",OR(AD12="Leve",AD12="Menor")),"Moderado",
IF(AND(AB12="Alta",OR(AD12="Moderado",AD12="Mayor")),"Alto",
IF(AND(AB12="Media",OR(AD12="Leve",AD12="Menor",AD12="Moderado")),"Moderado",
IF(AND(AB12="Media",OR(AD12="Mayor")),"Alto",
IF(AND(AB12="Baja",OR(AD12="Leve")),"Bajo",
IF(AND(OR(AB12="Baja",AB12="Improbable"),OR(AD12="Menor",AD12="Moderado")),"Moderado",
IF(AND(OR(AB12="Baja",AB12="Improbable"),AD12="Mayor"),"Alto",
IF(AND(AB12="Muy Baja",OR(AD12="Leve",AD12="Menor")),"Bajo",
IF(AND(OR(AB12="Muy Baja",AB12="Rara vez"),OR(AD12="Moderado")),"Moderado",
IF(AND(OR(AB12="Muy Baja",AB12="Rara vez"),AD12="Mayor"),"Alto",
IF(AND(OR(AB12="Casi seguro",AB12="Probable",AB12="Posible"),AD12="Mayor"),"Extremo",
IF(AND(AB12="Casi seguro",AD12="Moderado"),"Extremo",
IF(AND(OR(AB12="Probable",AB12="Posible"),OR(AD12="Moderado")),"Alto",
IF(AD12="Catastrófico","Extremo","")))))))))))))))</f>
        <v>Moderado</v>
      </c>
      <c r="AG12" s="194" t="s">
        <v>50</v>
      </c>
      <c r="AH12" s="195" t="str">
        <f>IF(AG12="Reducir (Mitigar)","Debe establecer el plan de acción a implementar para mitigar el nivel del riesgo",
IF(AG12="Reducir (Transferir)","No amerita plan de acción. Debe tercerizar la actividad que genera este riesgo o adquirir polizas para evitar responsabilidad economica, sin embargo mantiene la responsabilidad reputacional",
IF(AG12="Aceptar","No amerita plan de acción. Asuma las consecuencias de la materialización del riesgo",
IF(AG12="Evitar","No amerita plan de acción. No ejecute la actividad que genera el riesgo",
IF(AG12="Reducir","Debe establecer el plan de acción a implementar para mitigar el nivel del riesgo",
IF(AG12="Compartir","No amerita plan de acción. Comparta el riesgo con una parte interesada que pueda gestionarlo con mas eficacia",""))))))</f>
        <v>Debe establecer el plan de acción a implementar para mitigar el nivel del riesgo</v>
      </c>
      <c r="AI12" s="196"/>
      <c r="AJ12" s="197"/>
      <c r="AK12" s="197" t="str">
        <f>IF(AI12="","","∑ Peso porcentual de cada acción definida")</f>
        <v/>
      </c>
      <c r="AL12" s="185"/>
      <c r="AM12" s="164"/>
      <c r="AN12" s="164"/>
      <c r="AO12" s="164"/>
      <c r="AP12" s="164"/>
      <c r="AQ12" s="164"/>
      <c r="AR12" s="164"/>
      <c r="AS12" s="164"/>
      <c r="AT12" s="164"/>
      <c r="AU12" s="164"/>
      <c r="AV12" s="164"/>
      <c r="AW12" s="164"/>
      <c r="AX12" s="164"/>
      <c r="AY12" s="164"/>
      <c r="AZ12" s="164"/>
      <c r="BA12" s="164"/>
      <c r="BB12" s="164"/>
      <c r="BC12" s="164"/>
      <c r="BD12" s="164"/>
      <c r="BE12" s="164"/>
      <c r="BF12" s="164"/>
    </row>
    <row r="13" spans="1:58" ht="153.75" customHeight="1">
      <c r="A13" s="199"/>
      <c r="B13" s="199"/>
      <c r="C13" s="199"/>
      <c r="D13" s="199"/>
      <c r="E13" s="199"/>
      <c r="F13" s="199"/>
      <c r="G13" s="199"/>
      <c r="H13" s="199"/>
      <c r="I13" s="199"/>
      <c r="J13" s="199"/>
      <c r="K13" s="199"/>
      <c r="L13" s="199"/>
      <c r="M13" s="199"/>
      <c r="N13" s="199"/>
      <c r="O13" s="199"/>
      <c r="P13" s="199"/>
      <c r="Q13" s="200" t="str">
        <f>IF($H$12="","",
IF(OR($H$12="Corrupción",$H$12="Lavado de Activos",$H$12="Financiación del Terrorismo",$H$12="Trámites, OPAs y Consultas de Acceso a la Información Pública"),'[11]6.Valoración Control Corrupción'!$E13,'[11]5. Valoración de Controles'!$H13))</f>
        <v>Jefe de la Oficina de Control Interno y profesionales de la OCI  Garantizar que en la elaboracion de informes de auditoría, seguimiento o de ley , se revise por parte del equipo de la OCI los elementos y lineamientos obligatorios del Marco Internacional para la Práctica profesional de la Auditoria Interna (Principios, Código de ética, Normas y definición), así como del marco normativo nacional de Control Interno y los procedimientos vigentes, para su utilización como criterios vigentes ,  para los seguimientos e informes de Ley. mediante la revision de los informes correspondientes</v>
      </c>
      <c r="R13" s="190" t="str">
        <f>IF($H$12="","",
IF(OR($H$12="Corrupción",$H$12="Lavado de Activos",$H$12="Financiación del Terrorismo",$H$12="Trámites, OPAs y Consultas de Acceso a la Información Pública"),"No Aplica",'[11]5. Valoración de Controles'!$I13))</f>
        <v>Preventivo</v>
      </c>
      <c r="S13" s="190" t="str">
        <f>IF($H$12="","",
IF(OR($H$12="Corrupción",$H$12="Lavado de Activos",$H$12="Financiación del Terrorismo",$H$12="Trámites, OPAs y Consultas de Acceso a la Información Pública"),"No Aplica",'[11]5. Valoración de Controles'!$J13))</f>
        <v>Afecta probabilidad</v>
      </c>
      <c r="T13" s="190" t="str">
        <f>IF($H$12="","",
IF(OR($H$12="Corrupción",$H$12="Lavado de Activos",$H$12="Financiación del Terrorismo",$H$12="Trámites, OPAs y Consultas de Acceso a la Información Pública"),"No Aplica",'[11]5. Valoración de Controles'!$K13))</f>
        <v>Manual</v>
      </c>
      <c r="U13" s="190" t="str">
        <f>IF($H$12="","",
IF(OR($H$12="Corrupción",$H$12="Lavado de Activos",$H$12="Financiación del Terrorismo",$H$12="Trámites, OPAs y Consultas de Acceso a la Información Pública"),"No Aplica",'[11]5. Valoración de Controles'!$L13))</f>
        <v>Documentado</v>
      </c>
      <c r="V13" s="190" t="str">
        <f>IF($H$12="","",
IF(OR($H$12="Corrupción",$H$12="Lavado de Activos",$H$12="Financiación del Terrorismo",$H$12="Trámites, OPAs y Consultas de Acceso a la Información Pública"),"No Aplica",'[11]5. Valoración de Controles'!$M$12))</f>
        <v>Continua</v>
      </c>
      <c r="W13" s="190" t="str">
        <f>IF($H$12="","",
IF(OR($H$12="Corrupción",$H$12="Lavado de Activos",$H$12="Financiación del Terrorismo",$H$12="Trámites, OPAs y Consultas de Acceso a la Información Pública"),"No Aplica",'[11]5. Valoración de Controles'!$N13))</f>
        <v>Con registro</v>
      </c>
      <c r="X13" s="191" t="str">
        <f>IF($H$12="","",
IF(OR($H$12="Corrupción",$H$12="Lavado de Activos",$H$12="Financiación del Terrorismo",$H$12="Trámites, OPAs y Consultas de Acceso a la Información Pública"),"No Aplica",'[11]5. Valoración de Controles'!$O13))</f>
        <v>Las evidencias se conservan en los correos electrónicos y en los archivos de la Oficina de Control Interno en el NAS</v>
      </c>
      <c r="Y13" s="191" t="str">
        <f>IF($H$12="","",
IF(OR($H$12="Corrupción",$H$12="Lavado de Activos",$H$12="Financiación del Terrorismo",$H$12="Trámites, OPAs y Consultas de Acceso a la Información Pública"),"No Aplica",'[11]5. Valoración de Controles'!$P13))</f>
        <v>El Auditor líder y equipo de auditoria consultan y aplican los principios, código de ética, normas y definición del MPPAI y el marco normativo aplicable al asunto en cuestión</v>
      </c>
      <c r="Z13" s="191" t="str">
        <f>IF($H$12="","",
IF(OR($H$12="Corrupción",$H$12="Lavado de Activos",$H$12="Financiación del Terrorismo",$H$12="Trámites, OPAs y Consultas de Acceso a la Información Pública"),"No Aplica",'[11]5. Valoración de Controles'!$Q13))</f>
        <v>Aplicar lo establecido en la norma 2421 "errores y omisiones"</v>
      </c>
      <c r="AA13" s="192">
        <f>IF($H$12="","",
IF(OR($H$12="Corrupción",$H$12="Lavado de Activos",$H$12="Financiación del Terrorismo",$H$12="Trámites, OPAs y Consultas de Acceso a la Información Pública"),"No aplica",'[11]5. Valoración de Controles'!$R13))</f>
        <v>0.4</v>
      </c>
      <c r="AB13" s="199"/>
      <c r="AC13" s="199"/>
      <c r="AD13" s="199"/>
      <c r="AE13" s="199"/>
      <c r="AF13" s="199"/>
      <c r="AG13" s="199"/>
      <c r="AH13" s="199"/>
      <c r="AI13" s="199"/>
      <c r="AJ13" s="199"/>
      <c r="AK13" s="199"/>
      <c r="AL13" s="199"/>
      <c r="AM13" s="164"/>
      <c r="AN13" s="164"/>
      <c r="AO13" s="164"/>
      <c r="AP13" s="164"/>
      <c r="AQ13" s="164"/>
      <c r="AR13" s="164"/>
      <c r="AS13" s="164"/>
      <c r="AT13" s="164"/>
      <c r="AU13" s="164"/>
      <c r="AV13" s="164"/>
      <c r="AW13" s="164"/>
      <c r="AX13" s="164"/>
      <c r="AY13" s="164"/>
      <c r="AZ13" s="164"/>
      <c r="BA13" s="164"/>
      <c r="BB13" s="164"/>
      <c r="BC13" s="164"/>
      <c r="BD13" s="164"/>
      <c r="BE13" s="164"/>
      <c r="BF13" s="164"/>
    </row>
    <row r="14" spans="1:58" ht="120" customHeight="1">
      <c r="A14" s="181"/>
      <c r="B14" s="181"/>
      <c r="C14" s="181"/>
      <c r="D14" s="181"/>
      <c r="E14" s="181"/>
      <c r="F14" s="181"/>
      <c r="G14" s="181"/>
      <c r="H14" s="181"/>
      <c r="I14" s="181"/>
      <c r="J14" s="181"/>
      <c r="K14" s="181"/>
      <c r="L14" s="181"/>
      <c r="M14" s="181"/>
      <c r="N14" s="181"/>
      <c r="O14" s="181"/>
      <c r="P14" s="181"/>
      <c r="Q14" s="200" t="str">
        <f>IF($H$12="","",
IF(OR($H$12="Corrupción",$H$12="Lavado de Activos",$H$12="Financiación del Terrorismo",$H$12="Trámites, OPAs y Consultas de Acceso a la Información Pública"),'[11]6.Valoración Control Corrupción'!$E14,'[11]5. Valoración de Controles'!$H14))</f>
        <v>Jefe de la Oficina de Control Interno y profesionales de la OCI  Revisión y aplicación de los instrumentos para la ejecución y práctica de Auditoría Interna  diseñados por la Secretaria General de Alcaldia Mayor de Bogotá de Acuerdo con el MIPPAI y establecidos en el procedimientos del proceso de evaluacion independiente del IDIGER, por parte del lider de auditoría y/o profesional designado.</v>
      </c>
      <c r="R14" s="190" t="str">
        <f>IF($H$12="","",
IF(OR($H$12="Corrupción",$H$12="Lavado de Activos",$H$12="Financiación del Terrorismo",$H$12="Trámites, OPAs y Consultas de Acceso a la Información Pública"),"No Aplica",'[11]5. Valoración de Controles'!$I14))</f>
        <v>Preventivo</v>
      </c>
      <c r="S14" s="190" t="str">
        <f>IF($H$12="","",
IF(OR($H$12="Corrupción",$H$12="Lavado de Activos",$H$12="Financiación del Terrorismo",$H$12="Trámites, OPAs y Consultas de Acceso a la Información Pública"),"No Aplica",'[11]5. Valoración de Controles'!$J14))</f>
        <v>Afecta probabilidad</v>
      </c>
      <c r="T14" s="190" t="str">
        <f>IF($H$12="","",
IF(OR($H$12="Corrupción",$H$12="Lavado de Activos",$H$12="Financiación del Terrorismo",$H$12="Trámites, OPAs y Consultas de Acceso a la Información Pública"),"No Aplica",'[11]5. Valoración de Controles'!$K14))</f>
        <v>Manual</v>
      </c>
      <c r="U14" s="190" t="str">
        <f>IF($H$12="","",
IF(OR($H$12="Corrupción",$H$12="Lavado de Activos",$H$12="Financiación del Terrorismo",$H$12="Trámites, OPAs y Consultas de Acceso a la Información Pública"),"No Aplica",'[11]5. Valoración de Controles'!$L14))</f>
        <v>Documentado</v>
      </c>
      <c r="V14" s="190" t="str">
        <f>IF($H$12="","",
IF(OR($H$12="Corrupción",$H$12="Lavado de Activos",$H$12="Financiación del Terrorismo",$H$12="Trámites, OPAs y Consultas de Acceso a la Información Pública"),"No Aplica",'[11]5. Valoración de Controles'!$M$12))</f>
        <v>Continua</v>
      </c>
      <c r="W14" s="190" t="str">
        <f>IF($H$12="","",
IF(OR($H$12="Corrupción",$H$12="Lavado de Activos",$H$12="Financiación del Terrorismo",$H$12="Trámites, OPAs y Consultas de Acceso a la Información Pública"),"No Aplica",'[11]5. Valoración de Controles'!$N14))</f>
        <v>Con registro</v>
      </c>
      <c r="X14" s="191" t="str">
        <f>IF($H$12="","",
IF(OR($H$12="Corrupción",$H$12="Lavado de Activos",$H$12="Financiación del Terrorismo",$H$12="Trámites, OPAs y Consultas de Acceso a la Información Pública"),"No Aplica",'[11]5. Valoración de Controles'!$O14))</f>
        <v>Se documentan en cada uno de los informes de auditoria, evaluación o de ley</v>
      </c>
      <c r="Y14" s="191" t="str">
        <f>IF($H$12="","",
IF(OR($H$12="Corrupción",$H$12="Lavado de Activos",$H$12="Financiación del Terrorismo",$H$12="Trámites, OPAs y Consultas de Acceso a la Información Pública"),"No Aplica",'[11]5. Valoración de Controles'!$P14))</f>
        <v>El Auditor líder y equipo de auditoria consultan y aplican los principios, código de ética, normas y definición del MPPAI y el marco normativo aplicable al asunto en cuestión</v>
      </c>
      <c r="Z14" s="191" t="str">
        <f>IF($H$12="","",
IF(OR($H$12="Corrupción",$H$12="Lavado de Activos",$H$12="Financiación del Terrorismo",$H$12="Trámites, OPAs y Consultas de Acceso a la Información Pública"),"No Aplica",'[11]5. Valoración de Controles'!$Q14))</f>
        <v>Se consultan los criterios directamente en los lineamientos de los entidades correspondientes y en las normas específicas, si se omitio algun criterio se identifica y se busca implementar y documentar en el trabajo de aseguramiento</v>
      </c>
      <c r="AA14" s="192">
        <f>IF($H$12="","",
IF(OR($H$12="Corrupción",$H$12="Lavado de Activos",$H$12="Financiación del Terrorismo",$H$12="Trámites, OPAs y Consultas de Acceso a la Información Pública"),"No aplica",'[11]5. Valoración de Controles'!$R14))</f>
        <v>0.4</v>
      </c>
      <c r="AB14" s="181"/>
      <c r="AC14" s="181"/>
      <c r="AD14" s="181"/>
      <c r="AE14" s="181"/>
      <c r="AF14" s="181"/>
      <c r="AG14" s="181"/>
      <c r="AH14" s="181"/>
      <c r="AI14" s="181"/>
      <c r="AJ14" s="181"/>
      <c r="AK14" s="181"/>
      <c r="AL14" s="181"/>
      <c r="AM14" s="164"/>
      <c r="AN14" s="164"/>
      <c r="AO14" s="164"/>
      <c r="AP14" s="164"/>
      <c r="AQ14" s="164"/>
      <c r="AR14" s="164"/>
      <c r="AS14" s="164"/>
      <c r="AT14" s="164"/>
      <c r="AU14" s="164"/>
      <c r="AV14" s="164"/>
      <c r="AW14" s="164"/>
      <c r="AX14" s="164"/>
      <c r="AY14" s="164"/>
      <c r="AZ14" s="164"/>
      <c r="BA14" s="164"/>
      <c r="BB14" s="164"/>
      <c r="BC14" s="164"/>
      <c r="BD14" s="164"/>
      <c r="BE14" s="164"/>
      <c r="BF14" s="164"/>
    </row>
    <row r="15" spans="1:58" ht="189" customHeight="1">
      <c r="A15" s="184">
        <v>3</v>
      </c>
      <c r="B15" s="185" t="str">
        <f>'[11]2. Identificación del Riesgo'!B15:B17</f>
        <v>Evaluación independiente</v>
      </c>
      <c r="C15" s="185" t="str">
        <f>IF('[11]2. Identificación del Riesgo'!C15:C17="","",'[11]2. Identificación del Riesgo'!C15:C17)</f>
        <v>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5" s="185" t="str">
        <f>IF('[11]2. Identificación del Riesgo'!D15:D17="","",'[11]2. Identificación del Riesgo'!D15:D17)</f>
        <v>Afectación Económica (o presupuestal) y Reputacional</v>
      </c>
      <c r="E15" s="185" t="str">
        <f>IF('[11]2. Identificación del Riesgo'!E15:E17="","",'[11]2. Identificación del Riesgo'!E15:E17)</f>
        <v>Por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v>
      </c>
      <c r="F15" s="185" t="str">
        <f>IF('[11]2. Identificación del Riesgo'!F15:F17="","",'[11]2. Identificación del Riesgo'!F15:F17)</f>
        <v>1. Falta de apropiación de los valores institucionales por parte del auditor
2. Desconocimiento del Código de ética del Auditor del IDIGER.
3. Realización de ejercicios de auditoría, seguimientos e informes de ley, con conflictos de interés, ofrecimiento de dádivas a cambio</v>
      </c>
      <c r="G15" s="185" t="str">
        <f>IF('[11]2. Identificación del Riesgo'!G15:G17="","",'[11]2. Identificación del Riesgo'!G15:G17)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H15" s="185" t="str">
        <f>IF('[11]2. Identificación del Riesgo'!H15:H17="","",'[11]2. Identificación del Riesgo'!H15:H17)</f>
        <v>Corrupción</v>
      </c>
      <c r="I15" s="185" t="str">
        <f>IF('[11]2. Identificación del Riesgo'!I15:I17="","",'[11]2. Identificación del Riesgo'!I15:I17)</f>
        <v>Fraude Interno</v>
      </c>
      <c r="J15" s="185" t="str">
        <f>IF('[11]2. Identificación del Riesgo'!J15:J17="","",'[11]2. Identificación del Riesgo'!J15:J17)</f>
        <v>Rara vez: No se ha presentado en los últimos cinco años.</v>
      </c>
      <c r="K15" s="186" t="str">
        <f>'[11]2. Identificación del Riesgo'!K15:K17</f>
        <v>Rara vez</v>
      </c>
      <c r="L15" s="187">
        <f>'[11]2. Identificación del Riesgo'!L15:L17</f>
        <v>0.2</v>
      </c>
      <c r="M15" s="185" t="str">
        <f>IF(OR('[11]2. Identificación del Riesgo'!H15:H17="Corrupción",'[11]2. Identificación del Riesgo'!H15:H17="Lavado de Activos",'[11]2. Identificación del Riesgo'!H15:H17="Financiación del Terrorismo",'[11]2. Identificación del Riesgo'!H15:H17="Trámites, OPAs y Consultas de Acceso a la Información Pública"),"No Aplica",
IF('[11]2. Identificación del Riesgo'!M15:M17="","",'[11]2. Identificación del Riesgo'!M15:M17))</f>
        <v>No Aplica</v>
      </c>
      <c r="N15" s="186" t="str">
        <f>'[11]2. Identificación del Riesgo'!N15:N17</f>
        <v>Catastrófico</v>
      </c>
      <c r="O15" s="187">
        <f>'[11]2. Identificación del Riesgo'!O15:O17</f>
        <v>1</v>
      </c>
      <c r="P15" s="188" t="str">
        <f>'[11]2. Identificación del Riesgo'!P15:P17</f>
        <v>Extremo</v>
      </c>
      <c r="Q15" s="189" t="str">
        <f>IF($H$15="","",
IF(OR($H$15="Corrupción",$H$15="Lavado de Activos",$H$15="Financiación del Terrorismo",$H$15="Trámites, OPAs y Consultas de Acceso a la Información Pública"),'[11]6.Valoración Control Corrupción'!$E15,'[11]5. Valoración de Controles'!$H15))</f>
        <v xml:space="preserve">El jefe de la Oficina de Control Interno revisa y aprueba los informes de auditoría, de ley o seguimiento, para cada caso segun las fechas programdas en el PAA, revisando tanto de forma como de fondo la estructura de los informes y con base en la informacion revisada por el profesional designado y los procedimienteo vigentes, si detecta algun elemento que debe ser ajustado lo informa mediante correo electronico con el fin de dejar la trazabilidad de los cambios efectuados; las versiones de los trabajos sera almacenadas segun las tablas de retensión documental y la estructura dispuesta en el NAS.
</v>
      </c>
      <c r="R15" s="190" t="str">
        <f>IF($H$15="","",
IF(OR($H$15="Corrupción",$H$15="Lavado de Activos",$H$15="Financiación del Terrorismo",$H$15="Trámites, OPAs y Consultas de Acceso a la Información Pública"),"No Aplica",'[11]5. Valoración de Controles'!$I15))</f>
        <v>No Aplica</v>
      </c>
      <c r="S15" s="190" t="str">
        <f>IF($H$15="","",
IF(OR($H$15="Corrupción",$H$15="Lavado de Activos",$H$15="Financiación del Terrorismo",$H$15="Trámites, OPAs y Consultas de Acceso a la Información Pública"),"No Aplica",'[11]5. Valoración de Controles'!$J15))</f>
        <v>No Aplica</v>
      </c>
      <c r="T15" s="190" t="str">
        <f>IF($H$15="","",
IF(OR($H$15="Corrupción",$H$15="Lavado de Activos",$H$15="Financiación del Terrorismo",$H$15="Trámites, OPAs y Consultas de Acceso a la Información Pública"),"No Aplica",'[11]5. Valoración de Controles'!$K15))</f>
        <v>No Aplica</v>
      </c>
      <c r="U15" s="190" t="str">
        <f>IF($H$15="","",
IF(OR($H$15="Corrupción",$H$15="Lavado de Activos",$H$15="Financiación del Terrorismo",$H$15="Trámites, OPAs y Consultas de Acceso a la Información Pública"),"No Aplica",'[11]5. Valoración de Controles'!$L15))</f>
        <v>No Aplica</v>
      </c>
      <c r="V15" s="190" t="str">
        <f>IF($H$15="","",
IF(OR($H$15="Corrupción",$H$15="Lavado de Activos",$H$15="Financiación del Terrorismo",$H$15="Trámites, OPAs y Consultas de Acceso a la Información Pública"),"No Aplica",'[11]5. Valoración de Controles'!$M15))</f>
        <v>No Aplica</v>
      </c>
      <c r="W15" s="190" t="str">
        <f>IF($H$15="","",
IF(OR($H$15="Corrupción",$H$15="Lavado de Activos",$H$15="Financiación del Terrorismo",$H$15="Trámites, OPAs y Consultas de Acceso a la Información Pública"),"No Aplica",'[11]5. Valoración de Controles'!$N15))</f>
        <v>No Aplica</v>
      </c>
      <c r="X15" s="191" t="str">
        <f>IF($H$15="","",
IF(OR($H$15="Corrupción",$H$15="Lavado de Activos",$H$15="Financiación del Terrorismo",$H$15="Trámites, OPAs y Consultas de Acceso a la Información Pública"),"No Aplica",'[11]5. Valoración de Controles'!$O15))</f>
        <v>No Aplica</v>
      </c>
      <c r="Y15" s="191" t="str">
        <f>IF($H$15="","",
IF(OR($H$15="Corrupción",$H$15="Lavado de Activos",$H$15="Financiación del Terrorismo",$H$15="Trámites, OPAs y Consultas de Acceso a la Información Pública"),"No Aplica",'[11]5. Valoración de Controles'!$P15))</f>
        <v>No Aplica</v>
      </c>
      <c r="Z15" s="191" t="str">
        <f>IF($H$15="","",
IF(OR($H$15="Corrupción",$H$15="Lavado de Activos",$H$15="Financiación del Terrorismo",$H$15="Trámites, OPAs y Consultas de Acceso a la Información Pública"),"No Aplica",'[11]5. Valoración de Controles'!$Q15))</f>
        <v>No Aplica</v>
      </c>
      <c r="AA15" s="192" t="str">
        <f>IF($H$15="","",
IF(OR($H$15="Corrupción",$H$15="Lavado de Activos",$H$15="Financiación del Terrorismo",$H$15="Trámites, OPAs y Consultas de Acceso a la Información Pública"),"No aplica",'[11]5. Valoración de Controles'!$R15))</f>
        <v>No aplica</v>
      </c>
      <c r="AB15" s="186" t="str">
        <f>IF(H15="","",
IF(OR(H15="Corrupción",H15="Lavado de Activos",H15="Financiación del Terrorismo",H15="Trámites, OPAs y Consultas de Acceso a la Información Pública"),'[11]6.Valoración Control Corrupción'!W15:W17,
IF(OR(H15&lt;&gt;"Corrupción",H15&lt;&gt;"Lavado de Activos",H15&lt;&gt;"Financiación del Terrorismo",H15&lt;&gt;"Trámites, OPAs y Consultas de Acceso a la Información Pública"),IF(AC15="","",
IF(AND(AC15&gt;0,AC15&lt;0.4),"Muy Baja",
IF(AND(AC15&gt;=0.4,AC15&lt;0.6),"Baja",
IF(AND(AC15&gt;=0.6,AC15&lt;0.8),"Media",
IF(AND(AC15&gt;=0.8,AC15&lt;1),"Alta",
IF(AC15&gt;=1,"Muy Alta","")))))))))</f>
        <v>Rara vez</v>
      </c>
      <c r="AC15" s="193" t="str">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IF('[11]5. Valoración de Controles'!U17&gt;0,'[11]5. Valoración de Controles'!U17,
IF('[11]5. Valoración de Controles'!U16&gt;0,'[11]5. Valoración de Controles'!U16,
IF('[11]5. Valoración de Controles'!U15&gt;0,'[11]5. Valoración de Controles'!U15,L15))))))</f>
        <v>No aplica</v>
      </c>
      <c r="AD15" s="186" t="str">
        <f>IF(H15="","",
IF(OR(H15="Corrupción",H15="Lavado de Activos",H15="Financiación del Terrorismo",H15="Trámites, OPAs y Consultas de Acceso a la Información Pública"),'[11]3. Impacto Riesgo de Corrupción'!Z15:Z17,
IF(OR(H15&lt;&gt;"Corrupción",H15&lt;&gt;"Lavado de Activos",H15&lt;&gt;"Financiación del Terrorismo",H15&lt;&gt;"Trámites, OPAs y Consultas de Acceso a la Información Pública"),
IF(AE15="","",
IF(AND(AE15&gt;0,AE15&lt;0.4),"Leve",
IF(AND(AE15&gt;=0.4,AE15&lt;0.6),"Menor",
IF(AND(AE15&gt;=0.6,AE15&lt;0.8),"Moderado",
IF(AND(AE15&gt;=0.8,AE15&lt;1),"Mayor",
IF(AE15&gt;=1,"Catastrófico","")))))))))</f>
        <v>Catastrófico</v>
      </c>
      <c r="AE15" s="193" t="str">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IF('[11]5. Valoración de Controles'!V17&gt;0,'[11]5. Valoración de Controles'!V17,
IF('[11]5. Valoración de Controles'!V16&gt;0,'[11]5. Valoración de Controles'!V16,
IF('[11]5. Valoración de Controles'!V15&gt;0,'[11]5. Valoración de Controles'!V15,O15))))))</f>
        <v>No aplica</v>
      </c>
      <c r="AF15" s="188" t="str">
        <f>IF(AND(AB15="Muy Alta",OR(AD15="Leve",AD15="Menor",AD15="Moderado",AD15="Mayor")),"Alto",
IF(AND(AB15="Alta",OR(AD15="Leve",AD15="Menor")),"Moderado",
IF(AND(AB15="Alta",OR(AD15="Moderado",AD15="Mayor")),"Alto",
IF(AND(AB15="Media",OR(AD15="Leve",AD15="Menor",AD15="Moderado")),"Moderado",
IF(AND(AB15="Media",OR(AD15="Mayor")),"Alto",
IF(AND(AB15="Baja",OR(AD15="Leve")),"Bajo",
IF(AND(OR(AB15="Baja",AB15="Improbable"),OR(AD15="Menor",AD15="Moderado")),"Moderado",
IF(AND(OR(AB15="Baja",AB15="Improbable"),AD15="Mayor"),"Alto",
IF(AND(AB15="Muy Baja",OR(AD15="Leve",AD15="Menor")),"Bajo",
IF(AND(OR(AB15="Muy Baja",AB15="Rara vez"),OR(AD15="Moderado")),"Moderado",
IF(AND(OR(AB15="Muy Baja",AB15="Rara vez"),AD15="Mayor"),"Alto",
IF(AND(OR(AB15="Casi seguro",AB15="Probable",AB15="Posible"),AD15="Mayor"),"Extremo",
IF(AND(AB15="Casi seguro",AD15="Moderado"),"Extremo",
IF(AND(OR(AB15="Probable",AB15="Posible"),OR(AD15="Moderado")),"Alto",
IF(AD15="Catastrófico","Extremo","")))))))))))))))</f>
        <v>Extremo</v>
      </c>
      <c r="AG15" s="194" t="s">
        <v>49</v>
      </c>
      <c r="AH15" s="195" t="str">
        <f>IF(AG15="Reducir (Mitigar)","Debe establecer el plan de acción a implementar para mitigar el nivel del riesgo",
IF(AG15="Reducir (Transferir)","No amerita plan de acción. Debe tercerizar la actividad que genera este riesgo o adquirir polizas para evitar responsabilidad economica, sin embargo mantiene la responsabilidad reputacional",
IF(AG15="Aceptar","No amerita plan de acción. Asuma las consecuencias de la materialización del riesgo",
IF(AG15="Evitar","No amerita plan de acción. No ejecute la actividad que genera el riesgo",
IF(AG15="Reducir","Debe establecer el plan de acción a implementar para mitigar el nivel del riesgo",
IF(AG15="Compartir","No amerita plan de acción. Comparta el riesgo con una parte interesada que pueda gestionarlo con mas eficacia",""))))))</f>
        <v>Debe establecer el plan de acción a implementar para mitigar el nivel del riesgo</v>
      </c>
      <c r="AI15" s="196" t="s">
        <v>131</v>
      </c>
      <c r="AJ15" s="197">
        <v>44926</v>
      </c>
      <c r="AK15" s="197" t="str">
        <f>IF(AI15="","","∑ Peso porcentual de cada acción definida")</f>
        <v>∑ Peso porcentual de cada acción definida</v>
      </c>
      <c r="AL15" s="185" t="s">
        <v>132</v>
      </c>
      <c r="AM15" s="164"/>
      <c r="AN15" s="164"/>
      <c r="AO15" s="164"/>
      <c r="AP15" s="164"/>
      <c r="AQ15" s="164"/>
      <c r="AR15" s="164"/>
      <c r="AS15" s="164"/>
      <c r="AT15" s="164"/>
      <c r="AU15" s="164"/>
      <c r="AV15" s="164"/>
      <c r="AW15" s="164"/>
      <c r="AX15" s="164"/>
      <c r="AY15" s="164"/>
      <c r="AZ15" s="164"/>
      <c r="BA15" s="164"/>
      <c r="BB15" s="164"/>
      <c r="BC15" s="164"/>
      <c r="BD15" s="164"/>
      <c r="BE15" s="164"/>
      <c r="BF15" s="164"/>
    </row>
    <row r="16" spans="1:58" ht="96.75" customHeight="1">
      <c r="A16" s="199"/>
      <c r="B16" s="199"/>
      <c r="C16" s="199"/>
      <c r="D16" s="199"/>
      <c r="E16" s="199"/>
      <c r="F16" s="199"/>
      <c r="G16" s="199"/>
      <c r="H16" s="199"/>
      <c r="I16" s="199"/>
      <c r="J16" s="199"/>
      <c r="K16" s="199"/>
      <c r="L16" s="199"/>
      <c r="M16" s="199"/>
      <c r="N16" s="199"/>
      <c r="O16" s="199"/>
      <c r="P16" s="199"/>
      <c r="Q16" s="189" t="str">
        <f>IF($H$15="","",
IF(OR($H$15="Corrupción",$H$15="Lavado de Activos",$H$15="Financiación del Terrorismo",$H$15="Trámites, OPAs y Consultas de Acceso a la Información Pública"),'[11]6.Valoración Control Corrupción'!$E16,'[11]5. Valoración de Controles'!$H16))</f>
        <v xml:space="preserve">El jefe de la oficina de control Interno y los profesionales deberán al inicio de cada trabajo relacionado con el rol de evalución y seguimiento (auditorías, informes de ley o de seguimiento) y teniendo en cuenta las fechas programadas en el PAA,  suscribir el formato institucional de manifestación de no conflicto de intereses, de la misma manera actualizar cuando corresponda el formato dispuesto por la admnistración Distrital (SIDEAP), con el fin de manifestar que se encuentran habilatados para efectuar los trabajos de manera independiente y objetiva, se dejará copia de los formatos diligenciados en cada una de las carpetas de los trabajos de auditoría, informe de ley o seguimiento (NAS). Si para el desarrollo de algunos de los trabajos del rol de evaluacion y seguimiento el profesional se declara impedido o con algun conflicto de interés, el jefe de la OCI deberá llevar el registro correspondiente y evaluar los profesionales que deberán participar en la elaboracion de dicho trabajo.
</v>
      </c>
      <c r="R16" s="190" t="str">
        <f>IF($H$15="","",
IF(OR($H$15="Corrupción",$H$15="Lavado de Activos",$H$15="Financiación del Terrorismo",$H$15="Trámites, OPAs y Consultas de Acceso a la Información Pública"),"No Aplica",'[11]5. Valoración de Controles'!$I16))</f>
        <v>No Aplica</v>
      </c>
      <c r="S16" s="190" t="str">
        <f>IF($H$15="","",
IF(OR($H$15="Corrupción",$H$15="Lavado de Activos",$H$15="Financiación del Terrorismo",$H$15="Trámites, OPAs y Consultas de Acceso a la Información Pública"),"No Aplica",'[11]5. Valoración de Controles'!$J16))</f>
        <v>No Aplica</v>
      </c>
      <c r="T16" s="190" t="str">
        <f>IF($H$15="","",
IF(OR($H$15="Corrupción",$H$15="Lavado de Activos",$H$15="Financiación del Terrorismo",$H$15="Trámites, OPAs y Consultas de Acceso a la Información Pública"),"No Aplica",'[11]5. Valoración de Controles'!$K16))</f>
        <v>No Aplica</v>
      </c>
      <c r="U16" s="190" t="str">
        <f>IF($H$15="","",
IF(OR($H$15="Corrupción",$H$15="Lavado de Activos",$H$15="Financiación del Terrorismo",$H$15="Trámites, OPAs y Consultas de Acceso a la Información Pública"),"No Aplica",'[11]5. Valoración de Controles'!$L16))</f>
        <v>No Aplica</v>
      </c>
      <c r="V16" s="190" t="str">
        <f>IF($H$15="","",
IF(OR($H$15="Corrupción",$H$15="Lavado de Activos",$H$15="Financiación del Terrorismo",$H$15="Trámites, OPAs y Consultas de Acceso a la Información Pública"),"No Aplica",'[11]5. Valoración de Controles'!$M16))</f>
        <v>No Aplica</v>
      </c>
      <c r="W16" s="190" t="str">
        <f>IF($H$15="","",
IF(OR($H$15="Corrupción",$H$15="Lavado de Activos",$H$15="Financiación del Terrorismo",$H$15="Trámites, OPAs y Consultas de Acceso a la Información Pública"),"No Aplica",'[11]5. Valoración de Controles'!$N16))</f>
        <v>No Aplica</v>
      </c>
      <c r="X16" s="191" t="str">
        <f>IF($H$15="","",
IF(OR($H$15="Corrupción",$H$15="Lavado de Activos",$H$15="Financiación del Terrorismo",$H$15="Trámites, OPAs y Consultas de Acceso a la Información Pública"),"No Aplica",'[11]5. Valoración de Controles'!$O16))</f>
        <v>No Aplica</v>
      </c>
      <c r="Y16" s="191" t="str">
        <f>IF($H$15="","",
IF(OR($H$15="Corrupción",$H$15="Lavado de Activos",$H$15="Financiación del Terrorismo",$H$15="Trámites, OPAs y Consultas de Acceso a la Información Pública"),"No Aplica",'[11]5. Valoración de Controles'!$P16))</f>
        <v>No Aplica</v>
      </c>
      <c r="Z16" s="191" t="str">
        <f>IF($H$15="","",
IF(OR($H$15="Corrupción",$H$15="Lavado de Activos",$H$15="Financiación del Terrorismo",$H$15="Trámites, OPAs y Consultas de Acceso a la Información Pública"),"No Aplica",'[11]5. Valoración de Controles'!$Q16))</f>
        <v>No Aplica</v>
      </c>
      <c r="AA16" s="192" t="str">
        <f>IF($H$15="","",
IF(OR($H$15="Corrupción",$H$15="Lavado de Activos",$H$15="Financiación del Terrorismo",$H$15="Trámites, OPAs y Consultas de Acceso a la Información Pública"),"No aplica",'[11]5. Valoración de Controles'!$R16))</f>
        <v>No aplica</v>
      </c>
      <c r="AB16" s="199"/>
      <c r="AC16" s="199"/>
      <c r="AD16" s="199"/>
      <c r="AE16" s="199"/>
      <c r="AF16" s="199"/>
      <c r="AG16" s="199"/>
      <c r="AH16" s="199"/>
      <c r="AI16" s="199"/>
      <c r="AJ16" s="199"/>
      <c r="AK16" s="199"/>
      <c r="AL16" s="199"/>
      <c r="AM16" s="164"/>
      <c r="AN16" s="164"/>
      <c r="AO16" s="164"/>
      <c r="AP16" s="164"/>
      <c r="AQ16" s="164"/>
      <c r="AR16" s="164"/>
      <c r="AS16" s="164"/>
      <c r="AT16" s="164"/>
      <c r="AU16" s="164"/>
      <c r="AV16" s="164"/>
      <c r="AW16" s="164"/>
      <c r="AX16" s="164"/>
      <c r="AY16" s="164"/>
      <c r="AZ16" s="164"/>
      <c r="BA16" s="164"/>
      <c r="BB16" s="164"/>
      <c r="BC16" s="164"/>
      <c r="BD16" s="164"/>
      <c r="BE16" s="164"/>
      <c r="BF16" s="164"/>
    </row>
    <row r="17" spans="1:58" ht="195.75" customHeight="1">
      <c r="A17" s="181"/>
      <c r="B17" s="181"/>
      <c r="C17" s="181"/>
      <c r="D17" s="181"/>
      <c r="E17" s="181"/>
      <c r="F17" s="181"/>
      <c r="G17" s="181"/>
      <c r="H17" s="181"/>
      <c r="I17" s="181"/>
      <c r="J17" s="181"/>
      <c r="K17" s="181"/>
      <c r="L17" s="181"/>
      <c r="M17" s="181"/>
      <c r="N17" s="181"/>
      <c r="O17" s="181"/>
      <c r="P17" s="181"/>
      <c r="Q17" s="189" t="str">
        <f>IF($H$15="","",
IF(OR($H$15="Corrupción",$H$15="Lavado de Activos",$H$15="Financiación del Terrorismo",$H$15="Trámites, OPAs y Consultas de Acceso a la Información Pública"),'[11]6.Valoración Control Corrupción'!$E17,'[11]5. Valoración de Controles'!$H17))</f>
        <v>El jefe de la oficina de control Interno y los profesionales deberán al inicio de cada trabajo relacionado con el rol de evalución y seguimiento (auditorías, informes de ley o de seguimiento) y teniendo en cuenta las fechas programadas en el PAA, diligenciar  la carta de salvaguarda de la información y remitir a los responsables de proceso para su suscribción, con el fin de que estos se comprometan a remitir la información, completa, relevante y veraz asi como atender los requerimientos efectuados de manera oportuna, se dejará copia de estos  diligenciados en cada una de las carpetas de los trabajos de auditoría, informe de ley o seguimiento (NAS)</v>
      </c>
      <c r="R17" s="190" t="str">
        <f>IF($H$15="","",
IF(OR($H$15="Corrupción",$H$15="Lavado de Activos",$H$15="Financiación del Terrorismo",$H$15="Trámites, OPAs y Consultas de Acceso a la Información Pública"),"No Aplica",'[11]5. Valoración de Controles'!$I17))</f>
        <v>No Aplica</v>
      </c>
      <c r="S17" s="190" t="str">
        <f>IF($H$15="","",
IF(OR($H$15="Corrupción",$H$15="Lavado de Activos",$H$15="Financiación del Terrorismo",$H$15="Trámites, OPAs y Consultas de Acceso a la Información Pública"),"No Aplica",'[11]5. Valoración de Controles'!$J17))</f>
        <v>No Aplica</v>
      </c>
      <c r="T17" s="190" t="str">
        <f>IF($H$15="","",
IF(OR($H$15="Corrupción",$H$15="Lavado de Activos",$H$15="Financiación del Terrorismo",$H$15="Trámites, OPAs y Consultas de Acceso a la Información Pública"),"No Aplica",'[11]5. Valoración de Controles'!$K17))</f>
        <v>No Aplica</v>
      </c>
      <c r="U17" s="190" t="str">
        <f>IF($H$15="","",
IF(OR($H$15="Corrupción",$H$15="Lavado de Activos",$H$15="Financiación del Terrorismo",$H$15="Trámites, OPAs y Consultas de Acceso a la Información Pública"),"No Aplica",'[11]5. Valoración de Controles'!$L17))</f>
        <v>No Aplica</v>
      </c>
      <c r="V17" s="190" t="str">
        <f>IF($H$15="","",
IF(OR($H$15="Corrupción",$H$15="Lavado de Activos",$H$15="Financiación del Terrorismo",$H$15="Trámites, OPAs y Consultas de Acceso a la Información Pública"),"No Aplica",'[11]5. Valoración de Controles'!$M17))</f>
        <v>No Aplica</v>
      </c>
      <c r="W17" s="190" t="str">
        <f>IF($H$15="","",
IF(OR($H$15="Corrupción",$H$15="Lavado de Activos",$H$15="Financiación del Terrorismo",$H$15="Trámites, OPAs y Consultas de Acceso a la Información Pública"),"No Aplica",'[11]5. Valoración de Controles'!$N17))</f>
        <v>No Aplica</v>
      </c>
      <c r="X17" s="191" t="str">
        <f>IF($H$15="","",
IF(OR($H$15="Corrupción",$H$15="Lavado de Activos",$H$15="Financiación del Terrorismo",$H$15="Trámites, OPAs y Consultas de Acceso a la Información Pública"),"No Aplica",'[11]5. Valoración de Controles'!$O17))</f>
        <v>No Aplica</v>
      </c>
      <c r="Y17" s="191" t="str">
        <f>IF($H$15="","",
IF(OR($H$15="Corrupción",$H$15="Lavado de Activos",$H$15="Financiación del Terrorismo",$H$15="Trámites, OPAs y Consultas de Acceso a la Información Pública"),"No Aplica",'[11]5. Valoración de Controles'!$P17))</f>
        <v>No Aplica</v>
      </c>
      <c r="Z17" s="191" t="str">
        <f>IF($H$15="","",
IF(OR($H$15="Corrupción",$H$15="Lavado de Activos",$H$15="Financiación del Terrorismo",$H$15="Trámites, OPAs y Consultas de Acceso a la Información Pública"),"No Aplica",'[11]5. Valoración de Controles'!$Q17))</f>
        <v>No Aplica</v>
      </c>
      <c r="AA17" s="192" t="str">
        <f>IF($H$15="","",
IF(OR($H$15="Corrupción",$H$15="Lavado de Activos",$H$15="Financiación del Terrorismo",$H$15="Trámites, OPAs y Consultas de Acceso a la Información Pública"),"No aplica",'[11]5. Valoración de Controles'!$R17))</f>
        <v>No aplica</v>
      </c>
      <c r="AB17" s="181"/>
      <c r="AC17" s="181"/>
      <c r="AD17" s="181"/>
      <c r="AE17" s="181"/>
      <c r="AF17" s="181"/>
      <c r="AG17" s="181"/>
      <c r="AH17" s="181"/>
      <c r="AI17" s="181"/>
      <c r="AJ17" s="181"/>
      <c r="AK17" s="181"/>
      <c r="AL17" s="181"/>
      <c r="AM17" s="164"/>
      <c r="AN17" s="164"/>
      <c r="AO17" s="164"/>
      <c r="AP17" s="164"/>
      <c r="AQ17" s="164"/>
      <c r="AR17" s="164"/>
      <c r="AS17" s="164"/>
      <c r="AT17" s="164"/>
      <c r="AU17" s="164"/>
      <c r="AV17" s="164"/>
      <c r="AW17" s="164"/>
      <c r="AX17" s="164"/>
      <c r="AY17" s="164"/>
      <c r="AZ17" s="164"/>
      <c r="BA17" s="164"/>
      <c r="BB17" s="164"/>
      <c r="BC17" s="164"/>
      <c r="BD17" s="164"/>
      <c r="BE17" s="164"/>
      <c r="BF17" s="164"/>
    </row>
    <row r="18" spans="1:58" ht="31.5" customHeight="1">
      <c r="A18" s="184">
        <v>4</v>
      </c>
      <c r="B18" s="185" t="str">
        <f>'[11]2. Identificación del Riesgo'!B18:B20</f>
        <v>Evaluación independiente</v>
      </c>
      <c r="C18" s="185" t="str">
        <f>IF('[11]2. Identificación del Riesgo'!C18:C20="","",'[11]2. Identificación del Riesgo'!C18:C20)</f>
        <v>Actividades de desvinculación y traslado (funcionarios).</v>
      </c>
      <c r="D18" s="185" t="str">
        <f>IF('[11]2. Identificación del Riesgo'!D18:D20="","",'[11]2. Identificación del Riesgo'!D18:D20)</f>
        <v>Afectación Económica (o presupuestal) y Reputacional</v>
      </c>
      <c r="E18" s="185" t="str">
        <f>IF('[11]2. Identificación del Riesgo'!E18:E20="","",'[11]2. Identificación del Riesgo'!E18:E20)</f>
        <v>por la alta rotación de personal de planta (carrera administrativa y provisional)</v>
      </c>
      <c r="F18" s="185" t="str">
        <f>IF('[11]2. Identificación del Riesgo'!F18:F20="","",'[11]2. Identificación del Riesgo'!F18:F20)</f>
        <v>Debido a la falta de lineamientos y herramientas institucionalizados para una adecuada transferencia de conocimiento.</v>
      </c>
      <c r="G18" s="185" t="str">
        <f>IF('[11]2. Identificación del Riesgo'!G18:G20="","",'[11]2. Identificación del Riesgo'!G18:G20)</f>
        <v>Posibilidad de afectación economica o presupuestal, por la alta rotación de personal de planta, debido a la falta de lineamientos y herramientas institucionalizados para una adecuada trasferencia de conocimiento.</v>
      </c>
      <c r="H18" s="185" t="str">
        <f>IF('[11]2. Identificación del Riesgo'!H18:H20="","",'[11]2. Identificación del Riesgo'!H18:H20)</f>
        <v>Fuga de Capital Intelectual</v>
      </c>
      <c r="I18" s="185" t="str">
        <f>IF('[11]2. Identificación del Riesgo'!I18:I20="","",'[11]2. Identificación del Riesgo'!I18:I20)</f>
        <v>Usuarios, productos y practicas, organizacionales</v>
      </c>
      <c r="J18" s="185" t="str">
        <f>IF('[11]2. Identificación del Riesgo'!J18:J20="","",'[11]2. Identificación del Riesgo'!J18:J20)</f>
        <v>Media: La actividad que conlleva el riesgo se ejecuta de 24 a 500 veces por año</v>
      </c>
      <c r="K18" s="186" t="str">
        <f>'[11]2. Identificación del Riesgo'!K18:K20</f>
        <v>Media</v>
      </c>
      <c r="L18" s="187">
        <f>'[11]2. Identificación del Riesgo'!L18:L20</f>
        <v>0.6</v>
      </c>
      <c r="M18" s="185" t="str">
        <f>IF(OR('[11]2. Identificación del Riesgo'!H18:H20="Corrupción",'[11]2. Identificación del Riesgo'!H18:H20="Lavado de Activos",'[11]2. Identificación del Riesgo'!H18:H20="Financiación del Terrorismo",'[11]2. Identificación del Riesgo'!H18:H20="Trámites, OPAs y Consultas de Acceso a la Información Pública"),"No Aplica",
IF('[11]2. Identificación del Riesgo'!M18:M20="","",'[11]2. Identificación del Riesgo'!M18:M20))</f>
        <v>Reputacional: El riesgo afecta la imagen de de la entidad con efecto publicitario sostenido a nivel de sector administrativo, nivel departamental o municipal</v>
      </c>
      <c r="N18" s="186" t="str">
        <f>'[11]2. Identificación del Riesgo'!N18:N20</f>
        <v>Mayor</v>
      </c>
      <c r="O18" s="187">
        <f>'[11]2. Identificación del Riesgo'!O18:O20</f>
        <v>0.8</v>
      </c>
      <c r="P18" s="188" t="str">
        <f>'[11]2. Identificación del Riesgo'!P18:P20</f>
        <v>Alto</v>
      </c>
      <c r="Q18" s="189" t="str">
        <f>IF($H$18="","",
IF(OR($H$18="Corrupción",$H$18="Lavado de Activos",$H$18="Financiación del Terrorismo",$H$18="Trámites, OPAs y Consultas de Acceso a la Información Pública"),'[11]6.Valoración Control Corrupción'!$E18,'[11]5. Valoración de Controles'!$H18))</f>
        <v>El Jefe Inmediato verifica el acta de entrega de puesto de trabajo con sus respectivos soportes, remitida por el funcionario al momento de una desvinculación o traslado laboral.</v>
      </c>
      <c r="R18" s="190" t="str">
        <f>IF($H$18="","",
IF(OR($H$18="Corrupción",$H$18="Lavado de Activos",$H$18="Financiación del Terrorismo",$H$18="Trámites, OPAs y Consultas de Acceso a la Información Pública"),"No Aplica",'[11]5. Valoración de Controles'!$I18))</f>
        <v>Detectivo</v>
      </c>
      <c r="S18" s="190" t="str">
        <f>IF($H$18="","",
IF(OR($H$18="Corrupción",$H$18="Lavado de Activos",$H$18="Financiación del Terrorismo",$H$18="Trámites, OPAs y Consultas de Acceso a la Información Pública"),"No Aplica",'[11]5. Valoración de Controles'!$J18))</f>
        <v>Afecta probabilidad</v>
      </c>
      <c r="T18" s="190" t="str">
        <f>IF($H$18="","",
IF(OR($H$18="Corrupción",$H$18="Lavado de Activos",$H$18="Financiación del Terrorismo",$H$18="Trámites, OPAs y Consultas de Acceso a la Información Pública"),"No Aplica",'[11]5. Valoración de Controles'!$K18))</f>
        <v>Manual</v>
      </c>
      <c r="U18" s="190" t="str">
        <f>IF($H$18="","",
IF(OR($H$18="Corrupción",$H$18="Lavado de Activos",$H$18="Financiación del Terrorismo",$H$18="Trámites, OPAs y Consultas de Acceso a la Información Pública"),"No Aplica",'[11]5. Valoración de Controles'!$L18))</f>
        <v>Documentado</v>
      </c>
      <c r="V18" s="190" t="str">
        <f>IF($H$18="","",
IF(OR($H$18="Corrupción",$H$18="Lavado de Activos",$H$18="Financiación del Terrorismo",$H$18="Trámites, OPAs y Consultas de Acceso a la Información Pública"),"No Aplica",'[11]5. Valoración de Controles'!$M18))</f>
        <v>Continua</v>
      </c>
      <c r="W18" s="190" t="str">
        <f>IF($H$18="","",
IF(OR($H$18="Corrupción",$H$18="Lavado de Activos",$H$18="Financiación del Terrorismo",$H$18="Trámites, OPAs y Consultas de Acceso a la Información Pública"),"No Aplica",'[11]5. Valoración de Controles'!$N18))</f>
        <v>Con registro</v>
      </c>
      <c r="X18" s="191" t="str">
        <f>IF($H$18="","",
IF(OR($H$18="Corrupción",$H$18="Lavado de Activos",$H$18="Financiación del Terrorismo",$H$18="Trámites, OPAs y Consultas de Acceso a la Información Pública"),"No Aplica",'[11]5. Valoración de Controles'!$O18))</f>
        <v>Historias Laborales</v>
      </c>
      <c r="Y18" s="191" t="str">
        <f>IF($H$18="","",
IF(OR($H$18="Corrupción",$H$18="Lavado de Activos",$H$18="Financiación del Terrorismo",$H$18="Trámites, OPAs y Consultas de Acceso a la Información Pública"),"No Aplica",'[11]5. Valoración de Controles'!$P18))</f>
        <v>Acta de entrega firmada por el funcionario que recibe el puesto de trabajo, quien garantiza al jefe inmediato la entrega idonea del mismo.</v>
      </c>
      <c r="Z18" s="191" t="str">
        <f>IF($H$18="","",
IF(OR($H$18="Corrupción",$H$18="Lavado de Activos",$H$18="Financiación del Terrorismo",$H$18="Trámites, OPAs y Consultas de Acceso a la Información Pública"),"No Aplica",'[11]5. Valoración de Controles'!$Q18))</f>
        <v xml:space="preserve">Si el funcionario que recibe el puesto de trabajo no esta conforme con la entrega, el jefe inmediato solicita fortalecer dicha entrega y se condiciona el pago de nomina. </v>
      </c>
      <c r="AA18" s="192">
        <f>IF($H$18="","",
IF(OR($H$18="Corrupción",$H$18="Lavado de Activos",$H$18="Financiación del Terrorismo",$H$18="Trámites, OPAs y Consultas de Acceso a la Información Pública"),"No aplica",'[11]5. Valoración de Controles'!$R18))</f>
        <v>0.3</v>
      </c>
      <c r="AB18" s="186" t="str">
        <f>IF(H18="","",
IF(OR(H18="Corrupción",H18="Lavado de Activos",H18="Financiación del Terrorismo",H18="Trámites, OPAs y Consultas de Acceso a la Información Pública"),'[11]6.Valoración Control Corrupción'!W18:W20,
IF(OR(H18&lt;&gt;"Corrupción",H18&lt;&gt;"Lavado de Activos",H18&lt;&gt;"Financiación del Terrorismo",H18&lt;&gt;"Trámites, OPAs y Consultas de Acceso a la Información Pública"),IF(AC18="","",
IF(AND(AC18&gt;0,AC18&lt;0.4),"Muy Baja",
IF(AND(AC18&gt;=0.4,AC18&lt;0.6),"Baja",
IF(AND(AC18&gt;=0.6,AC18&lt;0.8),"Media",
IF(AND(AC18&gt;=0.8,AC18&lt;1),"Alta",
IF(AC18&gt;=1,"Muy Alta","")))))))))</f>
        <v>Muy Baja</v>
      </c>
      <c r="AC18" s="193">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IF('[11]5. Valoración de Controles'!U20&gt;0,'[11]5. Valoración de Controles'!U20,
IF('[11]5. Valoración de Controles'!U19&gt;0,'[11]5. Valoración de Controles'!U19,
IF('[11]5. Valoración de Controles'!U18&gt;0,'[11]5. Valoración de Controles'!U18,L18))))))</f>
        <v>0.29399999999999998</v>
      </c>
      <c r="AD18" s="186" t="str">
        <f>IF(H18="","",
IF(OR(H18="Corrupción",H18="Lavado de Activos",H18="Financiación del Terrorismo",H18="Trámites, OPAs y Consultas de Acceso a la Información Pública"),'[11]3. Impacto Riesgo de Corrupción'!Z18:Z20,
IF(OR(H18&lt;&gt;"Corrupción",H18&lt;&gt;"Lavado de Activos",H18&lt;&gt;"Financiación del Terrorismo",H18&lt;&gt;"Trámites, OPAs y Consultas de Acceso a la Información Pública"),
IF(AE18="","",
IF(AND(AE18&gt;0,AE18&lt;0.4),"Leve",
IF(AND(AE18&gt;=0.4,AE18&lt;0.6),"Menor",
IF(AND(AE18&gt;=0.6,AE18&lt;0.8),"Moderado",
IF(AND(AE18&gt;=0.8,AE18&lt;1),"Mayor",
IF(AE18&gt;=1,"Catastrófico","")))))))))</f>
        <v>Mayor</v>
      </c>
      <c r="AE18" s="193">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IF('[11]5. Valoración de Controles'!V20&gt;0,'[11]5. Valoración de Controles'!V20,
IF('[11]5. Valoración de Controles'!V19&gt;0,'[11]5. Valoración de Controles'!V19,
IF('[11]5. Valoración de Controles'!V18&gt;0,'[11]5. Valoración de Controles'!V18,O18))))))</f>
        <v>0.8</v>
      </c>
      <c r="AF18" s="188" t="str">
        <f>IF(AND(AB18="Muy Alta",OR(AD18="Leve",AD18="Menor",AD18="Moderado",AD18="Mayor")),"Alto",
IF(AND(AB18="Alta",OR(AD18="Leve",AD18="Menor")),"Moderado",
IF(AND(AB18="Alta",OR(AD18="Moderado",AD18="Mayor")),"Alto",
IF(AND(AB18="Media",OR(AD18="Leve",AD18="Menor",AD18="Moderado")),"Moderado",
IF(AND(AB18="Media",OR(AD18="Mayor")),"Alto",
IF(AND(AB18="Baja",OR(AD18="Leve")),"Bajo",
IF(AND(OR(AB18="Baja",AB18="Improbable"),OR(AD18="Menor",AD18="Moderado")),"Moderado",
IF(AND(OR(AB18="Baja",AB18="Improbable"),AD18="Mayor"),"Alto",
IF(AND(AB18="Muy Baja",OR(AD18="Leve",AD18="Menor")),"Bajo",
IF(AND(OR(AB18="Muy Baja",AB18="Rara vez"),OR(AD18="Moderado")),"Moderado",
IF(AND(OR(AB18="Muy Baja",AB18="Rara vez"),AD18="Mayor"),"Alto",
IF(AND(OR(AB18="Casi seguro",AB18="Probable",AB18="Posible"),AD18="Mayor"),"Extremo",
IF(AND(AB18="Casi seguro",AD18="Moderado"),"Extremo",
IF(AND(OR(AB18="Probable",AB18="Posible"),OR(AD18="Moderado")),"Alto",
IF(AD18="Catastrófico","Extremo","")))))))))))))))</f>
        <v>Alto</v>
      </c>
      <c r="AG18" s="121" t="s">
        <v>50</v>
      </c>
      <c r="AH18" s="195" t="str">
        <f>IF(AG18="Reducir (Mitigar)","Debe establecer el plan de acción a implementar para mitigar el nivel del riesgo",
IF(AG18="Reducir (Transferir)","No amerita plan de acción. Debe tercerizar la actividad que genera este riesgo o adquirir polizas para evitar responsabilidad economica, sin embargo mantiene la responsabilidad reputacional",
IF(AG18="Aceptar","No amerita plan de acción. Asuma las consecuencias de la materialización del riesgo",
IF(AG18="Evitar","No amerita plan de acción. No ejecute la actividad que genera el riesgo",
IF(AG18="Reducir","Debe establecer el plan de acción a implementar para mitigar el nivel del riesgo",
IF(AG18="Compartir","No amerita plan de acción. Comparta el riesgo con una parte interesada que pueda gestionarlo con mas eficacia",""))))))</f>
        <v>Debe establecer el plan de acción a implementar para mitigar el nivel del riesgo</v>
      </c>
      <c r="AI18" s="196" t="s">
        <v>66</v>
      </c>
      <c r="AJ18" s="197" t="s">
        <v>67</v>
      </c>
      <c r="AK18" s="197" t="str">
        <f>IF(AI18="","","∑ Peso porcentual de cada acción definida")</f>
        <v>∑ Peso porcentual de cada acción definida</v>
      </c>
      <c r="AL18" s="185" t="s">
        <v>132</v>
      </c>
      <c r="AM18" s="164"/>
      <c r="AN18" s="164"/>
      <c r="AO18" s="164"/>
      <c r="AP18" s="164"/>
      <c r="AQ18" s="164"/>
      <c r="AR18" s="164"/>
      <c r="AS18" s="164"/>
      <c r="AT18" s="164"/>
      <c r="AU18" s="164"/>
      <c r="AV18" s="164"/>
      <c r="AW18" s="164"/>
      <c r="AX18" s="164"/>
      <c r="AY18" s="164"/>
      <c r="AZ18" s="164"/>
      <c r="BA18" s="164"/>
      <c r="BB18" s="164"/>
      <c r="BC18" s="164"/>
      <c r="BD18" s="164"/>
      <c r="BE18" s="164"/>
      <c r="BF18" s="164"/>
    </row>
    <row r="19" spans="1:58" ht="31.5" customHeight="1">
      <c r="A19" s="199"/>
      <c r="B19" s="199"/>
      <c r="C19" s="199"/>
      <c r="D19" s="199"/>
      <c r="E19" s="199"/>
      <c r="F19" s="199"/>
      <c r="G19" s="199"/>
      <c r="H19" s="199"/>
      <c r="I19" s="199"/>
      <c r="J19" s="199"/>
      <c r="K19" s="199"/>
      <c r="L19" s="199"/>
      <c r="M19" s="199"/>
      <c r="N19" s="199"/>
      <c r="O19" s="199"/>
      <c r="P19" s="199"/>
      <c r="Q19" s="189" t="str">
        <f>IF($H$18="","",
IF(OR($H$18="Corrupción",$H$18="Lavado de Activos",$H$18="Financiación del Terrorismo",$H$18="Trámites, OPAs y Consultas de Acceso a la Información Pública"),'[11]6.Valoración Control Corrupción'!$E19,'[11]5. Valoración de Controles'!$H19))</f>
        <v>El funcionario realiza el informe o charla en la que transfiere el conocimiento adquirido, producto de una capacitación brindada por el IDIGER mediante su Plan Institucional de Capacitación.</v>
      </c>
      <c r="R19" s="190" t="str">
        <f>IF($H$18="","",
IF(OR($H$18="Corrupción",$H$18="Lavado de Activos",$H$18="Financiación del Terrorismo",$H$18="Trámites, OPAs y Consultas de Acceso a la Información Pública"),"No Aplica",'[11]5. Valoración de Controles'!$I19))</f>
        <v>Detectivo</v>
      </c>
      <c r="S19" s="190" t="str">
        <f>IF($H$18="","",
IF(OR($H$18="Corrupción",$H$18="Lavado de Activos",$H$18="Financiación del Terrorismo",$H$18="Trámites, OPAs y Consultas de Acceso a la Información Pública"),"No Aplica",'[11]5. Valoración de Controles'!$J19))</f>
        <v>Afecta probabilidad</v>
      </c>
      <c r="T19" s="190" t="str">
        <f>IF($H$18="","",
IF(OR($H$18="Corrupción",$H$18="Lavado de Activos",$H$18="Financiación del Terrorismo",$H$18="Trámites, OPAs y Consultas de Acceso a la Información Pública"),"No Aplica",'[11]5. Valoración de Controles'!$K19))</f>
        <v>Manual</v>
      </c>
      <c r="U19" s="190" t="str">
        <f>IF($H$18="","",
IF(OR($H$18="Corrupción",$H$18="Lavado de Activos",$H$18="Financiación del Terrorismo",$H$18="Trámites, OPAs y Consultas de Acceso a la Información Pública"),"No Aplica",'[11]5. Valoración de Controles'!$L19))</f>
        <v>Documentado</v>
      </c>
      <c r="V19" s="190" t="str">
        <f>IF($H$18="","",
IF(OR($H$18="Corrupción",$H$18="Lavado de Activos",$H$18="Financiación del Terrorismo",$H$18="Trámites, OPAs y Consultas de Acceso a la Información Pública"),"No Aplica",'[11]5. Valoración de Controles'!$M19))</f>
        <v>Continua</v>
      </c>
      <c r="W19" s="190" t="str">
        <f>IF($H$18="","",
IF(OR($H$18="Corrupción",$H$18="Lavado de Activos",$H$18="Financiación del Terrorismo",$H$18="Trámites, OPAs y Consultas de Acceso a la Información Pública"),"No Aplica",'[11]5. Valoración de Controles'!$N19))</f>
        <v>Con registro</v>
      </c>
      <c r="X19" s="191" t="str">
        <f>IF($H$18="","",
IF(OR($H$18="Corrupción",$H$18="Lavado de Activos",$H$18="Financiación del Terrorismo",$H$18="Trámites, OPAs y Consultas de Acceso a la Información Pública"),"No Aplica",'[11]5. Valoración de Controles'!$O19))</f>
        <v>Historias Laborales</v>
      </c>
      <c r="Y19" s="191" t="str">
        <f>IF($H$18="","",
IF(OR($H$18="Corrupción",$H$18="Lavado de Activos",$H$18="Financiación del Terrorismo",$H$18="Trámites, OPAs y Consultas de Acceso a la Información Pública"),"No Aplica",'[11]5. Valoración de Controles'!$P19))</f>
        <v>Capacitación presencial o virtual para transferir el conocimiento a los funcionarios de la Entidad, o Elaboración de informe de los conocimientos adquiridos en la capacitación recibida.</v>
      </c>
      <c r="Z19" s="191" t="str">
        <f>IF($H$18="","",
IF(OR($H$18="Corrupción",$H$18="Lavado de Activos",$H$18="Financiación del Terrorismo",$H$18="Trámites, OPAs y Consultas de Acceso a la Información Pública"),"No Aplica",'[11]5. Valoración de Controles'!$Q19))</f>
        <v>El control no permite identificar desviaciones o diferencias.</v>
      </c>
      <c r="AA19" s="192">
        <f>IF($H$18="","",
IF(OR($H$18="Corrupción",$H$18="Lavado de Activos",$H$18="Financiación del Terrorismo",$H$18="Trámites, OPAs y Consultas de Acceso a la Información Pública"),"No aplica",'[11]5. Valoración de Controles'!$R19))</f>
        <v>0.3</v>
      </c>
      <c r="AB19" s="199"/>
      <c r="AC19" s="199"/>
      <c r="AD19" s="199"/>
      <c r="AE19" s="199"/>
      <c r="AF19" s="199"/>
      <c r="AG19" s="121"/>
      <c r="AH19" s="199"/>
      <c r="AI19" s="199"/>
      <c r="AJ19" s="199"/>
      <c r="AK19" s="199"/>
      <c r="AL19" s="199"/>
      <c r="AM19" s="164"/>
      <c r="AN19" s="164"/>
      <c r="AO19" s="164"/>
      <c r="AP19" s="164"/>
      <c r="AQ19" s="164"/>
      <c r="AR19" s="164"/>
      <c r="AS19" s="164"/>
      <c r="AT19" s="164"/>
      <c r="AU19" s="164"/>
      <c r="AV19" s="164"/>
      <c r="AW19" s="164"/>
      <c r="AX19" s="164"/>
      <c r="AY19" s="164"/>
      <c r="AZ19" s="164"/>
      <c r="BA19" s="164"/>
      <c r="BB19" s="164"/>
      <c r="BC19" s="164"/>
      <c r="BD19" s="164"/>
      <c r="BE19" s="164"/>
      <c r="BF19" s="164"/>
    </row>
    <row r="20" spans="1:58" ht="31.5" customHeight="1">
      <c r="A20" s="181"/>
      <c r="B20" s="181"/>
      <c r="C20" s="181"/>
      <c r="D20" s="181"/>
      <c r="E20" s="181"/>
      <c r="F20" s="181"/>
      <c r="G20" s="181"/>
      <c r="H20" s="181"/>
      <c r="I20" s="181"/>
      <c r="J20" s="181"/>
      <c r="K20" s="181"/>
      <c r="L20" s="181"/>
      <c r="M20" s="181"/>
      <c r="N20" s="181"/>
      <c r="O20" s="181"/>
      <c r="P20" s="181"/>
      <c r="Q20" s="189" t="str">
        <f>IF($H$18="","",
IF(OR($H$18="Corrupción",$H$18="Lavado de Activos",$H$18="Financiación del Terrorismo",$H$18="Trámites, OPAs y Consultas de Acceso a la Información Pública"),'[11]6.Valoración Control Corrupción'!$E20,'[11]5. Valoración de Controles'!$H20))</f>
        <v xml:space="preserve">  </v>
      </c>
      <c r="R20" s="190">
        <f>IF($H$18="","",
IF(OR($H$18="Corrupción",$H$18="Lavado de Activos",$H$18="Financiación del Terrorismo",$H$18="Trámites, OPAs y Consultas de Acceso a la Información Pública"),"No Aplica",'[11]5. Valoración de Controles'!$I20))</f>
        <v>0</v>
      </c>
      <c r="S20" s="190" t="str">
        <f>IF($H$18="","",
IF(OR($H$18="Corrupción",$H$18="Lavado de Activos",$H$18="Financiación del Terrorismo",$H$18="Trámites, OPAs y Consultas de Acceso a la Información Pública"),"No Aplica",'[11]5. Valoración de Controles'!$J20))</f>
        <v/>
      </c>
      <c r="T20" s="190">
        <f>IF($H$18="","",
IF(OR($H$18="Corrupción",$H$18="Lavado de Activos",$H$18="Financiación del Terrorismo",$H$18="Trámites, OPAs y Consultas de Acceso a la Información Pública"),"No Aplica",'[11]5. Valoración de Controles'!$K20))</f>
        <v>0</v>
      </c>
      <c r="U20" s="190">
        <f>IF($H$18="","",
IF(OR($H$18="Corrupción",$H$18="Lavado de Activos",$H$18="Financiación del Terrorismo",$H$18="Trámites, OPAs y Consultas de Acceso a la Información Pública"),"No Aplica",'[11]5. Valoración de Controles'!$L20))</f>
        <v>0</v>
      </c>
      <c r="V20" s="190">
        <f>IF($H$18="","",
IF(OR($H$18="Corrupción",$H$18="Lavado de Activos",$H$18="Financiación del Terrorismo",$H$18="Trámites, OPAs y Consultas de Acceso a la Información Pública"),"No Aplica",'[11]5. Valoración de Controles'!$M20))</f>
        <v>0</v>
      </c>
      <c r="W20" s="190">
        <f>IF($H$18="","",
IF(OR($H$18="Corrupción",$H$18="Lavado de Activos",$H$18="Financiación del Terrorismo",$H$18="Trámites, OPAs y Consultas de Acceso a la Información Pública"),"No Aplica",'[11]5. Valoración de Controles'!$N20))</f>
        <v>0</v>
      </c>
      <c r="X20" s="191">
        <f>IF($H$18="","",
IF(OR($H$18="Corrupción",$H$18="Lavado de Activos",$H$18="Financiación del Terrorismo",$H$18="Trámites, OPAs y Consultas de Acceso a la Información Pública"),"No Aplica",'[11]5. Valoración de Controles'!$O20))</f>
        <v>0</v>
      </c>
      <c r="Y20" s="191">
        <f>IF($H$18="","",
IF(OR($H$18="Corrupción",$H$18="Lavado de Activos",$H$18="Financiación del Terrorismo",$H$18="Trámites, OPAs y Consultas de Acceso a la Información Pública"),"No Aplica",'[11]5. Valoración de Controles'!$P20))</f>
        <v>0</v>
      </c>
      <c r="Z20" s="191">
        <f>IF($H$18="","",
IF(OR($H$18="Corrupción",$H$18="Lavado de Activos",$H$18="Financiación del Terrorismo",$H$18="Trámites, OPAs y Consultas de Acceso a la Información Pública"),"No Aplica",'[11]5. Valoración de Controles'!$Q20))</f>
        <v>0</v>
      </c>
      <c r="AA20" s="192" t="str">
        <f>IF($H$18="","",
IF(OR($H$18="Corrupción",$H$18="Lavado de Activos",$H$18="Financiación del Terrorismo",$H$18="Trámites, OPAs y Consultas de Acceso a la Información Pública"),"No aplica",'[11]5. Valoración de Controles'!$R20))</f>
        <v/>
      </c>
      <c r="AB20" s="181"/>
      <c r="AC20" s="181"/>
      <c r="AD20" s="181"/>
      <c r="AE20" s="181"/>
      <c r="AF20" s="181"/>
      <c r="AG20" s="121"/>
      <c r="AH20" s="181"/>
      <c r="AI20" s="181"/>
      <c r="AJ20" s="181"/>
      <c r="AK20" s="181"/>
      <c r="AL20" s="181"/>
      <c r="AM20" s="164"/>
      <c r="AN20" s="164"/>
      <c r="AO20" s="164"/>
      <c r="AP20" s="164"/>
      <c r="AQ20" s="164"/>
      <c r="AR20" s="164"/>
      <c r="AS20" s="164"/>
      <c r="AT20" s="164"/>
      <c r="AU20" s="164"/>
      <c r="AV20" s="164"/>
      <c r="AW20" s="164"/>
      <c r="AX20" s="164"/>
      <c r="AY20" s="164"/>
      <c r="AZ20" s="164"/>
      <c r="BA20" s="164"/>
      <c r="BB20" s="164"/>
      <c r="BC20" s="164"/>
      <c r="BD20" s="164"/>
      <c r="BE20" s="164"/>
      <c r="BF20" s="164"/>
    </row>
    <row r="21" spans="1:58" ht="31.5" customHeight="1">
      <c r="A21" s="184">
        <v>5</v>
      </c>
      <c r="B21" s="185" t="str">
        <f>'[11]2. Identificación del Riesgo'!B21:B23</f>
        <v>Evaluación independiente</v>
      </c>
      <c r="C21" s="185" t="str">
        <f>IF('[11]2. Identificación del Riesgo'!C21:C23="","",'[11]2. Identificación del Riesgo'!C21:C23)</f>
        <v>Entrega de informes de actividades y/o terminación o cesión de contratos de prestación de servicios (contratistas).</v>
      </c>
      <c r="D21" s="185" t="str">
        <f>IF('[11]2. Identificación del Riesgo'!D21:D23="","",'[11]2. Identificación del Riesgo'!D21:D23)</f>
        <v>Afectación Económica (o presupuestal) y Reputacional</v>
      </c>
      <c r="E21" s="185" t="str">
        <f>IF('[11]2. Identificación del Riesgo'!E21:E23="","",'[11]2. Identificación del Riesgo'!E21:E23)</f>
        <v>por debilidades en la revisión de los productos entregados por los contratistas de prestación de servicios</v>
      </c>
      <c r="F21" s="185" t="str">
        <f>IF('[11]2. Identificación del Riesgo'!F21:F23="","",'[11]2. Identificación del Riesgo'!F21:F23)</f>
        <v>Debido a la falta de lineamientos y herramientas institucionalizados para una adecuada transferencia de conocimiento.</v>
      </c>
      <c r="G21" s="185" t="str">
        <f>IF('[11]2. Identificación del Riesgo'!G21:G23="","",'[11]2. Identificación del Riesgo'!G21:G23)</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21" s="185" t="str">
        <f>IF('[11]2. Identificación del Riesgo'!H21:H23="","",'[11]2. Identificación del Riesgo'!H21:H23)</f>
        <v>Fuga de Capital Intelectual</v>
      </c>
      <c r="I21" s="185" t="str">
        <f>IF('[11]2. Identificación del Riesgo'!I21:I23="","",'[11]2. Identificación del Riesgo'!I21:I23)</f>
        <v>Usuarios, productos y practicas, organizacionales</v>
      </c>
      <c r="J21" s="185" t="str">
        <f>IF('[11]2. Identificación del Riesgo'!J21:J23="","",'[11]2. Identificación del Riesgo'!J21:J23)</f>
        <v>Alta: La actividad que conlleva el riesgo se ejecuta mínimo 500 veces al año y máximo 5000 veces por año</v>
      </c>
      <c r="K21" s="186" t="str">
        <f>'[11]2. Identificación del Riesgo'!K21:K23</f>
        <v>Alta</v>
      </c>
      <c r="L21" s="187">
        <f>'[11]2. Identificación del Riesgo'!L21:L23</f>
        <v>0.8</v>
      </c>
      <c r="M21" s="185" t="str">
        <f>IF(OR('[11]2. Identificación del Riesgo'!H21:H23="Corrupción",'[11]2. Identificación del Riesgo'!H21:H23="Lavado de Activos",'[11]2. Identificación del Riesgo'!H21:H23="Financiación del Terrorismo",'[11]2. Identificación del Riesgo'!H21:H23="Trámites, OPAs y Consultas de Acceso a la Información Pública"),"No Aplica",
IF('[11]2. Identificación del Riesgo'!M21:M23="","",'[11]2. Identificación del Riesgo'!M21:M23))</f>
        <v>Reputacional: El riesgo afecta la imagen de la entidad internamente, de conocimiento general, nivel interno, de junta directiva y accionistas y/o de proveedores</v>
      </c>
      <c r="N21" s="186" t="str">
        <f>'[11]2. Identificación del Riesgo'!N21:N23</f>
        <v>Menor</v>
      </c>
      <c r="O21" s="187">
        <f>'[11]2. Identificación del Riesgo'!O21:O23</f>
        <v>0.4</v>
      </c>
      <c r="P21" s="188" t="str">
        <f>'[11]2. Identificación del Riesgo'!P21:P23</f>
        <v>Moderado</v>
      </c>
      <c r="Q21" s="189" t="str">
        <f>IF($H$21="","",
IF(OR($H$21="Corrupción",$H$21="Lavado de Activos",$H$21="Financiación del Terrorismo",$H$21="Trámites, OPAs y Consultas de Acceso a la Información Pública"),'[11]6.Valoración Control Corrupción'!$E21,'[11]5. Valoración de Controles'!$H21))</f>
        <v>El Supervisor del contrato verifica el informe de actividades y soportes entregados por el Contratista de prestación de servicios, de manera mensual.</v>
      </c>
      <c r="R21" s="190" t="str">
        <f>IF($H$21="","",
IF(OR($H$21="Corrupción",$H$21="Lavado de Activos",$H$21="Financiación del Terrorismo",$H$21="Trámites, OPAs y Consultas de Acceso a la Información Pública"),"No Aplica",'[11]5. Valoración de Controles'!$I21))</f>
        <v>Detectivo</v>
      </c>
      <c r="S21" s="190" t="str">
        <f>IF($H$21="","",
IF(OR($H$21="Corrupción",$H$21="Lavado de Activos",$H$21="Financiación del Terrorismo",$H$21="Trámites, OPAs y Consultas de Acceso a la Información Pública"),"No Aplica",'[11]5. Valoración de Controles'!$J21))</f>
        <v>Afecta probabilidad</v>
      </c>
      <c r="T21" s="190" t="str">
        <f>IF($H$21="","",
IF(OR($H$21="Corrupción",$H$21="Lavado de Activos",$H$21="Financiación del Terrorismo",$H$21="Trámites, OPAs y Consultas de Acceso a la Información Pública"),"No Aplica",'[11]5. Valoración de Controles'!$K21))</f>
        <v>Manual</v>
      </c>
      <c r="U21" s="190" t="str">
        <f>IF($H$21="","",
IF(OR($H$21="Corrupción",$H$21="Lavado de Activos",$H$21="Financiación del Terrorismo",$H$21="Trámites, OPAs y Consultas de Acceso a la Información Pública"),"No Aplica",'[11]5. Valoración de Controles'!$L21))</f>
        <v>Documentado</v>
      </c>
      <c r="V21" s="190" t="str">
        <f>IF($H$21="","",
IF(OR($H$21="Corrupción",$H$21="Lavado de Activos",$H$21="Financiación del Terrorismo",$H$21="Trámites, OPAs y Consultas de Acceso a la Información Pública"),"No Aplica",'[11]5. Valoración de Controles'!$M21))</f>
        <v>Continua</v>
      </c>
      <c r="W21" s="190" t="str">
        <f>IF($H$21="","",
IF(OR($H$21="Corrupción",$H$21="Lavado de Activos",$H$21="Financiación del Terrorismo",$H$21="Trámites, OPAs y Consultas de Acceso a la Información Pública"),"No Aplica",'[11]5. Valoración de Controles'!$N21))</f>
        <v>Con registro</v>
      </c>
      <c r="X21" s="191" t="str">
        <f>IF($H$21="","",
IF(OR($H$21="Corrupción",$H$21="Lavado de Activos",$H$21="Financiación del Terrorismo",$H$21="Trámites, OPAs y Consultas de Acceso a la Información Pública"),"No Aplica",'[11]5. Valoración de Controles'!$O21))</f>
        <v>Carpeta fisica de cada contrato de prestación de servicios. A nivel digital en el NAS administrado por la Dirección TIC.</v>
      </c>
      <c r="Y21" s="191" t="str">
        <f>IF($H$21="","",
IF(OR($H$21="Corrupción",$H$21="Lavado de Activos",$H$21="Financiación del Terrorismo",$H$21="Trámites, OPAs y Consultas de Acceso a la Información Pública"),"No Aplica",'[11]5. Valoración de Controles'!$P21))</f>
        <v>Informe de actividades mensuales de los contratistas de prestación de servicios.</v>
      </c>
      <c r="Z21" s="191" t="str">
        <f>IF($H$21="","",
IF(OR($H$21="Corrupción",$H$21="Lavado de Activos",$H$21="Financiación del Terrorismo",$H$21="Trámites, OPAs y Consultas de Acceso a la Información Pública"),"No Aplica",'[11]5. Valoración de Controles'!$Q21))</f>
        <v>En caso de que el supervisor identifique diferencias en las evidencias con respecto a las actividades reportadas, devuelve el informe para que el contratista realice los ajustes pertinentes.</v>
      </c>
      <c r="AA21" s="192">
        <f>IF($H$21="","",
IF(OR($H$21="Corrupción",$H$21="Lavado de Activos",$H$21="Financiación del Terrorismo",$H$21="Trámites, OPAs y Consultas de Acceso a la Información Pública"),"No aplica",'[11]5. Valoración de Controles'!$R21))</f>
        <v>0.3</v>
      </c>
      <c r="AB21" s="186" t="str">
        <f>IF(H21="","",
IF(OR(H21="Corrupción",H21="Lavado de Activos",H21="Financiación del Terrorismo",H21="Trámites, OPAs y Consultas de Acceso a la Información Pública"),'[11]6.Valoración Control Corrupción'!W21:W23,
IF(OR(H21&lt;&gt;"Corrupción",H21&lt;&gt;"Lavado de Activos",H21&lt;&gt;"Financiación del Terrorismo",H21&lt;&gt;"Trámites, OPAs y Consultas de Acceso a la Información Pública"),IF(AC21="","",
IF(AND(AC21&gt;0,AC21&lt;0.4),"Muy Baja",
IF(AND(AC21&gt;=0.4,AC21&lt;0.6),"Baja",
IF(AND(AC21&gt;=0.6,AC21&lt;0.8),"Media",
IF(AND(AC21&gt;=0.8,AC21&lt;1),"Alta",
IF(AC21&gt;=1,"Muy Alta","")))))))))</f>
        <v>Baja</v>
      </c>
      <c r="AC21" s="193">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IF('[11]5. Valoración de Controles'!U23&gt;0,'[11]5. Valoración de Controles'!U23,
IF('[11]5. Valoración de Controles'!U22&gt;0,'[11]5. Valoración de Controles'!U22,
IF('[11]5. Valoración de Controles'!U21&gt;0,'[11]5. Valoración de Controles'!U21,L21))))))</f>
        <v>0.56000000000000005</v>
      </c>
      <c r="AD21" s="186" t="str">
        <f>IF(H21="","",
IF(OR(H21="Corrupción",H21="Lavado de Activos",H21="Financiación del Terrorismo",H21="Trámites, OPAs y Consultas de Acceso a la Información Pública"),'[11]3. Impacto Riesgo de Corrupción'!Z21:Z23,
IF(OR(H21&lt;&gt;"Corrupción",H21&lt;&gt;"Lavado de Activos",H21&lt;&gt;"Financiación del Terrorismo",H21&lt;&gt;"Trámites, OPAs y Consultas de Acceso a la Información Pública"),
IF(AE21="","",
IF(AND(AE21&gt;0,AE21&lt;0.4),"Leve",
IF(AND(AE21&gt;=0.4,AE21&lt;0.6),"Menor",
IF(AND(AE21&gt;=0.6,AE21&lt;0.8),"Moderado",
IF(AND(AE21&gt;=0.8,AE21&lt;1),"Mayor",
IF(AE21&gt;=1,"Catastrófico","")))))))))</f>
        <v>Menor</v>
      </c>
      <c r="AE21" s="193">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IF('[11]5. Valoración de Controles'!V23&gt;0,'[11]5. Valoración de Controles'!V23,
IF('[11]5. Valoración de Controles'!V22&gt;0,'[11]5. Valoración de Controles'!V22,
IF('[11]5. Valoración de Controles'!V21&gt;0,'[11]5. Valoración de Controles'!V21,O21))))))</f>
        <v>0.4</v>
      </c>
      <c r="AF21" s="188" t="str">
        <f>IF(AND(AB21="Muy Alta",OR(AD21="Leve",AD21="Menor",AD21="Moderado",AD21="Mayor")),"Alto",
IF(AND(AB21="Alta",OR(AD21="Leve",AD21="Menor")),"Moderado",
IF(AND(AB21="Alta",OR(AD21="Moderado",AD21="Mayor")),"Alto",
IF(AND(AB21="Media",OR(AD21="Leve",AD21="Menor",AD21="Moderado")),"Moderado",
IF(AND(AB21="Media",OR(AD21="Mayor")),"Alto",
IF(AND(AB21="Baja",OR(AD21="Leve")),"Bajo",
IF(AND(OR(AB21="Baja",AB21="Improbable"),OR(AD21="Menor",AD21="Moderado")),"Moderado",
IF(AND(OR(AB21="Baja",AB21="Improbable"),AD21="Mayor"),"Alto",
IF(AND(AB21="Muy Baja",OR(AD21="Leve",AD21="Menor")),"Bajo",
IF(AND(OR(AB21="Muy Baja",AB21="Rara vez"),OR(AD21="Moderado")),"Moderado",
IF(AND(OR(AB21="Muy Baja",AB21="Rara vez"),AD21="Mayor"),"Alto",
IF(AND(OR(AB21="Casi seguro",AB21="Probable",AB21="Posible"),AD21="Mayor"),"Extremo",
IF(AND(AB21="Casi seguro",AD21="Moderado"),"Extremo",
IF(AND(OR(AB21="Probable",AB21="Posible"),OR(AD21="Moderado")),"Alto",
IF(AD21="Catastrófico","Extremo","")))))))))))))))</f>
        <v>Moderado</v>
      </c>
      <c r="AG21" s="121" t="s">
        <v>48</v>
      </c>
      <c r="AH21" s="195" t="str">
        <f>IF(AG21="Reducir (Mitigar)","Debe establecer el plan de acción a implementar para mitigar el nivel del riesgo",
IF(AG21="Reducir (Transferir)","No amerita plan de acción. Debe tercerizar la actividad que genera este riesgo o adquirir polizas para evitar responsabilidad economica, sin embargo mantiene la responsabilidad reputacional",
IF(AG21="Aceptar","No amerita plan de acción. Asuma las consecuencias de la materialización del riesgo",
IF(AG21="Evitar","No amerita plan de acción. No ejecute la actividad que genera el riesgo",
IF(AG21="Reducir","Debe establecer el plan de acción a implementar para mitigar el nivel del riesgo",
IF(AG21="Compartir","No amerita plan de acción. Comparta el riesgo con una parte interesada que pueda gestionarlo con mas eficacia",""))))))</f>
        <v>No amerita plan de acción. Asuma las consecuencias de la materialización del riesgo</v>
      </c>
      <c r="AI21" s="196"/>
      <c r="AJ21" s="197"/>
      <c r="AK21" s="197" t="str">
        <f>IF(AI21="","","∑ Peso porcentual de cada acción definida")</f>
        <v/>
      </c>
      <c r="AL21" s="185"/>
      <c r="AM21" s="164"/>
      <c r="AN21" s="164"/>
      <c r="AO21" s="164"/>
      <c r="AP21" s="164"/>
      <c r="AQ21" s="164"/>
      <c r="AR21" s="164"/>
      <c r="AS21" s="164"/>
      <c r="AT21" s="164"/>
      <c r="AU21" s="164"/>
      <c r="AV21" s="164"/>
      <c r="AW21" s="164"/>
      <c r="AX21" s="164"/>
      <c r="AY21" s="164"/>
      <c r="AZ21" s="164"/>
      <c r="BA21" s="164"/>
      <c r="BB21" s="164"/>
      <c r="BC21" s="164"/>
      <c r="BD21" s="164"/>
      <c r="BE21" s="164"/>
      <c r="BF21" s="164"/>
    </row>
    <row r="22" spans="1:58" ht="31.5" customHeight="1">
      <c r="A22" s="199"/>
      <c r="B22" s="199"/>
      <c r="C22" s="199"/>
      <c r="D22" s="199"/>
      <c r="E22" s="199"/>
      <c r="F22" s="199"/>
      <c r="G22" s="199"/>
      <c r="H22" s="199"/>
      <c r="I22" s="199"/>
      <c r="J22" s="199"/>
      <c r="K22" s="199"/>
      <c r="L22" s="199"/>
      <c r="M22" s="199"/>
      <c r="N22" s="199"/>
      <c r="O22" s="199"/>
      <c r="P22" s="199"/>
      <c r="Q22" s="189" t="str">
        <f>IF($H$21="","",
IF(OR($H$21="Corrupción",$H$21="Lavado de Activos",$H$21="Financiación del Terrorismo",$H$21="Trámites, OPAs y Consultas de Acceso a la Información Pública"),'[11]6.Valoración Control Corrupción'!$E22,'[11]5. Valoración de Controles'!$H22))</f>
        <v xml:space="preserve">  </v>
      </c>
      <c r="R22" s="190">
        <f>IF($H$21="","",
IF(OR($H$21="Corrupción",$H$21="Lavado de Activos",$H$21="Financiación del Terrorismo",$H$21="Trámites, OPAs y Consultas de Acceso a la Información Pública"),"No Aplica",'[11]5. Valoración de Controles'!$I22))</f>
        <v>0</v>
      </c>
      <c r="S22" s="190" t="str">
        <f>IF($H$21="","",
IF(OR($H$21="Corrupción",$H$21="Lavado de Activos",$H$21="Financiación del Terrorismo",$H$21="Trámites, OPAs y Consultas de Acceso a la Información Pública"),"No Aplica",'[11]5. Valoración de Controles'!$J22))</f>
        <v/>
      </c>
      <c r="T22" s="190">
        <f>IF($H$21="","",
IF(OR($H$21="Corrupción",$H$21="Lavado de Activos",$H$21="Financiación del Terrorismo",$H$21="Trámites, OPAs y Consultas de Acceso a la Información Pública"),"No Aplica",'[11]5. Valoración de Controles'!$K22))</f>
        <v>0</v>
      </c>
      <c r="U22" s="190">
        <f>IF($H$21="","",
IF(OR($H$21="Corrupción",$H$21="Lavado de Activos",$H$21="Financiación del Terrorismo",$H$21="Trámites, OPAs y Consultas de Acceso a la Información Pública"),"No Aplica",'[11]5. Valoración de Controles'!$L22))</f>
        <v>0</v>
      </c>
      <c r="V22" s="190">
        <f>IF($H$21="","",
IF(OR($H$21="Corrupción",$H$21="Lavado de Activos",$H$21="Financiación del Terrorismo",$H$21="Trámites, OPAs y Consultas de Acceso a la Información Pública"),"No Aplica",'[11]5. Valoración de Controles'!$M22))</f>
        <v>0</v>
      </c>
      <c r="W22" s="190">
        <f>IF($H$21="","",
IF(OR($H$21="Corrupción",$H$21="Lavado de Activos",$H$21="Financiación del Terrorismo",$H$21="Trámites, OPAs y Consultas de Acceso a la Información Pública"),"No Aplica",'[11]5. Valoración de Controles'!$N22))</f>
        <v>0</v>
      </c>
      <c r="X22" s="191">
        <f>IF($H$21="","",
IF(OR($H$21="Corrupción",$H$21="Lavado de Activos",$H$21="Financiación del Terrorismo",$H$21="Trámites, OPAs y Consultas de Acceso a la Información Pública"),"No Aplica",'[11]5. Valoración de Controles'!$O22))</f>
        <v>0</v>
      </c>
      <c r="Y22" s="191">
        <f>IF($H$21="","",
IF(OR($H$21="Corrupción",$H$21="Lavado de Activos",$H$21="Financiación del Terrorismo",$H$21="Trámites, OPAs y Consultas de Acceso a la Información Pública"),"No Aplica",'[11]5. Valoración de Controles'!$P22))</f>
        <v>0</v>
      </c>
      <c r="Z22" s="191">
        <f>IF($H$21="","",
IF(OR($H$21="Corrupción",$H$21="Lavado de Activos",$H$21="Financiación del Terrorismo",$H$21="Trámites, OPAs y Consultas de Acceso a la Información Pública"),"No Aplica",'[11]5. Valoración de Controles'!$Q22))</f>
        <v>0</v>
      </c>
      <c r="AA22" s="192" t="str">
        <f>IF($H$21="","",
IF(OR($H$21="Corrupción",$H$21="Lavado de Activos",$H$21="Financiación del Terrorismo",$H$21="Trámites, OPAs y Consultas de Acceso a la Información Pública"),"No aplica",'[11]5. Valoración de Controles'!$R22))</f>
        <v/>
      </c>
      <c r="AB22" s="199"/>
      <c r="AC22" s="199"/>
      <c r="AD22" s="199"/>
      <c r="AE22" s="199"/>
      <c r="AF22" s="199"/>
      <c r="AG22" s="121"/>
      <c r="AH22" s="199"/>
      <c r="AI22" s="199"/>
      <c r="AJ22" s="199"/>
      <c r="AK22" s="199"/>
      <c r="AL22" s="199"/>
      <c r="AM22" s="164"/>
      <c r="AN22" s="164"/>
      <c r="AO22" s="164"/>
      <c r="AP22" s="164"/>
      <c r="AQ22" s="164"/>
      <c r="AR22" s="164"/>
      <c r="AS22" s="164"/>
      <c r="AT22" s="164"/>
      <c r="AU22" s="164"/>
      <c r="AV22" s="164"/>
      <c r="AW22" s="164"/>
      <c r="AX22" s="164"/>
      <c r="AY22" s="164"/>
      <c r="AZ22" s="164"/>
      <c r="BA22" s="164"/>
      <c r="BB22" s="164"/>
      <c r="BC22" s="164"/>
      <c r="BD22" s="164"/>
      <c r="BE22" s="164"/>
      <c r="BF22" s="164"/>
    </row>
    <row r="23" spans="1:58" ht="31.5" customHeight="1">
      <c r="A23" s="181"/>
      <c r="B23" s="181"/>
      <c r="C23" s="181"/>
      <c r="D23" s="181"/>
      <c r="E23" s="181"/>
      <c r="F23" s="181"/>
      <c r="G23" s="181"/>
      <c r="H23" s="181"/>
      <c r="I23" s="181"/>
      <c r="J23" s="181"/>
      <c r="K23" s="181"/>
      <c r="L23" s="181"/>
      <c r="M23" s="181"/>
      <c r="N23" s="181"/>
      <c r="O23" s="181"/>
      <c r="P23" s="181"/>
      <c r="Q23" s="189" t="str">
        <f>IF($H$21="","",
IF(OR($H$21="Corrupción",$H$21="Lavado de Activos",$H$21="Financiación del Terrorismo",$H$21="Trámites, OPAs y Consultas de Acceso a la Información Pública"),'[11]6.Valoración Control Corrupción'!$E23,'[11]5. Valoración de Controles'!$H23))</f>
        <v xml:space="preserve">  </v>
      </c>
      <c r="R23" s="190">
        <f>IF($H$21="","",
IF(OR($H$21="Corrupción",$H$21="Lavado de Activos",$H$21="Financiación del Terrorismo",$H$21="Trámites, OPAs y Consultas de Acceso a la Información Pública"),"No Aplica",'[11]5. Valoración de Controles'!$I23))</f>
        <v>0</v>
      </c>
      <c r="S23" s="190" t="str">
        <f>IF($H$21="","",
IF(OR($H$21="Corrupción",$H$21="Lavado de Activos",$H$21="Financiación del Terrorismo",$H$21="Trámites, OPAs y Consultas de Acceso a la Información Pública"),"No Aplica",'[11]5. Valoración de Controles'!$J23))</f>
        <v/>
      </c>
      <c r="T23" s="190">
        <f>IF($H$21="","",
IF(OR($H$21="Corrupción",$H$21="Lavado de Activos",$H$21="Financiación del Terrorismo",$H$21="Trámites, OPAs y Consultas de Acceso a la Información Pública"),"No Aplica",'[11]5. Valoración de Controles'!$K23))</f>
        <v>0</v>
      </c>
      <c r="U23" s="190">
        <f>IF($H$21="","",
IF(OR($H$21="Corrupción",$H$21="Lavado de Activos",$H$21="Financiación del Terrorismo",$H$21="Trámites, OPAs y Consultas de Acceso a la Información Pública"),"No Aplica",'[11]5. Valoración de Controles'!$L23))</f>
        <v>0</v>
      </c>
      <c r="V23" s="190">
        <f>IF($H$21="","",
IF(OR($H$21="Corrupción",$H$21="Lavado de Activos",$H$21="Financiación del Terrorismo",$H$21="Trámites, OPAs y Consultas de Acceso a la Información Pública"),"No Aplica",'[11]5. Valoración de Controles'!$M23))</f>
        <v>0</v>
      </c>
      <c r="W23" s="190">
        <f>IF($H$21="","",
IF(OR($H$21="Corrupción",$H$21="Lavado de Activos",$H$21="Financiación del Terrorismo",$H$21="Trámites, OPAs y Consultas de Acceso a la Información Pública"),"No Aplica",'[11]5. Valoración de Controles'!$N23))</f>
        <v>0</v>
      </c>
      <c r="X23" s="191">
        <f>IF($H$21="","",
IF(OR($H$21="Corrupción",$H$21="Lavado de Activos",$H$21="Financiación del Terrorismo",$H$21="Trámites, OPAs y Consultas de Acceso a la Información Pública"),"No Aplica",'[11]5. Valoración de Controles'!$O23))</f>
        <v>0</v>
      </c>
      <c r="Y23" s="191">
        <f>IF($H$21="","",
IF(OR($H$21="Corrupción",$H$21="Lavado de Activos",$H$21="Financiación del Terrorismo",$H$21="Trámites, OPAs y Consultas de Acceso a la Información Pública"),"No Aplica",'[11]5. Valoración de Controles'!$P23))</f>
        <v>0</v>
      </c>
      <c r="Z23" s="191">
        <f>IF($H$21="","",
IF(OR($H$21="Corrupción",$H$21="Lavado de Activos",$H$21="Financiación del Terrorismo",$H$21="Trámites, OPAs y Consultas de Acceso a la Información Pública"),"No Aplica",'[11]5. Valoración de Controles'!$Q23))</f>
        <v>0</v>
      </c>
      <c r="AA23" s="192" t="str">
        <f>IF($H$21="","",
IF(OR($H$21="Corrupción",$H$21="Lavado de Activos",$H$21="Financiación del Terrorismo",$H$21="Trámites, OPAs y Consultas de Acceso a la Información Pública"),"No aplica",'[11]5. Valoración de Controles'!$R23))</f>
        <v/>
      </c>
      <c r="AB23" s="181"/>
      <c r="AC23" s="181"/>
      <c r="AD23" s="181"/>
      <c r="AE23" s="181"/>
      <c r="AF23" s="181"/>
      <c r="AG23" s="121"/>
      <c r="AH23" s="181"/>
      <c r="AI23" s="181"/>
      <c r="AJ23" s="181"/>
      <c r="AK23" s="181"/>
      <c r="AL23" s="181"/>
      <c r="AM23" s="164"/>
      <c r="AN23" s="164"/>
      <c r="AO23" s="164"/>
      <c r="AP23" s="164"/>
      <c r="AQ23" s="164"/>
      <c r="AR23" s="164"/>
      <c r="AS23" s="164"/>
      <c r="AT23" s="164"/>
      <c r="AU23" s="164"/>
      <c r="AV23" s="164"/>
      <c r="AW23" s="164"/>
      <c r="AX23" s="164"/>
      <c r="AY23" s="164"/>
      <c r="AZ23" s="164"/>
      <c r="BA23" s="164"/>
      <c r="BB23" s="164"/>
      <c r="BC23" s="164"/>
      <c r="BD23" s="164"/>
      <c r="BE23" s="164"/>
      <c r="BF23" s="164"/>
    </row>
    <row r="24" spans="1:58" ht="31.5" customHeight="1">
      <c r="A24" s="184">
        <v>6</v>
      </c>
      <c r="B24" s="185" t="str">
        <f>'[11]2. Identificación del Riesgo'!B24:B26</f>
        <v>Evaluación independiente</v>
      </c>
      <c r="C24" s="185" t="str">
        <f>IF('[11]2. Identificación del Riesgo'!C24:C26="","",'[11]2. Identificación del Riesgo'!C24:C26)</f>
        <v>Administración de carpetas compartidas y gestión de usuarios</v>
      </c>
      <c r="D24" s="185" t="str">
        <f>IF('[11]2. Identificación del Riesgo'!D24:D26="","",'[11]2. Identificación del Riesgo'!D24:D26)</f>
        <v>Afectación Económica o Presupuestal</v>
      </c>
      <c r="E24" s="185" t="str">
        <f>IF('[11]2. Identificación del Riesgo'!E24:E26="","",'[11]2. Identificación del Riesgo'!E24:E26)</f>
        <v>Accesos no autorizados</v>
      </c>
      <c r="F24" s="185" t="str">
        <f>IF('[11]2. Identificación del Riesgo'!F24:F26="","",'[11]2. Identificación del Riesgo'!F24:F26)</f>
        <v>Debilidad en la solicitud oportuna para la actualizacion de los permisos de la carpetas compartidas.</v>
      </c>
      <c r="G24" s="185" t="str">
        <f>IF('[11]2. Identificación del Riesgo'!G24:G26="","",'[11]2.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24" s="185" t="str">
        <f>IF('[11]2. Identificación del Riesgo'!H24:H26="","",'[11]2. Identificación del Riesgo'!H24:H26)</f>
        <v>Seguridad de la Información (Pérdida de Confidencialidad)</v>
      </c>
      <c r="I24" s="185" t="str">
        <f>IF('[11]2. Identificación del Riesgo'!I24:I26="","",'[11]2. Identificación del Riesgo'!I24:I26)</f>
        <v>Usuarios, productos y practicas, organizacionales</v>
      </c>
      <c r="J24" s="185" t="str">
        <f>IF('[11]2. Identificación del Riesgo'!J24:J26="","",'[11]2. Identificación del Riesgo'!J24:J26)</f>
        <v>Muy Alta: La actividad que conlleva el riesgo se ejecuta más de 5000 veces por año</v>
      </c>
      <c r="K24" s="186" t="str">
        <f>'[11]2. Identificación del Riesgo'!K24:K26</f>
        <v>Muy Alta</v>
      </c>
      <c r="L24" s="187">
        <f>'[11]2. Identificación del Riesgo'!L24:L26</f>
        <v>1</v>
      </c>
      <c r="M24" s="185" t="str">
        <f>IF(OR('[11]2. Identificación del Riesgo'!H24:H26="Corrupción",'[11]2. Identificación del Riesgo'!H24:H26="Lavado de Activos",'[11]2. Identificación del Riesgo'!H24:H26="Financiación del Terrorismo",'[11]2. Identificación del Riesgo'!H24:H26="Trámites, OPAs y Consultas de Acceso a la Información Pública"),"No Aplica",
IF('[11]2. Identificación del Riesgo'!M24:M26="","",'[11]2. Identificación del Riesgo'!M24:M26))</f>
        <v>Reputacional: El riesgo afecta la imagen de de la entidad con efecto publicitario sostenido a nivel de sector administrativo, nivel departamental o municipal</v>
      </c>
      <c r="N24" s="186" t="str">
        <f>'[11]2. Identificación del Riesgo'!N24:N26</f>
        <v>Mayor</v>
      </c>
      <c r="O24" s="187">
        <f>'[11]2. Identificación del Riesgo'!O24:O26</f>
        <v>0.8</v>
      </c>
      <c r="P24" s="188" t="str">
        <f>'[11]2. Identificación del Riesgo'!P24:P26</f>
        <v>Alto</v>
      </c>
      <c r="Q24" s="189" t="str">
        <f>IF($H$24="","",
IF(OR($H$24="Corrupción",$H$24="Lavado de Activos",$H$24="Financiación del Terrorismo",$H$24="Trámites, OPAs y Consultas de Acceso a la Información Pública"),'[11]6.Valoración Control Corrupción'!$E24,'[11]5. Valoración de Controles'!$H24))</f>
        <v>El subdirector, Jefe o personal delegado Solicita a través de la mesa de servicio y cuando sea necesario. el acceso a las carpetas compartidas, para el personal que considere pertinente.</v>
      </c>
      <c r="R24" s="190" t="str">
        <f>IF($H$24="","",
IF(OR($H$24="Corrupción",$H$24="Lavado de Activos",$H$24="Financiación del Terrorismo",$H$24="Trámites, OPAs y Consultas de Acceso a la Información Pública"),"No Aplica",'[11]5. Valoración de Controles'!$I24))</f>
        <v>Preventivo</v>
      </c>
      <c r="S24" s="190" t="str">
        <f>IF($H$24="","",
IF(OR($H$24="Corrupción",$H$24="Lavado de Activos",$H$24="Financiación del Terrorismo",$H$24="Trámites, OPAs y Consultas de Acceso a la Información Pública"),"No Aplica",'[11]5. Valoración de Controles'!$J24))</f>
        <v>Afecta probabilidad</v>
      </c>
      <c r="T24" s="190" t="str">
        <f>IF($H$24="","",
IF(OR($H$24="Corrupción",$H$24="Lavado de Activos",$H$24="Financiación del Terrorismo",$H$24="Trámites, OPAs y Consultas de Acceso a la Información Pública"),"No Aplica",'[11]5. Valoración de Controles'!$K24))</f>
        <v>Manual</v>
      </c>
      <c r="U24" s="190" t="str">
        <f>IF($H$24="","",
IF(OR($H$24="Corrupción",$H$24="Lavado de Activos",$H$24="Financiación del Terrorismo",$H$24="Trámites, OPAs y Consultas de Acceso a la Información Pública"),"No Aplica",'[11]5. Valoración de Controles'!$L24))</f>
        <v>Sin Documentar</v>
      </c>
      <c r="V24" s="190" t="str">
        <f>IF($H$24="","",
IF(OR($H$24="Corrupción",$H$24="Lavado de Activos",$H$24="Financiación del Terrorismo",$H$24="Trámites, OPAs y Consultas de Acceso a la Información Pública"),"No Aplica",'[11]5. Valoración de Controles'!$M24))</f>
        <v>Aleatoria</v>
      </c>
      <c r="W24" s="190" t="str">
        <f>IF($H$24="","",
IF(OR($H$24="Corrupción",$H$24="Lavado de Activos",$H$24="Financiación del Terrorismo",$H$24="Trámites, OPAs y Consultas de Acceso a la Información Pública"),"No Aplica",'[11]5. Valoración de Controles'!$N24))</f>
        <v>Con registro</v>
      </c>
      <c r="X24" s="191" t="str">
        <f>IF($H$24="","",
IF(OR($H$24="Corrupción",$H$24="Lavado de Activos",$H$24="Financiación del Terrorismo",$H$24="Trámites, OPAs y Consultas de Acceso a la Información Pública"),"No Aplica",'[11]5. Valoración de Controles'!$O24))</f>
        <v>Aplicativo o herramienta de mesa de servicio</v>
      </c>
      <c r="Y24" s="191" t="str">
        <f>IF($H$24="","",
IF(OR($H$24="Corrupción",$H$24="Lavado de Activos",$H$24="Financiación del Terrorismo",$H$24="Trámites, OPAs y Consultas de Acceso a la Información Pública"),"No Aplica",'[11]5. Valoración de Controles'!$P24))</f>
        <v>Propiedades de la carpeta donde se visualicen los usuarios con los permisos o reporte solicitado a la Oficina TICS.</v>
      </c>
      <c r="Z24" s="191" t="str">
        <f>IF($H$24="","",
IF(OR($H$24="Corrupción",$H$24="Lavado de Activos",$H$24="Financiación del Terrorismo",$H$24="Trámites, OPAs y Consultas de Acceso a la Información Pública"),"No Aplica",'[11]5. Valoración de Controles'!$Q24))</f>
        <v>Se corrigen y se resuelven inmediatamente si se detecta alguna inconsistencia.</v>
      </c>
      <c r="AA24" s="192">
        <f>IF($H$24="","",
IF(OR($H$24="Corrupción",$H$24="Lavado de Activos",$H$24="Financiación del Terrorismo",$H$24="Trámites, OPAs y Consultas de Acceso a la Información Pública"),"No aplica",'[11]5. Valoración de Controles'!$R24))</f>
        <v>0.4</v>
      </c>
      <c r="AB24" s="186" t="str">
        <f>IF(H24="","",
IF(OR(H24="Corrupción",H24="Lavado de Activos",H24="Financiación del Terrorismo",H24="Trámites, OPAs y Consultas de Acceso a la Información Pública"),'[11]6.Valoración Control Corrupción'!W24:W26,
IF(OR(H24&lt;&gt;"Corrupción",H24&lt;&gt;"Lavado de Activos",H24&lt;&gt;"Financiación del Terrorismo",H24&lt;&gt;"Trámites, OPAs y Consultas de Acceso a la Información Pública"),IF(AC24="","",
IF(AND(AC24&gt;0,AC24&lt;0.4),"Muy Baja",
IF(AND(AC24&gt;=0.4,AC24&lt;0.6),"Baja",
IF(AND(AC24&gt;=0.6,AC24&lt;0.8),"Media",
IF(AND(AC24&gt;=0.8,AC24&lt;1),"Alta",
IF(AC24&gt;=1,"Muy Alta","")))))))))</f>
        <v>Media</v>
      </c>
      <c r="AC24" s="193">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IF('[11]5. Valoración de Controles'!U26&gt;0,'[11]5. Valoración de Controles'!U26,
IF('[11]5. Valoración de Controles'!U25&gt;0,'[11]5. Valoración de Controles'!U25,
IF('[11]5. Valoración de Controles'!U24&gt;0,'[11]5. Valoración de Controles'!U24,L24))))))</f>
        <v>0.6</v>
      </c>
      <c r="AD24" s="186" t="str">
        <f>IF(H24="","",
IF(OR(H24="Corrupción",H24="Lavado de Activos",H24="Financiación del Terrorismo",H24="Trámites, OPAs y Consultas de Acceso a la Información Pública"),'[11]3. Impacto Riesgo de Corrupción'!Z24:Z26,
IF(OR(H24&lt;&gt;"Corrupción",H24&lt;&gt;"Lavado de Activos",H24&lt;&gt;"Financiación del Terrorismo",H24&lt;&gt;"Trámites, OPAs y Consultas de Acceso a la Información Pública"),
IF(AE24="","",
IF(AND(AE24&gt;0,AE24&lt;0.4),"Leve",
IF(AND(AE24&gt;=0.4,AE24&lt;0.6),"Menor",
IF(AND(AE24&gt;=0.6,AE24&lt;0.8),"Moderado",
IF(AND(AE24&gt;=0.8,AE24&lt;1),"Mayor",
IF(AE24&gt;=1,"Catastrófico","")))))))))</f>
        <v>Mayor</v>
      </c>
      <c r="AE24" s="193">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IF('[11]5. Valoración de Controles'!V26&gt;0,'[11]5. Valoración de Controles'!V26,
IF('[11]5. Valoración de Controles'!V25&gt;0,'[11]5. Valoración de Controles'!V25,
IF('[11]5. Valoración de Controles'!V24&gt;0,'[11]5. Valoración de Controles'!V24,O24))))))</f>
        <v>0.8</v>
      </c>
      <c r="AF24" s="188" t="str">
        <f>IF(AND(AB24="Muy Alta",OR(AD24="Leve",AD24="Menor",AD24="Moderado",AD24="Mayor")),"Alto",
IF(AND(AB24="Alta",OR(AD24="Leve",AD24="Menor")),"Moderado",
IF(AND(AB24="Alta",OR(AD24="Moderado",AD24="Mayor")),"Alto",
IF(AND(AB24="Media",OR(AD24="Leve",AD24="Menor",AD24="Moderado")),"Moderado",
IF(AND(AB24="Media",OR(AD24="Mayor")),"Alto",
IF(AND(AB24="Baja",OR(AD24="Leve")),"Bajo",
IF(AND(OR(AB24="Baja",AB24="Improbable"),OR(AD24="Menor",AD24="Moderado")),"Moderado",
IF(AND(OR(AB24="Baja",AB24="Improbable"),AD24="Mayor"),"Alto",
IF(AND(AB24="Muy Baja",OR(AD24="Leve",AD24="Menor")),"Bajo",
IF(AND(OR(AB24="Muy Baja",AB24="Rara vez"),OR(AD24="Moderado")),"Moderado",
IF(AND(OR(AB24="Muy Baja",AB24="Rara vez"),AD24="Mayor"),"Alto",
IF(AND(OR(AB24="Casi seguro",AB24="Probable",AB24="Posible"),AD24="Mayor"),"Extremo",
IF(AND(AB24="Casi seguro",AD24="Moderado"),"Extremo",
IF(AND(OR(AB24="Probable",AB24="Posible"),OR(AD24="Moderado")),"Alto",
IF(AD24="Catastrófico","Extremo","")))))))))))))))</f>
        <v>Alto</v>
      </c>
      <c r="AG24" s="121" t="s">
        <v>50</v>
      </c>
      <c r="AH24" s="122" t="s">
        <v>118</v>
      </c>
      <c r="AI24" s="196" t="s">
        <v>69</v>
      </c>
      <c r="AJ24" s="197" t="s">
        <v>67</v>
      </c>
      <c r="AK24" s="197" t="str">
        <f>IF(AI24="","","∑ Peso porcentual de cada acción definida")</f>
        <v>∑ Peso porcentual de cada acción definida</v>
      </c>
      <c r="AL24" s="185" t="s">
        <v>132</v>
      </c>
      <c r="AM24" s="164"/>
      <c r="AN24" s="164"/>
      <c r="AO24" s="164"/>
      <c r="AP24" s="164"/>
      <c r="AQ24" s="164"/>
      <c r="AR24" s="164"/>
      <c r="AS24" s="164"/>
      <c r="AT24" s="164"/>
      <c r="AU24" s="164"/>
      <c r="AV24" s="164"/>
      <c r="AW24" s="164"/>
      <c r="AX24" s="164"/>
      <c r="AY24" s="164"/>
      <c r="AZ24" s="164"/>
      <c r="BA24" s="164"/>
      <c r="BB24" s="164"/>
      <c r="BC24" s="164"/>
      <c r="BD24" s="164"/>
      <c r="BE24" s="164"/>
      <c r="BF24" s="164"/>
    </row>
    <row r="25" spans="1:58" ht="31.5" customHeight="1">
      <c r="A25" s="199"/>
      <c r="B25" s="199"/>
      <c r="C25" s="199"/>
      <c r="D25" s="199"/>
      <c r="E25" s="199"/>
      <c r="F25" s="199"/>
      <c r="G25" s="199"/>
      <c r="H25" s="199"/>
      <c r="I25" s="199"/>
      <c r="J25" s="199"/>
      <c r="K25" s="199"/>
      <c r="L25" s="199"/>
      <c r="M25" s="199"/>
      <c r="N25" s="199"/>
      <c r="O25" s="199"/>
      <c r="P25" s="199"/>
      <c r="Q25" s="189" t="str">
        <f>IF($H$24="","",
IF(OR($H$24="Corrupción",$H$24="Lavado de Activos",$H$24="Financiación del Terrorismo",$H$24="Trámites, OPAs y Consultas de Acceso a la Información Pública"),'[11]6.Valoración Control Corrupción'!$E25,'[11]5. Valoración de Controles'!$H25))</f>
        <v xml:space="preserve">  </v>
      </c>
      <c r="R25" s="190">
        <f>IF($H$24="","",
IF(OR($H$24="Corrupción",$H$24="Lavado de Activos",$H$24="Financiación del Terrorismo",$H$24="Trámites, OPAs y Consultas de Acceso a la Información Pública"),"No Aplica",'[11]5. Valoración de Controles'!$I25))</f>
        <v>0</v>
      </c>
      <c r="S25" s="190" t="str">
        <f>IF($H$24="","",
IF(OR($H$24="Corrupción",$H$24="Lavado de Activos",$H$24="Financiación del Terrorismo",$H$24="Trámites, OPAs y Consultas de Acceso a la Información Pública"),"No Aplica",'[11]5. Valoración de Controles'!$J25))</f>
        <v/>
      </c>
      <c r="T25" s="190">
        <f>IF($H$24="","",
IF(OR($H$24="Corrupción",$H$24="Lavado de Activos",$H$24="Financiación del Terrorismo",$H$24="Trámites, OPAs y Consultas de Acceso a la Información Pública"),"No Aplica",'[11]5. Valoración de Controles'!$K25))</f>
        <v>0</v>
      </c>
      <c r="U25" s="190">
        <f>IF($H$24="","",
IF(OR($H$24="Corrupción",$H$24="Lavado de Activos",$H$24="Financiación del Terrorismo",$H$24="Trámites, OPAs y Consultas de Acceso a la Información Pública"),"No Aplica",'[11]5. Valoración de Controles'!$L25))</f>
        <v>0</v>
      </c>
      <c r="V25" s="190">
        <f>IF($H$24="","",
IF(OR($H$24="Corrupción",$H$24="Lavado de Activos",$H$24="Financiación del Terrorismo",$H$24="Trámites, OPAs y Consultas de Acceso a la Información Pública"),"No Aplica",'[11]5. Valoración de Controles'!$M25))</f>
        <v>0</v>
      </c>
      <c r="W25" s="190">
        <f>IF($H$24="","",
IF(OR($H$24="Corrupción",$H$24="Lavado de Activos",$H$24="Financiación del Terrorismo",$H$24="Trámites, OPAs y Consultas de Acceso a la Información Pública"),"No Aplica",'[11]5. Valoración de Controles'!$N25))</f>
        <v>0</v>
      </c>
      <c r="X25" s="191">
        <f>IF($H$24="","",
IF(OR($H$24="Corrupción",$H$24="Lavado de Activos",$H$24="Financiación del Terrorismo",$H$24="Trámites, OPAs y Consultas de Acceso a la Información Pública"),"No Aplica",'[11]5. Valoración de Controles'!$O25))</f>
        <v>0</v>
      </c>
      <c r="Y25" s="191">
        <f>IF($H$24="","",
IF(OR($H$24="Corrupción",$H$24="Lavado de Activos",$H$24="Financiación del Terrorismo",$H$24="Trámites, OPAs y Consultas de Acceso a la Información Pública"),"No Aplica",'[11]5. Valoración de Controles'!$P25))</f>
        <v>0</v>
      </c>
      <c r="Z25" s="191">
        <f>IF($H$24="","",
IF(OR($H$24="Corrupción",$H$24="Lavado de Activos",$H$24="Financiación del Terrorismo",$H$24="Trámites, OPAs y Consultas de Acceso a la Información Pública"),"No Aplica",'[11]5. Valoración de Controles'!$Q25))</f>
        <v>0</v>
      </c>
      <c r="AA25" s="192" t="str">
        <f>IF($H$24="","",
IF(OR($H$24="Corrupción",$H$24="Lavado de Activos",$H$24="Financiación del Terrorismo",$H$24="Trámites, OPAs y Consultas de Acceso a la Información Pública"),"No aplica",'[11]5. Valoración de Controles'!$R25))</f>
        <v/>
      </c>
      <c r="AB25" s="199"/>
      <c r="AC25" s="199"/>
      <c r="AD25" s="199"/>
      <c r="AE25" s="199"/>
      <c r="AF25" s="199"/>
      <c r="AG25" s="121"/>
      <c r="AH25" s="123"/>
      <c r="AI25" s="199"/>
      <c r="AJ25" s="199"/>
      <c r="AK25" s="199"/>
      <c r="AL25" s="199"/>
      <c r="AM25" s="164"/>
      <c r="AN25" s="164"/>
      <c r="AO25" s="164"/>
      <c r="AP25" s="164"/>
      <c r="AQ25" s="164"/>
      <c r="AR25" s="164"/>
      <c r="AS25" s="164"/>
      <c r="AT25" s="164"/>
      <c r="AU25" s="164"/>
      <c r="AV25" s="164"/>
      <c r="AW25" s="164"/>
      <c r="AX25" s="164"/>
      <c r="AY25" s="164"/>
      <c r="AZ25" s="164"/>
      <c r="BA25" s="164"/>
      <c r="BB25" s="164"/>
      <c r="BC25" s="164"/>
      <c r="BD25" s="164"/>
      <c r="BE25" s="164"/>
      <c r="BF25" s="164"/>
    </row>
    <row r="26" spans="1:58" ht="31.5" customHeight="1">
      <c r="A26" s="181"/>
      <c r="B26" s="181"/>
      <c r="C26" s="181"/>
      <c r="D26" s="181"/>
      <c r="E26" s="181"/>
      <c r="F26" s="181"/>
      <c r="G26" s="181"/>
      <c r="H26" s="181"/>
      <c r="I26" s="181"/>
      <c r="J26" s="181"/>
      <c r="K26" s="181"/>
      <c r="L26" s="181"/>
      <c r="M26" s="181"/>
      <c r="N26" s="181"/>
      <c r="O26" s="181"/>
      <c r="P26" s="181"/>
      <c r="Q26" s="189" t="str">
        <f>IF($H$24="","",
IF(OR($H$24="Corrupción",$H$24="Lavado de Activos",$H$24="Financiación del Terrorismo",$H$24="Trámites, OPAs y Consultas de Acceso a la Información Pública"),'[11]6.Valoración Control Corrupción'!$E26,'[11]5. Valoración de Controles'!$H26))</f>
        <v xml:space="preserve">  </v>
      </c>
      <c r="R26" s="190">
        <f>IF($H$24="","",
IF(OR($H$24="Corrupción",$H$24="Lavado de Activos",$H$24="Financiación del Terrorismo",$H$24="Trámites, OPAs y Consultas de Acceso a la Información Pública"),"No Aplica",'[11]5. Valoración de Controles'!$I26))</f>
        <v>0</v>
      </c>
      <c r="S26" s="190" t="str">
        <f>IF($H$24="","",
IF(OR($H$24="Corrupción",$H$24="Lavado de Activos",$H$24="Financiación del Terrorismo",$H$24="Trámites, OPAs y Consultas de Acceso a la Información Pública"),"No Aplica",'[11]5. Valoración de Controles'!$J26))</f>
        <v/>
      </c>
      <c r="T26" s="190">
        <f>IF($H$24="","",
IF(OR($H$24="Corrupción",$H$24="Lavado de Activos",$H$24="Financiación del Terrorismo",$H$24="Trámites, OPAs y Consultas de Acceso a la Información Pública"),"No Aplica",'[11]5. Valoración de Controles'!$K26))</f>
        <v>0</v>
      </c>
      <c r="U26" s="190">
        <f>IF($H$24="","",
IF(OR($H$24="Corrupción",$H$24="Lavado de Activos",$H$24="Financiación del Terrorismo",$H$24="Trámites, OPAs y Consultas de Acceso a la Información Pública"),"No Aplica",'[11]5. Valoración de Controles'!$L26))</f>
        <v>0</v>
      </c>
      <c r="V26" s="190">
        <f>IF($H$24="","",
IF(OR($H$24="Corrupción",$H$24="Lavado de Activos",$H$24="Financiación del Terrorismo",$H$24="Trámites, OPAs y Consultas de Acceso a la Información Pública"),"No Aplica",'[11]5. Valoración de Controles'!$M26))</f>
        <v>0</v>
      </c>
      <c r="W26" s="190">
        <f>IF($H$24="","",
IF(OR($H$24="Corrupción",$H$24="Lavado de Activos",$H$24="Financiación del Terrorismo",$H$24="Trámites, OPAs y Consultas de Acceso a la Información Pública"),"No Aplica",'[11]5. Valoración de Controles'!$N26))</f>
        <v>0</v>
      </c>
      <c r="X26" s="191">
        <f>IF($H$24="","",
IF(OR($H$24="Corrupción",$H$24="Lavado de Activos",$H$24="Financiación del Terrorismo",$H$24="Trámites, OPAs y Consultas de Acceso a la Información Pública"),"No Aplica",'[11]5. Valoración de Controles'!$O26))</f>
        <v>0</v>
      </c>
      <c r="Y26" s="191">
        <f>IF($H$24="","",
IF(OR($H$24="Corrupción",$H$24="Lavado de Activos",$H$24="Financiación del Terrorismo",$H$24="Trámites, OPAs y Consultas de Acceso a la Información Pública"),"No Aplica",'[11]5. Valoración de Controles'!$P26))</f>
        <v>0</v>
      </c>
      <c r="Z26" s="191">
        <f>IF($H$24="","",
IF(OR($H$24="Corrupción",$H$24="Lavado de Activos",$H$24="Financiación del Terrorismo",$H$24="Trámites, OPAs y Consultas de Acceso a la Información Pública"),"No Aplica",'[11]5. Valoración de Controles'!$Q26))</f>
        <v>0</v>
      </c>
      <c r="AA26" s="192" t="str">
        <f>IF($H$24="","",
IF(OR($H$24="Corrupción",$H$24="Lavado de Activos",$H$24="Financiación del Terrorismo",$H$24="Trámites, OPAs y Consultas de Acceso a la Información Pública"),"No aplica",'[11]5. Valoración de Controles'!$R26))</f>
        <v/>
      </c>
      <c r="AB26" s="181"/>
      <c r="AC26" s="181"/>
      <c r="AD26" s="181"/>
      <c r="AE26" s="181"/>
      <c r="AF26" s="181"/>
      <c r="AG26" s="121"/>
      <c r="AH26" s="123"/>
      <c r="AI26" s="181"/>
      <c r="AJ26" s="181"/>
      <c r="AK26" s="181"/>
      <c r="AL26" s="181"/>
      <c r="AM26" s="164"/>
      <c r="AN26" s="164"/>
      <c r="AO26" s="164"/>
      <c r="AP26" s="164"/>
      <c r="AQ26" s="164"/>
      <c r="AR26" s="164"/>
      <c r="AS26" s="164"/>
      <c r="AT26" s="164"/>
      <c r="AU26" s="164"/>
      <c r="AV26" s="164"/>
      <c r="AW26" s="164"/>
      <c r="AX26" s="164"/>
      <c r="AY26" s="164"/>
      <c r="AZ26" s="164"/>
      <c r="BA26" s="164"/>
      <c r="BB26" s="164"/>
      <c r="BC26" s="164"/>
      <c r="BD26" s="164"/>
      <c r="BE26" s="164"/>
      <c r="BF26" s="164"/>
    </row>
    <row r="27" spans="1:58" ht="31.5" customHeight="1">
      <c r="A27" s="184">
        <v>7</v>
      </c>
      <c r="B27" s="185" t="str">
        <f>'[11]2. Identificación del Riesgo'!B27:B29</f>
        <v>Evaluación independiente</v>
      </c>
      <c r="C27" s="185" t="str">
        <f>IF('[11]2. Identificación del Riesgo'!C27:C29="","",'[11]2. Identificación del Riesgo'!C27:C29)</f>
        <v>Trabajo en Casa y Teletrabajo</v>
      </c>
      <c r="D27" s="185" t="str">
        <f>IF('[11]2. Identificación del Riesgo'!D27:D29="","",'[11]2. Identificación del Riesgo'!D27:D29)</f>
        <v>Afectación Económica (o presupuestal) y Reputacional</v>
      </c>
      <c r="E27" s="185" t="str">
        <f>IF('[11]2. Identificación del Riesgo'!E27:E29="","",'[11]2. Identificación del Riesgo'!E27:E29)</f>
        <v>Instalación de software malicioso en los equipos de computo personales, cuando se realiza trabajo en casa o teletrabajo.</v>
      </c>
      <c r="F27" s="185" t="str">
        <f>IF('[11]2. Identificación del Riesgo'!F27:F29="","",'[11]2. Identificación del Riesgo'!F27:F29)</f>
        <v>Desconocimiento por parte de los procesos, de los riesgos de ciber seguridad.</v>
      </c>
      <c r="G27" s="185" t="str">
        <f>IF('[11]2. Identificación del Riesgo'!G27:G29="","",'[11]2.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27" s="185" t="str">
        <f>IF('[11]2. Identificación del Riesgo'!H27:H29="","",'[11]2. Identificación del Riesgo'!H27:H29)</f>
        <v>Seguridad de la Información (Pérdida de la Integridad)</v>
      </c>
      <c r="I27" s="185" t="str">
        <f>IF('[11]2. Identificación del Riesgo'!I27:I29="","",'[11]2. Identificación del Riesgo'!I27:I29)</f>
        <v>Usuarios, productos y practicas, organizacionales</v>
      </c>
      <c r="J27" s="185" t="str">
        <f>IF('[11]2. Identificación del Riesgo'!J27:J29="","",'[11]2. Identificación del Riesgo'!J27:J29)</f>
        <v>Muy Alta: La actividad que conlleva el riesgo se ejecuta más de 5000 veces por año</v>
      </c>
      <c r="K27" s="186" t="str">
        <f>'[11]2. Identificación del Riesgo'!K27:K29</f>
        <v>Muy Alta</v>
      </c>
      <c r="L27" s="187">
        <f>'[11]2. Identificación del Riesgo'!L27:L29</f>
        <v>1</v>
      </c>
      <c r="M27" s="185" t="str">
        <f>IF(OR('[11]2. Identificación del Riesgo'!H27:H29="Corrupción",'[11]2. Identificación del Riesgo'!H27:H29="Lavado de Activos",'[11]2. Identificación del Riesgo'!H27:H29="Financiación del Terrorismo",'[11]2. Identificación del Riesgo'!H27:H29="Trámites, OPAs y Consultas de Acceso a la Información Pública"),"No Aplica",
IF('[11]2. Identificación del Riesgo'!M27:M29="","",'[11]2. Identificación del Riesgo'!M27:M29))</f>
        <v>Reputacional: El riesgo afecta la imagen de de la entidad con efecto publicitario sostenido a nivel de sector administrativo, nivel departamental o municipal</v>
      </c>
      <c r="N27" s="186" t="str">
        <f>'[11]2. Identificación del Riesgo'!N27:N29</f>
        <v>Mayor</v>
      </c>
      <c r="O27" s="187">
        <f>'[11]2. Identificación del Riesgo'!O27:O29</f>
        <v>0.8</v>
      </c>
      <c r="P27" s="188" t="str">
        <f>'[11]2. Identificación del Riesgo'!P27:P29</f>
        <v>Alto</v>
      </c>
      <c r="Q27" s="189" t="str">
        <f>IF($H$27="","",
IF(OR($H$27="Corrupción",$H$27="Lavado de Activos",$H$27="Financiación del Terrorismo",$H$27="Trámites, OPAs y Consultas de Acceso a la Información Pública"),'[11]6.Valoración Control Corrupción'!$E27,'[11]5. Valoración de Controles'!$H27))</f>
        <v xml:space="preserve">  </v>
      </c>
      <c r="R27" s="190" t="str">
        <f>IF($H$27="","",
IF(OR($H$27="Corrupción",$H$27="Lavado de Activos",$H$27="Financiación del Terrorismo",$H$27="Trámites, OPAs y Consultas de Acceso a la Información Pública"),"No Aplica",'[11]5. Valoración de Controles'!$I27))</f>
        <v>Sin Control</v>
      </c>
      <c r="S27" s="190" t="str">
        <f>IF($H$27="","",
IF(OR($H$27="Corrupción",$H$27="Lavado de Activos",$H$27="Financiación del Terrorismo",$H$27="Trámites, OPAs y Consultas de Acceso a la Información Pública"),"No Aplica",'[11]5. Valoración de Controles'!$J27))</f>
        <v/>
      </c>
      <c r="T27" s="190">
        <f>IF($H$27="","",
IF(OR($H$27="Corrupción",$H$27="Lavado de Activos",$H$27="Financiación del Terrorismo",$H$27="Trámites, OPAs y Consultas de Acceso a la Información Pública"),"No Aplica",'[11]5. Valoración de Controles'!$K27))</f>
        <v>0</v>
      </c>
      <c r="U27" s="190">
        <f>IF($H$27="","",
IF(OR($H$27="Corrupción",$H$27="Lavado de Activos",$H$27="Financiación del Terrorismo",$H$27="Trámites, OPAs y Consultas de Acceso a la Información Pública"),"No Aplica",'[11]5. Valoración de Controles'!$L27))</f>
        <v>0</v>
      </c>
      <c r="V27" s="190">
        <f>IF($H$27="","",
IF(OR($H$27="Corrupción",$H$27="Lavado de Activos",$H$27="Financiación del Terrorismo",$H$27="Trámites, OPAs y Consultas de Acceso a la Información Pública"),"No Aplica",'[11]5. Valoración de Controles'!$M27))</f>
        <v>0</v>
      </c>
      <c r="W27" s="190">
        <f>IF($H$27="","",
IF(OR($H$27="Corrupción",$H$27="Lavado de Activos",$H$27="Financiación del Terrorismo",$H$27="Trámites, OPAs y Consultas de Acceso a la Información Pública"),"No Aplica",'[11]5. Valoración de Controles'!$N27))</f>
        <v>0</v>
      </c>
      <c r="X27" s="191">
        <f>IF($H$27="","",
IF(OR($H$27="Corrupción",$H$27="Lavado de Activos",$H$27="Financiación del Terrorismo",$H$27="Trámites, OPAs y Consultas de Acceso a la Información Pública"),"No Aplica",'[11]5. Valoración de Controles'!$O27))</f>
        <v>0</v>
      </c>
      <c r="Y27" s="191">
        <f>IF($H$27="","",
IF(OR($H$27="Corrupción",$H$27="Lavado de Activos",$H$27="Financiación del Terrorismo",$H$27="Trámites, OPAs y Consultas de Acceso a la Información Pública"),"No Aplica",'[11]5. Valoración de Controles'!$P27))</f>
        <v>0</v>
      </c>
      <c r="Z27" s="191">
        <f>IF($H$27="","",
IF(OR($H$27="Corrupción",$H$27="Lavado de Activos",$H$27="Financiación del Terrorismo",$H$27="Trámites, OPAs y Consultas de Acceso a la Información Pública"),"No Aplica",'[11]5. Valoración de Controles'!$Q27))</f>
        <v>0</v>
      </c>
      <c r="AA27" s="192" t="str">
        <f>IF($H$27="","",
IF(OR($H$27="Corrupción",$H$27="Lavado de Activos",$H$27="Financiación del Terrorismo",$H$27="Trámites, OPAs y Consultas de Acceso a la Información Pública"),"No aplica",'[11]5. Valoración de Controles'!$R27))</f>
        <v/>
      </c>
      <c r="AB27" s="186" t="str">
        <f>IF(H27="","",
IF(OR(H27="Corrupción",H27="Lavado de Activos",H27="Financiación del Terrorismo",H27="Trámites, OPAs y Consultas de Acceso a la Información Pública"),'[11]6.Valoración Control Corrupción'!W27:W29,
IF(OR(H27&lt;&gt;"Corrupción",H27&lt;&gt;"Lavado de Activos",H27&lt;&gt;"Financiación del Terrorismo",H27&lt;&gt;"Trámites, OPAs y Consultas de Acceso a la Información Pública"),IF(AC27="","",
IF(AND(AC27&gt;0,AC27&lt;0.4),"Muy Baja",
IF(AND(AC27&gt;=0.4,AC27&lt;0.6),"Baja",
IF(AND(AC27&gt;=0.6,AC27&lt;0.8),"Media",
IF(AND(AC27&gt;=0.8,AC27&lt;1),"Alta",
IF(AC27&gt;=1,"Muy Alta","")))))))))</f>
        <v>Muy Alta</v>
      </c>
      <c r="AC27" s="193">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IF('[11]5. Valoración de Controles'!U29&gt;0,'[11]5. Valoración de Controles'!U29,
IF('[11]5. Valoración de Controles'!U28&gt;0,'[11]5. Valoración de Controles'!U28,
IF('[11]5. Valoración de Controles'!U27&gt;0,'[11]5. Valoración de Controles'!U27,L27))))))</f>
        <v>1</v>
      </c>
      <c r="AD27" s="186" t="str">
        <f>IF(H27="","",
IF(OR(H27="Corrupción",H27="Lavado de Activos",H27="Financiación del Terrorismo",H27="Trámites, OPAs y Consultas de Acceso a la Información Pública"),'[11]3. Impacto Riesgo de Corrupción'!Z27:Z29,
IF(OR(H27&lt;&gt;"Corrupción",H27&lt;&gt;"Lavado de Activos",H27&lt;&gt;"Financiación del Terrorismo",H27&lt;&gt;"Trámites, OPAs y Consultas de Acceso a la Información Pública"),
IF(AE27="","",
IF(AND(AE27&gt;0,AE27&lt;0.4),"Leve",
IF(AND(AE27&gt;=0.4,AE27&lt;0.6),"Menor",
IF(AND(AE27&gt;=0.6,AE27&lt;0.8),"Moderado",
IF(AND(AE27&gt;=0.8,AE27&lt;1),"Mayor",
IF(AE27&gt;=1,"Catastrófico","")))))))))</f>
        <v>Mayor</v>
      </c>
      <c r="AE27" s="193">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IF('[11]5. Valoración de Controles'!V29&gt;0,'[11]5. Valoración de Controles'!V29,
IF('[11]5. Valoración de Controles'!V28&gt;0,'[11]5. Valoración de Controles'!V28,
IF('[11]5. Valoración de Controles'!V27&gt;0,'[11]5. Valoración de Controles'!V27,O27))))))</f>
        <v>0.8</v>
      </c>
      <c r="AF27" s="188" t="str">
        <f>IF(AND(AB27="Muy Alta",OR(AD27="Leve",AD27="Menor",AD27="Moderado",AD27="Mayor")),"Alto",
IF(AND(AB27="Alta",OR(AD27="Leve",AD27="Menor")),"Moderado",
IF(AND(AB27="Alta",OR(AD27="Moderado",AD27="Mayor")),"Alto",
IF(AND(AB27="Media",OR(AD27="Leve",AD27="Menor",AD27="Moderado")),"Moderado",
IF(AND(AB27="Media",OR(AD27="Mayor")),"Alto",
IF(AND(AB27="Baja",OR(AD27="Leve")),"Bajo",
IF(AND(OR(AB27="Baja",AB27="Improbable"),OR(AD27="Menor",AD27="Moderado")),"Moderado",
IF(AND(OR(AB27="Baja",AB27="Improbable"),AD27="Mayor"),"Alto",
IF(AND(AB27="Muy Baja",OR(AD27="Leve",AD27="Menor")),"Bajo",
IF(AND(OR(AB27="Muy Baja",AB27="Rara vez"),OR(AD27="Moderado")),"Moderado",
IF(AND(OR(AB27="Muy Baja",AB27="Rara vez"),AD27="Mayor"),"Alto",
IF(AND(OR(AB27="Casi seguro",AB27="Probable",AB27="Posible"),AD27="Mayor"),"Extremo",
IF(AND(AB27="Casi seguro",AD27="Moderado"),"Extremo",
IF(AND(OR(AB27="Probable",AB27="Posible"),OR(AD27="Moderado")),"Alto",
IF(AD27="Catastrófico","Extremo","")))))))))))))))</f>
        <v>Alto</v>
      </c>
      <c r="AG27" s="121" t="s">
        <v>50</v>
      </c>
      <c r="AH27" s="122" t="s">
        <v>118</v>
      </c>
      <c r="AI27" s="196" t="s">
        <v>86</v>
      </c>
      <c r="AJ27" s="197" t="s">
        <v>71</v>
      </c>
      <c r="AK27" s="197" t="str">
        <f>IF(AI27="","","∑ Peso porcentual de cada acción definida")</f>
        <v>∑ Peso porcentual de cada acción definida</v>
      </c>
      <c r="AL27" s="185" t="s">
        <v>132</v>
      </c>
      <c r="AM27" s="164"/>
      <c r="AN27" s="164"/>
      <c r="AO27" s="164"/>
      <c r="AP27" s="164"/>
      <c r="AQ27" s="164"/>
      <c r="AR27" s="164"/>
      <c r="AS27" s="164"/>
      <c r="AT27" s="164"/>
      <c r="AU27" s="164"/>
      <c r="AV27" s="164"/>
      <c r="AW27" s="164"/>
      <c r="AX27" s="164"/>
      <c r="AY27" s="164"/>
      <c r="AZ27" s="164"/>
      <c r="BA27" s="164"/>
      <c r="BB27" s="164"/>
      <c r="BC27" s="164"/>
      <c r="BD27" s="164"/>
      <c r="BE27" s="164"/>
      <c r="BF27" s="164"/>
    </row>
    <row r="28" spans="1:58" ht="31.5" customHeight="1">
      <c r="A28" s="199"/>
      <c r="B28" s="199"/>
      <c r="C28" s="199"/>
      <c r="D28" s="199"/>
      <c r="E28" s="199"/>
      <c r="F28" s="199"/>
      <c r="G28" s="199"/>
      <c r="H28" s="199"/>
      <c r="I28" s="199"/>
      <c r="J28" s="199"/>
      <c r="K28" s="199"/>
      <c r="L28" s="199"/>
      <c r="M28" s="199"/>
      <c r="N28" s="199"/>
      <c r="O28" s="199"/>
      <c r="P28" s="199"/>
      <c r="Q28" s="189" t="str">
        <f>IF($H$27="","",
IF(OR($H$27="Corrupción",$H$27="Lavado de Activos",$H$27="Financiación del Terrorismo",$H$27="Trámites, OPAs y Consultas de Acceso a la Información Pública"),'[11]6.Valoración Control Corrupción'!$E28,'[11]5. Valoración de Controles'!$H28))</f>
        <v xml:space="preserve">  </v>
      </c>
      <c r="R28" s="190">
        <f>IF($H$27="","",
IF(OR($H$27="Corrupción",$H$27="Lavado de Activos",$H$27="Financiación del Terrorismo",$H$27="Trámites, OPAs y Consultas de Acceso a la Información Pública"),"No Aplica",'[11]5. Valoración de Controles'!$I28))</f>
        <v>0</v>
      </c>
      <c r="S28" s="190" t="str">
        <f>IF($H$27="","",
IF(OR($H$27="Corrupción",$H$27="Lavado de Activos",$H$27="Financiación del Terrorismo",$H$27="Trámites, OPAs y Consultas de Acceso a la Información Pública"),"No Aplica",'[11]5. Valoración de Controles'!$J28))</f>
        <v/>
      </c>
      <c r="T28" s="190">
        <f>IF($H$27="","",
IF(OR($H$27="Corrupción",$H$27="Lavado de Activos",$H$27="Financiación del Terrorismo",$H$27="Trámites, OPAs y Consultas de Acceso a la Información Pública"),"No Aplica",'[11]5. Valoración de Controles'!$K28))</f>
        <v>0</v>
      </c>
      <c r="U28" s="190">
        <f>IF($H$27="","",
IF(OR($H$27="Corrupción",$H$27="Lavado de Activos",$H$27="Financiación del Terrorismo",$H$27="Trámites, OPAs y Consultas de Acceso a la Información Pública"),"No Aplica",'[11]5. Valoración de Controles'!$L28))</f>
        <v>0</v>
      </c>
      <c r="V28" s="190">
        <f>IF($H$27="","",
IF(OR($H$27="Corrupción",$H$27="Lavado de Activos",$H$27="Financiación del Terrorismo",$H$27="Trámites, OPAs y Consultas de Acceso a la Información Pública"),"No Aplica",'[11]5. Valoración de Controles'!$M28))</f>
        <v>0</v>
      </c>
      <c r="W28" s="190">
        <f>IF($H$27="","",
IF(OR($H$27="Corrupción",$H$27="Lavado de Activos",$H$27="Financiación del Terrorismo",$H$27="Trámites, OPAs y Consultas de Acceso a la Información Pública"),"No Aplica",'[11]5. Valoración de Controles'!$N28))</f>
        <v>0</v>
      </c>
      <c r="X28" s="191">
        <f>IF($H$27="","",
IF(OR($H$27="Corrupción",$H$27="Lavado de Activos",$H$27="Financiación del Terrorismo",$H$27="Trámites, OPAs y Consultas de Acceso a la Información Pública"),"No Aplica",'[11]5. Valoración de Controles'!$O28))</f>
        <v>0</v>
      </c>
      <c r="Y28" s="191">
        <f>IF($H$27="","",
IF(OR($H$27="Corrupción",$H$27="Lavado de Activos",$H$27="Financiación del Terrorismo",$H$27="Trámites, OPAs y Consultas de Acceso a la Información Pública"),"No Aplica",'[11]5. Valoración de Controles'!$P28))</f>
        <v>0</v>
      </c>
      <c r="Z28" s="191">
        <f>IF($H$27="","",
IF(OR($H$27="Corrupción",$H$27="Lavado de Activos",$H$27="Financiación del Terrorismo",$H$27="Trámites, OPAs y Consultas de Acceso a la Información Pública"),"No Aplica",'[11]5. Valoración de Controles'!$Q28))</f>
        <v>0</v>
      </c>
      <c r="AA28" s="192" t="str">
        <f>IF($H$27="","",
IF(OR($H$27="Corrupción",$H$27="Lavado de Activos",$H$27="Financiación del Terrorismo",$H$27="Trámites, OPAs y Consultas de Acceso a la Información Pública"),"No aplica",'[11]5. Valoración de Controles'!$R28))</f>
        <v/>
      </c>
      <c r="AB28" s="199"/>
      <c r="AC28" s="199"/>
      <c r="AD28" s="199"/>
      <c r="AE28" s="199"/>
      <c r="AF28" s="199"/>
      <c r="AG28" s="121"/>
      <c r="AH28" s="123"/>
      <c r="AI28" s="199"/>
      <c r="AJ28" s="199"/>
      <c r="AK28" s="199"/>
      <c r="AL28" s="199"/>
      <c r="AM28" s="164"/>
      <c r="AN28" s="164"/>
      <c r="AO28" s="164"/>
      <c r="AP28" s="164"/>
      <c r="AQ28" s="164"/>
      <c r="AR28" s="164"/>
      <c r="AS28" s="164"/>
      <c r="AT28" s="164"/>
      <c r="AU28" s="164"/>
      <c r="AV28" s="164"/>
      <c r="AW28" s="164"/>
      <c r="AX28" s="164"/>
      <c r="AY28" s="164"/>
      <c r="AZ28" s="164"/>
      <c r="BA28" s="164"/>
      <c r="BB28" s="164"/>
      <c r="BC28" s="164"/>
      <c r="BD28" s="164"/>
      <c r="BE28" s="164"/>
      <c r="BF28" s="164"/>
    </row>
    <row r="29" spans="1:58" ht="31.5" customHeight="1">
      <c r="A29" s="181"/>
      <c r="B29" s="181"/>
      <c r="C29" s="181"/>
      <c r="D29" s="181"/>
      <c r="E29" s="181"/>
      <c r="F29" s="181"/>
      <c r="G29" s="181"/>
      <c r="H29" s="181"/>
      <c r="I29" s="181"/>
      <c r="J29" s="181"/>
      <c r="K29" s="181"/>
      <c r="L29" s="181"/>
      <c r="M29" s="181"/>
      <c r="N29" s="181"/>
      <c r="O29" s="181"/>
      <c r="P29" s="181"/>
      <c r="Q29" s="189" t="str">
        <f>IF($H$27="","",
IF(OR($H$27="Corrupción",$H$27="Lavado de Activos",$H$27="Financiación del Terrorismo",$H$27="Trámites, OPAs y Consultas de Acceso a la Información Pública"),'[11]6.Valoración Control Corrupción'!$E29,'[11]5. Valoración de Controles'!$H29))</f>
        <v xml:space="preserve">  </v>
      </c>
      <c r="R29" s="190">
        <f>IF($H$27="","",
IF(OR($H$27="Corrupción",$H$27="Lavado de Activos",$H$27="Financiación del Terrorismo",$H$27="Trámites, OPAs y Consultas de Acceso a la Información Pública"),"No Aplica",'[11]5. Valoración de Controles'!$I29))</f>
        <v>0</v>
      </c>
      <c r="S29" s="190" t="str">
        <f>IF($H$27="","",
IF(OR($H$27="Corrupción",$H$27="Lavado de Activos",$H$27="Financiación del Terrorismo",$H$27="Trámites, OPAs y Consultas de Acceso a la Información Pública"),"No Aplica",'[11]5. Valoración de Controles'!$J29))</f>
        <v/>
      </c>
      <c r="T29" s="190">
        <f>IF($H$27="","",
IF(OR($H$27="Corrupción",$H$27="Lavado de Activos",$H$27="Financiación del Terrorismo",$H$27="Trámites, OPAs y Consultas de Acceso a la Información Pública"),"No Aplica",'[11]5. Valoración de Controles'!$K29))</f>
        <v>0</v>
      </c>
      <c r="U29" s="190">
        <f>IF($H$27="","",
IF(OR($H$27="Corrupción",$H$27="Lavado de Activos",$H$27="Financiación del Terrorismo",$H$27="Trámites, OPAs y Consultas de Acceso a la Información Pública"),"No Aplica",'[11]5. Valoración de Controles'!$L29))</f>
        <v>0</v>
      </c>
      <c r="V29" s="190">
        <f>IF($H$27="","",
IF(OR($H$27="Corrupción",$H$27="Lavado de Activos",$H$27="Financiación del Terrorismo",$H$27="Trámites, OPAs y Consultas de Acceso a la Información Pública"),"No Aplica",'[11]5. Valoración de Controles'!$M29))</f>
        <v>0</v>
      </c>
      <c r="W29" s="190">
        <f>IF($H$27="","",
IF(OR($H$27="Corrupción",$H$27="Lavado de Activos",$H$27="Financiación del Terrorismo",$H$27="Trámites, OPAs y Consultas de Acceso a la Información Pública"),"No Aplica",'[11]5. Valoración de Controles'!$N29))</f>
        <v>0</v>
      </c>
      <c r="X29" s="191">
        <f>IF($H$27="","",
IF(OR($H$27="Corrupción",$H$27="Lavado de Activos",$H$27="Financiación del Terrorismo",$H$27="Trámites, OPAs y Consultas de Acceso a la Información Pública"),"No Aplica",'[11]5. Valoración de Controles'!$O29))</f>
        <v>0</v>
      </c>
      <c r="Y29" s="191">
        <f>IF($H$27="","",
IF(OR($H$27="Corrupción",$H$27="Lavado de Activos",$H$27="Financiación del Terrorismo",$H$27="Trámites, OPAs y Consultas de Acceso a la Información Pública"),"No Aplica",'[11]5. Valoración de Controles'!$P29))</f>
        <v>0</v>
      </c>
      <c r="Z29" s="191">
        <f>IF($H$27="","",
IF(OR($H$27="Corrupción",$H$27="Lavado de Activos",$H$27="Financiación del Terrorismo",$H$27="Trámites, OPAs y Consultas de Acceso a la Información Pública"),"No Aplica",'[11]5. Valoración de Controles'!$Q29))</f>
        <v>0</v>
      </c>
      <c r="AA29" s="192" t="str">
        <f>IF($H$27="","",
IF(OR($H$27="Corrupción",$H$27="Lavado de Activos",$H$27="Financiación del Terrorismo",$H$27="Trámites, OPAs y Consultas de Acceso a la Información Pública"),"No aplica",'[11]5. Valoración de Controles'!$R29))</f>
        <v/>
      </c>
      <c r="AB29" s="181"/>
      <c r="AC29" s="181"/>
      <c r="AD29" s="181"/>
      <c r="AE29" s="181"/>
      <c r="AF29" s="181"/>
      <c r="AG29" s="121"/>
      <c r="AH29" s="123"/>
      <c r="AI29" s="181"/>
      <c r="AJ29" s="181"/>
      <c r="AK29" s="181"/>
      <c r="AL29" s="181"/>
      <c r="AM29" s="164"/>
      <c r="AN29" s="164"/>
      <c r="AO29" s="164"/>
      <c r="AP29" s="164"/>
      <c r="AQ29" s="164"/>
      <c r="AR29" s="164"/>
      <c r="AS29" s="164"/>
      <c r="AT29" s="164"/>
      <c r="AU29" s="164"/>
      <c r="AV29" s="164"/>
      <c r="AW29" s="164"/>
      <c r="AX29" s="164"/>
      <c r="AY29" s="164"/>
      <c r="AZ29" s="164"/>
      <c r="BA29" s="164"/>
      <c r="BB29" s="164"/>
      <c r="BC29" s="164"/>
      <c r="BD29" s="164"/>
      <c r="BE29" s="164"/>
      <c r="BF29" s="164"/>
    </row>
    <row r="30" spans="1:58" ht="31.5" customHeight="1">
      <c r="A30" s="184">
        <v>8</v>
      </c>
      <c r="B30" s="185" t="str">
        <f>'[11]2. Identificación del Riesgo'!B30:B32</f>
        <v/>
      </c>
      <c r="C30" s="185" t="str">
        <f>IF('[11]2. Identificación del Riesgo'!C30:C32="","",'[11]2. Identificación del Riesgo'!C30:C32)</f>
        <v/>
      </c>
      <c r="D30" s="185" t="str">
        <f>IF('[11]2. Identificación del Riesgo'!D30:D32="","",'[11]2. Identificación del Riesgo'!D30:D32)</f>
        <v/>
      </c>
      <c r="E30" s="185" t="str">
        <f>IF('[11]2. Identificación del Riesgo'!E30:E32="","",'[11]2. Identificación del Riesgo'!E30:E32)</f>
        <v/>
      </c>
      <c r="F30" s="185" t="str">
        <f>IF('[11]2. Identificación del Riesgo'!F30:F32="","",'[11]2. Identificación del Riesgo'!F30:F32)</f>
        <v/>
      </c>
      <c r="G30" s="185" t="str">
        <f>IF('[11]2. Identificación del Riesgo'!G30:G32="","",'[11]2. Identificación del Riesgo'!G30:G32)</f>
        <v/>
      </c>
      <c r="H30" s="185" t="str">
        <f>IF('[11]2. Identificación del Riesgo'!H30:H32="","",'[11]2. Identificación del Riesgo'!H30:H32)</f>
        <v/>
      </c>
      <c r="I30" s="185" t="str">
        <f>IF('[11]2. Identificación del Riesgo'!I30:I32="","",'[11]2. Identificación del Riesgo'!I30:I32)</f>
        <v/>
      </c>
      <c r="J30" s="185" t="str">
        <f>IF('[11]2. Identificación del Riesgo'!J30:J32="","",'[11]2. Identificación del Riesgo'!J30:J32)</f>
        <v/>
      </c>
      <c r="K30" s="186" t="str">
        <f>'[11]2. Identificación del Riesgo'!K30:K32</f>
        <v/>
      </c>
      <c r="L30" s="187" t="str">
        <f>'[11]2. Identificación del Riesgo'!L30:L32</f>
        <v/>
      </c>
      <c r="M30" s="185" t="str">
        <f>IF(OR('[11]2. Identificación del Riesgo'!H30:H32="Corrupción",'[11]2. Identificación del Riesgo'!H30:H32="Lavado de Activos",'[11]2. Identificación del Riesgo'!H30:H32="Financiación del Terrorismo",'[11]2. Identificación del Riesgo'!H30:H32="Trámites, OPAs y Consultas de Acceso a la Información Pública"),"No Aplica",
IF('[11]2. Identificación del Riesgo'!M30:M32="","",'[11]2. Identificación del Riesgo'!M30:M32))</f>
        <v/>
      </c>
      <c r="N30" s="186" t="str">
        <f>'[11]2. Identificación del Riesgo'!N30:N32</f>
        <v/>
      </c>
      <c r="O30" s="187" t="str">
        <f>'[11]2. Identificación del Riesgo'!O30:O32</f>
        <v/>
      </c>
      <c r="P30" s="188" t="str">
        <f>'[11]2. Identificación del Riesgo'!P30:P32</f>
        <v/>
      </c>
      <c r="Q30" s="189" t="str">
        <f>IF($H$30="","",
IF(OR($H$30="Corrupción",$H$30="Lavado de Activos",$H$30="Financiación del Terrorismo",$H$30="Trámites, OPAs y Consultas de Acceso a la Información Pública"),'[11]6.Valoración Control Corrupción'!$E30,'[11]5. Valoración de Controles'!$H30))</f>
        <v/>
      </c>
      <c r="R30" s="190" t="str">
        <f>IF($H$30="","",
IF(OR($H$30="Corrupción",$H$30="Lavado de Activos",$H$30="Financiación del Terrorismo",$H$30="Trámites, OPAs y Consultas de Acceso a la Información Pública"),"No Aplica",'[11]5. Valoración de Controles'!$I30))</f>
        <v/>
      </c>
      <c r="S30" s="190" t="str">
        <f>IF($H$30="","",
IF(OR($H$30="Corrupción",$H$30="Lavado de Activos",$H$30="Financiación del Terrorismo",$H$30="Trámites, OPAs y Consultas de Acceso a la Información Pública"),"No Aplica",'[11]5. Valoración de Controles'!$J30))</f>
        <v/>
      </c>
      <c r="T30" s="190" t="str">
        <f>IF($H$30="","",
IF(OR($H$30="Corrupción",$H$30="Lavado de Activos",$H$30="Financiación del Terrorismo",$H$30="Trámites, OPAs y Consultas de Acceso a la Información Pública"),"No Aplica",'[11]5. Valoración de Controles'!$K30))</f>
        <v/>
      </c>
      <c r="U30" s="190" t="str">
        <f>IF($H$30="","",
IF(OR($H$30="Corrupción",$H$30="Lavado de Activos",$H$30="Financiación del Terrorismo",$H$30="Trámites, OPAs y Consultas de Acceso a la Información Pública"),"No Aplica",'[11]5. Valoración de Controles'!$L30))</f>
        <v/>
      </c>
      <c r="V30" s="190" t="str">
        <f>IF($H$30="","",
IF(OR($H$30="Corrupción",$H$30="Lavado de Activos",$H$30="Financiación del Terrorismo",$H$30="Trámites, OPAs y Consultas de Acceso a la Información Pública"),"No Aplica",'[11]5. Valoración de Controles'!$M30))</f>
        <v/>
      </c>
      <c r="W30" s="190" t="str">
        <f>IF($H$30="","",
IF(OR($H$30="Corrupción",$H$30="Lavado de Activos",$H$30="Financiación del Terrorismo",$H$30="Trámites, OPAs y Consultas de Acceso a la Información Pública"),"No Aplica",'[11]5. Valoración de Controles'!$N30))</f>
        <v/>
      </c>
      <c r="X30" s="191" t="str">
        <f>IF($H$30="","",
IF(OR($H$30="Corrupción",$H$30="Lavado de Activos",$H$30="Financiación del Terrorismo",$H$30="Trámites, OPAs y Consultas de Acceso a la Información Pública"),"No Aplica",'[11]5. Valoración de Controles'!$O30))</f>
        <v/>
      </c>
      <c r="Y30" s="191" t="str">
        <f>IF($H$30="","",
IF(OR($H$30="Corrupción",$H$30="Lavado de Activos",$H$30="Financiación del Terrorismo",$H$30="Trámites, OPAs y Consultas de Acceso a la Información Pública"),"No Aplica",'[11]5. Valoración de Controles'!$P30))</f>
        <v/>
      </c>
      <c r="Z30" s="191" t="str">
        <f>IF($H$30="","",
IF(OR($H$30="Corrupción",$H$30="Lavado de Activos",$H$30="Financiación del Terrorismo",$H$30="Trámites, OPAs y Consultas de Acceso a la Información Pública"),"No Aplica",'[11]5. Valoración de Controles'!$Q30))</f>
        <v/>
      </c>
      <c r="AA30" s="192" t="str">
        <f>IF($H$30="","",
IF(OR($H$30="Corrupción",$H$30="Lavado de Activos",$H$30="Financiación del Terrorismo",$H$30="Trámites, OPAs y Consultas de Acceso a la Información Pública"),"No aplica",'[11]5. Valoración de Controles'!$R30))</f>
        <v/>
      </c>
      <c r="AB30" s="186" t="str">
        <f>IF(H30="","",
IF(OR(H30="Corrupción",H30="Lavado de Activos",H30="Financiación del Terrorismo",H30="Trámites, OPAs y Consultas de Acceso a la Información Pública"),'[11]6.Valoración Control Corrupción'!W30:W32,
IF(OR(H30&lt;&gt;"Corrupción",H30&lt;&gt;"Lavado de Activos",H30&lt;&gt;"Financiación del Terrorismo",H30&lt;&gt;"Trámites, OPAs y Consultas de Acceso a la Información Pública"),IF(AC30="","",
IF(AND(AC30&gt;0,AC30&lt;0.4),"Muy Baja",
IF(AND(AC30&gt;=0.4,AC30&lt;0.6),"Baja",
IF(AND(AC30&gt;=0.6,AC30&lt;0.8),"Media",
IF(AND(AC30&gt;=0.8,AC30&lt;1),"Alta",
IF(AC30&gt;=1,"Muy Alta","")))))))))</f>
        <v/>
      </c>
      <c r="AC30" s="193"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IF('[11]5. Valoración de Controles'!U32&gt;0,'[11]5. Valoración de Controles'!U32,
IF('[11]5. Valoración de Controles'!U31&gt;0,'[11]5. Valoración de Controles'!U31,
IF('[11]5. Valoración de Controles'!U30&gt;0,'[11]5. Valoración de Controles'!U30,L30))))))</f>
        <v/>
      </c>
      <c r="AD30" s="186" t="str">
        <f>IF(H30="","",
IF(OR(H30="Corrupción",H30="Lavado de Activos",H30="Financiación del Terrorismo",H30="Trámites, OPAs y Consultas de Acceso a la Información Pública"),'[11]3. Impacto Riesgo de Corrupción'!Z30:Z32,
IF(OR(H30&lt;&gt;"Corrupción",H30&lt;&gt;"Lavado de Activos",H30&lt;&gt;"Financiación del Terrorismo",H30&lt;&gt;"Trámites, OPAs y Consultas de Acceso a la Información Pública"),
IF(AE30="","",
IF(AND(AE30&gt;0,AE30&lt;0.4),"Leve",
IF(AND(AE30&gt;=0.4,AE30&lt;0.6),"Menor",
IF(AND(AE30&gt;=0.6,AE30&lt;0.8),"Moderado",
IF(AND(AE30&gt;=0.8,AE30&lt;1),"Mayor",
IF(AE30&gt;=1,"Catastrófico","")))))))))</f>
        <v/>
      </c>
      <c r="AE30" s="193"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IF('[11]5. Valoración de Controles'!V32&gt;0,'[11]5. Valoración de Controles'!V32,
IF('[11]5. Valoración de Controles'!V31&gt;0,'[11]5. Valoración de Controles'!V31,
IF('[11]5. Valoración de Controles'!V30&gt;0,'[11]5. Valoración de Controles'!V30,O30))))))</f>
        <v/>
      </c>
      <c r="AF30" s="188" t="str">
        <f>IF(AND(AB30="Muy Alta",OR(AD30="Leve",AD30="Menor",AD30="Moderado",AD30="Mayor")),"Alto",
IF(AND(AB30="Alta",OR(AD30="Leve",AD30="Menor")),"Moderado",
IF(AND(AB30="Alta",OR(AD30="Moderado",AD30="Mayor")),"Alto",
IF(AND(AB30="Media",OR(AD30="Leve",AD30="Menor",AD30="Moderado")),"Moderado",
IF(AND(AB30="Media",OR(AD30="Mayor")),"Alto",
IF(AND(AB30="Baja",OR(AD30="Leve")),"Bajo",
IF(AND(OR(AB30="Baja",AB30="Improbable"),OR(AD30="Menor",AD30="Moderado")),"Moderado",
IF(AND(OR(AB30="Baja",AB30="Improbable"),AD30="Mayor"),"Alto",
IF(AND(AB30="Muy Baja",OR(AD30="Leve",AD30="Menor")),"Bajo",
IF(AND(OR(AB30="Muy Baja",AB30="Rara vez"),OR(AD30="Moderado")),"Moderado",
IF(AND(OR(AB30="Muy Baja",AB30="Rara vez"),AD30="Mayor"),"Alto",
IF(AND(OR(AB30="Casi seguro",AB30="Probable",AB30="Posible"),AD30="Mayor"),"Extremo",
IF(AND(AB30="Casi seguro",AD30="Moderado"),"Extremo",
IF(AND(OR(AB30="Probable",AB30="Posible"),OR(AD30="Moderado")),"Alto",
IF(AD30="Catastrófico","Extremo","")))))))))))))))</f>
        <v/>
      </c>
      <c r="AG30" s="194"/>
      <c r="AH30" s="195" t="str">
        <f>IF(AG30="Reducir (Mitigar)","Debe establecer el plan de acción a implementar para mitigar el nivel del riesgo",
IF(AG30="Reducir (Transferir)","No amerita plan de acción. Debe tercerizar la actividad que genera este riesgo o adquirir polizas para evitar responsabilidad economica, sin embargo mantiene la responsabilidad reputacional",
IF(AG30="Aceptar","No amerita plan de acción. Asuma las consecuencias de la materialización del riesgo",
IF(AG30="Evitar","No amerita plan de acción. No ejecute la actividad que genera el riesgo",
IF(AG30="Reducir","Debe establecer el plan de acción a implementar para mitigar el nivel del riesgo",
IF(AG30="Compartir","No amerita plan de acción. Comparta el riesgo con una parte interesada que pueda gestionarlo con mas eficacia",""))))))</f>
        <v/>
      </c>
      <c r="AI30" s="196"/>
      <c r="AJ30" s="197"/>
      <c r="AK30" s="197" t="str">
        <f>IF(AI30="","","∑ Peso porcentual de cada acción definida")</f>
        <v/>
      </c>
      <c r="AL30" s="185"/>
      <c r="AM30" s="164"/>
      <c r="AN30" s="164"/>
      <c r="AO30" s="164"/>
      <c r="AP30" s="164"/>
      <c r="AQ30" s="164"/>
      <c r="AR30" s="164"/>
      <c r="AS30" s="164"/>
      <c r="AT30" s="164"/>
      <c r="AU30" s="164"/>
      <c r="AV30" s="164"/>
      <c r="AW30" s="164"/>
      <c r="AX30" s="164"/>
      <c r="AY30" s="164"/>
      <c r="AZ30" s="164"/>
      <c r="BA30" s="164"/>
      <c r="BB30" s="164"/>
      <c r="BC30" s="164"/>
      <c r="BD30" s="164"/>
      <c r="BE30" s="164"/>
      <c r="BF30" s="164"/>
    </row>
    <row r="31" spans="1:58" ht="31.5" customHeight="1">
      <c r="A31" s="199"/>
      <c r="B31" s="199"/>
      <c r="C31" s="199"/>
      <c r="D31" s="199"/>
      <c r="E31" s="199"/>
      <c r="F31" s="199"/>
      <c r="G31" s="199"/>
      <c r="H31" s="199"/>
      <c r="I31" s="199"/>
      <c r="J31" s="199"/>
      <c r="K31" s="199"/>
      <c r="L31" s="199"/>
      <c r="M31" s="199"/>
      <c r="N31" s="199"/>
      <c r="O31" s="199"/>
      <c r="P31" s="199"/>
      <c r="Q31" s="189" t="str">
        <f>IF($H$30="","",
IF(OR($H$30="Corrupción",$H$30="Lavado de Activos",$H$30="Financiación del Terrorismo",$H$30="Trámites, OPAs y Consultas de Acceso a la Información Pública"),'[11]6.Valoración Control Corrupción'!$E31,'[11]5. Valoración de Controles'!$H31))</f>
        <v/>
      </c>
      <c r="R31" s="190" t="str">
        <f>IF($H$30="","",
IF(OR($H$30="Corrupción",$H$30="Lavado de Activos",$H$30="Financiación del Terrorismo",$H$30="Trámites, OPAs y Consultas de Acceso a la Información Pública"),"No Aplica",'[11]5. Valoración de Controles'!$I31))</f>
        <v/>
      </c>
      <c r="S31" s="190" t="str">
        <f>IF($H$30="","",
IF(OR($H$30="Corrupción",$H$30="Lavado de Activos",$H$30="Financiación del Terrorismo",$H$30="Trámites, OPAs y Consultas de Acceso a la Información Pública"),"No Aplica",'[11]5. Valoración de Controles'!$J31))</f>
        <v/>
      </c>
      <c r="T31" s="190" t="str">
        <f>IF($H$30="","",
IF(OR($H$30="Corrupción",$H$30="Lavado de Activos",$H$30="Financiación del Terrorismo",$H$30="Trámites, OPAs y Consultas de Acceso a la Información Pública"),"No Aplica",'[11]5. Valoración de Controles'!$K31))</f>
        <v/>
      </c>
      <c r="U31" s="190" t="str">
        <f>IF($H$30="","",
IF(OR($H$30="Corrupción",$H$30="Lavado de Activos",$H$30="Financiación del Terrorismo",$H$30="Trámites, OPAs y Consultas de Acceso a la Información Pública"),"No Aplica",'[11]5. Valoración de Controles'!$L31))</f>
        <v/>
      </c>
      <c r="V31" s="190" t="str">
        <f>IF($H$30="","",
IF(OR($H$30="Corrupción",$H$30="Lavado de Activos",$H$30="Financiación del Terrorismo",$H$30="Trámites, OPAs y Consultas de Acceso a la Información Pública"),"No Aplica",'[11]5. Valoración de Controles'!$M31))</f>
        <v/>
      </c>
      <c r="W31" s="190" t="str">
        <f>IF($H$30="","",
IF(OR($H$30="Corrupción",$H$30="Lavado de Activos",$H$30="Financiación del Terrorismo",$H$30="Trámites, OPAs y Consultas de Acceso a la Información Pública"),"No Aplica",'[11]5. Valoración de Controles'!$N31))</f>
        <v/>
      </c>
      <c r="X31" s="191" t="str">
        <f>IF($H$30="","",
IF(OR($H$30="Corrupción",$H$30="Lavado de Activos",$H$30="Financiación del Terrorismo",$H$30="Trámites, OPAs y Consultas de Acceso a la Información Pública"),"No Aplica",'[11]5. Valoración de Controles'!$O31))</f>
        <v/>
      </c>
      <c r="Y31" s="191" t="str">
        <f>IF($H$30="","",
IF(OR($H$30="Corrupción",$H$30="Lavado de Activos",$H$30="Financiación del Terrorismo",$H$30="Trámites, OPAs y Consultas de Acceso a la Información Pública"),"No Aplica",'[11]5. Valoración de Controles'!$P31))</f>
        <v/>
      </c>
      <c r="Z31" s="191" t="str">
        <f>IF($H$30="","",
IF(OR($H$30="Corrupción",$H$30="Lavado de Activos",$H$30="Financiación del Terrorismo",$H$30="Trámites, OPAs y Consultas de Acceso a la Información Pública"),"No Aplica",'[11]5. Valoración de Controles'!$Q31))</f>
        <v/>
      </c>
      <c r="AA31" s="192" t="str">
        <f>IF($H$30="","",
IF(OR($H$30="Corrupción",$H$30="Lavado de Activos",$H$30="Financiación del Terrorismo",$H$30="Trámites, OPAs y Consultas de Acceso a la Información Pública"),"No aplica",'[11]5. Valoración de Controles'!$R31))</f>
        <v/>
      </c>
      <c r="AB31" s="199"/>
      <c r="AC31" s="199"/>
      <c r="AD31" s="199"/>
      <c r="AE31" s="199"/>
      <c r="AF31" s="199"/>
      <c r="AG31" s="199"/>
      <c r="AH31" s="199"/>
      <c r="AI31" s="199"/>
      <c r="AJ31" s="199"/>
      <c r="AK31" s="199"/>
      <c r="AL31" s="199"/>
      <c r="AM31" s="164"/>
      <c r="AN31" s="164"/>
      <c r="AO31" s="164"/>
      <c r="AP31" s="164"/>
      <c r="AQ31" s="164"/>
      <c r="AR31" s="164"/>
      <c r="AS31" s="164"/>
      <c r="AT31" s="164"/>
      <c r="AU31" s="164"/>
      <c r="AV31" s="164"/>
      <c r="AW31" s="164"/>
      <c r="AX31" s="164"/>
      <c r="AY31" s="164"/>
      <c r="AZ31" s="164"/>
      <c r="BA31" s="164"/>
      <c r="BB31" s="164"/>
      <c r="BC31" s="164"/>
      <c r="BD31" s="164"/>
      <c r="BE31" s="164"/>
      <c r="BF31" s="164"/>
    </row>
    <row r="32" spans="1:58" ht="31.5" customHeight="1">
      <c r="A32" s="181"/>
      <c r="B32" s="181"/>
      <c r="C32" s="181"/>
      <c r="D32" s="181"/>
      <c r="E32" s="181"/>
      <c r="F32" s="181"/>
      <c r="G32" s="181"/>
      <c r="H32" s="181"/>
      <c r="I32" s="181"/>
      <c r="J32" s="181"/>
      <c r="K32" s="181"/>
      <c r="L32" s="181"/>
      <c r="M32" s="181"/>
      <c r="N32" s="181"/>
      <c r="O32" s="181"/>
      <c r="P32" s="181"/>
      <c r="Q32" s="189" t="str">
        <f>IF($H$30="","",
IF(OR($H$30="Corrupción",$H$30="Lavado de Activos",$H$30="Financiación del Terrorismo",$H$30="Trámites, OPAs y Consultas de Acceso a la Información Pública"),'[11]6.Valoración Control Corrupción'!$E32,'[11]5. Valoración de Controles'!$H32))</f>
        <v/>
      </c>
      <c r="R32" s="190" t="str">
        <f>IF($H$30="","",
IF(OR($H$30="Corrupción",$H$30="Lavado de Activos",$H$30="Financiación del Terrorismo",$H$30="Trámites, OPAs y Consultas de Acceso a la Información Pública"),"No Aplica",'[11]5. Valoración de Controles'!$I32))</f>
        <v/>
      </c>
      <c r="S32" s="190" t="str">
        <f>IF($H$30="","",
IF(OR($H$30="Corrupción",$H$30="Lavado de Activos",$H$30="Financiación del Terrorismo",$H$30="Trámites, OPAs y Consultas de Acceso a la Información Pública"),"No Aplica",'[11]5. Valoración de Controles'!$J32))</f>
        <v/>
      </c>
      <c r="T32" s="190" t="str">
        <f>IF($H$30="","",
IF(OR($H$30="Corrupción",$H$30="Lavado de Activos",$H$30="Financiación del Terrorismo",$H$30="Trámites, OPAs y Consultas de Acceso a la Información Pública"),"No Aplica",'[11]5. Valoración de Controles'!$K32))</f>
        <v/>
      </c>
      <c r="U32" s="190" t="str">
        <f>IF($H$30="","",
IF(OR($H$30="Corrupción",$H$30="Lavado de Activos",$H$30="Financiación del Terrorismo",$H$30="Trámites, OPAs y Consultas de Acceso a la Información Pública"),"No Aplica",'[11]5. Valoración de Controles'!$L32))</f>
        <v/>
      </c>
      <c r="V32" s="190" t="str">
        <f>IF($H$30="","",
IF(OR($H$30="Corrupción",$H$30="Lavado de Activos",$H$30="Financiación del Terrorismo",$H$30="Trámites, OPAs y Consultas de Acceso a la Información Pública"),"No Aplica",'[11]5. Valoración de Controles'!$M32))</f>
        <v/>
      </c>
      <c r="W32" s="190" t="str">
        <f>IF($H$30="","",
IF(OR($H$30="Corrupción",$H$30="Lavado de Activos",$H$30="Financiación del Terrorismo",$H$30="Trámites, OPAs y Consultas de Acceso a la Información Pública"),"No Aplica",'[11]5. Valoración de Controles'!$N32))</f>
        <v/>
      </c>
      <c r="X32" s="191" t="str">
        <f>IF($H$30="","",
IF(OR($H$30="Corrupción",$H$30="Lavado de Activos",$H$30="Financiación del Terrorismo",$H$30="Trámites, OPAs y Consultas de Acceso a la Información Pública"),"No Aplica",'[11]5. Valoración de Controles'!$O32))</f>
        <v/>
      </c>
      <c r="Y32" s="191" t="str">
        <f>IF($H$30="","",
IF(OR($H$30="Corrupción",$H$30="Lavado de Activos",$H$30="Financiación del Terrorismo",$H$30="Trámites, OPAs y Consultas de Acceso a la Información Pública"),"No Aplica",'[11]5. Valoración de Controles'!$P32))</f>
        <v/>
      </c>
      <c r="Z32" s="191" t="str">
        <f>IF($H$30="","",
IF(OR($H$30="Corrupción",$H$30="Lavado de Activos",$H$30="Financiación del Terrorismo",$H$30="Trámites, OPAs y Consultas de Acceso a la Información Pública"),"No Aplica",'[11]5. Valoración de Controles'!$Q32))</f>
        <v/>
      </c>
      <c r="AA32" s="192" t="str">
        <f>IF($H$30="","",
IF(OR($H$30="Corrupción",$H$30="Lavado de Activos",$H$30="Financiación del Terrorismo",$H$30="Trámites, OPAs y Consultas de Acceso a la Información Pública"),"No aplica",'[11]5. Valoración de Controles'!$R32))</f>
        <v/>
      </c>
      <c r="AB32" s="181"/>
      <c r="AC32" s="181"/>
      <c r="AD32" s="181"/>
      <c r="AE32" s="181"/>
      <c r="AF32" s="181"/>
      <c r="AG32" s="181"/>
      <c r="AH32" s="181"/>
      <c r="AI32" s="181"/>
      <c r="AJ32" s="181"/>
      <c r="AK32" s="181"/>
      <c r="AL32" s="181"/>
      <c r="AM32" s="164"/>
      <c r="AN32" s="164"/>
      <c r="AO32" s="164"/>
      <c r="AP32" s="164"/>
      <c r="AQ32" s="164"/>
      <c r="AR32" s="164"/>
      <c r="AS32" s="164"/>
      <c r="AT32" s="164"/>
      <c r="AU32" s="164"/>
      <c r="AV32" s="164"/>
      <c r="AW32" s="164"/>
      <c r="AX32" s="164"/>
      <c r="AY32" s="164"/>
      <c r="AZ32" s="164"/>
      <c r="BA32" s="164"/>
      <c r="BB32" s="164"/>
      <c r="BC32" s="164"/>
      <c r="BD32" s="164"/>
      <c r="BE32" s="164"/>
      <c r="BF32" s="164"/>
    </row>
    <row r="33" spans="1:58" ht="31.5" customHeight="1">
      <c r="A33" s="184">
        <v>9</v>
      </c>
      <c r="B33" s="185" t="str">
        <f>'[11]2. Identificación del Riesgo'!B33:B35</f>
        <v/>
      </c>
      <c r="C33" s="185" t="str">
        <f>IF('[11]2. Identificación del Riesgo'!C33:C35="","",'[11]2. Identificación del Riesgo'!C33:C35)</f>
        <v/>
      </c>
      <c r="D33" s="185" t="str">
        <f>IF('[11]2. Identificación del Riesgo'!D33:D35="","",'[11]2. Identificación del Riesgo'!D33:D35)</f>
        <v/>
      </c>
      <c r="E33" s="185" t="str">
        <f>IF('[11]2. Identificación del Riesgo'!E33:E35="","",'[11]2. Identificación del Riesgo'!E33:E35)</f>
        <v/>
      </c>
      <c r="F33" s="185" t="str">
        <f>IF('[11]2. Identificación del Riesgo'!F33:F35="","",'[11]2. Identificación del Riesgo'!F33:F35)</f>
        <v/>
      </c>
      <c r="G33" s="185" t="str">
        <f>IF('[11]2. Identificación del Riesgo'!G33:G35="","",'[11]2. Identificación del Riesgo'!G33:G35)</f>
        <v/>
      </c>
      <c r="H33" s="185" t="str">
        <f>IF('[11]2. Identificación del Riesgo'!H33:H35="","",'[11]2. Identificación del Riesgo'!H33:H35)</f>
        <v/>
      </c>
      <c r="I33" s="185" t="str">
        <f>IF('[11]2. Identificación del Riesgo'!I33:I35="","",'[11]2. Identificación del Riesgo'!I33:I35)</f>
        <v/>
      </c>
      <c r="J33" s="185" t="str">
        <f>IF('[11]2. Identificación del Riesgo'!J33:J35="","",'[11]2. Identificación del Riesgo'!J33:J35)</f>
        <v/>
      </c>
      <c r="K33" s="186" t="str">
        <f>'[11]2. Identificación del Riesgo'!K33:K35</f>
        <v/>
      </c>
      <c r="L33" s="187" t="str">
        <f>'[11]2. Identificación del Riesgo'!L33:L35</f>
        <v/>
      </c>
      <c r="M33" s="185" t="str">
        <f>IF(OR('[11]2. Identificación del Riesgo'!H33:H35="Corrupción",'[11]2. Identificación del Riesgo'!H33:H35="Lavado de Activos",'[11]2. Identificación del Riesgo'!H33:H35="Financiación del Terrorismo",'[11]2. Identificación del Riesgo'!H33:H35="Trámites, OPAs y Consultas de Acceso a la Información Pública"),"No Aplica",
IF('[11]2. Identificación del Riesgo'!M33:M35="","",'[11]2. Identificación del Riesgo'!M33:M35))</f>
        <v/>
      </c>
      <c r="N33" s="186" t="str">
        <f>'[11]2. Identificación del Riesgo'!N33:N35</f>
        <v/>
      </c>
      <c r="O33" s="187" t="str">
        <f>'[11]2. Identificación del Riesgo'!O33:O35</f>
        <v/>
      </c>
      <c r="P33" s="188" t="str">
        <f>'[11]2. Identificación del Riesgo'!P33:P35</f>
        <v/>
      </c>
      <c r="Q33" s="189" t="str">
        <f>IF($H$33="","",
IF(OR($H$33="Corrupción",$H$33="Lavado de Activos",$H$33="Financiación del Terrorismo",$H$33="Trámites, OPAs y Consultas de Acceso a la Información Pública"),'[11]6.Valoración Control Corrupción'!$E33,'[11]5. Valoración de Controles'!$H33))</f>
        <v/>
      </c>
      <c r="R33" s="190" t="str">
        <f>IF($H$33="","",
IF(OR($H$33="Corrupción",$H$33="Lavado de Activos",$H$33="Financiación del Terrorismo",$H$33="Trámites, OPAs y Consultas de Acceso a la Información Pública"),"No Aplica",'[11]5. Valoración de Controles'!$I33))</f>
        <v/>
      </c>
      <c r="S33" s="190" t="str">
        <f>IF($H$33="","",
IF(OR($H$33="Corrupción",$H$33="Lavado de Activos",$H$33="Financiación del Terrorismo",$H$33="Trámites, OPAs y Consultas de Acceso a la Información Pública"),"No Aplica",'[11]5. Valoración de Controles'!$J33))</f>
        <v/>
      </c>
      <c r="T33" s="190" t="str">
        <f>IF($H$33="","",
IF(OR($H$33="Corrupción",$H$33="Lavado de Activos",$H$33="Financiación del Terrorismo",$H$33="Trámites, OPAs y Consultas de Acceso a la Información Pública"),"No Aplica",'[11]5. Valoración de Controles'!$K33))</f>
        <v/>
      </c>
      <c r="U33" s="190" t="str">
        <f>IF($H$33="","",
IF(OR($H$33="Corrupción",$H$33="Lavado de Activos",$H$33="Financiación del Terrorismo",$H$33="Trámites, OPAs y Consultas de Acceso a la Información Pública"),"No Aplica",'[11]5. Valoración de Controles'!$L33))</f>
        <v/>
      </c>
      <c r="V33" s="190" t="str">
        <f>IF($H$33="","",
IF(OR($H$33="Corrupción",$H$33="Lavado de Activos",$H$33="Financiación del Terrorismo",$H$33="Trámites, OPAs y Consultas de Acceso a la Información Pública"),"No Aplica",'[11]5. Valoración de Controles'!$M33))</f>
        <v/>
      </c>
      <c r="W33" s="190" t="str">
        <f>IF($H$33="","",
IF(OR($H$33="Corrupción",$H$33="Lavado de Activos",$H$33="Financiación del Terrorismo",$H$33="Trámites, OPAs y Consultas de Acceso a la Información Pública"),"No Aplica",'[11]5. Valoración de Controles'!$N33))</f>
        <v/>
      </c>
      <c r="X33" s="191" t="str">
        <f>IF($H$33="","",
IF(OR($H$33="Corrupción",$H$33="Lavado de Activos",$H$33="Financiación del Terrorismo",$H$33="Trámites, OPAs y Consultas de Acceso a la Información Pública"),"No Aplica",'[11]5. Valoración de Controles'!$O33))</f>
        <v/>
      </c>
      <c r="Y33" s="191" t="str">
        <f>IF($H$33="","",
IF(OR($H$33="Corrupción",$H$33="Lavado de Activos",$H$33="Financiación del Terrorismo",$H$33="Trámites, OPAs y Consultas de Acceso a la Información Pública"),"No Aplica",'[11]5. Valoración de Controles'!$P33))</f>
        <v/>
      </c>
      <c r="Z33" s="191" t="str">
        <f>IF($H$33="","",
IF(OR($H$33="Corrupción",$H$33="Lavado de Activos",$H$33="Financiación del Terrorismo",$H$33="Trámites, OPAs y Consultas de Acceso a la Información Pública"),"No Aplica",'[11]5. Valoración de Controles'!$Q33))</f>
        <v/>
      </c>
      <c r="AA33" s="192" t="str">
        <f>IF($H$33="","",
IF(OR($H$33="Corrupción",$H$33="Lavado de Activos",$H$33="Financiación del Terrorismo",$H$33="Trámites, OPAs y Consultas de Acceso a la Información Pública"),"No aplica",'[11]5. Valoración de Controles'!$R33))</f>
        <v/>
      </c>
      <c r="AB33" s="186" t="str">
        <f>IF(H33="","",
IF(OR(H33="Corrupción",H33="Lavado de Activos",H33="Financiación del Terrorismo",H33="Trámites, OPAs y Consultas de Acceso a la Información Pública"),'[11]6.Valoración Control Corrupción'!W33:W35,
IF(OR(H33&lt;&gt;"Corrupción",H33&lt;&gt;"Lavado de Activos",H33&lt;&gt;"Financiación del Terrorismo",H33&lt;&gt;"Trámites, OPAs y Consultas de Acceso a la Información Pública"),IF(AC33="","",
IF(AND(AC33&gt;0,AC33&lt;0.4),"Muy Baja",
IF(AND(AC33&gt;=0.4,AC33&lt;0.6),"Baja",
IF(AND(AC33&gt;=0.6,AC33&lt;0.8),"Media",
IF(AND(AC33&gt;=0.8,AC33&lt;1),"Alta",
IF(AC33&gt;=1,"Muy Alta","")))))))))</f>
        <v/>
      </c>
      <c r="AC33" s="193"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IF('[11]5. Valoración de Controles'!U35&gt;0,'[11]5. Valoración de Controles'!U35,
IF('[11]5. Valoración de Controles'!U34&gt;0,'[11]5. Valoración de Controles'!U34,
IF('[11]5. Valoración de Controles'!U33&gt;0,'[11]5. Valoración de Controles'!U33,L33))))))</f>
        <v/>
      </c>
      <c r="AD33" s="186" t="str">
        <f>IF(H33="","",
IF(OR(H33="Corrupción",H33="Lavado de Activos",H33="Financiación del Terrorismo",H33="Trámites, OPAs y Consultas de Acceso a la Información Pública"),'[11]3. Impacto Riesgo de Corrupción'!Z33:Z35,
IF(OR(H33&lt;&gt;"Corrupción",H33&lt;&gt;"Lavado de Activos",H33&lt;&gt;"Financiación del Terrorismo",H33&lt;&gt;"Trámites, OPAs y Consultas de Acceso a la Información Pública"),
IF(AE33="","",
IF(AND(AE33&gt;0,AE33&lt;0.4),"Leve",
IF(AND(AE33&gt;=0.4,AE33&lt;0.6),"Menor",
IF(AND(AE33&gt;=0.6,AE33&lt;0.8),"Moderado",
IF(AND(AE33&gt;=0.8,AE33&lt;1),"Mayor",
IF(AE33&gt;=1,"Catastrófico","")))))))))</f>
        <v/>
      </c>
      <c r="AE33" s="193"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IF('[11]5. Valoración de Controles'!V35&gt;0,'[11]5. Valoración de Controles'!V35,
IF('[11]5. Valoración de Controles'!V34&gt;0,'[11]5. Valoración de Controles'!V34,
IF('[11]5. Valoración de Controles'!V33&gt;0,'[11]5. Valoración de Controles'!V33,O33))))))</f>
        <v/>
      </c>
      <c r="AF33" s="188" t="str">
        <f>IF(AND(AB33="Muy Alta",OR(AD33="Leve",AD33="Menor",AD33="Moderado",AD33="Mayor")),"Alto",
IF(AND(AB33="Alta",OR(AD33="Leve",AD33="Menor")),"Moderado",
IF(AND(AB33="Alta",OR(AD33="Moderado",AD33="Mayor")),"Alto",
IF(AND(AB33="Media",OR(AD33="Leve",AD33="Menor",AD33="Moderado")),"Moderado",
IF(AND(AB33="Media",OR(AD33="Mayor")),"Alto",
IF(AND(AB33="Baja",OR(AD33="Leve")),"Bajo",
IF(AND(OR(AB33="Baja",AB33="Improbable"),OR(AD33="Menor",AD33="Moderado")),"Moderado",
IF(AND(OR(AB33="Baja",AB33="Improbable"),AD33="Mayor"),"Alto",
IF(AND(AB33="Muy Baja",OR(AD33="Leve",AD33="Menor")),"Bajo",
IF(AND(OR(AB33="Muy Baja",AB33="Rara vez"),OR(AD33="Moderado")),"Moderado",
IF(AND(OR(AB33="Muy Baja",AB33="Rara vez"),AD33="Mayor"),"Alto",
IF(AND(OR(AB33="Casi seguro",AB33="Probable",AB33="Posible"),AD33="Mayor"),"Extremo",
IF(AND(AB33="Casi seguro",AD33="Moderado"),"Extremo",
IF(AND(OR(AB33="Probable",AB33="Posible"),OR(AD33="Moderado")),"Alto",
IF(AD33="Catastrófico","Extremo","")))))))))))))))</f>
        <v/>
      </c>
      <c r="AG33" s="194"/>
      <c r="AH33" s="195" t="str">
        <f>IF(AG33="Reducir (Mitigar)","Debe establecer el plan de acción a implementar para mitigar el nivel del riesgo",
IF(AG33="Reducir (Transferir)","No amerita plan de acción. Debe tercerizar la actividad que genera este riesgo o adquirir polizas para evitar responsabilidad economica, sin embargo mantiene la responsabilidad reputacional",
IF(AG33="Aceptar","No amerita plan de acción. Asuma las consecuencias de la materialización del riesgo",
IF(AG33="Evitar","No amerita plan de acción. No ejecute la actividad que genera el riesgo",
IF(AG33="Reducir","Debe establecer el plan de acción a implementar para mitigar el nivel del riesgo",
IF(AG33="Compartir","No amerita plan de acción. Comparta el riesgo con una parte interesada que pueda gestionarlo con mas eficacia",""))))))</f>
        <v/>
      </c>
      <c r="AI33" s="196"/>
      <c r="AJ33" s="197"/>
      <c r="AK33" s="197" t="str">
        <f>IF(AI33="","","∑ Peso porcentual de cada acción definida")</f>
        <v/>
      </c>
      <c r="AL33" s="185"/>
      <c r="AM33" s="164"/>
      <c r="AN33" s="164"/>
      <c r="AO33" s="164"/>
      <c r="AP33" s="164"/>
      <c r="AQ33" s="164"/>
      <c r="AR33" s="164"/>
      <c r="AS33" s="164"/>
      <c r="AT33" s="164"/>
      <c r="AU33" s="164"/>
      <c r="AV33" s="164"/>
      <c r="AW33" s="164"/>
      <c r="AX33" s="164"/>
      <c r="AY33" s="164"/>
      <c r="AZ33" s="164"/>
      <c r="BA33" s="164"/>
      <c r="BB33" s="164"/>
      <c r="BC33" s="164"/>
      <c r="BD33" s="164"/>
      <c r="BE33" s="164"/>
      <c r="BF33" s="164"/>
    </row>
    <row r="34" spans="1:58" ht="31.5" customHeight="1">
      <c r="A34" s="199"/>
      <c r="B34" s="199"/>
      <c r="C34" s="199"/>
      <c r="D34" s="199"/>
      <c r="E34" s="199"/>
      <c r="F34" s="199"/>
      <c r="G34" s="199"/>
      <c r="H34" s="199"/>
      <c r="I34" s="199"/>
      <c r="J34" s="199"/>
      <c r="K34" s="199"/>
      <c r="L34" s="199"/>
      <c r="M34" s="199"/>
      <c r="N34" s="199"/>
      <c r="O34" s="199"/>
      <c r="P34" s="199"/>
      <c r="Q34" s="189" t="str">
        <f>IF($H$33="","",
IF(OR($H$33="Corrupción",$H$33="Lavado de Activos",$H$33="Financiación del Terrorismo",$H$33="Trámites, OPAs y Consultas de Acceso a la Información Pública"),'[11]6.Valoración Control Corrupción'!$E34,'[11]5. Valoración de Controles'!$H34))</f>
        <v/>
      </c>
      <c r="R34" s="190" t="str">
        <f>IF($H$33="","",
IF(OR($H$33="Corrupción",$H$33="Lavado de Activos",$H$33="Financiación del Terrorismo",$H$33="Trámites, OPAs y Consultas de Acceso a la Información Pública"),"No Aplica",'[11]5. Valoración de Controles'!$I34))</f>
        <v/>
      </c>
      <c r="S34" s="190" t="str">
        <f>IF($H$33="","",
IF(OR($H$33="Corrupción",$H$33="Lavado de Activos",$H$33="Financiación del Terrorismo",$H$33="Trámites, OPAs y Consultas de Acceso a la Información Pública"),"No Aplica",'[11]5. Valoración de Controles'!$J34))</f>
        <v/>
      </c>
      <c r="T34" s="190" t="str">
        <f>IF($H$33="","",
IF(OR($H$33="Corrupción",$H$33="Lavado de Activos",$H$33="Financiación del Terrorismo",$H$33="Trámites, OPAs y Consultas de Acceso a la Información Pública"),"No Aplica",'[11]5. Valoración de Controles'!$K34))</f>
        <v/>
      </c>
      <c r="U34" s="190" t="str">
        <f>IF($H$33="","",
IF(OR($H$33="Corrupción",$H$33="Lavado de Activos",$H$33="Financiación del Terrorismo",$H$33="Trámites, OPAs y Consultas de Acceso a la Información Pública"),"No Aplica",'[11]5. Valoración de Controles'!$L34))</f>
        <v/>
      </c>
      <c r="V34" s="190" t="str">
        <f>IF($H$33="","",
IF(OR($H$33="Corrupción",$H$33="Lavado de Activos",$H$33="Financiación del Terrorismo",$H$33="Trámites, OPAs y Consultas de Acceso a la Información Pública"),"No Aplica",'[11]5. Valoración de Controles'!$M34))</f>
        <v/>
      </c>
      <c r="W34" s="190" t="str">
        <f>IF($H$33="","",
IF(OR($H$33="Corrupción",$H$33="Lavado de Activos",$H$33="Financiación del Terrorismo",$H$33="Trámites, OPAs y Consultas de Acceso a la Información Pública"),"No Aplica",'[11]5. Valoración de Controles'!$N34))</f>
        <v/>
      </c>
      <c r="X34" s="191" t="str">
        <f>IF($H$33="","",
IF(OR($H$33="Corrupción",$H$33="Lavado de Activos",$H$33="Financiación del Terrorismo",$H$33="Trámites, OPAs y Consultas de Acceso a la Información Pública"),"No Aplica",'[11]5. Valoración de Controles'!$O34))</f>
        <v/>
      </c>
      <c r="Y34" s="191" t="str">
        <f>IF($H$33="","",
IF(OR($H$33="Corrupción",$H$33="Lavado de Activos",$H$33="Financiación del Terrorismo",$H$33="Trámites, OPAs y Consultas de Acceso a la Información Pública"),"No Aplica",'[11]5. Valoración de Controles'!$P34))</f>
        <v/>
      </c>
      <c r="Z34" s="191" t="str">
        <f>IF($H$33="","",
IF(OR($H$33="Corrupción",$H$33="Lavado de Activos",$H$33="Financiación del Terrorismo",$H$33="Trámites, OPAs y Consultas de Acceso a la Información Pública"),"No Aplica",'[11]5. Valoración de Controles'!$Q34))</f>
        <v/>
      </c>
      <c r="AA34" s="192" t="str">
        <f>IF($H$33="","",
IF(OR($H$33="Corrupción",$H$33="Lavado de Activos",$H$33="Financiación del Terrorismo",$H$33="Trámites, OPAs y Consultas de Acceso a la Información Pública"),"No aplica",'[11]5. Valoración de Controles'!$R34))</f>
        <v/>
      </c>
      <c r="AB34" s="199"/>
      <c r="AC34" s="199"/>
      <c r="AD34" s="199"/>
      <c r="AE34" s="199"/>
      <c r="AF34" s="199"/>
      <c r="AG34" s="199"/>
      <c r="AH34" s="199"/>
      <c r="AI34" s="199"/>
      <c r="AJ34" s="199"/>
      <c r="AK34" s="199"/>
      <c r="AL34" s="199"/>
      <c r="AM34" s="164"/>
      <c r="AN34" s="164"/>
      <c r="AO34" s="164"/>
      <c r="AP34" s="164"/>
      <c r="AQ34" s="164"/>
      <c r="AR34" s="164"/>
      <c r="AS34" s="164"/>
      <c r="AT34" s="164"/>
      <c r="AU34" s="164"/>
      <c r="AV34" s="164"/>
      <c r="AW34" s="164"/>
      <c r="AX34" s="164"/>
      <c r="AY34" s="164"/>
      <c r="AZ34" s="164"/>
      <c r="BA34" s="164"/>
      <c r="BB34" s="164"/>
      <c r="BC34" s="164"/>
      <c r="BD34" s="164"/>
      <c r="BE34" s="164"/>
      <c r="BF34" s="164"/>
    </row>
    <row r="35" spans="1:58" ht="31.5" customHeight="1">
      <c r="A35" s="181"/>
      <c r="B35" s="181"/>
      <c r="C35" s="181"/>
      <c r="D35" s="181"/>
      <c r="E35" s="181"/>
      <c r="F35" s="181"/>
      <c r="G35" s="181"/>
      <c r="H35" s="181"/>
      <c r="I35" s="181"/>
      <c r="J35" s="181"/>
      <c r="K35" s="181"/>
      <c r="L35" s="181"/>
      <c r="M35" s="181"/>
      <c r="N35" s="181"/>
      <c r="O35" s="181"/>
      <c r="P35" s="181"/>
      <c r="Q35" s="189" t="str">
        <f>IF($H$33="","",
IF(OR($H$33="Corrupción",$H$33="Lavado de Activos",$H$33="Financiación del Terrorismo",$H$33="Trámites, OPAs y Consultas de Acceso a la Información Pública"),'[11]6.Valoración Control Corrupción'!$E35,'[11]5. Valoración de Controles'!$H35))</f>
        <v/>
      </c>
      <c r="R35" s="190" t="str">
        <f>IF($H$33="","",
IF(OR($H$33="Corrupción",$H$33="Lavado de Activos",$H$33="Financiación del Terrorismo",$H$33="Trámites, OPAs y Consultas de Acceso a la Información Pública"),"No Aplica",'[11]5. Valoración de Controles'!$I35))</f>
        <v/>
      </c>
      <c r="S35" s="190" t="str">
        <f>IF($H$33="","",
IF(OR($H$33="Corrupción",$H$33="Lavado de Activos",$H$33="Financiación del Terrorismo",$H$33="Trámites, OPAs y Consultas de Acceso a la Información Pública"),"No Aplica",'[11]5. Valoración de Controles'!$J35))</f>
        <v/>
      </c>
      <c r="T35" s="190" t="str">
        <f>IF($H$33="","",
IF(OR($H$33="Corrupción",$H$33="Lavado de Activos",$H$33="Financiación del Terrorismo",$H$33="Trámites, OPAs y Consultas de Acceso a la Información Pública"),"No Aplica",'[11]5. Valoración de Controles'!$K35))</f>
        <v/>
      </c>
      <c r="U35" s="190" t="str">
        <f>IF($H$33="","",
IF(OR($H$33="Corrupción",$H$33="Lavado de Activos",$H$33="Financiación del Terrorismo",$H$33="Trámites, OPAs y Consultas de Acceso a la Información Pública"),"No Aplica",'[11]5. Valoración de Controles'!$L35))</f>
        <v/>
      </c>
      <c r="V35" s="190" t="str">
        <f>IF($H$33="","",
IF(OR($H$33="Corrupción",$H$33="Lavado de Activos",$H$33="Financiación del Terrorismo",$H$33="Trámites, OPAs y Consultas de Acceso a la Información Pública"),"No Aplica",'[11]5. Valoración de Controles'!$M35))</f>
        <v/>
      </c>
      <c r="W35" s="190" t="str">
        <f>IF($H$33="","",
IF(OR($H$33="Corrupción",$H$33="Lavado de Activos",$H$33="Financiación del Terrorismo",$H$33="Trámites, OPAs y Consultas de Acceso a la Información Pública"),"No Aplica",'[11]5. Valoración de Controles'!$N35))</f>
        <v/>
      </c>
      <c r="X35" s="191" t="str">
        <f>IF($H$33="","",
IF(OR($H$33="Corrupción",$H$33="Lavado de Activos",$H$33="Financiación del Terrorismo",$H$33="Trámites, OPAs y Consultas de Acceso a la Información Pública"),"No Aplica",'[11]5. Valoración de Controles'!$O35))</f>
        <v/>
      </c>
      <c r="Y35" s="191" t="str">
        <f>IF($H$33="","",
IF(OR($H$33="Corrupción",$H$33="Lavado de Activos",$H$33="Financiación del Terrorismo",$H$33="Trámites, OPAs y Consultas de Acceso a la Información Pública"),"No Aplica",'[11]5. Valoración de Controles'!$P35))</f>
        <v/>
      </c>
      <c r="Z35" s="191" t="str">
        <f>IF($H$33="","",
IF(OR($H$33="Corrupción",$H$33="Lavado de Activos",$H$33="Financiación del Terrorismo",$H$33="Trámites, OPAs y Consultas de Acceso a la Información Pública"),"No Aplica",'[11]5. Valoración de Controles'!$Q35))</f>
        <v/>
      </c>
      <c r="AA35" s="192" t="str">
        <f>IF($H$33="","",
IF(OR($H$33="Corrupción",$H$33="Lavado de Activos",$H$33="Financiación del Terrorismo",$H$33="Trámites, OPAs y Consultas de Acceso a la Información Pública"),"No aplica",'[11]5. Valoración de Controles'!$R35))</f>
        <v/>
      </c>
      <c r="AB35" s="181"/>
      <c r="AC35" s="181"/>
      <c r="AD35" s="181"/>
      <c r="AE35" s="181"/>
      <c r="AF35" s="181"/>
      <c r="AG35" s="181"/>
      <c r="AH35" s="181"/>
      <c r="AI35" s="181"/>
      <c r="AJ35" s="181"/>
      <c r="AK35" s="181"/>
      <c r="AL35" s="181"/>
      <c r="AM35" s="164"/>
      <c r="AN35" s="164"/>
      <c r="AO35" s="164"/>
      <c r="AP35" s="164"/>
      <c r="AQ35" s="164"/>
      <c r="AR35" s="164"/>
      <c r="AS35" s="164"/>
      <c r="AT35" s="164"/>
      <c r="AU35" s="164"/>
      <c r="AV35" s="164"/>
      <c r="AW35" s="164"/>
      <c r="AX35" s="164"/>
      <c r="AY35" s="164"/>
      <c r="AZ35" s="164"/>
      <c r="BA35" s="164"/>
      <c r="BB35" s="164"/>
      <c r="BC35" s="164"/>
      <c r="BD35" s="164"/>
      <c r="BE35" s="164"/>
      <c r="BF35" s="164"/>
    </row>
    <row r="36" spans="1:58" ht="31.5" customHeight="1">
      <c r="A36" s="184">
        <v>10</v>
      </c>
      <c r="B36" s="185" t="str">
        <f>'[11]2. Identificación del Riesgo'!B36:B38</f>
        <v/>
      </c>
      <c r="C36" s="185" t="str">
        <f>IF('[11]2. Identificación del Riesgo'!C36:C38="","",'[11]2. Identificación del Riesgo'!C36:C38)</f>
        <v/>
      </c>
      <c r="D36" s="185" t="str">
        <f>IF('[11]2. Identificación del Riesgo'!D36:D38="","",'[11]2. Identificación del Riesgo'!D36:D38)</f>
        <v/>
      </c>
      <c r="E36" s="185" t="str">
        <f>IF('[11]2. Identificación del Riesgo'!E36:E38="","",'[11]2. Identificación del Riesgo'!E36:E38)</f>
        <v/>
      </c>
      <c r="F36" s="185" t="str">
        <f>IF('[11]2. Identificación del Riesgo'!F36:F38="","",'[11]2. Identificación del Riesgo'!F36:F38)</f>
        <v/>
      </c>
      <c r="G36" s="185" t="str">
        <f>IF('[11]2. Identificación del Riesgo'!G36:G38="","",'[11]2. Identificación del Riesgo'!G36:G38)</f>
        <v/>
      </c>
      <c r="H36" s="185" t="str">
        <f>IF('[11]2. Identificación del Riesgo'!H36:H38="","",'[11]2. Identificación del Riesgo'!H36:H38)</f>
        <v/>
      </c>
      <c r="I36" s="185" t="str">
        <f>IF('[11]2. Identificación del Riesgo'!I36:I38="","",'[11]2. Identificación del Riesgo'!I36:I38)</f>
        <v/>
      </c>
      <c r="J36" s="185" t="str">
        <f>IF('[11]2. Identificación del Riesgo'!J36:J38="","",'[11]2. Identificación del Riesgo'!J36:J38)</f>
        <v/>
      </c>
      <c r="K36" s="186" t="str">
        <f>'[11]2. Identificación del Riesgo'!K36:K38</f>
        <v/>
      </c>
      <c r="L36" s="187" t="str">
        <f>'[11]2. Identificación del Riesgo'!L36:L38</f>
        <v/>
      </c>
      <c r="M36" s="185" t="str">
        <f>IF(OR('[11]2. Identificación del Riesgo'!H36:H38="Corrupción",'[11]2. Identificación del Riesgo'!H36:H38="Lavado de Activos",'[11]2. Identificación del Riesgo'!H36:H38="Financiación del Terrorismo",'[11]2. Identificación del Riesgo'!H36:H38="Trámites, OPAs y Consultas de Acceso a la Información Pública"),"No Aplica",
IF('[11]2. Identificación del Riesgo'!M36:M38="","",'[11]2. Identificación del Riesgo'!M36:M38))</f>
        <v/>
      </c>
      <c r="N36" s="186" t="str">
        <f>'[11]2. Identificación del Riesgo'!N36:N38</f>
        <v/>
      </c>
      <c r="O36" s="187" t="str">
        <f>'[11]2. Identificación del Riesgo'!O36:O38</f>
        <v/>
      </c>
      <c r="P36" s="188" t="str">
        <f>'[11]2. Identificación del Riesgo'!P36:P38</f>
        <v/>
      </c>
      <c r="Q36" s="189" t="str">
        <f>IF($H$36="","",
IF(OR($H$36="Corrupción",$H$36="Lavado de Activos",$H$36="Financiación del Terrorismo",$H$36="Trámites, OPAs y Consultas de Acceso a la Información Pública"),'[11]6.Valoración Control Corrupción'!$E36,'[11]5. Valoración de Controles'!$H36))</f>
        <v/>
      </c>
      <c r="R36" s="190" t="str">
        <f>IF($H$36="","",
IF(OR($H$36="Corrupción",$H$36="Lavado de Activos",$H$36="Financiación del Terrorismo",$H$36="Trámites, OPAs y Consultas de Acceso a la Información Pública"),"No Aplica",'[11]5. Valoración de Controles'!$I36))</f>
        <v/>
      </c>
      <c r="S36" s="190" t="str">
        <f>IF($H$36="","",
IF(OR($H$36="Corrupción",$H$36="Lavado de Activos",$H$36="Financiación del Terrorismo",$H$36="Trámites, OPAs y Consultas de Acceso a la Información Pública"),"No Aplica",'[11]5. Valoración de Controles'!$J36))</f>
        <v/>
      </c>
      <c r="T36" s="190" t="str">
        <f>IF($H$36="","",
IF(OR($H$36="Corrupción",$H$36="Lavado de Activos",$H$36="Financiación del Terrorismo",$H$36="Trámites, OPAs y Consultas de Acceso a la Información Pública"),"No Aplica",'[11]5. Valoración de Controles'!$K36))</f>
        <v/>
      </c>
      <c r="U36" s="190" t="str">
        <f>IF($H$36="","",
IF(OR($H$36="Corrupción",$H$36="Lavado de Activos",$H$36="Financiación del Terrorismo",$H$36="Trámites, OPAs y Consultas de Acceso a la Información Pública"),"No Aplica",'[11]5. Valoración de Controles'!$L36))</f>
        <v/>
      </c>
      <c r="V36" s="190" t="str">
        <f>IF($H$36="","",
IF(OR($H$36="Corrupción",$H$36="Lavado de Activos",$H$36="Financiación del Terrorismo",$H$36="Trámites, OPAs y Consultas de Acceso a la Información Pública"),"No Aplica",'[11]5. Valoración de Controles'!$M36))</f>
        <v/>
      </c>
      <c r="W36" s="190" t="str">
        <f>IF($H$36="","",
IF(OR($H$36="Corrupción",$H$36="Lavado de Activos",$H$36="Financiación del Terrorismo",$H$36="Trámites, OPAs y Consultas de Acceso a la Información Pública"),"No Aplica",'[11]5. Valoración de Controles'!$N36))</f>
        <v/>
      </c>
      <c r="X36" s="191" t="str">
        <f>IF($H$36="","",
IF(OR($H$36="Corrupción",$H$36="Lavado de Activos",$H$36="Financiación del Terrorismo",$H$36="Trámites, OPAs y Consultas de Acceso a la Información Pública"),"No Aplica",'[11]5. Valoración de Controles'!$O36))</f>
        <v/>
      </c>
      <c r="Y36" s="191" t="str">
        <f>IF($H$36="","",
IF(OR($H$36="Corrupción",$H$36="Lavado de Activos",$H$36="Financiación del Terrorismo",$H$36="Trámites, OPAs y Consultas de Acceso a la Información Pública"),"No Aplica",'[11]5. Valoración de Controles'!$P36))</f>
        <v/>
      </c>
      <c r="Z36" s="191" t="str">
        <f>IF($H$36="","",
IF(OR($H$36="Corrupción",$H$36="Lavado de Activos",$H$36="Financiación del Terrorismo",$H$36="Trámites, OPAs y Consultas de Acceso a la Información Pública"),"No Aplica",'[11]5. Valoración de Controles'!$Q36))</f>
        <v/>
      </c>
      <c r="AA36" s="192" t="str">
        <f>IF($H$36="","",
IF(OR($H$36="Corrupción",$H$36="Lavado de Activos",$H$36="Financiación del Terrorismo",$H$36="Trámites, OPAs y Consultas de Acceso a la Información Pública"),"No aplica",'[11]5. Valoración de Controles'!$R36))</f>
        <v/>
      </c>
      <c r="AB36" s="186" t="str">
        <f>IF(H36="","",
IF(OR(H36="Corrupción",H36="Lavado de Activos",H36="Financiación del Terrorismo",H36="Trámites, OPAs y Consultas de Acceso a la Información Pública"),'[11]6.Valoración Control Corrupción'!W36:W38,
IF(OR(H36&lt;&gt;"Corrupción",H36&lt;&gt;"Lavado de Activos",H36&lt;&gt;"Financiación del Terrorismo",H36&lt;&gt;"Trámites, OPAs y Consultas de Acceso a la Información Pública"),IF(AC36="","",
IF(AND(AC36&gt;0,AC36&lt;0.4),"Muy Baja",
IF(AND(AC36&gt;=0.4,AC36&lt;0.6),"Baja",
IF(AND(AC36&gt;=0.6,AC36&lt;0.8),"Media",
IF(AND(AC36&gt;=0.8,AC36&lt;1),"Alta",
IF(AC36&gt;=1,"Muy Alta","")))))))))</f>
        <v/>
      </c>
      <c r="AC36" s="193"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IF('[11]5. Valoración de Controles'!U38&gt;0,'[11]5. Valoración de Controles'!U38,
IF('[11]5. Valoración de Controles'!U37&gt;0,'[11]5. Valoración de Controles'!U37,
IF('[11]5. Valoración de Controles'!U36&gt;0,'[11]5. Valoración de Controles'!U36,L36))))))</f>
        <v/>
      </c>
      <c r="AD36" s="186" t="str">
        <f>IF(H36="","",
IF(OR(H36="Corrupción",H36="Lavado de Activos",H36="Financiación del Terrorismo",H36="Trámites, OPAs y Consultas de Acceso a la Información Pública"),'[11]3. Impacto Riesgo de Corrupción'!Z36:Z38,
IF(OR(H36&lt;&gt;"Corrupción",H36&lt;&gt;"Lavado de Activos",H36&lt;&gt;"Financiación del Terrorismo",H36&lt;&gt;"Trámites, OPAs y Consultas de Acceso a la Información Pública"),
IF(AE36="","",
IF(AND(AE36&gt;0,AE36&lt;0.4),"Leve",
IF(AND(AE36&gt;=0.4,AE36&lt;0.6),"Menor",
IF(AND(AE36&gt;=0.6,AE36&lt;0.8),"Moderado",
IF(AND(AE36&gt;=0.8,AE36&lt;1),"Mayor",
IF(AE36&gt;=1,"Catastrófico","")))))))))</f>
        <v/>
      </c>
      <c r="AE36" s="193"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IF('[11]5. Valoración de Controles'!V38&gt;0,'[11]5. Valoración de Controles'!V38,
IF('[11]5. Valoración de Controles'!V37&gt;0,'[11]5. Valoración de Controles'!V37,
IF('[11]5. Valoración de Controles'!V36&gt;0,'[11]5. Valoración de Controles'!V36,O36))))))</f>
        <v/>
      </c>
      <c r="AF36" s="188" t="str">
        <f>IF(AND(AB36="Muy Alta",OR(AD36="Leve",AD36="Menor",AD36="Moderado",AD36="Mayor")),"Alto",
IF(AND(AB36="Alta",OR(AD36="Leve",AD36="Menor")),"Moderado",
IF(AND(AB36="Alta",OR(AD36="Moderado",AD36="Mayor")),"Alto",
IF(AND(AB36="Media",OR(AD36="Leve",AD36="Menor",AD36="Moderado")),"Moderado",
IF(AND(AB36="Media",OR(AD36="Mayor")),"Alto",
IF(AND(AB36="Baja",OR(AD36="Leve")),"Bajo",
IF(AND(OR(AB36="Baja",AB36="Improbable"),OR(AD36="Menor",AD36="Moderado")),"Moderado",
IF(AND(OR(AB36="Baja",AB36="Improbable"),AD36="Mayor"),"Alto",
IF(AND(AB36="Muy Baja",OR(AD36="Leve",AD36="Menor")),"Bajo",
IF(AND(OR(AB36="Muy Baja",AB36="Rara vez"),OR(AD36="Moderado")),"Moderado",
IF(AND(OR(AB36="Muy Baja",AB36="Rara vez"),AD36="Mayor"),"Alto",
IF(AND(OR(AB36="Casi seguro",AB36="Probable",AB36="Posible"),AD36="Mayor"),"Extremo",
IF(AND(AB36="Casi seguro",AD36="Moderado"),"Extremo",
IF(AND(OR(AB36="Probable",AB36="Posible"),OR(AD36="Moderado")),"Alto",
IF(AD36="Catastrófico","Extremo","")))))))))))))))</f>
        <v/>
      </c>
      <c r="AG36" s="194"/>
      <c r="AH36" s="195" t="str">
        <f>IF(AG36="Reducir (Mitigar)","Debe establecer el plan de acción a implementar para mitigar el nivel del riesgo",
IF(AG36="Reducir (Transferir)","No amerita plan de acción. Debe tercerizar la actividad que genera este riesgo o adquirir polizas para evitar responsabilidad economica, sin embargo mantiene la responsabilidad reputacional",
IF(AG36="Aceptar","No amerita plan de acción. Asuma las consecuencias de la materialización del riesgo",
IF(AG36="Evitar","No amerita plan de acción. No ejecute la actividad que genera el riesgo",
IF(AG36="Reducir","Debe establecer el plan de acción a implementar para mitigar el nivel del riesgo",
IF(AG36="Compartir","No amerita plan de acción. Comparta el riesgo con una parte interesada que pueda gestionarlo con mas eficacia",""))))))</f>
        <v/>
      </c>
      <c r="AI36" s="196"/>
      <c r="AJ36" s="197"/>
      <c r="AK36" s="197" t="str">
        <f>IF(AI36="","","∑ Peso porcentual de cada acción definida")</f>
        <v/>
      </c>
      <c r="AL36" s="185"/>
      <c r="AM36" s="164"/>
      <c r="AN36" s="164"/>
      <c r="AO36" s="164"/>
      <c r="AP36" s="164"/>
      <c r="AQ36" s="164"/>
      <c r="AR36" s="164"/>
      <c r="AS36" s="164"/>
      <c r="AT36" s="164"/>
      <c r="AU36" s="164"/>
      <c r="AV36" s="164"/>
      <c r="AW36" s="164"/>
      <c r="AX36" s="164"/>
      <c r="AY36" s="164"/>
      <c r="AZ36" s="164"/>
      <c r="BA36" s="164"/>
      <c r="BB36" s="164"/>
      <c r="BC36" s="164"/>
      <c r="BD36" s="164"/>
      <c r="BE36" s="164"/>
      <c r="BF36" s="164"/>
    </row>
    <row r="37" spans="1:58" ht="31.5" customHeight="1">
      <c r="A37" s="199"/>
      <c r="B37" s="199"/>
      <c r="C37" s="199"/>
      <c r="D37" s="199"/>
      <c r="E37" s="199"/>
      <c r="F37" s="199"/>
      <c r="G37" s="199"/>
      <c r="H37" s="199"/>
      <c r="I37" s="199"/>
      <c r="J37" s="199"/>
      <c r="K37" s="199"/>
      <c r="L37" s="199"/>
      <c r="M37" s="199"/>
      <c r="N37" s="199"/>
      <c r="O37" s="199"/>
      <c r="P37" s="199"/>
      <c r="Q37" s="189" t="str">
        <f>IF($H$36="","",
IF(OR($H$36="Corrupción",$H$36="Lavado de Activos",$H$36="Financiación del Terrorismo",$H$36="Trámites, OPAs y Consultas de Acceso a la Información Pública"),'[11]6.Valoración Control Corrupción'!$E37,'[11]5. Valoración de Controles'!$H37))</f>
        <v/>
      </c>
      <c r="R37" s="190" t="str">
        <f>IF($H$36="","",
IF(OR($H$36="Corrupción",$H$36="Lavado de Activos",$H$36="Financiación del Terrorismo",$H$36="Trámites, OPAs y Consultas de Acceso a la Información Pública"),"No Aplica",'[11]5. Valoración de Controles'!$I37))</f>
        <v/>
      </c>
      <c r="S37" s="190" t="str">
        <f>IF($H$36="","",
IF(OR($H$36="Corrupción",$H$36="Lavado de Activos",$H$36="Financiación del Terrorismo",$H$36="Trámites, OPAs y Consultas de Acceso a la Información Pública"),"No Aplica",'[11]5. Valoración de Controles'!$J37))</f>
        <v/>
      </c>
      <c r="T37" s="190" t="str">
        <f>IF($H$36="","",
IF(OR($H$36="Corrupción",$H$36="Lavado de Activos",$H$36="Financiación del Terrorismo",$H$36="Trámites, OPAs y Consultas de Acceso a la Información Pública"),"No Aplica",'[11]5. Valoración de Controles'!$K37))</f>
        <v/>
      </c>
      <c r="U37" s="190" t="str">
        <f>IF($H$36="","",
IF(OR($H$36="Corrupción",$H$36="Lavado de Activos",$H$36="Financiación del Terrorismo",$H$36="Trámites, OPAs y Consultas de Acceso a la Información Pública"),"No Aplica",'[11]5. Valoración de Controles'!$L37))</f>
        <v/>
      </c>
      <c r="V37" s="190" t="str">
        <f>IF($H$36="","",
IF(OR($H$36="Corrupción",$H$36="Lavado de Activos",$H$36="Financiación del Terrorismo",$H$36="Trámites, OPAs y Consultas de Acceso a la Información Pública"),"No Aplica",'[11]5. Valoración de Controles'!$M37))</f>
        <v/>
      </c>
      <c r="W37" s="190" t="str">
        <f>IF($H$36="","",
IF(OR($H$36="Corrupción",$H$36="Lavado de Activos",$H$36="Financiación del Terrorismo",$H$36="Trámites, OPAs y Consultas de Acceso a la Información Pública"),"No Aplica",'[11]5. Valoración de Controles'!$N37))</f>
        <v/>
      </c>
      <c r="X37" s="191" t="str">
        <f>IF($H$36="","",
IF(OR($H$36="Corrupción",$H$36="Lavado de Activos",$H$36="Financiación del Terrorismo",$H$36="Trámites, OPAs y Consultas de Acceso a la Información Pública"),"No Aplica",'[11]5. Valoración de Controles'!$O37))</f>
        <v/>
      </c>
      <c r="Y37" s="191" t="str">
        <f>IF($H$36="","",
IF(OR($H$36="Corrupción",$H$36="Lavado de Activos",$H$36="Financiación del Terrorismo",$H$36="Trámites, OPAs y Consultas de Acceso a la Información Pública"),"No Aplica",'[11]5. Valoración de Controles'!$P37))</f>
        <v/>
      </c>
      <c r="Z37" s="191" t="str">
        <f>IF($H$36="","",
IF(OR($H$36="Corrupción",$H$36="Lavado de Activos",$H$36="Financiación del Terrorismo",$H$36="Trámites, OPAs y Consultas de Acceso a la Información Pública"),"No Aplica",'[11]5. Valoración de Controles'!$Q37))</f>
        <v/>
      </c>
      <c r="AA37" s="192" t="str">
        <f>IF($H$36="","",
IF(OR($H$36="Corrupción",$H$36="Lavado de Activos",$H$36="Financiación del Terrorismo",$H$36="Trámites, OPAs y Consultas de Acceso a la Información Pública"),"No aplica",'[11]5. Valoración de Controles'!$R37))</f>
        <v/>
      </c>
      <c r="AB37" s="199"/>
      <c r="AC37" s="199"/>
      <c r="AD37" s="199"/>
      <c r="AE37" s="199"/>
      <c r="AF37" s="199"/>
      <c r="AG37" s="199"/>
      <c r="AH37" s="199"/>
      <c r="AI37" s="199"/>
      <c r="AJ37" s="199"/>
      <c r="AK37" s="199"/>
      <c r="AL37" s="199"/>
      <c r="AM37" s="201"/>
      <c r="AN37" s="201"/>
      <c r="AO37" s="201"/>
      <c r="AP37" s="201"/>
      <c r="AQ37" s="201"/>
      <c r="AR37" s="201"/>
      <c r="AS37" s="201"/>
      <c r="AT37" s="201"/>
      <c r="AU37" s="201"/>
      <c r="AV37" s="201"/>
      <c r="AW37" s="201"/>
      <c r="AX37" s="201"/>
      <c r="AY37" s="201"/>
      <c r="AZ37" s="201"/>
      <c r="BA37" s="201"/>
      <c r="BB37" s="201"/>
      <c r="BC37" s="201"/>
      <c r="BD37" s="201"/>
      <c r="BE37" s="201"/>
      <c r="BF37" s="201"/>
    </row>
    <row r="38" spans="1:58" ht="31.5" customHeight="1">
      <c r="A38" s="181"/>
      <c r="B38" s="181"/>
      <c r="C38" s="181"/>
      <c r="D38" s="181"/>
      <c r="E38" s="181"/>
      <c r="F38" s="181"/>
      <c r="G38" s="181"/>
      <c r="H38" s="181"/>
      <c r="I38" s="181"/>
      <c r="J38" s="181"/>
      <c r="K38" s="181"/>
      <c r="L38" s="181"/>
      <c r="M38" s="181"/>
      <c r="N38" s="181"/>
      <c r="O38" s="181"/>
      <c r="P38" s="181"/>
      <c r="Q38" s="189" t="str">
        <f>IF($H$36="","",
IF(OR($H$36="Corrupción",$H$36="Lavado de Activos",$H$36="Financiación del Terrorismo",$H$36="Trámites, OPAs y Consultas de Acceso a la Información Pública"),'[11]6.Valoración Control Corrupción'!$E38,'[11]5. Valoración de Controles'!$H38))</f>
        <v/>
      </c>
      <c r="R38" s="190" t="str">
        <f>IF($H$36="","",
IF(OR($H$36="Corrupción",$H$36="Lavado de Activos",$H$36="Financiación del Terrorismo",$H$36="Trámites, OPAs y Consultas de Acceso a la Información Pública"),"No Aplica",'[11]5. Valoración de Controles'!$I38))</f>
        <v/>
      </c>
      <c r="S38" s="190" t="str">
        <f>IF($H$36="","",
IF(OR($H$36="Corrupción",$H$36="Lavado de Activos",$H$36="Financiación del Terrorismo",$H$36="Trámites, OPAs y Consultas de Acceso a la Información Pública"),"No Aplica",'[11]5. Valoración de Controles'!$J38))</f>
        <v/>
      </c>
      <c r="T38" s="190" t="str">
        <f>IF($H$36="","",
IF(OR($H$36="Corrupción",$H$36="Lavado de Activos",$H$36="Financiación del Terrorismo",$H$36="Trámites, OPAs y Consultas de Acceso a la Información Pública"),"No Aplica",'[11]5. Valoración de Controles'!$K38))</f>
        <v/>
      </c>
      <c r="U38" s="190" t="str">
        <f>IF($H$36="","",
IF(OR($H$36="Corrupción",$H$36="Lavado de Activos",$H$36="Financiación del Terrorismo",$H$36="Trámites, OPAs y Consultas de Acceso a la Información Pública"),"No Aplica",'[11]5. Valoración de Controles'!$L38))</f>
        <v/>
      </c>
      <c r="V38" s="190" t="str">
        <f>IF($H$36="","",
IF(OR($H$36="Corrupción",$H$36="Lavado de Activos",$H$36="Financiación del Terrorismo",$H$36="Trámites, OPAs y Consultas de Acceso a la Información Pública"),"No Aplica",'[11]5. Valoración de Controles'!$M38))</f>
        <v/>
      </c>
      <c r="W38" s="190" t="str">
        <f>IF($H$36="","",
IF(OR($H$36="Corrupción",$H$36="Lavado de Activos",$H$36="Financiación del Terrorismo",$H$36="Trámites, OPAs y Consultas de Acceso a la Información Pública"),"No Aplica",'[11]5. Valoración de Controles'!$N38))</f>
        <v/>
      </c>
      <c r="X38" s="191" t="str">
        <f>IF($H$36="","",
IF(OR($H$36="Corrupción",$H$36="Lavado de Activos",$H$36="Financiación del Terrorismo",$H$36="Trámites, OPAs y Consultas de Acceso a la Información Pública"),"No Aplica",'[11]5. Valoración de Controles'!$O38))</f>
        <v/>
      </c>
      <c r="Y38" s="191" t="str">
        <f>IF($H$36="","",
IF(OR($H$36="Corrupción",$H$36="Lavado de Activos",$H$36="Financiación del Terrorismo",$H$36="Trámites, OPAs y Consultas de Acceso a la Información Pública"),"No Aplica",'[11]5. Valoración de Controles'!$P38))</f>
        <v/>
      </c>
      <c r="Z38" s="191" t="str">
        <f>IF($H$36="","",
IF(OR($H$36="Corrupción",$H$36="Lavado de Activos",$H$36="Financiación del Terrorismo",$H$36="Trámites, OPAs y Consultas de Acceso a la Información Pública"),"No Aplica",'[11]5. Valoración de Controles'!$Q38))</f>
        <v/>
      </c>
      <c r="AA38" s="192" t="str">
        <f>IF($H$36="","",
IF(OR($H$36="Corrupción",$H$36="Lavado de Activos",$H$36="Financiación del Terrorismo",$H$36="Trámites, OPAs y Consultas de Acceso a la Información Pública"),"No aplica",'[11]5. Valoración de Controles'!$R38))</f>
        <v/>
      </c>
      <c r="AB38" s="181"/>
      <c r="AC38" s="181"/>
      <c r="AD38" s="181"/>
      <c r="AE38" s="181"/>
      <c r="AF38" s="181"/>
      <c r="AG38" s="181"/>
      <c r="AH38" s="181"/>
      <c r="AI38" s="181"/>
      <c r="AJ38" s="181"/>
      <c r="AK38" s="181"/>
      <c r="AL38" s="181"/>
      <c r="AM38" s="201"/>
      <c r="AN38" s="201"/>
      <c r="AO38" s="201"/>
      <c r="AP38" s="201"/>
      <c r="AQ38" s="201"/>
      <c r="AR38" s="201"/>
      <c r="AS38" s="201"/>
      <c r="AT38" s="201"/>
      <c r="AU38" s="201"/>
      <c r="AV38" s="201"/>
      <c r="AW38" s="201"/>
      <c r="AX38" s="201"/>
      <c r="AY38" s="201"/>
      <c r="AZ38" s="201"/>
      <c r="BA38" s="201"/>
      <c r="BB38" s="201"/>
      <c r="BC38" s="201"/>
      <c r="BD38" s="201"/>
      <c r="BE38" s="201"/>
      <c r="BF38" s="201"/>
    </row>
    <row r="39" spans="1:58" ht="31.5" customHeight="1">
      <c r="A39" s="184">
        <v>11</v>
      </c>
      <c r="B39" s="185" t="str">
        <f>'[11]2. Identificación del Riesgo'!B39:B41</f>
        <v/>
      </c>
      <c r="C39" s="185" t="str">
        <f>IF('[11]2. Identificación del Riesgo'!C39:C41="","",'[11]2. Identificación del Riesgo'!C39:C41)</f>
        <v/>
      </c>
      <c r="D39" s="185" t="str">
        <f>IF('[11]2. Identificación del Riesgo'!D39:D41="","",'[11]2. Identificación del Riesgo'!D39:D41)</f>
        <v/>
      </c>
      <c r="E39" s="185" t="str">
        <f>IF('[11]2. Identificación del Riesgo'!E39:E41="","",'[11]2. Identificación del Riesgo'!E39:E41)</f>
        <v/>
      </c>
      <c r="F39" s="185" t="str">
        <f>IF('[11]2. Identificación del Riesgo'!F39:F41="","",'[11]2. Identificación del Riesgo'!F39:F41)</f>
        <v/>
      </c>
      <c r="G39" s="185" t="str">
        <f>IF('[11]2. Identificación del Riesgo'!G39:G41="","",'[11]2. Identificación del Riesgo'!G39:G41)</f>
        <v/>
      </c>
      <c r="H39" s="185" t="str">
        <f>IF('[11]2. Identificación del Riesgo'!H39:H41="","",'[11]2. Identificación del Riesgo'!H39:H41)</f>
        <v/>
      </c>
      <c r="I39" s="185" t="str">
        <f>IF('[11]2. Identificación del Riesgo'!I39:I41="","",'[11]2. Identificación del Riesgo'!I39:I41)</f>
        <v/>
      </c>
      <c r="J39" s="185" t="str">
        <f>IF('[11]2. Identificación del Riesgo'!J39:J41="","",'[11]2. Identificación del Riesgo'!J39:J41)</f>
        <v/>
      </c>
      <c r="K39" s="186" t="str">
        <f>'[11]2. Identificación del Riesgo'!K39:K41</f>
        <v/>
      </c>
      <c r="L39" s="187" t="str">
        <f>'[11]2. Identificación del Riesgo'!L39:L41</f>
        <v/>
      </c>
      <c r="M39" s="185" t="str">
        <f>IF(OR('[11]2. Identificación del Riesgo'!H39:H41="Corrupción",'[11]2. Identificación del Riesgo'!H39:H41="Lavado de Activos",'[11]2. Identificación del Riesgo'!H39:H41="Financiación del Terrorismo",'[11]2. Identificación del Riesgo'!H39:H41="Trámites, OPAs y Consultas de Acceso a la Información Pública"),"No Aplica",
IF('[11]2. Identificación del Riesgo'!M39:M41="","",'[11]2. Identificación del Riesgo'!M39:M41))</f>
        <v/>
      </c>
      <c r="N39" s="186" t="str">
        <f>'[11]2. Identificación del Riesgo'!N39:N41</f>
        <v/>
      </c>
      <c r="O39" s="187" t="str">
        <f>'[11]2. Identificación del Riesgo'!O39:O41</f>
        <v/>
      </c>
      <c r="P39" s="188" t="str">
        <f>'[11]2. Identificación del Riesgo'!P39:P41</f>
        <v/>
      </c>
      <c r="Q39" s="189" t="str">
        <f>IF($H$39="","",
IF(OR($H$39="Corrupción",$H$39="Lavado de Activos",$H$39="Financiación del Terrorismo",$H$39="Trámites, OPAs y Consultas de Acceso a la Información Pública"),'[11]6.Valoración Control Corrupción'!$E39,'[11]5. Valoración de Controles'!$H39))</f>
        <v/>
      </c>
      <c r="R39" s="190" t="str">
        <f>IF($H$39="","",
IF(OR($H$39="Corrupción",$H$39="Lavado de Activos",$H$39="Financiación del Terrorismo",$H$39="Trámites, OPAs y Consultas de Acceso a la Información Pública"),"No Aplica",'[11]5. Valoración de Controles'!$I39))</f>
        <v/>
      </c>
      <c r="S39" s="190" t="str">
        <f>IF($H$39="","",
IF(OR($H$39="Corrupción",$H$39="Lavado de Activos",$H$39="Financiación del Terrorismo",$H$39="Trámites, OPAs y Consultas de Acceso a la Información Pública"),"No Aplica",'[11]5. Valoración de Controles'!$J39))</f>
        <v/>
      </c>
      <c r="T39" s="190" t="str">
        <f>IF($H$39="","",
IF(OR($H$39="Corrupción",$H$39="Lavado de Activos",$H$39="Financiación del Terrorismo",$H$39="Trámites, OPAs y Consultas de Acceso a la Información Pública"),"No Aplica",'[11]5. Valoración de Controles'!$K39))</f>
        <v/>
      </c>
      <c r="U39" s="190" t="str">
        <f>IF($H$39="","",
IF(OR($H$39="Corrupción",$H$39="Lavado de Activos",$H$39="Financiación del Terrorismo",$H$39="Trámites, OPAs y Consultas de Acceso a la Información Pública"),"No Aplica",'[11]5. Valoración de Controles'!$L39))</f>
        <v/>
      </c>
      <c r="V39" s="190" t="str">
        <f>IF($H$39="","",
IF(OR($H$39="Corrupción",$H$39="Lavado de Activos",$H$39="Financiación del Terrorismo",$H$39="Trámites, OPAs y Consultas de Acceso a la Información Pública"),"No Aplica",'[11]5. Valoración de Controles'!$M39))</f>
        <v/>
      </c>
      <c r="W39" s="190" t="str">
        <f>IF($H$39="","",
IF(OR($H$39="Corrupción",$H$39="Lavado de Activos",$H$39="Financiación del Terrorismo",$H$39="Trámites, OPAs y Consultas de Acceso a la Información Pública"),"No Aplica",'[11]5. Valoración de Controles'!$N39))</f>
        <v/>
      </c>
      <c r="X39" s="191" t="str">
        <f>IF($H$39="","",
IF(OR($H$39="Corrupción",$H$39="Lavado de Activos",$H$39="Financiación del Terrorismo",$H$39="Trámites, OPAs y Consultas de Acceso a la Información Pública"),"No Aplica",'[11]5. Valoración de Controles'!$O39))</f>
        <v/>
      </c>
      <c r="Y39" s="191" t="str">
        <f>IF($H$39="","",
IF(OR($H$39="Corrupción",$H$39="Lavado de Activos",$H$39="Financiación del Terrorismo",$H$39="Trámites, OPAs y Consultas de Acceso a la Información Pública"),"No Aplica",'[11]5. Valoración de Controles'!$P39))</f>
        <v/>
      </c>
      <c r="Z39" s="191" t="str">
        <f>IF($H$39="","",
IF(OR($H$39="Corrupción",$H$39="Lavado de Activos",$H$39="Financiación del Terrorismo",$H$39="Trámites, OPAs y Consultas de Acceso a la Información Pública"),"No Aplica",'[11]5. Valoración de Controles'!$Q39))</f>
        <v/>
      </c>
      <c r="AA39" s="192" t="str">
        <f>IF($H$39="","",
IF(OR($H$39="Corrupción",$H$39="Lavado de Activos",$H$39="Financiación del Terrorismo",$H$39="Trámites, OPAs y Consultas de Acceso a la Información Pública"),"No aplica",'[11]5. Valoración de Controles'!$R39))</f>
        <v/>
      </c>
      <c r="AB39" s="186" t="str">
        <f>IF(H39="","",
IF(OR(H39="Corrupción",H39="Lavado de Activos",H39="Financiación del Terrorismo",H39="Trámites, OPAs y Consultas de Acceso a la Información Pública"),'[11]6.Valoración Control Corrupción'!W39:W41,
IF(OR(H39&lt;&gt;"Corrupción",H39&lt;&gt;"Lavado de Activos",H39&lt;&gt;"Financiación del Terrorismo",H39&lt;&gt;"Trámites, OPAs y Consultas de Acceso a la Información Pública"),IF(AC39="","",
IF(AND(AC39&gt;0,AC39&lt;0.4),"Muy Baja",
IF(AND(AC39&gt;=0.4,AC39&lt;0.6),"Baja",
IF(AND(AC39&gt;=0.6,AC39&lt;0.8),"Media",
IF(AND(AC39&gt;=0.8,AC39&lt;1),"Alta",
IF(AC39&gt;=1,"Muy Alta","")))))))))</f>
        <v/>
      </c>
      <c r="AC39" s="193"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IF('[11]5. Valoración de Controles'!U41&gt;0,'[11]5. Valoración de Controles'!U41,
IF('[11]5. Valoración de Controles'!U40&gt;0,'[11]5. Valoración de Controles'!U40,
IF('[11]5. Valoración de Controles'!U39&gt;0,'[11]5. Valoración de Controles'!U39,L39))))))</f>
        <v/>
      </c>
      <c r="AD39" s="186" t="str">
        <f>IF(H39="","",
IF(OR(H39="Corrupción",H39="Lavado de Activos",H39="Financiación del Terrorismo",H39="Trámites, OPAs y Consultas de Acceso a la Información Pública"),'[11]3. Impacto Riesgo de Corrupción'!Z39:Z41,
IF(OR(H39&lt;&gt;"Corrupción",H39&lt;&gt;"Lavado de Activos",H39&lt;&gt;"Financiación del Terrorismo",H39&lt;&gt;"Trámites, OPAs y Consultas de Acceso a la Información Pública"),
IF(AE39="","",
IF(AND(AE39&gt;0,AE39&lt;0.4),"Leve",
IF(AND(AE39&gt;=0.4,AE39&lt;0.6),"Menor",
IF(AND(AE39&gt;=0.6,AE39&lt;0.8),"Moderado",
IF(AND(AE39&gt;=0.8,AE39&lt;1),"Mayor",
IF(AE39&gt;=1,"Catastrófico","")))))))))</f>
        <v/>
      </c>
      <c r="AE39" s="193"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IF('[11]5. Valoración de Controles'!V41&gt;0,'[11]5. Valoración de Controles'!V41,
IF('[11]5. Valoración de Controles'!V40&gt;0,'[11]5. Valoración de Controles'!V40,
IF('[11]5. Valoración de Controles'!V39&gt;0,'[11]5. Valoración de Controles'!V39,O39))))))</f>
        <v/>
      </c>
      <c r="AF39" s="188" t="str">
        <f>IF(AND(AB39="Muy Alta",OR(AD39="Leve",AD39="Menor",AD39="Moderado",AD39="Mayor")),"Alto",
IF(AND(AB39="Alta",OR(AD39="Leve",AD39="Menor")),"Moderado",
IF(AND(AB39="Alta",OR(AD39="Moderado",AD39="Mayor")),"Alto",
IF(AND(AB39="Media",OR(AD39="Leve",AD39="Menor",AD39="Moderado")),"Moderado",
IF(AND(AB39="Media",OR(AD39="Mayor")),"Alto",
IF(AND(AB39="Baja",OR(AD39="Leve")),"Bajo",
IF(AND(OR(AB39="Baja",AB39="Improbable"),OR(AD39="Menor",AD39="Moderado")),"Moderado",
IF(AND(OR(AB39="Baja",AB39="Improbable"),AD39="Mayor"),"Alto",
IF(AND(AB39="Muy Baja",OR(AD39="Leve",AD39="Menor")),"Bajo",
IF(AND(OR(AB39="Muy Baja",AB39="Rara vez"),OR(AD39="Moderado")),"Moderado",
IF(AND(OR(AB39="Muy Baja",AB39="Rara vez"),AD39="Mayor"),"Alto",
IF(AND(OR(AB39="Casi seguro",AB39="Probable",AB39="Posible"),AD39="Mayor"),"Extremo",
IF(AND(AB39="Casi seguro",AD39="Moderado"),"Extremo",
IF(AND(OR(AB39="Probable",AB39="Posible"),OR(AD39="Moderado")),"Alto",
IF(AD39="Catastrófico","Extremo","")))))))))))))))</f>
        <v/>
      </c>
      <c r="AG39" s="194"/>
      <c r="AH39" s="195" t="str">
        <f>IF(AG39="Reducir (Mitigar)","Debe establecer el plan de acción a implementar para mitigar el nivel del riesgo",
IF(AG39="Reducir (Transferir)","No amerita plan de acción. Debe tercerizar la actividad que genera este riesgo o adquirir polizas para evitar responsabilidad economica, sin embargo mantiene la responsabilidad reputacional",
IF(AG39="Aceptar","No amerita plan de acción. Asuma las consecuencias de la materialización del riesgo",
IF(AG39="Evitar","No amerita plan de acción. No ejecute la actividad que genera el riesgo",
IF(AG39="Reducir","Debe establecer el plan de acción a implementar para mitigar el nivel del riesgo",
IF(AG39="Compartir","No amerita plan de acción. Comparta el riesgo con una parte interesada que pueda gestionarlo con mas eficacia",""))))))</f>
        <v/>
      </c>
      <c r="AI39" s="196"/>
      <c r="AJ39" s="197"/>
      <c r="AK39" s="197" t="str">
        <f>IF(AI39="","","∑ Peso porcentual de cada acción definida")</f>
        <v/>
      </c>
      <c r="AL39" s="185"/>
      <c r="AM39" s="164"/>
      <c r="AN39" s="164"/>
      <c r="AO39" s="164"/>
      <c r="AP39" s="164"/>
      <c r="AQ39" s="164"/>
      <c r="AR39" s="164"/>
      <c r="AS39" s="164"/>
      <c r="AT39" s="164"/>
      <c r="AU39" s="164"/>
      <c r="AV39" s="164"/>
      <c r="AW39" s="164"/>
      <c r="AX39" s="164"/>
      <c r="AY39" s="164"/>
      <c r="AZ39" s="164"/>
      <c r="BA39" s="164"/>
      <c r="BB39" s="164"/>
      <c r="BC39" s="164"/>
      <c r="BD39" s="164"/>
      <c r="BE39" s="164"/>
      <c r="BF39" s="164"/>
    </row>
    <row r="40" spans="1:58" ht="31.5" customHeight="1">
      <c r="A40" s="199"/>
      <c r="B40" s="199"/>
      <c r="C40" s="199"/>
      <c r="D40" s="199"/>
      <c r="E40" s="199"/>
      <c r="F40" s="199"/>
      <c r="G40" s="199"/>
      <c r="H40" s="199"/>
      <c r="I40" s="199"/>
      <c r="J40" s="199"/>
      <c r="K40" s="199"/>
      <c r="L40" s="199"/>
      <c r="M40" s="199"/>
      <c r="N40" s="199"/>
      <c r="O40" s="199"/>
      <c r="P40" s="199"/>
      <c r="Q40" s="189" t="str">
        <f>IF($H$39="","",
IF(OR($H$39="Corrupción",$H$39="Lavado de Activos",$H$39="Financiación del Terrorismo",$H$39="Trámites, OPAs y Consultas de Acceso a la Información Pública"),'[11]6.Valoración Control Corrupción'!$E40,'[11]5. Valoración de Controles'!$H40))</f>
        <v/>
      </c>
      <c r="R40" s="190" t="str">
        <f>IF($H$39="","",
IF(OR($H$39="Corrupción",$H$39="Lavado de Activos",$H$39="Financiación del Terrorismo",$H$39="Trámites, OPAs y Consultas de Acceso a la Información Pública"),"No Aplica",'[11]5. Valoración de Controles'!$I40))</f>
        <v/>
      </c>
      <c r="S40" s="190" t="str">
        <f>IF($H$39="","",
IF(OR($H$39="Corrupción",$H$39="Lavado de Activos",$H$39="Financiación del Terrorismo",$H$39="Trámites, OPAs y Consultas de Acceso a la Información Pública"),"No Aplica",'[11]5. Valoración de Controles'!$J40))</f>
        <v/>
      </c>
      <c r="T40" s="190" t="str">
        <f>IF($H$39="","",
IF(OR($H$39="Corrupción",$H$39="Lavado de Activos",$H$39="Financiación del Terrorismo",$H$39="Trámites, OPAs y Consultas de Acceso a la Información Pública"),"No Aplica",'[11]5. Valoración de Controles'!$K40))</f>
        <v/>
      </c>
      <c r="U40" s="190" t="str">
        <f>IF($H$39="","",
IF(OR($H$39="Corrupción",$H$39="Lavado de Activos",$H$39="Financiación del Terrorismo",$H$39="Trámites, OPAs y Consultas de Acceso a la Información Pública"),"No Aplica",'[11]5. Valoración de Controles'!$L40))</f>
        <v/>
      </c>
      <c r="V40" s="190" t="str">
        <f>IF($H$39="","",
IF(OR($H$39="Corrupción",$H$39="Lavado de Activos",$H$39="Financiación del Terrorismo",$H$39="Trámites, OPAs y Consultas de Acceso a la Información Pública"),"No Aplica",'[11]5. Valoración de Controles'!$M40))</f>
        <v/>
      </c>
      <c r="W40" s="190" t="str">
        <f>IF($H$39="","",
IF(OR($H$39="Corrupción",$H$39="Lavado de Activos",$H$39="Financiación del Terrorismo",$H$39="Trámites, OPAs y Consultas de Acceso a la Información Pública"),"No Aplica",'[11]5. Valoración de Controles'!$N40))</f>
        <v/>
      </c>
      <c r="X40" s="191" t="str">
        <f>IF($H$39="","",
IF(OR($H$39="Corrupción",$H$39="Lavado de Activos",$H$39="Financiación del Terrorismo",$H$39="Trámites, OPAs y Consultas de Acceso a la Información Pública"),"No Aplica",'[11]5. Valoración de Controles'!$O40))</f>
        <v/>
      </c>
      <c r="Y40" s="191" t="str">
        <f>IF($H$39="","",
IF(OR($H$39="Corrupción",$H$39="Lavado de Activos",$H$39="Financiación del Terrorismo",$H$39="Trámites, OPAs y Consultas de Acceso a la Información Pública"),"No Aplica",'[11]5. Valoración de Controles'!$P40))</f>
        <v/>
      </c>
      <c r="Z40" s="191" t="str">
        <f>IF($H$39="","",
IF(OR($H$39="Corrupción",$H$39="Lavado de Activos",$H$39="Financiación del Terrorismo",$H$39="Trámites, OPAs y Consultas de Acceso a la Información Pública"),"No Aplica",'[11]5. Valoración de Controles'!$Q40))</f>
        <v/>
      </c>
      <c r="AA40" s="192" t="str">
        <f>IF($H$39="","",
IF(OR($H$39="Corrupción",$H$39="Lavado de Activos",$H$39="Financiación del Terrorismo",$H$39="Trámites, OPAs y Consultas de Acceso a la Información Pública"),"No aplica",'[11]5. Valoración de Controles'!$R40))</f>
        <v/>
      </c>
      <c r="AB40" s="199"/>
      <c r="AC40" s="199"/>
      <c r="AD40" s="199"/>
      <c r="AE40" s="199"/>
      <c r="AF40" s="199"/>
      <c r="AG40" s="199"/>
      <c r="AH40" s="199"/>
      <c r="AI40" s="199"/>
      <c r="AJ40" s="199"/>
      <c r="AK40" s="199"/>
      <c r="AL40" s="199"/>
      <c r="AM40" s="201"/>
      <c r="AN40" s="201"/>
      <c r="AO40" s="201"/>
      <c r="AP40" s="201"/>
      <c r="AQ40" s="201"/>
      <c r="AR40" s="201"/>
      <c r="AS40" s="201"/>
      <c r="AT40" s="201"/>
      <c r="AU40" s="201"/>
      <c r="AV40" s="201"/>
      <c r="AW40" s="201"/>
      <c r="AX40" s="201"/>
      <c r="AY40" s="201"/>
      <c r="AZ40" s="201"/>
      <c r="BA40" s="201"/>
      <c r="BB40" s="201"/>
      <c r="BC40" s="201"/>
      <c r="BD40" s="201"/>
      <c r="BE40" s="201"/>
      <c r="BF40" s="201"/>
    </row>
    <row r="41" spans="1:58" ht="31.5" customHeight="1">
      <c r="A41" s="181"/>
      <c r="B41" s="181"/>
      <c r="C41" s="181"/>
      <c r="D41" s="181"/>
      <c r="E41" s="181"/>
      <c r="F41" s="181"/>
      <c r="G41" s="181"/>
      <c r="H41" s="181"/>
      <c r="I41" s="181"/>
      <c r="J41" s="181"/>
      <c r="K41" s="181"/>
      <c r="L41" s="181"/>
      <c r="M41" s="181"/>
      <c r="N41" s="181"/>
      <c r="O41" s="181"/>
      <c r="P41" s="181"/>
      <c r="Q41" s="189" t="str">
        <f>IF($H$39="","",
IF(OR($H$39="Corrupción",$H$39="Lavado de Activos",$H$39="Financiación del Terrorismo",$H$39="Trámites, OPAs y Consultas de Acceso a la Información Pública"),'[11]6.Valoración Control Corrupción'!$E41,'[11]5. Valoración de Controles'!$H41))</f>
        <v/>
      </c>
      <c r="R41" s="190" t="str">
        <f>IF($H$39="","",
IF(OR($H$39="Corrupción",$H$39="Lavado de Activos",$H$39="Financiación del Terrorismo",$H$39="Trámites, OPAs y Consultas de Acceso a la Información Pública"),"No Aplica",'[11]5. Valoración de Controles'!$I41))</f>
        <v/>
      </c>
      <c r="S41" s="190" t="str">
        <f>IF($H$39="","",
IF(OR($H$39="Corrupción",$H$39="Lavado de Activos",$H$39="Financiación del Terrorismo",$H$39="Trámites, OPAs y Consultas de Acceso a la Información Pública"),"No Aplica",'[11]5. Valoración de Controles'!$J41))</f>
        <v/>
      </c>
      <c r="T41" s="190" t="str">
        <f>IF($H$39="","",
IF(OR($H$39="Corrupción",$H$39="Lavado de Activos",$H$39="Financiación del Terrorismo",$H$39="Trámites, OPAs y Consultas de Acceso a la Información Pública"),"No Aplica",'[11]5. Valoración de Controles'!$K41))</f>
        <v/>
      </c>
      <c r="U41" s="190" t="str">
        <f>IF($H$39="","",
IF(OR($H$39="Corrupción",$H$39="Lavado de Activos",$H$39="Financiación del Terrorismo",$H$39="Trámites, OPAs y Consultas de Acceso a la Información Pública"),"No Aplica",'[11]5. Valoración de Controles'!$L41))</f>
        <v/>
      </c>
      <c r="V41" s="190" t="str">
        <f>IF($H$39="","",
IF(OR($H$39="Corrupción",$H$39="Lavado de Activos",$H$39="Financiación del Terrorismo",$H$39="Trámites, OPAs y Consultas de Acceso a la Información Pública"),"No Aplica",'[11]5. Valoración de Controles'!$M41))</f>
        <v/>
      </c>
      <c r="W41" s="190" t="str">
        <f>IF($H$39="","",
IF(OR($H$39="Corrupción",$H$39="Lavado de Activos",$H$39="Financiación del Terrorismo",$H$39="Trámites, OPAs y Consultas de Acceso a la Información Pública"),"No Aplica",'[11]5. Valoración de Controles'!$N41))</f>
        <v/>
      </c>
      <c r="X41" s="191" t="str">
        <f>IF($H$39="","",
IF(OR($H$39="Corrupción",$H$39="Lavado de Activos",$H$39="Financiación del Terrorismo",$H$39="Trámites, OPAs y Consultas de Acceso a la Información Pública"),"No Aplica",'[11]5. Valoración de Controles'!$O41))</f>
        <v/>
      </c>
      <c r="Y41" s="191" t="str">
        <f>IF($H$39="","",
IF(OR($H$39="Corrupción",$H$39="Lavado de Activos",$H$39="Financiación del Terrorismo",$H$39="Trámites, OPAs y Consultas de Acceso a la Información Pública"),"No Aplica",'[11]5. Valoración de Controles'!$P41))</f>
        <v/>
      </c>
      <c r="Z41" s="191" t="str">
        <f>IF($H$39="","",
IF(OR($H$39="Corrupción",$H$39="Lavado de Activos",$H$39="Financiación del Terrorismo",$H$39="Trámites, OPAs y Consultas de Acceso a la Información Pública"),"No Aplica",'[11]5. Valoración de Controles'!$Q41))</f>
        <v/>
      </c>
      <c r="AA41" s="192" t="str">
        <f>IF($H$39="","",
IF(OR($H$39="Corrupción",$H$39="Lavado de Activos",$H$39="Financiación del Terrorismo",$H$39="Trámites, OPAs y Consultas de Acceso a la Información Pública"),"No aplica",'[11]5. Valoración de Controles'!$R41))</f>
        <v/>
      </c>
      <c r="AB41" s="181"/>
      <c r="AC41" s="181"/>
      <c r="AD41" s="181"/>
      <c r="AE41" s="181"/>
      <c r="AF41" s="181"/>
      <c r="AG41" s="181"/>
      <c r="AH41" s="181"/>
      <c r="AI41" s="181"/>
      <c r="AJ41" s="181"/>
      <c r="AK41" s="181"/>
      <c r="AL41" s="181"/>
      <c r="AM41" s="201"/>
      <c r="AN41" s="201"/>
      <c r="AO41" s="201"/>
      <c r="AP41" s="201"/>
      <c r="AQ41" s="201"/>
      <c r="AR41" s="201"/>
      <c r="AS41" s="201"/>
      <c r="AT41" s="201"/>
      <c r="AU41" s="201"/>
      <c r="AV41" s="201"/>
      <c r="AW41" s="201"/>
      <c r="AX41" s="201"/>
      <c r="AY41" s="201"/>
      <c r="AZ41" s="201"/>
      <c r="BA41" s="201"/>
      <c r="BB41" s="201"/>
      <c r="BC41" s="201"/>
      <c r="BD41" s="201"/>
      <c r="BE41" s="201"/>
      <c r="BF41" s="201"/>
    </row>
    <row r="42" spans="1:58" ht="31.5" customHeight="1">
      <c r="A42" s="184">
        <v>12</v>
      </c>
      <c r="B42" s="185" t="str">
        <f>'[11]2. Identificación del Riesgo'!B42:B44</f>
        <v/>
      </c>
      <c r="C42" s="185" t="str">
        <f>IF('[11]2. Identificación del Riesgo'!C42:C44="","",'[11]2. Identificación del Riesgo'!C42:C44)</f>
        <v/>
      </c>
      <c r="D42" s="185" t="str">
        <f>IF('[11]2. Identificación del Riesgo'!D42:D44="","",'[11]2. Identificación del Riesgo'!D42:D44)</f>
        <v/>
      </c>
      <c r="E42" s="185" t="str">
        <f>IF('[11]2. Identificación del Riesgo'!E42:E44="","",'[11]2. Identificación del Riesgo'!E42:E44)</f>
        <v/>
      </c>
      <c r="F42" s="185" t="str">
        <f>IF('[11]2. Identificación del Riesgo'!F42:F44="","",'[11]2. Identificación del Riesgo'!F42:F44)</f>
        <v/>
      </c>
      <c r="G42" s="185" t="str">
        <f>IF('[11]2. Identificación del Riesgo'!G42:G44="","",'[11]2. Identificación del Riesgo'!G42:G44)</f>
        <v/>
      </c>
      <c r="H42" s="185" t="str">
        <f>IF('[11]2. Identificación del Riesgo'!H42:H44="","",'[11]2. Identificación del Riesgo'!H42:H44)</f>
        <v/>
      </c>
      <c r="I42" s="185" t="str">
        <f>IF('[11]2. Identificación del Riesgo'!I42:I44="","",'[11]2. Identificación del Riesgo'!I42:I44)</f>
        <v/>
      </c>
      <c r="J42" s="185" t="str">
        <f>IF('[11]2. Identificación del Riesgo'!J42:J44="","",'[11]2. Identificación del Riesgo'!J42:J44)</f>
        <v/>
      </c>
      <c r="K42" s="186" t="str">
        <f>'[11]2. Identificación del Riesgo'!K42:K44</f>
        <v/>
      </c>
      <c r="L42" s="187" t="str">
        <f>'[11]2. Identificación del Riesgo'!L42:L44</f>
        <v/>
      </c>
      <c r="M42" s="185" t="str">
        <f>IF(OR('[11]2. Identificación del Riesgo'!H42:H44="Corrupción",'[11]2. Identificación del Riesgo'!H42:H44="Lavado de Activos",'[11]2. Identificación del Riesgo'!H42:H44="Financiación del Terrorismo",'[11]2. Identificación del Riesgo'!H42:H44="Trámites, OPAs y Consultas de Acceso a la Información Pública"),"No Aplica",
IF('[11]2. Identificación del Riesgo'!M42:M44="","",'[11]2. Identificación del Riesgo'!M42:M44))</f>
        <v/>
      </c>
      <c r="N42" s="186" t="str">
        <f>'[11]2. Identificación del Riesgo'!N42:N44</f>
        <v/>
      </c>
      <c r="O42" s="187" t="str">
        <f>'[11]2. Identificación del Riesgo'!O42:O44</f>
        <v/>
      </c>
      <c r="P42" s="188" t="str">
        <f>'[11]2. Identificación del Riesgo'!P42:P44</f>
        <v/>
      </c>
      <c r="Q42" s="189" t="str">
        <f>IF($H$42="","",
IF(OR($H$42="Corrupción",$H$42="Lavado de Activos",$H$42="Financiación del Terrorismo",$H$42="Trámites, OPAs y Consultas de Acceso a la Información Pública"),'[11]6.Valoración Control Corrupción'!$E42,'[11]5. Valoración de Controles'!$H42))</f>
        <v/>
      </c>
      <c r="R42" s="190" t="str">
        <f>IF($H$42="","",
IF(OR($H$42="Corrupción",$H$42="Lavado de Activos",$H$42="Financiación del Terrorismo",$H$42="Trámites, OPAs y Consultas de Acceso a la Información Pública"),"No Aplica",'[11]5. Valoración de Controles'!$I42))</f>
        <v/>
      </c>
      <c r="S42" s="190" t="str">
        <f>IF($H$42="","",
IF(OR($H$42="Corrupción",$H$42="Lavado de Activos",$H$42="Financiación del Terrorismo",$H$42="Trámites, OPAs y Consultas de Acceso a la Información Pública"),"No Aplica",'[11]5. Valoración de Controles'!$J42))</f>
        <v/>
      </c>
      <c r="T42" s="190" t="str">
        <f>IF($H$42="","",
IF(OR($H$42="Corrupción",$H$42="Lavado de Activos",$H$42="Financiación del Terrorismo",$H$42="Trámites, OPAs y Consultas de Acceso a la Información Pública"),"No Aplica",'[11]5. Valoración de Controles'!$K42))</f>
        <v/>
      </c>
      <c r="U42" s="190" t="str">
        <f>IF($H$42="","",
IF(OR($H$42="Corrupción",$H$42="Lavado de Activos",$H$42="Financiación del Terrorismo",$H$42="Trámites, OPAs y Consultas de Acceso a la Información Pública"),"No Aplica",'[11]5. Valoración de Controles'!$L42))</f>
        <v/>
      </c>
      <c r="V42" s="190" t="str">
        <f>IF($H$42="","",
IF(OR($H$42="Corrupción",$H$42="Lavado de Activos",$H$42="Financiación del Terrorismo",$H$42="Trámites, OPAs y Consultas de Acceso a la Información Pública"),"No Aplica",'[11]5. Valoración de Controles'!$M42))</f>
        <v/>
      </c>
      <c r="W42" s="190" t="str">
        <f>IF($H$42="","",
IF(OR($H$42="Corrupción",$H$42="Lavado de Activos",$H$42="Financiación del Terrorismo",$H$42="Trámites, OPAs y Consultas de Acceso a la Información Pública"),"No Aplica",'[11]5. Valoración de Controles'!$N42))</f>
        <v/>
      </c>
      <c r="X42" s="191" t="str">
        <f>IF($H$42="","",
IF(OR($H$42="Corrupción",$H$42="Lavado de Activos",$H$42="Financiación del Terrorismo",$H$42="Trámites, OPAs y Consultas de Acceso a la Información Pública"),"No Aplica",'[11]5. Valoración de Controles'!$O42))</f>
        <v/>
      </c>
      <c r="Y42" s="191" t="str">
        <f>IF($H$42="","",
IF(OR($H$42="Corrupción",$H$42="Lavado de Activos",$H$42="Financiación del Terrorismo",$H$42="Trámites, OPAs y Consultas de Acceso a la Información Pública"),"No Aplica",'[11]5. Valoración de Controles'!$P42))</f>
        <v/>
      </c>
      <c r="Z42" s="191" t="str">
        <f>IF($H$42="","",
IF(OR($H$42="Corrupción",$H$42="Lavado de Activos",$H$42="Financiación del Terrorismo",$H$42="Trámites, OPAs y Consultas de Acceso a la Información Pública"),"No Aplica",'[11]5. Valoración de Controles'!$Q42))</f>
        <v/>
      </c>
      <c r="AA42" s="192" t="str">
        <f>IF($H$42="","",
IF(OR($H$42="Corrupción",$H$42="Lavado de Activos",$H$42="Financiación del Terrorismo",$H$42="Trámites, OPAs y Consultas de Acceso a la Información Pública"),"No aplica",'[11]5. Valoración de Controles'!$R42))</f>
        <v/>
      </c>
      <c r="AB42" s="186" t="str">
        <f>IF(H42="","",
IF(OR(H42="Corrupción",H42="Lavado de Activos",H42="Financiación del Terrorismo",H42="Trámites, OPAs y Consultas de Acceso a la Información Pública"),'[11]6.Valoración Control Corrupción'!W42:W44,
IF(OR(H42&lt;&gt;"Corrupción",H42&lt;&gt;"Lavado de Activos",H42&lt;&gt;"Financiación del Terrorismo",H42&lt;&gt;"Trámites, OPAs y Consultas de Acceso a la Información Pública"),IF(AC42="","",
IF(AND(AC42&gt;0,AC42&lt;0.4),"Muy Baja",
IF(AND(AC42&gt;=0.4,AC42&lt;0.6),"Baja",
IF(AND(AC42&gt;=0.6,AC42&lt;0.8),"Media",
IF(AND(AC42&gt;=0.8,AC42&lt;1),"Alta",
IF(AC42&gt;=1,"Muy Alta","")))))))))</f>
        <v/>
      </c>
      <c r="AC42" s="193"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IF('[11]5. Valoración de Controles'!U44&gt;0,'[11]5. Valoración de Controles'!U44,
IF('[11]5. Valoración de Controles'!U43&gt;0,'[11]5. Valoración de Controles'!U43,
IF('[11]5. Valoración de Controles'!U42&gt;0,'[11]5. Valoración de Controles'!U42,L42))))))</f>
        <v/>
      </c>
      <c r="AD42" s="186" t="str">
        <f>IF(H42="","",
IF(OR(H42="Corrupción",H42="Lavado de Activos",H42="Financiación del Terrorismo",H42="Trámites, OPAs y Consultas de Acceso a la Información Pública"),'[11]3. Impacto Riesgo de Corrupción'!Z42:Z44,
IF(OR(H42&lt;&gt;"Corrupción",H42&lt;&gt;"Lavado de Activos",H42&lt;&gt;"Financiación del Terrorismo",H42&lt;&gt;"Trámites, OPAs y Consultas de Acceso a la Información Pública"),
IF(AE42="","",
IF(AND(AE42&gt;0,AE42&lt;0.4),"Leve",
IF(AND(AE42&gt;=0.4,AE42&lt;0.6),"Menor",
IF(AND(AE42&gt;=0.6,AE42&lt;0.8),"Moderado",
IF(AND(AE42&gt;=0.8,AE42&lt;1),"Mayor",
IF(AE42&gt;=1,"Catastrófico","")))))))))</f>
        <v/>
      </c>
      <c r="AE42" s="193"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IF('[11]5. Valoración de Controles'!V44&gt;0,'[11]5. Valoración de Controles'!V44,
IF('[11]5. Valoración de Controles'!V43&gt;0,'[11]5. Valoración de Controles'!V43,
IF('[11]5. Valoración de Controles'!V42&gt;0,'[11]5. Valoración de Controles'!V42,O42))))))</f>
        <v/>
      </c>
      <c r="AF42" s="188" t="str">
        <f>IF(AND(AB42="Muy Alta",OR(AD42="Leve",AD42="Menor",AD42="Moderado",AD42="Mayor")),"Alto",
IF(AND(AB42="Alta",OR(AD42="Leve",AD42="Menor")),"Moderado",
IF(AND(AB42="Alta",OR(AD42="Moderado",AD42="Mayor")),"Alto",
IF(AND(AB42="Media",OR(AD42="Leve",AD42="Menor",AD42="Moderado")),"Moderado",
IF(AND(AB42="Media",OR(AD42="Mayor")),"Alto",
IF(AND(AB42="Baja",OR(AD42="Leve")),"Bajo",
IF(AND(OR(AB42="Baja",AB42="Improbable"),OR(AD42="Menor",AD42="Moderado")),"Moderado",
IF(AND(OR(AB42="Baja",AB42="Improbable"),AD42="Mayor"),"Alto",
IF(AND(AB42="Muy Baja",OR(AD42="Leve",AD42="Menor")),"Bajo",
IF(AND(OR(AB42="Muy Baja",AB42="Rara vez"),OR(AD42="Moderado")),"Moderado",
IF(AND(OR(AB42="Muy Baja",AB42="Rara vez"),AD42="Mayor"),"Alto",
IF(AND(OR(AB42="Casi seguro",AB42="Probable",AB42="Posible"),AD42="Mayor"),"Extremo",
IF(AND(AB42="Casi seguro",AD42="Moderado"),"Extremo",
IF(AND(OR(AB42="Probable",AB42="Posible"),OR(AD42="Moderado")),"Alto",
IF(AD42="Catastrófico","Extremo","")))))))))))))))</f>
        <v/>
      </c>
      <c r="AG42" s="194"/>
      <c r="AH42" s="195" t="str">
        <f>IF(AG42="Reducir (Mitigar)","Debe establecer el plan de acción a implementar para mitigar el nivel del riesgo",
IF(AG42="Reducir (Transferir)","No amerita plan de acción. Debe tercerizar la actividad que genera este riesgo o adquirir polizas para evitar responsabilidad economica, sin embargo mantiene la responsabilidad reputacional",
IF(AG42="Aceptar","No amerita plan de acción. Asuma las consecuencias de la materialización del riesgo",
IF(AG42="Evitar","No amerita plan de acción. No ejecute la actividad que genera el riesgo",
IF(AG42="Reducir","Debe establecer el plan de acción a implementar para mitigar el nivel del riesgo",
IF(AG42="Compartir","No amerita plan de acción. Comparta el riesgo con una parte interesada que pueda gestionarlo con mas eficacia",""))))))</f>
        <v/>
      </c>
      <c r="AI42" s="196"/>
      <c r="AJ42" s="197"/>
      <c r="AK42" s="197" t="str">
        <f>IF(AI42="","","∑ Peso porcentual de cada acción definida")</f>
        <v/>
      </c>
      <c r="AL42" s="185"/>
      <c r="AM42" s="164"/>
      <c r="AN42" s="164"/>
      <c r="AO42" s="164"/>
      <c r="AP42" s="164"/>
      <c r="AQ42" s="164"/>
      <c r="AR42" s="164"/>
      <c r="AS42" s="164"/>
      <c r="AT42" s="164"/>
      <c r="AU42" s="164"/>
      <c r="AV42" s="164"/>
      <c r="AW42" s="164"/>
      <c r="AX42" s="164"/>
      <c r="AY42" s="164"/>
      <c r="AZ42" s="164"/>
      <c r="BA42" s="164"/>
      <c r="BB42" s="164"/>
      <c r="BC42" s="164"/>
      <c r="BD42" s="164"/>
      <c r="BE42" s="164"/>
      <c r="BF42" s="164"/>
    </row>
    <row r="43" spans="1:58" ht="31.5" customHeight="1">
      <c r="A43" s="199"/>
      <c r="B43" s="199"/>
      <c r="C43" s="199"/>
      <c r="D43" s="199"/>
      <c r="E43" s="199"/>
      <c r="F43" s="199"/>
      <c r="G43" s="199"/>
      <c r="H43" s="199"/>
      <c r="I43" s="199"/>
      <c r="J43" s="199"/>
      <c r="K43" s="199"/>
      <c r="L43" s="199"/>
      <c r="M43" s="199"/>
      <c r="N43" s="199"/>
      <c r="O43" s="199"/>
      <c r="P43" s="199"/>
      <c r="Q43" s="189" t="str">
        <f>IF($H$42="","",
IF(OR($H$42="Corrupción",$H$42="Lavado de Activos",$H$42="Financiación del Terrorismo",$H$42="Trámites, OPAs y Consultas de Acceso a la Información Pública"),'[11]6.Valoración Control Corrupción'!$E43,'[11]5. Valoración de Controles'!$H43))</f>
        <v/>
      </c>
      <c r="R43" s="190" t="str">
        <f>IF($H$42="","",
IF(OR($H$42="Corrupción",$H$42="Lavado de Activos",$H$42="Financiación del Terrorismo",$H$42="Trámites, OPAs y Consultas de Acceso a la Información Pública"),"No Aplica",'[11]5. Valoración de Controles'!$I43))</f>
        <v/>
      </c>
      <c r="S43" s="190" t="str">
        <f>IF($H$42="","",
IF(OR($H$42="Corrupción",$H$42="Lavado de Activos",$H$42="Financiación del Terrorismo",$H$42="Trámites, OPAs y Consultas de Acceso a la Información Pública"),"No Aplica",'[11]5. Valoración de Controles'!$J43))</f>
        <v/>
      </c>
      <c r="T43" s="190" t="str">
        <f>IF($H$42="","",
IF(OR($H$42="Corrupción",$H$42="Lavado de Activos",$H$42="Financiación del Terrorismo",$H$42="Trámites, OPAs y Consultas de Acceso a la Información Pública"),"No Aplica",'[11]5. Valoración de Controles'!$K43))</f>
        <v/>
      </c>
      <c r="U43" s="190" t="str">
        <f>IF($H$42="","",
IF(OR($H$42="Corrupción",$H$42="Lavado de Activos",$H$42="Financiación del Terrorismo",$H$42="Trámites, OPAs y Consultas de Acceso a la Información Pública"),"No Aplica",'[11]5. Valoración de Controles'!$L43))</f>
        <v/>
      </c>
      <c r="V43" s="190" t="str">
        <f>IF($H$42="","",
IF(OR($H$42="Corrupción",$H$42="Lavado de Activos",$H$42="Financiación del Terrorismo",$H$42="Trámites, OPAs y Consultas de Acceso a la Información Pública"),"No Aplica",'[11]5. Valoración de Controles'!$M43))</f>
        <v/>
      </c>
      <c r="W43" s="190" t="str">
        <f>IF($H$42="","",
IF(OR($H$42="Corrupción",$H$42="Lavado de Activos",$H$42="Financiación del Terrorismo",$H$42="Trámites, OPAs y Consultas de Acceso a la Información Pública"),"No Aplica",'[11]5. Valoración de Controles'!$N43))</f>
        <v/>
      </c>
      <c r="X43" s="191" t="str">
        <f>IF($H$42="","",
IF(OR($H$42="Corrupción",$H$42="Lavado de Activos",$H$42="Financiación del Terrorismo",$H$42="Trámites, OPAs y Consultas de Acceso a la Información Pública"),"No Aplica",'[11]5. Valoración de Controles'!$O43))</f>
        <v/>
      </c>
      <c r="Y43" s="191" t="str">
        <f>IF($H$42="","",
IF(OR($H$42="Corrupción",$H$42="Lavado de Activos",$H$42="Financiación del Terrorismo",$H$42="Trámites, OPAs y Consultas de Acceso a la Información Pública"),"No Aplica",'[11]5. Valoración de Controles'!$P43))</f>
        <v/>
      </c>
      <c r="Z43" s="191" t="str">
        <f>IF($H$42="","",
IF(OR($H$42="Corrupción",$H$42="Lavado de Activos",$H$42="Financiación del Terrorismo",$H$42="Trámites, OPAs y Consultas de Acceso a la Información Pública"),"No Aplica",'[11]5. Valoración de Controles'!$Q43))</f>
        <v/>
      </c>
      <c r="AA43" s="192" t="str">
        <f>IF($H$42="","",
IF(OR($H$42="Corrupción",$H$42="Lavado de Activos",$H$42="Financiación del Terrorismo",$H$42="Trámites, OPAs y Consultas de Acceso a la Información Pública"),"No aplica",'[11]5. Valoración de Controles'!$R43))</f>
        <v/>
      </c>
      <c r="AB43" s="199"/>
      <c r="AC43" s="199"/>
      <c r="AD43" s="199"/>
      <c r="AE43" s="199"/>
      <c r="AF43" s="199"/>
      <c r="AG43" s="199"/>
      <c r="AH43" s="199"/>
      <c r="AI43" s="199"/>
      <c r="AJ43" s="199"/>
      <c r="AK43" s="199"/>
      <c r="AL43" s="199"/>
      <c r="AM43" s="201"/>
      <c r="AN43" s="201"/>
      <c r="AO43" s="201"/>
      <c r="AP43" s="201"/>
      <c r="AQ43" s="201"/>
      <c r="AR43" s="201"/>
      <c r="AS43" s="201"/>
      <c r="AT43" s="201"/>
      <c r="AU43" s="201"/>
      <c r="AV43" s="201"/>
      <c r="AW43" s="201"/>
      <c r="AX43" s="201"/>
      <c r="AY43" s="201"/>
      <c r="AZ43" s="201"/>
      <c r="BA43" s="201"/>
      <c r="BB43" s="201"/>
      <c r="BC43" s="201"/>
      <c r="BD43" s="201"/>
      <c r="BE43" s="201"/>
      <c r="BF43" s="201"/>
    </row>
    <row r="44" spans="1:58" ht="31.5" customHeight="1">
      <c r="A44" s="181"/>
      <c r="B44" s="181"/>
      <c r="C44" s="181"/>
      <c r="D44" s="181"/>
      <c r="E44" s="181"/>
      <c r="F44" s="181"/>
      <c r="G44" s="181"/>
      <c r="H44" s="181"/>
      <c r="I44" s="181"/>
      <c r="J44" s="181"/>
      <c r="K44" s="181"/>
      <c r="L44" s="181"/>
      <c r="M44" s="181"/>
      <c r="N44" s="181"/>
      <c r="O44" s="181"/>
      <c r="P44" s="181"/>
      <c r="Q44" s="189" t="str">
        <f>IF($H$42="","",
IF(OR($H$42="Corrupción",$H$42="Lavado de Activos",$H$42="Financiación del Terrorismo",$H$42="Trámites, OPAs y Consultas de Acceso a la Información Pública"),'[11]6.Valoración Control Corrupción'!$E44,'[11]5. Valoración de Controles'!$H44))</f>
        <v/>
      </c>
      <c r="R44" s="190" t="str">
        <f>IF($H$42="","",
IF(OR($H$42="Corrupción",$H$42="Lavado de Activos",$H$42="Financiación del Terrorismo",$H$42="Trámites, OPAs y Consultas de Acceso a la Información Pública"),"No Aplica",'[11]5. Valoración de Controles'!$I44))</f>
        <v/>
      </c>
      <c r="S44" s="190" t="str">
        <f>IF($H$42="","",
IF(OR($H$42="Corrupción",$H$42="Lavado de Activos",$H$42="Financiación del Terrorismo",$H$42="Trámites, OPAs y Consultas de Acceso a la Información Pública"),"No Aplica",'[11]5. Valoración de Controles'!$J44))</f>
        <v/>
      </c>
      <c r="T44" s="190" t="str">
        <f>IF($H$42="","",
IF(OR($H$42="Corrupción",$H$42="Lavado de Activos",$H$42="Financiación del Terrorismo",$H$42="Trámites, OPAs y Consultas de Acceso a la Información Pública"),"No Aplica",'[11]5. Valoración de Controles'!$K44))</f>
        <v/>
      </c>
      <c r="U44" s="190" t="str">
        <f>IF($H$42="","",
IF(OR($H$42="Corrupción",$H$42="Lavado de Activos",$H$42="Financiación del Terrorismo",$H$42="Trámites, OPAs y Consultas de Acceso a la Información Pública"),"No Aplica",'[11]5. Valoración de Controles'!$L44))</f>
        <v/>
      </c>
      <c r="V44" s="190" t="str">
        <f>IF($H$42="","",
IF(OR($H$42="Corrupción",$H$42="Lavado de Activos",$H$42="Financiación del Terrorismo",$H$42="Trámites, OPAs y Consultas de Acceso a la Información Pública"),"No Aplica",'[11]5. Valoración de Controles'!$M44))</f>
        <v/>
      </c>
      <c r="W44" s="190" t="str">
        <f>IF($H$42="","",
IF(OR($H$42="Corrupción",$H$42="Lavado de Activos",$H$42="Financiación del Terrorismo",$H$42="Trámites, OPAs y Consultas de Acceso a la Información Pública"),"No Aplica",'[11]5. Valoración de Controles'!$N44))</f>
        <v/>
      </c>
      <c r="X44" s="191" t="str">
        <f>IF($H$42="","",
IF(OR($H$42="Corrupción",$H$42="Lavado de Activos",$H$42="Financiación del Terrorismo",$H$42="Trámites, OPAs y Consultas de Acceso a la Información Pública"),"No Aplica",'[11]5. Valoración de Controles'!$O44))</f>
        <v/>
      </c>
      <c r="Y44" s="191" t="str">
        <f>IF($H$42="","",
IF(OR($H$42="Corrupción",$H$42="Lavado de Activos",$H$42="Financiación del Terrorismo",$H$42="Trámites, OPAs y Consultas de Acceso a la Información Pública"),"No Aplica",'[11]5. Valoración de Controles'!$P44))</f>
        <v/>
      </c>
      <c r="Z44" s="191" t="str">
        <f>IF($H$42="","",
IF(OR($H$42="Corrupción",$H$42="Lavado de Activos",$H$42="Financiación del Terrorismo",$H$42="Trámites, OPAs y Consultas de Acceso a la Información Pública"),"No Aplica",'[11]5. Valoración de Controles'!$Q44))</f>
        <v/>
      </c>
      <c r="AA44" s="192" t="str">
        <f>IF($H$42="","",
IF(OR($H$42="Corrupción",$H$42="Lavado de Activos",$H$42="Financiación del Terrorismo",$H$42="Trámites, OPAs y Consultas de Acceso a la Información Pública"),"No aplica",'[11]5. Valoración de Controles'!$R44))</f>
        <v/>
      </c>
      <c r="AB44" s="181"/>
      <c r="AC44" s="181"/>
      <c r="AD44" s="181"/>
      <c r="AE44" s="181"/>
      <c r="AF44" s="181"/>
      <c r="AG44" s="181"/>
      <c r="AH44" s="181"/>
      <c r="AI44" s="181"/>
      <c r="AJ44" s="181"/>
      <c r="AK44" s="181"/>
      <c r="AL44" s="181"/>
      <c r="AM44" s="201"/>
      <c r="AN44" s="201"/>
      <c r="AO44" s="201"/>
      <c r="AP44" s="201"/>
      <c r="AQ44" s="201"/>
      <c r="AR44" s="201"/>
      <c r="AS44" s="201"/>
      <c r="AT44" s="201"/>
      <c r="AU44" s="201"/>
      <c r="AV44" s="201"/>
      <c r="AW44" s="201"/>
      <c r="AX44" s="201"/>
      <c r="AY44" s="201"/>
      <c r="AZ44" s="201"/>
      <c r="BA44" s="201"/>
      <c r="BB44" s="201"/>
      <c r="BC44" s="201"/>
      <c r="BD44" s="201"/>
      <c r="BE44" s="201"/>
      <c r="BF44" s="201"/>
    </row>
    <row r="45" spans="1:58" ht="31.5" customHeight="1">
      <c r="A45" s="184">
        <v>13</v>
      </c>
      <c r="B45" s="185" t="str">
        <f>'[11]2. Identificación del Riesgo'!B45:B47</f>
        <v/>
      </c>
      <c r="C45" s="185" t="str">
        <f>IF('[11]2. Identificación del Riesgo'!C45:C47="","",'[11]2. Identificación del Riesgo'!C45:C47)</f>
        <v/>
      </c>
      <c r="D45" s="185" t="str">
        <f>IF('[11]2. Identificación del Riesgo'!D45:D47="","",'[11]2. Identificación del Riesgo'!D45:D47)</f>
        <v/>
      </c>
      <c r="E45" s="185" t="str">
        <f>IF('[11]2. Identificación del Riesgo'!E45:E47="","",'[11]2. Identificación del Riesgo'!E45:E47)</f>
        <v/>
      </c>
      <c r="F45" s="185" t="str">
        <f>IF('[11]2. Identificación del Riesgo'!F45:F47="","",'[11]2. Identificación del Riesgo'!F45:F47)</f>
        <v/>
      </c>
      <c r="G45" s="185" t="str">
        <f>IF('[11]2. Identificación del Riesgo'!G45:G47="","",'[11]2. Identificación del Riesgo'!G45:G47)</f>
        <v/>
      </c>
      <c r="H45" s="185" t="str">
        <f>IF('[11]2. Identificación del Riesgo'!H45:H47="","",'[11]2. Identificación del Riesgo'!H45:H47)</f>
        <v/>
      </c>
      <c r="I45" s="185" t="str">
        <f>IF('[11]2. Identificación del Riesgo'!I45:I47="","",'[11]2. Identificación del Riesgo'!I45:I47)</f>
        <v/>
      </c>
      <c r="J45" s="185" t="str">
        <f>IF('[11]2. Identificación del Riesgo'!J45:J47="","",'[11]2. Identificación del Riesgo'!J45:J47)</f>
        <v/>
      </c>
      <c r="K45" s="186" t="str">
        <f>'[11]2. Identificación del Riesgo'!K45:K47</f>
        <v/>
      </c>
      <c r="L45" s="187" t="str">
        <f>'[11]2. Identificación del Riesgo'!L45:L47</f>
        <v/>
      </c>
      <c r="M45" s="185" t="str">
        <f>IF(OR('[11]2. Identificación del Riesgo'!H45:H47="Corrupción",'[11]2. Identificación del Riesgo'!H45:H47="Lavado de Activos",'[11]2. Identificación del Riesgo'!H45:H47="Financiación del Terrorismo",'[11]2. Identificación del Riesgo'!H45:H47="Trámites, OPAs y Consultas de Acceso a la Información Pública"),"No Aplica",
IF('[11]2. Identificación del Riesgo'!M45:M47="","",'[11]2. Identificación del Riesgo'!M45:M47))</f>
        <v/>
      </c>
      <c r="N45" s="186" t="str">
        <f>'[11]2. Identificación del Riesgo'!N45:N47</f>
        <v/>
      </c>
      <c r="O45" s="187" t="str">
        <f>'[11]2. Identificación del Riesgo'!O45:O47</f>
        <v/>
      </c>
      <c r="P45" s="188" t="str">
        <f>'[11]2. Identificación del Riesgo'!P45:P47</f>
        <v/>
      </c>
      <c r="Q45" s="189" t="str">
        <f>IF($H$45="","",
IF(OR($H$45="Corrupción",$H$45="Lavado de Activos",$H$45="Financiación del Terrorismo",$H$45="Trámites, OPAs y Consultas de Acceso a la Información Pública"),'[11]6.Valoración Control Corrupción'!$E45,'[11]5. Valoración de Controles'!$H45))</f>
        <v/>
      </c>
      <c r="R45" s="190" t="str">
        <f>IF($H$45="","",
IF(OR($H$45="Corrupción",$H$45="Lavado de Activos",$H$45="Financiación del Terrorismo",$H$45="Trámites, OPAs y Consultas de Acceso a la Información Pública"),"No Aplica",'[11]5. Valoración de Controles'!$I45))</f>
        <v/>
      </c>
      <c r="S45" s="190" t="str">
        <f>IF($H$45="","",
IF(OR($H$45="Corrupción",$H$45="Lavado de Activos",$H$45="Financiación del Terrorismo",$H$45="Trámites, OPAs y Consultas de Acceso a la Información Pública"),"No Aplica",'[11]5. Valoración de Controles'!$J45))</f>
        <v/>
      </c>
      <c r="T45" s="190" t="str">
        <f>IF($H$45="","",
IF(OR($H$45="Corrupción",$H$45="Lavado de Activos",$H$45="Financiación del Terrorismo",$H$45="Trámites, OPAs y Consultas de Acceso a la Información Pública"),"No Aplica",'[11]5. Valoración de Controles'!$K45))</f>
        <v/>
      </c>
      <c r="U45" s="190" t="str">
        <f>IF($H$45="","",
IF(OR($H$45="Corrupción",$H$45="Lavado de Activos",$H$45="Financiación del Terrorismo",$H$45="Trámites, OPAs y Consultas de Acceso a la Información Pública"),"No Aplica",'[11]5. Valoración de Controles'!$L45))</f>
        <v/>
      </c>
      <c r="V45" s="190" t="str">
        <f>IF($H$45="","",
IF(OR($H$45="Corrupción",$H$45="Lavado de Activos",$H$45="Financiación del Terrorismo",$H$45="Trámites, OPAs y Consultas de Acceso a la Información Pública"),"No Aplica",'[11]5. Valoración de Controles'!$M45))</f>
        <v/>
      </c>
      <c r="W45" s="190" t="str">
        <f>IF($H$45="","",
IF(OR($H$45="Corrupción",$H$45="Lavado de Activos",$H$45="Financiación del Terrorismo",$H$45="Trámites, OPAs y Consultas de Acceso a la Información Pública"),"No Aplica",'[11]5. Valoración de Controles'!$N45))</f>
        <v/>
      </c>
      <c r="X45" s="191" t="str">
        <f>IF($H$45="","",
IF(OR($H$45="Corrupción",$H$45="Lavado de Activos",$H$45="Financiación del Terrorismo",$H$45="Trámites, OPAs y Consultas de Acceso a la Información Pública"),"No Aplica",'[11]5. Valoración de Controles'!$O45))</f>
        <v/>
      </c>
      <c r="Y45" s="191" t="str">
        <f>IF($H$45="","",
IF(OR($H$45="Corrupción",$H$45="Lavado de Activos",$H$45="Financiación del Terrorismo",$H$45="Trámites, OPAs y Consultas de Acceso a la Información Pública"),"No Aplica",'[11]5. Valoración de Controles'!$P45))</f>
        <v/>
      </c>
      <c r="Z45" s="191" t="str">
        <f>IF($H$45="","",
IF(OR($H$45="Corrupción",$H$45="Lavado de Activos",$H$45="Financiación del Terrorismo",$H$45="Trámites, OPAs y Consultas de Acceso a la Información Pública"),"No Aplica",'[11]5. Valoración de Controles'!$Q45))</f>
        <v/>
      </c>
      <c r="AA45" s="192" t="str">
        <f>IF($H$45="","",
IF(OR($H$45="Corrupción",$H$45="Lavado de Activos",$H$45="Financiación del Terrorismo",$H$45="Trámites, OPAs y Consultas de Acceso a la Información Pública"),"No aplica",'[11]5. Valoración de Controles'!$R45))</f>
        <v/>
      </c>
      <c r="AB45" s="186" t="str">
        <f>IF(H45="","",
IF(OR(H45="Corrupción",H45="Lavado de Activos",H45="Financiación del Terrorismo",H45="Trámites, OPAs y Consultas de Acceso a la Información Pública"),'[11]6.Valoración Control Corrupción'!W45:W47,
IF(OR(H45&lt;&gt;"Corrupción",H45&lt;&gt;"Lavado de Activos",H45&lt;&gt;"Financiación del Terrorismo",H45&lt;&gt;"Trámites, OPAs y Consultas de Acceso a la Información Pública"),IF(AC45="","",
IF(AND(AC45&gt;0,AC45&lt;0.4),"Muy Baja",
IF(AND(AC45&gt;=0.4,AC45&lt;0.6),"Baja",
IF(AND(AC45&gt;=0.6,AC45&lt;0.8),"Media",
IF(AND(AC45&gt;=0.8,AC45&lt;1),"Alta",
IF(AC45&gt;=1,"Muy Alta","")))))))))</f>
        <v/>
      </c>
      <c r="AC45" s="193"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IF('[11]5. Valoración de Controles'!U47&gt;0,'[11]5. Valoración de Controles'!U47,
IF('[11]5. Valoración de Controles'!U46&gt;0,'[11]5. Valoración de Controles'!U46,
IF('[11]5. Valoración de Controles'!U45&gt;0,'[11]5. Valoración de Controles'!U45,L45))))))</f>
        <v/>
      </c>
      <c r="AD45" s="186" t="str">
        <f>IF(H45="","",
IF(OR(H45="Corrupción",H45="Lavado de Activos",H45="Financiación del Terrorismo",H45="Trámites, OPAs y Consultas de Acceso a la Información Pública"),'[11]3. Impacto Riesgo de Corrupción'!Z45:Z47,
IF(OR(H45&lt;&gt;"Corrupción",H45&lt;&gt;"Lavado de Activos",H45&lt;&gt;"Financiación del Terrorismo",H45&lt;&gt;"Trámites, OPAs y Consultas de Acceso a la Información Pública"),
IF(AE45="","",
IF(AND(AE45&gt;0,AE45&lt;0.4),"Leve",
IF(AND(AE45&gt;=0.4,AE45&lt;0.6),"Menor",
IF(AND(AE45&gt;=0.6,AE45&lt;0.8),"Moderado",
IF(AND(AE45&gt;=0.8,AE45&lt;1),"Mayor",
IF(AE45&gt;=1,"Catastrófico","")))))))))</f>
        <v/>
      </c>
      <c r="AE45" s="193"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IF('[11]5. Valoración de Controles'!V47&gt;0,'[11]5. Valoración de Controles'!V47,
IF('[11]5. Valoración de Controles'!V46&gt;0,'[11]5. Valoración de Controles'!V46,
IF('[11]5. Valoración de Controles'!V45&gt;0,'[11]5. Valoración de Controles'!V45,O45))))))</f>
        <v/>
      </c>
      <c r="AF45" s="188" t="str">
        <f>IF(AND(AB45="Muy Alta",OR(AD45="Leve",AD45="Menor",AD45="Moderado",AD45="Mayor")),"Alto",
IF(AND(AB45="Alta",OR(AD45="Leve",AD45="Menor")),"Moderado",
IF(AND(AB45="Alta",OR(AD45="Moderado",AD45="Mayor")),"Alto",
IF(AND(AB45="Media",OR(AD45="Leve",AD45="Menor",AD45="Moderado")),"Moderado",
IF(AND(AB45="Media",OR(AD45="Mayor")),"Alto",
IF(AND(AB45="Baja",OR(AD45="Leve")),"Bajo",
IF(AND(OR(AB45="Baja",AB45="Improbable"),OR(AD45="Menor",AD45="Moderado")),"Moderado",
IF(AND(OR(AB45="Baja",AB45="Improbable"),AD45="Mayor"),"Alto",
IF(AND(AB45="Muy Baja",OR(AD45="Leve",AD45="Menor")),"Bajo",
IF(AND(OR(AB45="Muy Baja",AB45="Rara vez"),OR(AD45="Moderado")),"Moderado",
IF(AND(OR(AB45="Muy Baja",AB45="Rara vez"),AD45="Mayor"),"Alto",
IF(AND(OR(AB45="Casi seguro",AB45="Probable",AB45="Posible"),AD45="Mayor"),"Extremo",
IF(AND(AB45="Casi seguro",AD45="Moderado"),"Extremo",
IF(AND(OR(AB45="Probable",AB45="Posible"),OR(AD45="Moderado")),"Alto",
IF(AD45="Catastrófico","Extremo","")))))))))))))))</f>
        <v/>
      </c>
      <c r="AG45" s="194"/>
      <c r="AH45" s="195" t="str">
        <f>IF(AG45="Reducir (Mitigar)","Debe establecer el plan de acción a implementar para mitigar el nivel del riesgo",
IF(AG45="Reducir (Transferir)","No amerita plan de acción. Debe tercerizar la actividad que genera este riesgo o adquirir polizas para evitar responsabilidad economica, sin embargo mantiene la responsabilidad reputacional",
IF(AG45="Aceptar","No amerita plan de acción. Asuma las consecuencias de la materialización del riesgo",
IF(AG45="Evitar","No amerita plan de acción. No ejecute la actividad que genera el riesgo",
IF(AG45="Reducir","Debe establecer el plan de acción a implementar para mitigar el nivel del riesgo",
IF(AG45="Compartir","No amerita plan de acción. Comparta el riesgo con una parte interesada que pueda gestionarlo con mas eficacia",""))))))</f>
        <v/>
      </c>
      <c r="AI45" s="196"/>
      <c r="AJ45" s="197"/>
      <c r="AK45" s="197" t="str">
        <f>IF(AI45="","","∑ Peso porcentual de cada acción definida")</f>
        <v/>
      </c>
      <c r="AL45" s="185"/>
      <c r="AM45" s="164"/>
      <c r="AN45" s="164"/>
      <c r="AO45" s="164"/>
      <c r="AP45" s="164"/>
      <c r="AQ45" s="164"/>
      <c r="AR45" s="164"/>
      <c r="AS45" s="164"/>
      <c r="AT45" s="164"/>
      <c r="AU45" s="164"/>
      <c r="AV45" s="164"/>
      <c r="AW45" s="164"/>
      <c r="AX45" s="164"/>
      <c r="AY45" s="164"/>
      <c r="AZ45" s="164"/>
      <c r="BA45" s="164"/>
      <c r="BB45" s="164"/>
      <c r="BC45" s="164"/>
      <c r="BD45" s="164"/>
      <c r="BE45" s="164"/>
      <c r="BF45" s="164"/>
    </row>
    <row r="46" spans="1:58" ht="31.5" customHeight="1">
      <c r="A46" s="199"/>
      <c r="B46" s="199"/>
      <c r="C46" s="199"/>
      <c r="D46" s="199"/>
      <c r="E46" s="199"/>
      <c r="F46" s="199"/>
      <c r="G46" s="199"/>
      <c r="H46" s="199"/>
      <c r="I46" s="199"/>
      <c r="J46" s="199"/>
      <c r="K46" s="199"/>
      <c r="L46" s="199"/>
      <c r="M46" s="199"/>
      <c r="N46" s="199"/>
      <c r="O46" s="199"/>
      <c r="P46" s="199"/>
      <c r="Q46" s="189" t="str">
        <f>IF($H$45="","",
IF(OR($H$45="Corrupción",$H$45="Lavado de Activos",$H$45="Financiación del Terrorismo",$H$45="Trámites, OPAs y Consultas de Acceso a la Información Pública"),'[11]6.Valoración Control Corrupción'!$E46,'[11]5. Valoración de Controles'!$H46))</f>
        <v/>
      </c>
      <c r="R46" s="190" t="str">
        <f>IF($H$45="","",
IF(OR($H$45="Corrupción",$H$45="Lavado de Activos",$H$45="Financiación del Terrorismo",$H$45="Trámites, OPAs y Consultas de Acceso a la Información Pública"),"No Aplica",'[11]5. Valoración de Controles'!$I46))</f>
        <v/>
      </c>
      <c r="S46" s="190" t="str">
        <f>IF($H$45="","",
IF(OR($H$45="Corrupción",$H$45="Lavado de Activos",$H$45="Financiación del Terrorismo",$H$45="Trámites, OPAs y Consultas de Acceso a la Información Pública"),"No Aplica",'[11]5. Valoración de Controles'!$J46))</f>
        <v/>
      </c>
      <c r="T46" s="190" t="str">
        <f>IF($H$45="","",
IF(OR($H$45="Corrupción",$H$45="Lavado de Activos",$H$45="Financiación del Terrorismo",$H$45="Trámites, OPAs y Consultas de Acceso a la Información Pública"),"No Aplica",'[11]5. Valoración de Controles'!$K46))</f>
        <v/>
      </c>
      <c r="U46" s="190" t="str">
        <f>IF($H$45="","",
IF(OR($H$45="Corrupción",$H$45="Lavado de Activos",$H$45="Financiación del Terrorismo",$H$45="Trámites, OPAs y Consultas de Acceso a la Información Pública"),"No Aplica",'[11]5. Valoración de Controles'!$L46))</f>
        <v/>
      </c>
      <c r="V46" s="190" t="str">
        <f>IF($H$45="","",
IF(OR($H$45="Corrupción",$H$45="Lavado de Activos",$H$45="Financiación del Terrorismo",$H$45="Trámites, OPAs y Consultas de Acceso a la Información Pública"),"No Aplica",'[11]5. Valoración de Controles'!$M46))</f>
        <v/>
      </c>
      <c r="W46" s="190" t="str">
        <f>IF($H$45="","",
IF(OR($H$45="Corrupción",$H$45="Lavado de Activos",$H$45="Financiación del Terrorismo",$H$45="Trámites, OPAs y Consultas de Acceso a la Información Pública"),"No Aplica",'[11]5. Valoración de Controles'!$N46))</f>
        <v/>
      </c>
      <c r="X46" s="191" t="str">
        <f>IF($H$45="","",
IF(OR($H$45="Corrupción",$H$45="Lavado de Activos",$H$45="Financiación del Terrorismo",$H$45="Trámites, OPAs y Consultas de Acceso a la Información Pública"),"No Aplica",'[11]5. Valoración de Controles'!$O46))</f>
        <v/>
      </c>
      <c r="Y46" s="191" t="str">
        <f>IF($H$45="","",
IF(OR($H$45="Corrupción",$H$45="Lavado de Activos",$H$45="Financiación del Terrorismo",$H$45="Trámites, OPAs y Consultas de Acceso a la Información Pública"),"No Aplica",'[11]5. Valoración de Controles'!$P46))</f>
        <v/>
      </c>
      <c r="Z46" s="191" t="str">
        <f>IF($H$45="","",
IF(OR($H$45="Corrupción",$H$45="Lavado de Activos",$H$45="Financiación del Terrorismo",$H$45="Trámites, OPAs y Consultas de Acceso a la Información Pública"),"No Aplica",'[11]5. Valoración de Controles'!$Q46))</f>
        <v/>
      </c>
      <c r="AA46" s="192" t="str">
        <f>IF($H$45="","",
IF(OR($H$45="Corrupción",$H$45="Lavado de Activos",$H$45="Financiación del Terrorismo",$H$45="Trámites, OPAs y Consultas de Acceso a la Información Pública"),"No aplica",'[11]5. Valoración de Controles'!$R46))</f>
        <v/>
      </c>
      <c r="AB46" s="199"/>
      <c r="AC46" s="199"/>
      <c r="AD46" s="199"/>
      <c r="AE46" s="199"/>
      <c r="AF46" s="199"/>
      <c r="AG46" s="199"/>
      <c r="AH46" s="199"/>
      <c r="AI46" s="199"/>
      <c r="AJ46" s="199"/>
      <c r="AK46" s="199"/>
      <c r="AL46" s="199"/>
      <c r="AM46" s="201"/>
      <c r="AN46" s="201"/>
      <c r="AO46" s="201"/>
      <c r="AP46" s="201"/>
      <c r="AQ46" s="201"/>
      <c r="AR46" s="201"/>
      <c r="AS46" s="201"/>
      <c r="AT46" s="201"/>
      <c r="AU46" s="201"/>
      <c r="AV46" s="201"/>
      <c r="AW46" s="201"/>
      <c r="AX46" s="201"/>
      <c r="AY46" s="201"/>
      <c r="AZ46" s="201"/>
      <c r="BA46" s="201"/>
      <c r="BB46" s="201"/>
      <c r="BC46" s="201"/>
      <c r="BD46" s="201"/>
      <c r="BE46" s="201"/>
      <c r="BF46" s="201"/>
    </row>
    <row r="47" spans="1:58" ht="31.5" customHeight="1">
      <c r="A47" s="181"/>
      <c r="B47" s="181"/>
      <c r="C47" s="181"/>
      <c r="D47" s="181"/>
      <c r="E47" s="181"/>
      <c r="F47" s="181"/>
      <c r="G47" s="181"/>
      <c r="H47" s="181"/>
      <c r="I47" s="181"/>
      <c r="J47" s="181"/>
      <c r="K47" s="181"/>
      <c r="L47" s="181"/>
      <c r="M47" s="181"/>
      <c r="N47" s="181"/>
      <c r="O47" s="181"/>
      <c r="P47" s="181"/>
      <c r="Q47" s="189" t="str">
        <f>IF($H$45="","",
IF(OR($H$45="Corrupción",$H$45="Lavado de Activos",$H$45="Financiación del Terrorismo",$H$45="Trámites, OPAs y Consultas de Acceso a la Información Pública"),'[11]6.Valoración Control Corrupción'!$E47,'[11]5. Valoración de Controles'!$H47))</f>
        <v/>
      </c>
      <c r="R47" s="190" t="str">
        <f>IF($H$45="","",
IF(OR($H$45="Corrupción",$H$45="Lavado de Activos",$H$45="Financiación del Terrorismo",$H$45="Trámites, OPAs y Consultas de Acceso a la Información Pública"),"No Aplica",'[11]5. Valoración de Controles'!$I47))</f>
        <v/>
      </c>
      <c r="S47" s="190" t="str">
        <f>IF($H$45="","",
IF(OR($H$45="Corrupción",$H$45="Lavado de Activos",$H$45="Financiación del Terrorismo",$H$45="Trámites, OPAs y Consultas de Acceso a la Información Pública"),"No Aplica",'[11]5. Valoración de Controles'!$J47))</f>
        <v/>
      </c>
      <c r="T47" s="190" t="str">
        <f>IF($H$45="","",
IF(OR($H$45="Corrupción",$H$45="Lavado de Activos",$H$45="Financiación del Terrorismo",$H$45="Trámites, OPAs y Consultas de Acceso a la Información Pública"),"No Aplica",'[11]5. Valoración de Controles'!$K47))</f>
        <v/>
      </c>
      <c r="U47" s="190" t="str">
        <f>IF($H$45="","",
IF(OR($H$45="Corrupción",$H$45="Lavado de Activos",$H$45="Financiación del Terrorismo",$H$45="Trámites, OPAs y Consultas de Acceso a la Información Pública"),"No Aplica",'[11]5. Valoración de Controles'!$L47))</f>
        <v/>
      </c>
      <c r="V47" s="190" t="str">
        <f>IF($H$45="","",
IF(OR($H$45="Corrupción",$H$45="Lavado de Activos",$H$45="Financiación del Terrorismo",$H$45="Trámites, OPAs y Consultas de Acceso a la Información Pública"),"No Aplica",'[11]5. Valoración de Controles'!$M47))</f>
        <v/>
      </c>
      <c r="W47" s="190" t="str">
        <f>IF($H$45="","",
IF(OR($H$45="Corrupción",$H$45="Lavado de Activos",$H$45="Financiación del Terrorismo",$H$45="Trámites, OPAs y Consultas de Acceso a la Información Pública"),"No Aplica",'[11]5. Valoración de Controles'!$N47))</f>
        <v/>
      </c>
      <c r="X47" s="191" t="str">
        <f>IF($H$45="","",
IF(OR($H$45="Corrupción",$H$45="Lavado de Activos",$H$45="Financiación del Terrorismo",$H$45="Trámites, OPAs y Consultas de Acceso a la Información Pública"),"No Aplica",'[11]5. Valoración de Controles'!$O47))</f>
        <v/>
      </c>
      <c r="Y47" s="191" t="str">
        <f>IF($H$45="","",
IF(OR($H$45="Corrupción",$H$45="Lavado de Activos",$H$45="Financiación del Terrorismo",$H$45="Trámites, OPAs y Consultas de Acceso a la Información Pública"),"No Aplica",'[11]5. Valoración de Controles'!$P47))</f>
        <v/>
      </c>
      <c r="Z47" s="191" t="str">
        <f>IF($H$45="","",
IF(OR($H$45="Corrupción",$H$45="Lavado de Activos",$H$45="Financiación del Terrorismo",$H$45="Trámites, OPAs y Consultas de Acceso a la Información Pública"),"No Aplica",'[11]5. Valoración de Controles'!$Q47))</f>
        <v/>
      </c>
      <c r="AA47" s="192" t="str">
        <f>IF($H$45="","",
IF(OR($H$45="Corrupción",$H$45="Lavado de Activos",$H$45="Financiación del Terrorismo",$H$45="Trámites, OPAs y Consultas de Acceso a la Información Pública"),"No aplica",'[11]5. Valoración de Controles'!$R47))</f>
        <v/>
      </c>
      <c r="AB47" s="181"/>
      <c r="AC47" s="181"/>
      <c r="AD47" s="181"/>
      <c r="AE47" s="181"/>
      <c r="AF47" s="181"/>
      <c r="AG47" s="181"/>
      <c r="AH47" s="181"/>
      <c r="AI47" s="181"/>
      <c r="AJ47" s="181"/>
      <c r="AK47" s="181"/>
      <c r="AL47" s="181"/>
      <c r="AM47" s="201"/>
      <c r="AN47" s="201"/>
      <c r="AO47" s="201"/>
      <c r="AP47" s="201"/>
      <c r="AQ47" s="201"/>
      <c r="AR47" s="201"/>
      <c r="AS47" s="201"/>
      <c r="AT47" s="201"/>
      <c r="AU47" s="201"/>
      <c r="AV47" s="201"/>
      <c r="AW47" s="201"/>
      <c r="AX47" s="201"/>
      <c r="AY47" s="201"/>
      <c r="AZ47" s="201"/>
      <c r="BA47" s="201"/>
      <c r="BB47" s="201"/>
      <c r="BC47" s="201"/>
      <c r="BD47" s="201"/>
      <c r="BE47" s="201"/>
      <c r="BF47" s="201"/>
    </row>
    <row r="48" spans="1:58" ht="31.5" customHeight="1">
      <c r="A48" s="184">
        <v>14</v>
      </c>
      <c r="B48" s="185" t="str">
        <f>'[11]2. Identificación del Riesgo'!B48:B50</f>
        <v/>
      </c>
      <c r="C48" s="185" t="str">
        <f>IF('[11]2. Identificación del Riesgo'!C48:C50="","",'[11]2. Identificación del Riesgo'!C48:C50)</f>
        <v/>
      </c>
      <c r="D48" s="185" t="str">
        <f>IF('[11]2. Identificación del Riesgo'!D48:D50="","",'[11]2. Identificación del Riesgo'!D48:D50)</f>
        <v/>
      </c>
      <c r="E48" s="185" t="str">
        <f>IF('[11]2. Identificación del Riesgo'!E48:E50="","",'[11]2. Identificación del Riesgo'!E48:E50)</f>
        <v/>
      </c>
      <c r="F48" s="185" t="str">
        <f>IF('[11]2. Identificación del Riesgo'!F48:F50="","",'[11]2. Identificación del Riesgo'!F48:F50)</f>
        <v/>
      </c>
      <c r="G48" s="185" t="str">
        <f>IF('[11]2. Identificación del Riesgo'!G48:G50="","",'[11]2. Identificación del Riesgo'!G48:G50)</f>
        <v/>
      </c>
      <c r="H48" s="185" t="str">
        <f>IF('[11]2. Identificación del Riesgo'!H48:H50="","",'[11]2. Identificación del Riesgo'!H48:H50)</f>
        <v/>
      </c>
      <c r="I48" s="185" t="str">
        <f>IF('[11]2. Identificación del Riesgo'!I48:I50="","",'[11]2. Identificación del Riesgo'!I48:I50)</f>
        <v/>
      </c>
      <c r="J48" s="185" t="str">
        <f>IF('[11]2. Identificación del Riesgo'!J48:J50="","",'[11]2. Identificación del Riesgo'!J48:J50)</f>
        <v/>
      </c>
      <c r="K48" s="186" t="str">
        <f>'[11]2. Identificación del Riesgo'!K48:K50</f>
        <v/>
      </c>
      <c r="L48" s="187" t="str">
        <f>'[11]2. Identificación del Riesgo'!L48:L50</f>
        <v/>
      </c>
      <c r="M48" s="185" t="str">
        <f>IF(OR('[11]2. Identificación del Riesgo'!H48:H50="Corrupción",'[11]2. Identificación del Riesgo'!H48:H50="Lavado de Activos",'[11]2. Identificación del Riesgo'!H48:H50="Financiación del Terrorismo",'[11]2. Identificación del Riesgo'!H48:H50="Trámites, OPAs y Consultas de Acceso a la Información Pública"),"No Aplica",
IF('[11]2. Identificación del Riesgo'!M48:M50="","",'[11]2. Identificación del Riesgo'!M48:M50))</f>
        <v/>
      </c>
      <c r="N48" s="186" t="str">
        <f>'[11]2. Identificación del Riesgo'!N48:N50</f>
        <v/>
      </c>
      <c r="O48" s="187" t="str">
        <f>'[11]2. Identificación del Riesgo'!O48:O50</f>
        <v/>
      </c>
      <c r="P48" s="188" t="str">
        <f>'[11]2. Identificación del Riesgo'!P48:P50</f>
        <v/>
      </c>
      <c r="Q48" s="189" t="str">
        <f>IF($H$48="","",
IF(OR($H$48="Corrupción",$H$48="Lavado de Activos",$H$48="Financiación del Terrorismo",$H$48="Trámites, OPAs y Consultas de Acceso a la Información Pública"),'[11]6.Valoración Control Corrupción'!$E48,'[11]5. Valoración de Controles'!$H48))</f>
        <v/>
      </c>
      <c r="R48" s="190" t="str">
        <f>IF($H$48="","",
IF(OR($H$48="Corrupción",$H$48="Lavado de Activos",$H$48="Financiación del Terrorismo",$H$48="Trámites, OPAs y Consultas de Acceso a la Información Pública"),"No Aplica",'[11]5. Valoración de Controles'!$I48))</f>
        <v/>
      </c>
      <c r="S48" s="190" t="str">
        <f>IF($H$48="","",
IF(OR($H$48="Corrupción",$H$48="Lavado de Activos",$H$48="Financiación del Terrorismo",$H$48="Trámites, OPAs y Consultas de Acceso a la Información Pública"),"No Aplica",'[11]5. Valoración de Controles'!$J48))</f>
        <v/>
      </c>
      <c r="T48" s="190" t="str">
        <f>IF($H$48="","",
IF(OR($H$48="Corrupción",$H$48="Lavado de Activos",$H$48="Financiación del Terrorismo",$H$48="Trámites, OPAs y Consultas de Acceso a la Información Pública"),"No Aplica",'[11]5. Valoración de Controles'!$K48))</f>
        <v/>
      </c>
      <c r="U48" s="190" t="str">
        <f>IF($H$48="","",
IF(OR($H$48="Corrupción",$H$48="Lavado de Activos",$H$48="Financiación del Terrorismo",$H$48="Trámites, OPAs y Consultas de Acceso a la Información Pública"),"No Aplica",'[11]5. Valoración de Controles'!$L48))</f>
        <v/>
      </c>
      <c r="V48" s="190" t="str">
        <f>IF($H$48="","",
IF(OR($H$48="Corrupción",$H$48="Lavado de Activos",$H$48="Financiación del Terrorismo",$H$48="Trámites, OPAs y Consultas de Acceso a la Información Pública"),"No Aplica",'[11]5. Valoración de Controles'!$M48))</f>
        <v/>
      </c>
      <c r="W48" s="190" t="str">
        <f>IF($H$48="","",
IF(OR($H$48="Corrupción",$H$48="Lavado de Activos",$H$48="Financiación del Terrorismo",$H$48="Trámites, OPAs y Consultas de Acceso a la Información Pública"),"No Aplica",'[11]5. Valoración de Controles'!$N48))</f>
        <v/>
      </c>
      <c r="X48" s="191" t="str">
        <f>IF($H$48="","",
IF(OR($H$48="Corrupción",$H$48="Lavado de Activos",$H$48="Financiación del Terrorismo",$H$48="Trámites, OPAs y Consultas de Acceso a la Información Pública"),"No Aplica",'[11]5. Valoración de Controles'!$O48))</f>
        <v/>
      </c>
      <c r="Y48" s="191" t="str">
        <f>IF($H$48="","",
IF(OR($H$48="Corrupción",$H$48="Lavado de Activos",$H$48="Financiación del Terrorismo",$H$48="Trámites, OPAs y Consultas de Acceso a la Información Pública"),"No Aplica",'[11]5. Valoración de Controles'!$P48))</f>
        <v/>
      </c>
      <c r="Z48" s="191" t="str">
        <f>IF($H$48="","",
IF(OR($H$48="Corrupción",$H$48="Lavado de Activos",$H$48="Financiación del Terrorismo",$H$48="Trámites, OPAs y Consultas de Acceso a la Información Pública"),"No Aplica",'[11]5. Valoración de Controles'!$Q48))</f>
        <v/>
      </c>
      <c r="AA48" s="192" t="str">
        <f>IF($H$48="","",
IF(OR($H$48="Corrupción",$H$48="Lavado de Activos",$H$48="Financiación del Terrorismo",$H$48="Trámites, OPAs y Consultas de Acceso a la Información Pública"),"No aplica",'[11]5. Valoración de Controles'!$R48))</f>
        <v/>
      </c>
      <c r="AB48" s="186" t="str">
        <f>IF(H48="","",
IF(OR(H48="Corrupción",H48="Lavado de Activos",H48="Financiación del Terrorismo",H48="Trámites, OPAs y Consultas de Acceso a la Información Pública"),'[11]6.Valoración Control Corrupción'!W48:W50,
IF(OR(H48&lt;&gt;"Corrupción",H48&lt;&gt;"Lavado de Activos",H48&lt;&gt;"Financiación del Terrorismo",H48&lt;&gt;"Trámites, OPAs y Consultas de Acceso a la Información Pública"),IF(AC48="","",
IF(AND(AC48&gt;0,AC48&lt;0.4),"Muy Baja",
IF(AND(AC48&gt;=0.4,AC48&lt;0.6),"Baja",
IF(AND(AC48&gt;=0.6,AC48&lt;0.8),"Media",
IF(AND(AC48&gt;=0.8,AC48&lt;1),"Alta",
IF(AC48&gt;=1,"Muy Alta","")))))))))</f>
        <v/>
      </c>
      <c r="AC48" s="193"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IF('[11]5. Valoración de Controles'!U50&gt;0,'[11]5. Valoración de Controles'!U50,
IF('[11]5. Valoración de Controles'!U49&gt;0,'[11]5. Valoración de Controles'!U49,
IF('[11]5. Valoración de Controles'!U48&gt;0,'[11]5. Valoración de Controles'!U48,L48))))))</f>
        <v/>
      </c>
      <c r="AD48" s="186" t="str">
        <f>IF(H48="","",
IF(OR(H48="Corrupción",H48="Lavado de Activos",H48="Financiación del Terrorismo",H48="Trámites, OPAs y Consultas de Acceso a la Información Pública"),'[11]3. Impacto Riesgo de Corrupción'!Z48:Z50,
IF(OR(H48&lt;&gt;"Corrupción",H48&lt;&gt;"Lavado de Activos",H48&lt;&gt;"Financiación del Terrorismo",H48&lt;&gt;"Trámites, OPAs y Consultas de Acceso a la Información Pública"),
IF(AE48="","",
IF(AND(AE48&gt;0,AE48&lt;0.4),"Leve",
IF(AND(AE48&gt;=0.4,AE48&lt;0.6),"Menor",
IF(AND(AE48&gt;=0.6,AE48&lt;0.8),"Moderado",
IF(AND(AE48&gt;=0.8,AE48&lt;1),"Mayor",
IF(AE48&gt;=1,"Catastrófico","")))))))))</f>
        <v/>
      </c>
      <c r="AE48" s="193"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IF('[11]5. Valoración de Controles'!V50&gt;0,'[11]5. Valoración de Controles'!V50,
IF('[11]5. Valoración de Controles'!V49&gt;0,'[11]5. Valoración de Controles'!V49,
IF('[11]5. Valoración de Controles'!V48&gt;0,'[11]5. Valoración de Controles'!V48,O48))))))</f>
        <v/>
      </c>
      <c r="AF48" s="188" t="str">
        <f>IF(AND(AB48="Muy Alta",OR(AD48="Leve",AD48="Menor",AD48="Moderado",AD48="Mayor")),"Alto",
IF(AND(AB48="Alta",OR(AD48="Leve",AD48="Menor")),"Moderado",
IF(AND(AB48="Alta",OR(AD48="Moderado",AD48="Mayor")),"Alto",
IF(AND(AB48="Media",OR(AD48="Leve",AD48="Menor",AD48="Moderado")),"Moderado",
IF(AND(AB48="Media",OR(AD48="Mayor")),"Alto",
IF(AND(AB48="Baja",OR(AD48="Leve")),"Bajo",
IF(AND(OR(AB48="Baja",AB48="Improbable"),OR(AD48="Menor",AD48="Moderado")),"Moderado",
IF(AND(OR(AB48="Baja",AB48="Improbable"),AD48="Mayor"),"Alto",
IF(AND(AB48="Muy Baja",OR(AD48="Leve",AD48="Menor")),"Bajo",
IF(AND(OR(AB48="Muy Baja",AB48="Rara vez"),OR(AD48="Moderado")),"Moderado",
IF(AND(OR(AB48="Muy Baja",AB48="Rara vez"),AD48="Mayor"),"Alto",
IF(AND(OR(AB48="Casi seguro",AB48="Probable",AB48="Posible"),AD48="Mayor"),"Extremo",
IF(AND(AB48="Casi seguro",AD48="Moderado"),"Extremo",
IF(AND(OR(AB48="Probable",AB48="Posible"),OR(AD48="Moderado")),"Alto",
IF(AD48="Catastrófico","Extremo","")))))))))))))))</f>
        <v/>
      </c>
      <c r="AG48" s="194"/>
      <c r="AH48" s="195" t="str">
        <f>IF(AG48="Reducir (Mitigar)","Debe establecer el plan de acción a implementar para mitigar el nivel del riesgo",
IF(AG48="Reducir (Transferir)","No amerita plan de acción. Debe tercerizar la actividad que genera este riesgo o adquirir polizas para evitar responsabilidad economica, sin embargo mantiene la responsabilidad reputacional",
IF(AG48="Aceptar","No amerita plan de acción. Asuma las consecuencias de la materialización del riesgo",
IF(AG48="Evitar","No amerita plan de acción. No ejecute la actividad que genera el riesgo",
IF(AG48="Reducir","Debe establecer el plan de acción a implementar para mitigar el nivel del riesgo",
IF(AG48="Compartir","No amerita plan de acción. Comparta el riesgo con una parte interesada que pueda gestionarlo con mas eficacia",""))))))</f>
        <v/>
      </c>
      <c r="AI48" s="196"/>
      <c r="AJ48" s="197"/>
      <c r="AK48" s="197" t="str">
        <f>IF(AI48="","","∑ Peso porcentual de cada acción definida")</f>
        <v/>
      </c>
      <c r="AL48" s="185"/>
      <c r="AM48" s="164"/>
      <c r="AN48" s="164"/>
      <c r="AO48" s="164"/>
      <c r="AP48" s="164"/>
      <c r="AQ48" s="164"/>
      <c r="AR48" s="164"/>
      <c r="AS48" s="164"/>
      <c r="AT48" s="164"/>
      <c r="AU48" s="164"/>
      <c r="AV48" s="164"/>
      <c r="AW48" s="164"/>
      <c r="AX48" s="164"/>
      <c r="AY48" s="164"/>
      <c r="AZ48" s="164"/>
      <c r="BA48" s="164"/>
      <c r="BB48" s="164"/>
      <c r="BC48" s="164"/>
      <c r="BD48" s="164"/>
      <c r="BE48" s="164"/>
      <c r="BF48" s="164"/>
    </row>
    <row r="49" spans="1:58" ht="31.5" customHeight="1">
      <c r="A49" s="199"/>
      <c r="B49" s="199"/>
      <c r="C49" s="199"/>
      <c r="D49" s="199"/>
      <c r="E49" s="199"/>
      <c r="F49" s="199"/>
      <c r="G49" s="199"/>
      <c r="H49" s="199"/>
      <c r="I49" s="199"/>
      <c r="J49" s="199"/>
      <c r="K49" s="199"/>
      <c r="L49" s="199"/>
      <c r="M49" s="199"/>
      <c r="N49" s="199"/>
      <c r="O49" s="199"/>
      <c r="P49" s="199"/>
      <c r="Q49" s="189" t="str">
        <f>IF($H$48="","",
IF(OR($H$48="Corrupción",$H$48="Lavado de Activos",$H$48="Financiación del Terrorismo",$H$48="Trámites, OPAs y Consultas de Acceso a la Información Pública"),'[11]6.Valoración Control Corrupción'!$E49,'[11]5. Valoración de Controles'!$H49))</f>
        <v/>
      </c>
      <c r="R49" s="190" t="str">
        <f>IF($H$48="","",
IF(OR($H$48="Corrupción",$H$48="Lavado de Activos",$H$48="Financiación del Terrorismo",$H$48="Trámites, OPAs y Consultas de Acceso a la Información Pública"),"No Aplica",'[11]5. Valoración de Controles'!$I49))</f>
        <v/>
      </c>
      <c r="S49" s="190" t="str">
        <f>IF($H$48="","",
IF(OR($H$48="Corrupción",$H$48="Lavado de Activos",$H$48="Financiación del Terrorismo",$H$48="Trámites, OPAs y Consultas de Acceso a la Información Pública"),"No Aplica",'[11]5. Valoración de Controles'!$J49))</f>
        <v/>
      </c>
      <c r="T49" s="190" t="str">
        <f>IF($H$48="","",
IF(OR($H$48="Corrupción",$H$48="Lavado de Activos",$H$48="Financiación del Terrorismo",$H$48="Trámites, OPAs y Consultas de Acceso a la Información Pública"),"No Aplica",'[11]5. Valoración de Controles'!$K49))</f>
        <v/>
      </c>
      <c r="U49" s="190" t="str">
        <f>IF($H$48="","",
IF(OR($H$48="Corrupción",$H$48="Lavado de Activos",$H$48="Financiación del Terrorismo",$H$48="Trámites, OPAs y Consultas de Acceso a la Información Pública"),"No Aplica",'[11]5. Valoración de Controles'!$L49))</f>
        <v/>
      </c>
      <c r="V49" s="190" t="str">
        <f>IF($H$48="","",
IF(OR($H$48="Corrupción",$H$48="Lavado de Activos",$H$48="Financiación del Terrorismo",$H$48="Trámites, OPAs y Consultas de Acceso a la Información Pública"),"No Aplica",'[11]5. Valoración de Controles'!$M49))</f>
        <v/>
      </c>
      <c r="W49" s="190" t="str">
        <f>IF($H$48="","",
IF(OR($H$48="Corrupción",$H$48="Lavado de Activos",$H$48="Financiación del Terrorismo",$H$48="Trámites, OPAs y Consultas de Acceso a la Información Pública"),"No Aplica",'[11]5. Valoración de Controles'!$N49))</f>
        <v/>
      </c>
      <c r="X49" s="191" t="str">
        <f>IF($H$48="","",
IF(OR($H$48="Corrupción",$H$48="Lavado de Activos",$H$48="Financiación del Terrorismo",$H$48="Trámites, OPAs y Consultas de Acceso a la Información Pública"),"No Aplica",'[11]5. Valoración de Controles'!$O49))</f>
        <v/>
      </c>
      <c r="Y49" s="191" t="str">
        <f>IF($H$48="","",
IF(OR($H$48="Corrupción",$H$48="Lavado de Activos",$H$48="Financiación del Terrorismo",$H$48="Trámites, OPAs y Consultas de Acceso a la Información Pública"),"No Aplica",'[11]5. Valoración de Controles'!$P49))</f>
        <v/>
      </c>
      <c r="Z49" s="191" t="str">
        <f>IF($H$48="","",
IF(OR($H$48="Corrupción",$H$48="Lavado de Activos",$H$48="Financiación del Terrorismo",$H$48="Trámites, OPAs y Consultas de Acceso a la Información Pública"),"No Aplica",'[11]5. Valoración de Controles'!$Q49))</f>
        <v/>
      </c>
      <c r="AA49" s="192" t="str">
        <f>IF($H$48="","",
IF(OR($H$48="Corrupción",$H$48="Lavado de Activos",$H$48="Financiación del Terrorismo",$H$48="Trámites, OPAs y Consultas de Acceso a la Información Pública"),"No aplica",'[11]5. Valoración de Controles'!$R49))</f>
        <v/>
      </c>
      <c r="AB49" s="199"/>
      <c r="AC49" s="199"/>
      <c r="AD49" s="199"/>
      <c r="AE49" s="199"/>
      <c r="AF49" s="199"/>
      <c r="AG49" s="199"/>
      <c r="AH49" s="199"/>
      <c r="AI49" s="199"/>
      <c r="AJ49" s="199"/>
      <c r="AK49" s="199"/>
      <c r="AL49" s="199"/>
      <c r="AM49" s="201"/>
      <c r="AN49" s="201"/>
      <c r="AO49" s="201"/>
      <c r="AP49" s="201"/>
      <c r="AQ49" s="201"/>
      <c r="AR49" s="201"/>
      <c r="AS49" s="201"/>
      <c r="AT49" s="201"/>
      <c r="AU49" s="201"/>
      <c r="AV49" s="201"/>
      <c r="AW49" s="201"/>
      <c r="AX49" s="201"/>
      <c r="AY49" s="201"/>
      <c r="AZ49" s="201"/>
      <c r="BA49" s="201"/>
      <c r="BB49" s="201"/>
      <c r="BC49" s="201"/>
      <c r="BD49" s="201"/>
      <c r="BE49" s="201"/>
      <c r="BF49" s="201"/>
    </row>
    <row r="50" spans="1:58" ht="31.5" customHeight="1">
      <c r="A50" s="181"/>
      <c r="B50" s="181"/>
      <c r="C50" s="181"/>
      <c r="D50" s="181"/>
      <c r="E50" s="181"/>
      <c r="F50" s="181"/>
      <c r="G50" s="181"/>
      <c r="H50" s="181"/>
      <c r="I50" s="181"/>
      <c r="J50" s="181"/>
      <c r="K50" s="181"/>
      <c r="L50" s="181"/>
      <c r="M50" s="181"/>
      <c r="N50" s="181"/>
      <c r="O50" s="181"/>
      <c r="P50" s="181"/>
      <c r="Q50" s="189" t="str">
        <f>IF($H$48="","",
IF(OR($H$48="Corrupción",$H$48="Lavado de Activos",$H$48="Financiación del Terrorismo",$H$48="Trámites, OPAs y Consultas de Acceso a la Información Pública"),'[11]6.Valoración Control Corrupción'!$E50,'[11]5. Valoración de Controles'!$H50))</f>
        <v/>
      </c>
      <c r="R50" s="190" t="str">
        <f>IF($H$48="","",
IF(OR($H$48="Corrupción",$H$48="Lavado de Activos",$H$48="Financiación del Terrorismo",$H$48="Trámites, OPAs y Consultas de Acceso a la Información Pública"),"No Aplica",'[11]5. Valoración de Controles'!$I50))</f>
        <v/>
      </c>
      <c r="S50" s="190" t="str">
        <f>IF($H$48="","",
IF(OR($H$48="Corrupción",$H$48="Lavado de Activos",$H$48="Financiación del Terrorismo",$H$48="Trámites, OPAs y Consultas de Acceso a la Información Pública"),"No Aplica",'[11]5. Valoración de Controles'!$J50))</f>
        <v/>
      </c>
      <c r="T50" s="190" t="str">
        <f>IF($H$48="","",
IF(OR($H$48="Corrupción",$H$48="Lavado de Activos",$H$48="Financiación del Terrorismo",$H$48="Trámites, OPAs y Consultas de Acceso a la Información Pública"),"No Aplica",'[11]5. Valoración de Controles'!$K50))</f>
        <v/>
      </c>
      <c r="U50" s="190" t="str">
        <f>IF($H$48="","",
IF(OR($H$48="Corrupción",$H$48="Lavado de Activos",$H$48="Financiación del Terrorismo",$H$48="Trámites, OPAs y Consultas de Acceso a la Información Pública"),"No Aplica",'[11]5. Valoración de Controles'!$L50))</f>
        <v/>
      </c>
      <c r="V50" s="190" t="str">
        <f>IF($H$48="","",
IF(OR($H$48="Corrupción",$H$48="Lavado de Activos",$H$48="Financiación del Terrorismo",$H$48="Trámites, OPAs y Consultas de Acceso a la Información Pública"),"No Aplica",'[11]5. Valoración de Controles'!$M50))</f>
        <v/>
      </c>
      <c r="W50" s="190" t="str">
        <f>IF($H$48="","",
IF(OR($H$48="Corrupción",$H$48="Lavado de Activos",$H$48="Financiación del Terrorismo",$H$48="Trámites, OPAs y Consultas de Acceso a la Información Pública"),"No Aplica",'[11]5. Valoración de Controles'!$N50))</f>
        <v/>
      </c>
      <c r="X50" s="191" t="str">
        <f>IF($H$48="","",
IF(OR($H$48="Corrupción",$H$48="Lavado de Activos",$H$48="Financiación del Terrorismo",$H$48="Trámites, OPAs y Consultas de Acceso a la Información Pública"),"No Aplica",'[11]5. Valoración de Controles'!$O50))</f>
        <v/>
      </c>
      <c r="Y50" s="191" t="str">
        <f>IF($H$48="","",
IF(OR($H$48="Corrupción",$H$48="Lavado de Activos",$H$48="Financiación del Terrorismo",$H$48="Trámites, OPAs y Consultas de Acceso a la Información Pública"),"No Aplica",'[11]5. Valoración de Controles'!$P50))</f>
        <v/>
      </c>
      <c r="Z50" s="191" t="str">
        <f>IF($H$48="","",
IF(OR($H$48="Corrupción",$H$48="Lavado de Activos",$H$48="Financiación del Terrorismo",$H$48="Trámites, OPAs y Consultas de Acceso a la Información Pública"),"No Aplica",'[11]5. Valoración de Controles'!$Q50))</f>
        <v/>
      </c>
      <c r="AA50" s="192" t="str">
        <f>IF($H$48="","",
IF(OR($H$48="Corrupción",$H$48="Lavado de Activos",$H$48="Financiación del Terrorismo",$H$48="Trámites, OPAs y Consultas de Acceso a la Información Pública"),"No aplica",'[11]5. Valoración de Controles'!$R50))</f>
        <v/>
      </c>
      <c r="AB50" s="181"/>
      <c r="AC50" s="181"/>
      <c r="AD50" s="181"/>
      <c r="AE50" s="181"/>
      <c r="AF50" s="181"/>
      <c r="AG50" s="181"/>
      <c r="AH50" s="181"/>
      <c r="AI50" s="181"/>
      <c r="AJ50" s="181"/>
      <c r="AK50" s="181"/>
      <c r="AL50" s="181"/>
      <c r="AM50" s="201"/>
      <c r="AN50" s="201"/>
      <c r="AO50" s="201"/>
      <c r="AP50" s="201"/>
      <c r="AQ50" s="201"/>
      <c r="AR50" s="201"/>
      <c r="AS50" s="201"/>
      <c r="AT50" s="201"/>
      <c r="AU50" s="201"/>
      <c r="AV50" s="201"/>
      <c r="AW50" s="201"/>
      <c r="AX50" s="201"/>
      <c r="AY50" s="201"/>
      <c r="AZ50" s="201"/>
      <c r="BA50" s="201"/>
      <c r="BB50" s="201"/>
      <c r="BC50" s="201"/>
      <c r="BD50" s="201"/>
      <c r="BE50" s="201"/>
      <c r="BF50" s="201"/>
    </row>
    <row r="51" spans="1:58" ht="31.5" customHeight="1">
      <c r="A51" s="184">
        <v>15</v>
      </c>
      <c r="B51" s="185" t="str">
        <f>'[11]2. Identificación del Riesgo'!B51:B53</f>
        <v/>
      </c>
      <c r="C51" s="185" t="str">
        <f>IF('[11]2. Identificación del Riesgo'!C51:C53="","",'[11]2. Identificación del Riesgo'!C51:C53)</f>
        <v/>
      </c>
      <c r="D51" s="185" t="str">
        <f>IF('[11]2. Identificación del Riesgo'!D51:D53="","",'[11]2. Identificación del Riesgo'!D51:D53)</f>
        <v/>
      </c>
      <c r="E51" s="185" t="str">
        <f>IF('[11]2. Identificación del Riesgo'!E51:E53="","",'[11]2. Identificación del Riesgo'!E51:E53)</f>
        <v/>
      </c>
      <c r="F51" s="185" t="str">
        <f>IF('[11]2. Identificación del Riesgo'!F51:F53="","",'[11]2. Identificación del Riesgo'!F51:F53)</f>
        <v/>
      </c>
      <c r="G51" s="185" t="str">
        <f>IF('[11]2. Identificación del Riesgo'!G51:G53="","",'[11]2. Identificación del Riesgo'!G51:G53)</f>
        <v/>
      </c>
      <c r="H51" s="185" t="str">
        <f>IF('[11]2. Identificación del Riesgo'!H51:H53="","",'[11]2. Identificación del Riesgo'!H51:H53)</f>
        <v/>
      </c>
      <c r="I51" s="185" t="str">
        <f>IF('[11]2. Identificación del Riesgo'!I51:I53="","",'[11]2. Identificación del Riesgo'!I51:I53)</f>
        <v/>
      </c>
      <c r="J51" s="185" t="str">
        <f>IF('[11]2. Identificación del Riesgo'!J51:J53="","",'[11]2. Identificación del Riesgo'!J51:J53)</f>
        <v/>
      </c>
      <c r="K51" s="186" t="str">
        <f>'[11]2. Identificación del Riesgo'!K51:K53</f>
        <v/>
      </c>
      <c r="L51" s="187" t="str">
        <f>'[11]2. Identificación del Riesgo'!L51:L53</f>
        <v/>
      </c>
      <c r="M51" s="185" t="str">
        <f>IF(OR('[11]2. Identificación del Riesgo'!H51:H53="Corrupción",'[11]2. Identificación del Riesgo'!H51:H53="Lavado de Activos",'[11]2. Identificación del Riesgo'!H51:H53="Financiación del Terrorismo",'[11]2. Identificación del Riesgo'!H51:H53="Trámites, OPAs y Consultas de Acceso a la Información Pública"),"No Aplica",
IF('[11]2. Identificación del Riesgo'!M51:M53="","",'[11]2. Identificación del Riesgo'!M51:M53))</f>
        <v/>
      </c>
      <c r="N51" s="186" t="str">
        <f>'[11]2. Identificación del Riesgo'!N51:N53</f>
        <v/>
      </c>
      <c r="O51" s="187" t="str">
        <f>'[11]2. Identificación del Riesgo'!O51:O53</f>
        <v/>
      </c>
      <c r="P51" s="188" t="str">
        <f>'[11]2. Identificación del Riesgo'!P51:P53</f>
        <v/>
      </c>
      <c r="Q51" s="189" t="str">
        <f>IF($H$51="","",
IF(OR($H$51="Corrupción",$H$51="Lavado de Activos",$H$51="Financiación del Terrorismo",$H$51="Trámites, OPAs y Consultas de Acceso a la Información Pública"),'[11]6.Valoración Control Corrupción'!$E51,'[11]5. Valoración de Controles'!$H51))</f>
        <v/>
      </c>
      <c r="R51" s="190" t="str">
        <f>IF($H$51="","",
IF(OR($H$51="Corrupción",$H$51="Lavado de Activos",$H$51="Financiación del Terrorismo",$H$51="Trámites, OPAs y Consultas de Acceso a la Información Pública"),"No Aplica",'[11]5. Valoración de Controles'!$I51))</f>
        <v/>
      </c>
      <c r="S51" s="190" t="str">
        <f>IF($H$51="","",
IF(OR($H$51="Corrupción",$H$51="Lavado de Activos",$H$51="Financiación del Terrorismo",$H$51="Trámites, OPAs y Consultas de Acceso a la Información Pública"),"No Aplica",'[11]5. Valoración de Controles'!$J51))</f>
        <v/>
      </c>
      <c r="T51" s="190" t="str">
        <f>IF($H$51="","",
IF(OR($H$51="Corrupción",$H$51="Lavado de Activos",$H$51="Financiación del Terrorismo",$H$51="Trámites, OPAs y Consultas de Acceso a la Información Pública"),"No Aplica",'[11]5. Valoración de Controles'!$K51))</f>
        <v/>
      </c>
      <c r="U51" s="190" t="str">
        <f>IF($H$51="","",
IF(OR($H$51="Corrupción",$H$51="Lavado de Activos",$H$51="Financiación del Terrorismo",$H$51="Trámites, OPAs y Consultas de Acceso a la Información Pública"),"No Aplica",'[11]5. Valoración de Controles'!$L51))</f>
        <v/>
      </c>
      <c r="V51" s="190" t="str">
        <f>IF($H$51="","",
IF(OR($H$51="Corrupción",$H$51="Lavado de Activos",$H$51="Financiación del Terrorismo",$H$51="Trámites, OPAs y Consultas de Acceso a la Información Pública"),"No Aplica",'[11]5. Valoración de Controles'!$M51))</f>
        <v/>
      </c>
      <c r="W51" s="190" t="str">
        <f>IF($H$51="","",
IF(OR($H$51="Corrupción",$H$51="Lavado de Activos",$H$51="Financiación del Terrorismo",$H$51="Trámites, OPAs y Consultas de Acceso a la Información Pública"),"No Aplica",'[11]5. Valoración de Controles'!$N51))</f>
        <v/>
      </c>
      <c r="X51" s="191" t="str">
        <f>IF($H$51="","",
IF(OR($H$51="Corrupción",$H$51="Lavado de Activos",$H$51="Financiación del Terrorismo",$H$51="Trámites, OPAs y Consultas de Acceso a la Información Pública"),"No Aplica",'[11]5. Valoración de Controles'!$O51))</f>
        <v/>
      </c>
      <c r="Y51" s="191" t="str">
        <f>IF($H$51="","",
IF(OR($H$51="Corrupción",$H$51="Lavado de Activos",$H$51="Financiación del Terrorismo",$H$51="Trámites, OPAs y Consultas de Acceso a la Información Pública"),"No Aplica",'[11]5. Valoración de Controles'!$P51))</f>
        <v/>
      </c>
      <c r="Z51" s="191" t="str">
        <f>IF($H$51="","",
IF(OR($H$51="Corrupción",$H$51="Lavado de Activos",$H$51="Financiación del Terrorismo",$H$51="Trámites, OPAs y Consultas de Acceso a la Información Pública"),"No Aplica",'[11]5. Valoración de Controles'!$Q51))</f>
        <v/>
      </c>
      <c r="AA51" s="192" t="str">
        <f>IF($H$51="","",
IF(OR($H$51="Corrupción",$H$51="Lavado de Activos",$H$51="Financiación del Terrorismo",$H$51="Trámites, OPAs y Consultas de Acceso a la Información Pública"),"No aplica",'[11]5. Valoración de Controles'!$R51))</f>
        <v/>
      </c>
      <c r="AB51" s="186" t="str">
        <f>IF(H51="","",
IF(OR(H51="Corrupción",H51="Lavado de Activos",H51="Financiación del Terrorismo",H51="Trámites, OPAs y Consultas de Acceso a la Información Pública"),'[11]6.Valoración Control Corrupción'!W51:W53,
IF(OR(H51&lt;&gt;"Corrupción",H51&lt;&gt;"Lavado de Activos",H51&lt;&gt;"Financiación del Terrorismo",H51&lt;&gt;"Trámites, OPAs y Consultas de Acceso a la Información Pública"),IF(AC51="","",
IF(AND(AC51&gt;0,AC51&lt;0.4),"Muy Baja",
IF(AND(AC51&gt;=0.4,AC51&lt;0.6),"Baja",
IF(AND(AC51&gt;=0.6,AC51&lt;0.8),"Media",
IF(AND(AC51&gt;=0.8,AC51&lt;1),"Alta",
IF(AC51&gt;=1,"Muy Alta","")))))))))</f>
        <v/>
      </c>
      <c r="AC51" s="193"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IF('[11]5. Valoración de Controles'!U53&gt;0,'[11]5. Valoración de Controles'!U53,
IF('[11]5. Valoración de Controles'!U52&gt;0,'[11]5. Valoración de Controles'!U52,
IF('[11]5. Valoración de Controles'!U51&gt;0,'[11]5. Valoración de Controles'!U51,L51))))))</f>
        <v/>
      </c>
      <c r="AD51" s="186" t="str">
        <f>IF(H51="","",
IF(OR(H51="Corrupción",H51="Lavado de Activos",H51="Financiación del Terrorismo",H51="Trámites, OPAs y Consultas de Acceso a la Información Pública"),'[11]3. Impacto Riesgo de Corrupción'!Z51:Z53,
IF(OR(H51&lt;&gt;"Corrupción",H51&lt;&gt;"Lavado de Activos",H51&lt;&gt;"Financiación del Terrorismo",H51&lt;&gt;"Trámites, OPAs y Consultas de Acceso a la Información Pública"),
IF(AE51="","",
IF(AND(AE51&gt;0,AE51&lt;0.4),"Leve",
IF(AND(AE51&gt;=0.4,AE51&lt;0.6),"Menor",
IF(AND(AE51&gt;=0.6,AE51&lt;0.8),"Moderado",
IF(AND(AE51&gt;=0.8,AE51&lt;1),"Mayor",
IF(AE51&gt;=1,"Catastrófico","")))))))))</f>
        <v/>
      </c>
      <c r="AE51" s="193"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IF('[11]5. Valoración de Controles'!V53&gt;0,'[11]5. Valoración de Controles'!V53,
IF('[11]5. Valoración de Controles'!V52&gt;0,'[11]5. Valoración de Controles'!V52,
IF('[11]5. Valoración de Controles'!V51&gt;0,'[11]5. Valoración de Controles'!V51,O51))))))</f>
        <v/>
      </c>
      <c r="AF51" s="188" t="str">
        <f>IF(AND(AB51="Muy Alta",OR(AD51="Leve",AD51="Menor",AD51="Moderado",AD51="Mayor")),"Alto",
IF(AND(AB51="Alta",OR(AD51="Leve",AD51="Menor")),"Moderado",
IF(AND(AB51="Alta",OR(AD51="Moderado",AD51="Mayor")),"Alto",
IF(AND(AB51="Media",OR(AD51="Leve",AD51="Menor",AD51="Moderado")),"Moderado",
IF(AND(AB51="Media",OR(AD51="Mayor")),"Alto",
IF(AND(AB51="Baja",OR(AD51="Leve")),"Bajo",
IF(AND(OR(AB51="Baja",AB51="Improbable"),OR(AD51="Menor",AD51="Moderado")),"Moderado",
IF(AND(OR(AB51="Baja",AB51="Improbable"),AD51="Mayor"),"Alto",
IF(AND(AB51="Muy Baja",OR(AD51="Leve",AD51="Menor")),"Bajo",
IF(AND(OR(AB51="Muy Baja",AB51="Rara vez"),OR(AD51="Moderado")),"Moderado",
IF(AND(OR(AB51="Muy Baja",AB51="Rara vez"),AD51="Mayor"),"Alto",
IF(AND(OR(AB51="Casi seguro",AB51="Probable",AB51="Posible"),AD51="Mayor"),"Extremo",
IF(AND(AB51="Casi seguro",AD51="Moderado"),"Extremo",
IF(AND(OR(AB51="Probable",AB51="Posible"),OR(AD51="Moderado")),"Alto",
IF(AD51="Catastrófico","Extremo","")))))))))))))))</f>
        <v/>
      </c>
      <c r="AG51" s="194"/>
      <c r="AH51" s="195" t="str">
        <f>IF(AG51="Reducir (Mitigar)","Debe establecer el plan de acción a implementar para mitigar el nivel del riesgo",
IF(AG51="Reducir (Transferir)","No amerita plan de acción. Debe tercerizar la actividad que genera este riesgo o adquirir polizas para evitar responsabilidad economica, sin embargo mantiene la responsabilidad reputacional",
IF(AG51="Aceptar","No amerita plan de acción. Asuma las consecuencias de la materialización del riesgo",
IF(AG51="Evitar","No amerita plan de acción. No ejecute la actividad que genera el riesgo",
IF(AG51="Reducir","Debe establecer el plan de acción a implementar para mitigar el nivel del riesgo",
IF(AG51="Compartir","No amerita plan de acción. Comparta el riesgo con una parte interesada que pueda gestionarlo con mas eficacia",""))))))</f>
        <v/>
      </c>
      <c r="AI51" s="196"/>
      <c r="AJ51" s="197"/>
      <c r="AK51" s="197" t="str">
        <f>IF(AI51="","","∑ Peso porcentual de cada acción definida")</f>
        <v/>
      </c>
      <c r="AL51" s="185"/>
      <c r="AM51" s="164"/>
      <c r="AN51" s="164"/>
      <c r="AO51" s="164"/>
      <c r="AP51" s="164"/>
      <c r="AQ51" s="164"/>
      <c r="AR51" s="164"/>
      <c r="AS51" s="164"/>
      <c r="AT51" s="164"/>
      <c r="AU51" s="164"/>
      <c r="AV51" s="164"/>
      <c r="AW51" s="164"/>
      <c r="AX51" s="164"/>
      <c r="AY51" s="164"/>
      <c r="AZ51" s="164"/>
      <c r="BA51" s="164"/>
      <c r="BB51" s="164"/>
      <c r="BC51" s="164"/>
      <c r="BD51" s="164"/>
      <c r="BE51" s="164"/>
      <c r="BF51" s="164"/>
    </row>
    <row r="52" spans="1:58" ht="31.5" customHeight="1">
      <c r="A52" s="199"/>
      <c r="B52" s="199"/>
      <c r="C52" s="199"/>
      <c r="D52" s="199"/>
      <c r="E52" s="199"/>
      <c r="F52" s="199"/>
      <c r="G52" s="199"/>
      <c r="H52" s="199"/>
      <c r="I52" s="199"/>
      <c r="J52" s="199"/>
      <c r="K52" s="199"/>
      <c r="L52" s="199"/>
      <c r="M52" s="199"/>
      <c r="N52" s="199"/>
      <c r="O52" s="199"/>
      <c r="P52" s="199"/>
      <c r="Q52" s="189" t="str">
        <f>IF($H$51="","",
IF(OR($H$51="Corrupción",$H$51="Lavado de Activos",$H$51="Financiación del Terrorismo",$H$51="Trámites, OPAs y Consultas de Acceso a la Información Pública"),'[11]6.Valoración Control Corrupción'!$E52,'[11]5. Valoración de Controles'!$H52))</f>
        <v/>
      </c>
      <c r="R52" s="190" t="str">
        <f>IF($H$51="","",
IF(OR($H$51="Corrupción",$H$51="Lavado de Activos",$H$51="Financiación del Terrorismo",$H$51="Trámites, OPAs y Consultas de Acceso a la Información Pública"),"No Aplica",'[11]5. Valoración de Controles'!$I52))</f>
        <v/>
      </c>
      <c r="S52" s="190" t="str">
        <f>IF($H$51="","",
IF(OR($H$51="Corrupción",$H$51="Lavado de Activos",$H$51="Financiación del Terrorismo",$H$51="Trámites, OPAs y Consultas de Acceso a la Información Pública"),"No Aplica",'[11]5. Valoración de Controles'!$J52))</f>
        <v/>
      </c>
      <c r="T52" s="190" t="str">
        <f>IF($H$51="","",
IF(OR($H$51="Corrupción",$H$51="Lavado de Activos",$H$51="Financiación del Terrorismo",$H$51="Trámites, OPAs y Consultas de Acceso a la Información Pública"),"No Aplica",'[11]5. Valoración de Controles'!$K52))</f>
        <v/>
      </c>
      <c r="U52" s="190" t="str">
        <f>IF($H$51="","",
IF(OR($H$51="Corrupción",$H$51="Lavado de Activos",$H$51="Financiación del Terrorismo",$H$51="Trámites, OPAs y Consultas de Acceso a la Información Pública"),"No Aplica",'[11]5. Valoración de Controles'!$L52))</f>
        <v/>
      </c>
      <c r="V52" s="190" t="str">
        <f>IF($H$51="","",
IF(OR($H$51="Corrupción",$H$51="Lavado de Activos",$H$51="Financiación del Terrorismo",$H$51="Trámites, OPAs y Consultas de Acceso a la Información Pública"),"No Aplica",'[11]5. Valoración de Controles'!$M52))</f>
        <v/>
      </c>
      <c r="W52" s="190" t="str">
        <f>IF($H$51="","",
IF(OR($H$51="Corrupción",$H$51="Lavado de Activos",$H$51="Financiación del Terrorismo",$H$51="Trámites, OPAs y Consultas de Acceso a la Información Pública"),"No Aplica",'[11]5. Valoración de Controles'!$N52))</f>
        <v/>
      </c>
      <c r="X52" s="191" t="str">
        <f>IF($H$51="","",
IF(OR($H$51="Corrupción",$H$51="Lavado de Activos",$H$51="Financiación del Terrorismo",$H$51="Trámites, OPAs y Consultas de Acceso a la Información Pública"),"No Aplica",'[11]5. Valoración de Controles'!$O52))</f>
        <v/>
      </c>
      <c r="Y52" s="191" t="str">
        <f>IF($H$51="","",
IF(OR($H$51="Corrupción",$H$51="Lavado de Activos",$H$51="Financiación del Terrorismo",$H$51="Trámites, OPAs y Consultas de Acceso a la Información Pública"),"No Aplica",'[11]5. Valoración de Controles'!$P52))</f>
        <v/>
      </c>
      <c r="Z52" s="191" t="str">
        <f>IF($H$51="","",
IF(OR($H$51="Corrupción",$H$51="Lavado de Activos",$H$51="Financiación del Terrorismo",$H$51="Trámites, OPAs y Consultas de Acceso a la Información Pública"),"No Aplica",'[11]5. Valoración de Controles'!$Q52))</f>
        <v/>
      </c>
      <c r="AA52" s="192" t="str">
        <f>IF($H$51="","",
IF(OR($H$51="Corrupción",$H$51="Lavado de Activos",$H$51="Financiación del Terrorismo",$H$51="Trámites, OPAs y Consultas de Acceso a la Información Pública"),"No aplica",'[11]5. Valoración de Controles'!$R52))</f>
        <v/>
      </c>
      <c r="AB52" s="199"/>
      <c r="AC52" s="199"/>
      <c r="AD52" s="199"/>
      <c r="AE52" s="199"/>
      <c r="AF52" s="199"/>
      <c r="AG52" s="199"/>
      <c r="AH52" s="199"/>
      <c r="AI52" s="199"/>
      <c r="AJ52" s="199"/>
      <c r="AK52" s="199"/>
      <c r="AL52" s="199"/>
      <c r="AM52" s="201"/>
      <c r="AN52" s="201"/>
      <c r="AO52" s="201"/>
      <c r="AP52" s="201"/>
      <c r="AQ52" s="201"/>
      <c r="AR52" s="201"/>
      <c r="AS52" s="201"/>
      <c r="AT52" s="201"/>
      <c r="AU52" s="201"/>
      <c r="AV52" s="201"/>
      <c r="AW52" s="201"/>
      <c r="AX52" s="201"/>
      <c r="AY52" s="201"/>
      <c r="AZ52" s="201"/>
      <c r="BA52" s="201"/>
      <c r="BB52" s="201"/>
      <c r="BC52" s="201"/>
      <c r="BD52" s="201"/>
      <c r="BE52" s="201"/>
      <c r="BF52" s="201"/>
    </row>
    <row r="53" spans="1:58" ht="31.5" customHeight="1">
      <c r="A53" s="181"/>
      <c r="B53" s="181"/>
      <c r="C53" s="181"/>
      <c r="D53" s="181"/>
      <c r="E53" s="181"/>
      <c r="F53" s="181"/>
      <c r="G53" s="181"/>
      <c r="H53" s="181"/>
      <c r="I53" s="181"/>
      <c r="J53" s="181"/>
      <c r="K53" s="181"/>
      <c r="L53" s="181"/>
      <c r="M53" s="181"/>
      <c r="N53" s="181"/>
      <c r="O53" s="181"/>
      <c r="P53" s="181"/>
      <c r="Q53" s="189" t="str">
        <f>IF($H$51="","",
IF(OR($H$51="Corrupción",$H$51="Lavado de Activos",$H$51="Financiación del Terrorismo",$H$51="Trámites, OPAs y Consultas de Acceso a la Información Pública"),'[11]6.Valoración Control Corrupción'!$E53,'[11]5. Valoración de Controles'!$H53))</f>
        <v/>
      </c>
      <c r="R53" s="190" t="str">
        <f>IF($H$51="","",
IF(OR($H$51="Corrupción",$H$51="Lavado de Activos",$H$51="Financiación del Terrorismo",$H$51="Trámites, OPAs y Consultas de Acceso a la Información Pública"),"No Aplica",'[11]5. Valoración de Controles'!$I53))</f>
        <v/>
      </c>
      <c r="S53" s="190" t="str">
        <f>IF($H$51="","",
IF(OR($H$51="Corrupción",$H$51="Lavado de Activos",$H$51="Financiación del Terrorismo",$H$51="Trámites, OPAs y Consultas de Acceso a la Información Pública"),"No Aplica",'[11]5. Valoración de Controles'!$J53))</f>
        <v/>
      </c>
      <c r="T53" s="190" t="str">
        <f>IF($H$51="","",
IF(OR($H$51="Corrupción",$H$51="Lavado de Activos",$H$51="Financiación del Terrorismo",$H$51="Trámites, OPAs y Consultas de Acceso a la Información Pública"),"No Aplica",'[11]5. Valoración de Controles'!$K53))</f>
        <v/>
      </c>
      <c r="U53" s="190" t="str">
        <f>IF($H$51="","",
IF(OR($H$51="Corrupción",$H$51="Lavado de Activos",$H$51="Financiación del Terrorismo",$H$51="Trámites, OPAs y Consultas de Acceso a la Información Pública"),"No Aplica",'[11]5. Valoración de Controles'!$L53))</f>
        <v/>
      </c>
      <c r="V53" s="190" t="str">
        <f>IF($H$51="","",
IF(OR($H$51="Corrupción",$H$51="Lavado de Activos",$H$51="Financiación del Terrorismo",$H$51="Trámites, OPAs y Consultas de Acceso a la Información Pública"),"No Aplica",'[11]5. Valoración de Controles'!$M53))</f>
        <v/>
      </c>
      <c r="W53" s="190" t="str">
        <f>IF($H$51="","",
IF(OR($H$51="Corrupción",$H$51="Lavado de Activos",$H$51="Financiación del Terrorismo",$H$51="Trámites, OPAs y Consultas de Acceso a la Información Pública"),"No Aplica",'[11]5. Valoración de Controles'!$N53))</f>
        <v/>
      </c>
      <c r="X53" s="191" t="str">
        <f>IF($H$51="","",
IF(OR($H$51="Corrupción",$H$51="Lavado de Activos",$H$51="Financiación del Terrorismo",$H$51="Trámites, OPAs y Consultas de Acceso a la Información Pública"),"No Aplica",'[11]5. Valoración de Controles'!$O53))</f>
        <v/>
      </c>
      <c r="Y53" s="191" t="str">
        <f>IF($H$51="","",
IF(OR($H$51="Corrupción",$H$51="Lavado de Activos",$H$51="Financiación del Terrorismo",$H$51="Trámites, OPAs y Consultas de Acceso a la Información Pública"),"No Aplica",'[11]5. Valoración de Controles'!$P53))</f>
        <v/>
      </c>
      <c r="Z53" s="191" t="str">
        <f>IF($H$51="","",
IF(OR($H$51="Corrupción",$H$51="Lavado de Activos",$H$51="Financiación del Terrorismo",$H$51="Trámites, OPAs y Consultas de Acceso a la Información Pública"),"No Aplica",'[11]5. Valoración de Controles'!$Q53))</f>
        <v/>
      </c>
      <c r="AA53" s="192" t="str">
        <f>IF($H$51="","",
IF(OR($H$51="Corrupción",$H$51="Lavado de Activos",$H$51="Financiación del Terrorismo",$H$51="Trámites, OPAs y Consultas de Acceso a la Información Pública"),"No aplica",'[11]5. Valoración de Controles'!$R53))</f>
        <v/>
      </c>
      <c r="AB53" s="181"/>
      <c r="AC53" s="181"/>
      <c r="AD53" s="181"/>
      <c r="AE53" s="181"/>
      <c r="AF53" s="181"/>
      <c r="AG53" s="181"/>
      <c r="AH53" s="181"/>
      <c r="AI53" s="181"/>
      <c r="AJ53" s="181"/>
      <c r="AK53" s="181"/>
      <c r="AL53" s="181"/>
      <c r="AM53" s="201"/>
      <c r="AN53" s="201"/>
      <c r="AO53" s="201"/>
      <c r="AP53" s="201"/>
      <c r="AQ53" s="201"/>
      <c r="AR53" s="201"/>
      <c r="AS53" s="201"/>
      <c r="AT53" s="201"/>
      <c r="AU53" s="201"/>
      <c r="AV53" s="201"/>
      <c r="AW53" s="201"/>
      <c r="AX53" s="201"/>
      <c r="AY53" s="201"/>
      <c r="AZ53" s="201"/>
      <c r="BA53" s="201"/>
      <c r="BB53" s="201"/>
      <c r="BC53" s="201"/>
      <c r="BD53" s="201"/>
      <c r="BE53" s="201"/>
      <c r="BF53" s="201"/>
    </row>
    <row r="54" spans="1:58" ht="31.5" customHeight="1">
      <c r="A54" s="184">
        <v>16</v>
      </c>
      <c r="B54" s="185" t="str">
        <f>'[11]2. Identificación del Riesgo'!B54:B56</f>
        <v/>
      </c>
      <c r="C54" s="185" t="str">
        <f>IF('[11]2. Identificación del Riesgo'!C54:C56="","",'[11]2. Identificación del Riesgo'!C54:C56)</f>
        <v/>
      </c>
      <c r="D54" s="185" t="str">
        <f>IF('[11]2. Identificación del Riesgo'!D54:D56="","",'[11]2. Identificación del Riesgo'!D54:D56)</f>
        <v/>
      </c>
      <c r="E54" s="185" t="str">
        <f>IF('[11]2. Identificación del Riesgo'!E54:E56="","",'[11]2. Identificación del Riesgo'!E54:E56)</f>
        <v/>
      </c>
      <c r="F54" s="185" t="str">
        <f>IF('[11]2. Identificación del Riesgo'!F54:F56="","",'[11]2. Identificación del Riesgo'!F54:F56)</f>
        <v/>
      </c>
      <c r="G54" s="185" t="str">
        <f>IF('[11]2. Identificación del Riesgo'!G54:G56="","",'[11]2. Identificación del Riesgo'!G54:G56)</f>
        <v/>
      </c>
      <c r="H54" s="185" t="str">
        <f>IF('[11]2. Identificación del Riesgo'!H54:H56="","",'[11]2. Identificación del Riesgo'!H54:H56)</f>
        <v/>
      </c>
      <c r="I54" s="185" t="str">
        <f>IF('[11]2. Identificación del Riesgo'!I54:I56="","",'[11]2. Identificación del Riesgo'!I54:I56)</f>
        <v/>
      </c>
      <c r="J54" s="185" t="str">
        <f>IF('[11]2. Identificación del Riesgo'!J54:J56="","",'[11]2. Identificación del Riesgo'!J54:J56)</f>
        <v/>
      </c>
      <c r="K54" s="186" t="str">
        <f>'[11]2. Identificación del Riesgo'!K54:K56</f>
        <v/>
      </c>
      <c r="L54" s="187" t="str">
        <f>'[11]2. Identificación del Riesgo'!L54:L56</f>
        <v/>
      </c>
      <c r="M54" s="185" t="str">
        <f>IF(OR('[11]2. Identificación del Riesgo'!H54:H56="Corrupción",'[11]2. Identificación del Riesgo'!H54:H56="Lavado de Activos",'[11]2. Identificación del Riesgo'!H54:H56="Financiación del Terrorismo",'[11]2. Identificación del Riesgo'!H54:H56="Trámites, OPAs y Consultas de Acceso a la Información Pública"),"No Aplica",
IF('[11]2. Identificación del Riesgo'!M54:M56="","",'[11]2. Identificación del Riesgo'!M54:M56))</f>
        <v/>
      </c>
      <c r="N54" s="186" t="str">
        <f>'[11]2. Identificación del Riesgo'!N54:N56</f>
        <v/>
      </c>
      <c r="O54" s="187" t="str">
        <f>'[11]2. Identificación del Riesgo'!O54:O56</f>
        <v/>
      </c>
      <c r="P54" s="188" t="str">
        <f>'[11]2. Identificación del Riesgo'!P54:P56</f>
        <v/>
      </c>
      <c r="Q54" s="189" t="str">
        <f>IF($H$54="","",
IF(OR($H$54="Corrupción",$H$54="Lavado de Activos",$H$54="Financiación del Terrorismo",$H$54="Trámites, OPAs y Consultas de Acceso a la Información Pública"),'[11]6.Valoración Control Corrupción'!$E54,'[11]5. Valoración de Controles'!$H54))</f>
        <v/>
      </c>
      <c r="R54" s="190" t="str">
        <f>IF($H$54="","",
IF(OR($H$54="Corrupción",$H$54="Lavado de Activos",$H$54="Financiación del Terrorismo",$H$54="Trámites, OPAs y Consultas de Acceso a la Información Pública"),"No Aplica",'[11]5. Valoración de Controles'!$I54))</f>
        <v/>
      </c>
      <c r="S54" s="190" t="str">
        <f>IF($H$54="","",
IF(OR($H$54="Corrupción",$H$54="Lavado de Activos",$H$54="Financiación del Terrorismo",$H$54="Trámites, OPAs y Consultas de Acceso a la Información Pública"),"No Aplica",'[11]5. Valoración de Controles'!$J54))</f>
        <v/>
      </c>
      <c r="T54" s="190" t="str">
        <f>IF($H$54="","",
IF(OR($H$54="Corrupción",$H$54="Lavado de Activos",$H$54="Financiación del Terrorismo",$H$54="Trámites, OPAs y Consultas de Acceso a la Información Pública"),"No Aplica",'[11]5. Valoración de Controles'!$K54))</f>
        <v/>
      </c>
      <c r="U54" s="190" t="str">
        <f>IF($H$54="","",
IF(OR($H$54="Corrupción",$H$54="Lavado de Activos",$H$54="Financiación del Terrorismo",$H$54="Trámites, OPAs y Consultas de Acceso a la Información Pública"),"No Aplica",'[11]5. Valoración de Controles'!$L54))</f>
        <v/>
      </c>
      <c r="V54" s="190" t="str">
        <f>IF($H$54="","",
IF(OR($H$54="Corrupción",$H$54="Lavado de Activos",$H$54="Financiación del Terrorismo",$H$54="Trámites, OPAs y Consultas de Acceso a la Información Pública"),"No Aplica",'[11]5. Valoración de Controles'!$M54))</f>
        <v/>
      </c>
      <c r="W54" s="190" t="str">
        <f>IF($H$54="","",
IF(OR($H$54="Corrupción",$H$54="Lavado de Activos",$H$54="Financiación del Terrorismo",$H$54="Trámites, OPAs y Consultas de Acceso a la Información Pública"),"No Aplica",'[11]5. Valoración de Controles'!$N54))</f>
        <v/>
      </c>
      <c r="X54" s="191" t="str">
        <f>IF($H$54="","",
IF(OR($H$54="Corrupción",$H$54="Lavado de Activos",$H$54="Financiación del Terrorismo",$H$54="Trámites, OPAs y Consultas de Acceso a la Información Pública"),"No Aplica",'[11]5. Valoración de Controles'!$O54))</f>
        <v/>
      </c>
      <c r="Y54" s="191" t="str">
        <f>IF($H$54="","",
IF(OR($H$54="Corrupción",$H$54="Lavado de Activos",$H$54="Financiación del Terrorismo",$H$54="Trámites, OPAs y Consultas de Acceso a la Información Pública"),"No Aplica",'[11]5. Valoración de Controles'!$P54))</f>
        <v/>
      </c>
      <c r="Z54" s="191" t="str">
        <f>IF($H$54="","",
IF(OR($H$54="Corrupción",$H$54="Lavado de Activos",$H$54="Financiación del Terrorismo",$H$54="Trámites, OPAs y Consultas de Acceso a la Información Pública"),"No Aplica",'[11]5. Valoración de Controles'!$Q54))</f>
        <v/>
      </c>
      <c r="AA54" s="192" t="str">
        <f>IF($H$54="","",
IF(OR($H$54="Corrupción",$H$54="Lavado de Activos",$H$54="Financiación del Terrorismo",$H$54="Trámites, OPAs y Consultas de Acceso a la Información Pública"),"No aplica",'[11]5. Valoración de Controles'!$R54))</f>
        <v/>
      </c>
      <c r="AB54" s="186" t="str">
        <f>IF(H54="","",
IF(OR(H54="Corrupción",H54="Lavado de Activos",H54="Financiación del Terrorismo",H54="Trámites, OPAs y Consultas de Acceso a la Información Pública"),'[11]6.Valoración Control Corrupción'!W54:W56,
IF(OR(H54&lt;&gt;"Corrupción",H54&lt;&gt;"Lavado de Activos",H54&lt;&gt;"Financiación del Terrorismo",H54&lt;&gt;"Trámites, OPAs y Consultas de Acceso a la Información Pública"),IF(AC54="","",
IF(AND(AC54&gt;0,AC54&lt;0.4),"Muy Baja",
IF(AND(AC54&gt;=0.4,AC54&lt;0.6),"Baja",
IF(AND(AC54&gt;=0.6,AC54&lt;0.8),"Media",
IF(AND(AC54&gt;=0.8,AC54&lt;1),"Alta",
IF(AC54&gt;=1,"Muy Alta","")))))))))</f>
        <v/>
      </c>
      <c r="AC54" s="193"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IF('[11]5. Valoración de Controles'!U56&gt;0,'[11]5. Valoración de Controles'!U56,
IF('[11]5. Valoración de Controles'!U55&gt;0,'[11]5. Valoración de Controles'!U55,
IF('[11]5. Valoración de Controles'!U54&gt;0,'[11]5. Valoración de Controles'!U54,L54))))))</f>
        <v/>
      </c>
      <c r="AD54" s="186" t="str">
        <f>IF(H54="","",
IF(OR(H54="Corrupción",H54="Lavado de Activos",H54="Financiación del Terrorismo",H54="Trámites, OPAs y Consultas de Acceso a la Información Pública"),'[11]3. Impacto Riesgo de Corrupción'!Z54:Z56,
IF(OR(H54&lt;&gt;"Corrupción",H54&lt;&gt;"Lavado de Activos",H54&lt;&gt;"Financiación del Terrorismo",H54&lt;&gt;"Trámites, OPAs y Consultas de Acceso a la Información Pública"),
IF(AE54="","",
IF(AND(AE54&gt;0,AE54&lt;0.4),"Leve",
IF(AND(AE54&gt;=0.4,AE54&lt;0.6),"Menor",
IF(AND(AE54&gt;=0.6,AE54&lt;0.8),"Moderado",
IF(AND(AE54&gt;=0.8,AE54&lt;1),"Mayor",
IF(AE54&gt;=1,"Catastrófico","")))))))))</f>
        <v/>
      </c>
      <c r="AE54" s="193"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IF('[11]5. Valoración de Controles'!V56&gt;0,'[11]5. Valoración de Controles'!V56,
IF('[11]5. Valoración de Controles'!V55&gt;0,'[11]5. Valoración de Controles'!V55,
IF('[11]5. Valoración de Controles'!V54&gt;0,'[11]5. Valoración de Controles'!V54,O54))))))</f>
        <v/>
      </c>
      <c r="AF54" s="188" t="str">
        <f>IF(AND(AB54="Muy Alta",OR(AD54="Leve",AD54="Menor",AD54="Moderado",AD54="Mayor")),"Alto",
IF(AND(AB54="Alta",OR(AD54="Leve",AD54="Menor")),"Moderado",
IF(AND(AB54="Alta",OR(AD54="Moderado",AD54="Mayor")),"Alto",
IF(AND(AB54="Media",OR(AD54="Leve",AD54="Menor",AD54="Moderado")),"Moderado",
IF(AND(AB54="Media",OR(AD54="Mayor")),"Alto",
IF(AND(AB54="Baja",OR(AD54="Leve")),"Bajo",
IF(AND(OR(AB54="Baja",AB54="Improbable"),OR(AD54="Menor",AD54="Moderado")),"Moderado",
IF(AND(OR(AB54="Baja",AB54="Improbable"),AD54="Mayor"),"Alto",
IF(AND(AB54="Muy Baja",OR(AD54="Leve",AD54="Menor")),"Bajo",
IF(AND(OR(AB54="Muy Baja",AB54="Rara vez"),OR(AD54="Moderado")),"Moderado",
IF(AND(OR(AB54="Muy Baja",AB54="Rara vez"),AD54="Mayor"),"Alto",
IF(AND(OR(AB54="Casi seguro",AB54="Probable",AB54="Posible"),AD54="Mayor"),"Extremo",
IF(AND(AB54="Casi seguro",AD54="Moderado"),"Extremo",
IF(AND(OR(AB54="Probable",AB54="Posible"),OR(AD54="Moderado")),"Alto",
IF(AD54="Catastrófico","Extremo","")))))))))))))))</f>
        <v/>
      </c>
      <c r="AG54" s="194"/>
      <c r="AH54" s="195" t="str">
        <f>IF(AG54="Reducir (Mitigar)","Debe establecer el plan de acción a implementar para mitigar el nivel del riesgo",
IF(AG54="Reducir (Transferir)","No amerita plan de acción. Debe tercerizar la actividad que genera este riesgo o adquirir polizas para evitar responsabilidad economica, sin embargo mantiene la responsabilidad reputacional",
IF(AG54="Aceptar","No amerita plan de acción. Asuma las consecuencias de la materialización del riesgo",
IF(AG54="Evitar","No amerita plan de acción. No ejecute la actividad que genera el riesgo",
IF(AG54="Reducir","Debe establecer el plan de acción a implementar para mitigar el nivel del riesgo",
IF(AG54="Compartir","No amerita plan de acción. Comparta el riesgo con una parte interesada que pueda gestionarlo con mas eficacia",""))))))</f>
        <v/>
      </c>
      <c r="AI54" s="196"/>
      <c r="AJ54" s="197"/>
      <c r="AK54" s="197" t="str">
        <f>IF(AI54="","","∑ Peso porcentual de cada acción definida")</f>
        <v/>
      </c>
      <c r="AL54" s="185"/>
      <c r="AM54" s="164"/>
      <c r="AN54" s="164"/>
      <c r="AO54" s="164"/>
      <c r="AP54" s="164"/>
      <c r="AQ54" s="164"/>
      <c r="AR54" s="164"/>
      <c r="AS54" s="164"/>
      <c r="AT54" s="164"/>
      <c r="AU54" s="164"/>
      <c r="AV54" s="164"/>
      <c r="AW54" s="164"/>
      <c r="AX54" s="164"/>
      <c r="AY54" s="164"/>
      <c r="AZ54" s="164"/>
      <c r="BA54" s="164"/>
      <c r="BB54" s="164"/>
      <c r="BC54" s="164"/>
      <c r="BD54" s="164"/>
      <c r="BE54" s="164"/>
      <c r="BF54" s="164"/>
    </row>
    <row r="55" spans="1:58" ht="31.5" customHeight="1">
      <c r="A55" s="199"/>
      <c r="B55" s="199"/>
      <c r="C55" s="199"/>
      <c r="D55" s="199"/>
      <c r="E55" s="199"/>
      <c r="F55" s="199"/>
      <c r="G55" s="199"/>
      <c r="H55" s="199"/>
      <c r="I55" s="199"/>
      <c r="J55" s="199"/>
      <c r="K55" s="199"/>
      <c r="L55" s="199"/>
      <c r="M55" s="199"/>
      <c r="N55" s="199"/>
      <c r="O55" s="199"/>
      <c r="P55" s="199"/>
      <c r="Q55" s="189" t="str">
        <f>IF($H$54="","",
IF(OR($H$54="Corrupción",$H$54="Lavado de Activos",$H$54="Financiación del Terrorismo",$H$54="Trámites, OPAs y Consultas de Acceso a la Información Pública"),'[11]6.Valoración Control Corrupción'!$E55,'[11]5. Valoración de Controles'!$H55))</f>
        <v/>
      </c>
      <c r="R55" s="190" t="str">
        <f>IF($H$54="","",
IF(OR($H$54="Corrupción",$H$54="Lavado de Activos",$H$54="Financiación del Terrorismo",$H$54="Trámites, OPAs y Consultas de Acceso a la Información Pública"),"No Aplica",'[11]5. Valoración de Controles'!$I55))</f>
        <v/>
      </c>
      <c r="S55" s="190" t="str">
        <f>IF($H$54="","",
IF(OR($H$54="Corrupción",$H$54="Lavado de Activos",$H$54="Financiación del Terrorismo",$H$54="Trámites, OPAs y Consultas de Acceso a la Información Pública"),"No Aplica",'[11]5. Valoración de Controles'!$J55))</f>
        <v/>
      </c>
      <c r="T55" s="190" t="str">
        <f>IF($H$54="","",
IF(OR($H$54="Corrupción",$H$54="Lavado de Activos",$H$54="Financiación del Terrorismo",$H$54="Trámites, OPAs y Consultas de Acceso a la Información Pública"),"No Aplica",'[11]5. Valoración de Controles'!$K55))</f>
        <v/>
      </c>
      <c r="U55" s="190" t="str">
        <f>IF($H$54="","",
IF(OR($H$54="Corrupción",$H$54="Lavado de Activos",$H$54="Financiación del Terrorismo",$H$54="Trámites, OPAs y Consultas de Acceso a la Información Pública"),"No Aplica",'[11]5. Valoración de Controles'!$L55))</f>
        <v/>
      </c>
      <c r="V55" s="190" t="str">
        <f>IF($H$54="","",
IF(OR($H$54="Corrupción",$H$54="Lavado de Activos",$H$54="Financiación del Terrorismo",$H$54="Trámites, OPAs y Consultas de Acceso a la Información Pública"),"No Aplica",'[11]5. Valoración de Controles'!$M55))</f>
        <v/>
      </c>
      <c r="W55" s="190" t="str">
        <f>IF($H$54="","",
IF(OR($H$54="Corrupción",$H$54="Lavado de Activos",$H$54="Financiación del Terrorismo",$H$54="Trámites, OPAs y Consultas de Acceso a la Información Pública"),"No Aplica",'[11]5. Valoración de Controles'!$N55))</f>
        <v/>
      </c>
      <c r="X55" s="191" t="str">
        <f>IF($H$54="","",
IF(OR($H$54="Corrupción",$H$54="Lavado de Activos",$H$54="Financiación del Terrorismo",$H$54="Trámites, OPAs y Consultas de Acceso a la Información Pública"),"No Aplica",'[11]5. Valoración de Controles'!$O55))</f>
        <v/>
      </c>
      <c r="Y55" s="191" t="str">
        <f>IF($H$54="","",
IF(OR($H$54="Corrupción",$H$54="Lavado de Activos",$H$54="Financiación del Terrorismo",$H$54="Trámites, OPAs y Consultas de Acceso a la Información Pública"),"No Aplica",'[11]5. Valoración de Controles'!$P55))</f>
        <v/>
      </c>
      <c r="Z55" s="191" t="str">
        <f>IF($H$54="","",
IF(OR($H$54="Corrupción",$H$54="Lavado de Activos",$H$54="Financiación del Terrorismo",$H$54="Trámites, OPAs y Consultas de Acceso a la Información Pública"),"No Aplica",'[11]5. Valoración de Controles'!$Q55))</f>
        <v/>
      </c>
      <c r="AA55" s="192" t="str">
        <f>IF($H$54="","",
IF(OR($H$54="Corrupción",$H$54="Lavado de Activos",$H$54="Financiación del Terrorismo",$H$54="Trámites, OPAs y Consultas de Acceso a la Información Pública"),"No aplica",'[11]5. Valoración de Controles'!$R55))</f>
        <v/>
      </c>
      <c r="AB55" s="199"/>
      <c r="AC55" s="199"/>
      <c r="AD55" s="199"/>
      <c r="AE55" s="199"/>
      <c r="AF55" s="199"/>
      <c r="AG55" s="199"/>
      <c r="AH55" s="199"/>
      <c r="AI55" s="199"/>
      <c r="AJ55" s="199"/>
      <c r="AK55" s="199"/>
      <c r="AL55" s="199"/>
      <c r="AM55" s="201"/>
      <c r="AN55" s="201"/>
      <c r="AO55" s="201"/>
      <c r="AP55" s="201"/>
      <c r="AQ55" s="201"/>
      <c r="AR55" s="201"/>
      <c r="AS55" s="201"/>
      <c r="AT55" s="201"/>
      <c r="AU55" s="201"/>
      <c r="AV55" s="201"/>
      <c r="AW55" s="201"/>
      <c r="AX55" s="201"/>
      <c r="AY55" s="201"/>
      <c r="AZ55" s="201"/>
      <c r="BA55" s="201"/>
      <c r="BB55" s="201"/>
      <c r="BC55" s="201"/>
      <c r="BD55" s="201"/>
      <c r="BE55" s="201"/>
      <c r="BF55" s="201"/>
    </row>
    <row r="56" spans="1:58" ht="31.5" customHeight="1">
      <c r="A56" s="181"/>
      <c r="B56" s="181"/>
      <c r="C56" s="181"/>
      <c r="D56" s="181"/>
      <c r="E56" s="181"/>
      <c r="F56" s="181"/>
      <c r="G56" s="181"/>
      <c r="H56" s="181"/>
      <c r="I56" s="181"/>
      <c r="J56" s="181"/>
      <c r="K56" s="181"/>
      <c r="L56" s="181"/>
      <c r="M56" s="181"/>
      <c r="N56" s="181"/>
      <c r="O56" s="181"/>
      <c r="P56" s="181"/>
      <c r="Q56" s="189" t="str">
        <f>IF($H$54="","",
IF(OR($H$54="Corrupción",$H$54="Lavado de Activos",$H$54="Financiación del Terrorismo",$H$54="Trámites, OPAs y Consultas de Acceso a la Información Pública"),'[11]6.Valoración Control Corrupción'!$E56,'[11]5. Valoración de Controles'!$H56))</f>
        <v/>
      </c>
      <c r="R56" s="190" t="str">
        <f>IF($H$54="","",
IF(OR($H$54="Corrupción",$H$54="Lavado de Activos",$H$54="Financiación del Terrorismo",$H$54="Trámites, OPAs y Consultas de Acceso a la Información Pública"),"No Aplica",'[11]5. Valoración de Controles'!$I56))</f>
        <v/>
      </c>
      <c r="S56" s="190" t="str">
        <f>IF($H$54="","",
IF(OR($H$54="Corrupción",$H$54="Lavado de Activos",$H$54="Financiación del Terrorismo",$H$54="Trámites, OPAs y Consultas de Acceso a la Información Pública"),"No Aplica",'[11]5. Valoración de Controles'!$J56))</f>
        <v/>
      </c>
      <c r="T56" s="190" t="str">
        <f>IF($H$54="","",
IF(OR($H$54="Corrupción",$H$54="Lavado de Activos",$H$54="Financiación del Terrorismo",$H$54="Trámites, OPAs y Consultas de Acceso a la Información Pública"),"No Aplica",'[11]5. Valoración de Controles'!$K56))</f>
        <v/>
      </c>
      <c r="U56" s="190" t="str">
        <f>IF($H$54="","",
IF(OR($H$54="Corrupción",$H$54="Lavado de Activos",$H$54="Financiación del Terrorismo",$H$54="Trámites, OPAs y Consultas de Acceso a la Información Pública"),"No Aplica",'[11]5. Valoración de Controles'!$L56))</f>
        <v/>
      </c>
      <c r="V56" s="190" t="str">
        <f>IF($H$54="","",
IF(OR($H$54="Corrupción",$H$54="Lavado de Activos",$H$54="Financiación del Terrorismo",$H$54="Trámites, OPAs y Consultas de Acceso a la Información Pública"),"No Aplica",'[11]5. Valoración de Controles'!$M56))</f>
        <v/>
      </c>
      <c r="W56" s="190" t="str">
        <f>IF($H$54="","",
IF(OR($H$54="Corrupción",$H$54="Lavado de Activos",$H$54="Financiación del Terrorismo",$H$54="Trámites, OPAs y Consultas de Acceso a la Información Pública"),"No Aplica",'[11]5. Valoración de Controles'!$N56))</f>
        <v/>
      </c>
      <c r="X56" s="191" t="str">
        <f>IF($H$54="","",
IF(OR($H$54="Corrupción",$H$54="Lavado de Activos",$H$54="Financiación del Terrorismo",$H$54="Trámites, OPAs y Consultas de Acceso a la Información Pública"),"No Aplica",'[11]5. Valoración de Controles'!$O56))</f>
        <v/>
      </c>
      <c r="Y56" s="191" t="str">
        <f>IF($H$54="","",
IF(OR($H$54="Corrupción",$H$54="Lavado de Activos",$H$54="Financiación del Terrorismo",$H$54="Trámites, OPAs y Consultas de Acceso a la Información Pública"),"No Aplica",'[11]5. Valoración de Controles'!$P56))</f>
        <v/>
      </c>
      <c r="Z56" s="191" t="str">
        <f>IF($H$54="","",
IF(OR($H$54="Corrupción",$H$54="Lavado de Activos",$H$54="Financiación del Terrorismo",$H$54="Trámites, OPAs y Consultas de Acceso a la Información Pública"),"No Aplica",'[11]5. Valoración de Controles'!$Q56))</f>
        <v/>
      </c>
      <c r="AA56" s="192" t="str">
        <f>IF($H$54="","",
IF(OR($H$54="Corrupción",$H$54="Lavado de Activos",$H$54="Financiación del Terrorismo",$H$54="Trámites, OPAs y Consultas de Acceso a la Información Pública"),"No aplica",'[11]5. Valoración de Controles'!$R56))</f>
        <v/>
      </c>
      <c r="AB56" s="181"/>
      <c r="AC56" s="181"/>
      <c r="AD56" s="181"/>
      <c r="AE56" s="181"/>
      <c r="AF56" s="181"/>
      <c r="AG56" s="181"/>
      <c r="AH56" s="181"/>
      <c r="AI56" s="181"/>
      <c r="AJ56" s="181"/>
      <c r="AK56" s="181"/>
      <c r="AL56" s="181"/>
      <c r="AM56" s="201"/>
      <c r="AN56" s="201"/>
      <c r="AO56" s="201"/>
      <c r="AP56" s="201"/>
      <c r="AQ56" s="201"/>
      <c r="AR56" s="201"/>
      <c r="AS56" s="201"/>
      <c r="AT56" s="201"/>
      <c r="AU56" s="201"/>
      <c r="AV56" s="201"/>
      <c r="AW56" s="201"/>
      <c r="AX56" s="201"/>
      <c r="AY56" s="201"/>
      <c r="AZ56" s="201"/>
      <c r="BA56" s="201"/>
      <c r="BB56" s="201"/>
      <c r="BC56" s="201"/>
      <c r="BD56" s="201"/>
      <c r="BE56" s="201"/>
      <c r="BF56" s="201"/>
    </row>
    <row r="57" spans="1:58" ht="31.5" customHeight="1">
      <c r="A57" s="184">
        <v>17</v>
      </c>
      <c r="B57" s="185" t="str">
        <f>'[11]2. Identificación del Riesgo'!B57:B59</f>
        <v/>
      </c>
      <c r="C57" s="185" t="str">
        <f>IF('[11]2. Identificación del Riesgo'!C57:C59="","",'[11]2. Identificación del Riesgo'!C57:C59)</f>
        <v/>
      </c>
      <c r="D57" s="185" t="str">
        <f>IF('[11]2. Identificación del Riesgo'!D57:D59="","",'[11]2. Identificación del Riesgo'!D57:D59)</f>
        <v/>
      </c>
      <c r="E57" s="185" t="str">
        <f>IF('[11]2. Identificación del Riesgo'!E57:E59="","",'[11]2. Identificación del Riesgo'!E57:E59)</f>
        <v/>
      </c>
      <c r="F57" s="185" t="str">
        <f>IF('[11]2. Identificación del Riesgo'!F57:F59="","",'[11]2. Identificación del Riesgo'!F57:F59)</f>
        <v/>
      </c>
      <c r="G57" s="185" t="str">
        <f>IF('[11]2. Identificación del Riesgo'!G57:G59="","",'[11]2. Identificación del Riesgo'!G57:G59)</f>
        <v/>
      </c>
      <c r="H57" s="185" t="str">
        <f>IF('[11]2. Identificación del Riesgo'!H57:H59="","",'[11]2. Identificación del Riesgo'!H57:H59)</f>
        <v/>
      </c>
      <c r="I57" s="185" t="str">
        <f>IF('[11]2. Identificación del Riesgo'!I57:I59="","",'[11]2. Identificación del Riesgo'!I57:I59)</f>
        <v/>
      </c>
      <c r="J57" s="185" t="str">
        <f>IF('[11]2. Identificación del Riesgo'!J57:J59="","",'[11]2. Identificación del Riesgo'!J57:J59)</f>
        <v/>
      </c>
      <c r="K57" s="186" t="str">
        <f>'[11]2. Identificación del Riesgo'!K57:K59</f>
        <v/>
      </c>
      <c r="L57" s="187" t="str">
        <f>'[11]2. Identificación del Riesgo'!L57:L59</f>
        <v/>
      </c>
      <c r="M57" s="185" t="str">
        <f>IF(OR('[11]2. Identificación del Riesgo'!H57:H59="Corrupción",'[11]2. Identificación del Riesgo'!H57:H59="Lavado de Activos",'[11]2. Identificación del Riesgo'!H57:H59="Financiación del Terrorismo",'[11]2. Identificación del Riesgo'!H57:H59="Trámites, OPAs y Consultas de Acceso a la Información Pública"),"No Aplica",
IF('[11]2. Identificación del Riesgo'!M57:M59="","",'[11]2. Identificación del Riesgo'!M57:M59))</f>
        <v/>
      </c>
      <c r="N57" s="186" t="str">
        <f>'[11]2. Identificación del Riesgo'!N57:N59</f>
        <v/>
      </c>
      <c r="O57" s="187" t="str">
        <f>'[11]2. Identificación del Riesgo'!O57:O59</f>
        <v/>
      </c>
      <c r="P57" s="188" t="str">
        <f>'[11]2. Identificación del Riesgo'!P57:P59</f>
        <v/>
      </c>
      <c r="Q57" s="189" t="str">
        <f>IF($H$57="","",
IF(OR($H$57="Corrupción",$H$57="Lavado de Activos",$H$57="Financiación del Terrorismo",$H$57="Trámites, OPAs y Consultas de Acceso a la Información Pública"),'[11]6.Valoración Control Corrupción'!$E57,'[11]5. Valoración de Controles'!$H57))</f>
        <v/>
      </c>
      <c r="R57" s="190" t="str">
        <f>IF($H$57="","",
IF(OR($H$57="Corrupción",$H$57="Lavado de Activos",$H$57="Financiación del Terrorismo",$H$57="Trámites, OPAs y Consultas de Acceso a la Información Pública"),"No Aplica",'[11]5. Valoración de Controles'!$I57))</f>
        <v/>
      </c>
      <c r="S57" s="190" t="str">
        <f>IF($H$57="","",
IF(OR($H$57="Corrupción",$H$57="Lavado de Activos",$H$57="Financiación del Terrorismo",$H$57="Trámites, OPAs y Consultas de Acceso a la Información Pública"),"No Aplica",'[11]5. Valoración de Controles'!$J57))</f>
        <v/>
      </c>
      <c r="T57" s="190" t="str">
        <f>IF($H$57="","",
IF(OR($H$57="Corrupción",$H$57="Lavado de Activos",$H$57="Financiación del Terrorismo",$H$57="Trámites, OPAs y Consultas de Acceso a la Información Pública"),"No Aplica",'[11]5. Valoración de Controles'!$K57))</f>
        <v/>
      </c>
      <c r="U57" s="190" t="str">
        <f>IF($H$57="","",
IF(OR($H$57="Corrupción",$H$57="Lavado de Activos",$H$57="Financiación del Terrorismo",$H$57="Trámites, OPAs y Consultas de Acceso a la Información Pública"),"No Aplica",'[11]5. Valoración de Controles'!$L57))</f>
        <v/>
      </c>
      <c r="V57" s="190" t="str">
        <f>IF($H$57="","",
IF(OR($H$57="Corrupción",$H$57="Lavado de Activos",$H$57="Financiación del Terrorismo",$H$57="Trámites, OPAs y Consultas de Acceso a la Información Pública"),"No Aplica",'[11]5. Valoración de Controles'!$M57))</f>
        <v/>
      </c>
      <c r="W57" s="190" t="str">
        <f>IF($H$57="","",
IF(OR($H$57="Corrupción",$H$57="Lavado de Activos",$H$57="Financiación del Terrorismo",$H$57="Trámites, OPAs y Consultas de Acceso a la Información Pública"),"No Aplica",'[11]5. Valoración de Controles'!$N57))</f>
        <v/>
      </c>
      <c r="X57" s="191" t="str">
        <f>IF($H$57="","",
IF(OR($H$57="Corrupción",$H$57="Lavado de Activos",$H$57="Financiación del Terrorismo",$H$57="Trámites, OPAs y Consultas de Acceso a la Información Pública"),"No Aplica",'[11]5. Valoración de Controles'!$O57))</f>
        <v/>
      </c>
      <c r="Y57" s="191" t="str">
        <f>IF($H$57="","",
IF(OR($H$57="Corrupción",$H$57="Lavado de Activos",$H$57="Financiación del Terrorismo",$H$57="Trámites, OPAs y Consultas de Acceso a la Información Pública"),"No Aplica",'[11]5. Valoración de Controles'!$P57))</f>
        <v/>
      </c>
      <c r="Z57" s="191" t="str">
        <f>IF($H$57="","",
IF(OR($H$57="Corrupción",$H$57="Lavado de Activos",$H$57="Financiación del Terrorismo",$H$57="Trámites, OPAs y Consultas de Acceso a la Información Pública"),"No Aplica",'[11]5. Valoración de Controles'!$Q57))</f>
        <v/>
      </c>
      <c r="AA57" s="192" t="str">
        <f>IF($H$57="","",
IF(OR($H$57="Corrupción",$H$57="Lavado de Activos",$H$57="Financiación del Terrorismo",$H$57="Trámites, OPAs y Consultas de Acceso a la Información Pública"),"No aplica",'[11]5. Valoración de Controles'!$R57))</f>
        <v/>
      </c>
      <c r="AB57" s="186" t="str">
        <f>IF(H57="","",
IF(OR(H57="Corrupción",H57="Lavado de Activos",H57="Financiación del Terrorismo",H57="Trámites, OPAs y Consultas de Acceso a la Información Pública"),'[11]6.Valoración Control Corrupción'!W57:W59,
IF(OR(H57&lt;&gt;"Corrupción",H57&lt;&gt;"Lavado de Activos",H57&lt;&gt;"Financiación del Terrorismo",H57&lt;&gt;"Trámites, OPAs y Consultas de Acceso a la Información Pública"),IF(AC57="","",
IF(AND(AC57&gt;0,AC57&lt;0.4),"Muy Baja",
IF(AND(AC57&gt;=0.4,AC57&lt;0.6),"Baja",
IF(AND(AC57&gt;=0.6,AC57&lt;0.8),"Media",
IF(AND(AC57&gt;=0.8,AC57&lt;1),"Alta",
IF(AC57&gt;=1,"Muy Alta","")))))))))</f>
        <v/>
      </c>
      <c r="AC57" s="193"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IF('[11]5. Valoración de Controles'!U59&gt;0,'[11]5. Valoración de Controles'!U59,
IF('[11]5. Valoración de Controles'!U58&gt;0,'[11]5. Valoración de Controles'!U58,
IF('[11]5. Valoración de Controles'!U57&gt;0,'[11]5. Valoración de Controles'!U57,L57))))))</f>
        <v/>
      </c>
      <c r="AD57" s="186" t="str">
        <f>IF(H57="","",
IF(OR(H57="Corrupción",H57="Lavado de Activos",H57="Financiación del Terrorismo",H57="Trámites, OPAs y Consultas de Acceso a la Información Pública"),'[11]3. Impacto Riesgo de Corrupción'!Z57:Z59,
IF(OR(H57&lt;&gt;"Corrupción",H57&lt;&gt;"Lavado de Activos",H57&lt;&gt;"Financiación del Terrorismo",H57&lt;&gt;"Trámites, OPAs y Consultas de Acceso a la Información Pública"),
IF(AE57="","",
IF(AND(AE57&gt;0,AE57&lt;0.4),"Leve",
IF(AND(AE57&gt;=0.4,AE57&lt;0.6),"Menor",
IF(AND(AE57&gt;=0.6,AE57&lt;0.8),"Moderado",
IF(AND(AE57&gt;=0.8,AE57&lt;1),"Mayor",
IF(AE57&gt;=1,"Catastrófico","")))))))))</f>
        <v/>
      </c>
      <c r="AE57" s="193"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IF('[11]5. Valoración de Controles'!V59&gt;0,'[11]5. Valoración de Controles'!V59,
IF('[11]5. Valoración de Controles'!V58&gt;0,'[11]5. Valoración de Controles'!V58,
IF('[11]5. Valoración de Controles'!V57&gt;0,'[11]5. Valoración de Controles'!V57,O57))))))</f>
        <v/>
      </c>
      <c r="AF57" s="188" t="str">
        <f>IF(AND(AB57="Muy Alta",OR(AD57="Leve",AD57="Menor",AD57="Moderado",AD57="Mayor")),"Alto",
IF(AND(AB57="Alta",OR(AD57="Leve",AD57="Menor")),"Moderado",
IF(AND(AB57="Alta",OR(AD57="Moderado",AD57="Mayor")),"Alto",
IF(AND(AB57="Media",OR(AD57="Leve",AD57="Menor",AD57="Moderado")),"Moderado",
IF(AND(AB57="Media",OR(AD57="Mayor")),"Alto",
IF(AND(AB57="Baja",OR(AD57="Leve")),"Bajo",
IF(AND(OR(AB57="Baja",AB57="Improbable"),OR(AD57="Menor",AD57="Moderado")),"Moderado",
IF(AND(OR(AB57="Baja",AB57="Improbable"),AD57="Mayor"),"Alto",
IF(AND(AB57="Muy Baja",OR(AD57="Leve",AD57="Menor")),"Bajo",
IF(AND(OR(AB57="Muy Baja",AB57="Rara vez"),OR(AD57="Moderado")),"Moderado",
IF(AND(OR(AB57="Muy Baja",AB57="Rara vez"),AD57="Mayor"),"Alto",
IF(AND(OR(AB57="Casi seguro",AB57="Probable",AB57="Posible"),AD57="Mayor"),"Extremo",
IF(AND(AB57="Casi seguro",AD57="Moderado"),"Extremo",
IF(AND(OR(AB57="Probable",AB57="Posible"),OR(AD57="Moderado")),"Alto",
IF(AD57="Catastrófico","Extremo","")))))))))))))))</f>
        <v/>
      </c>
      <c r="AG57" s="194"/>
      <c r="AH57" s="195" t="str">
        <f>IF(AG57="Reducir (Mitigar)","Debe establecer el plan de acción a implementar para mitigar el nivel del riesgo",
IF(AG57="Reducir (Transferir)","No amerita plan de acción. Debe tercerizar la actividad que genera este riesgo o adquirir polizas para evitar responsabilidad economica, sin embargo mantiene la responsabilidad reputacional",
IF(AG57="Aceptar","No amerita plan de acción. Asuma las consecuencias de la materialización del riesgo",
IF(AG57="Evitar","No amerita plan de acción. No ejecute la actividad que genera el riesgo",
IF(AG57="Reducir","Debe establecer el plan de acción a implementar para mitigar el nivel del riesgo",
IF(AG57="Compartir","No amerita plan de acción. Comparta el riesgo con una parte interesada que pueda gestionarlo con mas eficacia",""))))))</f>
        <v/>
      </c>
      <c r="AI57" s="196"/>
      <c r="AJ57" s="197"/>
      <c r="AK57" s="197" t="str">
        <f>IF(AI57="","","∑ Peso porcentual de cada acción definida")</f>
        <v/>
      </c>
      <c r="AL57" s="185"/>
      <c r="AM57" s="164"/>
      <c r="AN57" s="164"/>
      <c r="AO57" s="164"/>
      <c r="AP57" s="164"/>
      <c r="AQ57" s="164"/>
      <c r="AR57" s="164"/>
      <c r="AS57" s="164"/>
      <c r="AT57" s="164"/>
      <c r="AU57" s="164"/>
      <c r="AV57" s="164"/>
      <c r="AW57" s="164"/>
      <c r="AX57" s="164"/>
      <c r="AY57" s="164"/>
      <c r="AZ57" s="164"/>
      <c r="BA57" s="164"/>
      <c r="BB57" s="164"/>
      <c r="BC57" s="164"/>
      <c r="BD57" s="164"/>
      <c r="BE57" s="164"/>
      <c r="BF57" s="164"/>
    </row>
    <row r="58" spans="1:58" ht="31.5" customHeight="1">
      <c r="A58" s="199"/>
      <c r="B58" s="199"/>
      <c r="C58" s="199"/>
      <c r="D58" s="199"/>
      <c r="E58" s="199"/>
      <c r="F58" s="199"/>
      <c r="G58" s="199"/>
      <c r="H58" s="199"/>
      <c r="I58" s="199"/>
      <c r="J58" s="199"/>
      <c r="K58" s="199"/>
      <c r="L58" s="199"/>
      <c r="M58" s="199"/>
      <c r="N58" s="199"/>
      <c r="O58" s="199"/>
      <c r="P58" s="199"/>
      <c r="Q58" s="189" t="str">
        <f>IF($H$57="","",
IF(OR($H$57="Corrupción",$H$57="Lavado de Activos",$H$57="Financiación del Terrorismo",$H$57="Trámites, OPAs y Consultas de Acceso a la Información Pública"),'[11]6.Valoración Control Corrupción'!$E58,'[11]5. Valoración de Controles'!$H58))</f>
        <v/>
      </c>
      <c r="R58" s="190" t="str">
        <f>IF($H$57="","",
IF(OR($H$57="Corrupción",$H$57="Lavado de Activos",$H$57="Financiación del Terrorismo",$H$57="Trámites, OPAs y Consultas de Acceso a la Información Pública"),"No Aplica",'[11]5. Valoración de Controles'!$I58))</f>
        <v/>
      </c>
      <c r="S58" s="190" t="str">
        <f>IF($H$57="","",
IF(OR($H$57="Corrupción",$H$57="Lavado de Activos",$H$57="Financiación del Terrorismo",$H$57="Trámites, OPAs y Consultas de Acceso a la Información Pública"),"No Aplica",'[11]5. Valoración de Controles'!$J58))</f>
        <v/>
      </c>
      <c r="T58" s="190" t="str">
        <f>IF($H$57="","",
IF(OR($H$57="Corrupción",$H$57="Lavado de Activos",$H$57="Financiación del Terrorismo",$H$57="Trámites, OPAs y Consultas de Acceso a la Información Pública"),"No Aplica",'[11]5. Valoración de Controles'!$K58))</f>
        <v/>
      </c>
      <c r="U58" s="190" t="str">
        <f>IF($H$57="","",
IF(OR($H$57="Corrupción",$H$57="Lavado de Activos",$H$57="Financiación del Terrorismo",$H$57="Trámites, OPAs y Consultas de Acceso a la Información Pública"),"No Aplica",'[11]5. Valoración de Controles'!$L58))</f>
        <v/>
      </c>
      <c r="V58" s="190" t="str">
        <f>IF($H$57="","",
IF(OR($H$57="Corrupción",$H$57="Lavado de Activos",$H$57="Financiación del Terrorismo",$H$57="Trámites, OPAs y Consultas de Acceso a la Información Pública"),"No Aplica",'[11]5. Valoración de Controles'!$M58))</f>
        <v/>
      </c>
      <c r="W58" s="190" t="str">
        <f>IF($H$57="","",
IF(OR($H$57="Corrupción",$H$57="Lavado de Activos",$H$57="Financiación del Terrorismo",$H$57="Trámites, OPAs y Consultas de Acceso a la Información Pública"),"No Aplica",'[11]5. Valoración de Controles'!$N58))</f>
        <v/>
      </c>
      <c r="X58" s="191" t="str">
        <f>IF($H$57="","",
IF(OR($H$57="Corrupción",$H$57="Lavado de Activos",$H$57="Financiación del Terrorismo",$H$57="Trámites, OPAs y Consultas de Acceso a la Información Pública"),"No Aplica",'[11]5. Valoración de Controles'!$O58))</f>
        <v/>
      </c>
      <c r="Y58" s="191" t="str">
        <f>IF($H$57="","",
IF(OR($H$57="Corrupción",$H$57="Lavado de Activos",$H$57="Financiación del Terrorismo",$H$57="Trámites, OPAs y Consultas de Acceso a la Información Pública"),"No Aplica",'[11]5. Valoración de Controles'!$P58))</f>
        <v/>
      </c>
      <c r="Z58" s="191" t="str">
        <f>IF($H$57="","",
IF(OR($H$57="Corrupción",$H$57="Lavado de Activos",$H$57="Financiación del Terrorismo",$H$57="Trámites, OPAs y Consultas de Acceso a la Información Pública"),"No Aplica",'[11]5. Valoración de Controles'!$Q58))</f>
        <v/>
      </c>
      <c r="AA58" s="192" t="str">
        <f>IF($H$57="","",
IF(OR($H$57="Corrupción",$H$57="Lavado de Activos",$H$57="Financiación del Terrorismo",$H$57="Trámites, OPAs y Consultas de Acceso a la Información Pública"),"No aplica",'[11]5. Valoración de Controles'!$R58))</f>
        <v/>
      </c>
      <c r="AB58" s="199"/>
      <c r="AC58" s="199"/>
      <c r="AD58" s="199"/>
      <c r="AE58" s="199"/>
      <c r="AF58" s="199"/>
      <c r="AG58" s="199"/>
      <c r="AH58" s="199"/>
      <c r="AI58" s="199"/>
      <c r="AJ58" s="199"/>
      <c r="AK58" s="199"/>
      <c r="AL58" s="199"/>
      <c r="AM58" s="201"/>
      <c r="AN58" s="201"/>
      <c r="AO58" s="201"/>
      <c r="AP58" s="201"/>
      <c r="AQ58" s="201"/>
      <c r="AR58" s="201"/>
      <c r="AS58" s="201"/>
      <c r="AT58" s="201"/>
      <c r="AU58" s="201"/>
      <c r="AV58" s="201"/>
      <c r="AW58" s="201"/>
      <c r="AX58" s="201"/>
      <c r="AY58" s="201"/>
      <c r="AZ58" s="201"/>
      <c r="BA58" s="201"/>
      <c r="BB58" s="201"/>
      <c r="BC58" s="201"/>
      <c r="BD58" s="201"/>
      <c r="BE58" s="201"/>
      <c r="BF58" s="201"/>
    </row>
    <row r="59" spans="1:58" ht="31.5" customHeight="1">
      <c r="A59" s="181"/>
      <c r="B59" s="181"/>
      <c r="C59" s="181"/>
      <c r="D59" s="181"/>
      <c r="E59" s="181"/>
      <c r="F59" s="181"/>
      <c r="G59" s="181"/>
      <c r="H59" s="181"/>
      <c r="I59" s="181"/>
      <c r="J59" s="181"/>
      <c r="K59" s="181"/>
      <c r="L59" s="181"/>
      <c r="M59" s="181"/>
      <c r="N59" s="181"/>
      <c r="O59" s="181"/>
      <c r="P59" s="181"/>
      <c r="Q59" s="189" t="str">
        <f>IF($H$57="","",
IF(OR($H$57="Corrupción",$H$57="Lavado de Activos",$H$57="Financiación del Terrorismo",$H$57="Trámites, OPAs y Consultas de Acceso a la Información Pública"),'[11]6.Valoración Control Corrupción'!$E59,'[11]5. Valoración de Controles'!$H59))</f>
        <v/>
      </c>
      <c r="R59" s="190" t="str">
        <f>IF($H$57="","",
IF(OR($H$57="Corrupción",$H$57="Lavado de Activos",$H$57="Financiación del Terrorismo",$H$57="Trámites, OPAs y Consultas de Acceso a la Información Pública"),"No Aplica",'[11]5. Valoración de Controles'!$I59))</f>
        <v/>
      </c>
      <c r="S59" s="190" t="str">
        <f>IF($H$57="","",
IF(OR($H$57="Corrupción",$H$57="Lavado de Activos",$H$57="Financiación del Terrorismo",$H$57="Trámites, OPAs y Consultas de Acceso a la Información Pública"),"No Aplica",'[11]5. Valoración de Controles'!$J59))</f>
        <v/>
      </c>
      <c r="T59" s="190" t="str">
        <f>IF($H$57="","",
IF(OR($H$57="Corrupción",$H$57="Lavado de Activos",$H$57="Financiación del Terrorismo",$H$57="Trámites, OPAs y Consultas de Acceso a la Información Pública"),"No Aplica",'[11]5. Valoración de Controles'!$K59))</f>
        <v/>
      </c>
      <c r="U59" s="190" t="str">
        <f>IF($H$57="","",
IF(OR($H$57="Corrupción",$H$57="Lavado de Activos",$H$57="Financiación del Terrorismo",$H$57="Trámites, OPAs y Consultas de Acceso a la Información Pública"),"No Aplica",'[11]5. Valoración de Controles'!$L59))</f>
        <v/>
      </c>
      <c r="V59" s="190" t="str">
        <f>IF($H$57="","",
IF(OR($H$57="Corrupción",$H$57="Lavado de Activos",$H$57="Financiación del Terrorismo",$H$57="Trámites, OPAs y Consultas de Acceso a la Información Pública"),"No Aplica",'[11]5. Valoración de Controles'!$M59))</f>
        <v/>
      </c>
      <c r="W59" s="190" t="str">
        <f>IF($H$57="","",
IF(OR($H$57="Corrupción",$H$57="Lavado de Activos",$H$57="Financiación del Terrorismo",$H$57="Trámites, OPAs y Consultas de Acceso a la Información Pública"),"No Aplica",'[11]5. Valoración de Controles'!$N59))</f>
        <v/>
      </c>
      <c r="X59" s="191" t="str">
        <f>IF($H$57="","",
IF(OR($H$57="Corrupción",$H$57="Lavado de Activos",$H$57="Financiación del Terrorismo",$H$57="Trámites, OPAs y Consultas de Acceso a la Información Pública"),"No Aplica",'[11]5. Valoración de Controles'!$O59))</f>
        <v/>
      </c>
      <c r="Y59" s="191" t="str">
        <f>IF($H$57="","",
IF(OR($H$57="Corrupción",$H$57="Lavado de Activos",$H$57="Financiación del Terrorismo",$H$57="Trámites, OPAs y Consultas de Acceso a la Información Pública"),"No Aplica",'[11]5. Valoración de Controles'!$P59))</f>
        <v/>
      </c>
      <c r="Z59" s="191" t="str">
        <f>IF($H$57="","",
IF(OR($H$57="Corrupción",$H$57="Lavado de Activos",$H$57="Financiación del Terrorismo",$H$57="Trámites, OPAs y Consultas de Acceso a la Información Pública"),"No Aplica",'[11]5. Valoración de Controles'!$Q59))</f>
        <v/>
      </c>
      <c r="AA59" s="192" t="str">
        <f>IF($H$57="","",
IF(OR($H$57="Corrupción",$H$57="Lavado de Activos",$H$57="Financiación del Terrorismo",$H$57="Trámites, OPAs y Consultas de Acceso a la Información Pública"),"No aplica",'[11]5. Valoración de Controles'!$R59))</f>
        <v/>
      </c>
      <c r="AB59" s="181"/>
      <c r="AC59" s="181"/>
      <c r="AD59" s="181"/>
      <c r="AE59" s="181"/>
      <c r="AF59" s="181"/>
      <c r="AG59" s="181"/>
      <c r="AH59" s="181"/>
      <c r="AI59" s="181"/>
      <c r="AJ59" s="181"/>
      <c r="AK59" s="181"/>
      <c r="AL59" s="181"/>
      <c r="AM59" s="201"/>
      <c r="AN59" s="201"/>
      <c r="AO59" s="201"/>
      <c r="AP59" s="201"/>
      <c r="AQ59" s="201"/>
      <c r="AR59" s="201"/>
      <c r="AS59" s="201"/>
      <c r="AT59" s="201"/>
      <c r="AU59" s="201"/>
      <c r="AV59" s="201"/>
      <c r="AW59" s="201"/>
      <c r="AX59" s="201"/>
      <c r="AY59" s="201"/>
      <c r="AZ59" s="201"/>
      <c r="BA59" s="201"/>
      <c r="BB59" s="201"/>
      <c r="BC59" s="201"/>
      <c r="BD59" s="201"/>
      <c r="BE59" s="201"/>
      <c r="BF59" s="201"/>
    </row>
    <row r="60" spans="1:58" ht="31.5" customHeight="1">
      <c r="A60" s="184">
        <v>18</v>
      </c>
      <c r="B60" s="185" t="str">
        <f>'[11]2. Identificación del Riesgo'!B60:B62</f>
        <v/>
      </c>
      <c r="C60" s="185" t="str">
        <f>IF('[11]2. Identificación del Riesgo'!C60:C62="","",'[11]2. Identificación del Riesgo'!C60:C62)</f>
        <v/>
      </c>
      <c r="D60" s="185" t="str">
        <f>IF('[11]2. Identificación del Riesgo'!D60:D62="","",'[11]2. Identificación del Riesgo'!D60:D62)</f>
        <v/>
      </c>
      <c r="E60" s="185" t="str">
        <f>IF('[11]2. Identificación del Riesgo'!E60:E62="","",'[11]2. Identificación del Riesgo'!E60:E62)</f>
        <v/>
      </c>
      <c r="F60" s="185" t="str">
        <f>IF('[11]2. Identificación del Riesgo'!F60:F62="","",'[11]2. Identificación del Riesgo'!F60:F62)</f>
        <v/>
      </c>
      <c r="G60" s="185" t="str">
        <f>IF('[11]2. Identificación del Riesgo'!G60:G62="","",'[11]2. Identificación del Riesgo'!G60:G62)</f>
        <v/>
      </c>
      <c r="H60" s="185" t="str">
        <f>IF('[11]2. Identificación del Riesgo'!H60:H62="","",'[11]2. Identificación del Riesgo'!H60:H62)</f>
        <v/>
      </c>
      <c r="I60" s="185" t="str">
        <f>IF('[11]2. Identificación del Riesgo'!I60:I62="","",'[11]2. Identificación del Riesgo'!I60:I62)</f>
        <v/>
      </c>
      <c r="J60" s="185" t="str">
        <f>IF('[11]2. Identificación del Riesgo'!J60:J62="","",'[11]2. Identificación del Riesgo'!J60:J62)</f>
        <v/>
      </c>
      <c r="K60" s="186" t="str">
        <f>'[11]2. Identificación del Riesgo'!K60:K62</f>
        <v/>
      </c>
      <c r="L60" s="187" t="str">
        <f>'[11]2. Identificación del Riesgo'!L60:L62</f>
        <v/>
      </c>
      <c r="M60" s="185" t="str">
        <f>IF(OR('[11]2. Identificación del Riesgo'!H60:H62="Corrupción",'[11]2. Identificación del Riesgo'!H60:H62="Lavado de Activos",'[11]2. Identificación del Riesgo'!H60:H62="Financiación del Terrorismo",'[11]2. Identificación del Riesgo'!H60:H62="Trámites, OPAs y Consultas de Acceso a la Información Pública"),"No Aplica",
IF('[11]2. Identificación del Riesgo'!M60:M62="","",'[11]2. Identificación del Riesgo'!M60:M62))</f>
        <v/>
      </c>
      <c r="N60" s="186" t="str">
        <f>'[11]2. Identificación del Riesgo'!N60:N62</f>
        <v/>
      </c>
      <c r="O60" s="187" t="str">
        <f>'[11]2. Identificación del Riesgo'!O60:O62</f>
        <v/>
      </c>
      <c r="P60" s="188" t="str">
        <f>'[11]2. Identificación del Riesgo'!P60:P62</f>
        <v/>
      </c>
      <c r="Q60" s="189" t="str">
        <f>IF($H$60="","",
IF(OR($H$60="Corrupción",$H$60="Lavado de Activos",$H$60="Financiación del Terrorismo",$H$60="Trámites, OPAs y Consultas de Acceso a la Información Pública"),'[11]6.Valoración Control Corrupción'!$E60,'[11]5. Valoración de Controles'!$H60))</f>
        <v/>
      </c>
      <c r="R60" s="190" t="str">
        <f>IF($H$60="","",
IF(OR($H$60="Corrupción",$H$60="Lavado de Activos",$H$60="Financiación del Terrorismo",$H$60="Trámites, OPAs y Consultas de Acceso a la Información Pública"),"No Aplica",'[11]5. Valoración de Controles'!$I60))</f>
        <v/>
      </c>
      <c r="S60" s="190" t="str">
        <f>IF($H$60="","",
IF(OR($H$60="Corrupción",$H$60="Lavado de Activos",$H$60="Financiación del Terrorismo",$H$60="Trámites, OPAs y Consultas de Acceso a la Información Pública"),"No Aplica",'[11]5. Valoración de Controles'!$J60))</f>
        <v/>
      </c>
      <c r="T60" s="190" t="str">
        <f>IF($H$60="","",
IF(OR($H$60="Corrupción",$H$60="Lavado de Activos",$H$60="Financiación del Terrorismo",$H$60="Trámites, OPAs y Consultas de Acceso a la Información Pública"),"No Aplica",'[11]5. Valoración de Controles'!$K60))</f>
        <v/>
      </c>
      <c r="U60" s="190" t="str">
        <f>IF($H$60="","",
IF(OR($H$60="Corrupción",$H$60="Lavado de Activos",$H$60="Financiación del Terrorismo",$H$60="Trámites, OPAs y Consultas de Acceso a la Información Pública"),"No Aplica",'[11]5. Valoración de Controles'!$L60))</f>
        <v/>
      </c>
      <c r="V60" s="190" t="str">
        <f>IF($H$60="","",
IF(OR($H$60="Corrupción",$H$60="Lavado de Activos",$H$60="Financiación del Terrorismo",$H$60="Trámites, OPAs y Consultas de Acceso a la Información Pública"),"No Aplica",'[11]5. Valoración de Controles'!$M60))</f>
        <v/>
      </c>
      <c r="W60" s="190" t="str">
        <f>IF($H$60="","",
IF(OR($H$60="Corrupción",$H$60="Lavado de Activos",$H$60="Financiación del Terrorismo",$H$60="Trámites, OPAs y Consultas de Acceso a la Información Pública"),"No Aplica",'[11]5. Valoración de Controles'!$N60))</f>
        <v/>
      </c>
      <c r="X60" s="191" t="str">
        <f>IF($H$60="","",
IF(OR($H$60="Corrupción",$H$60="Lavado de Activos",$H$60="Financiación del Terrorismo",$H$60="Trámites, OPAs y Consultas de Acceso a la Información Pública"),"No Aplica",'[11]5. Valoración de Controles'!$O60))</f>
        <v/>
      </c>
      <c r="Y60" s="191" t="str">
        <f>IF($H$60="","",
IF(OR($H$60="Corrupción",$H$60="Lavado de Activos",$H$60="Financiación del Terrorismo",$H$60="Trámites, OPAs y Consultas de Acceso a la Información Pública"),"No Aplica",'[11]5. Valoración de Controles'!$P60))</f>
        <v/>
      </c>
      <c r="Z60" s="191" t="str">
        <f>IF($H$60="","",
IF(OR($H$60="Corrupción",$H$60="Lavado de Activos",$H$60="Financiación del Terrorismo",$H$60="Trámites, OPAs y Consultas de Acceso a la Información Pública"),"No Aplica",'[11]5. Valoración de Controles'!$Q60))</f>
        <v/>
      </c>
      <c r="AA60" s="192" t="str">
        <f>IF($H$60="","",
IF(OR($H$60="Corrupción",$H$60="Lavado de Activos",$H$60="Financiación del Terrorismo",$H$60="Trámites, OPAs y Consultas de Acceso a la Información Pública"),"No aplica",'[11]5. Valoración de Controles'!$R60))</f>
        <v/>
      </c>
      <c r="AB60" s="186" t="str">
        <f>IF(H60="","",
IF(OR(H60="Corrupción",H60="Lavado de Activos",H60="Financiación del Terrorismo",H60="Trámites, OPAs y Consultas de Acceso a la Información Pública"),'[11]6.Valoración Control Corrupción'!W60:W62,
IF(OR(H60&lt;&gt;"Corrupción",H60&lt;&gt;"Lavado de Activos",H60&lt;&gt;"Financiación del Terrorismo",H60&lt;&gt;"Trámites, OPAs y Consultas de Acceso a la Información Pública"),IF(AC60="","",
IF(AND(AC60&gt;0,AC60&lt;0.4),"Muy Baja",
IF(AND(AC60&gt;=0.4,AC60&lt;0.6),"Baja",
IF(AND(AC60&gt;=0.6,AC60&lt;0.8),"Media",
IF(AND(AC60&gt;=0.8,AC60&lt;1),"Alta",
IF(AC60&gt;=1,"Muy Alta","")))))))))</f>
        <v/>
      </c>
      <c r="AC60" s="193"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IF('[11]5. Valoración de Controles'!U62&gt;0,'[11]5. Valoración de Controles'!U62,
IF('[11]5. Valoración de Controles'!U61&gt;0,'[11]5. Valoración de Controles'!U61,
IF('[11]5. Valoración de Controles'!U60&gt;0,'[11]5. Valoración de Controles'!U60,L60))))))</f>
        <v/>
      </c>
      <c r="AD60" s="186" t="str">
        <f>IF(H60="","",
IF(OR(H60="Corrupción",H60="Lavado de Activos",H60="Financiación del Terrorismo",H60="Trámites, OPAs y Consultas de Acceso a la Información Pública"),'[11]3. Impacto Riesgo de Corrupción'!Z60:Z62,
IF(OR(H60&lt;&gt;"Corrupción",H60&lt;&gt;"Lavado de Activos",H60&lt;&gt;"Financiación del Terrorismo",H60&lt;&gt;"Trámites, OPAs y Consultas de Acceso a la Información Pública"),
IF(AE60="","",
IF(AND(AE60&gt;0,AE60&lt;0.4),"Leve",
IF(AND(AE60&gt;=0.4,AE60&lt;0.6),"Menor",
IF(AND(AE60&gt;=0.6,AE60&lt;0.8),"Moderado",
IF(AND(AE60&gt;=0.8,AE60&lt;1),"Mayor",
IF(AE60&gt;=1,"Catastrófico","")))))))))</f>
        <v/>
      </c>
      <c r="AE60" s="193"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IF('[11]5. Valoración de Controles'!V62&gt;0,'[11]5. Valoración de Controles'!V62,
IF('[11]5. Valoración de Controles'!V61&gt;0,'[11]5. Valoración de Controles'!V61,
IF('[11]5. Valoración de Controles'!V60&gt;0,'[11]5. Valoración de Controles'!V60,O60))))))</f>
        <v/>
      </c>
      <c r="AF60" s="188" t="str">
        <f>IF(AND(AB60="Muy Alta",OR(AD60="Leve",AD60="Menor",AD60="Moderado",AD60="Mayor")),"Alto",
IF(AND(AB60="Alta",OR(AD60="Leve",AD60="Menor")),"Moderado",
IF(AND(AB60="Alta",OR(AD60="Moderado",AD60="Mayor")),"Alto",
IF(AND(AB60="Media",OR(AD60="Leve",AD60="Menor",AD60="Moderado")),"Moderado",
IF(AND(AB60="Media",OR(AD60="Mayor")),"Alto",
IF(AND(AB60="Baja",OR(AD60="Leve")),"Bajo",
IF(AND(OR(AB60="Baja",AB60="Improbable"),OR(AD60="Menor",AD60="Moderado")),"Moderado",
IF(AND(OR(AB60="Baja",AB60="Improbable"),AD60="Mayor"),"Alto",
IF(AND(AB60="Muy Baja",OR(AD60="Leve",AD60="Menor")),"Bajo",
IF(AND(OR(AB60="Muy Baja",AB60="Rara vez"),OR(AD60="Moderado")),"Moderado",
IF(AND(OR(AB60="Muy Baja",AB60="Rara vez"),AD60="Mayor"),"Alto",
IF(AND(OR(AB60="Casi seguro",AB60="Probable",AB60="Posible"),AD60="Mayor"),"Extremo",
IF(AND(AB60="Casi seguro",AD60="Moderado"),"Extremo",
IF(AND(OR(AB60="Probable",AB60="Posible"),OR(AD60="Moderado")),"Alto",
IF(AD60="Catastrófico","Extremo","")))))))))))))))</f>
        <v/>
      </c>
      <c r="AG60" s="194"/>
      <c r="AH60" s="195" t="str">
        <f>IF(AG60="Reducir (Mitigar)","Debe establecer el plan de acción a implementar para mitigar el nivel del riesgo",
IF(AG60="Reducir (Transferir)","No amerita plan de acción. Debe tercerizar la actividad que genera este riesgo o adquirir polizas para evitar responsabilidad economica, sin embargo mantiene la responsabilidad reputacional",
IF(AG60="Aceptar","No amerita plan de acción. Asuma las consecuencias de la materialización del riesgo",
IF(AG60="Evitar","No amerita plan de acción. No ejecute la actividad que genera el riesgo",
IF(AG60="Reducir","Debe establecer el plan de acción a implementar para mitigar el nivel del riesgo",
IF(AG60="Compartir","No amerita plan de acción. Comparta el riesgo con una parte interesada que pueda gestionarlo con mas eficacia",""))))))</f>
        <v/>
      </c>
      <c r="AI60" s="196"/>
      <c r="AJ60" s="197"/>
      <c r="AK60" s="197" t="str">
        <f>IF(AI60="","","∑ Peso porcentual de cada acción definida")</f>
        <v/>
      </c>
      <c r="AL60" s="185"/>
      <c r="AM60" s="164"/>
      <c r="AN60" s="164"/>
      <c r="AO60" s="164"/>
      <c r="AP60" s="164"/>
      <c r="AQ60" s="164"/>
      <c r="AR60" s="164"/>
      <c r="AS60" s="164"/>
      <c r="AT60" s="164"/>
      <c r="AU60" s="164"/>
      <c r="AV60" s="164"/>
      <c r="AW60" s="164"/>
      <c r="AX60" s="164"/>
      <c r="AY60" s="164"/>
      <c r="AZ60" s="164"/>
      <c r="BA60" s="164"/>
      <c r="BB60" s="164"/>
      <c r="BC60" s="164"/>
      <c r="BD60" s="164"/>
      <c r="BE60" s="164"/>
      <c r="BF60" s="164"/>
    </row>
    <row r="61" spans="1:58" ht="31.5" customHeight="1">
      <c r="A61" s="199"/>
      <c r="B61" s="199"/>
      <c r="C61" s="199"/>
      <c r="D61" s="199"/>
      <c r="E61" s="199"/>
      <c r="F61" s="199"/>
      <c r="G61" s="199"/>
      <c r="H61" s="199"/>
      <c r="I61" s="199"/>
      <c r="J61" s="199"/>
      <c r="K61" s="199"/>
      <c r="L61" s="199"/>
      <c r="M61" s="199"/>
      <c r="N61" s="199"/>
      <c r="O61" s="199"/>
      <c r="P61" s="199"/>
      <c r="Q61" s="189" t="str">
        <f>IF($H$60="","",
IF(OR($H$60="Corrupción",$H$60="Lavado de Activos",$H$60="Financiación del Terrorismo",$H$60="Trámites, OPAs y Consultas de Acceso a la Información Pública"),'[11]6.Valoración Control Corrupción'!$E61,'[11]5. Valoración de Controles'!$H61))</f>
        <v/>
      </c>
      <c r="R61" s="190" t="str">
        <f>IF($H$60="","",
IF(OR($H$60="Corrupción",$H$60="Lavado de Activos",$H$60="Financiación del Terrorismo",$H$60="Trámites, OPAs y Consultas de Acceso a la Información Pública"),"No Aplica",'[11]5. Valoración de Controles'!$I61))</f>
        <v/>
      </c>
      <c r="S61" s="190" t="str">
        <f>IF($H$60="","",
IF(OR($H$60="Corrupción",$H$60="Lavado de Activos",$H$60="Financiación del Terrorismo",$H$60="Trámites, OPAs y Consultas de Acceso a la Información Pública"),"No Aplica",'[11]5. Valoración de Controles'!$J61))</f>
        <v/>
      </c>
      <c r="T61" s="190" t="str">
        <f>IF($H$60="","",
IF(OR($H$60="Corrupción",$H$60="Lavado de Activos",$H$60="Financiación del Terrorismo",$H$60="Trámites, OPAs y Consultas de Acceso a la Información Pública"),"No Aplica",'[11]5. Valoración de Controles'!$K61))</f>
        <v/>
      </c>
      <c r="U61" s="190" t="str">
        <f>IF($H$60="","",
IF(OR($H$60="Corrupción",$H$60="Lavado de Activos",$H$60="Financiación del Terrorismo",$H$60="Trámites, OPAs y Consultas de Acceso a la Información Pública"),"No Aplica",'[11]5. Valoración de Controles'!$L61))</f>
        <v/>
      </c>
      <c r="V61" s="190" t="str">
        <f>IF($H$60="","",
IF(OR($H$60="Corrupción",$H$60="Lavado de Activos",$H$60="Financiación del Terrorismo",$H$60="Trámites, OPAs y Consultas de Acceso a la Información Pública"),"No Aplica",'[11]5. Valoración de Controles'!$M61))</f>
        <v/>
      </c>
      <c r="W61" s="190" t="str">
        <f>IF($H$60="","",
IF(OR($H$60="Corrupción",$H$60="Lavado de Activos",$H$60="Financiación del Terrorismo",$H$60="Trámites, OPAs y Consultas de Acceso a la Información Pública"),"No Aplica",'[11]5. Valoración de Controles'!$N61))</f>
        <v/>
      </c>
      <c r="X61" s="191" t="str">
        <f>IF($H$60="","",
IF(OR($H$60="Corrupción",$H$60="Lavado de Activos",$H$60="Financiación del Terrorismo",$H$60="Trámites, OPAs y Consultas de Acceso a la Información Pública"),"No Aplica",'[11]5. Valoración de Controles'!$O61))</f>
        <v/>
      </c>
      <c r="Y61" s="191" t="str">
        <f>IF($H$60="","",
IF(OR($H$60="Corrupción",$H$60="Lavado de Activos",$H$60="Financiación del Terrorismo",$H$60="Trámites, OPAs y Consultas de Acceso a la Información Pública"),"No Aplica",'[11]5. Valoración de Controles'!$P61))</f>
        <v/>
      </c>
      <c r="Z61" s="191" t="str">
        <f>IF($H$60="","",
IF(OR($H$60="Corrupción",$H$60="Lavado de Activos",$H$60="Financiación del Terrorismo",$H$60="Trámites, OPAs y Consultas de Acceso a la Información Pública"),"No Aplica",'[11]5. Valoración de Controles'!$Q61))</f>
        <v/>
      </c>
      <c r="AA61" s="192" t="str">
        <f>IF($H$60="","",
IF(OR($H$60="Corrupción",$H$60="Lavado de Activos",$H$60="Financiación del Terrorismo",$H$60="Trámites, OPAs y Consultas de Acceso a la Información Pública"),"No aplica",'[11]5. Valoración de Controles'!$R61))</f>
        <v/>
      </c>
      <c r="AB61" s="199"/>
      <c r="AC61" s="199"/>
      <c r="AD61" s="199"/>
      <c r="AE61" s="199"/>
      <c r="AF61" s="199"/>
      <c r="AG61" s="199"/>
      <c r="AH61" s="199"/>
      <c r="AI61" s="199"/>
      <c r="AJ61" s="199"/>
      <c r="AK61" s="199"/>
      <c r="AL61" s="199"/>
      <c r="AM61" s="201"/>
      <c r="AN61" s="201"/>
      <c r="AO61" s="201"/>
      <c r="AP61" s="201"/>
      <c r="AQ61" s="201"/>
      <c r="AR61" s="201"/>
      <c r="AS61" s="201"/>
      <c r="AT61" s="201"/>
      <c r="AU61" s="201"/>
      <c r="AV61" s="201"/>
      <c r="AW61" s="201"/>
      <c r="AX61" s="201"/>
      <c r="AY61" s="201"/>
      <c r="AZ61" s="201"/>
      <c r="BA61" s="201"/>
      <c r="BB61" s="201"/>
      <c r="BC61" s="201"/>
      <c r="BD61" s="201"/>
      <c r="BE61" s="201"/>
      <c r="BF61" s="201"/>
    </row>
    <row r="62" spans="1:58" ht="31.5" customHeight="1">
      <c r="A62" s="181"/>
      <c r="B62" s="181"/>
      <c r="C62" s="181"/>
      <c r="D62" s="181"/>
      <c r="E62" s="181"/>
      <c r="F62" s="181"/>
      <c r="G62" s="181"/>
      <c r="H62" s="181"/>
      <c r="I62" s="181"/>
      <c r="J62" s="181"/>
      <c r="K62" s="181"/>
      <c r="L62" s="181"/>
      <c r="M62" s="181"/>
      <c r="N62" s="181"/>
      <c r="O62" s="181"/>
      <c r="P62" s="181"/>
      <c r="Q62" s="189" t="str">
        <f>IF($H$60="","",
IF(OR($H$60="Corrupción",$H$60="Lavado de Activos",$H$60="Financiación del Terrorismo",$H$60="Trámites, OPAs y Consultas de Acceso a la Información Pública"),'[11]6.Valoración Control Corrupción'!$E62,'[11]5. Valoración de Controles'!$H62))</f>
        <v/>
      </c>
      <c r="R62" s="190" t="str">
        <f>IF($H$60="","",
IF(OR($H$60="Corrupción",$H$60="Lavado de Activos",$H$60="Financiación del Terrorismo",$H$60="Trámites, OPAs y Consultas de Acceso a la Información Pública"),"No Aplica",'[11]5. Valoración de Controles'!$I62))</f>
        <v/>
      </c>
      <c r="S62" s="190" t="str">
        <f>IF($H$60="","",
IF(OR($H$60="Corrupción",$H$60="Lavado de Activos",$H$60="Financiación del Terrorismo",$H$60="Trámites, OPAs y Consultas de Acceso a la Información Pública"),"No Aplica",'[11]5. Valoración de Controles'!$J62))</f>
        <v/>
      </c>
      <c r="T62" s="190" t="str">
        <f>IF($H$60="","",
IF(OR($H$60="Corrupción",$H$60="Lavado de Activos",$H$60="Financiación del Terrorismo",$H$60="Trámites, OPAs y Consultas de Acceso a la Información Pública"),"No Aplica",'[11]5. Valoración de Controles'!$K62))</f>
        <v/>
      </c>
      <c r="U62" s="190" t="str">
        <f>IF($H$60="","",
IF(OR($H$60="Corrupción",$H$60="Lavado de Activos",$H$60="Financiación del Terrorismo",$H$60="Trámites, OPAs y Consultas de Acceso a la Información Pública"),"No Aplica",'[11]5. Valoración de Controles'!$L62))</f>
        <v/>
      </c>
      <c r="V62" s="190" t="str">
        <f>IF($H$60="","",
IF(OR($H$60="Corrupción",$H$60="Lavado de Activos",$H$60="Financiación del Terrorismo",$H$60="Trámites, OPAs y Consultas de Acceso a la Información Pública"),"No Aplica",'[11]5. Valoración de Controles'!$M62))</f>
        <v/>
      </c>
      <c r="W62" s="190" t="str">
        <f>IF($H$60="","",
IF(OR($H$60="Corrupción",$H$60="Lavado de Activos",$H$60="Financiación del Terrorismo",$H$60="Trámites, OPAs y Consultas de Acceso a la Información Pública"),"No Aplica",'[11]5. Valoración de Controles'!$N62))</f>
        <v/>
      </c>
      <c r="X62" s="191" t="str">
        <f>IF($H$60="","",
IF(OR($H$60="Corrupción",$H$60="Lavado de Activos",$H$60="Financiación del Terrorismo",$H$60="Trámites, OPAs y Consultas de Acceso a la Información Pública"),"No Aplica",'[11]5. Valoración de Controles'!$O62))</f>
        <v/>
      </c>
      <c r="Y62" s="191" t="str">
        <f>IF($H$60="","",
IF(OR($H$60="Corrupción",$H$60="Lavado de Activos",$H$60="Financiación del Terrorismo",$H$60="Trámites, OPAs y Consultas de Acceso a la Información Pública"),"No Aplica",'[11]5. Valoración de Controles'!$P62))</f>
        <v/>
      </c>
      <c r="Z62" s="191" t="str">
        <f>IF($H$60="","",
IF(OR($H$60="Corrupción",$H$60="Lavado de Activos",$H$60="Financiación del Terrorismo",$H$60="Trámites, OPAs y Consultas de Acceso a la Información Pública"),"No Aplica",'[11]5. Valoración de Controles'!$Q62))</f>
        <v/>
      </c>
      <c r="AA62" s="192" t="str">
        <f>IF($H$60="","",
IF(OR($H$60="Corrupción",$H$60="Lavado de Activos",$H$60="Financiación del Terrorismo",$H$60="Trámites, OPAs y Consultas de Acceso a la Información Pública"),"No aplica",'[11]5. Valoración de Controles'!$R62))</f>
        <v/>
      </c>
      <c r="AB62" s="181"/>
      <c r="AC62" s="181"/>
      <c r="AD62" s="181"/>
      <c r="AE62" s="181"/>
      <c r="AF62" s="181"/>
      <c r="AG62" s="181"/>
      <c r="AH62" s="181"/>
      <c r="AI62" s="181"/>
      <c r="AJ62" s="181"/>
      <c r="AK62" s="181"/>
      <c r="AL62" s="181"/>
      <c r="AM62" s="201"/>
      <c r="AN62" s="201"/>
      <c r="AO62" s="201"/>
      <c r="AP62" s="201"/>
      <c r="AQ62" s="201"/>
      <c r="AR62" s="201"/>
      <c r="AS62" s="201"/>
      <c r="AT62" s="201"/>
      <c r="AU62" s="201"/>
      <c r="AV62" s="201"/>
      <c r="AW62" s="201"/>
      <c r="AX62" s="201"/>
      <c r="AY62" s="201"/>
      <c r="AZ62" s="201"/>
      <c r="BA62" s="201"/>
      <c r="BB62" s="201"/>
      <c r="BC62" s="201"/>
      <c r="BD62" s="201"/>
      <c r="BE62" s="201"/>
      <c r="BF62" s="201"/>
    </row>
    <row r="63" spans="1:58" ht="31.5" customHeight="1">
      <c r="A63" s="184">
        <v>19</v>
      </c>
      <c r="B63" s="185" t="str">
        <f>'[11]2. Identificación del Riesgo'!B63:B65</f>
        <v/>
      </c>
      <c r="C63" s="185" t="str">
        <f>IF('[11]2. Identificación del Riesgo'!C63:C65="","",'[11]2. Identificación del Riesgo'!C63:C65)</f>
        <v/>
      </c>
      <c r="D63" s="185" t="str">
        <f>IF('[11]2. Identificación del Riesgo'!D63:D65="","",'[11]2. Identificación del Riesgo'!D63:D65)</f>
        <v/>
      </c>
      <c r="E63" s="185" t="str">
        <f>IF('[11]2. Identificación del Riesgo'!E63:E65="","",'[11]2. Identificación del Riesgo'!E63:E65)</f>
        <v/>
      </c>
      <c r="F63" s="185" t="str">
        <f>IF('[11]2. Identificación del Riesgo'!F63:F65="","",'[11]2. Identificación del Riesgo'!F63:F65)</f>
        <v/>
      </c>
      <c r="G63" s="185" t="str">
        <f>IF('[11]2. Identificación del Riesgo'!G63:G65="","",'[11]2. Identificación del Riesgo'!G63:G65)</f>
        <v/>
      </c>
      <c r="H63" s="185" t="str">
        <f>IF('[11]2. Identificación del Riesgo'!H63:H65="","",'[11]2. Identificación del Riesgo'!H63:H65)</f>
        <v/>
      </c>
      <c r="I63" s="185" t="str">
        <f>IF('[11]2. Identificación del Riesgo'!I63:I65="","",'[11]2. Identificación del Riesgo'!I63:I65)</f>
        <v/>
      </c>
      <c r="J63" s="185" t="str">
        <f>IF('[11]2. Identificación del Riesgo'!J63:J65="","",'[11]2. Identificación del Riesgo'!J63:J65)</f>
        <v/>
      </c>
      <c r="K63" s="186" t="str">
        <f>'[11]2. Identificación del Riesgo'!K63:K65</f>
        <v/>
      </c>
      <c r="L63" s="187" t="str">
        <f>'[11]2. Identificación del Riesgo'!L63:L65</f>
        <v/>
      </c>
      <c r="M63" s="185" t="str">
        <f>IF(OR('[11]2. Identificación del Riesgo'!H63:H65="Corrupción",'[11]2. Identificación del Riesgo'!H63:H65="Lavado de Activos",'[11]2. Identificación del Riesgo'!H63:H65="Financiación del Terrorismo",'[11]2. Identificación del Riesgo'!H63:H65="Trámites, OPAs y Consultas de Acceso a la Información Pública"),"No Aplica",
IF('[11]2. Identificación del Riesgo'!M63:M65="","",'[11]2. Identificación del Riesgo'!M63:M65))</f>
        <v/>
      </c>
      <c r="N63" s="186" t="str">
        <f>'[11]2. Identificación del Riesgo'!N63:N65</f>
        <v/>
      </c>
      <c r="O63" s="187" t="str">
        <f>'[11]2. Identificación del Riesgo'!O63:O65</f>
        <v/>
      </c>
      <c r="P63" s="188" t="str">
        <f>'[11]2. Identificación del Riesgo'!P63:P65</f>
        <v/>
      </c>
      <c r="Q63" s="189" t="str">
        <f>IF($H$63="","",
IF(OR($H$63="Corrupción",$H$63="Lavado de Activos",$H$63="Financiación del Terrorismo",$H$63="Trámites, OPAs y Consultas de Acceso a la Información Pública"),'[11]6.Valoración Control Corrupción'!$E63,'[11]5. Valoración de Controles'!$H63))</f>
        <v/>
      </c>
      <c r="R63" s="190" t="str">
        <f>IF($H$63="","",
IF(OR($H$63="Corrupción",$H$63="Lavado de Activos",$H$63="Financiación del Terrorismo",$H$63="Trámites, OPAs y Consultas de Acceso a la Información Pública"),"No Aplica",'[11]5. Valoración de Controles'!$I63))</f>
        <v/>
      </c>
      <c r="S63" s="190" t="str">
        <f>IF($H$63="","",
IF(OR($H$63="Corrupción",$H$63="Lavado de Activos",$H$63="Financiación del Terrorismo",$H$63="Trámites, OPAs y Consultas de Acceso a la Información Pública"),"No Aplica",'[11]5. Valoración de Controles'!$J63))</f>
        <v/>
      </c>
      <c r="T63" s="190" t="str">
        <f>IF($H$63="","",
IF(OR($H$63="Corrupción",$H$63="Lavado de Activos",$H$63="Financiación del Terrorismo",$H$63="Trámites, OPAs y Consultas de Acceso a la Información Pública"),"No Aplica",'[11]5. Valoración de Controles'!$K63))</f>
        <v/>
      </c>
      <c r="U63" s="190" t="str">
        <f>IF($H$63="","",
IF(OR($H$63="Corrupción",$H$63="Lavado de Activos",$H$63="Financiación del Terrorismo",$H$63="Trámites, OPAs y Consultas de Acceso a la Información Pública"),"No Aplica",'[11]5. Valoración de Controles'!$L63))</f>
        <v/>
      </c>
      <c r="V63" s="190" t="str">
        <f>IF($H$63="","",
IF(OR($H$63="Corrupción",$H$63="Lavado de Activos",$H$63="Financiación del Terrorismo",$H$63="Trámites, OPAs y Consultas de Acceso a la Información Pública"),"No Aplica",'[11]5. Valoración de Controles'!$M63))</f>
        <v/>
      </c>
      <c r="W63" s="190" t="str">
        <f>IF($H$63="","",
IF(OR($H$63="Corrupción",$H$63="Lavado de Activos",$H$63="Financiación del Terrorismo",$H$63="Trámites, OPAs y Consultas de Acceso a la Información Pública"),"No Aplica",'[11]5. Valoración de Controles'!$N63))</f>
        <v/>
      </c>
      <c r="X63" s="191" t="str">
        <f>IF($H$63="","",
IF(OR($H$63="Corrupción",$H$63="Lavado de Activos",$H$63="Financiación del Terrorismo",$H$63="Trámites, OPAs y Consultas de Acceso a la Información Pública"),"No Aplica",'[11]5. Valoración de Controles'!$O63))</f>
        <v/>
      </c>
      <c r="Y63" s="191" t="str">
        <f>IF($H$63="","",
IF(OR($H$63="Corrupción",$H$63="Lavado de Activos",$H$63="Financiación del Terrorismo",$H$63="Trámites, OPAs y Consultas de Acceso a la Información Pública"),"No Aplica",'[11]5. Valoración de Controles'!$P63))</f>
        <v/>
      </c>
      <c r="Z63" s="191" t="str">
        <f>IF($H$63="","",
IF(OR($H$63="Corrupción",$H$63="Lavado de Activos",$H$63="Financiación del Terrorismo",$H$63="Trámites, OPAs y Consultas de Acceso a la Información Pública"),"No Aplica",'[11]5. Valoración de Controles'!$Q63))</f>
        <v/>
      </c>
      <c r="AA63" s="192" t="str">
        <f>IF($H$63="","",
IF(OR($H$63="Corrupción",$H$63="Lavado de Activos",$H$63="Financiación del Terrorismo",$H$63="Trámites, OPAs y Consultas de Acceso a la Información Pública"),"No aplica",'[11]5. Valoración de Controles'!$R63))</f>
        <v/>
      </c>
      <c r="AB63" s="186" t="str">
        <f>IF(H63="","",
IF(OR(H63="Corrupción",H63="Lavado de Activos",H63="Financiación del Terrorismo",H63="Trámites, OPAs y Consultas de Acceso a la Información Pública"),'[11]6.Valoración Control Corrupción'!W63:W65,
IF(OR(H63&lt;&gt;"Corrupción",H63&lt;&gt;"Lavado de Activos",H63&lt;&gt;"Financiación del Terrorismo",H63&lt;&gt;"Trámites, OPAs y Consultas de Acceso a la Información Pública"),IF(AC63="","",
IF(AND(AC63&gt;0,AC63&lt;0.4),"Muy Baja",
IF(AND(AC63&gt;=0.4,AC63&lt;0.6),"Baja",
IF(AND(AC63&gt;=0.6,AC63&lt;0.8),"Media",
IF(AND(AC63&gt;=0.8,AC63&lt;1),"Alta",
IF(AC63&gt;=1,"Muy Alta","")))))))))</f>
        <v/>
      </c>
      <c r="AC63" s="193"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IF('[11]5. Valoración de Controles'!U65&gt;0,'[11]5. Valoración de Controles'!U65,
IF('[11]5. Valoración de Controles'!U64&gt;0,'[11]5. Valoración de Controles'!U64,
IF('[11]5. Valoración de Controles'!U63&gt;0,'[11]5. Valoración de Controles'!U63,L63))))))</f>
        <v/>
      </c>
      <c r="AD63" s="186" t="str">
        <f>IF(H63="","",
IF(OR(H63="Corrupción",H63="Lavado de Activos",H63="Financiación del Terrorismo",H63="Trámites, OPAs y Consultas de Acceso a la Información Pública"),'[11]3. Impacto Riesgo de Corrupción'!Z63:Z65,
IF(OR(H63&lt;&gt;"Corrupción",H63&lt;&gt;"Lavado de Activos",H63&lt;&gt;"Financiación del Terrorismo",H63&lt;&gt;"Trámites, OPAs y Consultas de Acceso a la Información Pública"),
IF(AE63="","",
IF(AND(AE63&gt;0,AE63&lt;0.4),"Leve",
IF(AND(AE63&gt;=0.4,AE63&lt;0.6),"Menor",
IF(AND(AE63&gt;=0.6,AE63&lt;0.8),"Moderado",
IF(AND(AE63&gt;=0.8,AE63&lt;1),"Mayor",
IF(AE63&gt;=1,"Catastrófico","")))))))))</f>
        <v/>
      </c>
      <c r="AE63" s="193"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IF('[11]5. Valoración de Controles'!V65&gt;0,'[11]5. Valoración de Controles'!V65,
IF('[11]5. Valoración de Controles'!V64&gt;0,'[11]5. Valoración de Controles'!V64,
IF('[11]5. Valoración de Controles'!V63&gt;0,'[11]5. Valoración de Controles'!V63,O63))))))</f>
        <v/>
      </c>
      <c r="AF63" s="188" t="str">
        <f>IF(AND(AB63="Muy Alta",OR(AD63="Leve",AD63="Menor",AD63="Moderado",AD63="Mayor")),"Alto",
IF(AND(AB63="Alta",OR(AD63="Leve",AD63="Menor")),"Moderado",
IF(AND(AB63="Alta",OR(AD63="Moderado",AD63="Mayor")),"Alto",
IF(AND(AB63="Media",OR(AD63="Leve",AD63="Menor",AD63="Moderado")),"Moderado",
IF(AND(AB63="Media",OR(AD63="Mayor")),"Alto",
IF(AND(AB63="Baja",OR(AD63="Leve")),"Bajo",
IF(AND(OR(AB63="Baja",AB63="Improbable"),OR(AD63="Menor",AD63="Moderado")),"Moderado",
IF(AND(OR(AB63="Baja",AB63="Improbable"),AD63="Mayor"),"Alto",
IF(AND(AB63="Muy Baja",OR(AD63="Leve",AD63="Menor")),"Bajo",
IF(AND(OR(AB63="Muy Baja",AB63="Rara vez"),OR(AD63="Moderado")),"Moderado",
IF(AND(OR(AB63="Muy Baja",AB63="Rara vez"),AD63="Mayor"),"Alto",
IF(AND(OR(AB63="Casi seguro",AB63="Probable",AB63="Posible"),AD63="Mayor"),"Extremo",
IF(AND(AB63="Casi seguro",AD63="Moderado"),"Extremo",
IF(AND(OR(AB63="Probable",AB63="Posible"),OR(AD63="Moderado")),"Alto",
IF(AD63="Catastrófico","Extremo","")))))))))))))))</f>
        <v/>
      </c>
      <c r="AG63" s="194"/>
      <c r="AH63" s="195" t="str">
        <f>IF(AG63="Reducir (Mitigar)","Debe establecer el plan de acción a implementar para mitigar el nivel del riesgo",
IF(AG63="Reducir (Transferir)","No amerita plan de acción. Debe tercerizar la actividad que genera este riesgo o adquirir polizas para evitar responsabilidad economica, sin embargo mantiene la responsabilidad reputacional",
IF(AG63="Aceptar","No amerita plan de acción. Asuma las consecuencias de la materialización del riesgo",
IF(AG63="Evitar","No amerita plan de acción. No ejecute la actividad que genera el riesgo",
IF(AG63="Reducir","Debe establecer el plan de acción a implementar para mitigar el nivel del riesgo",
IF(AG63="Compartir","No amerita plan de acción. Comparta el riesgo con una parte interesada que pueda gestionarlo con mas eficacia",""))))))</f>
        <v/>
      </c>
      <c r="AI63" s="196"/>
      <c r="AJ63" s="197"/>
      <c r="AK63" s="197" t="str">
        <f>IF(AI63="","","∑ Peso porcentual de cada acción definida")</f>
        <v/>
      </c>
      <c r="AL63" s="185"/>
      <c r="AM63" s="164"/>
      <c r="AN63" s="164"/>
      <c r="AO63" s="164"/>
      <c r="AP63" s="164"/>
      <c r="AQ63" s="164"/>
      <c r="AR63" s="164"/>
      <c r="AS63" s="164"/>
      <c r="AT63" s="164"/>
      <c r="AU63" s="164"/>
      <c r="AV63" s="164"/>
      <c r="AW63" s="164"/>
      <c r="AX63" s="164"/>
      <c r="AY63" s="164"/>
      <c r="AZ63" s="164"/>
      <c r="BA63" s="164"/>
      <c r="BB63" s="164"/>
      <c r="BC63" s="164"/>
      <c r="BD63" s="164"/>
      <c r="BE63" s="164"/>
      <c r="BF63" s="164"/>
    </row>
    <row r="64" spans="1:58" ht="31.5" customHeight="1">
      <c r="A64" s="199"/>
      <c r="B64" s="199"/>
      <c r="C64" s="199"/>
      <c r="D64" s="199"/>
      <c r="E64" s="199"/>
      <c r="F64" s="199"/>
      <c r="G64" s="199"/>
      <c r="H64" s="199"/>
      <c r="I64" s="199"/>
      <c r="J64" s="199"/>
      <c r="K64" s="199"/>
      <c r="L64" s="199"/>
      <c r="M64" s="199"/>
      <c r="N64" s="199"/>
      <c r="O64" s="199"/>
      <c r="P64" s="199"/>
      <c r="Q64" s="189" t="str">
        <f>IF($H$63="","",
IF(OR($H$63="Corrupción",$H$63="Lavado de Activos",$H$63="Financiación del Terrorismo",$H$63="Trámites, OPAs y Consultas de Acceso a la Información Pública"),'[11]6.Valoración Control Corrupción'!$E64,'[11]5. Valoración de Controles'!$H64))</f>
        <v/>
      </c>
      <c r="R64" s="190" t="str">
        <f>IF($H$63="","",
IF(OR($H$63="Corrupción",$H$63="Lavado de Activos",$H$63="Financiación del Terrorismo",$H$63="Trámites, OPAs y Consultas de Acceso a la Información Pública"),"No Aplica",'[11]5. Valoración de Controles'!$I64))</f>
        <v/>
      </c>
      <c r="S64" s="190" t="str">
        <f>IF($H$63="","",
IF(OR($H$63="Corrupción",$H$63="Lavado de Activos",$H$63="Financiación del Terrorismo",$H$63="Trámites, OPAs y Consultas de Acceso a la Información Pública"),"No Aplica",'[11]5. Valoración de Controles'!$J64))</f>
        <v/>
      </c>
      <c r="T64" s="190" t="str">
        <f>IF($H$63="","",
IF(OR($H$63="Corrupción",$H$63="Lavado de Activos",$H$63="Financiación del Terrorismo",$H$63="Trámites, OPAs y Consultas de Acceso a la Información Pública"),"No Aplica",'[11]5. Valoración de Controles'!$K64))</f>
        <v/>
      </c>
      <c r="U64" s="190" t="str">
        <f>IF($H$63="","",
IF(OR($H$63="Corrupción",$H$63="Lavado de Activos",$H$63="Financiación del Terrorismo",$H$63="Trámites, OPAs y Consultas de Acceso a la Información Pública"),"No Aplica",'[11]5. Valoración de Controles'!$L64))</f>
        <v/>
      </c>
      <c r="V64" s="190" t="str">
        <f>IF($H$63="","",
IF(OR($H$63="Corrupción",$H$63="Lavado de Activos",$H$63="Financiación del Terrorismo",$H$63="Trámites, OPAs y Consultas de Acceso a la Información Pública"),"No Aplica",'[11]5. Valoración de Controles'!$M64))</f>
        <v/>
      </c>
      <c r="W64" s="190" t="str">
        <f>IF($H$63="","",
IF(OR($H$63="Corrupción",$H$63="Lavado de Activos",$H$63="Financiación del Terrorismo",$H$63="Trámites, OPAs y Consultas de Acceso a la Información Pública"),"No Aplica",'[11]5. Valoración de Controles'!$N64))</f>
        <v/>
      </c>
      <c r="X64" s="191" t="str">
        <f>IF($H$63="","",
IF(OR($H$63="Corrupción",$H$63="Lavado de Activos",$H$63="Financiación del Terrorismo",$H$63="Trámites, OPAs y Consultas de Acceso a la Información Pública"),"No Aplica",'[11]5. Valoración de Controles'!$O64))</f>
        <v/>
      </c>
      <c r="Y64" s="191" t="str">
        <f>IF($H$63="","",
IF(OR($H$63="Corrupción",$H$63="Lavado de Activos",$H$63="Financiación del Terrorismo",$H$63="Trámites, OPAs y Consultas de Acceso a la Información Pública"),"No Aplica",'[11]5. Valoración de Controles'!$P64))</f>
        <v/>
      </c>
      <c r="Z64" s="191" t="str">
        <f>IF($H$63="","",
IF(OR($H$63="Corrupción",$H$63="Lavado de Activos",$H$63="Financiación del Terrorismo",$H$63="Trámites, OPAs y Consultas de Acceso a la Información Pública"),"No Aplica",'[11]5. Valoración de Controles'!$Q64))</f>
        <v/>
      </c>
      <c r="AA64" s="192" t="str">
        <f>IF($H$63="","",
IF(OR($H$63="Corrupción",$H$63="Lavado de Activos",$H$63="Financiación del Terrorismo",$H$63="Trámites, OPAs y Consultas de Acceso a la Información Pública"),"No aplica",'[11]5. Valoración de Controles'!$R64))</f>
        <v/>
      </c>
      <c r="AB64" s="199"/>
      <c r="AC64" s="199"/>
      <c r="AD64" s="199"/>
      <c r="AE64" s="199"/>
      <c r="AF64" s="199"/>
      <c r="AG64" s="199"/>
      <c r="AH64" s="199"/>
      <c r="AI64" s="199"/>
      <c r="AJ64" s="199"/>
      <c r="AK64" s="199"/>
      <c r="AL64" s="199"/>
      <c r="AM64" s="201"/>
      <c r="AN64" s="201"/>
      <c r="AO64" s="201"/>
      <c r="AP64" s="201"/>
      <c r="AQ64" s="201"/>
      <c r="AR64" s="201"/>
      <c r="AS64" s="201"/>
      <c r="AT64" s="201"/>
      <c r="AU64" s="201"/>
      <c r="AV64" s="201"/>
      <c r="AW64" s="201"/>
      <c r="AX64" s="201"/>
      <c r="AY64" s="201"/>
      <c r="AZ64" s="201"/>
      <c r="BA64" s="201"/>
      <c r="BB64" s="201"/>
      <c r="BC64" s="201"/>
      <c r="BD64" s="201"/>
      <c r="BE64" s="201"/>
      <c r="BF64" s="201"/>
    </row>
    <row r="65" spans="1:58" ht="31.5" customHeight="1">
      <c r="A65" s="181"/>
      <c r="B65" s="181"/>
      <c r="C65" s="181"/>
      <c r="D65" s="181"/>
      <c r="E65" s="181"/>
      <c r="F65" s="181"/>
      <c r="G65" s="181"/>
      <c r="H65" s="181"/>
      <c r="I65" s="181"/>
      <c r="J65" s="181"/>
      <c r="K65" s="181"/>
      <c r="L65" s="181"/>
      <c r="M65" s="181"/>
      <c r="N65" s="181"/>
      <c r="O65" s="181"/>
      <c r="P65" s="181"/>
      <c r="Q65" s="189" t="str">
        <f>IF($H$63="","",
IF(OR($H$63="Corrupción",$H$63="Lavado de Activos",$H$63="Financiación del Terrorismo",$H$63="Trámites, OPAs y Consultas de Acceso a la Información Pública"),'[11]6.Valoración Control Corrupción'!$E65,'[11]5. Valoración de Controles'!$H65))</f>
        <v/>
      </c>
      <c r="R65" s="190" t="str">
        <f>IF($H$63="","",
IF(OR($H$63="Corrupción",$H$63="Lavado de Activos",$H$63="Financiación del Terrorismo",$H$63="Trámites, OPAs y Consultas de Acceso a la Información Pública"),"No Aplica",'[11]5. Valoración de Controles'!$I65))</f>
        <v/>
      </c>
      <c r="S65" s="190" t="str">
        <f>IF($H$63="","",
IF(OR($H$63="Corrupción",$H$63="Lavado de Activos",$H$63="Financiación del Terrorismo",$H$63="Trámites, OPAs y Consultas de Acceso a la Información Pública"),"No Aplica",'[11]5. Valoración de Controles'!$J65))</f>
        <v/>
      </c>
      <c r="T65" s="190" t="str">
        <f>IF($H$63="","",
IF(OR($H$63="Corrupción",$H$63="Lavado de Activos",$H$63="Financiación del Terrorismo",$H$63="Trámites, OPAs y Consultas de Acceso a la Información Pública"),"No Aplica",'[11]5. Valoración de Controles'!$K65))</f>
        <v/>
      </c>
      <c r="U65" s="190" t="str">
        <f>IF($H$63="","",
IF(OR($H$63="Corrupción",$H$63="Lavado de Activos",$H$63="Financiación del Terrorismo",$H$63="Trámites, OPAs y Consultas de Acceso a la Información Pública"),"No Aplica",'[11]5. Valoración de Controles'!$L65))</f>
        <v/>
      </c>
      <c r="V65" s="190" t="str">
        <f>IF($H$63="","",
IF(OR($H$63="Corrupción",$H$63="Lavado de Activos",$H$63="Financiación del Terrorismo",$H$63="Trámites, OPAs y Consultas de Acceso a la Información Pública"),"No Aplica",'[11]5. Valoración de Controles'!$M65))</f>
        <v/>
      </c>
      <c r="W65" s="190" t="str">
        <f>IF($H$63="","",
IF(OR($H$63="Corrupción",$H$63="Lavado de Activos",$H$63="Financiación del Terrorismo",$H$63="Trámites, OPAs y Consultas de Acceso a la Información Pública"),"No Aplica",'[11]5. Valoración de Controles'!$N65))</f>
        <v/>
      </c>
      <c r="X65" s="191" t="str">
        <f>IF($H$63="","",
IF(OR($H$63="Corrupción",$H$63="Lavado de Activos",$H$63="Financiación del Terrorismo",$H$63="Trámites, OPAs y Consultas de Acceso a la Información Pública"),"No Aplica",'[11]5. Valoración de Controles'!$O65))</f>
        <v/>
      </c>
      <c r="Y65" s="191" t="str">
        <f>IF($H$63="","",
IF(OR($H$63="Corrupción",$H$63="Lavado de Activos",$H$63="Financiación del Terrorismo",$H$63="Trámites, OPAs y Consultas de Acceso a la Información Pública"),"No Aplica",'[11]5. Valoración de Controles'!$P65))</f>
        <v/>
      </c>
      <c r="Z65" s="191" t="str">
        <f>IF($H$63="","",
IF(OR($H$63="Corrupción",$H$63="Lavado de Activos",$H$63="Financiación del Terrorismo",$H$63="Trámites, OPAs y Consultas de Acceso a la Información Pública"),"No Aplica",'[11]5. Valoración de Controles'!$Q65))</f>
        <v/>
      </c>
      <c r="AA65" s="192" t="str">
        <f>IF($H$63="","",
IF(OR($H$63="Corrupción",$H$63="Lavado de Activos",$H$63="Financiación del Terrorismo",$H$63="Trámites, OPAs y Consultas de Acceso a la Información Pública"),"No aplica",'[11]5. Valoración de Controles'!$R65))</f>
        <v/>
      </c>
      <c r="AB65" s="181"/>
      <c r="AC65" s="181"/>
      <c r="AD65" s="181"/>
      <c r="AE65" s="181"/>
      <c r="AF65" s="181"/>
      <c r="AG65" s="181"/>
      <c r="AH65" s="181"/>
      <c r="AI65" s="181"/>
      <c r="AJ65" s="181"/>
      <c r="AK65" s="181"/>
      <c r="AL65" s="181"/>
      <c r="AM65" s="201"/>
      <c r="AN65" s="201"/>
      <c r="AO65" s="201"/>
      <c r="AP65" s="201"/>
      <c r="AQ65" s="201"/>
      <c r="AR65" s="201"/>
      <c r="AS65" s="201"/>
      <c r="AT65" s="201"/>
      <c r="AU65" s="201"/>
      <c r="AV65" s="201"/>
      <c r="AW65" s="201"/>
      <c r="AX65" s="201"/>
      <c r="AY65" s="201"/>
      <c r="AZ65" s="201"/>
      <c r="BA65" s="201"/>
      <c r="BB65" s="201"/>
      <c r="BC65" s="201"/>
      <c r="BD65" s="201"/>
      <c r="BE65" s="201"/>
      <c r="BF65" s="201"/>
    </row>
    <row r="66" spans="1:58" ht="31.5" customHeight="1">
      <c r="A66" s="184">
        <v>20</v>
      </c>
      <c r="B66" s="185" t="str">
        <f>'[11]2. Identificación del Riesgo'!B66:B68</f>
        <v/>
      </c>
      <c r="C66" s="185" t="str">
        <f>IF('[11]2. Identificación del Riesgo'!C66:C68="","",'[11]2. Identificación del Riesgo'!C66:C68)</f>
        <v/>
      </c>
      <c r="D66" s="185" t="str">
        <f>IF('[11]2. Identificación del Riesgo'!D66:D68="","",'[11]2. Identificación del Riesgo'!D66:D68)</f>
        <v/>
      </c>
      <c r="E66" s="185" t="str">
        <f>IF('[11]2. Identificación del Riesgo'!E66:E68="","",'[11]2. Identificación del Riesgo'!E66:E68)</f>
        <v/>
      </c>
      <c r="F66" s="185" t="str">
        <f>IF('[11]2. Identificación del Riesgo'!F66:F68="","",'[11]2. Identificación del Riesgo'!F66:F68)</f>
        <v/>
      </c>
      <c r="G66" s="185" t="str">
        <f>IF('[11]2. Identificación del Riesgo'!G66:G68="","",'[11]2. Identificación del Riesgo'!G66:G68)</f>
        <v/>
      </c>
      <c r="H66" s="185" t="str">
        <f>IF('[11]2. Identificación del Riesgo'!H66:H68="","",'[11]2. Identificación del Riesgo'!H66:H68)</f>
        <v/>
      </c>
      <c r="I66" s="185" t="str">
        <f>IF('[11]2. Identificación del Riesgo'!I66:I68="","",'[11]2. Identificación del Riesgo'!I66:I68)</f>
        <v/>
      </c>
      <c r="J66" s="185" t="str">
        <f>IF('[11]2. Identificación del Riesgo'!J66:J68="","",'[11]2. Identificación del Riesgo'!J66:J68)</f>
        <v/>
      </c>
      <c r="K66" s="186" t="str">
        <f>'[11]2. Identificación del Riesgo'!K66:K68</f>
        <v/>
      </c>
      <c r="L66" s="187" t="str">
        <f>'[11]2. Identificación del Riesgo'!L66:L68</f>
        <v/>
      </c>
      <c r="M66" s="185" t="str">
        <f>IF(OR('[11]2. Identificación del Riesgo'!H66:H68="Corrupción",'[11]2. Identificación del Riesgo'!H66:H68="Lavado de Activos",'[11]2. Identificación del Riesgo'!H66:H68="Financiación del Terrorismo",'[11]2. Identificación del Riesgo'!H66:H68="Trámites, OPAs y Consultas de Acceso a la Información Pública"),"No Aplica",
IF('[11]2. Identificación del Riesgo'!M66:M68="","",'[11]2. Identificación del Riesgo'!M66:M68))</f>
        <v/>
      </c>
      <c r="N66" s="186" t="str">
        <f>'[11]2. Identificación del Riesgo'!N66:N68</f>
        <v/>
      </c>
      <c r="O66" s="187" t="str">
        <f>'[11]2. Identificación del Riesgo'!O66:O68</f>
        <v/>
      </c>
      <c r="P66" s="188" t="str">
        <f>'[11]2. Identificación del Riesgo'!P66:P68</f>
        <v/>
      </c>
      <c r="Q66" s="189" t="str">
        <f>IF($H$66="","",
IF(OR($H$66="Corrupción",$H$66="Lavado de Activos",$H$66="Financiación del Terrorismo",$H$66="Trámites, OPAs y Consultas de Acceso a la Información Pública"),'[11]6.Valoración Control Corrupción'!$E66,'[11]5. Valoración de Controles'!$H66))</f>
        <v/>
      </c>
      <c r="R66" s="190" t="str">
        <f>IF($H$66="","",
IF(OR($H$66="Corrupción",$H$66="Lavado de Activos",$H$66="Financiación del Terrorismo",$H$66="Trámites, OPAs y Consultas de Acceso a la Información Pública"),"No Aplica",'[11]5. Valoración de Controles'!$I66))</f>
        <v/>
      </c>
      <c r="S66" s="190" t="str">
        <f>IF($H$66="","",
IF(OR($H$66="Corrupción",$H$66="Lavado de Activos",$H$66="Financiación del Terrorismo",$H$66="Trámites, OPAs y Consultas de Acceso a la Información Pública"),"No Aplica",'[11]5. Valoración de Controles'!$J66))</f>
        <v/>
      </c>
      <c r="T66" s="190" t="str">
        <f>IF($H$66="","",
IF(OR($H$66="Corrupción",$H$66="Lavado de Activos",$H$66="Financiación del Terrorismo",$H$66="Trámites, OPAs y Consultas de Acceso a la Información Pública"),"No Aplica",'[11]5. Valoración de Controles'!$K66))</f>
        <v/>
      </c>
      <c r="U66" s="190" t="str">
        <f>IF($H$66="","",
IF(OR($H$66="Corrupción",$H$66="Lavado de Activos",$H$66="Financiación del Terrorismo",$H$66="Trámites, OPAs y Consultas de Acceso a la Información Pública"),"No Aplica",'[11]5. Valoración de Controles'!$L66))</f>
        <v/>
      </c>
      <c r="V66" s="190" t="str">
        <f>IF($H$66="","",
IF(OR($H$66="Corrupción",$H$66="Lavado de Activos",$H$66="Financiación del Terrorismo",$H$66="Trámites, OPAs y Consultas de Acceso a la Información Pública"),"No Aplica",'[11]5. Valoración de Controles'!$M66))</f>
        <v/>
      </c>
      <c r="W66" s="190" t="str">
        <f>IF($H$66="","",
IF(OR($H$66="Corrupción",$H$66="Lavado de Activos",$H$66="Financiación del Terrorismo",$H$66="Trámites, OPAs y Consultas de Acceso a la Información Pública"),"No Aplica",'[11]5. Valoración de Controles'!$N66))</f>
        <v/>
      </c>
      <c r="X66" s="191" t="str">
        <f>IF($H$66="","",
IF(OR($H$66="Corrupción",$H$66="Lavado de Activos",$H$66="Financiación del Terrorismo",$H$66="Trámites, OPAs y Consultas de Acceso a la Información Pública"),"No Aplica",'[11]5. Valoración de Controles'!$O66))</f>
        <v/>
      </c>
      <c r="Y66" s="191" t="str">
        <f>IF($H$66="","",
IF(OR($H$66="Corrupción",$H$66="Lavado de Activos",$H$66="Financiación del Terrorismo",$H$66="Trámites, OPAs y Consultas de Acceso a la Información Pública"),"No Aplica",'[11]5. Valoración de Controles'!$P66))</f>
        <v/>
      </c>
      <c r="Z66" s="191" t="str">
        <f>IF($H$66="","",
IF(OR($H$66="Corrupción",$H$66="Lavado de Activos",$H$66="Financiación del Terrorismo",$H$66="Trámites, OPAs y Consultas de Acceso a la Información Pública"),"No Aplica",'[11]5. Valoración de Controles'!$Q66))</f>
        <v/>
      </c>
      <c r="AA66" s="192" t="str">
        <f>IF($H$66="","",
IF(OR($H$66="Corrupción",$H$66="Lavado de Activos",$H$66="Financiación del Terrorismo",$H$66="Trámites, OPAs y Consultas de Acceso a la Información Pública"),"No aplica",'[11]5. Valoración de Controles'!$R66))</f>
        <v/>
      </c>
      <c r="AB66" s="186" t="str">
        <f>IF(H66="","",
IF(OR(H66="Corrupción",H66="Lavado de Activos",H66="Financiación del Terrorismo",H66="Trámites, OPAs y Consultas de Acceso a la Información Pública"),'[11]6.Valoración Control Corrupción'!W66:W68,
IF(OR(H66&lt;&gt;"Corrupción",H66&lt;&gt;"Lavado de Activos",H66&lt;&gt;"Financiación del Terrorismo",H66&lt;&gt;"Trámites, OPAs y Consultas de Acceso a la Información Pública"),IF(AC66="","",
IF(AND(AC66&gt;0,AC66&lt;0.4),"Muy Baja",
IF(AND(AC66&gt;=0.4,AC66&lt;0.6),"Baja",
IF(AND(AC66&gt;=0.6,AC66&lt;0.8),"Media",
IF(AND(AC66&gt;=0.8,AC66&lt;1),"Alta",
IF(AC66&gt;=1,"Muy Alta","")))))))))</f>
        <v/>
      </c>
      <c r="AC66" s="193"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IF('[11]5. Valoración de Controles'!U68&gt;0,'[11]5. Valoración de Controles'!U68,
IF('[11]5. Valoración de Controles'!U67&gt;0,'[11]5. Valoración de Controles'!U67,
IF('[11]5. Valoración de Controles'!U66&gt;0,'[11]5. Valoración de Controles'!U66,L66))))))</f>
        <v/>
      </c>
      <c r="AD66" s="186" t="str">
        <f>IF(H66="","",
IF(OR(H66="Corrupción",H66="Lavado de Activos",H66="Financiación del Terrorismo",H66="Trámites, OPAs y Consultas de Acceso a la Información Pública"),'[11]3. Impacto Riesgo de Corrupción'!Z66:Z68,
IF(OR(H66&lt;&gt;"Corrupción",H66&lt;&gt;"Lavado de Activos",H66&lt;&gt;"Financiación del Terrorismo",H66&lt;&gt;"Trámites, OPAs y Consultas de Acceso a la Información Pública"),
IF(AE66="","",
IF(AND(AE66&gt;0,AE66&lt;0.4),"Leve",
IF(AND(AE66&gt;=0.4,AE66&lt;0.6),"Menor",
IF(AND(AE66&gt;=0.6,AE66&lt;0.8),"Moderado",
IF(AND(AE66&gt;=0.8,AE66&lt;1),"Mayor",
IF(AE66&gt;=1,"Catastrófico","")))))))))</f>
        <v/>
      </c>
      <c r="AE66" s="193"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IF('[11]5. Valoración de Controles'!V68&gt;0,'[11]5. Valoración de Controles'!V68,
IF('[11]5. Valoración de Controles'!V67&gt;0,'[11]5. Valoración de Controles'!V67,
IF('[11]5. Valoración de Controles'!V66&gt;0,'[11]5. Valoración de Controles'!V66,O66))))))</f>
        <v/>
      </c>
      <c r="AF66" s="188" t="str">
        <f>IF(AND(AB66="Muy Alta",OR(AD66="Leve",AD66="Menor",AD66="Moderado",AD66="Mayor")),"Alto",
IF(AND(AB66="Alta",OR(AD66="Leve",AD66="Menor")),"Moderado",
IF(AND(AB66="Alta",OR(AD66="Moderado",AD66="Mayor")),"Alto",
IF(AND(AB66="Media",OR(AD66="Leve",AD66="Menor",AD66="Moderado")),"Moderado",
IF(AND(AB66="Media",OR(AD66="Mayor")),"Alto",
IF(AND(AB66="Baja",OR(AD66="Leve")),"Bajo",
IF(AND(OR(AB66="Baja",AB66="Improbable"),OR(AD66="Menor",AD66="Moderado")),"Moderado",
IF(AND(OR(AB66="Baja",AB66="Improbable"),AD66="Mayor"),"Alto",
IF(AND(AB66="Muy Baja",OR(AD66="Leve",AD66="Menor")),"Bajo",
IF(AND(OR(AB66="Muy Baja",AB66="Rara vez"),OR(AD66="Moderado")),"Moderado",
IF(AND(OR(AB66="Muy Baja",AB66="Rara vez"),AD66="Mayor"),"Alto",
IF(AND(OR(AB66="Casi seguro",AB66="Probable",AB66="Posible"),AD66="Mayor"),"Extremo",
IF(AND(AB66="Casi seguro",AD66="Moderado"),"Extremo",
IF(AND(OR(AB66="Probable",AB66="Posible"),OR(AD66="Moderado")),"Alto",
IF(AD66="Catastrófico","Extremo","")))))))))))))))</f>
        <v/>
      </c>
      <c r="AG66" s="194"/>
      <c r="AH66" s="195" t="str">
        <f>IF(AG66="Reducir (Mitigar)","Debe establecer el plan de acción a implementar para mitigar el nivel del riesgo",
IF(AG66="Reducir (Transferir)","No amerita plan de acción. Debe tercerizar la actividad que genera este riesgo o adquirir polizas para evitar responsabilidad economica, sin embargo mantiene la responsabilidad reputacional",
IF(AG66="Aceptar","No amerita plan de acción. Asuma las consecuencias de la materialización del riesgo",
IF(AG66="Evitar","No amerita plan de acción. No ejecute la actividad que genera el riesgo",
IF(AG66="Reducir","Debe establecer el plan de acción a implementar para mitigar el nivel del riesgo",
IF(AG66="Compartir","No amerita plan de acción. Comparta el riesgo con una parte interesada que pueda gestionarlo con mas eficacia",""))))))</f>
        <v/>
      </c>
      <c r="AI66" s="196"/>
      <c r="AJ66" s="197"/>
      <c r="AK66" s="197" t="str">
        <f>IF(AI66="","","∑ Peso porcentual de cada acción definida")</f>
        <v/>
      </c>
      <c r="AL66" s="185"/>
      <c r="AM66" s="164"/>
      <c r="AN66" s="164"/>
      <c r="AO66" s="164"/>
      <c r="AP66" s="164"/>
      <c r="AQ66" s="164"/>
      <c r="AR66" s="164"/>
      <c r="AS66" s="164"/>
      <c r="AT66" s="164"/>
      <c r="AU66" s="164"/>
      <c r="AV66" s="164"/>
      <c r="AW66" s="164"/>
      <c r="AX66" s="164"/>
      <c r="AY66" s="164"/>
      <c r="AZ66" s="164"/>
      <c r="BA66" s="164"/>
      <c r="BB66" s="164"/>
      <c r="BC66" s="164"/>
      <c r="BD66" s="164"/>
      <c r="BE66" s="164"/>
      <c r="BF66" s="164"/>
    </row>
    <row r="67" spans="1:58" ht="31.5" customHeight="1">
      <c r="A67" s="199"/>
      <c r="B67" s="199"/>
      <c r="C67" s="199"/>
      <c r="D67" s="199"/>
      <c r="E67" s="199"/>
      <c r="F67" s="199"/>
      <c r="G67" s="199"/>
      <c r="H67" s="199"/>
      <c r="I67" s="199"/>
      <c r="J67" s="199"/>
      <c r="K67" s="199"/>
      <c r="L67" s="199"/>
      <c r="M67" s="199"/>
      <c r="N67" s="199"/>
      <c r="O67" s="199"/>
      <c r="P67" s="199"/>
      <c r="Q67" s="189" t="str">
        <f>IF($H$66="","",
IF(OR($H$66="Corrupción",$H$66="Lavado de Activos",$H$66="Financiación del Terrorismo",$H$66="Trámites, OPAs y Consultas de Acceso a la Información Pública"),'[11]6.Valoración Control Corrupción'!$E67,'[11]5. Valoración de Controles'!$H67))</f>
        <v/>
      </c>
      <c r="R67" s="190" t="str">
        <f>IF($H$66="","",
IF(OR($H$66="Corrupción",$H$66="Lavado de Activos",$H$66="Financiación del Terrorismo",$H$66="Trámites, OPAs y Consultas de Acceso a la Información Pública"),"No Aplica",'[11]5. Valoración de Controles'!$I67))</f>
        <v/>
      </c>
      <c r="S67" s="190" t="str">
        <f>IF($H$66="","",
IF(OR($H$66="Corrupción",$H$66="Lavado de Activos",$H$66="Financiación del Terrorismo",$H$66="Trámites, OPAs y Consultas de Acceso a la Información Pública"),"No Aplica",'[11]5. Valoración de Controles'!$J67))</f>
        <v/>
      </c>
      <c r="T67" s="190" t="str">
        <f>IF($H$66="","",
IF(OR($H$66="Corrupción",$H$66="Lavado de Activos",$H$66="Financiación del Terrorismo",$H$66="Trámites, OPAs y Consultas de Acceso a la Información Pública"),"No Aplica",'[11]5. Valoración de Controles'!$K67))</f>
        <v/>
      </c>
      <c r="U67" s="190" t="str">
        <f>IF($H$66="","",
IF(OR($H$66="Corrupción",$H$66="Lavado de Activos",$H$66="Financiación del Terrorismo",$H$66="Trámites, OPAs y Consultas de Acceso a la Información Pública"),"No Aplica",'[11]5. Valoración de Controles'!$L67))</f>
        <v/>
      </c>
      <c r="V67" s="190" t="str">
        <f>IF($H$66="","",
IF(OR($H$66="Corrupción",$H$66="Lavado de Activos",$H$66="Financiación del Terrorismo",$H$66="Trámites, OPAs y Consultas de Acceso a la Información Pública"),"No Aplica",'[11]5. Valoración de Controles'!$M67))</f>
        <v/>
      </c>
      <c r="W67" s="190" t="str">
        <f>IF($H$66="","",
IF(OR($H$66="Corrupción",$H$66="Lavado de Activos",$H$66="Financiación del Terrorismo",$H$66="Trámites, OPAs y Consultas de Acceso a la Información Pública"),"No Aplica",'[11]5. Valoración de Controles'!$N67))</f>
        <v/>
      </c>
      <c r="X67" s="191" t="str">
        <f>IF($H$66="","",
IF(OR($H$66="Corrupción",$H$66="Lavado de Activos",$H$66="Financiación del Terrorismo",$H$66="Trámites, OPAs y Consultas de Acceso a la Información Pública"),"No Aplica",'[11]5. Valoración de Controles'!$O67))</f>
        <v/>
      </c>
      <c r="Y67" s="191" t="str">
        <f>IF($H$66="","",
IF(OR($H$66="Corrupción",$H$66="Lavado de Activos",$H$66="Financiación del Terrorismo",$H$66="Trámites, OPAs y Consultas de Acceso a la Información Pública"),"No Aplica",'[11]5. Valoración de Controles'!$P67))</f>
        <v/>
      </c>
      <c r="Z67" s="191" t="str">
        <f>IF($H$66="","",
IF(OR($H$66="Corrupción",$H$66="Lavado de Activos",$H$66="Financiación del Terrorismo",$H$66="Trámites, OPAs y Consultas de Acceso a la Información Pública"),"No Aplica",'[11]5. Valoración de Controles'!$Q67))</f>
        <v/>
      </c>
      <c r="AA67" s="192" t="str">
        <f>IF($H$66="","",
IF(OR($H$66="Corrupción",$H$66="Lavado de Activos",$H$66="Financiación del Terrorismo",$H$66="Trámites, OPAs y Consultas de Acceso a la Información Pública"),"No aplica",'[11]5. Valoración de Controles'!$R67))</f>
        <v/>
      </c>
      <c r="AB67" s="199"/>
      <c r="AC67" s="199"/>
      <c r="AD67" s="199"/>
      <c r="AE67" s="199"/>
      <c r="AF67" s="199"/>
      <c r="AG67" s="199"/>
      <c r="AH67" s="199"/>
      <c r="AI67" s="199"/>
      <c r="AJ67" s="199"/>
      <c r="AK67" s="199"/>
      <c r="AL67" s="199"/>
      <c r="AM67" s="201"/>
      <c r="AN67" s="201"/>
      <c r="AO67" s="201"/>
      <c r="AP67" s="201"/>
      <c r="AQ67" s="201"/>
      <c r="AR67" s="201"/>
      <c r="AS67" s="201"/>
      <c r="AT67" s="201"/>
      <c r="AU67" s="201"/>
      <c r="AV67" s="201"/>
      <c r="AW67" s="201"/>
      <c r="AX67" s="201"/>
      <c r="AY67" s="201"/>
      <c r="AZ67" s="201"/>
      <c r="BA67" s="201"/>
      <c r="BB67" s="201"/>
      <c r="BC67" s="201"/>
      <c r="BD67" s="201"/>
      <c r="BE67" s="201"/>
      <c r="BF67" s="201"/>
    </row>
    <row r="68" spans="1:58" ht="31.5" customHeight="1">
      <c r="A68" s="181"/>
      <c r="B68" s="181"/>
      <c r="C68" s="181"/>
      <c r="D68" s="181"/>
      <c r="E68" s="181"/>
      <c r="F68" s="181"/>
      <c r="G68" s="181"/>
      <c r="H68" s="181"/>
      <c r="I68" s="181"/>
      <c r="J68" s="181"/>
      <c r="K68" s="181"/>
      <c r="L68" s="181"/>
      <c r="M68" s="181"/>
      <c r="N68" s="181"/>
      <c r="O68" s="181"/>
      <c r="P68" s="181"/>
      <c r="Q68" s="189" t="str">
        <f>IF($H$66="","",
IF(OR($H$66="Corrupción",$H$66="Lavado de Activos",$H$66="Financiación del Terrorismo",$H$66="Trámites, OPAs y Consultas de Acceso a la Información Pública"),'[11]6.Valoración Control Corrupción'!$E68,'[11]5. Valoración de Controles'!$H68))</f>
        <v/>
      </c>
      <c r="R68" s="190" t="str">
        <f>IF($H$66="","",
IF(OR($H$66="Corrupción",$H$66="Lavado de Activos",$H$66="Financiación del Terrorismo",$H$66="Trámites, OPAs y Consultas de Acceso a la Información Pública"),"No Aplica",'[11]5. Valoración de Controles'!$I68))</f>
        <v/>
      </c>
      <c r="S68" s="190" t="str">
        <f>IF($H$66="","",
IF(OR($H$66="Corrupción",$H$66="Lavado de Activos",$H$66="Financiación del Terrorismo",$H$66="Trámites, OPAs y Consultas de Acceso a la Información Pública"),"No Aplica",'[11]5. Valoración de Controles'!$J68))</f>
        <v/>
      </c>
      <c r="T68" s="190" t="str">
        <f>IF($H$66="","",
IF(OR($H$66="Corrupción",$H$66="Lavado de Activos",$H$66="Financiación del Terrorismo",$H$66="Trámites, OPAs y Consultas de Acceso a la Información Pública"),"No Aplica",'[11]5. Valoración de Controles'!$K68))</f>
        <v/>
      </c>
      <c r="U68" s="190" t="str">
        <f>IF($H$66="","",
IF(OR($H$66="Corrupción",$H$66="Lavado de Activos",$H$66="Financiación del Terrorismo",$H$66="Trámites, OPAs y Consultas de Acceso a la Información Pública"),"No Aplica",'[11]5. Valoración de Controles'!$L68))</f>
        <v/>
      </c>
      <c r="V68" s="190" t="str">
        <f>IF($H$66="","",
IF(OR($H$66="Corrupción",$H$66="Lavado de Activos",$H$66="Financiación del Terrorismo",$H$66="Trámites, OPAs y Consultas de Acceso a la Información Pública"),"No Aplica",'[11]5. Valoración de Controles'!$M68))</f>
        <v/>
      </c>
      <c r="W68" s="190" t="str">
        <f>IF($H$66="","",
IF(OR($H$66="Corrupción",$H$66="Lavado de Activos",$H$66="Financiación del Terrorismo",$H$66="Trámites, OPAs y Consultas de Acceso a la Información Pública"),"No Aplica",'[11]5. Valoración de Controles'!$N68))</f>
        <v/>
      </c>
      <c r="X68" s="191" t="str">
        <f>IF($H$66="","",
IF(OR($H$66="Corrupción",$H$66="Lavado de Activos",$H$66="Financiación del Terrorismo",$H$66="Trámites, OPAs y Consultas de Acceso a la Información Pública"),"No Aplica",'[11]5. Valoración de Controles'!$O68))</f>
        <v/>
      </c>
      <c r="Y68" s="191" t="str">
        <f>IF($H$66="","",
IF(OR($H$66="Corrupción",$H$66="Lavado de Activos",$H$66="Financiación del Terrorismo",$H$66="Trámites, OPAs y Consultas de Acceso a la Información Pública"),"No Aplica",'[11]5. Valoración de Controles'!$P68))</f>
        <v/>
      </c>
      <c r="Z68" s="191" t="str">
        <f>IF($H$66="","",
IF(OR($H$66="Corrupción",$H$66="Lavado de Activos",$H$66="Financiación del Terrorismo",$H$66="Trámites, OPAs y Consultas de Acceso a la Información Pública"),"No Aplica",'[11]5. Valoración de Controles'!$Q68))</f>
        <v/>
      </c>
      <c r="AA68" s="192" t="str">
        <f>IF($H$66="","",
IF(OR($H$66="Corrupción",$H$66="Lavado de Activos",$H$66="Financiación del Terrorismo",$H$66="Trámites, OPAs y Consultas de Acceso a la Información Pública"),"No aplica",'[11]5. Valoración de Controles'!$R68))</f>
        <v/>
      </c>
      <c r="AB68" s="181"/>
      <c r="AC68" s="181"/>
      <c r="AD68" s="181"/>
      <c r="AE68" s="181"/>
      <c r="AF68" s="181"/>
      <c r="AG68" s="181"/>
      <c r="AH68" s="181"/>
      <c r="AI68" s="181"/>
      <c r="AJ68" s="181"/>
      <c r="AK68" s="181"/>
      <c r="AL68" s="181"/>
      <c r="AM68" s="201"/>
      <c r="AN68" s="201"/>
      <c r="AO68" s="201"/>
      <c r="AP68" s="201"/>
      <c r="AQ68" s="201"/>
      <c r="AR68" s="201"/>
      <c r="AS68" s="201"/>
      <c r="AT68" s="201"/>
      <c r="AU68" s="201"/>
      <c r="AV68" s="201"/>
      <c r="AW68" s="201"/>
      <c r="AX68" s="201"/>
      <c r="AY68" s="201"/>
      <c r="AZ68" s="201"/>
      <c r="BA68" s="201"/>
      <c r="BB68" s="201"/>
      <c r="BC68" s="201"/>
      <c r="BD68" s="201"/>
      <c r="BE68" s="201"/>
      <c r="BF68" s="201"/>
    </row>
    <row r="69" spans="1:58" ht="16.5" customHeight="1">
      <c r="A69" s="202"/>
      <c r="B69" s="202"/>
      <c r="C69" s="202"/>
      <c r="D69" s="202"/>
      <c r="E69" s="202"/>
      <c r="F69" s="202"/>
      <c r="G69" s="202"/>
      <c r="H69" s="202"/>
      <c r="I69" s="203"/>
      <c r="J69" s="201"/>
      <c r="K69" s="201"/>
      <c r="L69" s="201"/>
      <c r="M69" s="201"/>
      <c r="N69" s="201"/>
      <c r="O69" s="201"/>
      <c r="P69" s="201"/>
      <c r="Q69" s="201"/>
      <c r="R69" s="201"/>
      <c r="S69" s="201"/>
      <c r="T69" s="201"/>
      <c r="U69" s="201"/>
      <c r="V69" s="201"/>
      <c r="W69" s="201"/>
      <c r="X69" s="201"/>
      <c r="Y69" s="201"/>
      <c r="Z69" s="201"/>
      <c r="AA69" s="201"/>
      <c r="AB69" s="201"/>
      <c r="AC69" s="201"/>
      <c r="AD69" s="201"/>
      <c r="AE69" s="201"/>
      <c r="AF69" s="201"/>
      <c r="AG69" s="201"/>
      <c r="AH69" s="201"/>
      <c r="AI69" s="201"/>
      <c r="AJ69" s="201"/>
      <c r="AK69" s="201"/>
      <c r="AL69" s="201"/>
      <c r="AM69" s="201"/>
      <c r="AN69" s="201"/>
      <c r="AO69" s="201"/>
      <c r="AP69" s="201"/>
      <c r="AQ69" s="201"/>
      <c r="AR69" s="201"/>
      <c r="AS69" s="201"/>
      <c r="AT69" s="201"/>
      <c r="AU69" s="201"/>
      <c r="AV69" s="201"/>
      <c r="AW69" s="201"/>
      <c r="AX69" s="201"/>
      <c r="AY69" s="201"/>
      <c r="AZ69" s="201"/>
      <c r="BA69" s="201"/>
      <c r="BB69" s="201"/>
      <c r="BC69" s="201"/>
      <c r="BD69" s="201"/>
      <c r="BE69" s="201"/>
      <c r="BF69" s="201"/>
    </row>
    <row r="70" spans="1:58" ht="16.5" hidden="1" customHeight="1">
      <c r="A70" s="202"/>
      <c r="B70" s="202"/>
      <c r="C70" s="202"/>
      <c r="D70" s="202"/>
      <c r="E70" s="202"/>
      <c r="F70" s="202"/>
      <c r="G70" s="202"/>
      <c r="H70" s="202"/>
      <c r="I70" s="203"/>
      <c r="J70" s="201"/>
      <c r="K70" s="201"/>
      <c r="L70" s="201"/>
      <c r="M70" s="201"/>
      <c r="N70" s="201"/>
      <c r="O70" s="201"/>
      <c r="P70" s="201"/>
      <c r="Q70" s="201"/>
      <c r="R70" s="201"/>
      <c r="S70" s="201"/>
      <c r="T70" s="201"/>
      <c r="U70" s="201"/>
      <c r="V70" s="201"/>
      <c r="W70" s="201"/>
      <c r="X70" s="201"/>
      <c r="Y70" s="201"/>
      <c r="Z70" s="201"/>
      <c r="AA70" s="201"/>
      <c r="AB70" s="201"/>
      <c r="AC70" s="201"/>
      <c r="AD70" s="201"/>
      <c r="AE70" s="201"/>
      <c r="AF70" s="201"/>
      <c r="AG70" s="201"/>
      <c r="AH70" s="201"/>
      <c r="AI70" s="201"/>
      <c r="AJ70" s="201"/>
      <c r="AK70" s="201"/>
      <c r="AL70" s="201"/>
      <c r="AM70" s="201"/>
      <c r="AN70" s="201"/>
      <c r="AO70" s="201"/>
      <c r="AP70" s="201"/>
      <c r="AQ70" s="201"/>
      <c r="AR70" s="201"/>
      <c r="AS70" s="201"/>
      <c r="AT70" s="201"/>
      <c r="AU70" s="201"/>
      <c r="AV70" s="201"/>
      <c r="AW70" s="201"/>
      <c r="AX70" s="201"/>
      <c r="AY70" s="201"/>
      <c r="AZ70" s="201"/>
      <c r="BA70" s="201"/>
      <c r="BB70" s="201"/>
      <c r="BC70" s="201"/>
      <c r="BD70" s="201"/>
      <c r="BE70" s="201"/>
      <c r="BF70" s="201"/>
    </row>
    <row r="71" spans="1:58" ht="16.5" customHeight="1">
      <c r="A71" s="202"/>
      <c r="B71" s="202"/>
      <c r="C71" s="202"/>
      <c r="D71" s="202"/>
      <c r="E71" s="202"/>
      <c r="F71" s="202"/>
      <c r="G71" s="202"/>
      <c r="H71" s="202"/>
      <c r="I71" s="203"/>
      <c r="J71" s="201"/>
      <c r="K71" s="201"/>
      <c r="L71" s="201"/>
      <c r="M71" s="201"/>
      <c r="N71" s="201"/>
      <c r="O71" s="201"/>
      <c r="P71" s="201"/>
      <c r="Q71" s="201"/>
      <c r="R71" s="201"/>
      <c r="S71" s="201"/>
      <c r="T71" s="201"/>
      <c r="U71" s="201"/>
      <c r="V71" s="201"/>
      <c r="W71" s="201"/>
      <c r="X71" s="201"/>
      <c r="Y71" s="201"/>
      <c r="Z71" s="201"/>
      <c r="AA71" s="201"/>
      <c r="AB71" s="201"/>
      <c r="AC71" s="201"/>
      <c r="AD71" s="201"/>
      <c r="AE71" s="201"/>
      <c r="AF71" s="201"/>
      <c r="AG71" s="201"/>
      <c r="AH71" s="201"/>
      <c r="AI71" s="201"/>
      <c r="AJ71" s="201"/>
      <c r="AK71" s="201"/>
      <c r="AL71" s="201"/>
      <c r="AM71" s="201"/>
      <c r="AN71" s="201"/>
      <c r="AO71" s="201"/>
      <c r="AP71" s="201"/>
      <c r="AQ71" s="201"/>
      <c r="AR71" s="201"/>
      <c r="AS71" s="201"/>
      <c r="AT71" s="201"/>
      <c r="AU71" s="201"/>
      <c r="AV71" s="201"/>
      <c r="AW71" s="201"/>
      <c r="AX71" s="201"/>
      <c r="AY71" s="201"/>
      <c r="AZ71" s="201"/>
      <c r="BA71" s="201"/>
      <c r="BB71" s="201"/>
      <c r="BC71" s="201"/>
      <c r="BD71" s="201"/>
      <c r="BE71" s="201"/>
      <c r="BF71" s="201"/>
    </row>
    <row r="72" spans="1:58" ht="16.5" customHeight="1">
      <c r="A72" s="202"/>
      <c r="B72" s="202"/>
      <c r="C72" s="202"/>
      <c r="D72" s="202"/>
      <c r="E72" s="202"/>
      <c r="F72" s="202"/>
      <c r="G72" s="202"/>
      <c r="H72" s="202"/>
      <c r="I72" s="203"/>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c r="AZ72" s="201"/>
      <c r="BA72" s="201"/>
      <c r="BB72" s="201"/>
      <c r="BC72" s="201"/>
      <c r="BD72" s="201"/>
      <c r="BE72" s="201"/>
      <c r="BF72" s="201"/>
    </row>
    <row r="73" spans="1:58" ht="16.5" customHeight="1">
      <c r="A73" s="202"/>
      <c r="B73" s="202"/>
      <c r="C73" s="202"/>
      <c r="D73" s="202"/>
      <c r="E73" s="202"/>
      <c r="F73" s="202"/>
      <c r="G73" s="202"/>
      <c r="H73" s="202"/>
      <c r="I73" s="203"/>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1"/>
      <c r="BF73" s="201"/>
    </row>
    <row r="74" spans="1:58" ht="16.5" customHeight="1">
      <c r="A74" s="202"/>
      <c r="B74" s="202"/>
      <c r="C74" s="202"/>
      <c r="D74" s="202"/>
      <c r="E74" s="202"/>
      <c r="F74" s="202"/>
      <c r="G74" s="202"/>
      <c r="H74" s="202"/>
      <c r="I74" s="203"/>
      <c r="J74" s="201"/>
      <c r="K74" s="201"/>
      <c r="L74" s="201"/>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row>
    <row r="75" spans="1:58" ht="16.5" customHeight="1">
      <c r="A75" s="202"/>
      <c r="B75" s="202"/>
      <c r="C75" s="202"/>
      <c r="D75" s="202"/>
      <c r="E75" s="202"/>
      <c r="F75" s="202"/>
      <c r="G75" s="202"/>
      <c r="H75" s="202"/>
      <c r="I75" s="203"/>
      <c r="J75" s="201"/>
      <c r="K75" s="201"/>
      <c r="L75" s="201"/>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row>
    <row r="76" spans="1:58" ht="16.5" customHeight="1">
      <c r="A76" s="202"/>
      <c r="B76" s="202"/>
      <c r="C76" s="202"/>
      <c r="D76" s="202"/>
      <c r="E76" s="202"/>
      <c r="F76" s="202"/>
      <c r="G76" s="202"/>
      <c r="H76" s="202"/>
      <c r="I76" s="203"/>
      <c r="J76" s="201"/>
      <c r="K76" s="201"/>
      <c r="L76" s="201"/>
      <c r="M76" s="201"/>
      <c r="N76" s="201"/>
      <c r="O76" s="201"/>
      <c r="P76" s="201"/>
      <c r="Q76" s="201"/>
      <c r="R76" s="201"/>
      <c r="S76" s="201"/>
      <c r="T76" s="201"/>
      <c r="U76" s="201"/>
      <c r="V76" s="201"/>
      <c r="W76" s="201"/>
      <c r="X76" s="201"/>
      <c r="Y76" s="201"/>
      <c r="Z76" s="201"/>
      <c r="AA76" s="201"/>
      <c r="AB76" s="201"/>
      <c r="AC76" s="201"/>
      <c r="AD76" s="201"/>
      <c r="AE76" s="201"/>
      <c r="AF76" s="201"/>
      <c r="AG76" s="201"/>
      <c r="AH76" s="201"/>
      <c r="AI76" s="201"/>
      <c r="AJ76" s="201"/>
      <c r="AK76" s="201"/>
      <c r="AL76" s="201"/>
      <c r="AM76" s="201"/>
      <c r="AN76" s="201"/>
      <c r="AO76" s="201"/>
      <c r="AP76" s="201"/>
      <c r="AQ76" s="201"/>
      <c r="AR76" s="201"/>
      <c r="AS76" s="201"/>
      <c r="AT76" s="201"/>
      <c r="AU76" s="201"/>
      <c r="AV76" s="201"/>
      <c r="AW76" s="201"/>
      <c r="AX76" s="201"/>
      <c r="AY76" s="201"/>
      <c r="AZ76" s="201"/>
      <c r="BA76" s="201"/>
      <c r="BB76" s="201"/>
      <c r="BC76" s="201"/>
      <c r="BD76" s="201"/>
      <c r="BE76" s="201"/>
      <c r="BF76" s="201"/>
    </row>
    <row r="77" spans="1:58" ht="16.5" customHeight="1">
      <c r="A77" s="202"/>
      <c r="B77" s="202"/>
      <c r="C77" s="202"/>
      <c r="D77" s="202"/>
      <c r="E77" s="202"/>
      <c r="F77" s="202"/>
      <c r="G77" s="202"/>
      <c r="H77" s="202"/>
      <c r="I77" s="203"/>
      <c r="J77" s="201"/>
      <c r="K77" s="201"/>
      <c r="L77" s="201"/>
      <c r="M77" s="201"/>
      <c r="N77" s="201"/>
      <c r="O77" s="201"/>
      <c r="P77" s="201"/>
      <c r="Q77" s="201"/>
      <c r="R77" s="201"/>
      <c r="S77" s="201"/>
      <c r="T77" s="201"/>
      <c r="U77" s="201"/>
      <c r="V77" s="201"/>
      <c r="W77" s="201"/>
      <c r="X77" s="201"/>
      <c r="Y77" s="201"/>
      <c r="Z77" s="201"/>
      <c r="AA77" s="201"/>
      <c r="AB77" s="201"/>
      <c r="AC77" s="201"/>
      <c r="AD77" s="201"/>
      <c r="AE77" s="201"/>
      <c r="AF77" s="201"/>
      <c r="AG77" s="201"/>
      <c r="AH77" s="201"/>
      <c r="AI77" s="201"/>
      <c r="AJ77" s="201"/>
      <c r="AK77" s="201"/>
      <c r="AL77" s="201"/>
      <c r="AM77" s="201"/>
      <c r="AN77" s="201"/>
      <c r="AO77" s="201"/>
      <c r="AP77" s="201"/>
      <c r="AQ77" s="201"/>
      <c r="AR77" s="201"/>
      <c r="AS77" s="201"/>
      <c r="AT77" s="201"/>
      <c r="AU77" s="201"/>
      <c r="AV77" s="201"/>
      <c r="AW77" s="201"/>
      <c r="AX77" s="201"/>
      <c r="AY77" s="201"/>
      <c r="AZ77" s="201"/>
      <c r="BA77" s="201"/>
      <c r="BB77" s="201"/>
      <c r="BC77" s="201"/>
      <c r="BD77" s="201"/>
      <c r="BE77" s="201"/>
      <c r="BF77" s="201"/>
    </row>
    <row r="78" spans="1:58" ht="16.5" customHeight="1">
      <c r="A78" s="202"/>
      <c r="B78" s="202"/>
      <c r="C78" s="202"/>
      <c r="D78" s="202"/>
      <c r="E78" s="202"/>
      <c r="F78" s="202"/>
      <c r="G78" s="202"/>
      <c r="H78" s="202"/>
      <c r="I78" s="203"/>
      <c r="J78" s="201"/>
      <c r="K78" s="201"/>
      <c r="L78" s="201"/>
      <c r="M78" s="201"/>
      <c r="N78" s="201"/>
      <c r="O78" s="201"/>
      <c r="P78" s="201"/>
      <c r="Q78" s="201"/>
      <c r="R78" s="201"/>
      <c r="S78" s="201"/>
      <c r="T78" s="201"/>
      <c r="U78" s="201"/>
      <c r="V78" s="201"/>
      <c r="W78" s="201"/>
      <c r="X78" s="201"/>
      <c r="Y78" s="201"/>
      <c r="Z78" s="201"/>
      <c r="AA78" s="201"/>
      <c r="AB78" s="201"/>
      <c r="AC78" s="201"/>
      <c r="AD78" s="201"/>
      <c r="AE78" s="201"/>
      <c r="AF78" s="201"/>
      <c r="AG78" s="201"/>
      <c r="AH78" s="201"/>
      <c r="AI78" s="201"/>
      <c r="AJ78" s="201"/>
      <c r="AK78" s="201"/>
      <c r="AL78" s="201"/>
      <c r="AM78" s="201"/>
      <c r="AN78" s="201"/>
      <c r="AO78" s="201"/>
      <c r="AP78" s="201"/>
      <c r="AQ78" s="201"/>
      <c r="AR78" s="201"/>
      <c r="AS78" s="201"/>
      <c r="AT78" s="201"/>
      <c r="AU78" s="201"/>
      <c r="AV78" s="201"/>
      <c r="AW78" s="201"/>
      <c r="AX78" s="201"/>
      <c r="AY78" s="201"/>
      <c r="AZ78" s="201"/>
      <c r="BA78" s="201"/>
      <c r="BB78" s="201"/>
      <c r="BC78" s="201"/>
      <c r="BD78" s="201"/>
      <c r="BE78" s="201"/>
      <c r="BF78" s="201"/>
    </row>
    <row r="79" spans="1:58" ht="16.5" customHeight="1">
      <c r="A79" s="202"/>
      <c r="B79" s="202"/>
      <c r="C79" s="202"/>
      <c r="D79" s="202"/>
      <c r="E79" s="202"/>
      <c r="F79" s="202"/>
      <c r="G79" s="202"/>
      <c r="H79" s="202"/>
      <c r="I79" s="203"/>
      <c r="J79" s="201"/>
      <c r="K79" s="201"/>
      <c r="L79" s="201"/>
      <c r="M79" s="201"/>
      <c r="N79" s="201"/>
      <c r="O79" s="201"/>
      <c r="P79" s="201"/>
      <c r="Q79" s="201"/>
      <c r="R79" s="201"/>
      <c r="S79" s="201"/>
      <c r="T79" s="201"/>
      <c r="U79" s="201"/>
      <c r="V79" s="201"/>
      <c r="W79" s="201"/>
      <c r="X79" s="201"/>
      <c r="Y79" s="201"/>
      <c r="Z79" s="201"/>
      <c r="AA79" s="201"/>
      <c r="AB79" s="201"/>
      <c r="AC79" s="201"/>
      <c r="AD79" s="201"/>
      <c r="AE79" s="201"/>
      <c r="AF79" s="201"/>
      <c r="AG79" s="201"/>
      <c r="AH79" s="201"/>
      <c r="AI79" s="201"/>
      <c r="AJ79" s="201"/>
      <c r="AK79" s="201"/>
      <c r="AL79" s="201"/>
      <c r="AM79" s="201"/>
      <c r="AN79" s="201"/>
      <c r="AO79" s="201"/>
      <c r="AP79" s="201"/>
      <c r="AQ79" s="201"/>
      <c r="AR79" s="201"/>
      <c r="AS79" s="201"/>
      <c r="AT79" s="201"/>
      <c r="AU79" s="201"/>
      <c r="AV79" s="201"/>
      <c r="AW79" s="201"/>
      <c r="AX79" s="201"/>
      <c r="AY79" s="201"/>
      <c r="AZ79" s="201"/>
      <c r="BA79" s="201"/>
      <c r="BB79" s="201"/>
      <c r="BC79" s="201"/>
      <c r="BD79" s="201"/>
      <c r="BE79" s="201"/>
      <c r="BF79" s="201"/>
    </row>
    <row r="80" spans="1:58" ht="16.5" customHeight="1">
      <c r="A80" s="202"/>
      <c r="B80" s="202"/>
      <c r="C80" s="202"/>
      <c r="D80" s="202"/>
      <c r="E80" s="202"/>
      <c r="F80" s="202"/>
      <c r="G80" s="202"/>
      <c r="H80" s="202"/>
      <c r="I80" s="203"/>
      <c r="J80" s="201"/>
      <c r="K80" s="201"/>
      <c r="L80" s="201"/>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row>
    <row r="81" spans="1:58" ht="16.5" customHeight="1">
      <c r="A81" s="202"/>
      <c r="B81" s="202"/>
      <c r="C81" s="202"/>
      <c r="D81" s="202"/>
      <c r="E81" s="202"/>
      <c r="F81" s="202"/>
      <c r="G81" s="202"/>
      <c r="H81" s="202"/>
      <c r="I81" s="203"/>
      <c r="J81" s="201"/>
      <c r="K81" s="201"/>
      <c r="L81" s="201"/>
      <c r="M81" s="201"/>
      <c r="N81" s="201"/>
      <c r="O81" s="201"/>
      <c r="P81" s="201"/>
      <c r="Q81" s="201"/>
      <c r="R81" s="201"/>
      <c r="S81" s="201"/>
      <c r="T81" s="201"/>
      <c r="U81" s="201"/>
      <c r="V81" s="201"/>
      <c r="W81" s="201"/>
      <c r="X81" s="201"/>
      <c r="Y81" s="201"/>
      <c r="Z81" s="201"/>
      <c r="AA81" s="201"/>
      <c r="AB81" s="201"/>
      <c r="AC81" s="201"/>
      <c r="AD81" s="201"/>
      <c r="AE81" s="201"/>
      <c r="AF81" s="201"/>
      <c r="AG81" s="201"/>
      <c r="AH81" s="201"/>
      <c r="AI81" s="201"/>
      <c r="AJ81" s="201"/>
      <c r="AK81" s="201"/>
      <c r="AL81" s="201"/>
      <c r="AM81" s="201"/>
      <c r="AN81" s="201"/>
      <c r="AO81" s="201"/>
      <c r="AP81" s="201"/>
      <c r="AQ81" s="201"/>
      <c r="AR81" s="201"/>
      <c r="AS81" s="201"/>
      <c r="AT81" s="201"/>
      <c r="AU81" s="201"/>
      <c r="AV81" s="201"/>
      <c r="AW81" s="201"/>
      <c r="AX81" s="201"/>
      <c r="AY81" s="201"/>
      <c r="AZ81" s="201"/>
      <c r="BA81" s="201"/>
      <c r="BB81" s="201"/>
      <c r="BC81" s="201"/>
      <c r="BD81" s="201"/>
      <c r="BE81" s="201"/>
      <c r="BF81" s="201"/>
    </row>
    <row r="82" spans="1:58" ht="16.5" customHeight="1">
      <c r="A82" s="202"/>
      <c r="B82" s="202"/>
      <c r="C82" s="202"/>
      <c r="D82" s="202"/>
      <c r="E82" s="202"/>
      <c r="F82" s="202"/>
      <c r="G82" s="202"/>
      <c r="H82" s="202"/>
      <c r="I82" s="203"/>
      <c r="J82" s="201"/>
      <c r="K82" s="201"/>
      <c r="L82" s="201"/>
      <c r="M82" s="201"/>
      <c r="N82" s="201"/>
      <c r="O82" s="201"/>
      <c r="P82" s="201"/>
      <c r="Q82" s="201"/>
      <c r="R82" s="201"/>
      <c r="S82" s="201"/>
      <c r="T82" s="201"/>
      <c r="U82" s="201"/>
      <c r="V82" s="201"/>
      <c r="W82" s="201"/>
      <c r="X82" s="201"/>
      <c r="Y82" s="201"/>
      <c r="Z82" s="201"/>
      <c r="AA82" s="201"/>
      <c r="AB82" s="201"/>
      <c r="AC82" s="201"/>
      <c r="AD82" s="201"/>
      <c r="AE82" s="201"/>
      <c r="AF82" s="201"/>
      <c r="AG82" s="201"/>
      <c r="AH82" s="201"/>
      <c r="AI82" s="201"/>
      <c r="AJ82" s="201"/>
      <c r="AK82" s="201"/>
      <c r="AL82" s="201"/>
      <c r="AM82" s="201"/>
      <c r="AN82" s="201"/>
      <c r="AO82" s="201"/>
      <c r="AP82" s="201"/>
      <c r="AQ82" s="201"/>
      <c r="AR82" s="201"/>
      <c r="AS82" s="201"/>
      <c r="AT82" s="201"/>
      <c r="AU82" s="201"/>
      <c r="AV82" s="201"/>
      <c r="AW82" s="201"/>
      <c r="AX82" s="201"/>
      <c r="AY82" s="201"/>
      <c r="AZ82" s="201"/>
      <c r="BA82" s="201"/>
      <c r="BB82" s="201"/>
      <c r="BC82" s="201"/>
      <c r="BD82" s="201"/>
      <c r="BE82" s="201"/>
      <c r="BF82" s="201"/>
    </row>
    <row r="83" spans="1:58" ht="16.5" customHeight="1">
      <c r="A83" s="202"/>
      <c r="B83" s="202"/>
      <c r="C83" s="202"/>
      <c r="D83" s="202"/>
      <c r="E83" s="202"/>
      <c r="F83" s="202"/>
      <c r="G83" s="202"/>
      <c r="H83" s="202"/>
      <c r="I83" s="203"/>
      <c r="J83" s="201"/>
      <c r="K83" s="201"/>
      <c r="L83" s="201"/>
      <c r="M83" s="201"/>
      <c r="N83" s="201"/>
      <c r="O83" s="201"/>
      <c r="P83" s="201"/>
      <c r="Q83" s="201"/>
      <c r="R83" s="201"/>
      <c r="S83" s="201"/>
      <c r="T83" s="201"/>
      <c r="U83" s="201"/>
      <c r="V83" s="201"/>
      <c r="W83" s="201"/>
      <c r="X83" s="201"/>
      <c r="Y83" s="201"/>
      <c r="Z83" s="201"/>
      <c r="AA83" s="201"/>
      <c r="AB83" s="201"/>
      <c r="AC83" s="201"/>
      <c r="AD83" s="201"/>
      <c r="AE83" s="201"/>
      <c r="AF83" s="201"/>
      <c r="AG83" s="201"/>
      <c r="AH83" s="201"/>
      <c r="AI83" s="201"/>
      <c r="AJ83" s="201"/>
      <c r="AK83" s="201"/>
      <c r="AL83" s="201"/>
      <c r="AM83" s="201"/>
      <c r="AN83" s="201"/>
      <c r="AO83" s="201"/>
      <c r="AP83" s="201"/>
      <c r="AQ83" s="201"/>
      <c r="AR83" s="201"/>
      <c r="AS83" s="201"/>
      <c r="AT83" s="201"/>
      <c r="AU83" s="201"/>
      <c r="AV83" s="201"/>
      <c r="AW83" s="201"/>
      <c r="AX83" s="201"/>
      <c r="AY83" s="201"/>
      <c r="AZ83" s="201"/>
      <c r="BA83" s="201"/>
      <c r="BB83" s="201"/>
      <c r="BC83" s="201"/>
      <c r="BD83" s="201"/>
      <c r="BE83" s="201"/>
      <c r="BF83" s="201"/>
    </row>
    <row r="84" spans="1:58" ht="16.5" customHeight="1">
      <c r="A84" s="202"/>
      <c r="B84" s="202"/>
      <c r="C84" s="202"/>
      <c r="D84" s="202"/>
      <c r="E84" s="202"/>
      <c r="F84" s="202"/>
      <c r="G84" s="202"/>
      <c r="H84" s="202"/>
      <c r="I84" s="203"/>
      <c r="J84" s="201"/>
      <c r="K84" s="201"/>
      <c r="L84" s="201"/>
      <c r="M84" s="201"/>
      <c r="N84" s="201"/>
      <c r="O84" s="201"/>
      <c r="P84" s="201"/>
      <c r="Q84" s="201"/>
      <c r="R84" s="201"/>
      <c r="S84" s="201"/>
      <c r="T84" s="201"/>
      <c r="U84" s="201"/>
      <c r="V84" s="201"/>
      <c r="W84" s="201"/>
      <c r="X84" s="201"/>
      <c r="Y84" s="201"/>
      <c r="Z84" s="201"/>
      <c r="AA84" s="201"/>
      <c r="AB84" s="201"/>
      <c r="AC84" s="201"/>
      <c r="AD84" s="201"/>
      <c r="AE84" s="201"/>
      <c r="AF84" s="201"/>
      <c r="AG84" s="201"/>
      <c r="AH84" s="201"/>
      <c r="AI84" s="201"/>
      <c r="AJ84" s="201"/>
      <c r="AK84" s="201"/>
      <c r="AL84" s="201"/>
      <c r="AM84" s="201"/>
      <c r="AN84" s="201"/>
      <c r="AO84" s="201"/>
      <c r="AP84" s="201"/>
      <c r="AQ84" s="201"/>
      <c r="AR84" s="201"/>
      <c r="AS84" s="201"/>
      <c r="AT84" s="201"/>
      <c r="AU84" s="201"/>
      <c r="AV84" s="201"/>
      <c r="AW84" s="201"/>
      <c r="AX84" s="201"/>
      <c r="AY84" s="201"/>
      <c r="AZ84" s="201"/>
      <c r="BA84" s="201"/>
      <c r="BB84" s="201"/>
      <c r="BC84" s="201"/>
      <c r="BD84" s="201"/>
      <c r="BE84" s="201"/>
      <c r="BF84" s="201"/>
    </row>
    <row r="85" spans="1:58" ht="16.5" customHeight="1">
      <c r="A85" s="202"/>
      <c r="B85" s="202"/>
      <c r="C85" s="202"/>
      <c r="D85" s="202"/>
      <c r="E85" s="202"/>
      <c r="F85" s="202"/>
      <c r="G85" s="202"/>
      <c r="H85" s="202"/>
      <c r="I85" s="203"/>
      <c r="J85" s="201"/>
      <c r="K85" s="201"/>
      <c r="L85" s="201"/>
      <c r="M85" s="201"/>
      <c r="N85" s="201"/>
      <c r="O85" s="201"/>
      <c r="P85" s="201"/>
      <c r="Q85" s="201"/>
      <c r="R85" s="201"/>
      <c r="S85" s="201"/>
      <c r="T85" s="201"/>
      <c r="U85" s="201"/>
      <c r="V85" s="201"/>
      <c r="W85" s="201"/>
      <c r="X85" s="201"/>
      <c r="Y85" s="201"/>
      <c r="Z85" s="201"/>
      <c r="AA85" s="201"/>
      <c r="AB85" s="201"/>
      <c r="AC85" s="201"/>
      <c r="AD85" s="201"/>
      <c r="AE85" s="201"/>
      <c r="AF85" s="201"/>
      <c r="AG85" s="201"/>
      <c r="AH85" s="201"/>
      <c r="AI85" s="201"/>
      <c r="AJ85" s="201"/>
      <c r="AK85" s="201"/>
      <c r="AL85" s="201"/>
      <c r="AM85" s="201"/>
      <c r="AN85" s="201"/>
      <c r="AO85" s="201"/>
      <c r="AP85" s="201"/>
      <c r="AQ85" s="201"/>
      <c r="AR85" s="201"/>
      <c r="AS85" s="201"/>
      <c r="AT85" s="201"/>
      <c r="AU85" s="201"/>
      <c r="AV85" s="201"/>
      <c r="AW85" s="201"/>
      <c r="AX85" s="201"/>
      <c r="AY85" s="201"/>
      <c r="AZ85" s="201"/>
      <c r="BA85" s="201"/>
      <c r="BB85" s="201"/>
      <c r="BC85" s="201"/>
      <c r="BD85" s="201"/>
      <c r="BE85" s="201"/>
      <c r="BF85" s="201"/>
    </row>
    <row r="86" spans="1:58" ht="16.5" customHeight="1">
      <c r="A86" s="202"/>
      <c r="B86" s="202"/>
      <c r="C86" s="202"/>
      <c r="D86" s="202"/>
      <c r="E86" s="202"/>
      <c r="F86" s="202"/>
      <c r="G86" s="202"/>
      <c r="H86" s="202"/>
      <c r="I86" s="203"/>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row>
    <row r="87" spans="1:58" ht="16.5" customHeight="1">
      <c r="A87" s="202"/>
      <c r="B87" s="202"/>
      <c r="C87" s="202"/>
      <c r="D87" s="202"/>
      <c r="E87" s="202"/>
      <c r="F87" s="202"/>
      <c r="G87" s="202"/>
      <c r="H87" s="202"/>
      <c r="I87" s="203"/>
      <c r="J87" s="201"/>
      <c r="K87" s="201"/>
      <c r="L87" s="201"/>
      <c r="M87" s="201"/>
      <c r="N87" s="201"/>
      <c r="O87" s="201"/>
      <c r="P87" s="201"/>
      <c r="Q87" s="201"/>
      <c r="R87" s="201"/>
      <c r="S87" s="201"/>
      <c r="T87" s="201"/>
      <c r="U87" s="201"/>
      <c r="V87" s="201"/>
      <c r="W87" s="201"/>
      <c r="X87" s="201"/>
      <c r="Y87" s="201"/>
      <c r="Z87" s="201"/>
      <c r="AA87" s="201"/>
      <c r="AB87" s="201"/>
      <c r="AC87" s="201"/>
      <c r="AD87" s="201"/>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row>
    <row r="88" spans="1:58" ht="16.5" customHeight="1">
      <c r="A88" s="202"/>
      <c r="B88" s="202"/>
      <c r="C88" s="202"/>
      <c r="D88" s="202"/>
      <c r="E88" s="202"/>
      <c r="F88" s="202"/>
      <c r="G88" s="202"/>
      <c r="H88" s="202"/>
      <c r="I88" s="203"/>
      <c r="J88" s="201"/>
      <c r="K88" s="201"/>
      <c r="L88" s="201"/>
      <c r="M88" s="201"/>
      <c r="N88" s="201"/>
      <c r="O88" s="201"/>
      <c r="P88" s="201"/>
      <c r="Q88" s="201"/>
      <c r="R88" s="201"/>
      <c r="S88" s="201"/>
      <c r="T88" s="201"/>
      <c r="U88" s="201"/>
      <c r="V88" s="201"/>
      <c r="W88" s="201"/>
      <c r="X88" s="201"/>
      <c r="Y88" s="201"/>
      <c r="Z88" s="201"/>
      <c r="AA88" s="201"/>
      <c r="AB88" s="201"/>
      <c r="AC88" s="201"/>
      <c r="AD88" s="201"/>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row>
    <row r="89" spans="1:58" ht="16.5" customHeight="1">
      <c r="A89" s="202"/>
      <c r="B89" s="202"/>
      <c r="C89" s="202"/>
      <c r="D89" s="202"/>
      <c r="E89" s="202"/>
      <c r="F89" s="202"/>
      <c r="G89" s="202"/>
      <c r="H89" s="202"/>
      <c r="I89" s="203"/>
      <c r="J89" s="201"/>
      <c r="K89" s="201"/>
      <c r="L89" s="201"/>
      <c r="M89" s="201"/>
      <c r="N89" s="201"/>
      <c r="O89" s="201"/>
      <c r="P89" s="201"/>
      <c r="Q89" s="201"/>
      <c r="R89" s="201"/>
      <c r="S89" s="201"/>
      <c r="T89" s="201"/>
      <c r="U89" s="201"/>
      <c r="V89" s="201"/>
      <c r="W89" s="201"/>
      <c r="X89" s="201"/>
      <c r="Y89" s="201"/>
      <c r="Z89" s="201"/>
      <c r="AA89" s="201"/>
      <c r="AB89" s="201"/>
      <c r="AC89" s="201"/>
      <c r="AD89" s="201"/>
      <c r="AE89" s="201"/>
      <c r="AF89" s="201"/>
      <c r="AG89" s="201"/>
      <c r="AH89" s="201"/>
      <c r="AI89" s="201"/>
      <c r="AJ89" s="201"/>
      <c r="AK89" s="201"/>
      <c r="AL89" s="201"/>
      <c r="AM89" s="201"/>
      <c r="AN89" s="201"/>
      <c r="AO89" s="201"/>
      <c r="AP89" s="201"/>
      <c r="AQ89" s="201"/>
      <c r="AR89" s="201"/>
      <c r="AS89" s="201"/>
      <c r="AT89" s="201"/>
      <c r="AU89" s="201"/>
      <c r="AV89" s="201"/>
      <c r="AW89" s="201"/>
      <c r="AX89" s="201"/>
      <c r="AY89" s="201"/>
      <c r="AZ89" s="201"/>
      <c r="BA89" s="201"/>
      <c r="BB89" s="201"/>
      <c r="BC89" s="201"/>
      <c r="BD89" s="201"/>
      <c r="BE89" s="201"/>
      <c r="BF89" s="201"/>
    </row>
    <row r="90" spans="1:58" ht="16.5" customHeight="1">
      <c r="A90" s="202"/>
      <c r="B90" s="202"/>
      <c r="C90" s="202"/>
      <c r="D90" s="202"/>
      <c r="E90" s="202"/>
      <c r="F90" s="202"/>
      <c r="G90" s="202"/>
      <c r="H90" s="202"/>
      <c r="I90" s="203"/>
      <c r="J90" s="201"/>
      <c r="K90" s="201"/>
      <c r="L90" s="201"/>
      <c r="M90" s="201"/>
      <c r="N90" s="201"/>
      <c r="O90" s="201"/>
      <c r="P90" s="201"/>
      <c r="Q90" s="201"/>
      <c r="R90" s="201"/>
      <c r="S90" s="201"/>
      <c r="T90" s="201"/>
      <c r="U90" s="201"/>
      <c r="V90" s="201"/>
      <c r="W90" s="201"/>
      <c r="X90" s="201"/>
      <c r="Y90" s="201"/>
      <c r="Z90" s="201"/>
      <c r="AA90" s="201"/>
      <c r="AB90" s="201"/>
      <c r="AC90" s="201"/>
      <c r="AD90" s="201"/>
      <c r="AE90" s="201"/>
      <c r="AF90" s="201"/>
      <c r="AG90" s="201"/>
      <c r="AH90" s="201"/>
      <c r="AI90" s="201"/>
      <c r="AJ90" s="201"/>
      <c r="AK90" s="201"/>
      <c r="AL90" s="201"/>
      <c r="AM90" s="201"/>
      <c r="AN90" s="201"/>
      <c r="AO90" s="201"/>
      <c r="AP90" s="201"/>
      <c r="AQ90" s="201"/>
      <c r="AR90" s="201"/>
      <c r="AS90" s="201"/>
      <c r="AT90" s="201"/>
      <c r="AU90" s="201"/>
      <c r="AV90" s="201"/>
      <c r="AW90" s="201"/>
      <c r="AX90" s="201"/>
      <c r="AY90" s="201"/>
      <c r="AZ90" s="201"/>
      <c r="BA90" s="201"/>
      <c r="BB90" s="201"/>
      <c r="BC90" s="201"/>
      <c r="BD90" s="201"/>
      <c r="BE90" s="201"/>
      <c r="BF90" s="201"/>
    </row>
    <row r="91" spans="1:58" ht="16.5" customHeight="1">
      <c r="A91" s="202"/>
      <c r="B91" s="202"/>
      <c r="C91" s="202"/>
      <c r="D91" s="202"/>
      <c r="E91" s="202"/>
      <c r="F91" s="202"/>
      <c r="G91" s="202"/>
      <c r="H91" s="202"/>
      <c r="I91" s="203"/>
      <c r="J91" s="201"/>
      <c r="K91" s="201"/>
      <c r="L91" s="201"/>
      <c r="M91" s="201"/>
      <c r="N91" s="201"/>
      <c r="O91" s="201"/>
      <c r="P91" s="201"/>
      <c r="Q91" s="201"/>
      <c r="R91" s="201"/>
      <c r="S91" s="201"/>
      <c r="T91" s="201"/>
      <c r="U91" s="201"/>
      <c r="V91" s="201"/>
      <c r="W91" s="201"/>
      <c r="X91" s="201"/>
      <c r="Y91" s="201"/>
      <c r="Z91" s="201"/>
      <c r="AA91" s="201"/>
      <c r="AB91" s="201"/>
      <c r="AC91" s="201"/>
      <c r="AD91" s="201"/>
      <c r="AE91" s="201"/>
      <c r="AF91" s="201"/>
      <c r="AG91" s="201"/>
      <c r="AH91" s="201"/>
      <c r="AI91" s="201"/>
      <c r="AJ91" s="201"/>
      <c r="AK91" s="201"/>
      <c r="AL91" s="201"/>
      <c r="AM91" s="201"/>
      <c r="AN91" s="201"/>
      <c r="AO91" s="201"/>
      <c r="AP91" s="201"/>
      <c r="AQ91" s="201"/>
      <c r="AR91" s="201"/>
      <c r="AS91" s="201"/>
      <c r="AT91" s="201"/>
      <c r="AU91" s="201"/>
      <c r="AV91" s="201"/>
      <c r="AW91" s="201"/>
      <c r="AX91" s="201"/>
      <c r="AY91" s="201"/>
      <c r="AZ91" s="201"/>
      <c r="BA91" s="201"/>
      <c r="BB91" s="201"/>
      <c r="BC91" s="201"/>
      <c r="BD91" s="201"/>
      <c r="BE91" s="201"/>
      <c r="BF91" s="201"/>
    </row>
    <row r="92" spans="1:58" ht="16.5" customHeight="1">
      <c r="A92" s="202"/>
      <c r="B92" s="202"/>
      <c r="C92" s="202"/>
      <c r="D92" s="202"/>
      <c r="E92" s="202"/>
      <c r="F92" s="202"/>
      <c r="G92" s="202"/>
      <c r="H92" s="202"/>
      <c r="I92" s="203"/>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row>
    <row r="93" spans="1:58" ht="16.5" customHeight="1">
      <c r="A93" s="202"/>
      <c r="B93" s="202"/>
      <c r="C93" s="202"/>
      <c r="D93" s="202"/>
      <c r="E93" s="202"/>
      <c r="F93" s="202"/>
      <c r="G93" s="202"/>
      <c r="H93" s="202"/>
      <c r="I93" s="203"/>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row>
    <row r="94" spans="1:58" ht="16.5" customHeight="1">
      <c r="A94" s="202"/>
      <c r="B94" s="202"/>
      <c r="C94" s="202"/>
      <c r="D94" s="202"/>
      <c r="E94" s="202"/>
      <c r="F94" s="202"/>
      <c r="G94" s="202"/>
      <c r="H94" s="202"/>
      <c r="I94" s="203"/>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row>
    <row r="95" spans="1:58" ht="16.5" customHeight="1">
      <c r="A95" s="202"/>
      <c r="B95" s="202"/>
      <c r="C95" s="202"/>
      <c r="D95" s="202"/>
      <c r="E95" s="202"/>
      <c r="F95" s="202"/>
      <c r="G95" s="202"/>
      <c r="H95" s="202"/>
      <c r="I95" s="203"/>
      <c r="J95" s="201"/>
      <c r="K95" s="201"/>
      <c r="L95" s="201"/>
      <c r="M95" s="201"/>
      <c r="N95" s="201"/>
      <c r="O95" s="201"/>
      <c r="P95" s="201"/>
      <c r="Q95" s="201"/>
      <c r="R95" s="201"/>
      <c r="S95" s="201"/>
      <c r="T95" s="201"/>
      <c r="U95" s="201"/>
      <c r="V95" s="201"/>
      <c r="W95" s="201"/>
      <c r="X95" s="201"/>
      <c r="Y95" s="201"/>
      <c r="Z95" s="201"/>
      <c r="AA95" s="201"/>
      <c r="AB95" s="201"/>
      <c r="AC95" s="201"/>
      <c r="AD95" s="201"/>
      <c r="AE95" s="201"/>
      <c r="AF95" s="201"/>
      <c r="AG95" s="201"/>
      <c r="AH95" s="201"/>
      <c r="AI95" s="201"/>
      <c r="AJ95" s="201"/>
      <c r="AK95" s="201"/>
      <c r="AL95" s="201"/>
      <c r="AM95" s="201"/>
      <c r="AN95" s="201"/>
      <c r="AO95" s="201"/>
      <c r="AP95" s="201"/>
      <c r="AQ95" s="201"/>
      <c r="AR95" s="201"/>
      <c r="AS95" s="201"/>
      <c r="AT95" s="201"/>
      <c r="AU95" s="201"/>
      <c r="AV95" s="201"/>
      <c r="AW95" s="201"/>
      <c r="AX95" s="201"/>
      <c r="AY95" s="201"/>
      <c r="AZ95" s="201"/>
      <c r="BA95" s="201"/>
      <c r="BB95" s="201"/>
      <c r="BC95" s="201"/>
      <c r="BD95" s="201"/>
      <c r="BE95" s="201"/>
      <c r="BF95" s="201"/>
    </row>
    <row r="96" spans="1:58" ht="16.5" customHeight="1">
      <c r="A96" s="202"/>
      <c r="B96" s="202"/>
      <c r="C96" s="202"/>
      <c r="D96" s="202"/>
      <c r="E96" s="202"/>
      <c r="F96" s="202"/>
      <c r="G96" s="202"/>
      <c r="H96" s="202"/>
      <c r="I96" s="203"/>
      <c r="J96" s="201"/>
      <c r="K96" s="201"/>
      <c r="L96" s="201"/>
      <c r="M96" s="201"/>
      <c r="N96" s="201"/>
      <c r="O96" s="201"/>
      <c r="P96" s="201"/>
      <c r="Q96" s="201"/>
      <c r="R96" s="201"/>
      <c r="S96" s="201"/>
      <c r="T96" s="201"/>
      <c r="U96" s="201"/>
      <c r="V96" s="201"/>
      <c r="W96" s="201"/>
      <c r="X96" s="201"/>
      <c r="Y96" s="201"/>
      <c r="Z96" s="201"/>
      <c r="AA96" s="201"/>
      <c r="AB96" s="201"/>
      <c r="AC96" s="201"/>
      <c r="AD96" s="201"/>
      <c r="AE96" s="201"/>
      <c r="AF96" s="201"/>
      <c r="AG96" s="201"/>
      <c r="AH96" s="201"/>
      <c r="AI96" s="201"/>
      <c r="AJ96" s="201"/>
      <c r="AK96" s="201"/>
      <c r="AL96" s="201"/>
      <c r="AM96" s="201"/>
      <c r="AN96" s="201"/>
      <c r="AO96" s="201"/>
      <c r="AP96" s="201"/>
      <c r="AQ96" s="201"/>
      <c r="AR96" s="201"/>
      <c r="AS96" s="201"/>
      <c r="AT96" s="201"/>
      <c r="AU96" s="201"/>
      <c r="AV96" s="201"/>
      <c r="AW96" s="201"/>
      <c r="AX96" s="201"/>
      <c r="AY96" s="201"/>
      <c r="AZ96" s="201"/>
      <c r="BA96" s="201"/>
      <c r="BB96" s="201"/>
      <c r="BC96" s="201"/>
      <c r="BD96" s="201"/>
      <c r="BE96" s="201"/>
      <c r="BF96" s="201"/>
    </row>
    <row r="97" spans="1:58" ht="16.5" customHeight="1">
      <c r="A97" s="202"/>
      <c r="B97" s="202"/>
      <c r="C97" s="202"/>
      <c r="D97" s="202"/>
      <c r="E97" s="202"/>
      <c r="F97" s="202"/>
      <c r="G97" s="202"/>
      <c r="H97" s="202"/>
      <c r="I97" s="203"/>
      <c r="J97" s="201"/>
      <c r="K97" s="201"/>
      <c r="L97" s="201"/>
      <c r="M97" s="201"/>
      <c r="N97" s="201"/>
      <c r="O97" s="201"/>
      <c r="P97" s="201"/>
      <c r="Q97" s="201"/>
      <c r="R97" s="201"/>
      <c r="S97" s="201"/>
      <c r="T97" s="201"/>
      <c r="U97" s="201"/>
      <c r="V97" s="201"/>
      <c r="W97" s="201"/>
      <c r="X97" s="201"/>
      <c r="Y97" s="201"/>
      <c r="Z97" s="201"/>
      <c r="AA97" s="201"/>
      <c r="AB97" s="201"/>
      <c r="AC97" s="201"/>
      <c r="AD97" s="201"/>
      <c r="AE97" s="201"/>
      <c r="AF97" s="201"/>
      <c r="AG97" s="201"/>
      <c r="AH97" s="201"/>
      <c r="AI97" s="201"/>
      <c r="AJ97" s="201"/>
      <c r="AK97" s="201"/>
      <c r="AL97" s="201"/>
      <c r="AM97" s="201"/>
      <c r="AN97" s="201"/>
      <c r="AO97" s="201"/>
      <c r="AP97" s="201"/>
      <c r="AQ97" s="201"/>
      <c r="AR97" s="201"/>
      <c r="AS97" s="201"/>
      <c r="AT97" s="201"/>
      <c r="AU97" s="201"/>
      <c r="AV97" s="201"/>
      <c r="AW97" s="201"/>
      <c r="AX97" s="201"/>
      <c r="AY97" s="201"/>
      <c r="AZ97" s="201"/>
      <c r="BA97" s="201"/>
      <c r="BB97" s="201"/>
      <c r="BC97" s="201"/>
      <c r="BD97" s="201"/>
      <c r="BE97" s="201"/>
      <c r="BF97" s="201"/>
    </row>
    <row r="98" spans="1:58" ht="16.5" customHeight="1">
      <c r="A98" s="202"/>
      <c r="B98" s="202"/>
      <c r="C98" s="202"/>
      <c r="D98" s="202"/>
      <c r="E98" s="202"/>
      <c r="F98" s="202"/>
      <c r="G98" s="202"/>
      <c r="H98" s="202"/>
      <c r="I98" s="203"/>
      <c r="J98" s="201"/>
      <c r="K98" s="201"/>
      <c r="L98" s="201"/>
      <c r="M98" s="201"/>
      <c r="N98" s="201"/>
      <c r="O98" s="201"/>
      <c r="P98" s="201"/>
      <c r="Q98" s="201"/>
      <c r="R98" s="201"/>
      <c r="S98" s="201"/>
      <c r="T98" s="201"/>
      <c r="U98" s="201"/>
      <c r="V98" s="201"/>
      <c r="W98" s="201"/>
      <c r="X98" s="201"/>
      <c r="Y98" s="201"/>
      <c r="Z98" s="201"/>
      <c r="AA98" s="201"/>
      <c r="AB98" s="201"/>
      <c r="AC98" s="201"/>
      <c r="AD98" s="201"/>
      <c r="AE98" s="201"/>
      <c r="AF98" s="201"/>
      <c r="AG98" s="201"/>
      <c r="AH98" s="201"/>
      <c r="AI98" s="201"/>
      <c r="AJ98" s="201"/>
      <c r="AK98" s="201"/>
      <c r="AL98" s="201"/>
      <c r="AM98" s="201"/>
      <c r="AN98" s="201"/>
      <c r="AO98" s="201"/>
      <c r="AP98" s="201"/>
      <c r="AQ98" s="201"/>
      <c r="AR98" s="201"/>
      <c r="AS98" s="201"/>
      <c r="AT98" s="201"/>
      <c r="AU98" s="201"/>
      <c r="AV98" s="201"/>
      <c r="AW98" s="201"/>
      <c r="AX98" s="201"/>
      <c r="AY98" s="201"/>
      <c r="AZ98" s="201"/>
      <c r="BA98" s="201"/>
      <c r="BB98" s="201"/>
      <c r="BC98" s="201"/>
      <c r="BD98" s="201"/>
      <c r="BE98" s="201"/>
      <c r="BF98" s="201"/>
    </row>
    <row r="99" spans="1:58" ht="16.5" customHeight="1">
      <c r="A99" s="202"/>
      <c r="B99" s="202"/>
      <c r="C99" s="202"/>
      <c r="D99" s="202"/>
      <c r="E99" s="202"/>
      <c r="F99" s="202"/>
      <c r="G99" s="202"/>
      <c r="H99" s="202"/>
      <c r="I99" s="203"/>
      <c r="J99" s="201"/>
      <c r="K99" s="201"/>
      <c r="L99" s="201"/>
      <c r="M99" s="201"/>
      <c r="N99" s="201"/>
      <c r="O99" s="201"/>
      <c r="P99" s="201"/>
      <c r="Q99" s="201"/>
      <c r="R99" s="201"/>
      <c r="S99" s="201"/>
      <c r="T99" s="201"/>
      <c r="U99" s="201"/>
      <c r="V99" s="201"/>
      <c r="W99" s="201"/>
      <c r="X99" s="201"/>
      <c r="Y99" s="201"/>
      <c r="Z99" s="201"/>
      <c r="AA99" s="201"/>
      <c r="AB99" s="201"/>
      <c r="AC99" s="201"/>
      <c r="AD99" s="201"/>
      <c r="AE99" s="201"/>
      <c r="AF99" s="201"/>
      <c r="AG99" s="201"/>
      <c r="AH99" s="201"/>
      <c r="AI99" s="201"/>
      <c r="AJ99" s="201"/>
      <c r="AK99" s="201"/>
      <c r="AL99" s="201"/>
      <c r="AM99" s="201"/>
      <c r="AN99" s="201"/>
      <c r="AO99" s="201"/>
      <c r="AP99" s="201"/>
      <c r="AQ99" s="201"/>
      <c r="AR99" s="201"/>
      <c r="AS99" s="201"/>
      <c r="AT99" s="201"/>
      <c r="AU99" s="201"/>
      <c r="AV99" s="201"/>
      <c r="AW99" s="201"/>
      <c r="AX99" s="201"/>
      <c r="AY99" s="201"/>
      <c r="AZ99" s="201"/>
      <c r="BA99" s="201"/>
      <c r="BB99" s="201"/>
      <c r="BC99" s="201"/>
      <c r="BD99" s="201"/>
      <c r="BE99" s="201"/>
      <c r="BF99" s="201"/>
    </row>
    <row r="100" spans="1:58" ht="16.5" customHeight="1">
      <c r="A100" s="202"/>
      <c r="B100" s="202"/>
      <c r="C100" s="202"/>
      <c r="D100" s="202"/>
      <c r="E100" s="202"/>
      <c r="F100" s="202"/>
      <c r="G100" s="202"/>
      <c r="H100" s="202"/>
      <c r="I100" s="203"/>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row>
    <row r="101" spans="1:58" ht="16.5" customHeight="1">
      <c r="A101" s="202"/>
      <c r="B101" s="202"/>
      <c r="C101" s="202"/>
      <c r="D101" s="202"/>
      <c r="E101" s="202"/>
      <c r="F101" s="202"/>
      <c r="G101" s="202"/>
      <c r="H101" s="202"/>
      <c r="I101" s="203"/>
      <c r="J101" s="201"/>
      <c r="K101" s="201"/>
      <c r="L101" s="201"/>
      <c r="M101" s="201"/>
      <c r="N101" s="201"/>
      <c r="O101" s="201"/>
      <c r="P101" s="201"/>
      <c r="Q101" s="201"/>
      <c r="R101" s="201"/>
      <c r="S101" s="201"/>
      <c r="T101" s="201"/>
      <c r="U101" s="201"/>
      <c r="V101" s="201"/>
      <c r="W101" s="201"/>
      <c r="X101" s="201"/>
      <c r="Y101" s="201"/>
      <c r="Z101" s="201"/>
      <c r="AA101" s="201"/>
      <c r="AB101" s="201"/>
      <c r="AC101" s="201"/>
      <c r="AD101" s="201"/>
      <c r="AE101" s="201"/>
      <c r="AF101" s="201"/>
      <c r="AG101" s="201"/>
      <c r="AH101" s="201"/>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row>
    <row r="102" spans="1:58" ht="16.5" customHeight="1">
      <c r="A102" s="202"/>
      <c r="B102" s="202"/>
      <c r="C102" s="202"/>
      <c r="D102" s="202"/>
      <c r="E102" s="202"/>
      <c r="F102" s="202"/>
      <c r="G102" s="202"/>
      <c r="H102" s="202"/>
      <c r="I102" s="203"/>
      <c r="J102" s="201"/>
      <c r="K102" s="201"/>
      <c r="L102" s="201"/>
      <c r="M102" s="201"/>
      <c r="N102" s="201"/>
      <c r="O102" s="201"/>
      <c r="P102" s="201"/>
      <c r="Q102" s="201"/>
      <c r="R102" s="201"/>
      <c r="S102" s="201"/>
      <c r="T102" s="201"/>
      <c r="U102" s="201"/>
      <c r="V102" s="201"/>
      <c r="W102" s="201"/>
      <c r="X102" s="201"/>
      <c r="Y102" s="201"/>
      <c r="Z102" s="201"/>
      <c r="AA102" s="201"/>
      <c r="AB102" s="201"/>
      <c r="AC102" s="201"/>
      <c r="AD102" s="201"/>
      <c r="AE102" s="201"/>
      <c r="AF102" s="201"/>
      <c r="AG102" s="201"/>
      <c r="AH102" s="201"/>
      <c r="AI102" s="201"/>
      <c r="AJ102" s="201"/>
      <c r="AK102" s="201"/>
      <c r="AL102" s="201"/>
      <c r="AM102" s="201"/>
      <c r="AN102" s="201"/>
      <c r="AO102" s="201"/>
      <c r="AP102" s="201"/>
      <c r="AQ102" s="201"/>
      <c r="AR102" s="201"/>
      <c r="AS102" s="201"/>
      <c r="AT102" s="201"/>
      <c r="AU102" s="201"/>
      <c r="AV102" s="201"/>
      <c r="AW102" s="201"/>
      <c r="AX102" s="201"/>
      <c r="AY102" s="201"/>
      <c r="AZ102" s="201"/>
      <c r="BA102" s="201"/>
      <c r="BB102" s="201"/>
      <c r="BC102" s="201"/>
      <c r="BD102" s="201"/>
      <c r="BE102" s="201"/>
      <c r="BF102" s="201"/>
    </row>
    <row r="103" spans="1:58" ht="16.5" customHeight="1">
      <c r="A103" s="202"/>
      <c r="B103" s="202"/>
      <c r="C103" s="202"/>
      <c r="D103" s="202"/>
      <c r="E103" s="202"/>
      <c r="F103" s="202"/>
      <c r="G103" s="202"/>
      <c r="H103" s="202"/>
      <c r="I103" s="203"/>
      <c r="J103" s="201"/>
      <c r="K103" s="201"/>
      <c r="L103" s="201"/>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row>
    <row r="104" spans="1:58" ht="16.5" customHeight="1">
      <c r="A104" s="202"/>
      <c r="B104" s="202"/>
      <c r="C104" s="202"/>
      <c r="D104" s="202"/>
      <c r="E104" s="202"/>
      <c r="F104" s="202"/>
      <c r="G104" s="202"/>
      <c r="H104" s="202"/>
      <c r="I104" s="203"/>
      <c r="J104" s="201"/>
      <c r="K104" s="201"/>
      <c r="L104" s="201"/>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row>
    <row r="105" spans="1:58" ht="16.5" customHeight="1">
      <c r="A105" s="202"/>
      <c r="B105" s="202"/>
      <c r="C105" s="202"/>
      <c r="D105" s="202"/>
      <c r="E105" s="202"/>
      <c r="F105" s="202"/>
      <c r="G105" s="202"/>
      <c r="H105" s="202"/>
      <c r="I105" s="203"/>
      <c r="J105" s="201"/>
      <c r="K105" s="201"/>
      <c r="L105" s="201"/>
      <c r="M105" s="201"/>
      <c r="N105" s="201"/>
      <c r="O105" s="201"/>
      <c r="P105" s="201"/>
      <c r="Q105" s="201"/>
      <c r="R105" s="201"/>
      <c r="S105" s="201"/>
      <c r="T105" s="201"/>
      <c r="U105" s="201"/>
      <c r="V105" s="201"/>
      <c r="W105" s="201"/>
      <c r="X105" s="201"/>
      <c r="Y105" s="201"/>
      <c r="Z105" s="201"/>
      <c r="AA105" s="201"/>
      <c r="AB105" s="201"/>
      <c r="AC105" s="201"/>
      <c r="AD105" s="201"/>
      <c r="AE105" s="201"/>
      <c r="AF105" s="201"/>
      <c r="AG105" s="201"/>
      <c r="AH105" s="201"/>
      <c r="AI105" s="201"/>
      <c r="AJ105" s="201"/>
      <c r="AK105" s="201"/>
      <c r="AL105" s="201"/>
      <c r="AM105" s="201"/>
      <c r="AN105" s="201"/>
      <c r="AO105" s="201"/>
      <c r="AP105" s="201"/>
      <c r="AQ105" s="201"/>
      <c r="AR105" s="201"/>
      <c r="AS105" s="201"/>
      <c r="AT105" s="201"/>
      <c r="AU105" s="201"/>
      <c r="AV105" s="201"/>
      <c r="AW105" s="201"/>
      <c r="AX105" s="201"/>
      <c r="AY105" s="201"/>
      <c r="AZ105" s="201"/>
      <c r="BA105" s="201"/>
      <c r="BB105" s="201"/>
      <c r="BC105" s="201"/>
      <c r="BD105" s="201"/>
      <c r="BE105" s="201"/>
      <c r="BF105" s="201"/>
    </row>
    <row r="106" spans="1:58" ht="16.5" customHeight="1">
      <c r="A106" s="202"/>
      <c r="B106" s="202"/>
      <c r="C106" s="202"/>
      <c r="D106" s="202"/>
      <c r="E106" s="202"/>
      <c r="F106" s="202"/>
      <c r="G106" s="202"/>
      <c r="H106" s="202"/>
      <c r="I106" s="203"/>
      <c r="J106" s="201"/>
      <c r="K106" s="201"/>
      <c r="L106" s="201"/>
      <c r="M106" s="201"/>
      <c r="N106" s="201"/>
      <c r="O106" s="201"/>
      <c r="P106" s="201"/>
      <c r="Q106" s="201"/>
      <c r="R106" s="201"/>
      <c r="S106" s="201"/>
      <c r="T106" s="201"/>
      <c r="U106" s="201"/>
      <c r="V106" s="201"/>
      <c r="W106" s="201"/>
      <c r="X106" s="201"/>
      <c r="Y106" s="201"/>
      <c r="Z106" s="201"/>
      <c r="AA106" s="201"/>
      <c r="AB106" s="201"/>
      <c r="AC106" s="201"/>
      <c r="AD106" s="201"/>
      <c r="AE106" s="201"/>
      <c r="AF106" s="201"/>
      <c r="AG106" s="201"/>
      <c r="AH106" s="201"/>
      <c r="AI106" s="201"/>
      <c r="AJ106" s="201"/>
      <c r="AK106" s="201"/>
      <c r="AL106" s="201"/>
      <c r="AM106" s="201"/>
      <c r="AN106" s="201"/>
      <c r="AO106" s="201"/>
      <c r="AP106" s="201"/>
      <c r="AQ106" s="201"/>
      <c r="AR106" s="201"/>
      <c r="AS106" s="201"/>
      <c r="AT106" s="201"/>
      <c r="AU106" s="201"/>
      <c r="AV106" s="201"/>
      <c r="AW106" s="201"/>
      <c r="AX106" s="201"/>
      <c r="AY106" s="201"/>
      <c r="AZ106" s="201"/>
      <c r="BA106" s="201"/>
      <c r="BB106" s="201"/>
      <c r="BC106" s="201"/>
      <c r="BD106" s="201"/>
      <c r="BE106" s="201"/>
      <c r="BF106" s="201"/>
    </row>
    <row r="107" spans="1:58" ht="16.5" customHeight="1">
      <c r="A107" s="202"/>
      <c r="B107" s="202"/>
      <c r="C107" s="202"/>
      <c r="D107" s="202"/>
      <c r="E107" s="202"/>
      <c r="F107" s="202"/>
      <c r="G107" s="202"/>
      <c r="H107" s="202"/>
      <c r="I107" s="203"/>
      <c r="J107" s="201"/>
      <c r="K107" s="201"/>
      <c r="L107" s="201"/>
      <c r="M107" s="201"/>
      <c r="N107" s="201"/>
      <c r="O107" s="201"/>
      <c r="P107" s="201"/>
      <c r="Q107" s="201"/>
      <c r="R107" s="201"/>
      <c r="S107" s="201"/>
      <c r="T107" s="201"/>
      <c r="U107" s="201"/>
      <c r="V107" s="201"/>
      <c r="W107" s="201"/>
      <c r="X107" s="201"/>
      <c r="Y107" s="201"/>
      <c r="Z107" s="201"/>
      <c r="AA107" s="201"/>
      <c r="AB107" s="201"/>
      <c r="AC107" s="201"/>
      <c r="AD107" s="201"/>
      <c r="AE107" s="201"/>
      <c r="AF107" s="201"/>
      <c r="AG107" s="201"/>
      <c r="AH107" s="201"/>
      <c r="AI107" s="201"/>
      <c r="AJ107" s="201"/>
      <c r="AK107" s="201"/>
      <c r="AL107" s="201"/>
      <c r="AM107" s="201"/>
      <c r="AN107" s="201"/>
      <c r="AO107" s="201"/>
      <c r="AP107" s="201"/>
      <c r="AQ107" s="201"/>
      <c r="AR107" s="201"/>
      <c r="AS107" s="201"/>
      <c r="AT107" s="201"/>
      <c r="AU107" s="201"/>
      <c r="AV107" s="201"/>
      <c r="AW107" s="201"/>
      <c r="AX107" s="201"/>
      <c r="AY107" s="201"/>
      <c r="AZ107" s="201"/>
      <c r="BA107" s="201"/>
      <c r="BB107" s="201"/>
      <c r="BC107" s="201"/>
      <c r="BD107" s="201"/>
      <c r="BE107" s="201"/>
      <c r="BF107" s="201"/>
    </row>
    <row r="108" spans="1:58" ht="16.5" customHeight="1">
      <c r="A108" s="202"/>
      <c r="B108" s="202"/>
      <c r="C108" s="202"/>
      <c r="D108" s="202"/>
      <c r="E108" s="202"/>
      <c r="F108" s="202"/>
      <c r="G108" s="202"/>
      <c r="H108" s="202"/>
      <c r="I108" s="203"/>
      <c r="J108" s="201"/>
      <c r="K108" s="201"/>
      <c r="L108" s="201"/>
      <c r="M108" s="201"/>
      <c r="N108" s="201"/>
      <c r="O108" s="201"/>
      <c r="P108" s="201"/>
      <c r="Q108" s="201"/>
      <c r="R108" s="201"/>
      <c r="S108" s="201"/>
      <c r="T108" s="201"/>
      <c r="U108" s="201"/>
      <c r="V108" s="201"/>
      <c r="W108" s="201"/>
      <c r="X108" s="201"/>
      <c r="Y108" s="201"/>
      <c r="Z108" s="201"/>
      <c r="AA108" s="201"/>
      <c r="AB108" s="201"/>
      <c r="AC108" s="201"/>
      <c r="AD108" s="201"/>
      <c r="AE108" s="201"/>
      <c r="AF108" s="201"/>
      <c r="AG108" s="201"/>
      <c r="AH108" s="201"/>
      <c r="AI108" s="201"/>
      <c r="AJ108" s="201"/>
      <c r="AK108" s="201"/>
      <c r="AL108" s="201"/>
      <c r="AM108" s="201"/>
      <c r="AN108" s="201"/>
      <c r="AO108" s="201"/>
      <c r="AP108" s="201"/>
      <c r="AQ108" s="201"/>
      <c r="AR108" s="201"/>
      <c r="AS108" s="201"/>
      <c r="AT108" s="201"/>
      <c r="AU108" s="201"/>
      <c r="AV108" s="201"/>
      <c r="AW108" s="201"/>
      <c r="AX108" s="201"/>
      <c r="AY108" s="201"/>
      <c r="AZ108" s="201"/>
      <c r="BA108" s="201"/>
      <c r="BB108" s="201"/>
      <c r="BC108" s="201"/>
      <c r="BD108" s="201"/>
      <c r="BE108" s="201"/>
      <c r="BF108" s="201"/>
    </row>
    <row r="109" spans="1:58" ht="16.5" customHeight="1">
      <c r="A109" s="202"/>
      <c r="B109" s="202"/>
      <c r="C109" s="202"/>
      <c r="D109" s="202"/>
      <c r="E109" s="202"/>
      <c r="F109" s="202"/>
      <c r="G109" s="202"/>
      <c r="H109" s="202"/>
      <c r="I109" s="203"/>
      <c r="J109" s="201"/>
      <c r="K109" s="201"/>
      <c r="L109" s="201"/>
      <c r="M109" s="201"/>
      <c r="N109" s="201"/>
      <c r="O109" s="201"/>
      <c r="P109" s="201"/>
      <c r="Q109" s="201"/>
      <c r="R109" s="201"/>
      <c r="S109" s="201"/>
      <c r="T109" s="201"/>
      <c r="U109" s="201"/>
      <c r="V109" s="201"/>
      <c r="W109" s="201"/>
      <c r="X109" s="201"/>
      <c r="Y109" s="201"/>
      <c r="Z109" s="201"/>
      <c r="AA109" s="201"/>
      <c r="AB109" s="201"/>
      <c r="AC109" s="201"/>
      <c r="AD109" s="201"/>
      <c r="AE109" s="201"/>
      <c r="AF109" s="201"/>
      <c r="AG109" s="201"/>
      <c r="AH109" s="201"/>
      <c r="AI109" s="201"/>
      <c r="AJ109" s="201"/>
      <c r="AK109" s="201"/>
      <c r="AL109" s="201"/>
      <c r="AM109" s="201"/>
      <c r="AN109" s="201"/>
      <c r="AO109" s="201"/>
      <c r="AP109" s="201"/>
      <c r="AQ109" s="201"/>
      <c r="AR109" s="201"/>
      <c r="AS109" s="201"/>
      <c r="AT109" s="201"/>
      <c r="AU109" s="201"/>
      <c r="AV109" s="201"/>
      <c r="AW109" s="201"/>
      <c r="AX109" s="201"/>
      <c r="AY109" s="201"/>
      <c r="AZ109" s="201"/>
      <c r="BA109" s="201"/>
      <c r="BB109" s="201"/>
      <c r="BC109" s="201"/>
      <c r="BD109" s="201"/>
      <c r="BE109" s="201"/>
      <c r="BF109" s="201"/>
    </row>
    <row r="110" spans="1:58" ht="16.5" customHeight="1">
      <c r="A110" s="202"/>
      <c r="B110" s="202"/>
      <c r="C110" s="202"/>
      <c r="D110" s="202"/>
      <c r="E110" s="202"/>
      <c r="F110" s="202"/>
      <c r="G110" s="202"/>
      <c r="H110" s="202"/>
      <c r="I110" s="203"/>
      <c r="J110" s="201"/>
      <c r="K110" s="201"/>
      <c r="L110" s="201"/>
      <c r="M110" s="201"/>
      <c r="N110" s="201"/>
      <c r="O110" s="201"/>
      <c r="P110" s="201"/>
      <c r="Q110" s="201"/>
      <c r="R110" s="201"/>
      <c r="S110" s="201"/>
      <c r="T110" s="201"/>
      <c r="U110" s="201"/>
      <c r="V110" s="201"/>
      <c r="W110" s="201"/>
      <c r="X110" s="201"/>
      <c r="Y110" s="201"/>
      <c r="Z110" s="201"/>
      <c r="AA110" s="201"/>
      <c r="AB110" s="201"/>
      <c r="AC110" s="201"/>
      <c r="AD110" s="201"/>
      <c r="AE110" s="201"/>
      <c r="AF110" s="201"/>
      <c r="AG110" s="201"/>
      <c r="AH110" s="201"/>
      <c r="AI110" s="201"/>
      <c r="AJ110" s="201"/>
      <c r="AK110" s="201"/>
      <c r="AL110" s="201"/>
      <c r="AM110" s="201"/>
      <c r="AN110" s="201"/>
      <c r="AO110" s="201"/>
      <c r="AP110" s="201"/>
      <c r="AQ110" s="201"/>
      <c r="AR110" s="201"/>
      <c r="AS110" s="201"/>
      <c r="AT110" s="201"/>
      <c r="AU110" s="201"/>
      <c r="AV110" s="201"/>
      <c r="AW110" s="201"/>
      <c r="AX110" s="201"/>
      <c r="AY110" s="201"/>
      <c r="AZ110" s="201"/>
      <c r="BA110" s="201"/>
      <c r="BB110" s="201"/>
      <c r="BC110" s="201"/>
      <c r="BD110" s="201"/>
      <c r="BE110" s="201"/>
      <c r="BF110" s="201"/>
    </row>
    <row r="111" spans="1:58" ht="16.5" customHeight="1">
      <c r="A111" s="202"/>
      <c r="B111" s="202"/>
      <c r="C111" s="202"/>
      <c r="D111" s="202"/>
      <c r="E111" s="202"/>
      <c r="F111" s="202"/>
      <c r="G111" s="202"/>
      <c r="H111" s="202"/>
      <c r="I111" s="203"/>
      <c r="J111" s="201"/>
      <c r="K111" s="201"/>
      <c r="L111" s="201"/>
      <c r="M111" s="201"/>
      <c r="N111" s="201"/>
      <c r="O111" s="201"/>
      <c r="P111" s="201"/>
      <c r="Q111" s="201"/>
      <c r="R111" s="201"/>
      <c r="S111" s="201"/>
      <c r="T111" s="201"/>
      <c r="U111" s="201"/>
      <c r="V111" s="201"/>
      <c r="W111" s="201"/>
      <c r="X111" s="201"/>
      <c r="Y111" s="201"/>
      <c r="Z111" s="201"/>
      <c r="AA111" s="201"/>
      <c r="AB111" s="201"/>
      <c r="AC111" s="201"/>
      <c r="AD111" s="201"/>
      <c r="AE111" s="201"/>
      <c r="AF111" s="201"/>
      <c r="AG111" s="201"/>
      <c r="AH111" s="201"/>
      <c r="AI111" s="201"/>
      <c r="AJ111" s="201"/>
      <c r="AK111" s="201"/>
      <c r="AL111" s="201"/>
      <c r="AM111" s="201"/>
      <c r="AN111" s="201"/>
      <c r="AO111" s="201"/>
      <c r="AP111" s="201"/>
      <c r="AQ111" s="201"/>
      <c r="AR111" s="201"/>
      <c r="AS111" s="201"/>
      <c r="AT111" s="201"/>
      <c r="AU111" s="201"/>
      <c r="AV111" s="201"/>
      <c r="AW111" s="201"/>
      <c r="AX111" s="201"/>
      <c r="AY111" s="201"/>
      <c r="AZ111" s="201"/>
      <c r="BA111" s="201"/>
      <c r="BB111" s="201"/>
      <c r="BC111" s="201"/>
      <c r="BD111" s="201"/>
      <c r="BE111" s="201"/>
      <c r="BF111" s="201"/>
    </row>
    <row r="112" spans="1:58" ht="16.5" customHeight="1">
      <c r="A112" s="202"/>
      <c r="B112" s="202"/>
      <c r="C112" s="202"/>
      <c r="D112" s="202"/>
      <c r="E112" s="202"/>
      <c r="F112" s="202"/>
      <c r="G112" s="202"/>
      <c r="H112" s="202"/>
      <c r="I112" s="203"/>
      <c r="J112" s="201"/>
      <c r="K112" s="201"/>
      <c r="L112" s="201"/>
      <c r="M112" s="201"/>
      <c r="N112" s="201"/>
      <c r="O112" s="201"/>
      <c r="P112" s="201"/>
      <c r="Q112" s="201"/>
      <c r="R112" s="201"/>
      <c r="S112" s="201"/>
      <c r="T112" s="201"/>
      <c r="U112" s="201"/>
      <c r="V112" s="201"/>
      <c r="W112" s="201"/>
      <c r="X112" s="201"/>
      <c r="Y112" s="201"/>
      <c r="Z112" s="201"/>
      <c r="AA112" s="201"/>
      <c r="AB112" s="201"/>
      <c r="AC112" s="201"/>
      <c r="AD112" s="201"/>
      <c r="AE112" s="201"/>
      <c r="AF112" s="201"/>
      <c r="AG112" s="201"/>
      <c r="AH112" s="201"/>
      <c r="AI112" s="201"/>
      <c r="AJ112" s="201"/>
      <c r="AK112" s="201"/>
      <c r="AL112" s="201"/>
      <c r="AM112" s="201"/>
      <c r="AN112" s="201"/>
      <c r="AO112" s="201"/>
      <c r="AP112" s="201"/>
      <c r="AQ112" s="201"/>
      <c r="AR112" s="201"/>
      <c r="AS112" s="201"/>
      <c r="AT112" s="201"/>
      <c r="AU112" s="201"/>
      <c r="AV112" s="201"/>
      <c r="AW112" s="201"/>
      <c r="AX112" s="201"/>
      <c r="AY112" s="201"/>
      <c r="AZ112" s="201"/>
      <c r="BA112" s="201"/>
      <c r="BB112" s="201"/>
      <c r="BC112" s="201"/>
      <c r="BD112" s="201"/>
      <c r="BE112" s="201"/>
      <c r="BF112" s="201"/>
    </row>
    <row r="113" spans="1:58" ht="16.5" customHeight="1">
      <c r="A113" s="202"/>
      <c r="B113" s="202"/>
      <c r="C113" s="202"/>
      <c r="D113" s="202"/>
      <c r="E113" s="202"/>
      <c r="F113" s="202"/>
      <c r="G113" s="202"/>
      <c r="H113" s="202"/>
      <c r="I113" s="203"/>
      <c r="J113" s="201"/>
      <c r="K113" s="201"/>
      <c r="L113" s="201"/>
      <c r="M113" s="201"/>
      <c r="N113" s="201"/>
      <c r="O113" s="201"/>
      <c r="P113" s="201"/>
      <c r="Q113" s="201"/>
      <c r="R113" s="201"/>
      <c r="S113" s="201"/>
      <c r="T113" s="201"/>
      <c r="U113" s="201"/>
      <c r="V113" s="201"/>
      <c r="W113" s="201"/>
      <c r="X113" s="201"/>
      <c r="Y113" s="201"/>
      <c r="Z113" s="201"/>
      <c r="AA113" s="201"/>
      <c r="AB113" s="201"/>
      <c r="AC113" s="201"/>
      <c r="AD113" s="201"/>
      <c r="AE113" s="201"/>
      <c r="AF113" s="201"/>
      <c r="AG113" s="201"/>
      <c r="AH113" s="201"/>
      <c r="AI113" s="201"/>
      <c r="AJ113" s="201"/>
      <c r="AK113" s="201"/>
      <c r="AL113" s="201"/>
      <c r="AM113" s="201"/>
      <c r="AN113" s="201"/>
      <c r="AO113" s="201"/>
      <c r="AP113" s="201"/>
      <c r="AQ113" s="201"/>
      <c r="AR113" s="201"/>
      <c r="AS113" s="201"/>
      <c r="AT113" s="201"/>
      <c r="AU113" s="201"/>
      <c r="AV113" s="201"/>
      <c r="AW113" s="201"/>
      <c r="AX113" s="201"/>
      <c r="AY113" s="201"/>
      <c r="AZ113" s="201"/>
      <c r="BA113" s="201"/>
      <c r="BB113" s="201"/>
      <c r="BC113" s="201"/>
      <c r="BD113" s="201"/>
      <c r="BE113" s="201"/>
      <c r="BF113" s="201"/>
    </row>
    <row r="114" spans="1:58" ht="16.5" customHeight="1">
      <c r="A114" s="202"/>
      <c r="B114" s="202"/>
      <c r="C114" s="202"/>
      <c r="D114" s="202"/>
      <c r="E114" s="202"/>
      <c r="F114" s="202"/>
      <c r="G114" s="202"/>
      <c r="H114" s="202"/>
      <c r="I114" s="203"/>
      <c r="J114" s="201"/>
      <c r="K114" s="201"/>
      <c r="L114" s="201"/>
      <c r="M114" s="201"/>
      <c r="N114" s="201"/>
      <c r="O114" s="201"/>
      <c r="P114" s="201"/>
      <c r="Q114" s="201"/>
      <c r="R114" s="201"/>
      <c r="S114" s="201"/>
      <c r="T114" s="201"/>
      <c r="U114" s="201"/>
      <c r="V114" s="201"/>
      <c r="W114" s="201"/>
      <c r="X114" s="201"/>
      <c r="Y114" s="201"/>
      <c r="Z114" s="201"/>
      <c r="AA114" s="201"/>
      <c r="AB114" s="201"/>
      <c r="AC114" s="201"/>
      <c r="AD114" s="201"/>
      <c r="AE114" s="201"/>
      <c r="AF114" s="201"/>
      <c r="AG114" s="201"/>
      <c r="AH114" s="201"/>
      <c r="AI114" s="201"/>
      <c r="AJ114" s="201"/>
      <c r="AK114" s="201"/>
      <c r="AL114" s="201"/>
      <c r="AM114" s="201"/>
      <c r="AN114" s="201"/>
      <c r="AO114" s="201"/>
      <c r="AP114" s="201"/>
      <c r="AQ114" s="201"/>
      <c r="AR114" s="201"/>
      <c r="AS114" s="201"/>
      <c r="AT114" s="201"/>
      <c r="AU114" s="201"/>
      <c r="AV114" s="201"/>
      <c r="AW114" s="201"/>
      <c r="AX114" s="201"/>
      <c r="AY114" s="201"/>
      <c r="AZ114" s="201"/>
      <c r="BA114" s="201"/>
      <c r="BB114" s="201"/>
      <c r="BC114" s="201"/>
      <c r="BD114" s="201"/>
      <c r="BE114" s="201"/>
      <c r="BF114" s="201"/>
    </row>
    <row r="115" spans="1:58" ht="16.5" customHeight="1">
      <c r="A115" s="202"/>
      <c r="B115" s="202"/>
      <c r="C115" s="202"/>
      <c r="D115" s="202"/>
      <c r="E115" s="202"/>
      <c r="F115" s="202"/>
      <c r="G115" s="202"/>
      <c r="H115" s="202"/>
      <c r="I115" s="203"/>
      <c r="J115" s="201"/>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1"/>
      <c r="AL115" s="201"/>
      <c r="AM115" s="201"/>
      <c r="AN115" s="201"/>
      <c r="AO115" s="201"/>
      <c r="AP115" s="201"/>
      <c r="AQ115" s="201"/>
      <c r="AR115" s="201"/>
      <c r="AS115" s="201"/>
      <c r="AT115" s="201"/>
      <c r="AU115" s="201"/>
      <c r="AV115" s="201"/>
      <c r="AW115" s="201"/>
      <c r="AX115" s="201"/>
      <c r="AY115" s="201"/>
      <c r="AZ115" s="201"/>
      <c r="BA115" s="201"/>
      <c r="BB115" s="201"/>
      <c r="BC115" s="201"/>
      <c r="BD115" s="201"/>
      <c r="BE115" s="201"/>
      <c r="BF115" s="201"/>
    </row>
    <row r="116" spans="1:58" ht="16.5" customHeight="1">
      <c r="A116" s="202"/>
      <c r="B116" s="202"/>
      <c r="C116" s="202"/>
      <c r="D116" s="202"/>
      <c r="E116" s="202"/>
      <c r="F116" s="202"/>
      <c r="G116" s="202"/>
      <c r="H116" s="202"/>
      <c r="I116" s="203"/>
      <c r="J116" s="201"/>
      <c r="K116" s="201"/>
      <c r="L116" s="201"/>
      <c r="M116" s="201"/>
      <c r="N116" s="201"/>
      <c r="O116" s="201"/>
      <c r="P116" s="201"/>
      <c r="Q116" s="201"/>
      <c r="R116" s="201"/>
      <c r="S116" s="201"/>
      <c r="T116" s="201"/>
      <c r="U116" s="201"/>
      <c r="V116" s="201"/>
      <c r="W116" s="201"/>
      <c r="X116" s="201"/>
      <c r="Y116" s="201"/>
      <c r="Z116" s="201"/>
      <c r="AA116" s="201"/>
      <c r="AB116" s="201"/>
      <c r="AC116" s="201"/>
      <c r="AD116" s="201"/>
      <c r="AE116" s="201"/>
      <c r="AF116" s="201"/>
      <c r="AG116" s="201"/>
      <c r="AH116" s="201"/>
      <c r="AI116" s="201"/>
      <c r="AJ116" s="201"/>
      <c r="AK116" s="201"/>
      <c r="AL116" s="201"/>
      <c r="AM116" s="201"/>
      <c r="AN116" s="201"/>
      <c r="AO116" s="201"/>
      <c r="AP116" s="201"/>
      <c r="AQ116" s="201"/>
      <c r="AR116" s="201"/>
      <c r="AS116" s="201"/>
      <c r="AT116" s="201"/>
      <c r="AU116" s="201"/>
      <c r="AV116" s="201"/>
      <c r="AW116" s="201"/>
      <c r="AX116" s="201"/>
      <c r="AY116" s="201"/>
      <c r="AZ116" s="201"/>
      <c r="BA116" s="201"/>
      <c r="BB116" s="201"/>
      <c r="BC116" s="201"/>
      <c r="BD116" s="201"/>
      <c r="BE116" s="201"/>
      <c r="BF116" s="201"/>
    </row>
    <row r="117" spans="1:58" ht="16.5" customHeight="1">
      <c r="A117" s="202"/>
      <c r="B117" s="202"/>
      <c r="C117" s="202"/>
      <c r="D117" s="202"/>
      <c r="E117" s="202"/>
      <c r="F117" s="202"/>
      <c r="G117" s="202"/>
      <c r="H117" s="202"/>
      <c r="I117" s="203"/>
      <c r="J117" s="201"/>
      <c r="K117" s="201"/>
      <c r="L117" s="201"/>
      <c r="M117" s="201"/>
      <c r="N117" s="201"/>
      <c r="O117" s="201"/>
      <c r="P117" s="201"/>
      <c r="Q117" s="201"/>
      <c r="R117" s="201"/>
      <c r="S117" s="201"/>
      <c r="T117" s="201"/>
      <c r="U117" s="201"/>
      <c r="V117" s="201"/>
      <c r="W117" s="201"/>
      <c r="X117" s="201"/>
      <c r="Y117" s="201"/>
      <c r="Z117" s="201"/>
      <c r="AA117" s="201"/>
      <c r="AB117" s="201"/>
      <c r="AC117" s="201"/>
      <c r="AD117" s="201"/>
      <c r="AE117" s="201"/>
      <c r="AF117" s="201"/>
      <c r="AG117" s="201"/>
      <c r="AH117" s="201"/>
      <c r="AI117" s="201"/>
      <c r="AJ117" s="201"/>
      <c r="AK117" s="201"/>
      <c r="AL117" s="201"/>
      <c r="AM117" s="201"/>
      <c r="AN117" s="201"/>
      <c r="AO117" s="201"/>
      <c r="AP117" s="201"/>
      <c r="AQ117" s="201"/>
      <c r="AR117" s="201"/>
      <c r="AS117" s="201"/>
      <c r="AT117" s="201"/>
      <c r="AU117" s="201"/>
      <c r="AV117" s="201"/>
      <c r="AW117" s="201"/>
      <c r="AX117" s="201"/>
      <c r="AY117" s="201"/>
      <c r="AZ117" s="201"/>
      <c r="BA117" s="201"/>
      <c r="BB117" s="201"/>
      <c r="BC117" s="201"/>
      <c r="BD117" s="201"/>
      <c r="BE117" s="201"/>
      <c r="BF117" s="201"/>
    </row>
    <row r="118" spans="1:58" ht="16.5" customHeight="1">
      <c r="A118" s="202"/>
      <c r="B118" s="202"/>
      <c r="C118" s="202"/>
      <c r="D118" s="202"/>
      <c r="E118" s="202"/>
      <c r="F118" s="202"/>
      <c r="G118" s="202"/>
      <c r="H118" s="202"/>
      <c r="I118" s="203"/>
      <c r="J118" s="201"/>
      <c r="K118" s="201"/>
      <c r="L118" s="201"/>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row>
    <row r="119" spans="1:58" ht="16.5" customHeight="1">
      <c r="A119" s="202"/>
      <c r="B119" s="202"/>
      <c r="C119" s="202"/>
      <c r="D119" s="202"/>
      <c r="E119" s="202"/>
      <c r="F119" s="202"/>
      <c r="G119" s="202"/>
      <c r="H119" s="202"/>
      <c r="I119" s="203"/>
      <c r="J119" s="201"/>
      <c r="K119" s="201"/>
      <c r="L119" s="201"/>
      <c r="M119" s="201"/>
      <c r="N119" s="201"/>
      <c r="O119" s="201"/>
      <c r="P119" s="201"/>
      <c r="Q119" s="201"/>
      <c r="R119" s="201"/>
      <c r="S119" s="201"/>
      <c r="T119" s="201"/>
      <c r="U119" s="201"/>
      <c r="V119" s="201"/>
      <c r="W119" s="201"/>
      <c r="X119" s="201"/>
      <c r="Y119" s="201"/>
      <c r="Z119" s="201"/>
      <c r="AA119" s="201"/>
      <c r="AB119" s="201"/>
      <c r="AC119" s="201"/>
      <c r="AD119" s="201"/>
      <c r="AE119" s="201"/>
      <c r="AF119" s="201"/>
      <c r="AG119" s="201"/>
      <c r="AH119" s="201"/>
      <c r="AI119" s="201"/>
      <c r="AJ119" s="201"/>
      <c r="AK119" s="201"/>
      <c r="AL119" s="201"/>
      <c r="AM119" s="201"/>
      <c r="AN119" s="201"/>
      <c r="AO119" s="201"/>
      <c r="AP119" s="201"/>
      <c r="AQ119" s="201"/>
      <c r="AR119" s="201"/>
      <c r="AS119" s="201"/>
      <c r="AT119" s="201"/>
      <c r="AU119" s="201"/>
      <c r="AV119" s="201"/>
      <c r="AW119" s="201"/>
      <c r="AX119" s="201"/>
      <c r="AY119" s="201"/>
      <c r="AZ119" s="201"/>
      <c r="BA119" s="201"/>
      <c r="BB119" s="201"/>
      <c r="BC119" s="201"/>
      <c r="BD119" s="201"/>
      <c r="BE119" s="201"/>
      <c r="BF119" s="201"/>
    </row>
    <row r="120" spans="1:58" ht="16.5" customHeight="1">
      <c r="A120" s="202"/>
      <c r="B120" s="202"/>
      <c r="C120" s="202"/>
      <c r="D120" s="202"/>
      <c r="E120" s="202"/>
      <c r="F120" s="202"/>
      <c r="G120" s="202"/>
      <c r="H120" s="202"/>
      <c r="I120" s="203"/>
      <c r="J120" s="201"/>
      <c r="K120" s="201"/>
      <c r="L120" s="201"/>
      <c r="M120" s="201"/>
      <c r="N120" s="201"/>
      <c r="O120" s="201"/>
      <c r="P120" s="201"/>
      <c r="Q120" s="201"/>
      <c r="R120" s="201"/>
      <c r="S120" s="201"/>
      <c r="T120" s="201"/>
      <c r="U120" s="201"/>
      <c r="V120" s="201"/>
      <c r="W120" s="201"/>
      <c r="X120" s="201"/>
      <c r="Y120" s="201"/>
      <c r="Z120" s="201"/>
      <c r="AA120" s="201"/>
      <c r="AB120" s="201"/>
      <c r="AC120" s="201"/>
      <c r="AD120" s="201"/>
      <c r="AE120" s="201"/>
      <c r="AF120" s="201"/>
      <c r="AG120" s="201"/>
      <c r="AH120" s="201"/>
      <c r="AI120" s="201"/>
      <c r="AJ120" s="201"/>
      <c r="AK120" s="201"/>
      <c r="AL120" s="201"/>
      <c r="AM120" s="201"/>
      <c r="AN120" s="201"/>
      <c r="AO120" s="201"/>
      <c r="AP120" s="201"/>
      <c r="AQ120" s="201"/>
      <c r="AR120" s="201"/>
      <c r="AS120" s="201"/>
      <c r="AT120" s="201"/>
      <c r="AU120" s="201"/>
      <c r="AV120" s="201"/>
      <c r="AW120" s="201"/>
      <c r="AX120" s="201"/>
      <c r="AY120" s="201"/>
      <c r="AZ120" s="201"/>
      <c r="BA120" s="201"/>
      <c r="BB120" s="201"/>
      <c r="BC120" s="201"/>
      <c r="BD120" s="201"/>
      <c r="BE120" s="201"/>
      <c r="BF120" s="201"/>
    </row>
    <row r="121" spans="1:58" ht="16.5" customHeight="1">
      <c r="A121" s="202"/>
      <c r="B121" s="202"/>
      <c r="C121" s="202"/>
      <c r="D121" s="202"/>
      <c r="E121" s="202"/>
      <c r="F121" s="202"/>
      <c r="G121" s="202"/>
      <c r="H121" s="202"/>
      <c r="I121" s="203"/>
      <c r="J121" s="201"/>
      <c r="K121" s="201"/>
      <c r="L121" s="201"/>
      <c r="M121" s="201"/>
      <c r="N121" s="201"/>
      <c r="O121" s="201"/>
      <c r="P121" s="201"/>
      <c r="Q121" s="201"/>
      <c r="R121" s="201"/>
      <c r="S121" s="201"/>
      <c r="T121" s="201"/>
      <c r="U121" s="201"/>
      <c r="V121" s="201"/>
      <c r="W121" s="201"/>
      <c r="X121" s="201"/>
      <c r="Y121" s="201"/>
      <c r="Z121" s="201"/>
      <c r="AA121" s="201"/>
      <c r="AB121" s="201"/>
      <c r="AC121" s="201"/>
      <c r="AD121" s="201"/>
      <c r="AE121" s="201"/>
      <c r="AF121" s="201"/>
      <c r="AG121" s="201"/>
      <c r="AH121" s="201"/>
      <c r="AI121" s="201"/>
      <c r="AJ121" s="201"/>
      <c r="AK121" s="201"/>
      <c r="AL121" s="201"/>
      <c r="AM121" s="201"/>
      <c r="AN121" s="201"/>
      <c r="AO121" s="201"/>
      <c r="AP121" s="201"/>
      <c r="AQ121" s="201"/>
      <c r="AR121" s="201"/>
      <c r="AS121" s="201"/>
      <c r="AT121" s="201"/>
      <c r="AU121" s="201"/>
      <c r="AV121" s="201"/>
      <c r="AW121" s="201"/>
      <c r="AX121" s="201"/>
      <c r="AY121" s="201"/>
      <c r="AZ121" s="201"/>
      <c r="BA121" s="201"/>
      <c r="BB121" s="201"/>
      <c r="BC121" s="201"/>
      <c r="BD121" s="201"/>
      <c r="BE121" s="201"/>
      <c r="BF121" s="201"/>
    </row>
    <row r="122" spans="1:58" ht="16.5" customHeight="1">
      <c r="A122" s="202"/>
      <c r="B122" s="202"/>
      <c r="C122" s="202"/>
      <c r="D122" s="202"/>
      <c r="E122" s="202"/>
      <c r="F122" s="202"/>
      <c r="G122" s="202"/>
      <c r="H122" s="202"/>
      <c r="I122" s="203"/>
      <c r="J122" s="201"/>
      <c r="K122" s="201"/>
      <c r="L122" s="201"/>
      <c r="M122" s="201"/>
      <c r="N122" s="201"/>
      <c r="O122" s="201"/>
      <c r="P122" s="201"/>
      <c r="Q122" s="201"/>
      <c r="R122" s="201"/>
      <c r="S122" s="201"/>
      <c r="T122" s="201"/>
      <c r="U122" s="201"/>
      <c r="V122" s="201"/>
      <c r="W122" s="201"/>
      <c r="X122" s="201"/>
      <c r="Y122" s="201"/>
      <c r="Z122" s="201"/>
      <c r="AA122" s="201"/>
      <c r="AB122" s="201"/>
      <c r="AC122" s="201"/>
      <c r="AD122" s="201"/>
      <c r="AE122" s="201"/>
      <c r="AF122" s="201"/>
      <c r="AG122" s="201"/>
      <c r="AH122" s="201"/>
      <c r="AI122" s="201"/>
      <c r="AJ122" s="201"/>
      <c r="AK122" s="201"/>
      <c r="AL122" s="201"/>
      <c r="AM122" s="201"/>
      <c r="AN122" s="201"/>
      <c r="AO122" s="201"/>
      <c r="AP122" s="201"/>
      <c r="AQ122" s="201"/>
      <c r="AR122" s="201"/>
      <c r="AS122" s="201"/>
      <c r="AT122" s="201"/>
      <c r="AU122" s="201"/>
      <c r="AV122" s="201"/>
      <c r="AW122" s="201"/>
      <c r="AX122" s="201"/>
      <c r="AY122" s="201"/>
      <c r="AZ122" s="201"/>
      <c r="BA122" s="201"/>
      <c r="BB122" s="201"/>
      <c r="BC122" s="201"/>
      <c r="BD122" s="201"/>
      <c r="BE122" s="201"/>
      <c r="BF122" s="201"/>
    </row>
    <row r="123" spans="1:58" ht="16.5" customHeight="1">
      <c r="A123" s="202"/>
      <c r="B123" s="202"/>
      <c r="C123" s="202"/>
      <c r="D123" s="202"/>
      <c r="E123" s="202"/>
      <c r="F123" s="202"/>
      <c r="G123" s="202"/>
      <c r="H123" s="202"/>
      <c r="I123" s="203"/>
      <c r="J123" s="201"/>
      <c r="K123" s="201"/>
      <c r="L123" s="201"/>
      <c r="M123" s="201"/>
      <c r="N123" s="201"/>
      <c r="O123" s="201"/>
      <c r="P123" s="201"/>
      <c r="Q123" s="201"/>
      <c r="R123" s="201"/>
      <c r="S123" s="201"/>
      <c r="T123" s="201"/>
      <c r="U123" s="201"/>
      <c r="V123" s="201"/>
      <c r="W123" s="201"/>
      <c r="X123" s="201"/>
      <c r="Y123" s="201"/>
      <c r="Z123" s="201"/>
      <c r="AA123" s="201"/>
      <c r="AB123" s="201"/>
      <c r="AC123" s="201"/>
      <c r="AD123" s="201"/>
      <c r="AE123" s="201"/>
      <c r="AF123" s="201"/>
      <c r="AG123" s="201"/>
      <c r="AH123" s="201"/>
      <c r="AI123" s="201"/>
      <c r="AJ123" s="201"/>
      <c r="AK123" s="201"/>
      <c r="AL123" s="201"/>
      <c r="AM123" s="201"/>
      <c r="AN123" s="201"/>
      <c r="AO123" s="201"/>
      <c r="AP123" s="201"/>
      <c r="AQ123" s="201"/>
      <c r="AR123" s="201"/>
      <c r="AS123" s="201"/>
      <c r="AT123" s="201"/>
      <c r="AU123" s="201"/>
      <c r="AV123" s="201"/>
      <c r="AW123" s="201"/>
      <c r="AX123" s="201"/>
      <c r="AY123" s="201"/>
      <c r="AZ123" s="201"/>
      <c r="BA123" s="201"/>
      <c r="BB123" s="201"/>
      <c r="BC123" s="201"/>
      <c r="BD123" s="201"/>
      <c r="BE123" s="201"/>
      <c r="BF123" s="201"/>
    </row>
    <row r="124" spans="1:58" ht="16.5" customHeight="1">
      <c r="A124" s="202"/>
      <c r="B124" s="202"/>
      <c r="C124" s="202"/>
      <c r="D124" s="202"/>
      <c r="E124" s="202"/>
      <c r="F124" s="202"/>
      <c r="G124" s="202"/>
      <c r="H124" s="202"/>
      <c r="I124" s="203"/>
      <c r="J124" s="201"/>
      <c r="K124" s="201"/>
      <c r="L124" s="201"/>
      <c r="M124" s="201"/>
      <c r="N124" s="201"/>
      <c r="O124" s="201"/>
      <c r="P124" s="201"/>
      <c r="Q124" s="201"/>
      <c r="R124" s="201"/>
      <c r="S124" s="201"/>
      <c r="T124" s="201"/>
      <c r="U124" s="201"/>
      <c r="V124" s="201"/>
      <c r="W124" s="201"/>
      <c r="X124" s="201"/>
      <c r="Y124" s="201"/>
      <c r="Z124" s="201"/>
      <c r="AA124" s="201"/>
      <c r="AB124" s="201"/>
      <c r="AC124" s="201"/>
      <c r="AD124" s="201"/>
      <c r="AE124" s="201"/>
      <c r="AF124" s="201"/>
      <c r="AG124" s="201"/>
      <c r="AH124" s="201"/>
      <c r="AI124" s="201"/>
      <c r="AJ124" s="201"/>
      <c r="AK124" s="201"/>
      <c r="AL124" s="201"/>
      <c r="AM124" s="201"/>
      <c r="AN124" s="201"/>
      <c r="AO124" s="201"/>
      <c r="AP124" s="201"/>
      <c r="AQ124" s="201"/>
      <c r="AR124" s="201"/>
      <c r="AS124" s="201"/>
      <c r="AT124" s="201"/>
      <c r="AU124" s="201"/>
      <c r="AV124" s="201"/>
      <c r="AW124" s="201"/>
      <c r="AX124" s="201"/>
      <c r="AY124" s="201"/>
      <c r="AZ124" s="201"/>
      <c r="BA124" s="201"/>
      <c r="BB124" s="201"/>
      <c r="BC124" s="201"/>
      <c r="BD124" s="201"/>
      <c r="BE124" s="201"/>
      <c r="BF124" s="201"/>
    </row>
    <row r="125" spans="1:58" ht="16.5" customHeight="1">
      <c r="A125" s="202"/>
      <c r="B125" s="202"/>
      <c r="C125" s="202"/>
      <c r="D125" s="202"/>
      <c r="E125" s="202"/>
      <c r="F125" s="202"/>
      <c r="G125" s="202"/>
      <c r="H125" s="202"/>
      <c r="I125" s="203"/>
      <c r="J125" s="201"/>
      <c r="K125" s="201"/>
      <c r="L125" s="201"/>
      <c r="M125" s="201"/>
      <c r="N125" s="201"/>
      <c r="O125" s="201"/>
      <c r="P125" s="201"/>
      <c r="Q125" s="201"/>
      <c r="R125" s="201"/>
      <c r="S125" s="201"/>
      <c r="T125" s="201"/>
      <c r="U125" s="201"/>
      <c r="V125" s="201"/>
      <c r="W125" s="201"/>
      <c r="X125" s="201"/>
      <c r="Y125" s="201"/>
      <c r="Z125" s="201"/>
      <c r="AA125" s="201"/>
      <c r="AB125" s="201"/>
      <c r="AC125" s="201"/>
      <c r="AD125" s="201"/>
      <c r="AE125" s="201"/>
      <c r="AF125" s="201"/>
      <c r="AG125" s="201"/>
      <c r="AH125" s="201"/>
      <c r="AI125" s="201"/>
      <c r="AJ125" s="201"/>
      <c r="AK125" s="201"/>
      <c r="AL125" s="201"/>
      <c r="AM125" s="201"/>
      <c r="AN125" s="201"/>
      <c r="AO125" s="201"/>
      <c r="AP125" s="201"/>
      <c r="AQ125" s="201"/>
      <c r="AR125" s="201"/>
      <c r="AS125" s="201"/>
      <c r="AT125" s="201"/>
      <c r="AU125" s="201"/>
      <c r="AV125" s="201"/>
      <c r="AW125" s="201"/>
      <c r="AX125" s="201"/>
      <c r="AY125" s="201"/>
      <c r="AZ125" s="201"/>
      <c r="BA125" s="201"/>
      <c r="BB125" s="201"/>
      <c r="BC125" s="201"/>
      <c r="BD125" s="201"/>
      <c r="BE125" s="201"/>
      <c r="BF125" s="201"/>
    </row>
    <row r="126" spans="1:58" ht="16.5" customHeight="1">
      <c r="A126" s="202"/>
      <c r="B126" s="202"/>
      <c r="C126" s="202"/>
      <c r="D126" s="202"/>
      <c r="E126" s="202"/>
      <c r="F126" s="202"/>
      <c r="G126" s="202"/>
      <c r="H126" s="202"/>
      <c r="I126" s="203"/>
      <c r="J126" s="201"/>
      <c r="K126" s="201"/>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01"/>
      <c r="AK126" s="201"/>
      <c r="AL126" s="201"/>
      <c r="AM126" s="201"/>
      <c r="AN126" s="201"/>
      <c r="AO126" s="201"/>
      <c r="AP126" s="201"/>
      <c r="AQ126" s="201"/>
      <c r="AR126" s="201"/>
      <c r="AS126" s="201"/>
      <c r="AT126" s="201"/>
      <c r="AU126" s="201"/>
      <c r="AV126" s="201"/>
      <c r="AW126" s="201"/>
      <c r="AX126" s="201"/>
      <c r="AY126" s="201"/>
      <c r="AZ126" s="201"/>
      <c r="BA126" s="201"/>
      <c r="BB126" s="201"/>
      <c r="BC126" s="201"/>
      <c r="BD126" s="201"/>
      <c r="BE126" s="201"/>
      <c r="BF126" s="201"/>
    </row>
    <row r="127" spans="1:58" ht="16.5" customHeight="1">
      <c r="A127" s="202"/>
      <c r="B127" s="202"/>
      <c r="C127" s="202"/>
      <c r="D127" s="202"/>
      <c r="E127" s="202"/>
      <c r="F127" s="202"/>
      <c r="G127" s="202"/>
      <c r="H127" s="202"/>
      <c r="I127" s="203"/>
      <c r="J127" s="201"/>
      <c r="K127" s="201"/>
      <c r="L127" s="201"/>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row>
    <row r="128" spans="1:58" ht="16.5" customHeight="1">
      <c r="A128" s="202"/>
      <c r="B128" s="202"/>
      <c r="C128" s="202"/>
      <c r="D128" s="202"/>
      <c r="E128" s="202"/>
      <c r="F128" s="202"/>
      <c r="G128" s="202"/>
      <c r="H128" s="202"/>
      <c r="I128" s="203"/>
      <c r="J128" s="201"/>
      <c r="K128" s="201"/>
      <c r="L128" s="201"/>
      <c r="M128" s="201"/>
      <c r="N128" s="201"/>
      <c r="O128" s="201"/>
      <c r="P128" s="201"/>
      <c r="Q128" s="201"/>
      <c r="R128" s="201"/>
      <c r="S128" s="201"/>
      <c r="T128" s="201"/>
      <c r="U128" s="201"/>
      <c r="V128" s="201"/>
      <c r="W128" s="201"/>
      <c r="X128" s="201"/>
      <c r="Y128" s="201"/>
      <c r="Z128" s="201"/>
      <c r="AA128" s="201"/>
      <c r="AB128" s="201"/>
      <c r="AC128" s="201"/>
      <c r="AD128" s="201"/>
      <c r="AE128" s="201"/>
      <c r="AF128" s="201"/>
      <c r="AG128" s="201"/>
      <c r="AH128" s="201"/>
      <c r="AI128" s="201"/>
      <c r="AJ128" s="201"/>
      <c r="AK128" s="201"/>
      <c r="AL128" s="201"/>
      <c r="AM128" s="201"/>
      <c r="AN128" s="201"/>
      <c r="AO128" s="201"/>
      <c r="AP128" s="201"/>
      <c r="AQ128" s="201"/>
      <c r="AR128" s="201"/>
      <c r="AS128" s="201"/>
      <c r="AT128" s="201"/>
      <c r="AU128" s="201"/>
      <c r="AV128" s="201"/>
      <c r="AW128" s="201"/>
      <c r="AX128" s="201"/>
      <c r="AY128" s="201"/>
      <c r="AZ128" s="201"/>
      <c r="BA128" s="201"/>
      <c r="BB128" s="201"/>
      <c r="BC128" s="201"/>
      <c r="BD128" s="201"/>
      <c r="BE128" s="201"/>
      <c r="BF128" s="201"/>
    </row>
    <row r="129" spans="1:58" ht="16.5" customHeight="1">
      <c r="A129" s="202"/>
      <c r="B129" s="202"/>
      <c r="C129" s="202"/>
      <c r="D129" s="202"/>
      <c r="E129" s="202"/>
      <c r="F129" s="202"/>
      <c r="G129" s="202"/>
      <c r="H129" s="202"/>
      <c r="I129" s="203"/>
      <c r="J129" s="201"/>
      <c r="K129" s="201"/>
      <c r="L129" s="201"/>
      <c r="M129" s="201"/>
      <c r="N129" s="201"/>
      <c r="O129" s="201"/>
      <c r="P129" s="201"/>
      <c r="Q129" s="201"/>
      <c r="R129" s="201"/>
      <c r="S129" s="201"/>
      <c r="T129" s="201"/>
      <c r="U129" s="201"/>
      <c r="V129" s="201"/>
      <c r="W129" s="201"/>
      <c r="X129" s="201"/>
      <c r="Y129" s="201"/>
      <c r="Z129" s="201"/>
      <c r="AA129" s="201"/>
      <c r="AB129" s="201"/>
      <c r="AC129" s="201"/>
      <c r="AD129" s="201"/>
      <c r="AE129" s="201"/>
      <c r="AF129" s="201"/>
      <c r="AG129" s="201"/>
      <c r="AH129" s="201"/>
      <c r="AI129" s="201"/>
      <c r="AJ129" s="201"/>
      <c r="AK129" s="201"/>
      <c r="AL129" s="201"/>
      <c r="AM129" s="201"/>
      <c r="AN129" s="201"/>
      <c r="AO129" s="201"/>
      <c r="AP129" s="201"/>
      <c r="AQ129" s="201"/>
      <c r="AR129" s="201"/>
      <c r="AS129" s="201"/>
      <c r="AT129" s="201"/>
      <c r="AU129" s="201"/>
      <c r="AV129" s="201"/>
      <c r="AW129" s="201"/>
      <c r="AX129" s="201"/>
      <c r="AY129" s="201"/>
      <c r="AZ129" s="201"/>
      <c r="BA129" s="201"/>
      <c r="BB129" s="201"/>
      <c r="BC129" s="201"/>
      <c r="BD129" s="201"/>
      <c r="BE129" s="201"/>
      <c r="BF129" s="201"/>
    </row>
    <row r="130" spans="1:58" ht="16.5" customHeight="1">
      <c r="A130" s="202"/>
      <c r="B130" s="202"/>
      <c r="C130" s="202"/>
      <c r="D130" s="202"/>
      <c r="E130" s="202"/>
      <c r="F130" s="202"/>
      <c r="G130" s="202"/>
      <c r="H130" s="202"/>
      <c r="I130" s="203"/>
      <c r="J130" s="201"/>
      <c r="K130" s="201"/>
      <c r="L130" s="201"/>
      <c r="M130" s="201"/>
      <c r="N130" s="201"/>
      <c r="O130" s="201"/>
      <c r="P130" s="201"/>
      <c r="Q130" s="201"/>
      <c r="R130" s="201"/>
      <c r="S130" s="201"/>
      <c r="T130" s="201"/>
      <c r="U130" s="201"/>
      <c r="V130" s="201"/>
      <c r="W130" s="201"/>
      <c r="X130" s="201"/>
      <c r="Y130" s="201"/>
      <c r="Z130" s="201"/>
      <c r="AA130" s="201"/>
      <c r="AB130" s="201"/>
      <c r="AC130" s="201"/>
      <c r="AD130" s="201"/>
      <c r="AE130" s="201"/>
      <c r="AF130" s="201"/>
      <c r="AG130" s="201"/>
      <c r="AH130" s="201"/>
      <c r="AI130" s="201"/>
      <c r="AJ130" s="201"/>
      <c r="AK130" s="201"/>
      <c r="AL130" s="201"/>
      <c r="AM130" s="201"/>
      <c r="AN130" s="201"/>
      <c r="AO130" s="201"/>
      <c r="AP130" s="201"/>
      <c r="AQ130" s="201"/>
      <c r="AR130" s="201"/>
      <c r="AS130" s="201"/>
      <c r="AT130" s="201"/>
      <c r="AU130" s="201"/>
      <c r="AV130" s="201"/>
      <c r="AW130" s="201"/>
      <c r="AX130" s="201"/>
      <c r="AY130" s="201"/>
      <c r="AZ130" s="201"/>
      <c r="BA130" s="201"/>
      <c r="BB130" s="201"/>
      <c r="BC130" s="201"/>
      <c r="BD130" s="201"/>
      <c r="BE130" s="201"/>
      <c r="BF130" s="201"/>
    </row>
    <row r="131" spans="1:58" ht="16.5" customHeight="1">
      <c r="A131" s="202"/>
      <c r="B131" s="202"/>
      <c r="C131" s="202"/>
      <c r="D131" s="202"/>
      <c r="E131" s="202"/>
      <c r="F131" s="202"/>
      <c r="G131" s="202"/>
      <c r="H131" s="202"/>
      <c r="I131" s="203"/>
      <c r="J131" s="201"/>
      <c r="K131" s="201"/>
      <c r="L131" s="201"/>
      <c r="M131" s="201"/>
      <c r="N131" s="201"/>
      <c r="O131" s="201"/>
      <c r="P131" s="201"/>
      <c r="Q131" s="201"/>
      <c r="R131" s="201"/>
      <c r="S131" s="201"/>
      <c r="T131" s="201"/>
      <c r="U131" s="201"/>
      <c r="V131" s="201"/>
      <c r="W131" s="201"/>
      <c r="X131" s="201"/>
      <c r="Y131" s="201"/>
      <c r="Z131" s="201"/>
      <c r="AA131" s="201"/>
      <c r="AB131" s="201"/>
      <c r="AC131" s="201"/>
      <c r="AD131" s="201"/>
      <c r="AE131" s="201"/>
      <c r="AF131" s="201"/>
      <c r="AG131" s="201"/>
      <c r="AH131" s="201"/>
      <c r="AI131" s="201"/>
      <c r="AJ131" s="201"/>
      <c r="AK131" s="201"/>
      <c r="AL131" s="201"/>
      <c r="AM131" s="201"/>
      <c r="AN131" s="201"/>
      <c r="AO131" s="201"/>
      <c r="AP131" s="201"/>
      <c r="AQ131" s="201"/>
      <c r="AR131" s="201"/>
      <c r="AS131" s="201"/>
      <c r="AT131" s="201"/>
      <c r="AU131" s="201"/>
      <c r="AV131" s="201"/>
      <c r="AW131" s="201"/>
      <c r="AX131" s="201"/>
      <c r="AY131" s="201"/>
      <c r="AZ131" s="201"/>
      <c r="BA131" s="201"/>
      <c r="BB131" s="201"/>
      <c r="BC131" s="201"/>
      <c r="BD131" s="201"/>
      <c r="BE131" s="201"/>
      <c r="BF131" s="201"/>
    </row>
    <row r="132" spans="1:58" ht="16.5" customHeight="1">
      <c r="A132" s="202"/>
      <c r="B132" s="202"/>
      <c r="C132" s="202"/>
      <c r="D132" s="202"/>
      <c r="E132" s="202"/>
      <c r="F132" s="202"/>
      <c r="G132" s="202"/>
      <c r="H132" s="202"/>
      <c r="I132" s="203"/>
      <c r="J132" s="201"/>
      <c r="K132" s="201"/>
      <c r="L132" s="201"/>
      <c r="M132" s="201"/>
      <c r="N132" s="201"/>
      <c r="O132" s="201"/>
      <c r="P132" s="201"/>
      <c r="Q132" s="201"/>
      <c r="R132" s="201"/>
      <c r="S132" s="201"/>
      <c r="T132" s="201"/>
      <c r="U132" s="201"/>
      <c r="V132" s="201"/>
      <c r="W132" s="201"/>
      <c r="X132" s="201"/>
      <c r="Y132" s="201"/>
      <c r="Z132" s="201"/>
      <c r="AA132" s="201"/>
      <c r="AB132" s="201"/>
      <c r="AC132" s="201"/>
      <c r="AD132" s="201"/>
      <c r="AE132" s="201"/>
      <c r="AF132" s="201"/>
      <c r="AG132" s="201"/>
      <c r="AH132" s="201"/>
      <c r="AI132" s="201"/>
      <c r="AJ132" s="201"/>
      <c r="AK132" s="201"/>
      <c r="AL132" s="201"/>
      <c r="AM132" s="201"/>
      <c r="AN132" s="201"/>
      <c r="AO132" s="201"/>
      <c r="AP132" s="201"/>
      <c r="AQ132" s="201"/>
      <c r="AR132" s="201"/>
      <c r="AS132" s="201"/>
      <c r="AT132" s="201"/>
      <c r="AU132" s="201"/>
      <c r="AV132" s="201"/>
      <c r="AW132" s="201"/>
      <c r="AX132" s="201"/>
      <c r="AY132" s="201"/>
      <c r="AZ132" s="201"/>
      <c r="BA132" s="201"/>
      <c r="BB132" s="201"/>
      <c r="BC132" s="201"/>
      <c r="BD132" s="201"/>
      <c r="BE132" s="201"/>
      <c r="BF132" s="201"/>
    </row>
    <row r="133" spans="1:58" ht="16.5" customHeight="1">
      <c r="A133" s="202"/>
      <c r="B133" s="202"/>
      <c r="C133" s="202"/>
      <c r="D133" s="202"/>
      <c r="E133" s="202"/>
      <c r="F133" s="202"/>
      <c r="G133" s="202"/>
      <c r="H133" s="202"/>
      <c r="I133" s="203"/>
      <c r="J133" s="201"/>
      <c r="K133" s="201"/>
      <c r="L133" s="201"/>
      <c r="M133" s="201"/>
      <c r="N133" s="201"/>
      <c r="O133" s="201"/>
      <c r="P133" s="201"/>
      <c r="Q133" s="201"/>
      <c r="R133" s="201"/>
      <c r="S133" s="201"/>
      <c r="T133" s="201"/>
      <c r="U133" s="201"/>
      <c r="V133" s="201"/>
      <c r="W133" s="201"/>
      <c r="X133" s="201"/>
      <c r="Y133" s="201"/>
      <c r="Z133" s="201"/>
      <c r="AA133" s="201"/>
      <c r="AB133" s="201"/>
      <c r="AC133" s="201"/>
      <c r="AD133" s="201"/>
      <c r="AE133" s="201"/>
      <c r="AF133" s="201"/>
      <c r="AG133" s="201"/>
      <c r="AH133" s="201"/>
      <c r="AI133" s="201"/>
      <c r="AJ133" s="201"/>
      <c r="AK133" s="201"/>
      <c r="AL133" s="201"/>
      <c r="AM133" s="201"/>
      <c r="AN133" s="201"/>
      <c r="AO133" s="201"/>
      <c r="AP133" s="201"/>
      <c r="AQ133" s="201"/>
      <c r="AR133" s="201"/>
      <c r="AS133" s="201"/>
      <c r="AT133" s="201"/>
      <c r="AU133" s="201"/>
      <c r="AV133" s="201"/>
      <c r="AW133" s="201"/>
      <c r="AX133" s="201"/>
      <c r="AY133" s="201"/>
      <c r="AZ133" s="201"/>
      <c r="BA133" s="201"/>
      <c r="BB133" s="201"/>
      <c r="BC133" s="201"/>
      <c r="BD133" s="201"/>
      <c r="BE133" s="201"/>
      <c r="BF133" s="201"/>
    </row>
    <row r="134" spans="1:58" ht="16.5" customHeight="1">
      <c r="A134" s="202"/>
      <c r="B134" s="202"/>
      <c r="C134" s="202"/>
      <c r="D134" s="202"/>
      <c r="E134" s="202"/>
      <c r="F134" s="202"/>
      <c r="G134" s="202"/>
      <c r="H134" s="202"/>
      <c r="I134" s="203"/>
      <c r="J134" s="201"/>
      <c r="K134" s="201"/>
      <c r="L134" s="201"/>
      <c r="M134" s="201"/>
      <c r="N134" s="201"/>
      <c r="O134" s="201"/>
      <c r="P134" s="201"/>
      <c r="Q134" s="201"/>
      <c r="R134" s="201"/>
      <c r="S134" s="201"/>
      <c r="T134" s="201"/>
      <c r="U134" s="201"/>
      <c r="V134" s="201"/>
      <c r="W134" s="201"/>
      <c r="X134" s="201"/>
      <c r="Y134" s="201"/>
      <c r="Z134" s="201"/>
      <c r="AA134" s="201"/>
      <c r="AB134" s="201"/>
      <c r="AC134" s="201"/>
      <c r="AD134" s="201"/>
      <c r="AE134" s="201"/>
      <c r="AF134" s="201"/>
      <c r="AG134" s="201"/>
      <c r="AH134" s="201"/>
      <c r="AI134" s="201"/>
      <c r="AJ134" s="201"/>
      <c r="AK134" s="201"/>
      <c r="AL134" s="201"/>
      <c r="AM134" s="201"/>
      <c r="AN134" s="201"/>
      <c r="AO134" s="201"/>
      <c r="AP134" s="201"/>
      <c r="AQ134" s="201"/>
      <c r="AR134" s="201"/>
      <c r="AS134" s="201"/>
      <c r="AT134" s="201"/>
      <c r="AU134" s="201"/>
      <c r="AV134" s="201"/>
      <c r="AW134" s="201"/>
      <c r="AX134" s="201"/>
      <c r="AY134" s="201"/>
      <c r="AZ134" s="201"/>
      <c r="BA134" s="201"/>
      <c r="BB134" s="201"/>
      <c r="BC134" s="201"/>
      <c r="BD134" s="201"/>
      <c r="BE134" s="201"/>
      <c r="BF134" s="201"/>
    </row>
    <row r="135" spans="1:58" ht="16.5" customHeight="1">
      <c r="A135" s="202"/>
      <c r="B135" s="202"/>
      <c r="C135" s="202"/>
      <c r="D135" s="202"/>
      <c r="E135" s="202"/>
      <c r="F135" s="202"/>
      <c r="G135" s="202"/>
      <c r="H135" s="202"/>
      <c r="I135" s="203"/>
      <c r="J135" s="201"/>
      <c r="K135" s="201"/>
      <c r="L135" s="201"/>
      <c r="M135" s="201"/>
      <c r="N135" s="201"/>
      <c r="O135" s="201"/>
      <c r="P135" s="201"/>
      <c r="Q135" s="201"/>
      <c r="R135" s="201"/>
      <c r="S135" s="201"/>
      <c r="T135" s="201"/>
      <c r="U135" s="201"/>
      <c r="V135" s="201"/>
      <c r="W135" s="201"/>
      <c r="X135" s="201"/>
      <c r="Y135" s="201"/>
      <c r="Z135" s="201"/>
      <c r="AA135" s="201"/>
      <c r="AB135" s="201"/>
      <c r="AC135" s="201"/>
      <c r="AD135" s="201"/>
      <c r="AE135" s="201"/>
      <c r="AF135" s="201"/>
      <c r="AG135" s="201"/>
      <c r="AH135" s="201"/>
      <c r="AI135" s="201"/>
      <c r="AJ135" s="201"/>
      <c r="AK135" s="201"/>
      <c r="AL135" s="201"/>
      <c r="AM135" s="201"/>
      <c r="AN135" s="201"/>
      <c r="AO135" s="201"/>
      <c r="AP135" s="201"/>
      <c r="AQ135" s="201"/>
      <c r="AR135" s="201"/>
      <c r="AS135" s="201"/>
      <c r="AT135" s="201"/>
      <c r="AU135" s="201"/>
      <c r="AV135" s="201"/>
      <c r="AW135" s="201"/>
      <c r="AX135" s="201"/>
      <c r="AY135" s="201"/>
      <c r="AZ135" s="201"/>
      <c r="BA135" s="201"/>
      <c r="BB135" s="201"/>
      <c r="BC135" s="201"/>
      <c r="BD135" s="201"/>
      <c r="BE135" s="201"/>
      <c r="BF135" s="201"/>
    </row>
    <row r="136" spans="1:58" ht="16.5" customHeight="1">
      <c r="A136" s="202"/>
      <c r="B136" s="202"/>
      <c r="C136" s="202"/>
      <c r="D136" s="202"/>
      <c r="E136" s="202"/>
      <c r="F136" s="202"/>
      <c r="G136" s="202"/>
      <c r="H136" s="202"/>
      <c r="I136" s="203"/>
      <c r="J136" s="201"/>
      <c r="K136" s="201"/>
      <c r="L136" s="201"/>
      <c r="M136" s="201"/>
      <c r="N136" s="201"/>
      <c r="O136" s="201"/>
      <c r="P136" s="201"/>
      <c r="Q136" s="201"/>
      <c r="R136" s="201"/>
      <c r="S136" s="201"/>
      <c r="T136" s="201"/>
      <c r="U136" s="201"/>
      <c r="V136" s="201"/>
      <c r="W136" s="201"/>
      <c r="X136" s="201"/>
      <c r="Y136" s="201"/>
      <c r="Z136" s="201"/>
      <c r="AA136" s="201"/>
      <c r="AB136" s="201"/>
      <c r="AC136" s="201"/>
      <c r="AD136" s="201"/>
      <c r="AE136" s="201"/>
      <c r="AF136" s="201"/>
      <c r="AG136" s="201"/>
      <c r="AH136" s="201"/>
      <c r="AI136" s="201"/>
      <c r="AJ136" s="201"/>
      <c r="AK136" s="201"/>
      <c r="AL136" s="201"/>
      <c r="AM136" s="201"/>
      <c r="AN136" s="201"/>
      <c r="AO136" s="201"/>
      <c r="AP136" s="201"/>
      <c r="AQ136" s="201"/>
      <c r="AR136" s="201"/>
      <c r="AS136" s="201"/>
      <c r="AT136" s="201"/>
      <c r="AU136" s="201"/>
      <c r="AV136" s="201"/>
      <c r="AW136" s="201"/>
      <c r="AX136" s="201"/>
      <c r="AY136" s="201"/>
      <c r="AZ136" s="201"/>
      <c r="BA136" s="201"/>
      <c r="BB136" s="201"/>
      <c r="BC136" s="201"/>
      <c r="BD136" s="201"/>
      <c r="BE136" s="201"/>
      <c r="BF136" s="201"/>
    </row>
    <row r="137" spans="1:58" ht="16.5" customHeight="1">
      <c r="A137" s="202"/>
      <c r="B137" s="202"/>
      <c r="C137" s="202"/>
      <c r="D137" s="202"/>
      <c r="E137" s="202"/>
      <c r="F137" s="202"/>
      <c r="G137" s="202"/>
      <c r="H137" s="202"/>
      <c r="I137" s="203"/>
      <c r="J137" s="201"/>
      <c r="K137" s="201"/>
      <c r="L137" s="201"/>
      <c r="M137" s="201"/>
      <c r="N137" s="201"/>
      <c r="O137" s="201"/>
      <c r="P137" s="201"/>
      <c r="Q137" s="201"/>
      <c r="R137" s="201"/>
      <c r="S137" s="201"/>
      <c r="T137" s="201"/>
      <c r="U137" s="201"/>
      <c r="V137" s="201"/>
      <c r="W137" s="201"/>
      <c r="X137" s="201"/>
      <c r="Y137" s="201"/>
      <c r="Z137" s="201"/>
      <c r="AA137" s="201"/>
      <c r="AB137" s="201"/>
      <c r="AC137" s="201"/>
      <c r="AD137" s="201"/>
      <c r="AE137" s="201"/>
      <c r="AF137" s="201"/>
      <c r="AG137" s="201"/>
      <c r="AH137" s="201"/>
      <c r="AI137" s="201"/>
      <c r="AJ137" s="201"/>
      <c r="AK137" s="201"/>
      <c r="AL137" s="201"/>
      <c r="AM137" s="201"/>
      <c r="AN137" s="201"/>
      <c r="AO137" s="201"/>
      <c r="AP137" s="201"/>
      <c r="AQ137" s="201"/>
      <c r="AR137" s="201"/>
      <c r="AS137" s="201"/>
      <c r="AT137" s="201"/>
      <c r="AU137" s="201"/>
      <c r="AV137" s="201"/>
      <c r="AW137" s="201"/>
      <c r="AX137" s="201"/>
      <c r="AY137" s="201"/>
      <c r="AZ137" s="201"/>
      <c r="BA137" s="201"/>
      <c r="BB137" s="201"/>
      <c r="BC137" s="201"/>
      <c r="BD137" s="201"/>
      <c r="BE137" s="201"/>
      <c r="BF137" s="201"/>
    </row>
    <row r="138" spans="1:58" ht="16.5" customHeight="1">
      <c r="A138" s="202"/>
      <c r="B138" s="202"/>
      <c r="C138" s="202"/>
      <c r="D138" s="202"/>
      <c r="E138" s="202"/>
      <c r="F138" s="202"/>
      <c r="G138" s="202"/>
      <c r="H138" s="202"/>
      <c r="I138" s="203"/>
      <c r="J138" s="201"/>
      <c r="K138" s="201"/>
      <c r="L138" s="201"/>
      <c r="M138" s="201"/>
      <c r="N138" s="201"/>
      <c r="O138" s="201"/>
      <c r="P138" s="201"/>
      <c r="Q138" s="201"/>
      <c r="R138" s="201"/>
      <c r="S138" s="201"/>
      <c r="T138" s="201"/>
      <c r="U138" s="201"/>
      <c r="V138" s="201"/>
      <c r="W138" s="201"/>
      <c r="X138" s="201"/>
      <c r="Y138" s="201"/>
      <c r="Z138" s="201"/>
      <c r="AA138" s="201"/>
      <c r="AB138" s="201"/>
      <c r="AC138" s="201"/>
      <c r="AD138" s="201"/>
      <c r="AE138" s="201"/>
      <c r="AF138" s="201"/>
      <c r="AG138" s="201"/>
      <c r="AH138" s="201"/>
      <c r="AI138" s="201"/>
      <c r="AJ138" s="201"/>
      <c r="AK138" s="201"/>
      <c r="AL138" s="201"/>
      <c r="AM138" s="201"/>
      <c r="AN138" s="201"/>
      <c r="AO138" s="201"/>
      <c r="AP138" s="201"/>
      <c r="AQ138" s="201"/>
      <c r="AR138" s="201"/>
      <c r="AS138" s="201"/>
      <c r="AT138" s="201"/>
      <c r="AU138" s="201"/>
      <c r="AV138" s="201"/>
      <c r="AW138" s="201"/>
      <c r="AX138" s="201"/>
      <c r="AY138" s="201"/>
      <c r="AZ138" s="201"/>
      <c r="BA138" s="201"/>
      <c r="BB138" s="201"/>
      <c r="BC138" s="201"/>
      <c r="BD138" s="201"/>
      <c r="BE138" s="201"/>
      <c r="BF138" s="201"/>
    </row>
    <row r="139" spans="1:58" ht="16.5" customHeight="1">
      <c r="A139" s="202"/>
      <c r="B139" s="202"/>
      <c r="C139" s="202"/>
      <c r="D139" s="202"/>
      <c r="E139" s="202"/>
      <c r="F139" s="202"/>
      <c r="G139" s="202"/>
      <c r="H139" s="202"/>
      <c r="I139" s="203"/>
      <c r="J139" s="201"/>
      <c r="K139" s="201"/>
      <c r="L139" s="201"/>
      <c r="M139" s="201"/>
      <c r="N139" s="201"/>
      <c r="O139" s="201"/>
      <c r="P139" s="201"/>
      <c r="Q139" s="201"/>
      <c r="R139" s="201"/>
      <c r="S139" s="201"/>
      <c r="T139" s="201"/>
      <c r="U139" s="201"/>
      <c r="V139" s="201"/>
      <c r="W139" s="201"/>
      <c r="X139" s="201"/>
      <c r="Y139" s="201"/>
      <c r="Z139" s="201"/>
      <c r="AA139" s="201"/>
      <c r="AB139" s="201"/>
      <c r="AC139" s="201"/>
      <c r="AD139" s="201"/>
      <c r="AE139" s="201"/>
      <c r="AF139" s="201"/>
      <c r="AG139" s="201"/>
      <c r="AH139" s="201"/>
      <c r="AI139" s="201"/>
      <c r="AJ139" s="201"/>
      <c r="AK139" s="201"/>
      <c r="AL139" s="201"/>
      <c r="AM139" s="201"/>
      <c r="AN139" s="201"/>
      <c r="AO139" s="201"/>
      <c r="AP139" s="201"/>
      <c r="AQ139" s="201"/>
      <c r="AR139" s="201"/>
      <c r="AS139" s="201"/>
      <c r="AT139" s="201"/>
      <c r="AU139" s="201"/>
      <c r="AV139" s="201"/>
      <c r="AW139" s="201"/>
      <c r="AX139" s="201"/>
      <c r="AY139" s="201"/>
      <c r="AZ139" s="201"/>
      <c r="BA139" s="201"/>
      <c r="BB139" s="201"/>
      <c r="BC139" s="201"/>
      <c r="BD139" s="201"/>
      <c r="BE139" s="201"/>
      <c r="BF139" s="201"/>
    </row>
    <row r="140" spans="1:58" ht="16.5" customHeight="1">
      <c r="A140" s="202"/>
      <c r="B140" s="202"/>
      <c r="C140" s="202"/>
      <c r="D140" s="202"/>
      <c r="E140" s="202"/>
      <c r="F140" s="202"/>
      <c r="G140" s="202"/>
      <c r="H140" s="202"/>
      <c r="I140" s="203"/>
      <c r="J140" s="201"/>
      <c r="K140" s="201"/>
      <c r="L140" s="201"/>
      <c r="M140" s="201"/>
      <c r="N140" s="201"/>
      <c r="O140" s="201"/>
      <c r="P140" s="201"/>
      <c r="Q140" s="201"/>
      <c r="R140" s="201"/>
      <c r="S140" s="201"/>
      <c r="T140" s="201"/>
      <c r="U140" s="201"/>
      <c r="V140" s="201"/>
      <c r="W140" s="201"/>
      <c r="X140" s="201"/>
      <c r="Y140" s="201"/>
      <c r="Z140" s="201"/>
      <c r="AA140" s="201"/>
      <c r="AB140" s="201"/>
      <c r="AC140" s="201"/>
      <c r="AD140" s="201"/>
      <c r="AE140" s="201"/>
      <c r="AF140" s="201"/>
      <c r="AG140" s="201"/>
      <c r="AH140" s="201"/>
      <c r="AI140" s="201"/>
      <c r="AJ140" s="201"/>
      <c r="AK140" s="201"/>
      <c r="AL140" s="201"/>
      <c r="AM140" s="201"/>
      <c r="AN140" s="201"/>
      <c r="AO140" s="201"/>
      <c r="AP140" s="201"/>
      <c r="AQ140" s="201"/>
      <c r="AR140" s="201"/>
      <c r="AS140" s="201"/>
      <c r="AT140" s="201"/>
      <c r="AU140" s="201"/>
      <c r="AV140" s="201"/>
      <c r="AW140" s="201"/>
      <c r="AX140" s="201"/>
      <c r="AY140" s="201"/>
      <c r="AZ140" s="201"/>
      <c r="BA140" s="201"/>
      <c r="BB140" s="201"/>
      <c r="BC140" s="201"/>
      <c r="BD140" s="201"/>
      <c r="BE140" s="201"/>
      <c r="BF140" s="201"/>
    </row>
    <row r="141" spans="1:58" ht="16.5" customHeight="1">
      <c r="A141" s="202"/>
      <c r="B141" s="202"/>
      <c r="C141" s="202"/>
      <c r="D141" s="202"/>
      <c r="E141" s="202"/>
      <c r="F141" s="202"/>
      <c r="G141" s="202"/>
      <c r="H141" s="202"/>
      <c r="I141" s="203"/>
      <c r="J141" s="201"/>
      <c r="K141" s="201"/>
      <c r="L141" s="201"/>
      <c r="M141" s="201"/>
      <c r="N141" s="201"/>
      <c r="O141" s="201"/>
      <c r="P141" s="201"/>
      <c r="Q141" s="201"/>
      <c r="R141" s="201"/>
      <c r="S141" s="201"/>
      <c r="T141" s="201"/>
      <c r="U141" s="201"/>
      <c r="V141" s="201"/>
      <c r="W141" s="201"/>
      <c r="X141" s="201"/>
      <c r="Y141" s="201"/>
      <c r="Z141" s="201"/>
      <c r="AA141" s="201"/>
      <c r="AB141" s="201"/>
      <c r="AC141" s="201"/>
      <c r="AD141" s="201"/>
      <c r="AE141" s="201"/>
      <c r="AF141" s="201"/>
      <c r="AG141" s="201"/>
      <c r="AH141" s="201"/>
      <c r="AI141" s="201"/>
      <c r="AJ141" s="201"/>
      <c r="AK141" s="201"/>
      <c r="AL141" s="201"/>
      <c r="AM141" s="201"/>
      <c r="AN141" s="201"/>
      <c r="AO141" s="201"/>
      <c r="AP141" s="201"/>
      <c r="AQ141" s="201"/>
      <c r="AR141" s="201"/>
      <c r="AS141" s="201"/>
      <c r="AT141" s="201"/>
      <c r="AU141" s="201"/>
      <c r="AV141" s="201"/>
      <c r="AW141" s="201"/>
      <c r="AX141" s="201"/>
      <c r="AY141" s="201"/>
      <c r="AZ141" s="201"/>
      <c r="BA141" s="201"/>
      <c r="BB141" s="201"/>
      <c r="BC141" s="201"/>
      <c r="BD141" s="201"/>
      <c r="BE141" s="201"/>
      <c r="BF141" s="201"/>
    </row>
    <row r="142" spans="1:58" ht="16.5" customHeight="1">
      <c r="A142" s="202"/>
      <c r="B142" s="202"/>
      <c r="C142" s="202"/>
      <c r="D142" s="202"/>
      <c r="E142" s="202"/>
      <c r="F142" s="202"/>
      <c r="G142" s="202"/>
      <c r="H142" s="202"/>
      <c r="I142" s="203"/>
      <c r="J142" s="201"/>
      <c r="K142" s="201"/>
      <c r="L142" s="201"/>
      <c r="M142" s="201"/>
      <c r="N142" s="201"/>
      <c r="O142" s="201"/>
      <c r="P142" s="201"/>
      <c r="Q142" s="201"/>
      <c r="R142" s="201"/>
      <c r="S142" s="201"/>
      <c r="T142" s="201"/>
      <c r="U142" s="201"/>
      <c r="V142" s="201"/>
      <c r="W142" s="201"/>
      <c r="X142" s="201"/>
      <c r="Y142" s="201"/>
      <c r="Z142" s="201"/>
      <c r="AA142" s="201"/>
      <c r="AB142" s="201"/>
      <c r="AC142" s="201"/>
      <c r="AD142" s="201"/>
      <c r="AE142" s="201"/>
      <c r="AF142" s="201"/>
      <c r="AG142" s="201"/>
      <c r="AH142" s="201"/>
      <c r="AI142" s="201"/>
      <c r="AJ142" s="201"/>
      <c r="AK142" s="201"/>
      <c r="AL142" s="201"/>
      <c r="AM142" s="201"/>
      <c r="AN142" s="201"/>
      <c r="AO142" s="201"/>
      <c r="AP142" s="201"/>
      <c r="AQ142" s="201"/>
      <c r="AR142" s="201"/>
      <c r="AS142" s="201"/>
      <c r="AT142" s="201"/>
      <c r="AU142" s="201"/>
      <c r="AV142" s="201"/>
      <c r="AW142" s="201"/>
      <c r="AX142" s="201"/>
      <c r="AY142" s="201"/>
      <c r="AZ142" s="201"/>
      <c r="BA142" s="201"/>
      <c r="BB142" s="201"/>
      <c r="BC142" s="201"/>
      <c r="BD142" s="201"/>
      <c r="BE142" s="201"/>
      <c r="BF142" s="201"/>
    </row>
    <row r="143" spans="1:58" ht="16.5" customHeight="1">
      <c r="A143" s="202"/>
      <c r="B143" s="202"/>
      <c r="C143" s="202"/>
      <c r="D143" s="202"/>
      <c r="E143" s="202"/>
      <c r="F143" s="202"/>
      <c r="G143" s="202"/>
      <c r="H143" s="202"/>
      <c r="I143" s="203"/>
      <c r="J143" s="201"/>
      <c r="K143" s="201"/>
      <c r="L143" s="201"/>
      <c r="M143" s="201"/>
      <c r="N143" s="201"/>
      <c r="O143" s="201"/>
      <c r="P143" s="201"/>
      <c r="Q143" s="201"/>
      <c r="R143" s="201"/>
      <c r="S143" s="201"/>
      <c r="T143" s="201"/>
      <c r="U143" s="201"/>
      <c r="V143" s="201"/>
      <c r="W143" s="201"/>
      <c r="X143" s="201"/>
      <c r="Y143" s="201"/>
      <c r="Z143" s="201"/>
      <c r="AA143" s="201"/>
      <c r="AB143" s="201"/>
      <c r="AC143" s="201"/>
      <c r="AD143" s="201"/>
      <c r="AE143" s="201"/>
      <c r="AF143" s="201"/>
      <c r="AG143" s="201"/>
      <c r="AH143" s="201"/>
      <c r="AI143" s="201"/>
      <c r="AJ143" s="201"/>
      <c r="AK143" s="201"/>
      <c r="AL143" s="201"/>
      <c r="AM143" s="201"/>
      <c r="AN143" s="201"/>
      <c r="AO143" s="201"/>
      <c r="AP143" s="201"/>
      <c r="AQ143" s="201"/>
      <c r="AR143" s="201"/>
      <c r="AS143" s="201"/>
      <c r="AT143" s="201"/>
      <c r="AU143" s="201"/>
      <c r="AV143" s="201"/>
      <c r="AW143" s="201"/>
      <c r="AX143" s="201"/>
      <c r="AY143" s="201"/>
      <c r="AZ143" s="201"/>
      <c r="BA143" s="201"/>
      <c r="BB143" s="201"/>
      <c r="BC143" s="201"/>
      <c r="BD143" s="201"/>
      <c r="BE143" s="201"/>
      <c r="BF143" s="201"/>
    </row>
    <row r="144" spans="1:58" ht="16.5" customHeight="1">
      <c r="A144" s="202"/>
      <c r="B144" s="202"/>
      <c r="C144" s="202"/>
      <c r="D144" s="202"/>
      <c r="E144" s="202"/>
      <c r="F144" s="202"/>
      <c r="G144" s="202"/>
      <c r="H144" s="202"/>
      <c r="I144" s="203"/>
      <c r="J144" s="201"/>
      <c r="K144" s="201"/>
      <c r="L144" s="201"/>
      <c r="M144" s="201"/>
      <c r="N144" s="201"/>
      <c r="O144" s="201"/>
      <c r="P144" s="201"/>
      <c r="Q144" s="201"/>
      <c r="R144" s="201"/>
      <c r="S144" s="201"/>
      <c r="T144" s="201"/>
      <c r="U144" s="201"/>
      <c r="V144" s="201"/>
      <c r="W144" s="201"/>
      <c r="X144" s="201"/>
      <c r="Y144" s="201"/>
      <c r="Z144" s="201"/>
      <c r="AA144" s="201"/>
      <c r="AB144" s="201"/>
      <c r="AC144" s="201"/>
      <c r="AD144" s="201"/>
      <c r="AE144" s="201"/>
      <c r="AF144" s="201"/>
      <c r="AG144" s="201"/>
      <c r="AH144" s="201"/>
      <c r="AI144" s="201"/>
      <c r="AJ144" s="201"/>
      <c r="AK144" s="201"/>
      <c r="AL144" s="201"/>
      <c r="AM144" s="201"/>
      <c r="AN144" s="201"/>
      <c r="AO144" s="201"/>
      <c r="AP144" s="201"/>
      <c r="AQ144" s="201"/>
      <c r="AR144" s="201"/>
      <c r="AS144" s="201"/>
      <c r="AT144" s="201"/>
      <c r="AU144" s="201"/>
      <c r="AV144" s="201"/>
      <c r="AW144" s="201"/>
      <c r="AX144" s="201"/>
      <c r="AY144" s="201"/>
      <c r="AZ144" s="201"/>
      <c r="BA144" s="201"/>
      <c r="BB144" s="201"/>
      <c r="BC144" s="201"/>
      <c r="BD144" s="201"/>
      <c r="BE144" s="201"/>
      <c r="BF144" s="201"/>
    </row>
    <row r="145" spans="1:58" ht="16.5" customHeight="1">
      <c r="A145" s="202"/>
      <c r="B145" s="202"/>
      <c r="C145" s="202"/>
      <c r="D145" s="202"/>
      <c r="E145" s="202"/>
      <c r="F145" s="202"/>
      <c r="G145" s="202"/>
      <c r="H145" s="202"/>
      <c r="I145" s="203"/>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201"/>
      <c r="AL145" s="201"/>
      <c r="AM145" s="201"/>
      <c r="AN145" s="201"/>
      <c r="AO145" s="201"/>
      <c r="AP145" s="201"/>
      <c r="AQ145" s="201"/>
      <c r="AR145" s="201"/>
      <c r="AS145" s="201"/>
      <c r="AT145" s="201"/>
      <c r="AU145" s="201"/>
      <c r="AV145" s="201"/>
      <c r="AW145" s="201"/>
      <c r="AX145" s="201"/>
      <c r="AY145" s="201"/>
      <c r="AZ145" s="201"/>
      <c r="BA145" s="201"/>
      <c r="BB145" s="201"/>
      <c r="BC145" s="201"/>
      <c r="BD145" s="201"/>
      <c r="BE145" s="201"/>
      <c r="BF145" s="201"/>
    </row>
    <row r="146" spans="1:58" ht="16.5" customHeight="1">
      <c r="A146" s="202"/>
      <c r="B146" s="202"/>
      <c r="C146" s="202"/>
      <c r="D146" s="202"/>
      <c r="E146" s="202"/>
      <c r="F146" s="202"/>
      <c r="G146" s="202"/>
      <c r="H146" s="202"/>
      <c r="I146" s="203"/>
      <c r="J146" s="201"/>
      <c r="K146" s="201"/>
      <c r="L146" s="201"/>
      <c r="M146" s="201"/>
      <c r="N146" s="201"/>
      <c r="O146" s="201"/>
      <c r="P146" s="201"/>
      <c r="Q146" s="201"/>
      <c r="R146" s="201"/>
      <c r="S146" s="201"/>
      <c r="T146" s="201"/>
      <c r="U146" s="201"/>
      <c r="V146" s="201"/>
      <c r="W146" s="201"/>
      <c r="X146" s="201"/>
      <c r="Y146" s="201"/>
      <c r="Z146" s="201"/>
      <c r="AA146" s="201"/>
      <c r="AB146" s="201"/>
      <c r="AC146" s="201"/>
      <c r="AD146" s="201"/>
      <c r="AE146" s="201"/>
      <c r="AF146" s="201"/>
      <c r="AG146" s="201"/>
      <c r="AH146" s="201"/>
      <c r="AI146" s="201"/>
      <c r="AJ146" s="201"/>
      <c r="AK146" s="201"/>
      <c r="AL146" s="201"/>
      <c r="AM146" s="201"/>
      <c r="AN146" s="201"/>
      <c r="AO146" s="201"/>
      <c r="AP146" s="201"/>
      <c r="AQ146" s="201"/>
      <c r="AR146" s="201"/>
      <c r="AS146" s="201"/>
      <c r="AT146" s="201"/>
      <c r="AU146" s="201"/>
      <c r="AV146" s="201"/>
      <c r="AW146" s="201"/>
      <c r="AX146" s="201"/>
      <c r="AY146" s="201"/>
      <c r="AZ146" s="201"/>
      <c r="BA146" s="201"/>
      <c r="BB146" s="201"/>
      <c r="BC146" s="201"/>
      <c r="BD146" s="201"/>
      <c r="BE146" s="201"/>
      <c r="BF146" s="201"/>
    </row>
    <row r="147" spans="1:58" ht="16.5" customHeight="1">
      <c r="A147" s="202"/>
      <c r="B147" s="202"/>
      <c r="C147" s="202"/>
      <c r="D147" s="202"/>
      <c r="E147" s="202"/>
      <c r="F147" s="202"/>
      <c r="G147" s="202"/>
      <c r="H147" s="202"/>
      <c r="I147" s="203"/>
      <c r="J147" s="201"/>
      <c r="K147" s="201"/>
      <c r="L147" s="201"/>
      <c r="M147" s="201"/>
      <c r="N147" s="201"/>
      <c r="O147" s="201"/>
      <c r="P147" s="201"/>
      <c r="Q147" s="201"/>
      <c r="R147" s="201"/>
      <c r="S147" s="201"/>
      <c r="T147" s="201"/>
      <c r="U147" s="201"/>
      <c r="V147" s="201"/>
      <c r="W147" s="201"/>
      <c r="X147" s="201"/>
      <c r="Y147" s="201"/>
      <c r="Z147" s="201"/>
      <c r="AA147" s="201"/>
      <c r="AB147" s="201"/>
      <c r="AC147" s="201"/>
      <c r="AD147" s="201"/>
      <c r="AE147" s="201"/>
      <c r="AF147" s="201"/>
      <c r="AG147" s="201"/>
      <c r="AH147" s="201"/>
      <c r="AI147" s="201"/>
      <c r="AJ147" s="201"/>
      <c r="AK147" s="201"/>
      <c r="AL147" s="201"/>
      <c r="AM147" s="201"/>
      <c r="AN147" s="201"/>
      <c r="AO147" s="201"/>
      <c r="AP147" s="201"/>
      <c r="AQ147" s="201"/>
      <c r="AR147" s="201"/>
      <c r="AS147" s="201"/>
      <c r="AT147" s="201"/>
      <c r="AU147" s="201"/>
      <c r="AV147" s="201"/>
      <c r="AW147" s="201"/>
      <c r="AX147" s="201"/>
      <c r="AY147" s="201"/>
      <c r="AZ147" s="201"/>
      <c r="BA147" s="201"/>
      <c r="BB147" s="201"/>
      <c r="BC147" s="201"/>
      <c r="BD147" s="201"/>
      <c r="BE147" s="201"/>
      <c r="BF147" s="201"/>
    </row>
    <row r="148" spans="1:58" ht="16.5" customHeight="1">
      <c r="A148" s="202"/>
      <c r="B148" s="202"/>
      <c r="C148" s="202"/>
      <c r="D148" s="202"/>
      <c r="E148" s="202"/>
      <c r="F148" s="202"/>
      <c r="G148" s="202"/>
      <c r="H148" s="202"/>
      <c r="I148" s="203"/>
      <c r="J148" s="201"/>
      <c r="K148" s="201"/>
      <c r="L148" s="201"/>
      <c r="M148" s="201"/>
      <c r="N148" s="201"/>
      <c r="O148" s="201"/>
      <c r="P148" s="201"/>
      <c r="Q148" s="201"/>
      <c r="R148" s="201"/>
      <c r="S148" s="201"/>
      <c r="T148" s="201"/>
      <c r="U148" s="201"/>
      <c r="V148" s="201"/>
      <c r="W148" s="201"/>
      <c r="X148" s="201"/>
      <c r="Y148" s="201"/>
      <c r="Z148" s="201"/>
      <c r="AA148" s="201"/>
      <c r="AB148" s="201"/>
      <c r="AC148" s="201"/>
      <c r="AD148" s="201"/>
      <c r="AE148" s="201"/>
      <c r="AF148" s="201"/>
      <c r="AG148" s="201"/>
      <c r="AH148" s="201"/>
      <c r="AI148" s="201"/>
      <c r="AJ148" s="201"/>
      <c r="AK148" s="201"/>
      <c r="AL148" s="201"/>
      <c r="AM148" s="201"/>
      <c r="AN148" s="201"/>
      <c r="AO148" s="201"/>
      <c r="AP148" s="201"/>
      <c r="AQ148" s="201"/>
      <c r="AR148" s="201"/>
      <c r="AS148" s="201"/>
      <c r="AT148" s="201"/>
      <c r="AU148" s="201"/>
      <c r="AV148" s="201"/>
      <c r="AW148" s="201"/>
      <c r="AX148" s="201"/>
      <c r="AY148" s="201"/>
      <c r="AZ148" s="201"/>
      <c r="BA148" s="201"/>
      <c r="BB148" s="201"/>
      <c r="BC148" s="201"/>
      <c r="BD148" s="201"/>
      <c r="BE148" s="201"/>
      <c r="BF148" s="201"/>
    </row>
    <row r="149" spans="1:58" ht="16.5" customHeight="1">
      <c r="A149" s="202"/>
      <c r="B149" s="202"/>
      <c r="C149" s="202"/>
      <c r="D149" s="202"/>
      <c r="E149" s="202"/>
      <c r="F149" s="202"/>
      <c r="G149" s="202"/>
      <c r="H149" s="202"/>
      <c r="I149" s="203"/>
      <c r="J149" s="201"/>
      <c r="K149" s="201"/>
      <c r="L149" s="201"/>
      <c r="M149" s="201"/>
      <c r="N149" s="201"/>
      <c r="O149" s="201"/>
      <c r="P149" s="201"/>
      <c r="Q149" s="201"/>
      <c r="R149" s="201"/>
      <c r="S149" s="201"/>
      <c r="T149" s="201"/>
      <c r="U149" s="201"/>
      <c r="V149" s="201"/>
      <c r="W149" s="201"/>
      <c r="X149" s="201"/>
      <c r="Y149" s="201"/>
      <c r="Z149" s="201"/>
      <c r="AA149" s="201"/>
      <c r="AB149" s="201"/>
      <c r="AC149" s="201"/>
      <c r="AD149" s="201"/>
      <c r="AE149" s="201"/>
      <c r="AF149" s="201"/>
      <c r="AG149" s="201"/>
      <c r="AH149" s="201"/>
      <c r="AI149" s="201"/>
      <c r="AJ149" s="201"/>
      <c r="AK149" s="201"/>
      <c r="AL149" s="201"/>
      <c r="AM149" s="201"/>
      <c r="AN149" s="201"/>
      <c r="AO149" s="201"/>
      <c r="AP149" s="201"/>
      <c r="AQ149" s="201"/>
      <c r="AR149" s="201"/>
      <c r="AS149" s="201"/>
      <c r="AT149" s="201"/>
      <c r="AU149" s="201"/>
      <c r="AV149" s="201"/>
      <c r="AW149" s="201"/>
      <c r="AX149" s="201"/>
      <c r="AY149" s="201"/>
      <c r="AZ149" s="201"/>
      <c r="BA149" s="201"/>
      <c r="BB149" s="201"/>
      <c r="BC149" s="201"/>
      <c r="BD149" s="201"/>
      <c r="BE149" s="201"/>
      <c r="BF149" s="201"/>
    </row>
    <row r="150" spans="1:58" ht="16.5" customHeight="1">
      <c r="A150" s="202"/>
      <c r="B150" s="202"/>
      <c r="C150" s="202"/>
      <c r="D150" s="202"/>
      <c r="E150" s="202"/>
      <c r="F150" s="202"/>
      <c r="G150" s="202"/>
      <c r="H150" s="202"/>
      <c r="I150" s="203"/>
      <c r="J150" s="201"/>
      <c r="K150" s="201"/>
      <c r="L150" s="201"/>
      <c r="M150" s="201"/>
      <c r="N150" s="201"/>
      <c r="O150" s="201"/>
      <c r="P150" s="201"/>
      <c r="Q150" s="201"/>
      <c r="R150" s="201"/>
      <c r="S150" s="201"/>
      <c r="T150" s="201"/>
      <c r="U150" s="201"/>
      <c r="V150" s="201"/>
      <c r="W150" s="201"/>
      <c r="X150" s="201"/>
      <c r="Y150" s="201"/>
      <c r="Z150" s="201"/>
      <c r="AA150" s="201"/>
      <c r="AB150" s="201"/>
      <c r="AC150" s="201"/>
      <c r="AD150" s="201"/>
      <c r="AE150" s="201"/>
      <c r="AF150" s="201"/>
      <c r="AG150" s="201"/>
      <c r="AH150" s="201"/>
      <c r="AI150" s="201"/>
      <c r="AJ150" s="201"/>
      <c r="AK150" s="201"/>
      <c r="AL150" s="201"/>
      <c r="AM150" s="201"/>
      <c r="AN150" s="201"/>
      <c r="AO150" s="201"/>
      <c r="AP150" s="201"/>
      <c r="AQ150" s="201"/>
      <c r="AR150" s="201"/>
      <c r="AS150" s="201"/>
      <c r="AT150" s="201"/>
      <c r="AU150" s="201"/>
      <c r="AV150" s="201"/>
      <c r="AW150" s="201"/>
      <c r="AX150" s="201"/>
      <c r="AY150" s="201"/>
      <c r="AZ150" s="201"/>
      <c r="BA150" s="201"/>
      <c r="BB150" s="201"/>
      <c r="BC150" s="201"/>
      <c r="BD150" s="201"/>
      <c r="BE150" s="201"/>
      <c r="BF150" s="201"/>
    </row>
    <row r="151" spans="1:58" ht="16.5" customHeight="1">
      <c r="A151" s="202"/>
      <c r="B151" s="202"/>
      <c r="C151" s="202"/>
      <c r="D151" s="202"/>
      <c r="E151" s="202"/>
      <c r="F151" s="202"/>
      <c r="G151" s="202"/>
      <c r="H151" s="202"/>
      <c r="I151" s="203"/>
      <c r="J151" s="201"/>
      <c r="K151" s="201"/>
      <c r="L151" s="201"/>
      <c r="M151" s="201"/>
      <c r="N151" s="201"/>
      <c r="O151" s="201"/>
      <c r="P151" s="201"/>
      <c r="Q151" s="201"/>
      <c r="R151" s="201"/>
      <c r="S151" s="201"/>
      <c r="T151" s="201"/>
      <c r="U151" s="201"/>
      <c r="V151" s="201"/>
      <c r="W151" s="201"/>
      <c r="X151" s="201"/>
      <c r="Y151" s="201"/>
      <c r="Z151" s="201"/>
      <c r="AA151" s="201"/>
      <c r="AB151" s="201"/>
      <c r="AC151" s="201"/>
      <c r="AD151" s="201"/>
      <c r="AE151" s="201"/>
      <c r="AF151" s="201"/>
      <c r="AG151" s="201"/>
      <c r="AH151" s="201"/>
      <c r="AI151" s="201"/>
      <c r="AJ151" s="201"/>
      <c r="AK151" s="201"/>
      <c r="AL151" s="201"/>
      <c r="AM151" s="201"/>
      <c r="AN151" s="201"/>
      <c r="AO151" s="201"/>
      <c r="AP151" s="201"/>
      <c r="AQ151" s="201"/>
      <c r="AR151" s="201"/>
      <c r="AS151" s="201"/>
      <c r="AT151" s="201"/>
      <c r="AU151" s="201"/>
      <c r="AV151" s="201"/>
      <c r="AW151" s="201"/>
      <c r="AX151" s="201"/>
      <c r="AY151" s="201"/>
      <c r="AZ151" s="201"/>
      <c r="BA151" s="201"/>
      <c r="BB151" s="201"/>
      <c r="BC151" s="201"/>
      <c r="BD151" s="201"/>
      <c r="BE151" s="201"/>
      <c r="BF151" s="201"/>
    </row>
    <row r="152" spans="1:58" ht="16.5" customHeight="1">
      <c r="A152" s="202"/>
      <c r="B152" s="202"/>
      <c r="C152" s="202"/>
      <c r="D152" s="202"/>
      <c r="E152" s="202"/>
      <c r="F152" s="202"/>
      <c r="G152" s="202"/>
      <c r="H152" s="202"/>
      <c r="I152" s="203"/>
      <c r="J152" s="201"/>
      <c r="K152" s="201"/>
      <c r="L152" s="201"/>
      <c r="M152" s="201"/>
      <c r="N152" s="201"/>
      <c r="O152" s="201"/>
      <c r="P152" s="201"/>
      <c r="Q152" s="201"/>
      <c r="R152" s="201"/>
      <c r="S152" s="201"/>
      <c r="T152" s="201"/>
      <c r="U152" s="201"/>
      <c r="V152" s="201"/>
      <c r="W152" s="201"/>
      <c r="X152" s="201"/>
      <c r="Y152" s="201"/>
      <c r="Z152" s="201"/>
      <c r="AA152" s="201"/>
      <c r="AB152" s="201"/>
      <c r="AC152" s="201"/>
      <c r="AD152" s="201"/>
      <c r="AE152" s="201"/>
      <c r="AF152" s="201"/>
      <c r="AG152" s="201"/>
      <c r="AH152" s="201"/>
      <c r="AI152" s="201"/>
      <c r="AJ152" s="201"/>
      <c r="AK152" s="201"/>
      <c r="AL152" s="201"/>
      <c r="AM152" s="201"/>
      <c r="AN152" s="201"/>
      <c r="AO152" s="201"/>
      <c r="AP152" s="201"/>
      <c r="AQ152" s="201"/>
      <c r="AR152" s="201"/>
      <c r="AS152" s="201"/>
      <c r="AT152" s="201"/>
      <c r="AU152" s="201"/>
      <c r="AV152" s="201"/>
      <c r="AW152" s="201"/>
      <c r="AX152" s="201"/>
      <c r="AY152" s="201"/>
      <c r="AZ152" s="201"/>
      <c r="BA152" s="201"/>
      <c r="BB152" s="201"/>
      <c r="BC152" s="201"/>
      <c r="BD152" s="201"/>
      <c r="BE152" s="201"/>
      <c r="BF152" s="201"/>
    </row>
    <row r="153" spans="1:58" ht="16.5" customHeight="1">
      <c r="A153" s="202"/>
      <c r="B153" s="202"/>
      <c r="C153" s="202"/>
      <c r="D153" s="202"/>
      <c r="E153" s="202"/>
      <c r="F153" s="202"/>
      <c r="G153" s="202"/>
      <c r="H153" s="202"/>
      <c r="I153" s="203"/>
      <c r="J153" s="201"/>
      <c r="K153" s="201"/>
      <c r="L153" s="201"/>
      <c r="M153" s="201"/>
      <c r="N153" s="201"/>
      <c r="O153" s="201"/>
      <c r="P153" s="201"/>
      <c r="Q153" s="201"/>
      <c r="R153" s="201"/>
      <c r="S153" s="201"/>
      <c r="T153" s="201"/>
      <c r="U153" s="201"/>
      <c r="V153" s="201"/>
      <c r="W153" s="201"/>
      <c r="X153" s="201"/>
      <c r="Y153" s="201"/>
      <c r="Z153" s="201"/>
      <c r="AA153" s="201"/>
      <c r="AB153" s="201"/>
      <c r="AC153" s="201"/>
      <c r="AD153" s="201"/>
      <c r="AE153" s="201"/>
      <c r="AF153" s="201"/>
      <c r="AG153" s="201"/>
      <c r="AH153" s="201"/>
      <c r="AI153" s="201"/>
      <c r="AJ153" s="201"/>
      <c r="AK153" s="201"/>
      <c r="AL153" s="201"/>
      <c r="AM153" s="201"/>
      <c r="AN153" s="201"/>
      <c r="AO153" s="201"/>
      <c r="AP153" s="201"/>
      <c r="AQ153" s="201"/>
      <c r="AR153" s="201"/>
      <c r="AS153" s="201"/>
      <c r="AT153" s="201"/>
      <c r="AU153" s="201"/>
      <c r="AV153" s="201"/>
      <c r="AW153" s="201"/>
      <c r="AX153" s="201"/>
      <c r="AY153" s="201"/>
      <c r="AZ153" s="201"/>
      <c r="BA153" s="201"/>
      <c r="BB153" s="201"/>
      <c r="BC153" s="201"/>
      <c r="BD153" s="201"/>
      <c r="BE153" s="201"/>
      <c r="BF153" s="201"/>
    </row>
    <row r="154" spans="1:58" ht="16.5" customHeight="1">
      <c r="A154" s="202"/>
      <c r="B154" s="202"/>
      <c r="C154" s="202"/>
      <c r="D154" s="202"/>
      <c r="E154" s="202"/>
      <c r="F154" s="202"/>
      <c r="G154" s="202"/>
      <c r="H154" s="202"/>
      <c r="I154" s="203"/>
      <c r="J154" s="201"/>
      <c r="K154" s="201"/>
      <c r="L154" s="201"/>
      <c r="M154" s="201"/>
      <c r="N154" s="201"/>
      <c r="O154" s="201"/>
      <c r="P154" s="201"/>
      <c r="Q154" s="201"/>
      <c r="R154" s="201"/>
      <c r="S154" s="201"/>
      <c r="T154" s="201"/>
      <c r="U154" s="201"/>
      <c r="V154" s="201"/>
      <c r="W154" s="201"/>
      <c r="X154" s="201"/>
      <c r="Y154" s="201"/>
      <c r="Z154" s="201"/>
      <c r="AA154" s="201"/>
      <c r="AB154" s="201"/>
      <c r="AC154" s="201"/>
      <c r="AD154" s="201"/>
      <c r="AE154" s="201"/>
      <c r="AF154" s="201"/>
      <c r="AG154" s="201"/>
      <c r="AH154" s="201"/>
      <c r="AI154" s="201"/>
      <c r="AJ154" s="201"/>
      <c r="AK154" s="201"/>
      <c r="AL154" s="201"/>
      <c r="AM154" s="201"/>
      <c r="AN154" s="201"/>
      <c r="AO154" s="201"/>
      <c r="AP154" s="201"/>
      <c r="AQ154" s="201"/>
      <c r="AR154" s="201"/>
      <c r="AS154" s="201"/>
      <c r="AT154" s="201"/>
      <c r="AU154" s="201"/>
      <c r="AV154" s="201"/>
      <c r="AW154" s="201"/>
      <c r="AX154" s="201"/>
      <c r="AY154" s="201"/>
      <c r="AZ154" s="201"/>
      <c r="BA154" s="201"/>
      <c r="BB154" s="201"/>
      <c r="BC154" s="201"/>
      <c r="BD154" s="201"/>
      <c r="BE154" s="201"/>
      <c r="BF154" s="201"/>
    </row>
    <row r="155" spans="1:58" ht="16.5" customHeight="1">
      <c r="A155" s="202"/>
      <c r="B155" s="202"/>
      <c r="C155" s="202"/>
      <c r="D155" s="202"/>
      <c r="E155" s="202"/>
      <c r="F155" s="202"/>
      <c r="G155" s="202"/>
      <c r="H155" s="202"/>
      <c r="I155" s="203"/>
      <c r="J155" s="201"/>
      <c r="K155" s="201"/>
      <c r="L155" s="201"/>
      <c r="M155" s="201"/>
      <c r="N155" s="201"/>
      <c r="O155" s="201"/>
      <c r="P155" s="201"/>
      <c r="Q155" s="201"/>
      <c r="R155" s="201"/>
      <c r="S155" s="201"/>
      <c r="T155" s="201"/>
      <c r="U155" s="201"/>
      <c r="V155" s="201"/>
      <c r="W155" s="201"/>
      <c r="X155" s="201"/>
      <c r="Y155" s="201"/>
      <c r="Z155" s="201"/>
      <c r="AA155" s="201"/>
      <c r="AB155" s="201"/>
      <c r="AC155" s="201"/>
      <c r="AD155" s="201"/>
      <c r="AE155" s="201"/>
      <c r="AF155" s="201"/>
      <c r="AG155" s="201"/>
      <c r="AH155" s="201"/>
      <c r="AI155" s="201"/>
      <c r="AJ155" s="201"/>
      <c r="AK155" s="201"/>
      <c r="AL155" s="201"/>
      <c r="AM155" s="201"/>
      <c r="AN155" s="201"/>
      <c r="AO155" s="201"/>
      <c r="AP155" s="201"/>
      <c r="AQ155" s="201"/>
      <c r="AR155" s="201"/>
      <c r="AS155" s="201"/>
      <c r="AT155" s="201"/>
      <c r="AU155" s="201"/>
      <c r="AV155" s="201"/>
      <c r="AW155" s="201"/>
      <c r="AX155" s="201"/>
      <c r="AY155" s="201"/>
      <c r="AZ155" s="201"/>
      <c r="BA155" s="201"/>
      <c r="BB155" s="201"/>
      <c r="BC155" s="201"/>
      <c r="BD155" s="201"/>
      <c r="BE155" s="201"/>
      <c r="BF155" s="201"/>
    </row>
    <row r="156" spans="1:58" ht="16.5" customHeight="1">
      <c r="A156" s="202"/>
      <c r="B156" s="202"/>
      <c r="C156" s="202"/>
      <c r="D156" s="202"/>
      <c r="E156" s="202"/>
      <c r="F156" s="202"/>
      <c r="G156" s="202"/>
      <c r="H156" s="202"/>
      <c r="I156" s="203"/>
      <c r="J156" s="201"/>
      <c r="K156" s="201"/>
      <c r="L156" s="201"/>
      <c r="M156" s="201"/>
      <c r="N156" s="201"/>
      <c r="O156" s="201"/>
      <c r="P156" s="201"/>
      <c r="Q156" s="201"/>
      <c r="R156" s="201"/>
      <c r="S156" s="201"/>
      <c r="T156" s="201"/>
      <c r="U156" s="201"/>
      <c r="V156" s="201"/>
      <c r="W156" s="201"/>
      <c r="X156" s="201"/>
      <c r="Y156" s="201"/>
      <c r="Z156" s="201"/>
      <c r="AA156" s="201"/>
      <c r="AB156" s="201"/>
      <c r="AC156" s="201"/>
      <c r="AD156" s="201"/>
      <c r="AE156" s="201"/>
      <c r="AF156" s="201"/>
      <c r="AG156" s="201"/>
      <c r="AH156" s="201"/>
      <c r="AI156" s="201"/>
      <c r="AJ156" s="201"/>
      <c r="AK156" s="201"/>
      <c r="AL156" s="201"/>
      <c r="AM156" s="201"/>
      <c r="AN156" s="201"/>
      <c r="AO156" s="201"/>
      <c r="AP156" s="201"/>
      <c r="AQ156" s="201"/>
      <c r="AR156" s="201"/>
      <c r="AS156" s="201"/>
      <c r="AT156" s="201"/>
      <c r="AU156" s="201"/>
      <c r="AV156" s="201"/>
      <c r="AW156" s="201"/>
      <c r="AX156" s="201"/>
      <c r="AY156" s="201"/>
      <c r="AZ156" s="201"/>
      <c r="BA156" s="201"/>
      <c r="BB156" s="201"/>
      <c r="BC156" s="201"/>
      <c r="BD156" s="201"/>
      <c r="BE156" s="201"/>
      <c r="BF156" s="201"/>
    </row>
    <row r="157" spans="1:58" ht="16.5" customHeight="1">
      <c r="A157" s="202"/>
      <c r="B157" s="202"/>
      <c r="C157" s="202"/>
      <c r="D157" s="202"/>
      <c r="E157" s="202"/>
      <c r="F157" s="202"/>
      <c r="G157" s="202"/>
      <c r="H157" s="202"/>
      <c r="I157" s="203"/>
      <c r="J157" s="201"/>
      <c r="K157" s="201"/>
      <c r="L157" s="201"/>
      <c r="M157" s="201"/>
      <c r="N157" s="201"/>
      <c r="O157" s="201"/>
      <c r="P157" s="201"/>
      <c r="Q157" s="201"/>
      <c r="R157" s="201"/>
      <c r="S157" s="201"/>
      <c r="T157" s="201"/>
      <c r="U157" s="201"/>
      <c r="V157" s="201"/>
      <c r="W157" s="201"/>
      <c r="X157" s="201"/>
      <c r="Y157" s="201"/>
      <c r="Z157" s="201"/>
      <c r="AA157" s="201"/>
      <c r="AB157" s="201"/>
      <c r="AC157" s="201"/>
      <c r="AD157" s="201"/>
      <c r="AE157" s="201"/>
      <c r="AF157" s="201"/>
      <c r="AG157" s="201"/>
      <c r="AH157" s="201"/>
      <c r="AI157" s="201"/>
      <c r="AJ157" s="201"/>
      <c r="AK157" s="201"/>
      <c r="AL157" s="201"/>
      <c r="AM157" s="201"/>
      <c r="AN157" s="201"/>
      <c r="AO157" s="201"/>
      <c r="AP157" s="201"/>
      <c r="AQ157" s="201"/>
      <c r="AR157" s="201"/>
      <c r="AS157" s="201"/>
      <c r="AT157" s="201"/>
      <c r="AU157" s="201"/>
      <c r="AV157" s="201"/>
      <c r="AW157" s="201"/>
      <c r="AX157" s="201"/>
      <c r="AY157" s="201"/>
      <c r="AZ157" s="201"/>
      <c r="BA157" s="201"/>
      <c r="BB157" s="201"/>
      <c r="BC157" s="201"/>
      <c r="BD157" s="201"/>
      <c r="BE157" s="201"/>
      <c r="BF157" s="201"/>
    </row>
    <row r="158" spans="1:58" ht="16.5" customHeight="1">
      <c r="A158" s="202"/>
      <c r="B158" s="202"/>
      <c r="C158" s="202"/>
      <c r="D158" s="202"/>
      <c r="E158" s="202"/>
      <c r="F158" s="202"/>
      <c r="G158" s="202"/>
      <c r="H158" s="202"/>
      <c r="I158" s="203"/>
      <c r="J158" s="201"/>
      <c r="K158" s="201"/>
      <c r="L158" s="201"/>
      <c r="M158" s="201"/>
      <c r="N158" s="201"/>
      <c r="O158" s="201"/>
      <c r="P158" s="201"/>
      <c r="Q158" s="201"/>
      <c r="R158" s="201"/>
      <c r="S158" s="201"/>
      <c r="T158" s="201"/>
      <c r="U158" s="201"/>
      <c r="V158" s="201"/>
      <c r="W158" s="201"/>
      <c r="X158" s="201"/>
      <c r="Y158" s="201"/>
      <c r="Z158" s="201"/>
      <c r="AA158" s="201"/>
      <c r="AB158" s="201"/>
      <c r="AC158" s="201"/>
      <c r="AD158" s="201"/>
      <c r="AE158" s="201"/>
      <c r="AF158" s="201"/>
      <c r="AG158" s="201"/>
      <c r="AH158" s="201"/>
      <c r="AI158" s="201"/>
      <c r="AJ158" s="201"/>
      <c r="AK158" s="201"/>
      <c r="AL158" s="201"/>
      <c r="AM158" s="201"/>
      <c r="AN158" s="201"/>
      <c r="AO158" s="201"/>
      <c r="AP158" s="201"/>
      <c r="AQ158" s="201"/>
      <c r="AR158" s="201"/>
      <c r="AS158" s="201"/>
      <c r="AT158" s="201"/>
      <c r="AU158" s="201"/>
      <c r="AV158" s="201"/>
      <c r="AW158" s="201"/>
      <c r="AX158" s="201"/>
      <c r="AY158" s="201"/>
      <c r="AZ158" s="201"/>
      <c r="BA158" s="201"/>
      <c r="BB158" s="201"/>
      <c r="BC158" s="201"/>
      <c r="BD158" s="201"/>
      <c r="BE158" s="201"/>
      <c r="BF158" s="201"/>
    </row>
    <row r="159" spans="1:58" ht="16.5" customHeight="1">
      <c r="A159" s="202"/>
      <c r="B159" s="202"/>
      <c r="C159" s="202"/>
      <c r="D159" s="202"/>
      <c r="E159" s="202"/>
      <c r="F159" s="202"/>
      <c r="G159" s="202"/>
      <c r="H159" s="202"/>
      <c r="I159" s="203"/>
      <c r="J159" s="201"/>
      <c r="K159" s="201"/>
      <c r="L159" s="201"/>
      <c r="M159" s="201"/>
      <c r="N159" s="201"/>
      <c r="O159" s="201"/>
      <c r="P159" s="201"/>
      <c r="Q159" s="201"/>
      <c r="R159" s="201"/>
      <c r="S159" s="201"/>
      <c r="T159" s="201"/>
      <c r="U159" s="201"/>
      <c r="V159" s="201"/>
      <c r="W159" s="201"/>
      <c r="X159" s="201"/>
      <c r="Y159" s="201"/>
      <c r="Z159" s="201"/>
      <c r="AA159" s="201"/>
      <c r="AB159" s="201"/>
      <c r="AC159" s="201"/>
      <c r="AD159" s="201"/>
      <c r="AE159" s="201"/>
      <c r="AF159" s="201"/>
      <c r="AG159" s="201"/>
      <c r="AH159" s="201"/>
      <c r="AI159" s="201"/>
      <c r="AJ159" s="201"/>
      <c r="AK159" s="201"/>
      <c r="AL159" s="201"/>
      <c r="AM159" s="201"/>
      <c r="AN159" s="201"/>
      <c r="AO159" s="201"/>
      <c r="AP159" s="201"/>
      <c r="AQ159" s="201"/>
      <c r="AR159" s="201"/>
      <c r="AS159" s="201"/>
      <c r="AT159" s="201"/>
      <c r="AU159" s="201"/>
      <c r="AV159" s="201"/>
      <c r="AW159" s="201"/>
      <c r="AX159" s="201"/>
      <c r="AY159" s="201"/>
      <c r="AZ159" s="201"/>
      <c r="BA159" s="201"/>
      <c r="BB159" s="201"/>
      <c r="BC159" s="201"/>
      <c r="BD159" s="201"/>
      <c r="BE159" s="201"/>
      <c r="BF159" s="201"/>
    </row>
    <row r="160" spans="1:58" ht="16.5" customHeight="1">
      <c r="A160" s="202"/>
      <c r="B160" s="202"/>
      <c r="C160" s="202"/>
      <c r="D160" s="202"/>
      <c r="E160" s="202"/>
      <c r="F160" s="202"/>
      <c r="G160" s="202"/>
      <c r="H160" s="202"/>
      <c r="I160" s="203"/>
      <c r="J160" s="201"/>
      <c r="K160" s="201"/>
      <c r="L160" s="201"/>
      <c r="M160" s="201"/>
      <c r="N160" s="201"/>
      <c r="O160" s="201"/>
      <c r="P160" s="201"/>
      <c r="Q160" s="201"/>
      <c r="R160" s="201"/>
      <c r="S160" s="201"/>
      <c r="T160" s="201"/>
      <c r="U160" s="201"/>
      <c r="V160" s="201"/>
      <c r="W160" s="201"/>
      <c r="X160" s="201"/>
      <c r="Y160" s="201"/>
      <c r="Z160" s="201"/>
      <c r="AA160" s="201"/>
      <c r="AB160" s="201"/>
      <c r="AC160" s="201"/>
      <c r="AD160" s="201"/>
      <c r="AE160" s="201"/>
      <c r="AF160" s="201"/>
      <c r="AG160" s="201"/>
      <c r="AH160" s="201"/>
      <c r="AI160" s="201"/>
      <c r="AJ160" s="201"/>
      <c r="AK160" s="201"/>
      <c r="AL160" s="201"/>
      <c r="AM160" s="201"/>
      <c r="AN160" s="201"/>
      <c r="AO160" s="201"/>
      <c r="AP160" s="201"/>
      <c r="AQ160" s="201"/>
      <c r="AR160" s="201"/>
      <c r="AS160" s="201"/>
      <c r="AT160" s="201"/>
      <c r="AU160" s="201"/>
      <c r="AV160" s="201"/>
      <c r="AW160" s="201"/>
      <c r="AX160" s="201"/>
      <c r="AY160" s="201"/>
      <c r="AZ160" s="201"/>
      <c r="BA160" s="201"/>
      <c r="BB160" s="201"/>
      <c r="BC160" s="201"/>
      <c r="BD160" s="201"/>
      <c r="BE160" s="201"/>
      <c r="BF160" s="201"/>
    </row>
    <row r="161" spans="1:58" ht="16.5" customHeight="1">
      <c r="A161" s="202"/>
      <c r="B161" s="202"/>
      <c r="C161" s="202"/>
      <c r="D161" s="202"/>
      <c r="E161" s="202"/>
      <c r="F161" s="202"/>
      <c r="G161" s="202"/>
      <c r="H161" s="202"/>
      <c r="I161" s="203"/>
      <c r="J161" s="201"/>
      <c r="K161" s="201"/>
      <c r="L161" s="201"/>
      <c r="M161" s="201"/>
      <c r="N161" s="201"/>
      <c r="O161" s="201"/>
      <c r="P161" s="201"/>
      <c r="Q161" s="201"/>
      <c r="R161" s="201"/>
      <c r="S161" s="201"/>
      <c r="T161" s="201"/>
      <c r="U161" s="201"/>
      <c r="V161" s="201"/>
      <c r="W161" s="201"/>
      <c r="X161" s="201"/>
      <c r="Y161" s="201"/>
      <c r="Z161" s="201"/>
      <c r="AA161" s="201"/>
      <c r="AB161" s="201"/>
      <c r="AC161" s="201"/>
      <c r="AD161" s="201"/>
      <c r="AE161" s="201"/>
      <c r="AF161" s="201"/>
      <c r="AG161" s="201"/>
      <c r="AH161" s="201"/>
      <c r="AI161" s="201"/>
      <c r="AJ161" s="201"/>
      <c r="AK161" s="201"/>
      <c r="AL161" s="201"/>
      <c r="AM161" s="201"/>
      <c r="AN161" s="201"/>
      <c r="AO161" s="201"/>
      <c r="AP161" s="201"/>
      <c r="AQ161" s="201"/>
      <c r="AR161" s="201"/>
      <c r="AS161" s="201"/>
      <c r="AT161" s="201"/>
      <c r="AU161" s="201"/>
      <c r="AV161" s="201"/>
      <c r="AW161" s="201"/>
      <c r="AX161" s="201"/>
      <c r="AY161" s="201"/>
      <c r="AZ161" s="201"/>
      <c r="BA161" s="201"/>
      <c r="BB161" s="201"/>
      <c r="BC161" s="201"/>
      <c r="BD161" s="201"/>
      <c r="BE161" s="201"/>
      <c r="BF161" s="201"/>
    </row>
    <row r="162" spans="1:58" ht="16.5" customHeight="1">
      <c r="A162" s="202"/>
      <c r="B162" s="202"/>
      <c r="C162" s="202"/>
      <c r="D162" s="202"/>
      <c r="E162" s="202"/>
      <c r="F162" s="202"/>
      <c r="G162" s="202"/>
      <c r="H162" s="202"/>
      <c r="I162" s="203"/>
      <c r="J162" s="201"/>
      <c r="K162" s="201"/>
      <c r="L162" s="201"/>
      <c r="M162" s="201"/>
      <c r="N162" s="201"/>
      <c r="O162" s="201"/>
      <c r="P162" s="201"/>
      <c r="Q162" s="201"/>
      <c r="R162" s="201"/>
      <c r="S162" s="201"/>
      <c r="T162" s="201"/>
      <c r="U162" s="201"/>
      <c r="V162" s="201"/>
      <c r="W162" s="201"/>
      <c r="X162" s="201"/>
      <c r="Y162" s="201"/>
      <c r="Z162" s="201"/>
      <c r="AA162" s="201"/>
      <c r="AB162" s="201"/>
      <c r="AC162" s="201"/>
      <c r="AD162" s="201"/>
      <c r="AE162" s="201"/>
      <c r="AF162" s="201"/>
      <c r="AG162" s="201"/>
      <c r="AH162" s="201"/>
      <c r="AI162" s="201"/>
      <c r="AJ162" s="201"/>
      <c r="AK162" s="201"/>
      <c r="AL162" s="201"/>
      <c r="AM162" s="201"/>
      <c r="AN162" s="201"/>
      <c r="AO162" s="201"/>
      <c r="AP162" s="201"/>
      <c r="AQ162" s="201"/>
      <c r="AR162" s="201"/>
      <c r="AS162" s="201"/>
      <c r="AT162" s="201"/>
      <c r="AU162" s="201"/>
      <c r="AV162" s="201"/>
      <c r="AW162" s="201"/>
      <c r="AX162" s="201"/>
      <c r="AY162" s="201"/>
      <c r="AZ162" s="201"/>
      <c r="BA162" s="201"/>
      <c r="BB162" s="201"/>
      <c r="BC162" s="201"/>
      <c r="BD162" s="201"/>
      <c r="BE162" s="201"/>
      <c r="BF162" s="201"/>
    </row>
    <row r="163" spans="1:58" ht="16.5" customHeight="1">
      <c r="A163" s="202"/>
      <c r="B163" s="202"/>
      <c r="C163" s="202"/>
      <c r="D163" s="202"/>
      <c r="E163" s="202"/>
      <c r="F163" s="202"/>
      <c r="G163" s="202"/>
      <c r="H163" s="202"/>
      <c r="I163" s="203"/>
      <c r="J163" s="201"/>
      <c r="K163" s="201"/>
      <c r="L163" s="201"/>
      <c r="M163" s="201"/>
      <c r="N163" s="201"/>
      <c r="O163" s="201"/>
      <c r="P163" s="201"/>
      <c r="Q163" s="201"/>
      <c r="R163" s="201"/>
      <c r="S163" s="201"/>
      <c r="T163" s="201"/>
      <c r="U163" s="201"/>
      <c r="V163" s="201"/>
      <c r="W163" s="201"/>
      <c r="X163" s="201"/>
      <c r="Y163" s="201"/>
      <c r="Z163" s="201"/>
      <c r="AA163" s="201"/>
      <c r="AB163" s="201"/>
      <c r="AC163" s="201"/>
      <c r="AD163" s="201"/>
      <c r="AE163" s="201"/>
      <c r="AF163" s="201"/>
      <c r="AG163" s="201"/>
      <c r="AH163" s="201"/>
      <c r="AI163" s="201"/>
      <c r="AJ163" s="201"/>
      <c r="AK163" s="201"/>
      <c r="AL163" s="201"/>
      <c r="AM163" s="201"/>
      <c r="AN163" s="201"/>
      <c r="AO163" s="201"/>
      <c r="AP163" s="201"/>
      <c r="AQ163" s="201"/>
      <c r="AR163" s="201"/>
      <c r="AS163" s="201"/>
      <c r="AT163" s="201"/>
      <c r="AU163" s="201"/>
      <c r="AV163" s="201"/>
      <c r="AW163" s="201"/>
      <c r="AX163" s="201"/>
      <c r="AY163" s="201"/>
      <c r="AZ163" s="201"/>
      <c r="BA163" s="201"/>
      <c r="BB163" s="201"/>
      <c r="BC163" s="201"/>
      <c r="BD163" s="201"/>
      <c r="BE163" s="201"/>
      <c r="BF163" s="201"/>
    </row>
    <row r="164" spans="1:58" ht="16.5" customHeight="1">
      <c r="A164" s="202"/>
      <c r="B164" s="202"/>
      <c r="C164" s="202"/>
      <c r="D164" s="202"/>
      <c r="E164" s="202"/>
      <c r="F164" s="202"/>
      <c r="G164" s="202"/>
      <c r="H164" s="202"/>
      <c r="I164" s="203"/>
      <c r="J164" s="201"/>
      <c r="K164" s="201"/>
      <c r="L164" s="201"/>
      <c r="M164" s="201"/>
      <c r="N164" s="201"/>
      <c r="O164" s="201"/>
      <c r="P164" s="201"/>
      <c r="Q164" s="201"/>
      <c r="R164" s="201"/>
      <c r="S164" s="201"/>
      <c r="T164" s="201"/>
      <c r="U164" s="201"/>
      <c r="V164" s="201"/>
      <c r="W164" s="201"/>
      <c r="X164" s="201"/>
      <c r="Y164" s="201"/>
      <c r="Z164" s="201"/>
      <c r="AA164" s="201"/>
      <c r="AB164" s="201"/>
      <c r="AC164" s="201"/>
      <c r="AD164" s="201"/>
      <c r="AE164" s="201"/>
      <c r="AF164" s="201"/>
      <c r="AG164" s="201"/>
      <c r="AH164" s="201"/>
      <c r="AI164" s="201"/>
      <c r="AJ164" s="201"/>
      <c r="AK164" s="201"/>
      <c r="AL164" s="201"/>
      <c r="AM164" s="201"/>
      <c r="AN164" s="201"/>
      <c r="AO164" s="201"/>
      <c r="AP164" s="201"/>
      <c r="AQ164" s="201"/>
      <c r="AR164" s="201"/>
      <c r="AS164" s="201"/>
      <c r="AT164" s="201"/>
      <c r="AU164" s="201"/>
      <c r="AV164" s="201"/>
      <c r="AW164" s="201"/>
      <c r="AX164" s="201"/>
      <c r="AY164" s="201"/>
      <c r="AZ164" s="201"/>
      <c r="BA164" s="201"/>
      <c r="BB164" s="201"/>
      <c r="BC164" s="201"/>
      <c r="BD164" s="201"/>
      <c r="BE164" s="201"/>
      <c r="BF164" s="201"/>
    </row>
    <row r="165" spans="1:58" ht="16.5" customHeight="1">
      <c r="A165" s="202"/>
      <c r="B165" s="202"/>
      <c r="C165" s="202"/>
      <c r="D165" s="202"/>
      <c r="E165" s="202"/>
      <c r="F165" s="202"/>
      <c r="G165" s="202"/>
      <c r="H165" s="202"/>
      <c r="I165" s="203"/>
      <c r="J165" s="201"/>
      <c r="K165" s="201"/>
      <c r="L165" s="201"/>
      <c r="M165" s="201"/>
      <c r="N165" s="201"/>
      <c r="O165" s="201"/>
      <c r="P165" s="201"/>
      <c r="Q165" s="201"/>
      <c r="R165" s="201"/>
      <c r="S165" s="201"/>
      <c r="T165" s="201"/>
      <c r="U165" s="201"/>
      <c r="V165" s="201"/>
      <c r="W165" s="201"/>
      <c r="X165" s="201"/>
      <c r="Y165" s="201"/>
      <c r="Z165" s="201"/>
      <c r="AA165" s="201"/>
      <c r="AB165" s="201"/>
      <c r="AC165" s="201"/>
      <c r="AD165" s="201"/>
      <c r="AE165" s="201"/>
      <c r="AF165" s="201"/>
      <c r="AG165" s="201"/>
      <c r="AH165" s="201"/>
      <c r="AI165" s="201"/>
      <c r="AJ165" s="201"/>
      <c r="AK165" s="201"/>
      <c r="AL165" s="201"/>
      <c r="AM165" s="201"/>
      <c r="AN165" s="201"/>
      <c r="AO165" s="201"/>
      <c r="AP165" s="201"/>
      <c r="AQ165" s="201"/>
      <c r="AR165" s="201"/>
      <c r="AS165" s="201"/>
      <c r="AT165" s="201"/>
      <c r="AU165" s="201"/>
      <c r="AV165" s="201"/>
      <c r="AW165" s="201"/>
      <c r="AX165" s="201"/>
      <c r="AY165" s="201"/>
      <c r="AZ165" s="201"/>
      <c r="BA165" s="201"/>
      <c r="BB165" s="201"/>
      <c r="BC165" s="201"/>
      <c r="BD165" s="201"/>
      <c r="BE165" s="201"/>
      <c r="BF165" s="201"/>
    </row>
    <row r="166" spans="1:58" ht="16.5" customHeight="1">
      <c r="A166" s="202"/>
      <c r="B166" s="202"/>
      <c r="C166" s="202"/>
      <c r="D166" s="202"/>
      <c r="E166" s="202"/>
      <c r="F166" s="202"/>
      <c r="G166" s="202"/>
      <c r="H166" s="202"/>
      <c r="I166" s="203"/>
      <c r="J166" s="201"/>
      <c r="K166" s="201"/>
      <c r="L166" s="201"/>
      <c r="M166" s="201"/>
      <c r="N166" s="201"/>
      <c r="O166" s="201"/>
      <c r="P166" s="201"/>
      <c r="Q166" s="201"/>
      <c r="R166" s="201"/>
      <c r="S166" s="201"/>
      <c r="T166" s="201"/>
      <c r="U166" s="201"/>
      <c r="V166" s="201"/>
      <c r="W166" s="201"/>
      <c r="X166" s="201"/>
      <c r="Y166" s="201"/>
      <c r="Z166" s="201"/>
      <c r="AA166" s="201"/>
      <c r="AB166" s="201"/>
      <c r="AC166" s="201"/>
      <c r="AD166" s="201"/>
      <c r="AE166" s="201"/>
      <c r="AF166" s="201"/>
      <c r="AG166" s="201"/>
      <c r="AH166" s="201"/>
      <c r="AI166" s="201"/>
      <c r="AJ166" s="201"/>
      <c r="AK166" s="201"/>
      <c r="AL166" s="201"/>
      <c r="AM166" s="201"/>
      <c r="AN166" s="201"/>
      <c r="AO166" s="201"/>
      <c r="AP166" s="201"/>
      <c r="AQ166" s="201"/>
      <c r="AR166" s="201"/>
      <c r="AS166" s="201"/>
      <c r="AT166" s="201"/>
      <c r="AU166" s="201"/>
      <c r="AV166" s="201"/>
      <c r="AW166" s="201"/>
      <c r="AX166" s="201"/>
      <c r="AY166" s="201"/>
      <c r="AZ166" s="201"/>
      <c r="BA166" s="201"/>
      <c r="BB166" s="201"/>
      <c r="BC166" s="201"/>
      <c r="BD166" s="201"/>
      <c r="BE166" s="201"/>
      <c r="BF166" s="201"/>
    </row>
    <row r="167" spans="1:58" ht="16.5" customHeight="1">
      <c r="A167" s="202"/>
      <c r="B167" s="202"/>
      <c r="C167" s="202"/>
      <c r="D167" s="202"/>
      <c r="E167" s="202"/>
      <c r="F167" s="202"/>
      <c r="G167" s="202"/>
      <c r="H167" s="202"/>
      <c r="I167" s="203"/>
      <c r="J167" s="201"/>
      <c r="K167" s="201"/>
      <c r="L167" s="201"/>
      <c r="M167" s="201"/>
      <c r="N167" s="201"/>
      <c r="O167" s="201"/>
      <c r="P167" s="201"/>
      <c r="Q167" s="201"/>
      <c r="R167" s="201"/>
      <c r="S167" s="201"/>
      <c r="T167" s="201"/>
      <c r="U167" s="201"/>
      <c r="V167" s="201"/>
      <c r="W167" s="201"/>
      <c r="X167" s="201"/>
      <c r="Y167" s="201"/>
      <c r="Z167" s="201"/>
      <c r="AA167" s="201"/>
      <c r="AB167" s="201"/>
      <c r="AC167" s="201"/>
      <c r="AD167" s="201"/>
      <c r="AE167" s="201"/>
      <c r="AF167" s="201"/>
      <c r="AG167" s="201"/>
      <c r="AH167" s="201"/>
      <c r="AI167" s="201"/>
      <c r="AJ167" s="201"/>
      <c r="AK167" s="201"/>
      <c r="AL167" s="201"/>
      <c r="AM167" s="201"/>
      <c r="AN167" s="201"/>
      <c r="AO167" s="201"/>
      <c r="AP167" s="201"/>
      <c r="AQ167" s="201"/>
      <c r="AR167" s="201"/>
      <c r="AS167" s="201"/>
      <c r="AT167" s="201"/>
      <c r="AU167" s="201"/>
      <c r="AV167" s="201"/>
      <c r="AW167" s="201"/>
      <c r="AX167" s="201"/>
      <c r="AY167" s="201"/>
      <c r="AZ167" s="201"/>
      <c r="BA167" s="201"/>
      <c r="BB167" s="201"/>
      <c r="BC167" s="201"/>
      <c r="BD167" s="201"/>
      <c r="BE167" s="201"/>
      <c r="BF167" s="201"/>
    </row>
    <row r="168" spans="1:58" ht="16.5" customHeight="1">
      <c r="A168" s="202"/>
      <c r="B168" s="202"/>
      <c r="C168" s="202"/>
      <c r="D168" s="202"/>
      <c r="E168" s="202"/>
      <c r="F168" s="202"/>
      <c r="G168" s="202"/>
      <c r="H168" s="202"/>
      <c r="I168" s="203"/>
      <c r="J168" s="201"/>
      <c r="K168" s="201"/>
      <c r="L168" s="201"/>
      <c r="M168" s="201"/>
      <c r="N168" s="201"/>
      <c r="O168" s="201"/>
      <c r="P168" s="201"/>
      <c r="Q168" s="201"/>
      <c r="R168" s="201"/>
      <c r="S168" s="201"/>
      <c r="T168" s="201"/>
      <c r="U168" s="201"/>
      <c r="V168" s="201"/>
      <c r="W168" s="201"/>
      <c r="X168" s="201"/>
      <c r="Y168" s="201"/>
      <c r="Z168" s="201"/>
      <c r="AA168" s="201"/>
      <c r="AB168" s="201"/>
      <c r="AC168" s="201"/>
      <c r="AD168" s="201"/>
      <c r="AE168" s="201"/>
      <c r="AF168" s="201"/>
      <c r="AG168" s="201"/>
      <c r="AH168" s="201"/>
      <c r="AI168" s="201"/>
      <c r="AJ168" s="201"/>
      <c r="AK168" s="201"/>
      <c r="AL168" s="201"/>
      <c r="AM168" s="201"/>
      <c r="AN168" s="201"/>
      <c r="AO168" s="201"/>
      <c r="AP168" s="201"/>
      <c r="AQ168" s="201"/>
      <c r="AR168" s="201"/>
      <c r="AS168" s="201"/>
      <c r="AT168" s="201"/>
      <c r="AU168" s="201"/>
      <c r="AV168" s="201"/>
      <c r="AW168" s="201"/>
      <c r="AX168" s="201"/>
      <c r="AY168" s="201"/>
      <c r="AZ168" s="201"/>
      <c r="BA168" s="201"/>
      <c r="BB168" s="201"/>
      <c r="BC168" s="201"/>
      <c r="BD168" s="201"/>
      <c r="BE168" s="201"/>
      <c r="BF168" s="201"/>
    </row>
    <row r="169" spans="1:58" ht="16.5" customHeight="1">
      <c r="A169" s="202"/>
      <c r="B169" s="202"/>
      <c r="C169" s="202"/>
      <c r="D169" s="202"/>
      <c r="E169" s="202"/>
      <c r="F169" s="202"/>
      <c r="G169" s="202"/>
      <c r="H169" s="202"/>
      <c r="I169" s="203"/>
      <c r="J169" s="201"/>
      <c r="K169" s="201"/>
      <c r="L169" s="201"/>
      <c r="M169" s="201"/>
      <c r="N169" s="201"/>
      <c r="O169" s="201"/>
      <c r="P169" s="201"/>
      <c r="Q169" s="201"/>
      <c r="R169" s="201"/>
      <c r="S169" s="201"/>
      <c r="T169" s="201"/>
      <c r="U169" s="201"/>
      <c r="V169" s="201"/>
      <c r="W169" s="201"/>
      <c r="X169" s="201"/>
      <c r="Y169" s="201"/>
      <c r="Z169" s="201"/>
      <c r="AA169" s="201"/>
      <c r="AB169" s="201"/>
      <c r="AC169" s="201"/>
      <c r="AD169" s="201"/>
      <c r="AE169" s="201"/>
      <c r="AF169" s="201"/>
      <c r="AG169" s="201"/>
      <c r="AH169" s="201"/>
      <c r="AI169" s="201"/>
      <c r="AJ169" s="201"/>
      <c r="AK169" s="201"/>
      <c r="AL169" s="201"/>
      <c r="AM169" s="201"/>
      <c r="AN169" s="201"/>
      <c r="AO169" s="201"/>
      <c r="AP169" s="201"/>
      <c r="AQ169" s="201"/>
      <c r="AR169" s="201"/>
      <c r="AS169" s="201"/>
      <c r="AT169" s="201"/>
      <c r="AU169" s="201"/>
      <c r="AV169" s="201"/>
      <c r="AW169" s="201"/>
      <c r="AX169" s="201"/>
      <c r="AY169" s="201"/>
      <c r="AZ169" s="201"/>
      <c r="BA169" s="201"/>
      <c r="BB169" s="201"/>
      <c r="BC169" s="201"/>
      <c r="BD169" s="201"/>
      <c r="BE169" s="201"/>
      <c r="BF169" s="201"/>
    </row>
    <row r="170" spans="1:58" ht="16.5" customHeight="1">
      <c r="A170" s="202"/>
      <c r="B170" s="202"/>
      <c r="C170" s="202"/>
      <c r="D170" s="202"/>
      <c r="E170" s="202"/>
      <c r="F170" s="202"/>
      <c r="G170" s="202"/>
      <c r="H170" s="202"/>
      <c r="I170" s="203"/>
      <c r="J170" s="201"/>
      <c r="K170" s="201"/>
      <c r="L170" s="201"/>
      <c r="M170" s="201"/>
      <c r="N170" s="201"/>
      <c r="O170" s="201"/>
      <c r="P170" s="201"/>
      <c r="Q170" s="201"/>
      <c r="R170" s="201"/>
      <c r="S170" s="201"/>
      <c r="T170" s="201"/>
      <c r="U170" s="201"/>
      <c r="V170" s="201"/>
      <c r="W170" s="201"/>
      <c r="X170" s="201"/>
      <c r="Y170" s="201"/>
      <c r="Z170" s="201"/>
      <c r="AA170" s="201"/>
      <c r="AB170" s="201"/>
      <c r="AC170" s="201"/>
      <c r="AD170" s="201"/>
      <c r="AE170" s="201"/>
      <c r="AF170" s="201"/>
      <c r="AG170" s="201"/>
      <c r="AH170" s="201"/>
      <c r="AI170" s="201"/>
      <c r="AJ170" s="201"/>
      <c r="AK170" s="201"/>
      <c r="AL170" s="201"/>
      <c r="AM170" s="201"/>
      <c r="AN170" s="201"/>
      <c r="AO170" s="201"/>
      <c r="AP170" s="201"/>
      <c r="AQ170" s="201"/>
      <c r="AR170" s="201"/>
      <c r="AS170" s="201"/>
      <c r="AT170" s="201"/>
      <c r="AU170" s="201"/>
      <c r="AV170" s="201"/>
      <c r="AW170" s="201"/>
      <c r="AX170" s="201"/>
      <c r="AY170" s="201"/>
      <c r="AZ170" s="201"/>
      <c r="BA170" s="201"/>
      <c r="BB170" s="201"/>
      <c r="BC170" s="201"/>
      <c r="BD170" s="201"/>
      <c r="BE170" s="201"/>
      <c r="BF170" s="201"/>
    </row>
    <row r="171" spans="1:58" ht="16.5" customHeight="1">
      <c r="A171" s="202"/>
      <c r="B171" s="202"/>
      <c r="C171" s="202"/>
      <c r="D171" s="202"/>
      <c r="E171" s="202"/>
      <c r="F171" s="202"/>
      <c r="G171" s="202"/>
      <c r="H171" s="202"/>
      <c r="I171" s="203"/>
      <c r="J171" s="201"/>
      <c r="K171" s="201"/>
      <c r="L171" s="201"/>
      <c r="M171" s="201"/>
      <c r="N171" s="201"/>
      <c r="O171" s="201"/>
      <c r="P171" s="201"/>
      <c r="Q171" s="201"/>
      <c r="R171" s="201"/>
      <c r="S171" s="201"/>
      <c r="T171" s="201"/>
      <c r="U171" s="201"/>
      <c r="V171" s="201"/>
      <c r="W171" s="201"/>
      <c r="X171" s="201"/>
      <c r="Y171" s="201"/>
      <c r="Z171" s="201"/>
      <c r="AA171" s="201"/>
      <c r="AB171" s="201"/>
      <c r="AC171" s="201"/>
      <c r="AD171" s="201"/>
      <c r="AE171" s="201"/>
      <c r="AF171" s="201"/>
      <c r="AG171" s="201"/>
      <c r="AH171" s="201"/>
      <c r="AI171" s="201"/>
      <c r="AJ171" s="201"/>
      <c r="AK171" s="201"/>
      <c r="AL171" s="201"/>
      <c r="AM171" s="201"/>
      <c r="AN171" s="201"/>
      <c r="AO171" s="201"/>
      <c r="AP171" s="201"/>
      <c r="AQ171" s="201"/>
      <c r="AR171" s="201"/>
      <c r="AS171" s="201"/>
      <c r="AT171" s="201"/>
      <c r="AU171" s="201"/>
      <c r="AV171" s="201"/>
      <c r="AW171" s="201"/>
      <c r="AX171" s="201"/>
      <c r="AY171" s="201"/>
      <c r="AZ171" s="201"/>
      <c r="BA171" s="201"/>
      <c r="BB171" s="201"/>
      <c r="BC171" s="201"/>
      <c r="BD171" s="201"/>
      <c r="BE171" s="201"/>
      <c r="BF171" s="201"/>
    </row>
    <row r="172" spans="1:58" ht="16.5" customHeight="1">
      <c r="A172" s="202"/>
      <c r="B172" s="202"/>
      <c r="C172" s="202"/>
      <c r="D172" s="202"/>
      <c r="E172" s="202"/>
      <c r="F172" s="202"/>
      <c r="G172" s="202"/>
      <c r="H172" s="202"/>
      <c r="I172" s="203"/>
      <c r="J172" s="201"/>
      <c r="K172" s="201"/>
      <c r="L172" s="201"/>
      <c r="M172" s="201"/>
      <c r="N172" s="201"/>
      <c r="O172" s="201"/>
      <c r="P172" s="201"/>
      <c r="Q172" s="201"/>
      <c r="R172" s="201"/>
      <c r="S172" s="201"/>
      <c r="T172" s="201"/>
      <c r="U172" s="201"/>
      <c r="V172" s="201"/>
      <c r="W172" s="201"/>
      <c r="X172" s="201"/>
      <c r="Y172" s="201"/>
      <c r="Z172" s="201"/>
      <c r="AA172" s="201"/>
      <c r="AB172" s="201"/>
      <c r="AC172" s="201"/>
      <c r="AD172" s="201"/>
      <c r="AE172" s="201"/>
      <c r="AF172" s="201"/>
      <c r="AG172" s="201"/>
      <c r="AH172" s="201"/>
      <c r="AI172" s="201"/>
      <c r="AJ172" s="201"/>
      <c r="AK172" s="201"/>
      <c r="AL172" s="201"/>
      <c r="AM172" s="201"/>
      <c r="AN172" s="201"/>
      <c r="AO172" s="201"/>
      <c r="AP172" s="201"/>
      <c r="AQ172" s="201"/>
      <c r="AR172" s="201"/>
      <c r="AS172" s="201"/>
      <c r="AT172" s="201"/>
      <c r="AU172" s="201"/>
      <c r="AV172" s="201"/>
      <c r="AW172" s="201"/>
      <c r="AX172" s="201"/>
      <c r="AY172" s="201"/>
      <c r="AZ172" s="201"/>
      <c r="BA172" s="201"/>
      <c r="BB172" s="201"/>
      <c r="BC172" s="201"/>
      <c r="BD172" s="201"/>
      <c r="BE172" s="201"/>
      <c r="BF172" s="201"/>
    </row>
    <row r="173" spans="1:58" ht="16.5" customHeight="1">
      <c r="A173" s="202"/>
      <c r="B173" s="202"/>
      <c r="C173" s="202"/>
      <c r="D173" s="202"/>
      <c r="E173" s="202"/>
      <c r="F173" s="202"/>
      <c r="G173" s="202"/>
      <c r="H173" s="202"/>
      <c r="I173" s="203"/>
      <c r="J173" s="201"/>
      <c r="K173" s="201"/>
      <c r="L173" s="201"/>
      <c r="M173" s="201"/>
      <c r="N173" s="201"/>
      <c r="O173" s="201"/>
      <c r="P173" s="201"/>
      <c r="Q173" s="201"/>
      <c r="R173" s="201"/>
      <c r="S173" s="201"/>
      <c r="T173" s="201"/>
      <c r="U173" s="201"/>
      <c r="V173" s="201"/>
      <c r="W173" s="201"/>
      <c r="X173" s="201"/>
      <c r="Y173" s="201"/>
      <c r="Z173" s="201"/>
      <c r="AA173" s="201"/>
      <c r="AB173" s="201"/>
      <c r="AC173" s="201"/>
      <c r="AD173" s="201"/>
      <c r="AE173" s="201"/>
      <c r="AF173" s="201"/>
      <c r="AG173" s="201"/>
      <c r="AH173" s="201"/>
      <c r="AI173" s="201"/>
      <c r="AJ173" s="201"/>
      <c r="AK173" s="201"/>
      <c r="AL173" s="201"/>
      <c r="AM173" s="201"/>
      <c r="AN173" s="201"/>
      <c r="AO173" s="201"/>
      <c r="AP173" s="201"/>
      <c r="AQ173" s="201"/>
      <c r="AR173" s="201"/>
      <c r="AS173" s="201"/>
      <c r="AT173" s="201"/>
      <c r="AU173" s="201"/>
      <c r="AV173" s="201"/>
      <c r="AW173" s="201"/>
      <c r="AX173" s="201"/>
      <c r="AY173" s="201"/>
      <c r="AZ173" s="201"/>
      <c r="BA173" s="201"/>
      <c r="BB173" s="201"/>
      <c r="BC173" s="201"/>
      <c r="BD173" s="201"/>
      <c r="BE173" s="201"/>
      <c r="BF173" s="201"/>
    </row>
    <row r="174" spans="1:58" ht="16.5" customHeight="1">
      <c r="A174" s="202"/>
      <c r="B174" s="202"/>
      <c r="C174" s="202"/>
      <c r="D174" s="202"/>
      <c r="E174" s="202"/>
      <c r="F174" s="202"/>
      <c r="G174" s="202"/>
      <c r="H174" s="202"/>
      <c r="I174" s="203"/>
      <c r="J174" s="201"/>
      <c r="K174" s="201"/>
      <c r="L174" s="201"/>
      <c r="M174" s="201"/>
      <c r="N174" s="201"/>
      <c r="O174" s="201"/>
      <c r="P174" s="201"/>
      <c r="Q174" s="201"/>
      <c r="R174" s="201"/>
      <c r="S174" s="201"/>
      <c r="T174" s="201"/>
      <c r="U174" s="201"/>
      <c r="V174" s="201"/>
      <c r="W174" s="201"/>
      <c r="X174" s="201"/>
      <c r="Y174" s="201"/>
      <c r="Z174" s="201"/>
      <c r="AA174" s="201"/>
      <c r="AB174" s="201"/>
      <c r="AC174" s="201"/>
      <c r="AD174" s="201"/>
      <c r="AE174" s="201"/>
      <c r="AF174" s="201"/>
      <c r="AG174" s="201"/>
      <c r="AH174" s="201"/>
      <c r="AI174" s="201"/>
      <c r="AJ174" s="201"/>
      <c r="AK174" s="201"/>
      <c r="AL174" s="201"/>
      <c r="AM174" s="201"/>
      <c r="AN174" s="201"/>
      <c r="AO174" s="201"/>
      <c r="AP174" s="201"/>
      <c r="AQ174" s="201"/>
      <c r="AR174" s="201"/>
      <c r="AS174" s="201"/>
      <c r="AT174" s="201"/>
      <c r="AU174" s="201"/>
      <c r="AV174" s="201"/>
      <c r="AW174" s="201"/>
      <c r="AX174" s="201"/>
      <c r="AY174" s="201"/>
      <c r="AZ174" s="201"/>
      <c r="BA174" s="201"/>
      <c r="BB174" s="201"/>
      <c r="BC174" s="201"/>
      <c r="BD174" s="201"/>
      <c r="BE174" s="201"/>
      <c r="BF174" s="201"/>
    </row>
    <row r="175" spans="1:58" ht="16.5" customHeight="1">
      <c r="A175" s="202"/>
      <c r="B175" s="202"/>
      <c r="C175" s="202"/>
      <c r="D175" s="202"/>
      <c r="E175" s="202"/>
      <c r="F175" s="202"/>
      <c r="G175" s="202"/>
      <c r="H175" s="202"/>
      <c r="I175" s="203"/>
      <c r="J175" s="201"/>
      <c r="K175" s="201"/>
      <c r="L175" s="201"/>
      <c r="M175" s="201"/>
      <c r="N175" s="201"/>
      <c r="O175" s="201"/>
      <c r="P175" s="201"/>
      <c r="Q175" s="201"/>
      <c r="R175" s="201"/>
      <c r="S175" s="201"/>
      <c r="T175" s="201"/>
      <c r="U175" s="201"/>
      <c r="V175" s="201"/>
      <c r="W175" s="201"/>
      <c r="X175" s="201"/>
      <c r="Y175" s="201"/>
      <c r="Z175" s="201"/>
      <c r="AA175" s="201"/>
      <c r="AB175" s="201"/>
      <c r="AC175" s="201"/>
      <c r="AD175" s="201"/>
      <c r="AE175" s="201"/>
      <c r="AF175" s="201"/>
      <c r="AG175" s="201"/>
      <c r="AH175" s="201"/>
      <c r="AI175" s="201"/>
      <c r="AJ175" s="201"/>
      <c r="AK175" s="201"/>
      <c r="AL175" s="201"/>
      <c r="AM175" s="201"/>
      <c r="AN175" s="201"/>
      <c r="AO175" s="201"/>
      <c r="AP175" s="201"/>
      <c r="AQ175" s="201"/>
      <c r="AR175" s="201"/>
      <c r="AS175" s="201"/>
      <c r="AT175" s="201"/>
      <c r="AU175" s="201"/>
      <c r="AV175" s="201"/>
      <c r="AW175" s="201"/>
      <c r="AX175" s="201"/>
      <c r="AY175" s="201"/>
      <c r="AZ175" s="201"/>
      <c r="BA175" s="201"/>
      <c r="BB175" s="201"/>
      <c r="BC175" s="201"/>
      <c r="BD175" s="201"/>
      <c r="BE175" s="201"/>
      <c r="BF175" s="201"/>
    </row>
    <row r="176" spans="1:58" ht="16.5" customHeight="1">
      <c r="A176" s="202"/>
      <c r="B176" s="202"/>
      <c r="C176" s="202"/>
      <c r="D176" s="202"/>
      <c r="E176" s="202"/>
      <c r="F176" s="202"/>
      <c r="G176" s="202"/>
      <c r="H176" s="202"/>
      <c r="I176" s="203"/>
      <c r="J176" s="201"/>
      <c r="K176" s="201"/>
      <c r="L176" s="201"/>
      <c r="M176" s="201"/>
      <c r="N176" s="201"/>
      <c r="O176" s="201"/>
      <c r="P176" s="201"/>
      <c r="Q176" s="201"/>
      <c r="R176" s="201"/>
      <c r="S176" s="201"/>
      <c r="T176" s="201"/>
      <c r="U176" s="201"/>
      <c r="V176" s="201"/>
      <c r="W176" s="201"/>
      <c r="X176" s="201"/>
      <c r="Y176" s="201"/>
      <c r="Z176" s="201"/>
      <c r="AA176" s="201"/>
      <c r="AB176" s="201"/>
      <c r="AC176" s="201"/>
      <c r="AD176" s="201"/>
      <c r="AE176" s="201"/>
      <c r="AF176" s="201"/>
      <c r="AG176" s="201"/>
      <c r="AH176" s="201"/>
      <c r="AI176" s="201"/>
      <c r="AJ176" s="201"/>
      <c r="AK176" s="201"/>
      <c r="AL176" s="201"/>
      <c r="AM176" s="201"/>
      <c r="AN176" s="201"/>
      <c r="AO176" s="201"/>
      <c r="AP176" s="201"/>
      <c r="AQ176" s="201"/>
      <c r="AR176" s="201"/>
      <c r="AS176" s="201"/>
      <c r="AT176" s="201"/>
      <c r="AU176" s="201"/>
      <c r="AV176" s="201"/>
      <c r="AW176" s="201"/>
      <c r="AX176" s="201"/>
      <c r="AY176" s="201"/>
      <c r="AZ176" s="201"/>
      <c r="BA176" s="201"/>
      <c r="BB176" s="201"/>
      <c r="BC176" s="201"/>
      <c r="BD176" s="201"/>
      <c r="BE176" s="201"/>
      <c r="BF176" s="201"/>
    </row>
    <row r="177" spans="1:58" ht="16.5" customHeight="1">
      <c r="A177" s="202"/>
      <c r="B177" s="202"/>
      <c r="C177" s="202"/>
      <c r="D177" s="202"/>
      <c r="E177" s="202"/>
      <c r="F177" s="202"/>
      <c r="G177" s="202"/>
      <c r="H177" s="202"/>
      <c r="I177" s="203"/>
      <c r="J177" s="201"/>
      <c r="K177" s="201"/>
      <c r="L177" s="201"/>
      <c r="M177" s="201"/>
      <c r="N177" s="201"/>
      <c r="O177" s="201"/>
      <c r="P177" s="201"/>
      <c r="Q177" s="201"/>
      <c r="R177" s="201"/>
      <c r="S177" s="201"/>
      <c r="T177" s="201"/>
      <c r="U177" s="201"/>
      <c r="V177" s="201"/>
      <c r="W177" s="201"/>
      <c r="X177" s="201"/>
      <c r="Y177" s="201"/>
      <c r="Z177" s="201"/>
      <c r="AA177" s="201"/>
      <c r="AB177" s="201"/>
      <c r="AC177" s="201"/>
      <c r="AD177" s="201"/>
      <c r="AE177" s="201"/>
      <c r="AF177" s="201"/>
      <c r="AG177" s="201"/>
      <c r="AH177" s="201"/>
      <c r="AI177" s="201"/>
      <c r="AJ177" s="201"/>
      <c r="AK177" s="201"/>
      <c r="AL177" s="201"/>
      <c r="AM177" s="201"/>
      <c r="AN177" s="201"/>
      <c r="AO177" s="201"/>
      <c r="AP177" s="201"/>
      <c r="AQ177" s="201"/>
      <c r="AR177" s="201"/>
      <c r="AS177" s="201"/>
      <c r="AT177" s="201"/>
      <c r="AU177" s="201"/>
      <c r="AV177" s="201"/>
      <c r="AW177" s="201"/>
      <c r="AX177" s="201"/>
      <c r="AY177" s="201"/>
      <c r="AZ177" s="201"/>
      <c r="BA177" s="201"/>
      <c r="BB177" s="201"/>
      <c r="BC177" s="201"/>
      <c r="BD177" s="201"/>
      <c r="BE177" s="201"/>
      <c r="BF177" s="201"/>
    </row>
    <row r="178" spans="1:58" ht="16.5" customHeight="1">
      <c r="A178" s="202"/>
      <c r="B178" s="202"/>
      <c r="C178" s="202"/>
      <c r="D178" s="202"/>
      <c r="E178" s="202"/>
      <c r="F178" s="202"/>
      <c r="G178" s="202"/>
      <c r="H178" s="202"/>
      <c r="I178" s="203"/>
      <c r="J178" s="201"/>
      <c r="K178" s="201"/>
      <c r="L178" s="201"/>
      <c r="M178" s="201"/>
      <c r="N178" s="201"/>
      <c r="O178" s="201"/>
      <c r="P178" s="201"/>
      <c r="Q178" s="201"/>
      <c r="R178" s="201"/>
      <c r="S178" s="201"/>
      <c r="T178" s="201"/>
      <c r="U178" s="201"/>
      <c r="V178" s="201"/>
      <c r="W178" s="201"/>
      <c r="X178" s="201"/>
      <c r="Y178" s="201"/>
      <c r="Z178" s="201"/>
      <c r="AA178" s="201"/>
      <c r="AB178" s="201"/>
      <c r="AC178" s="201"/>
      <c r="AD178" s="201"/>
      <c r="AE178" s="201"/>
      <c r="AF178" s="201"/>
      <c r="AG178" s="201"/>
      <c r="AH178" s="201"/>
      <c r="AI178" s="201"/>
      <c r="AJ178" s="201"/>
      <c r="AK178" s="201"/>
      <c r="AL178" s="201"/>
      <c r="AM178" s="201"/>
      <c r="AN178" s="201"/>
      <c r="AO178" s="201"/>
      <c r="AP178" s="201"/>
      <c r="AQ178" s="201"/>
      <c r="AR178" s="201"/>
      <c r="AS178" s="201"/>
      <c r="AT178" s="201"/>
      <c r="AU178" s="201"/>
      <c r="AV178" s="201"/>
      <c r="AW178" s="201"/>
      <c r="AX178" s="201"/>
      <c r="AY178" s="201"/>
      <c r="AZ178" s="201"/>
      <c r="BA178" s="201"/>
      <c r="BB178" s="201"/>
      <c r="BC178" s="201"/>
      <c r="BD178" s="201"/>
      <c r="BE178" s="201"/>
      <c r="BF178" s="201"/>
    </row>
    <row r="179" spans="1:58" ht="16.5" customHeight="1">
      <c r="A179" s="202"/>
      <c r="B179" s="202"/>
      <c r="C179" s="202"/>
      <c r="D179" s="202"/>
      <c r="E179" s="202"/>
      <c r="F179" s="202"/>
      <c r="G179" s="202"/>
      <c r="H179" s="202"/>
      <c r="I179" s="203"/>
      <c r="J179" s="201"/>
      <c r="K179" s="201"/>
      <c r="L179" s="201"/>
      <c r="M179" s="201"/>
      <c r="N179" s="201"/>
      <c r="O179" s="201"/>
      <c r="P179" s="201"/>
      <c r="Q179" s="201"/>
      <c r="R179" s="201"/>
      <c r="S179" s="201"/>
      <c r="T179" s="201"/>
      <c r="U179" s="201"/>
      <c r="V179" s="201"/>
      <c r="W179" s="201"/>
      <c r="X179" s="201"/>
      <c r="Y179" s="201"/>
      <c r="Z179" s="201"/>
      <c r="AA179" s="201"/>
      <c r="AB179" s="201"/>
      <c r="AC179" s="201"/>
      <c r="AD179" s="201"/>
      <c r="AE179" s="201"/>
      <c r="AF179" s="201"/>
      <c r="AG179" s="201"/>
      <c r="AH179" s="201"/>
      <c r="AI179" s="201"/>
      <c r="AJ179" s="201"/>
      <c r="AK179" s="201"/>
      <c r="AL179" s="201"/>
      <c r="AM179" s="201"/>
      <c r="AN179" s="201"/>
      <c r="AO179" s="201"/>
      <c r="AP179" s="201"/>
      <c r="AQ179" s="201"/>
      <c r="AR179" s="201"/>
      <c r="AS179" s="201"/>
      <c r="AT179" s="201"/>
      <c r="AU179" s="201"/>
      <c r="AV179" s="201"/>
      <c r="AW179" s="201"/>
      <c r="AX179" s="201"/>
      <c r="AY179" s="201"/>
      <c r="AZ179" s="201"/>
      <c r="BA179" s="201"/>
      <c r="BB179" s="201"/>
      <c r="BC179" s="201"/>
      <c r="BD179" s="201"/>
      <c r="BE179" s="201"/>
      <c r="BF179" s="201"/>
    </row>
    <row r="180" spans="1:58" ht="16.5" customHeight="1">
      <c r="A180" s="202"/>
      <c r="B180" s="202"/>
      <c r="C180" s="202"/>
      <c r="D180" s="202"/>
      <c r="E180" s="202"/>
      <c r="F180" s="202"/>
      <c r="G180" s="202"/>
      <c r="H180" s="202"/>
      <c r="I180" s="203"/>
      <c r="J180" s="201"/>
      <c r="K180" s="201"/>
      <c r="L180" s="201"/>
      <c r="M180" s="201"/>
      <c r="N180" s="201"/>
      <c r="O180" s="201"/>
      <c r="P180" s="201"/>
      <c r="Q180" s="201"/>
      <c r="R180" s="201"/>
      <c r="S180" s="201"/>
      <c r="T180" s="201"/>
      <c r="U180" s="201"/>
      <c r="V180" s="201"/>
      <c r="W180" s="201"/>
      <c r="X180" s="201"/>
      <c r="Y180" s="201"/>
      <c r="Z180" s="201"/>
      <c r="AA180" s="201"/>
      <c r="AB180" s="201"/>
      <c r="AC180" s="201"/>
      <c r="AD180" s="201"/>
      <c r="AE180" s="201"/>
      <c r="AF180" s="201"/>
      <c r="AG180" s="201"/>
      <c r="AH180" s="201"/>
      <c r="AI180" s="201"/>
      <c r="AJ180" s="201"/>
      <c r="AK180" s="201"/>
      <c r="AL180" s="201"/>
      <c r="AM180" s="201"/>
      <c r="AN180" s="201"/>
      <c r="AO180" s="201"/>
      <c r="AP180" s="201"/>
      <c r="AQ180" s="201"/>
      <c r="AR180" s="201"/>
      <c r="AS180" s="201"/>
      <c r="AT180" s="201"/>
      <c r="AU180" s="201"/>
      <c r="AV180" s="201"/>
      <c r="AW180" s="201"/>
      <c r="AX180" s="201"/>
      <c r="AY180" s="201"/>
      <c r="AZ180" s="201"/>
      <c r="BA180" s="201"/>
      <c r="BB180" s="201"/>
      <c r="BC180" s="201"/>
      <c r="BD180" s="201"/>
      <c r="BE180" s="201"/>
      <c r="BF180" s="201"/>
    </row>
    <row r="181" spans="1:58" ht="16.5" customHeight="1">
      <c r="A181" s="202"/>
      <c r="B181" s="202"/>
      <c r="C181" s="202"/>
      <c r="D181" s="202"/>
      <c r="E181" s="202"/>
      <c r="F181" s="202"/>
      <c r="G181" s="202"/>
      <c r="H181" s="202"/>
      <c r="I181" s="203"/>
      <c r="J181" s="201"/>
      <c r="K181" s="201"/>
      <c r="L181" s="201"/>
      <c r="M181" s="201"/>
      <c r="N181" s="201"/>
      <c r="O181" s="201"/>
      <c r="P181" s="201"/>
      <c r="Q181" s="201"/>
      <c r="R181" s="201"/>
      <c r="S181" s="201"/>
      <c r="T181" s="201"/>
      <c r="U181" s="201"/>
      <c r="V181" s="201"/>
      <c r="W181" s="201"/>
      <c r="X181" s="201"/>
      <c r="Y181" s="201"/>
      <c r="Z181" s="201"/>
      <c r="AA181" s="201"/>
      <c r="AB181" s="201"/>
      <c r="AC181" s="201"/>
      <c r="AD181" s="201"/>
      <c r="AE181" s="201"/>
      <c r="AF181" s="201"/>
      <c r="AG181" s="201"/>
      <c r="AH181" s="201"/>
      <c r="AI181" s="201"/>
      <c r="AJ181" s="201"/>
      <c r="AK181" s="201"/>
      <c r="AL181" s="201"/>
      <c r="AM181" s="201"/>
      <c r="AN181" s="201"/>
      <c r="AO181" s="201"/>
      <c r="AP181" s="201"/>
      <c r="AQ181" s="201"/>
      <c r="AR181" s="201"/>
      <c r="AS181" s="201"/>
      <c r="AT181" s="201"/>
      <c r="AU181" s="201"/>
      <c r="AV181" s="201"/>
      <c r="AW181" s="201"/>
      <c r="AX181" s="201"/>
      <c r="AY181" s="201"/>
      <c r="AZ181" s="201"/>
      <c r="BA181" s="201"/>
      <c r="BB181" s="201"/>
      <c r="BC181" s="201"/>
      <c r="BD181" s="201"/>
      <c r="BE181" s="201"/>
      <c r="BF181" s="201"/>
    </row>
    <row r="182" spans="1:58" ht="16.5" customHeight="1">
      <c r="A182" s="202"/>
      <c r="B182" s="202"/>
      <c r="C182" s="202"/>
      <c r="D182" s="202"/>
      <c r="E182" s="202"/>
      <c r="F182" s="202"/>
      <c r="G182" s="202"/>
      <c r="H182" s="202"/>
      <c r="I182" s="203"/>
      <c r="J182" s="201"/>
      <c r="K182" s="201"/>
      <c r="L182" s="201"/>
      <c r="M182" s="201"/>
      <c r="N182" s="201"/>
      <c r="O182" s="201"/>
      <c r="P182" s="201"/>
      <c r="Q182" s="201"/>
      <c r="R182" s="201"/>
      <c r="S182" s="201"/>
      <c r="T182" s="201"/>
      <c r="U182" s="201"/>
      <c r="V182" s="201"/>
      <c r="W182" s="201"/>
      <c r="X182" s="201"/>
      <c r="Y182" s="201"/>
      <c r="Z182" s="201"/>
      <c r="AA182" s="201"/>
      <c r="AB182" s="201"/>
      <c r="AC182" s="201"/>
      <c r="AD182" s="201"/>
      <c r="AE182" s="201"/>
      <c r="AF182" s="201"/>
      <c r="AG182" s="201"/>
      <c r="AH182" s="201"/>
      <c r="AI182" s="201"/>
      <c r="AJ182" s="201"/>
      <c r="AK182" s="201"/>
      <c r="AL182" s="201"/>
      <c r="AM182" s="201"/>
      <c r="AN182" s="201"/>
      <c r="AO182" s="201"/>
      <c r="AP182" s="201"/>
      <c r="AQ182" s="201"/>
      <c r="AR182" s="201"/>
      <c r="AS182" s="201"/>
      <c r="AT182" s="201"/>
      <c r="AU182" s="201"/>
      <c r="AV182" s="201"/>
      <c r="AW182" s="201"/>
      <c r="AX182" s="201"/>
      <c r="AY182" s="201"/>
      <c r="AZ182" s="201"/>
      <c r="BA182" s="201"/>
      <c r="BB182" s="201"/>
      <c r="BC182" s="201"/>
      <c r="BD182" s="201"/>
      <c r="BE182" s="201"/>
      <c r="BF182" s="201"/>
    </row>
    <row r="183" spans="1:58" ht="16.5" customHeight="1">
      <c r="A183" s="202"/>
      <c r="B183" s="202"/>
      <c r="C183" s="202"/>
      <c r="D183" s="202"/>
      <c r="E183" s="202"/>
      <c r="F183" s="202"/>
      <c r="G183" s="202"/>
      <c r="H183" s="202"/>
      <c r="I183" s="203"/>
      <c r="J183" s="201"/>
      <c r="K183" s="201"/>
      <c r="L183" s="201"/>
      <c r="M183" s="201"/>
      <c r="N183" s="201"/>
      <c r="O183" s="201"/>
      <c r="P183" s="201"/>
      <c r="Q183" s="201"/>
      <c r="R183" s="201"/>
      <c r="S183" s="201"/>
      <c r="T183" s="201"/>
      <c r="U183" s="201"/>
      <c r="V183" s="201"/>
      <c r="W183" s="201"/>
      <c r="X183" s="201"/>
      <c r="Y183" s="201"/>
      <c r="Z183" s="201"/>
      <c r="AA183" s="201"/>
      <c r="AB183" s="201"/>
      <c r="AC183" s="201"/>
      <c r="AD183" s="201"/>
      <c r="AE183" s="201"/>
      <c r="AF183" s="201"/>
      <c r="AG183" s="201"/>
      <c r="AH183" s="201"/>
      <c r="AI183" s="201"/>
      <c r="AJ183" s="201"/>
      <c r="AK183" s="201"/>
      <c r="AL183" s="201"/>
      <c r="AM183" s="201"/>
      <c r="AN183" s="201"/>
      <c r="AO183" s="201"/>
      <c r="AP183" s="201"/>
      <c r="AQ183" s="201"/>
      <c r="AR183" s="201"/>
      <c r="AS183" s="201"/>
      <c r="AT183" s="201"/>
      <c r="AU183" s="201"/>
      <c r="AV183" s="201"/>
      <c r="AW183" s="201"/>
      <c r="AX183" s="201"/>
      <c r="AY183" s="201"/>
      <c r="AZ183" s="201"/>
      <c r="BA183" s="201"/>
      <c r="BB183" s="201"/>
      <c r="BC183" s="201"/>
      <c r="BD183" s="201"/>
      <c r="BE183" s="201"/>
      <c r="BF183" s="201"/>
    </row>
    <row r="184" spans="1:58" ht="16.5" customHeight="1">
      <c r="A184" s="202"/>
      <c r="B184" s="202"/>
      <c r="C184" s="202"/>
      <c r="D184" s="202"/>
      <c r="E184" s="202"/>
      <c r="F184" s="202"/>
      <c r="G184" s="202"/>
      <c r="H184" s="202"/>
      <c r="I184" s="203"/>
      <c r="J184" s="201"/>
      <c r="K184" s="201"/>
      <c r="L184" s="201"/>
      <c r="M184" s="201"/>
      <c r="N184" s="201"/>
      <c r="O184" s="201"/>
      <c r="P184" s="201"/>
      <c r="Q184" s="201"/>
      <c r="R184" s="201"/>
      <c r="S184" s="201"/>
      <c r="T184" s="201"/>
      <c r="U184" s="201"/>
      <c r="V184" s="201"/>
      <c r="W184" s="201"/>
      <c r="X184" s="201"/>
      <c r="Y184" s="201"/>
      <c r="Z184" s="201"/>
      <c r="AA184" s="201"/>
      <c r="AB184" s="201"/>
      <c r="AC184" s="201"/>
      <c r="AD184" s="201"/>
      <c r="AE184" s="201"/>
      <c r="AF184" s="201"/>
      <c r="AG184" s="201"/>
      <c r="AH184" s="201"/>
      <c r="AI184" s="201"/>
      <c r="AJ184" s="201"/>
      <c r="AK184" s="201"/>
      <c r="AL184" s="201"/>
      <c r="AM184" s="201"/>
      <c r="AN184" s="201"/>
      <c r="AO184" s="201"/>
      <c r="AP184" s="201"/>
      <c r="AQ184" s="201"/>
      <c r="AR184" s="201"/>
      <c r="AS184" s="201"/>
      <c r="AT184" s="201"/>
      <c r="AU184" s="201"/>
      <c r="AV184" s="201"/>
      <c r="AW184" s="201"/>
      <c r="AX184" s="201"/>
      <c r="AY184" s="201"/>
      <c r="AZ184" s="201"/>
      <c r="BA184" s="201"/>
      <c r="BB184" s="201"/>
      <c r="BC184" s="201"/>
      <c r="BD184" s="201"/>
      <c r="BE184" s="201"/>
      <c r="BF184" s="201"/>
    </row>
    <row r="185" spans="1:58" ht="16.5" customHeight="1">
      <c r="A185" s="202"/>
      <c r="B185" s="202"/>
      <c r="C185" s="202"/>
      <c r="D185" s="202"/>
      <c r="E185" s="202"/>
      <c r="F185" s="202"/>
      <c r="G185" s="202"/>
      <c r="H185" s="202"/>
      <c r="I185" s="203"/>
      <c r="J185" s="201"/>
      <c r="K185" s="201"/>
      <c r="L185" s="201"/>
      <c r="M185" s="201"/>
      <c r="N185" s="201"/>
      <c r="O185" s="201"/>
      <c r="P185" s="201"/>
      <c r="Q185" s="201"/>
      <c r="R185" s="201"/>
      <c r="S185" s="201"/>
      <c r="T185" s="201"/>
      <c r="U185" s="201"/>
      <c r="V185" s="201"/>
      <c r="W185" s="201"/>
      <c r="X185" s="201"/>
      <c r="Y185" s="201"/>
      <c r="Z185" s="201"/>
      <c r="AA185" s="201"/>
      <c r="AB185" s="201"/>
      <c r="AC185" s="201"/>
      <c r="AD185" s="201"/>
      <c r="AE185" s="201"/>
      <c r="AF185" s="201"/>
      <c r="AG185" s="201"/>
      <c r="AH185" s="201"/>
      <c r="AI185" s="201"/>
      <c r="AJ185" s="201"/>
      <c r="AK185" s="201"/>
      <c r="AL185" s="201"/>
      <c r="AM185" s="201"/>
      <c r="AN185" s="201"/>
      <c r="AO185" s="201"/>
      <c r="AP185" s="201"/>
      <c r="AQ185" s="201"/>
      <c r="AR185" s="201"/>
      <c r="AS185" s="201"/>
      <c r="AT185" s="201"/>
      <c r="AU185" s="201"/>
      <c r="AV185" s="201"/>
      <c r="AW185" s="201"/>
      <c r="AX185" s="201"/>
      <c r="AY185" s="201"/>
      <c r="AZ185" s="201"/>
      <c r="BA185" s="201"/>
      <c r="BB185" s="201"/>
      <c r="BC185" s="201"/>
      <c r="BD185" s="201"/>
      <c r="BE185" s="201"/>
      <c r="BF185" s="201"/>
    </row>
    <row r="186" spans="1:58" ht="16.5" customHeight="1">
      <c r="A186" s="202"/>
      <c r="B186" s="202"/>
      <c r="C186" s="202"/>
      <c r="D186" s="202"/>
      <c r="E186" s="202"/>
      <c r="F186" s="202"/>
      <c r="G186" s="202"/>
      <c r="H186" s="202"/>
      <c r="I186" s="203"/>
      <c r="J186" s="201"/>
      <c r="K186" s="201"/>
      <c r="L186" s="201"/>
      <c r="M186" s="201"/>
      <c r="N186" s="201"/>
      <c r="O186" s="201"/>
      <c r="P186" s="201"/>
      <c r="Q186" s="201"/>
      <c r="R186" s="201"/>
      <c r="S186" s="201"/>
      <c r="T186" s="201"/>
      <c r="U186" s="201"/>
      <c r="V186" s="201"/>
      <c r="W186" s="201"/>
      <c r="X186" s="201"/>
      <c r="Y186" s="201"/>
      <c r="Z186" s="201"/>
      <c r="AA186" s="201"/>
      <c r="AB186" s="201"/>
      <c r="AC186" s="201"/>
      <c r="AD186" s="201"/>
      <c r="AE186" s="201"/>
      <c r="AF186" s="201"/>
      <c r="AG186" s="201"/>
      <c r="AH186" s="201"/>
      <c r="AI186" s="201"/>
      <c r="AJ186" s="201"/>
      <c r="AK186" s="201"/>
      <c r="AL186" s="201"/>
      <c r="AM186" s="201"/>
      <c r="AN186" s="201"/>
      <c r="AO186" s="201"/>
      <c r="AP186" s="201"/>
      <c r="AQ186" s="201"/>
      <c r="AR186" s="201"/>
      <c r="AS186" s="201"/>
      <c r="AT186" s="201"/>
      <c r="AU186" s="201"/>
      <c r="AV186" s="201"/>
      <c r="AW186" s="201"/>
      <c r="AX186" s="201"/>
      <c r="AY186" s="201"/>
      <c r="AZ186" s="201"/>
      <c r="BA186" s="201"/>
      <c r="BB186" s="201"/>
      <c r="BC186" s="201"/>
      <c r="BD186" s="201"/>
      <c r="BE186" s="201"/>
      <c r="BF186" s="201"/>
    </row>
    <row r="187" spans="1:58" ht="16.5" customHeight="1">
      <c r="A187" s="202"/>
      <c r="B187" s="202"/>
      <c r="C187" s="202"/>
      <c r="D187" s="202"/>
      <c r="E187" s="202"/>
      <c r="F187" s="202"/>
      <c r="G187" s="202"/>
      <c r="H187" s="202"/>
      <c r="I187" s="203"/>
      <c r="J187" s="201"/>
      <c r="K187" s="201"/>
      <c r="L187" s="201"/>
      <c r="M187" s="201"/>
      <c r="N187" s="201"/>
      <c r="O187" s="201"/>
      <c r="P187" s="201"/>
      <c r="Q187" s="201"/>
      <c r="R187" s="201"/>
      <c r="S187" s="201"/>
      <c r="T187" s="201"/>
      <c r="U187" s="201"/>
      <c r="V187" s="201"/>
      <c r="W187" s="201"/>
      <c r="X187" s="201"/>
      <c r="Y187" s="201"/>
      <c r="Z187" s="201"/>
      <c r="AA187" s="201"/>
      <c r="AB187" s="201"/>
      <c r="AC187" s="201"/>
      <c r="AD187" s="201"/>
      <c r="AE187" s="201"/>
      <c r="AF187" s="201"/>
      <c r="AG187" s="201"/>
      <c r="AH187" s="201"/>
      <c r="AI187" s="201"/>
      <c r="AJ187" s="201"/>
      <c r="AK187" s="201"/>
      <c r="AL187" s="201"/>
      <c r="AM187" s="201"/>
      <c r="AN187" s="201"/>
      <c r="AO187" s="201"/>
      <c r="AP187" s="201"/>
      <c r="AQ187" s="201"/>
      <c r="AR187" s="201"/>
      <c r="AS187" s="201"/>
      <c r="AT187" s="201"/>
      <c r="AU187" s="201"/>
      <c r="AV187" s="201"/>
      <c r="AW187" s="201"/>
      <c r="AX187" s="201"/>
      <c r="AY187" s="201"/>
      <c r="AZ187" s="201"/>
      <c r="BA187" s="201"/>
      <c r="BB187" s="201"/>
      <c r="BC187" s="201"/>
      <c r="BD187" s="201"/>
      <c r="BE187" s="201"/>
      <c r="BF187" s="201"/>
    </row>
    <row r="188" spans="1:58" ht="16.5" customHeight="1">
      <c r="A188" s="202"/>
      <c r="B188" s="202"/>
      <c r="C188" s="202"/>
      <c r="D188" s="202"/>
      <c r="E188" s="202"/>
      <c r="F188" s="202"/>
      <c r="G188" s="202"/>
      <c r="H188" s="202"/>
      <c r="I188" s="203"/>
      <c r="J188" s="201"/>
      <c r="K188" s="201"/>
      <c r="L188" s="201"/>
      <c r="M188" s="201"/>
      <c r="N188" s="201"/>
      <c r="O188" s="201"/>
      <c r="P188" s="201"/>
      <c r="Q188" s="201"/>
      <c r="R188" s="201"/>
      <c r="S188" s="201"/>
      <c r="T188" s="201"/>
      <c r="U188" s="201"/>
      <c r="V188" s="201"/>
      <c r="W188" s="201"/>
      <c r="X188" s="201"/>
      <c r="Y188" s="201"/>
      <c r="Z188" s="201"/>
      <c r="AA188" s="201"/>
      <c r="AB188" s="201"/>
      <c r="AC188" s="201"/>
      <c r="AD188" s="201"/>
      <c r="AE188" s="201"/>
      <c r="AF188" s="201"/>
      <c r="AG188" s="201"/>
      <c r="AH188" s="201"/>
      <c r="AI188" s="201"/>
      <c r="AJ188" s="201"/>
      <c r="AK188" s="201"/>
      <c r="AL188" s="201"/>
      <c r="AM188" s="201"/>
      <c r="AN188" s="201"/>
      <c r="AO188" s="201"/>
      <c r="AP188" s="201"/>
      <c r="AQ188" s="201"/>
      <c r="AR188" s="201"/>
      <c r="AS188" s="201"/>
      <c r="AT188" s="201"/>
      <c r="AU188" s="201"/>
      <c r="AV188" s="201"/>
      <c r="AW188" s="201"/>
      <c r="AX188" s="201"/>
      <c r="AY188" s="201"/>
      <c r="AZ188" s="201"/>
      <c r="BA188" s="201"/>
      <c r="BB188" s="201"/>
      <c r="BC188" s="201"/>
      <c r="BD188" s="201"/>
      <c r="BE188" s="201"/>
      <c r="BF188" s="201"/>
    </row>
    <row r="189" spans="1:58" ht="16.5" customHeight="1">
      <c r="A189" s="202"/>
      <c r="B189" s="202"/>
      <c r="C189" s="202"/>
      <c r="D189" s="202"/>
      <c r="E189" s="202"/>
      <c r="F189" s="202"/>
      <c r="G189" s="202"/>
      <c r="H189" s="202"/>
      <c r="I189" s="203"/>
      <c r="J189" s="201"/>
      <c r="K189" s="201"/>
      <c r="L189" s="201"/>
      <c r="M189" s="201"/>
      <c r="N189" s="201"/>
      <c r="O189" s="201"/>
      <c r="P189" s="201"/>
      <c r="Q189" s="201"/>
      <c r="R189" s="201"/>
      <c r="S189" s="201"/>
      <c r="T189" s="201"/>
      <c r="U189" s="201"/>
      <c r="V189" s="201"/>
      <c r="W189" s="201"/>
      <c r="X189" s="201"/>
      <c r="Y189" s="201"/>
      <c r="Z189" s="201"/>
      <c r="AA189" s="201"/>
      <c r="AB189" s="201"/>
      <c r="AC189" s="201"/>
      <c r="AD189" s="201"/>
      <c r="AE189" s="201"/>
      <c r="AF189" s="201"/>
      <c r="AG189" s="201"/>
      <c r="AH189" s="201"/>
      <c r="AI189" s="201"/>
      <c r="AJ189" s="201"/>
      <c r="AK189" s="201"/>
      <c r="AL189" s="201"/>
      <c r="AM189" s="201"/>
      <c r="AN189" s="201"/>
      <c r="AO189" s="201"/>
      <c r="AP189" s="201"/>
      <c r="AQ189" s="201"/>
      <c r="AR189" s="201"/>
      <c r="AS189" s="201"/>
      <c r="AT189" s="201"/>
      <c r="AU189" s="201"/>
      <c r="AV189" s="201"/>
      <c r="AW189" s="201"/>
      <c r="AX189" s="201"/>
      <c r="AY189" s="201"/>
      <c r="AZ189" s="201"/>
      <c r="BA189" s="201"/>
      <c r="BB189" s="201"/>
      <c r="BC189" s="201"/>
      <c r="BD189" s="201"/>
      <c r="BE189" s="201"/>
      <c r="BF189" s="201"/>
    </row>
    <row r="190" spans="1:58" ht="16.5" customHeight="1">
      <c r="A190" s="202"/>
      <c r="B190" s="202"/>
      <c r="C190" s="202"/>
      <c r="D190" s="202"/>
      <c r="E190" s="202"/>
      <c r="F190" s="202"/>
      <c r="G190" s="202"/>
      <c r="H190" s="202"/>
      <c r="I190" s="203"/>
      <c r="J190" s="201"/>
      <c r="K190" s="201"/>
      <c r="L190" s="201"/>
      <c r="M190" s="201"/>
      <c r="N190" s="201"/>
      <c r="O190" s="201"/>
      <c r="P190" s="201"/>
      <c r="Q190" s="201"/>
      <c r="R190" s="201"/>
      <c r="S190" s="201"/>
      <c r="T190" s="201"/>
      <c r="U190" s="201"/>
      <c r="V190" s="201"/>
      <c r="W190" s="201"/>
      <c r="X190" s="201"/>
      <c r="Y190" s="201"/>
      <c r="Z190" s="201"/>
      <c r="AA190" s="201"/>
      <c r="AB190" s="201"/>
      <c r="AC190" s="201"/>
      <c r="AD190" s="201"/>
      <c r="AE190" s="201"/>
      <c r="AF190" s="201"/>
      <c r="AG190" s="201"/>
      <c r="AH190" s="201"/>
      <c r="AI190" s="201"/>
      <c r="AJ190" s="201"/>
      <c r="AK190" s="201"/>
      <c r="AL190" s="201"/>
      <c r="AM190" s="201"/>
      <c r="AN190" s="201"/>
      <c r="AO190" s="201"/>
      <c r="AP190" s="201"/>
      <c r="AQ190" s="201"/>
      <c r="AR190" s="201"/>
      <c r="AS190" s="201"/>
      <c r="AT190" s="201"/>
      <c r="AU190" s="201"/>
      <c r="AV190" s="201"/>
      <c r="AW190" s="201"/>
      <c r="AX190" s="201"/>
      <c r="AY190" s="201"/>
      <c r="AZ190" s="201"/>
      <c r="BA190" s="201"/>
      <c r="BB190" s="201"/>
      <c r="BC190" s="201"/>
      <c r="BD190" s="201"/>
      <c r="BE190" s="201"/>
      <c r="BF190" s="201"/>
    </row>
    <row r="191" spans="1:58" ht="16.5" customHeight="1">
      <c r="A191" s="202"/>
      <c r="B191" s="202"/>
      <c r="C191" s="202"/>
      <c r="D191" s="202"/>
      <c r="E191" s="202"/>
      <c r="F191" s="202"/>
      <c r="G191" s="202"/>
      <c r="H191" s="202"/>
      <c r="I191" s="203"/>
      <c r="J191" s="201"/>
      <c r="K191" s="201"/>
      <c r="L191" s="201"/>
      <c r="M191" s="201"/>
      <c r="N191" s="201"/>
      <c r="O191" s="201"/>
      <c r="P191" s="201"/>
      <c r="Q191" s="201"/>
      <c r="R191" s="201"/>
      <c r="S191" s="201"/>
      <c r="T191" s="201"/>
      <c r="U191" s="201"/>
      <c r="V191" s="201"/>
      <c r="W191" s="201"/>
      <c r="X191" s="201"/>
      <c r="Y191" s="201"/>
      <c r="Z191" s="201"/>
      <c r="AA191" s="201"/>
      <c r="AB191" s="201"/>
      <c r="AC191" s="201"/>
      <c r="AD191" s="201"/>
      <c r="AE191" s="201"/>
      <c r="AF191" s="201"/>
      <c r="AG191" s="201"/>
      <c r="AH191" s="201"/>
      <c r="AI191" s="201"/>
      <c r="AJ191" s="201"/>
      <c r="AK191" s="201"/>
      <c r="AL191" s="201"/>
      <c r="AM191" s="201"/>
      <c r="AN191" s="201"/>
      <c r="AO191" s="201"/>
      <c r="AP191" s="201"/>
      <c r="AQ191" s="201"/>
      <c r="AR191" s="201"/>
      <c r="AS191" s="201"/>
      <c r="AT191" s="201"/>
      <c r="AU191" s="201"/>
      <c r="AV191" s="201"/>
      <c r="AW191" s="201"/>
      <c r="AX191" s="201"/>
      <c r="AY191" s="201"/>
      <c r="AZ191" s="201"/>
      <c r="BA191" s="201"/>
      <c r="BB191" s="201"/>
      <c r="BC191" s="201"/>
      <c r="BD191" s="201"/>
      <c r="BE191" s="201"/>
      <c r="BF191" s="201"/>
    </row>
    <row r="192" spans="1:58" ht="16.5" customHeight="1">
      <c r="A192" s="202"/>
      <c r="B192" s="202"/>
      <c r="C192" s="202"/>
      <c r="D192" s="202"/>
      <c r="E192" s="202"/>
      <c r="F192" s="202"/>
      <c r="G192" s="202"/>
      <c r="H192" s="202"/>
      <c r="I192" s="203"/>
      <c r="J192" s="201"/>
      <c r="K192" s="201"/>
      <c r="L192" s="201"/>
      <c r="M192" s="201"/>
      <c r="N192" s="201"/>
      <c r="O192" s="201"/>
      <c r="P192" s="201"/>
      <c r="Q192" s="201"/>
      <c r="R192" s="201"/>
      <c r="S192" s="201"/>
      <c r="T192" s="201"/>
      <c r="U192" s="201"/>
      <c r="V192" s="201"/>
      <c r="W192" s="201"/>
      <c r="X192" s="201"/>
      <c r="Y192" s="201"/>
      <c r="Z192" s="201"/>
      <c r="AA192" s="201"/>
      <c r="AB192" s="201"/>
      <c r="AC192" s="201"/>
      <c r="AD192" s="201"/>
      <c r="AE192" s="201"/>
      <c r="AF192" s="201"/>
      <c r="AG192" s="201"/>
      <c r="AH192" s="201"/>
      <c r="AI192" s="201"/>
      <c r="AJ192" s="201"/>
      <c r="AK192" s="201"/>
      <c r="AL192" s="201"/>
      <c r="AM192" s="201"/>
      <c r="AN192" s="201"/>
      <c r="AO192" s="201"/>
      <c r="AP192" s="201"/>
      <c r="AQ192" s="201"/>
      <c r="AR192" s="201"/>
      <c r="AS192" s="201"/>
      <c r="AT192" s="201"/>
      <c r="AU192" s="201"/>
      <c r="AV192" s="201"/>
      <c r="AW192" s="201"/>
      <c r="AX192" s="201"/>
      <c r="AY192" s="201"/>
      <c r="AZ192" s="201"/>
      <c r="BA192" s="201"/>
      <c r="BB192" s="201"/>
      <c r="BC192" s="201"/>
      <c r="BD192" s="201"/>
      <c r="BE192" s="201"/>
      <c r="BF192" s="201"/>
    </row>
    <row r="193" spans="1:58" ht="16.5" customHeight="1">
      <c r="A193" s="202"/>
      <c r="B193" s="202"/>
      <c r="C193" s="202"/>
      <c r="D193" s="202"/>
      <c r="E193" s="202"/>
      <c r="F193" s="202"/>
      <c r="G193" s="202"/>
      <c r="H193" s="202"/>
      <c r="I193" s="203"/>
      <c r="J193" s="201"/>
      <c r="K193" s="201"/>
      <c r="L193" s="201"/>
      <c r="M193" s="201"/>
      <c r="N193" s="201"/>
      <c r="O193" s="201"/>
      <c r="P193" s="201"/>
      <c r="Q193" s="201"/>
      <c r="R193" s="201"/>
      <c r="S193" s="201"/>
      <c r="T193" s="201"/>
      <c r="U193" s="201"/>
      <c r="V193" s="201"/>
      <c r="W193" s="201"/>
      <c r="X193" s="201"/>
      <c r="Y193" s="201"/>
      <c r="Z193" s="201"/>
      <c r="AA193" s="201"/>
      <c r="AB193" s="201"/>
      <c r="AC193" s="201"/>
      <c r="AD193" s="201"/>
      <c r="AE193" s="201"/>
      <c r="AF193" s="201"/>
      <c r="AG193" s="201"/>
      <c r="AH193" s="201"/>
      <c r="AI193" s="201"/>
      <c r="AJ193" s="201"/>
      <c r="AK193" s="201"/>
      <c r="AL193" s="201"/>
      <c r="AM193" s="201"/>
      <c r="AN193" s="201"/>
      <c r="AO193" s="201"/>
      <c r="AP193" s="201"/>
      <c r="AQ193" s="201"/>
      <c r="AR193" s="201"/>
      <c r="AS193" s="201"/>
      <c r="AT193" s="201"/>
      <c r="AU193" s="201"/>
      <c r="AV193" s="201"/>
      <c r="AW193" s="201"/>
      <c r="AX193" s="201"/>
      <c r="AY193" s="201"/>
      <c r="AZ193" s="201"/>
      <c r="BA193" s="201"/>
      <c r="BB193" s="201"/>
      <c r="BC193" s="201"/>
      <c r="BD193" s="201"/>
      <c r="BE193" s="201"/>
      <c r="BF193" s="201"/>
    </row>
    <row r="194" spans="1:58" ht="16.5" customHeight="1">
      <c r="A194" s="202"/>
      <c r="B194" s="202"/>
      <c r="C194" s="202"/>
      <c r="D194" s="202"/>
      <c r="E194" s="202"/>
      <c r="F194" s="202"/>
      <c r="G194" s="202"/>
      <c r="H194" s="202"/>
      <c r="I194" s="203"/>
      <c r="J194" s="201"/>
      <c r="K194" s="201"/>
      <c r="L194" s="201"/>
      <c r="M194" s="201"/>
      <c r="N194" s="201"/>
      <c r="O194" s="201"/>
      <c r="P194" s="201"/>
      <c r="Q194" s="201"/>
      <c r="R194" s="201"/>
      <c r="S194" s="201"/>
      <c r="T194" s="201"/>
      <c r="U194" s="201"/>
      <c r="V194" s="201"/>
      <c r="W194" s="201"/>
      <c r="X194" s="201"/>
      <c r="Y194" s="201"/>
      <c r="Z194" s="201"/>
      <c r="AA194" s="201"/>
      <c r="AB194" s="201"/>
      <c r="AC194" s="201"/>
      <c r="AD194" s="201"/>
      <c r="AE194" s="201"/>
      <c r="AF194" s="201"/>
      <c r="AG194" s="201"/>
      <c r="AH194" s="201"/>
      <c r="AI194" s="201"/>
      <c r="AJ194" s="201"/>
      <c r="AK194" s="201"/>
      <c r="AL194" s="201"/>
      <c r="AM194" s="201"/>
      <c r="AN194" s="201"/>
      <c r="AO194" s="201"/>
      <c r="AP194" s="201"/>
      <c r="AQ194" s="201"/>
      <c r="AR194" s="201"/>
      <c r="AS194" s="201"/>
      <c r="AT194" s="201"/>
      <c r="AU194" s="201"/>
      <c r="AV194" s="201"/>
      <c r="AW194" s="201"/>
      <c r="AX194" s="201"/>
      <c r="AY194" s="201"/>
      <c r="AZ194" s="201"/>
      <c r="BA194" s="201"/>
      <c r="BB194" s="201"/>
      <c r="BC194" s="201"/>
      <c r="BD194" s="201"/>
      <c r="BE194" s="201"/>
      <c r="BF194" s="201"/>
    </row>
    <row r="195" spans="1:58" ht="16.5" customHeight="1">
      <c r="A195" s="202"/>
      <c r="B195" s="202"/>
      <c r="C195" s="202"/>
      <c r="D195" s="202"/>
      <c r="E195" s="202"/>
      <c r="F195" s="202"/>
      <c r="G195" s="202"/>
      <c r="H195" s="202"/>
      <c r="I195" s="203"/>
      <c r="J195" s="201"/>
      <c r="K195" s="201"/>
      <c r="L195" s="201"/>
      <c r="M195" s="201"/>
      <c r="N195" s="201"/>
      <c r="O195" s="201"/>
      <c r="P195" s="201"/>
      <c r="Q195" s="201"/>
      <c r="R195" s="201"/>
      <c r="S195" s="201"/>
      <c r="T195" s="201"/>
      <c r="U195" s="201"/>
      <c r="V195" s="201"/>
      <c r="W195" s="201"/>
      <c r="X195" s="201"/>
      <c r="Y195" s="201"/>
      <c r="Z195" s="201"/>
      <c r="AA195" s="201"/>
      <c r="AB195" s="201"/>
      <c r="AC195" s="201"/>
      <c r="AD195" s="201"/>
      <c r="AE195" s="201"/>
      <c r="AF195" s="201"/>
      <c r="AG195" s="201"/>
      <c r="AH195" s="201"/>
      <c r="AI195" s="201"/>
      <c r="AJ195" s="201"/>
      <c r="AK195" s="201"/>
      <c r="AL195" s="201"/>
      <c r="AM195" s="201"/>
      <c r="AN195" s="201"/>
      <c r="AO195" s="201"/>
      <c r="AP195" s="201"/>
      <c r="AQ195" s="201"/>
      <c r="AR195" s="201"/>
      <c r="AS195" s="201"/>
      <c r="AT195" s="201"/>
      <c r="AU195" s="201"/>
      <c r="AV195" s="201"/>
      <c r="AW195" s="201"/>
      <c r="AX195" s="201"/>
      <c r="AY195" s="201"/>
      <c r="AZ195" s="201"/>
      <c r="BA195" s="201"/>
      <c r="BB195" s="201"/>
      <c r="BC195" s="201"/>
      <c r="BD195" s="201"/>
      <c r="BE195" s="201"/>
      <c r="BF195" s="201"/>
    </row>
    <row r="196" spans="1:58" ht="16.5" customHeight="1">
      <c r="A196" s="202"/>
      <c r="B196" s="202"/>
      <c r="C196" s="202"/>
      <c r="D196" s="202"/>
      <c r="E196" s="202"/>
      <c r="F196" s="202"/>
      <c r="G196" s="202"/>
      <c r="H196" s="202"/>
      <c r="I196" s="203"/>
      <c r="J196" s="201"/>
      <c r="K196" s="201"/>
      <c r="L196" s="201"/>
      <c r="M196" s="201"/>
      <c r="N196" s="201"/>
      <c r="O196" s="201"/>
      <c r="P196" s="201"/>
      <c r="Q196" s="201"/>
      <c r="R196" s="201"/>
      <c r="S196" s="201"/>
      <c r="T196" s="201"/>
      <c r="U196" s="201"/>
      <c r="V196" s="201"/>
      <c r="W196" s="201"/>
      <c r="X196" s="201"/>
      <c r="Y196" s="201"/>
      <c r="Z196" s="201"/>
      <c r="AA196" s="201"/>
      <c r="AB196" s="201"/>
      <c r="AC196" s="201"/>
      <c r="AD196" s="201"/>
      <c r="AE196" s="201"/>
      <c r="AF196" s="201"/>
      <c r="AG196" s="201"/>
      <c r="AH196" s="201"/>
      <c r="AI196" s="201"/>
      <c r="AJ196" s="201"/>
      <c r="AK196" s="201"/>
      <c r="AL196" s="201"/>
      <c r="AM196" s="201"/>
      <c r="AN196" s="201"/>
      <c r="AO196" s="201"/>
      <c r="AP196" s="201"/>
      <c r="AQ196" s="201"/>
      <c r="AR196" s="201"/>
      <c r="AS196" s="201"/>
      <c r="AT196" s="201"/>
      <c r="AU196" s="201"/>
      <c r="AV196" s="201"/>
      <c r="AW196" s="201"/>
      <c r="AX196" s="201"/>
      <c r="AY196" s="201"/>
      <c r="AZ196" s="201"/>
      <c r="BA196" s="201"/>
      <c r="BB196" s="201"/>
      <c r="BC196" s="201"/>
      <c r="BD196" s="201"/>
      <c r="BE196" s="201"/>
      <c r="BF196" s="201"/>
    </row>
    <row r="197" spans="1:58" ht="16.5" customHeight="1">
      <c r="A197" s="202"/>
      <c r="B197" s="202"/>
      <c r="C197" s="202"/>
      <c r="D197" s="202"/>
      <c r="E197" s="202"/>
      <c r="F197" s="202"/>
      <c r="G197" s="202"/>
      <c r="H197" s="202"/>
      <c r="I197" s="203"/>
      <c r="J197" s="201"/>
      <c r="K197" s="201"/>
      <c r="L197" s="201"/>
      <c r="M197" s="201"/>
      <c r="N197" s="201"/>
      <c r="O197" s="201"/>
      <c r="P197" s="201"/>
      <c r="Q197" s="201"/>
      <c r="R197" s="201"/>
      <c r="S197" s="201"/>
      <c r="T197" s="201"/>
      <c r="U197" s="201"/>
      <c r="V197" s="201"/>
      <c r="W197" s="201"/>
      <c r="X197" s="201"/>
      <c r="Y197" s="201"/>
      <c r="Z197" s="201"/>
      <c r="AA197" s="201"/>
      <c r="AB197" s="201"/>
      <c r="AC197" s="201"/>
      <c r="AD197" s="201"/>
      <c r="AE197" s="201"/>
      <c r="AF197" s="201"/>
      <c r="AG197" s="201"/>
      <c r="AH197" s="201"/>
      <c r="AI197" s="201"/>
      <c r="AJ197" s="201"/>
      <c r="AK197" s="201"/>
      <c r="AL197" s="201"/>
      <c r="AM197" s="201"/>
      <c r="AN197" s="201"/>
      <c r="AO197" s="201"/>
      <c r="AP197" s="201"/>
      <c r="AQ197" s="201"/>
      <c r="AR197" s="201"/>
      <c r="AS197" s="201"/>
      <c r="AT197" s="201"/>
      <c r="AU197" s="201"/>
      <c r="AV197" s="201"/>
      <c r="AW197" s="201"/>
      <c r="AX197" s="201"/>
      <c r="AY197" s="201"/>
      <c r="AZ197" s="201"/>
      <c r="BA197" s="201"/>
      <c r="BB197" s="201"/>
      <c r="BC197" s="201"/>
      <c r="BD197" s="201"/>
      <c r="BE197" s="201"/>
      <c r="BF197" s="201"/>
    </row>
    <row r="198" spans="1:58" ht="16.5" customHeight="1">
      <c r="A198" s="202"/>
      <c r="B198" s="202"/>
      <c r="C198" s="202"/>
      <c r="D198" s="202"/>
      <c r="E198" s="202"/>
      <c r="F198" s="202"/>
      <c r="G198" s="202"/>
      <c r="H198" s="202"/>
      <c r="I198" s="203"/>
      <c r="J198" s="201"/>
      <c r="K198" s="201"/>
      <c r="L198" s="201"/>
      <c r="M198" s="201"/>
      <c r="N198" s="201"/>
      <c r="O198" s="201"/>
      <c r="P198" s="201"/>
      <c r="Q198" s="201"/>
      <c r="R198" s="201"/>
      <c r="S198" s="201"/>
      <c r="T198" s="201"/>
      <c r="U198" s="201"/>
      <c r="V198" s="201"/>
      <c r="W198" s="201"/>
      <c r="X198" s="201"/>
      <c r="Y198" s="201"/>
      <c r="Z198" s="201"/>
      <c r="AA198" s="201"/>
      <c r="AB198" s="201"/>
      <c r="AC198" s="201"/>
      <c r="AD198" s="201"/>
      <c r="AE198" s="201"/>
      <c r="AF198" s="201"/>
      <c r="AG198" s="201"/>
      <c r="AH198" s="201"/>
      <c r="AI198" s="201"/>
      <c r="AJ198" s="201"/>
      <c r="AK198" s="201"/>
      <c r="AL198" s="201"/>
      <c r="AM198" s="201"/>
      <c r="AN198" s="201"/>
      <c r="AO198" s="201"/>
      <c r="AP198" s="201"/>
      <c r="AQ198" s="201"/>
      <c r="AR198" s="201"/>
      <c r="AS198" s="201"/>
      <c r="AT198" s="201"/>
      <c r="AU198" s="201"/>
      <c r="AV198" s="201"/>
      <c r="AW198" s="201"/>
      <c r="AX198" s="201"/>
      <c r="AY198" s="201"/>
      <c r="AZ198" s="201"/>
      <c r="BA198" s="201"/>
      <c r="BB198" s="201"/>
      <c r="BC198" s="201"/>
      <c r="BD198" s="201"/>
      <c r="BE198" s="201"/>
      <c r="BF198" s="201"/>
    </row>
    <row r="199" spans="1:58" ht="16.5" customHeight="1">
      <c r="A199" s="202"/>
      <c r="B199" s="202"/>
      <c r="C199" s="202"/>
      <c r="D199" s="202"/>
      <c r="E199" s="202"/>
      <c r="F199" s="202"/>
      <c r="G199" s="202"/>
      <c r="H199" s="202"/>
      <c r="I199" s="203"/>
      <c r="J199" s="201"/>
      <c r="K199" s="201"/>
      <c r="L199" s="201"/>
      <c r="M199" s="201"/>
      <c r="N199" s="201"/>
      <c r="O199" s="201"/>
      <c r="P199" s="201"/>
      <c r="Q199" s="201"/>
      <c r="R199" s="201"/>
      <c r="S199" s="201"/>
      <c r="T199" s="201"/>
      <c r="U199" s="201"/>
      <c r="V199" s="201"/>
      <c r="W199" s="201"/>
      <c r="X199" s="201"/>
      <c r="Y199" s="201"/>
      <c r="Z199" s="201"/>
      <c r="AA199" s="201"/>
      <c r="AB199" s="201"/>
      <c r="AC199" s="201"/>
      <c r="AD199" s="201"/>
      <c r="AE199" s="201"/>
      <c r="AF199" s="201"/>
      <c r="AG199" s="201"/>
      <c r="AH199" s="201"/>
      <c r="AI199" s="201"/>
      <c r="AJ199" s="201"/>
      <c r="AK199" s="201"/>
      <c r="AL199" s="201"/>
      <c r="AM199" s="201"/>
      <c r="AN199" s="201"/>
      <c r="AO199" s="201"/>
      <c r="AP199" s="201"/>
      <c r="AQ199" s="201"/>
      <c r="AR199" s="201"/>
      <c r="AS199" s="201"/>
      <c r="AT199" s="201"/>
      <c r="AU199" s="201"/>
      <c r="AV199" s="201"/>
      <c r="AW199" s="201"/>
      <c r="AX199" s="201"/>
      <c r="AY199" s="201"/>
      <c r="AZ199" s="201"/>
      <c r="BA199" s="201"/>
      <c r="BB199" s="201"/>
      <c r="BC199" s="201"/>
      <c r="BD199" s="201"/>
      <c r="BE199" s="201"/>
      <c r="BF199" s="201"/>
    </row>
    <row r="200" spans="1:58" ht="16.5" customHeight="1">
      <c r="A200" s="202"/>
      <c r="B200" s="202"/>
      <c r="C200" s="202"/>
      <c r="D200" s="202"/>
      <c r="E200" s="202"/>
      <c r="F200" s="202"/>
      <c r="G200" s="202"/>
      <c r="H200" s="202"/>
      <c r="I200" s="203"/>
      <c r="J200" s="201"/>
      <c r="K200" s="201"/>
      <c r="L200" s="201"/>
      <c r="M200" s="201"/>
      <c r="N200" s="201"/>
      <c r="O200" s="201"/>
      <c r="P200" s="201"/>
      <c r="Q200" s="201"/>
      <c r="R200" s="201"/>
      <c r="S200" s="201"/>
      <c r="T200" s="201"/>
      <c r="U200" s="201"/>
      <c r="V200" s="201"/>
      <c r="W200" s="201"/>
      <c r="X200" s="201"/>
      <c r="Y200" s="201"/>
      <c r="Z200" s="201"/>
      <c r="AA200" s="201"/>
      <c r="AB200" s="201"/>
      <c r="AC200" s="201"/>
      <c r="AD200" s="201"/>
      <c r="AE200" s="201"/>
      <c r="AF200" s="201"/>
      <c r="AG200" s="201"/>
      <c r="AH200" s="201"/>
      <c r="AI200" s="201"/>
      <c r="AJ200" s="201"/>
      <c r="AK200" s="201"/>
      <c r="AL200" s="201"/>
      <c r="AM200" s="201"/>
      <c r="AN200" s="201"/>
      <c r="AO200" s="201"/>
      <c r="AP200" s="201"/>
      <c r="AQ200" s="201"/>
      <c r="AR200" s="201"/>
      <c r="AS200" s="201"/>
      <c r="AT200" s="201"/>
      <c r="AU200" s="201"/>
      <c r="AV200" s="201"/>
      <c r="AW200" s="201"/>
      <c r="AX200" s="201"/>
      <c r="AY200" s="201"/>
      <c r="AZ200" s="201"/>
      <c r="BA200" s="201"/>
      <c r="BB200" s="201"/>
      <c r="BC200" s="201"/>
      <c r="BD200" s="201"/>
      <c r="BE200" s="201"/>
      <c r="BF200" s="201"/>
    </row>
    <row r="201" spans="1:58" ht="16.5" customHeight="1">
      <c r="A201" s="202"/>
      <c r="B201" s="202"/>
      <c r="C201" s="202"/>
      <c r="D201" s="202"/>
      <c r="E201" s="202"/>
      <c r="F201" s="202"/>
      <c r="G201" s="202"/>
      <c r="H201" s="202"/>
      <c r="I201" s="203"/>
      <c r="J201" s="201"/>
      <c r="K201" s="201"/>
      <c r="L201" s="201"/>
      <c r="M201" s="201"/>
      <c r="N201" s="201"/>
      <c r="O201" s="201"/>
      <c r="P201" s="201"/>
      <c r="Q201" s="201"/>
      <c r="R201" s="201"/>
      <c r="S201" s="201"/>
      <c r="T201" s="201"/>
      <c r="U201" s="201"/>
      <c r="V201" s="201"/>
      <c r="W201" s="201"/>
      <c r="X201" s="201"/>
      <c r="Y201" s="201"/>
      <c r="Z201" s="201"/>
      <c r="AA201" s="201"/>
      <c r="AB201" s="201"/>
      <c r="AC201" s="201"/>
      <c r="AD201" s="201"/>
      <c r="AE201" s="201"/>
      <c r="AF201" s="201"/>
      <c r="AG201" s="201"/>
      <c r="AH201" s="201"/>
      <c r="AI201" s="201"/>
      <c r="AJ201" s="201"/>
      <c r="AK201" s="201"/>
      <c r="AL201" s="201"/>
      <c r="AM201" s="201"/>
      <c r="AN201" s="201"/>
      <c r="AO201" s="201"/>
      <c r="AP201" s="201"/>
      <c r="AQ201" s="201"/>
      <c r="AR201" s="201"/>
      <c r="AS201" s="201"/>
      <c r="AT201" s="201"/>
      <c r="AU201" s="201"/>
      <c r="AV201" s="201"/>
      <c r="AW201" s="201"/>
      <c r="AX201" s="201"/>
      <c r="AY201" s="201"/>
      <c r="AZ201" s="201"/>
      <c r="BA201" s="201"/>
      <c r="BB201" s="201"/>
      <c r="BC201" s="201"/>
      <c r="BD201" s="201"/>
      <c r="BE201" s="201"/>
      <c r="BF201" s="201"/>
    </row>
    <row r="202" spans="1:58" ht="16.5" customHeight="1">
      <c r="A202" s="202"/>
      <c r="B202" s="202"/>
      <c r="C202" s="202"/>
      <c r="D202" s="202"/>
      <c r="E202" s="202"/>
      <c r="F202" s="202"/>
      <c r="G202" s="202"/>
      <c r="H202" s="202"/>
      <c r="I202" s="203"/>
      <c r="J202" s="201"/>
      <c r="K202" s="201"/>
      <c r="L202" s="201"/>
      <c r="M202" s="201"/>
      <c r="N202" s="201"/>
      <c r="O202" s="201"/>
      <c r="P202" s="201"/>
      <c r="Q202" s="201"/>
      <c r="R202" s="201"/>
      <c r="S202" s="201"/>
      <c r="T202" s="201"/>
      <c r="U202" s="201"/>
      <c r="V202" s="201"/>
      <c r="W202" s="201"/>
      <c r="X202" s="201"/>
      <c r="Y202" s="201"/>
      <c r="Z202" s="201"/>
      <c r="AA202" s="201"/>
      <c r="AB202" s="201"/>
      <c r="AC202" s="201"/>
      <c r="AD202" s="201"/>
      <c r="AE202" s="201"/>
      <c r="AF202" s="201"/>
      <c r="AG202" s="201"/>
      <c r="AH202" s="201"/>
      <c r="AI202" s="201"/>
      <c r="AJ202" s="201"/>
      <c r="AK202" s="201"/>
      <c r="AL202" s="201"/>
      <c r="AM202" s="201"/>
      <c r="AN202" s="201"/>
      <c r="AO202" s="201"/>
      <c r="AP202" s="201"/>
      <c r="AQ202" s="201"/>
      <c r="AR202" s="201"/>
      <c r="AS202" s="201"/>
      <c r="AT202" s="201"/>
      <c r="AU202" s="201"/>
      <c r="AV202" s="201"/>
      <c r="AW202" s="201"/>
      <c r="AX202" s="201"/>
      <c r="AY202" s="201"/>
      <c r="AZ202" s="201"/>
      <c r="BA202" s="201"/>
      <c r="BB202" s="201"/>
      <c r="BC202" s="201"/>
      <c r="BD202" s="201"/>
      <c r="BE202" s="201"/>
      <c r="BF202" s="201"/>
    </row>
    <row r="203" spans="1:58" ht="16.5" customHeight="1">
      <c r="A203" s="202"/>
      <c r="B203" s="202"/>
      <c r="C203" s="202"/>
      <c r="D203" s="202"/>
      <c r="E203" s="202"/>
      <c r="F203" s="202"/>
      <c r="G203" s="202"/>
      <c r="H203" s="202"/>
      <c r="I203" s="203"/>
      <c r="J203" s="201"/>
      <c r="K203" s="201"/>
      <c r="L203" s="201"/>
      <c r="M203" s="201"/>
      <c r="N203" s="201"/>
      <c r="O203" s="201"/>
      <c r="P203" s="201"/>
      <c r="Q203" s="201"/>
      <c r="R203" s="201"/>
      <c r="S203" s="201"/>
      <c r="T203" s="201"/>
      <c r="U203" s="201"/>
      <c r="V203" s="201"/>
      <c r="W203" s="201"/>
      <c r="X203" s="201"/>
      <c r="Y203" s="201"/>
      <c r="Z203" s="201"/>
      <c r="AA203" s="201"/>
      <c r="AB203" s="201"/>
      <c r="AC203" s="201"/>
      <c r="AD203" s="201"/>
      <c r="AE203" s="201"/>
      <c r="AF203" s="201"/>
      <c r="AG203" s="201"/>
      <c r="AH203" s="201"/>
      <c r="AI203" s="201"/>
      <c r="AJ203" s="201"/>
      <c r="AK203" s="201"/>
      <c r="AL203" s="201"/>
      <c r="AM203" s="201"/>
      <c r="AN203" s="201"/>
      <c r="AO203" s="201"/>
      <c r="AP203" s="201"/>
      <c r="AQ203" s="201"/>
      <c r="AR203" s="201"/>
      <c r="AS203" s="201"/>
      <c r="AT203" s="201"/>
      <c r="AU203" s="201"/>
      <c r="AV203" s="201"/>
      <c r="AW203" s="201"/>
      <c r="AX203" s="201"/>
      <c r="AY203" s="201"/>
      <c r="AZ203" s="201"/>
      <c r="BA203" s="201"/>
      <c r="BB203" s="201"/>
      <c r="BC203" s="201"/>
      <c r="BD203" s="201"/>
      <c r="BE203" s="201"/>
      <c r="BF203" s="201"/>
    </row>
    <row r="204" spans="1:58" ht="16.5" customHeight="1">
      <c r="A204" s="202"/>
      <c r="B204" s="202"/>
      <c r="C204" s="202"/>
      <c r="D204" s="202"/>
      <c r="E204" s="202"/>
      <c r="F204" s="202"/>
      <c r="G204" s="202"/>
      <c r="H204" s="202"/>
      <c r="I204" s="203"/>
      <c r="J204" s="201"/>
      <c r="K204" s="201"/>
      <c r="L204" s="201"/>
      <c r="M204" s="201"/>
      <c r="N204" s="201"/>
      <c r="O204" s="201"/>
      <c r="P204" s="201"/>
      <c r="Q204" s="201"/>
      <c r="R204" s="201"/>
      <c r="S204" s="201"/>
      <c r="T204" s="201"/>
      <c r="U204" s="201"/>
      <c r="V204" s="201"/>
      <c r="W204" s="201"/>
      <c r="X204" s="201"/>
      <c r="Y204" s="201"/>
      <c r="Z204" s="201"/>
      <c r="AA204" s="201"/>
      <c r="AB204" s="201"/>
      <c r="AC204" s="201"/>
      <c r="AD204" s="201"/>
      <c r="AE204" s="201"/>
      <c r="AF204" s="201"/>
      <c r="AG204" s="201"/>
      <c r="AH204" s="201"/>
      <c r="AI204" s="201"/>
      <c r="AJ204" s="201"/>
      <c r="AK204" s="201"/>
      <c r="AL204" s="201"/>
      <c r="AM204" s="201"/>
      <c r="AN204" s="201"/>
      <c r="AO204" s="201"/>
      <c r="AP204" s="201"/>
      <c r="AQ204" s="201"/>
      <c r="AR204" s="201"/>
      <c r="AS204" s="201"/>
      <c r="AT204" s="201"/>
      <c r="AU204" s="201"/>
      <c r="AV204" s="201"/>
      <c r="AW204" s="201"/>
      <c r="AX204" s="201"/>
      <c r="AY204" s="201"/>
      <c r="AZ204" s="201"/>
      <c r="BA204" s="201"/>
      <c r="BB204" s="201"/>
      <c r="BC204" s="201"/>
      <c r="BD204" s="201"/>
      <c r="BE204" s="201"/>
      <c r="BF204" s="201"/>
    </row>
    <row r="205" spans="1:58" ht="16.5" customHeight="1">
      <c r="A205" s="202"/>
      <c r="B205" s="202"/>
      <c r="C205" s="202"/>
      <c r="D205" s="202"/>
      <c r="E205" s="202"/>
      <c r="F205" s="202"/>
      <c r="G205" s="202"/>
      <c r="H205" s="202"/>
      <c r="I205" s="203"/>
      <c r="J205" s="201"/>
      <c r="K205" s="201"/>
      <c r="L205" s="201"/>
      <c r="M205" s="201"/>
      <c r="N205" s="201"/>
      <c r="O205" s="201"/>
      <c r="P205" s="201"/>
      <c r="Q205" s="201"/>
      <c r="R205" s="201"/>
      <c r="S205" s="201"/>
      <c r="T205" s="201"/>
      <c r="U205" s="201"/>
      <c r="V205" s="201"/>
      <c r="W205" s="201"/>
      <c r="X205" s="201"/>
      <c r="Y205" s="201"/>
      <c r="Z205" s="201"/>
      <c r="AA205" s="201"/>
      <c r="AB205" s="201"/>
      <c r="AC205" s="201"/>
      <c r="AD205" s="201"/>
      <c r="AE205" s="201"/>
      <c r="AF205" s="201"/>
      <c r="AG205" s="201"/>
      <c r="AH205" s="201"/>
      <c r="AI205" s="201"/>
      <c r="AJ205" s="201"/>
      <c r="AK205" s="201"/>
      <c r="AL205" s="201"/>
      <c r="AM205" s="201"/>
      <c r="AN205" s="201"/>
      <c r="AO205" s="201"/>
      <c r="AP205" s="201"/>
      <c r="AQ205" s="201"/>
      <c r="AR205" s="201"/>
      <c r="AS205" s="201"/>
      <c r="AT205" s="201"/>
      <c r="AU205" s="201"/>
      <c r="AV205" s="201"/>
      <c r="AW205" s="201"/>
      <c r="AX205" s="201"/>
      <c r="AY205" s="201"/>
      <c r="AZ205" s="201"/>
      <c r="BA205" s="201"/>
      <c r="BB205" s="201"/>
      <c r="BC205" s="201"/>
      <c r="BD205" s="201"/>
      <c r="BE205" s="201"/>
      <c r="BF205" s="201"/>
    </row>
    <row r="206" spans="1:58" ht="16.5" customHeight="1">
      <c r="A206" s="202"/>
      <c r="B206" s="202"/>
      <c r="C206" s="202"/>
      <c r="D206" s="202"/>
      <c r="E206" s="202"/>
      <c r="F206" s="202"/>
      <c r="G206" s="202"/>
      <c r="H206" s="202"/>
      <c r="I206" s="203"/>
      <c r="J206" s="201"/>
      <c r="K206" s="201"/>
      <c r="L206" s="201"/>
      <c r="M206" s="201"/>
      <c r="N206" s="201"/>
      <c r="O206" s="201"/>
      <c r="P206" s="201"/>
      <c r="Q206" s="201"/>
      <c r="R206" s="201"/>
      <c r="S206" s="201"/>
      <c r="T206" s="201"/>
      <c r="U206" s="201"/>
      <c r="V206" s="201"/>
      <c r="W206" s="201"/>
      <c r="X206" s="201"/>
      <c r="Y206" s="201"/>
      <c r="Z206" s="201"/>
      <c r="AA206" s="201"/>
      <c r="AB206" s="201"/>
      <c r="AC206" s="201"/>
      <c r="AD206" s="201"/>
      <c r="AE206" s="201"/>
      <c r="AF206" s="201"/>
      <c r="AG206" s="201"/>
      <c r="AH206" s="201"/>
      <c r="AI206" s="201"/>
      <c r="AJ206" s="201"/>
      <c r="AK206" s="201"/>
      <c r="AL206" s="201"/>
      <c r="AM206" s="201"/>
      <c r="AN206" s="201"/>
      <c r="AO206" s="201"/>
      <c r="AP206" s="201"/>
      <c r="AQ206" s="201"/>
      <c r="AR206" s="201"/>
      <c r="AS206" s="201"/>
      <c r="AT206" s="201"/>
      <c r="AU206" s="201"/>
      <c r="AV206" s="201"/>
      <c r="AW206" s="201"/>
      <c r="AX206" s="201"/>
      <c r="AY206" s="201"/>
      <c r="AZ206" s="201"/>
      <c r="BA206" s="201"/>
      <c r="BB206" s="201"/>
      <c r="BC206" s="201"/>
      <c r="BD206" s="201"/>
      <c r="BE206" s="201"/>
      <c r="BF206" s="201"/>
    </row>
    <row r="207" spans="1:58" ht="16.5" customHeight="1">
      <c r="A207" s="202"/>
      <c r="B207" s="202"/>
      <c r="C207" s="202"/>
      <c r="D207" s="202"/>
      <c r="E207" s="202"/>
      <c r="F207" s="202"/>
      <c r="G207" s="202"/>
      <c r="H207" s="202"/>
      <c r="I207" s="203"/>
      <c r="J207" s="201"/>
      <c r="K207" s="201"/>
      <c r="L207" s="201"/>
      <c r="M207" s="201"/>
      <c r="N207" s="201"/>
      <c r="O207" s="201"/>
      <c r="P207" s="201"/>
      <c r="Q207" s="201"/>
      <c r="R207" s="201"/>
      <c r="S207" s="201"/>
      <c r="T207" s="201"/>
      <c r="U207" s="201"/>
      <c r="V207" s="201"/>
      <c r="W207" s="201"/>
      <c r="X207" s="201"/>
      <c r="Y207" s="201"/>
      <c r="Z207" s="201"/>
      <c r="AA207" s="201"/>
      <c r="AB207" s="201"/>
      <c r="AC207" s="201"/>
      <c r="AD207" s="201"/>
      <c r="AE207" s="201"/>
      <c r="AF207" s="201"/>
      <c r="AG207" s="201"/>
      <c r="AH207" s="201"/>
      <c r="AI207" s="201"/>
      <c r="AJ207" s="201"/>
      <c r="AK207" s="201"/>
      <c r="AL207" s="201"/>
      <c r="AM207" s="201"/>
      <c r="AN207" s="201"/>
      <c r="AO207" s="201"/>
      <c r="AP207" s="201"/>
      <c r="AQ207" s="201"/>
      <c r="AR207" s="201"/>
      <c r="AS207" s="201"/>
      <c r="AT207" s="201"/>
      <c r="AU207" s="201"/>
      <c r="AV207" s="201"/>
      <c r="AW207" s="201"/>
      <c r="AX207" s="201"/>
      <c r="AY207" s="201"/>
      <c r="AZ207" s="201"/>
      <c r="BA207" s="201"/>
      <c r="BB207" s="201"/>
      <c r="BC207" s="201"/>
      <c r="BD207" s="201"/>
      <c r="BE207" s="201"/>
      <c r="BF207" s="201"/>
    </row>
    <row r="208" spans="1:58" ht="16.5" customHeight="1">
      <c r="A208" s="202"/>
      <c r="B208" s="202"/>
      <c r="C208" s="202"/>
      <c r="D208" s="202"/>
      <c r="E208" s="202"/>
      <c r="F208" s="202"/>
      <c r="G208" s="202"/>
      <c r="H208" s="202"/>
      <c r="I208" s="203"/>
      <c r="J208" s="201"/>
      <c r="K208" s="201"/>
      <c r="L208" s="201"/>
      <c r="M208" s="201"/>
      <c r="N208" s="201"/>
      <c r="O208" s="201"/>
      <c r="P208" s="201"/>
      <c r="Q208" s="201"/>
      <c r="R208" s="201"/>
      <c r="S208" s="201"/>
      <c r="T208" s="201"/>
      <c r="U208" s="201"/>
      <c r="V208" s="201"/>
      <c r="W208" s="201"/>
      <c r="X208" s="201"/>
      <c r="Y208" s="201"/>
      <c r="Z208" s="201"/>
      <c r="AA208" s="201"/>
      <c r="AB208" s="201"/>
      <c r="AC208" s="201"/>
      <c r="AD208" s="201"/>
      <c r="AE208" s="201"/>
      <c r="AF208" s="201"/>
      <c r="AG208" s="201"/>
      <c r="AH208" s="201"/>
      <c r="AI208" s="201"/>
      <c r="AJ208" s="201"/>
      <c r="AK208" s="201"/>
      <c r="AL208" s="201"/>
      <c r="AM208" s="201"/>
      <c r="AN208" s="201"/>
      <c r="AO208" s="201"/>
      <c r="AP208" s="201"/>
      <c r="AQ208" s="201"/>
      <c r="AR208" s="201"/>
      <c r="AS208" s="201"/>
      <c r="AT208" s="201"/>
      <c r="AU208" s="201"/>
      <c r="AV208" s="201"/>
      <c r="AW208" s="201"/>
      <c r="AX208" s="201"/>
      <c r="AY208" s="201"/>
      <c r="AZ208" s="201"/>
      <c r="BA208" s="201"/>
      <c r="BB208" s="201"/>
      <c r="BC208" s="201"/>
      <c r="BD208" s="201"/>
      <c r="BE208" s="201"/>
      <c r="BF208" s="201"/>
    </row>
    <row r="209" spans="1:58" ht="16.5" customHeight="1">
      <c r="A209" s="202"/>
      <c r="B209" s="202"/>
      <c r="C209" s="202"/>
      <c r="D209" s="202"/>
      <c r="E209" s="202"/>
      <c r="F209" s="202"/>
      <c r="G209" s="202"/>
      <c r="H209" s="202"/>
      <c r="I209" s="203"/>
      <c r="J209" s="201"/>
      <c r="K209" s="201"/>
      <c r="L209" s="201"/>
      <c r="M209" s="201"/>
      <c r="N209" s="201"/>
      <c r="O209" s="201"/>
      <c r="P209" s="201"/>
      <c r="Q209" s="201"/>
      <c r="R209" s="201"/>
      <c r="S209" s="201"/>
      <c r="T209" s="201"/>
      <c r="U209" s="201"/>
      <c r="V209" s="201"/>
      <c r="W209" s="201"/>
      <c r="X209" s="201"/>
      <c r="Y209" s="201"/>
      <c r="Z209" s="201"/>
      <c r="AA209" s="201"/>
      <c r="AB209" s="201"/>
      <c r="AC209" s="201"/>
      <c r="AD209" s="201"/>
      <c r="AE209" s="201"/>
      <c r="AF209" s="201"/>
      <c r="AG209" s="201"/>
      <c r="AH209" s="201"/>
      <c r="AI209" s="201"/>
      <c r="AJ209" s="201"/>
      <c r="AK209" s="201"/>
      <c r="AL209" s="201"/>
      <c r="AM209" s="201"/>
      <c r="AN209" s="201"/>
      <c r="AO209" s="201"/>
      <c r="AP209" s="201"/>
      <c r="AQ209" s="201"/>
      <c r="AR209" s="201"/>
      <c r="AS209" s="201"/>
      <c r="AT209" s="201"/>
      <c r="AU209" s="201"/>
      <c r="AV209" s="201"/>
      <c r="AW209" s="201"/>
      <c r="AX209" s="201"/>
      <c r="AY209" s="201"/>
      <c r="AZ209" s="201"/>
      <c r="BA209" s="201"/>
      <c r="BB209" s="201"/>
      <c r="BC209" s="201"/>
      <c r="BD209" s="201"/>
      <c r="BE209" s="201"/>
      <c r="BF209" s="201"/>
    </row>
    <row r="210" spans="1:58" ht="16.5" customHeight="1">
      <c r="A210" s="202"/>
      <c r="B210" s="202"/>
      <c r="C210" s="202"/>
      <c r="D210" s="202"/>
      <c r="E210" s="202"/>
      <c r="F210" s="202"/>
      <c r="G210" s="202"/>
      <c r="H210" s="202"/>
      <c r="I210" s="203"/>
      <c r="J210" s="201"/>
      <c r="K210" s="201"/>
      <c r="L210" s="201"/>
      <c r="M210" s="201"/>
      <c r="N210" s="201"/>
      <c r="O210" s="201"/>
      <c r="P210" s="201"/>
      <c r="Q210" s="201"/>
      <c r="R210" s="201"/>
      <c r="S210" s="201"/>
      <c r="T210" s="201"/>
      <c r="U210" s="201"/>
      <c r="V210" s="201"/>
      <c r="W210" s="201"/>
      <c r="X210" s="201"/>
      <c r="Y210" s="201"/>
      <c r="Z210" s="201"/>
      <c r="AA210" s="201"/>
      <c r="AB210" s="201"/>
      <c r="AC210" s="201"/>
      <c r="AD210" s="201"/>
      <c r="AE210" s="201"/>
      <c r="AF210" s="201"/>
      <c r="AG210" s="201"/>
      <c r="AH210" s="201"/>
      <c r="AI210" s="201"/>
      <c r="AJ210" s="201"/>
      <c r="AK210" s="201"/>
      <c r="AL210" s="201"/>
      <c r="AM210" s="201"/>
      <c r="AN210" s="201"/>
      <c r="AO210" s="201"/>
      <c r="AP210" s="201"/>
      <c r="AQ210" s="201"/>
      <c r="AR210" s="201"/>
      <c r="AS210" s="201"/>
      <c r="AT210" s="201"/>
      <c r="AU210" s="201"/>
      <c r="AV210" s="201"/>
      <c r="AW210" s="201"/>
      <c r="AX210" s="201"/>
      <c r="AY210" s="201"/>
      <c r="AZ210" s="201"/>
      <c r="BA210" s="201"/>
      <c r="BB210" s="201"/>
      <c r="BC210" s="201"/>
      <c r="BD210" s="201"/>
      <c r="BE210" s="201"/>
      <c r="BF210" s="201"/>
    </row>
    <row r="211" spans="1:58" ht="16.5" customHeight="1">
      <c r="A211" s="202"/>
      <c r="B211" s="202"/>
      <c r="C211" s="202"/>
      <c r="D211" s="202"/>
      <c r="E211" s="202"/>
      <c r="F211" s="202"/>
      <c r="G211" s="202"/>
      <c r="H211" s="202"/>
      <c r="I211" s="203"/>
      <c r="J211" s="201"/>
      <c r="K211" s="201"/>
      <c r="L211" s="201"/>
      <c r="M211" s="201"/>
      <c r="N211" s="201"/>
      <c r="O211" s="201"/>
      <c r="P211" s="201"/>
      <c r="Q211" s="201"/>
      <c r="R211" s="201"/>
      <c r="S211" s="201"/>
      <c r="T211" s="201"/>
      <c r="U211" s="201"/>
      <c r="V211" s="201"/>
      <c r="W211" s="201"/>
      <c r="X211" s="201"/>
      <c r="Y211" s="201"/>
      <c r="Z211" s="201"/>
      <c r="AA211" s="201"/>
      <c r="AB211" s="201"/>
      <c r="AC211" s="201"/>
      <c r="AD211" s="201"/>
      <c r="AE211" s="201"/>
      <c r="AF211" s="201"/>
      <c r="AG211" s="201"/>
      <c r="AH211" s="201"/>
      <c r="AI211" s="201"/>
      <c r="AJ211" s="201"/>
      <c r="AK211" s="201"/>
      <c r="AL211" s="201"/>
      <c r="AM211" s="201"/>
      <c r="AN211" s="201"/>
      <c r="AO211" s="201"/>
      <c r="AP211" s="201"/>
      <c r="AQ211" s="201"/>
      <c r="AR211" s="201"/>
      <c r="AS211" s="201"/>
      <c r="AT211" s="201"/>
      <c r="AU211" s="201"/>
      <c r="AV211" s="201"/>
      <c r="AW211" s="201"/>
      <c r="AX211" s="201"/>
      <c r="AY211" s="201"/>
      <c r="AZ211" s="201"/>
      <c r="BA211" s="201"/>
      <c r="BB211" s="201"/>
      <c r="BC211" s="201"/>
      <c r="BD211" s="201"/>
      <c r="BE211" s="201"/>
      <c r="BF211" s="201"/>
    </row>
    <row r="212" spans="1:58" ht="16.5" customHeight="1">
      <c r="A212" s="202"/>
      <c r="B212" s="202"/>
      <c r="C212" s="202"/>
      <c r="D212" s="202"/>
      <c r="E212" s="202"/>
      <c r="F212" s="202"/>
      <c r="G212" s="202"/>
      <c r="H212" s="202"/>
      <c r="I212" s="203"/>
      <c r="J212" s="201"/>
      <c r="K212" s="201"/>
      <c r="L212" s="201"/>
      <c r="M212" s="201"/>
      <c r="N212" s="201"/>
      <c r="O212" s="201"/>
      <c r="P212" s="201"/>
      <c r="Q212" s="201"/>
      <c r="R212" s="201"/>
      <c r="S212" s="201"/>
      <c r="T212" s="201"/>
      <c r="U212" s="201"/>
      <c r="V212" s="201"/>
      <c r="W212" s="201"/>
      <c r="X212" s="201"/>
      <c r="Y212" s="201"/>
      <c r="Z212" s="201"/>
      <c r="AA212" s="201"/>
      <c r="AB212" s="201"/>
      <c r="AC212" s="201"/>
      <c r="AD212" s="201"/>
      <c r="AE212" s="201"/>
      <c r="AF212" s="201"/>
      <c r="AG212" s="201"/>
      <c r="AH212" s="201"/>
      <c r="AI212" s="201"/>
      <c r="AJ212" s="201"/>
      <c r="AK212" s="201"/>
      <c r="AL212" s="201"/>
      <c r="AM212" s="201"/>
      <c r="AN212" s="201"/>
      <c r="AO212" s="201"/>
      <c r="AP212" s="201"/>
      <c r="AQ212" s="201"/>
      <c r="AR212" s="201"/>
      <c r="AS212" s="201"/>
      <c r="AT212" s="201"/>
      <c r="AU212" s="201"/>
      <c r="AV212" s="201"/>
      <c r="AW212" s="201"/>
      <c r="AX212" s="201"/>
      <c r="AY212" s="201"/>
      <c r="AZ212" s="201"/>
      <c r="BA212" s="201"/>
      <c r="BB212" s="201"/>
      <c r="BC212" s="201"/>
      <c r="BD212" s="201"/>
      <c r="BE212" s="201"/>
      <c r="BF212" s="201"/>
    </row>
    <row r="213" spans="1:58" ht="16.5" customHeight="1">
      <c r="A213" s="202"/>
      <c r="B213" s="202"/>
      <c r="C213" s="202"/>
      <c r="D213" s="202"/>
      <c r="E213" s="202"/>
      <c r="F213" s="202"/>
      <c r="G213" s="202"/>
      <c r="H213" s="202"/>
      <c r="I213" s="203"/>
      <c r="J213" s="201"/>
      <c r="K213" s="201"/>
      <c r="L213" s="201"/>
      <c r="M213" s="201"/>
      <c r="N213" s="201"/>
      <c r="O213" s="201"/>
      <c r="P213" s="201"/>
      <c r="Q213" s="201"/>
      <c r="R213" s="201"/>
      <c r="S213" s="201"/>
      <c r="T213" s="201"/>
      <c r="U213" s="201"/>
      <c r="V213" s="201"/>
      <c r="W213" s="201"/>
      <c r="X213" s="201"/>
      <c r="Y213" s="201"/>
      <c r="Z213" s="201"/>
      <c r="AA213" s="201"/>
      <c r="AB213" s="201"/>
      <c r="AC213" s="201"/>
      <c r="AD213" s="201"/>
      <c r="AE213" s="201"/>
      <c r="AF213" s="201"/>
      <c r="AG213" s="201"/>
      <c r="AH213" s="201"/>
      <c r="AI213" s="201"/>
      <c r="AJ213" s="201"/>
      <c r="AK213" s="201"/>
      <c r="AL213" s="201"/>
      <c r="AM213" s="201"/>
      <c r="AN213" s="201"/>
      <c r="AO213" s="201"/>
      <c r="AP213" s="201"/>
      <c r="AQ213" s="201"/>
      <c r="AR213" s="201"/>
      <c r="AS213" s="201"/>
      <c r="AT213" s="201"/>
      <c r="AU213" s="201"/>
      <c r="AV213" s="201"/>
      <c r="AW213" s="201"/>
      <c r="AX213" s="201"/>
      <c r="AY213" s="201"/>
      <c r="AZ213" s="201"/>
      <c r="BA213" s="201"/>
      <c r="BB213" s="201"/>
      <c r="BC213" s="201"/>
      <c r="BD213" s="201"/>
      <c r="BE213" s="201"/>
      <c r="BF213" s="201"/>
    </row>
    <row r="214" spans="1:58" ht="16.5" customHeight="1">
      <c r="A214" s="202"/>
      <c r="B214" s="202"/>
      <c r="C214" s="202"/>
      <c r="D214" s="202"/>
      <c r="E214" s="202"/>
      <c r="F214" s="202"/>
      <c r="G214" s="202"/>
      <c r="H214" s="202"/>
      <c r="I214" s="203"/>
      <c r="J214" s="201"/>
      <c r="K214" s="201"/>
      <c r="L214" s="201"/>
      <c r="M214" s="201"/>
      <c r="N214" s="201"/>
      <c r="O214" s="201"/>
      <c r="P214" s="201"/>
      <c r="Q214" s="201"/>
      <c r="R214" s="201"/>
      <c r="S214" s="201"/>
      <c r="T214" s="201"/>
      <c r="U214" s="201"/>
      <c r="V214" s="201"/>
      <c r="W214" s="201"/>
      <c r="X214" s="201"/>
      <c r="Y214" s="201"/>
      <c r="Z214" s="201"/>
      <c r="AA214" s="201"/>
      <c r="AB214" s="201"/>
      <c r="AC214" s="201"/>
      <c r="AD214" s="201"/>
      <c r="AE214" s="201"/>
      <c r="AF214" s="201"/>
      <c r="AG214" s="201"/>
      <c r="AH214" s="201"/>
      <c r="AI214" s="201"/>
      <c r="AJ214" s="201"/>
      <c r="AK214" s="201"/>
      <c r="AL214" s="201"/>
      <c r="AM214" s="201"/>
      <c r="AN214" s="201"/>
      <c r="AO214" s="201"/>
      <c r="AP214" s="201"/>
      <c r="AQ214" s="201"/>
      <c r="AR214" s="201"/>
      <c r="AS214" s="201"/>
      <c r="AT214" s="201"/>
      <c r="AU214" s="201"/>
      <c r="AV214" s="201"/>
      <c r="AW214" s="201"/>
      <c r="AX214" s="201"/>
      <c r="AY214" s="201"/>
      <c r="AZ214" s="201"/>
      <c r="BA214" s="201"/>
      <c r="BB214" s="201"/>
      <c r="BC214" s="201"/>
      <c r="BD214" s="201"/>
      <c r="BE214" s="201"/>
      <c r="BF214" s="201"/>
    </row>
    <row r="215" spans="1:58" ht="16.5" customHeight="1">
      <c r="A215" s="202"/>
      <c r="B215" s="202"/>
      <c r="C215" s="202"/>
      <c r="D215" s="202"/>
      <c r="E215" s="202"/>
      <c r="F215" s="202"/>
      <c r="G215" s="202"/>
      <c r="H215" s="202"/>
      <c r="I215" s="203"/>
      <c r="J215" s="201"/>
      <c r="K215" s="201"/>
      <c r="L215" s="201"/>
      <c r="M215" s="201"/>
      <c r="N215" s="201"/>
      <c r="O215" s="201"/>
      <c r="P215" s="201"/>
      <c r="Q215" s="201"/>
      <c r="R215" s="201"/>
      <c r="S215" s="201"/>
      <c r="T215" s="201"/>
      <c r="U215" s="201"/>
      <c r="V215" s="201"/>
      <c r="W215" s="201"/>
      <c r="X215" s="201"/>
      <c r="Y215" s="201"/>
      <c r="Z215" s="201"/>
      <c r="AA215" s="201"/>
      <c r="AB215" s="201"/>
      <c r="AC215" s="201"/>
      <c r="AD215" s="201"/>
      <c r="AE215" s="201"/>
      <c r="AF215" s="201"/>
      <c r="AG215" s="201"/>
      <c r="AH215" s="201"/>
      <c r="AI215" s="201"/>
      <c r="AJ215" s="201"/>
      <c r="AK215" s="201"/>
      <c r="AL215" s="201"/>
      <c r="AM215" s="201"/>
      <c r="AN215" s="201"/>
      <c r="AO215" s="201"/>
      <c r="AP215" s="201"/>
      <c r="AQ215" s="201"/>
      <c r="AR215" s="201"/>
      <c r="AS215" s="201"/>
      <c r="AT215" s="201"/>
      <c r="AU215" s="201"/>
      <c r="AV215" s="201"/>
      <c r="AW215" s="201"/>
      <c r="AX215" s="201"/>
      <c r="AY215" s="201"/>
      <c r="AZ215" s="201"/>
      <c r="BA215" s="201"/>
      <c r="BB215" s="201"/>
      <c r="BC215" s="201"/>
      <c r="BD215" s="201"/>
      <c r="BE215" s="201"/>
      <c r="BF215" s="201"/>
    </row>
    <row r="216" spans="1:58" ht="16.5" customHeight="1">
      <c r="A216" s="202"/>
      <c r="B216" s="202"/>
      <c r="C216" s="202"/>
      <c r="D216" s="202"/>
      <c r="E216" s="202"/>
      <c r="F216" s="202"/>
      <c r="G216" s="202"/>
      <c r="H216" s="202"/>
      <c r="I216" s="203"/>
      <c r="J216" s="201"/>
      <c r="K216" s="201"/>
      <c r="L216" s="201"/>
      <c r="M216" s="201"/>
      <c r="N216" s="201"/>
      <c r="O216" s="201"/>
      <c r="P216" s="201"/>
      <c r="Q216" s="201"/>
      <c r="R216" s="201"/>
      <c r="S216" s="201"/>
      <c r="T216" s="201"/>
      <c r="U216" s="201"/>
      <c r="V216" s="201"/>
      <c r="W216" s="201"/>
      <c r="X216" s="201"/>
      <c r="Y216" s="201"/>
      <c r="Z216" s="201"/>
      <c r="AA216" s="201"/>
      <c r="AB216" s="201"/>
      <c r="AC216" s="201"/>
      <c r="AD216" s="201"/>
      <c r="AE216" s="201"/>
      <c r="AF216" s="201"/>
      <c r="AG216" s="201"/>
      <c r="AH216" s="201"/>
      <c r="AI216" s="201"/>
      <c r="AJ216" s="201"/>
      <c r="AK216" s="201"/>
      <c r="AL216" s="201"/>
      <c r="AM216" s="201"/>
      <c r="AN216" s="201"/>
      <c r="AO216" s="201"/>
      <c r="AP216" s="201"/>
      <c r="AQ216" s="201"/>
      <c r="AR216" s="201"/>
      <c r="AS216" s="201"/>
      <c r="AT216" s="201"/>
      <c r="AU216" s="201"/>
      <c r="AV216" s="201"/>
      <c r="AW216" s="201"/>
      <c r="AX216" s="201"/>
      <c r="AY216" s="201"/>
      <c r="AZ216" s="201"/>
      <c r="BA216" s="201"/>
      <c r="BB216" s="201"/>
      <c r="BC216" s="201"/>
      <c r="BD216" s="201"/>
      <c r="BE216" s="201"/>
      <c r="BF216" s="201"/>
    </row>
    <row r="217" spans="1:58" ht="16.5" customHeight="1">
      <c r="A217" s="202"/>
      <c r="B217" s="202"/>
      <c r="C217" s="202"/>
      <c r="D217" s="202"/>
      <c r="E217" s="202"/>
      <c r="F217" s="202"/>
      <c r="G217" s="202"/>
      <c r="H217" s="202"/>
      <c r="I217" s="203"/>
      <c r="J217" s="201"/>
      <c r="K217" s="201"/>
      <c r="L217" s="201"/>
      <c r="M217" s="201"/>
      <c r="N217" s="201"/>
      <c r="O217" s="201"/>
      <c r="P217" s="201"/>
      <c r="Q217" s="201"/>
      <c r="R217" s="201"/>
      <c r="S217" s="201"/>
      <c r="T217" s="201"/>
      <c r="U217" s="201"/>
      <c r="V217" s="201"/>
      <c r="W217" s="201"/>
      <c r="X217" s="201"/>
      <c r="Y217" s="201"/>
      <c r="Z217" s="201"/>
      <c r="AA217" s="201"/>
      <c r="AB217" s="201"/>
      <c r="AC217" s="201"/>
      <c r="AD217" s="201"/>
      <c r="AE217" s="201"/>
      <c r="AF217" s="201"/>
      <c r="AG217" s="201"/>
      <c r="AH217" s="201"/>
      <c r="AI217" s="201"/>
      <c r="AJ217" s="201"/>
      <c r="AK217" s="201"/>
      <c r="AL217" s="201"/>
      <c r="AM217" s="201"/>
      <c r="AN217" s="201"/>
      <c r="AO217" s="201"/>
      <c r="AP217" s="201"/>
      <c r="AQ217" s="201"/>
      <c r="AR217" s="201"/>
      <c r="AS217" s="201"/>
      <c r="AT217" s="201"/>
      <c r="AU217" s="201"/>
      <c r="AV217" s="201"/>
      <c r="AW217" s="201"/>
      <c r="AX217" s="201"/>
      <c r="AY217" s="201"/>
      <c r="AZ217" s="201"/>
      <c r="BA217" s="201"/>
      <c r="BB217" s="201"/>
      <c r="BC217" s="201"/>
      <c r="BD217" s="201"/>
      <c r="BE217" s="201"/>
      <c r="BF217" s="201"/>
    </row>
    <row r="218" spans="1:58" ht="16.5" customHeight="1">
      <c r="A218" s="202"/>
      <c r="B218" s="202"/>
      <c r="C218" s="202"/>
      <c r="D218" s="202"/>
      <c r="E218" s="202"/>
      <c r="F218" s="202"/>
      <c r="G218" s="202"/>
      <c r="H218" s="202"/>
      <c r="I218" s="203"/>
      <c r="J218" s="201"/>
      <c r="K218" s="201"/>
      <c r="L218" s="201"/>
      <c r="M218" s="201"/>
      <c r="N218" s="201"/>
      <c r="O218" s="201"/>
      <c r="P218" s="201"/>
      <c r="Q218" s="201"/>
      <c r="R218" s="201"/>
      <c r="S218" s="201"/>
      <c r="T218" s="201"/>
      <c r="U218" s="201"/>
      <c r="V218" s="201"/>
      <c r="W218" s="201"/>
      <c r="X218" s="201"/>
      <c r="Y218" s="201"/>
      <c r="Z218" s="201"/>
      <c r="AA218" s="201"/>
      <c r="AB218" s="201"/>
      <c r="AC218" s="201"/>
      <c r="AD218" s="201"/>
      <c r="AE218" s="201"/>
      <c r="AF218" s="201"/>
      <c r="AG218" s="201"/>
      <c r="AH218" s="201"/>
      <c r="AI218" s="201"/>
      <c r="AJ218" s="201"/>
      <c r="AK218" s="201"/>
      <c r="AL218" s="201"/>
      <c r="AM218" s="201"/>
      <c r="AN218" s="201"/>
      <c r="AO218" s="201"/>
      <c r="AP218" s="201"/>
      <c r="AQ218" s="201"/>
      <c r="AR218" s="201"/>
      <c r="AS218" s="201"/>
      <c r="AT218" s="201"/>
      <c r="AU218" s="201"/>
      <c r="AV218" s="201"/>
      <c r="AW218" s="201"/>
      <c r="AX218" s="201"/>
      <c r="AY218" s="201"/>
      <c r="AZ218" s="201"/>
      <c r="BA218" s="201"/>
      <c r="BB218" s="201"/>
      <c r="BC218" s="201"/>
      <c r="BD218" s="201"/>
      <c r="BE218" s="201"/>
      <c r="BF218" s="201"/>
    </row>
    <row r="219" spans="1:58" ht="16.5" customHeight="1">
      <c r="A219" s="202"/>
      <c r="B219" s="202"/>
      <c r="C219" s="202"/>
      <c r="D219" s="202"/>
      <c r="E219" s="202"/>
      <c r="F219" s="202"/>
      <c r="G219" s="202"/>
      <c r="H219" s="202"/>
      <c r="I219" s="203"/>
      <c r="J219" s="201"/>
      <c r="K219" s="201"/>
      <c r="L219" s="201"/>
      <c r="M219" s="201"/>
      <c r="N219" s="201"/>
      <c r="O219" s="201"/>
      <c r="P219" s="201"/>
      <c r="Q219" s="201"/>
      <c r="R219" s="201"/>
      <c r="S219" s="201"/>
      <c r="T219" s="201"/>
      <c r="U219" s="201"/>
      <c r="V219" s="201"/>
      <c r="W219" s="201"/>
      <c r="X219" s="201"/>
      <c r="Y219" s="201"/>
      <c r="Z219" s="201"/>
      <c r="AA219" s="201"/>
      <c r="AB219" s="201"/>
      <c r="AC219" s="201"/>
      <c r="AD219" s="201"/>
      <c r="AE219" s="201"/>
      <c r="AF219" s="201"/>
      <c r="AG219" s="201"/>
      <c r="AH219" s="201"/>
      <c r="AI219" s="201"/>
      <c r="AJ219" s="201"/>
      <c r="AK219" s="201"/>
      <c r="AL219" s="201"/>
      <c r="AM219" s="201"/>
      <c r="AN219" s="201"/>
      <c r="AO219" s="201"/>
      <c r="AP219" s="201"/>
      <c r="AQ219" s="201"/>
      <c r="AR219" s="201"/>
      <c r="AS219" s="201"/>
      <c r="AT219" s="201"/>
      <c r="AU219" s="201"/>
      <c r="AV219" s="201"/>
      <c r="AW219" s="201"/>
      <c r="AX219" s="201"/>
      <c r="AY219" s="201"/>
      <c r="AZ219" s="201"/>
      <c r="BA219" s="201"/>
      <c r="BB219" s="201"/>
      <c r="BC219" s="201"/>
      <c r="BD219" s="201"/>
      <c r="BE219" s="201"/>
      <c r="BF219" s="201"/>
    </row>
    <row r="220" spans="1:58" ht="16.5" customHeight="1">
      <c r="A220" s="202"/>
      <c r="B220" s="202"/>
      <c r="C220" s="202"/>
      <c r="D220" s="202"/>
      <c r="E220" s="202"/>
      <c r="F220" s="202"/>
      <c r="G220" s="202"/>
      <c r="H220" s="202"/>
      <c r="I220" s="203"/>
      <c r="J220" s="201"/>
      <c r="K220" s="201"/>
      <c r="L220" s="201"/>
      <c r="M220" s="201"/>
      <c r="N220" s="201"/>
      <c r="O220" s="201"/>
      <c r="P220" s="201"/>
      <c r="Q220" s="201"/>
      <c r="R220" s="201"/>
      <c r="S220" s="201"/>
      <c r="T220" s="201"/>
      <c r="U220" s="201"/>
      <c r="V220" s="201"/>
      <c r="W220" s="201"/>
      <c r="X220" s="201"/>
      <c r="Y220" s="201"/>
      <c r="Z220" s="201"/>
      <c r="AA220" s="201"/>
      <c r="AB220" s="201"/>
      <c r="AC220" s="201"/>
      <c r="AD220" s="201"/>
      <c r="AE220" s="201"/>
      <c r="AF220" s="201"/>
      <c r="AG220" s="201"/>
      <c r="AH220" s="201"/>
      <c r="AI220" s="201"/>
      <c r="AJ220" s="201"/>
      <c r="AK220" s="201"/>
      <c r="AL220" s="201"/>
      <c r="AM220" s="201"/>
      <c r="AN220" s="201"/>
      <c r="AO220" s="201"/>
      <c r="AP220" s="201"/>
      <c r="AQ220" s="201"/>
      <c r="AR220" s="201"/>
      <c r="AS220" s="201"/>
      <c r="AT220" s="201"/>
      <c r="AU220" s="201"/>
      <c r="AV220" s="201"/>
      <c r="AW220" s="201"/>
      <c r="AX220" s="201"/>
      <c r="AY220" s="201"/>
      <c r="AZ220" s="201"/>
      <c r="BA220" s="201"/>
      <c r="BB220" s="201"/>
      <c r="BC220" s="201"/>
      <c r="BD220" s="201"/>
      <c r="BE220" s="201"/>
      <c r="BF220" s="201"/>
    </row>
    <row r="221" spans="1:58" ht="16.5" customHeight="1">
      <c r="A221" s="202"/>
      <c r="B221" s="202"/>
      <c r="C221" s="202"/>
      <c r="D221" s="202"/>
      <c r="E221" s="202"/>
      <c r="F221" s="202"/>
      <c r="G221" s="202"/>
      <c r="H221" s="202"/>
      <c r="I221" s="203"/>
      <c r="J221" s="201"/>
      <c r="K221" s="201"/>
      <c r="L221" s="201"/>
      <c r="M221" s="201"/>
      <c r="N221" s="201"/>
      <c r="O221" s="201"/>
      <c r="P221" s="201"/>
      <c r="Q221" s="201"/>
      <c r="R221" s="201"/>
      <c r="S221" s="201"/>
      <c r="T221" s="201"/>
      <c r="U221" s="201"/>
      <c r="V221" s="201"/>
      <c r="W221" s="201"/>
      <c r="X221" s="201"/>
      <c r="Y221" s="201"/>
      <c r="Z221" s="201"/>
      <c r="AA221" s="201"/>
      <c r="AB221" s="201"/>
      <c r="AC221" s="201"/>
      <c r="AD221" s="201"/>
      <c r="AE221" s="201"/>
      <c r="AF221" s="201"/>
      <c r="AG221" s="201"/>
      <c r="AH221" s="201"/>
      <c r="AI221" s="201"/>
      <c r="AJ221" s="201"/>
      <c r="AK221" s="201"/>
      <c r="AL221" s="201"/>
      <c r="AM221" s="201"/>
      <c r="AN221" s="201"/>
      <c r="AO221" s="201"/>
      <c r="AP221" s="201"/>
      <c r="AQ221" s="201"/>
      <c r="AR221" s="201"/>
      <c r="AS221" s="201"/>
      <c r="AT221" s="201"/>
      <c r="AU221" s="201"/>
      <c r="AV221" s="201"/>
      <c r="AW221" s="201"/>
      <c r="AX221" s="201"/>
      <c r="AY221" s="201"/>
      <c r="AZ221" s="201"/>
      <c r="BA221" s="201"/>
      <c r="BB221" s="201"/>
      <c r="BC221" s="201"/>
      <c r="BD221" s="201"/>
      <c r="BE221" s="201"/>
      <c r="BF221" s="201"/>
    </row>
    <row r="222" spans="1:58" ht="16.5" customHeight="1">
      <c r="A222" s="202"/>
      <c r="B222" s="202"/>
      <c r="C222" s="202"/>
      <c r="D222" s="202"/>
      <c r="E222" s="202"/>
      <c r="F222" s="202"/>
      <c r="G222" s="202"/>
      <c r="H222" s="202"/>
      <c r="I222" s="203"/>
      <c r="J222" s="201"/>
      <c r="K222" s="201"/>
      <c r="L222" s="201"/>
      <c r="M222" s="201"/>
      <c r="N222" s="201"/>
      <c r="O222" s="201"/>
      <c r="P222" s="201"/>
      <c r="Q222" s="201"/>
      <c r="R222" s="201"/>
      <c r="S222" s="201"/>
      <c r="T222" s="201"/>
      <c r="U222" s="201"/>
      <c r="V222" s="201"/>
      <c r="W222" s="201"/>
      <c r="X222" s="201"/>
      <c r="Y222" s="201"/>
      <c r="Z222" s="201"/>
      <c r="AA222" s="201"/>
      <c r="AB222" s="201"/>
      <c r="AC222" s="201"/>
      <c r="AD222" s="201"/>
      <c r="AE222" s="201"/>
      <c r="AF222" s="201"/>
      <c r="AG222" s="201"/>
      <c r="AH222" s="201"/>
      <c r="AI222" s="201"/>
      <c r="AJ222" s="201"/>
      <c r="AK222" s="201"/>
      <c r="AL222" s="201"/>
      <c r="AM222" s="201"/>
      <c r="AN222" s="201"/>
      <c r="AO222" s="201"/>
      <c r="AP222" s="201"/>
      <c r="AQ222" s="201"/>
      <c r="AR222" s="201"/>
      <c r="AS222" s="201"/>
      <c r="AT222" s="201"/>
      <c r="AU222" s="201"/>
      <c r="AV222" s="201"/>
      <c r="AW222" s="201"/>
      <c r="AX222" s="201"/>
      <c r="AY222" s="201"/>
      <c r="AZ222" s="201"/>
      <c r="BA222" s="201"/>
      <c r="BB222" s="201"/>
      <c r="BC222" s="201"/>
      <c r="BD222" s="201"/>
      <c r="BE222" s="201"/>
      <c r="BF222" s="201"/>
    </row>
    <row r="223" spans="1:58" ht="16.5" customHeight="1">
      <c r="A223" s="202"/>
      <c r="B223" s="202"/>
      <c r="C223" s="202"/>
      <c r="D223" s="202"/>
      <c r="E223" s="202"/>
      <c r="F223" s="202"/>
      <c r="G223" s="202"/>
      <c r="H223" s="202"/>
      <c r="I223" s="203"/>
      <c r="J223" s="201"/>
      <c r="K223" s="201"/>
      <c r="L223" s="201"/>
      <c r="M223" s="201"/>
      <c r="N223" s="201"/>
      <c r="O223" s="201"/>
      <c r="P223" s="201"/>
      <c r="Q223" s="201"/>
      <c r="R223" s="201"/>
      <c r="S223" s="201"/>
      <c r="T223" s="201"/>
      <c r="U223" s="201"/>
      <c r="V223" s="201"/>
      <c r="W223" s="201"/>
      <c r="X223" s="201"/>
      <c r="Y223" s="201"/>
      <c r="Z223" s="201"/>
      <c r="AA223" s="201"/>
      <c r="AB223" s="201"/>
      <c r="AC223" s="201"/>
      <c r="AD223" s="201"/>
      <c r="AE223" s="201"/>
      <c r="AF223" s="201"/>
      <c r="AG223" s="201"/>
      <c r="AH223" s="201"/>
      <c r="AI223" s="201"/>
      <c r="AJ223" s="201"/>
      <c r="AK223" s="201"/>
      <c r="AL223" s="201"/>
      <c r="AM223" s="201"/>
      <c r="AN223" s="201"/>
      <c r="AO223" s="201"/>
      <c r="AP223" s="201"/>
      <c r="AQ223" s="201"/>
      <c r="AR223" s="201"/>
      <c r="AS223" s="201"/>
      <c r="AT223" s="201"/>
      <c r="AU223" s="201"/>
      <c r="AV223" s="201"/>
      <c r="AW223" s="201"/>
      <c r="AX223" s="201"/>
      <c r="AY223" s="201"/>
      <c r="AZ223" s="201"/>
      <c r="BA223" s="201"/>
      <c r="BB223" s="201"/>
      <c r="BC223" s="201"/>
      <c r="BD223" s="201"/>
      <c r="BE223" s="201"/>
      <c r="BF223" s="201"/>
    </row>
    <row r="224" spans="1:58" ht="16.5" customHeight="1">
      <c r="A224" s="202"/>
      <c r="B224" s="202"/>
      <c r="C224" s="202"/>
      <c r="D224" s="202"/>
      <c r="E224" s="202"/>
      <c r="F224" s="202"/>
      <c r="G224" s="202"/>
      <c r="H224" s="202"/>
      <c r="I224" s="203"/>
      <c r="J224" s="201"/>
      <c r="K224" s="201"/>
      <c r="L224" s="201"/>
      <c r="M224" s="201"/>
      <c r="N224" s="201"/>
      <c r="O224" s="201"/>
      <c r="P224" s="201"/>
      <c r="Q224" s="201"/>
      <c r="R224" s="201"/>
      <c r="S224" s="201"/>
      <c r="T224" s="201"/>
      <c r="U224" s="201"/>
      <c r="V224" s="201"/>
      <c r="W224" s="201"/>
      <c r="X224" s="201"/>
      <c r="Y224" s="201"/>
      <c r="Z224" s="201"/>
      <c r="AA224" s="201"/>
      <c r="AB224" s="201"/>
      <c r="AC224" s="201"/>
      <c r="AD224" s="201"/>
      <c r="AE224" s="201"/>
      <c r="AF224" s="201"/>
      <c r="AG224" s="201"/>
      <c r="AH224" s="201"/>
      <c r="AI224" s="201"/>
      <c r="AJ224" s="201"/>
      <c r="AK224" s="201"/>
      <c r="AL224" s="201"/>
      <c r="AM224" s="201"/>
      <c r="AN224" s="201"/>
      <c r="AO224" s="201"/>
      <c r="AP224" s="201"/>
      <c r="AQ224" s="201"/>
      <c r="AR224" s="201"/>
      <c r="AS224" s="201"/>
      <c r="AT224" s="201"/>
      <c r="AU224" s="201"/>
      <c r="AV224" s="201"/>
      <c r="AW224" s="201"/>
      <c r="AX224" s="201"/>
      <c r="AY224" s="201"/>
      <c r="AZ224" s="201"/>
      <c r="BA224" s="201"/>
      <c r="BB224" s="201"/>
      <c r="BC224" s="201"/>
      <c r="BD224" s="201"/>
      <c r="BE224" s="201"/>
      <c r="BF224" s="201"/>
    </row>
    <row r="225" spans="1:58" ht="16.5" customHeight="1">
      <c r="A225" s="202"/>
      <c r="B225" s="202"/>
      <c r="C225" s="202"/>
      <c r="D225" s="202"/>
      <c r="E225" s="202"/>
      <c r="F225" s="202"/>
      <c r="G225" s="202"/>
      <c r="H225" s="202"/>
      <c r="I225" s="203"/>
      <c r="J225" s="201"/>
      <c r="K225" s="201"/>
      <c r="L225" s="201"/>
      <c r="M225" s="201"/>
      <c r="N225" s="201"/>
      <c r="O225" s="201"/>
      <c r="P225" s="201"/>
      <c r="Q225" s="201"/>
      <c r="R225" s="201"/>
      <c r="S225" s="201"/>
      <c r="T225" s="201"/>
      <c r="U225" s="201"/>
      <c r="V225" s="201"/>
      <c r="W225" s="201"/>
      <c r="X225" s="201"/>
      <c r="Y225" s="201"/>
      <c r="Z225" s="201"/>
      <c r="AA225" s="201"/>
      <c r="AB225" s="201"/>
      <c r="AC225" s="201"/>
      <c r="AD225" s="201"/>
      <c r="AE225" s="201"/>
      <c r="AF225" s="201"/>
      <c r="AG225" s="201"/>
      <c r="AH225" s="201"/>
      <c r="AI225" s="201"/>
      <c r="AJ225" s="201"/>
      <c r="AK225" s="201"/>
      <c r="AL225" s="201"/>
      <c r="AM225" s="201"/>
      <c r="AN225" s="201"/>
      <c r="AO225" s="201"/>
      <c r="AP225" s="201"/>
      <c r="AQ225" s="201"/>
      <c r="AR225" s="201"/>
      <c r="AS225" s="201"/>
      <c r="AT225" s="201"/>
      <c r="AU225" s="201"/>
      <c r="AV225" s="201"/>
      <c r="AW225" s="201"/>
      <c r="AX225" s="201"/>
      <c r="AY225" s="201"/>
      <c r="AZ225" s="201"/>
      <c r="BA225" s="201"/>
      <c r="BB225" s="201"/>
      <c r="BC225" s="201"/>
      <c r="BD225" s="201"/>
      <c r="BE225" s="201"/>
      <c r="BF225" s="201"/>
    </row>
    <row r="226" spans="1:58" ht="16.5" customHeight="1">
      <c r="A226" s="202"/>
      <c r="B226" s="202"/>
      <c r="C226" s="202"/>
      <c r="D226" s="202"/>
      <c r="E226" s="202"/>
      <c r="F226" s="202"/>
      <c r="G226" s="202"/>
      <c r="H226" s="202"/>
      <c r="I226" s="203"/>
      <c r="J226" s="201"/>
      <c r="K226" s="201"/>
      <c r="L226" s="201"/>
      <c r="M226" s="201"/>
      <c r="N226" s="201"/>
      <c r="O226" s="201"/>
      <c r="P226" s="201"/>
      <c r="Q226" s="201"/>
      <c r="R226" s="201"/>
      <c r="S226" s="201"/>
      <c r="T226" s="201"/>
      <c r="U226" s="201"/>
      <c r="V226" s="201"/>
      <c r="W226" s="201"/>
      <c r="X226" s="201"/>
      <c r="Y226" s="201"/>
      <c r="Z226" s="201"/>
      <c r="AA226" s="201"/>
      <c r="AB226" s="201"/>
      <c r="AC226" s="201"/>
      <c r="AD226" s="201"/>
      <c r="AE226" s="201"/>
      <c r="AF226" s="201"/>
      <c r="AG226" s="201"/>
      <c r="AH226" s="201"/>
      <c r="AI226" s="201"/>
      <c r="AJ226" s="201"/>
      <c r="AK226" s="201"/>
      <c r="AL226" s="201"/>
      <c r="AM226" s="201"/>
      <c r="AN226" s="201"/>
      <c r="AO226" s="201"/>
      <c r="AP226" s="201"/>
      <c r="AQ226" s="201"/>
      <c r="AR226" s="201"/>
      <c r="AS226" s="201"/>
      <c r="AT226" s="201"/>
      <c r="AU226" s="201"/>
      <c r="AV226" s="201"/>
      <c r="AW226" s="201"/>
      <c r="AX226" s="201"/>
      <c r="AY226" s="201"/>
      <c r="AZ226" s="201"/>
      <c r="BA226" s="201"/>
      <c r="BB226" s="201"/>
      <c r="BC226" s="201"/>
      <c r="BD226" s="201"/>
      <c r="BE226" s="201"/>
      <c r="BF226" s="201"/>
    </row>
    <row r="227" spans="1:58" ht="16.5" customHeight="1">
      <c r="A227" s="202"/>
      <c r="B227" s="202"/>
      <c r="C227" s="202"/>
      <c r="D227" s="202"/>
      <c r="E227" s="202"/>
      <c r="F227" s="202"/>
      <c r="G227" s="202"/>
      <c r="H227" s="202"/>
      <c r="I227" s="203"/>
      <c r="J227" s="201"/>
      <c r="K227" s="201"/>
      <c r="L227" s="201"/>
      <c r="M227" s="201"/>
      <c r="N227" s="201"/>
      <c r="O227" s="201"/>
      <c r="P227" s="201"/>
      <c r="Q227" s="201"/>
      <c r="R227" s="201"/>
      <c r="S227" s="201"/>
      <c r="T227" s="201"/>
      <c r="U227" s="201"/>
      <c r="V227" s="201"/>
      <c r="W227" s="201"/>
      <c r="X227" s="201"/>
      <c r="Y227" s="201"/>
      <c r="Z227" s="201"/>
      <c r="AA227" s="201"/>
      <c r="AB227" s="201"/>
      <c r="AC227" s="201"/>
      <c r="AD227" s="201"/>
      <c r="AE227" s="201"/>
      <c r="AF227" s="201"/>
      <c r="AG227" s="201"/>
      <c r="AH227" s="201"/>
      <c r="AI227" s="201"/>
      <c r="AJ227" s="201"/>
      <c r="AK227" s="201"/>
      <c r="AL227" s="201"/>
      <c r="AM227" s="201"/>
      <c r="AN227" s="201"/>
      <c r="AO227" s="201"/>
      <c r="AP227" s="201"/>
      <c r="AQ227" s="201"/>
      <c r="AR227" s="201"/>
      <c r="AS227" s="201"/>
      <c r="AT227" s="201"/>
      <c r="AU227" s="201"/>
      <c r="AV227" s="201"/>
      <c r="AW227" s="201"/>
      <c r="AX227" s="201"/>
      <c r="AY227" s="201"/>
      <c r="AZ227" s="201"/>
      <c r="BA227" s="201"/>
      <c r="BB227" s="201"/>
      <c r="BC227" s="201"/>
      <c r="BD227" s="201"/>
      <c r="BE227" s="201"/>
      <c r="BF227" s="201"/>
    </row>
    <row r="228" spans="1:58" ht="16.5" customHeight="1">
      <c r="A228" s="202"/>
      <c r="B228" s="202"/>
      <c r="C228" s="202"/>
      <c r="D228" s="202"/>
      <c r="E228" s="202"/>
      <c r="F228" s="202"/>
      <c r="G228" s="202"/>
      <c r="H228" s="202"/>
      <c r="I228" s="203"/>
      <c r="J228" s="201"/>
      <c r="K228" s="201"/>
      <c r="L228" s="201"/>
      <c r="M228" s="201"/>
      <c r="N228" s="201"/>
      <c r="O228" s="201"/>
      <c r="P228" s="201"/>
      <c r="Q228" s="201"/>
      <c r="R228" s="201"/>
      <c r="S228" s="201"/>
      <c r="T228" s="201"/>
      <c r="U228" s="201"/>
      <c r="V228" s="201"/>
      <c r="W228" s="201"/>
      <c r="X228" s="201"/>
      <c r="Y228" s="201"/>
      <c r="Z228" s="201"/>
      <c r="AA228" s="201"/>
      <c r="AB228" s="201"/>
      <c r="AC228" s="201"/>
      <c r="AD228" s="201"/>
      <c r="AE228" s="201"/>
      <c r="AF228" s="201"/>
      <c r="AG228" s="201"/>
      <c r="AH228" s="201"/>
      <c r="AI228" s="201"/>
      <c r="AJ228" s="201"/>
      <c r="AK228" s="201"/>
      <c r="AL228" s="201"/>
      <c r="AM228" s="201"/>
      <c r="AN228" s="201"/>
      <c r="AO228" s="201"/>
      <c r="AP228" s="201"/>
      <c r="AQ228" s="201"/>
      <c r="AR228" s="201"/>
      <c r="AS228" s="201"/>
      <c r="AT228" s="201"/>
      <c r="AU228" s="201"/>
      <c r="AV228" s="201"/>
      <c r="AW228" s="201"/>
      <c r="AX228" s="201"/>
      <c r="AY228" s="201"/>
      <c r="AZ228" s="201"/>
      <c r="BA228" s="201"/>
      <c r="BB228" s="201"/>
      <c r="BC228" s="201"/>
      <c r="BD228" s="201"/>
      <c r="BE228" s="201"/>
      <c r="BF228" s="201"/>
    </row>
    <row r="229" spans="1:58" ht="16.5" customHeight="1">
      <c r="A229" s="202"/>
      <c r="B229" s="202"/>
      <c r="C229" s="202"/>
      <c r="D229" s="202"/>
      <c r="E229" s="202"/>
      <c r="F229" s="202"/>
      <c r="G229" s="202"/>
      <c r="H229" s="202"/>
      <c r="I229" s="203"/>
      <c r="J229" s="201"/>
      <c r="K229" s="201"/>
      <c r="L229" s="201"/>
      <c r="M229" s="201"/>
      <c r="N229" s="201"/>
      <c r="O229" s="201"/>
      <c r="P229" s="201"/>
      <c r="Q229" s="201"/>
      <c r="R229" s="201"/>
      <c r="S229" s="201"/>
      <c r="T229" s="201"/>
      <c r="U229" s="201"/>
      <c r="V229" s="201"/>
      <c r="W229" s="201"/>
      <c r="X229" s="201"/>
      <c r="Y229" s="201"/>
      <c r="Z229" s="201"/>
      <c r="AA229" s="201"/>
      <c r="AB229" s="201"/>
      <c r="AC229" s="201"/>
      <c r="AD229" s="201"/>
      <c r="AE229" s="201"/>
      <c r="AF229" s="201"/>
      <c r="AG229" s="201"/>
      <c r="AH229" s="201"/>
      <c r="AI229" s="201"/>
      <c r="AJ229" s="201"/>
      <c r="AK229" s="201"/>
      <c r="AL229" s="201"/>
      <c r="AM229" s="201"/>
      <c r="AN229" s="201"/>
      <c r="AO229" s="201"/>
      <c r="AP229" s="201"/>
      <c r="AQ229" s="201"/>
      <c r="AR229" s="201"/>
      <c r="AS229" s="201"/>
      <c r="AT229" s="201"/>
      <c r="AU229" s="201"/>
      <c r="AV229" s="201"/>
      <c r="AW229" s="201"/>
      <c r="AX229" s="201"/>
      <c r="AY229" s="201"/>
      <c r="AZ229" s="201"/>
      <c r="BA229" s="201"/>
      <c r="BB229" s="201"/>
      <c r="BC229" s="201"/>
      <c r="BD229" s="201"/>
      <c r="BE229" s="201"/>
      <c r="BF229" s="201"/>
    </row>
    <row r="230" spans="1:58" ht="16.5" customHeight="1">
      <c r="A230" s="202"/>
      <c r="B230" s="202"/>
      <c r="C230" s="202"/>
      <c r="D230" s="202"/>
      <c r="E230" s="202"/>
      <c r="F230" s="202"/>
      <c r="G230" s="202"/>
      <c r="H230" s="202"/>
      <c r="I230" s="203"/>
      <c r="J230" s="201"/>
      <c r="K230" s="201"/>
      <c r="L230" s="201"/>
      <c r="M230" s="201"/>
      <c r="N230" s="201"/>
      <c r="O230" s="201"/>
      <c r="P230" s="201"/>
      <c r="Q230" s="201"/>
      <c r="R230" s="201"/>
      <c r="S230" s="201"/>
      <c r="T230" s="201"/>
      <c r="U230" s="201"/>
      <c r="V230" s="201"/>
      <c r="W230" s="201"/>
      <c r="X230" s="201"/>
      <c r="Y230" s="201"/>
      <c r="Z230" s="201"/>
      <c r="AA230" s="201"/>
      <c r="AB230" s="201"/>
      <c r="AC230" s="201"/>
      <c r="AD230" s="201"/>
      <c r="AE230" s="201"/>
      <c r="AF230" s="201"/>
      <c r="AG230" s="201"/>
      <c r="AH230" s="201"/>
      <c r="AI230" s="201"/>
      <c r="AJ230" s="201"/>
      <c r="AK230" s="201"/>
      <c r="AL230" s="201"/>
      <c r="AM230" s="201"/>
      <c r="AN230" s="201"/>
      <c r="AO230" s="201"/>
      <c r="AP230" s="201"/>
      <c r="AQ230" s="201"/>
      <c r="AR230" s="201"/>
      <c r="AS230" s="201"/>
      <c r="AT230" s="201"/>
      <c r="AU230" s="201"/>
      <c r="AV230" s="201"/>
      <c r="AW230" s="201"/>
      <c r="AX230" s="201"/>
      <c r="AY230" s="201"/>
      <c r="AZ230" s="201"/>
      <c r="BA230" s="201"/>
      <c r="BB230" s="201"/>
      <c r="BC230" s="201"/>
      <c r="BD230" s="201"/>
      <c r="BE230" s="201"/>
      <c r="BF230" s="201"/>
    </row>
    <row r="231" spans="1:58" ht="16.5" customHeight="1">
      <c r="A231" s="202"/>
      <c r="B231" s="202"/>
      <c r="C231" s="202"/>
      <c r="D231" s="202"/>
      <c r="E231" s="202"/>
      <c r="F231" s="202"/>
      <c r="G231" s="202"/>
      <c r="H231" s="202"/>
      <c r="I231" s="203"/>
      <c r="J231" s="201"/>
      <c r="K231" s="201"/>
      <c r="L231" s="201"/>
      <c r="M231" s="201"/>
      <c r="N231" s="201"/>
      <c r="O231" s="201"/>
      <c r="P231" s="201"/>
      <c r="Q231" s="201"/>
      <c r="R231" s="201"/>
      <c r="S231" s="201"/>
      <c r="T231" s="201"/>
      <c r="U231" s="201"/>
      <c r="V231" s="201"/>
      <c r="W231" s="201"/>
      <c r="X231" s="201"/>
      <c r="Y231" s="201"/>
      <c r="Z231" s="201"/>
      <c r="AA231" s="201"/>
      <c r="AB231" s="201"/>
      <c r="AC231" s="201"/>
      <c r="AD231" s="201"/>
      <c r="AE231" s="201"/>
      <c r="AF231" s="201"/>
      <c r="AG231" s="201"/>
      <c r="AH231" s="201"/>
      <c r="AI231" s="201"/>
      <c r="AJ231" s="201"/>
      <c r="AK231" s="201"/>
      <c r="AL231" s="201"/>
      <c r="AM231" s="201"/>
      <c r="AN231" s="201"/>
      <c r="AO231" s="201"/>
      <c r="AP231" s="201"/>
      <c r="AQ231" s="201"/>
      <c r="AR231" s="201"/>
      <c r="AS231" s="201"/>
      <c r="AT231" s="201"/>
      <c r="AU231" s="201"/>
      <c r="AV231" s="201"/>
      <c r="AW231" s="201"/>
      <c r="AX231" s="201"/>
      <c r="AY231" s="201"/>
      <c r="AZ231" s="201"/>
      <c r="BA231" s="201"/>
      <c r="BB231" s="201"/>
      <c r="BC231" s="201"/>
      <c r="BD231" s="201"/>
      <c r="BE231" s="201"/>
      <c r="BF231" s="201"/>
    </row>
    <row r="232" spans="1:58" ht="16.5" customHeight="1">
      <c r="A232" s="202"/>
      <c r="B232" s="202"/>
      <c r="C232" s="202"/>
      <c r="D232" s="202"/>
      <c r="E232" s="202"/>
      <c r="F232" s="202"/>
      <c r="G232" s="202"/>
      <c r="H232" s="202"/>
      <c r="I232" s="203"/>
      <c r="J232" s="201"/>
      <c r="K232" s="201"/>
      <c r="L232" s="201"/>
      <c r="M232" s="201"/>
      <c r="N232" s="201"/>
      <c r="O232" s="201"/>
      <c r="P232" s="201"/>
      <c r="Q232" s="201"/>
      <c r="R232" s="201"/>
      <c r="S232" s="201"/>
      <c r="T232" s="201"/>
      <c r="U232" s="201"/>
      <c r="V232" s="201"/>
      <c r="W232" s="201"/>
      <c r="X232" s="201"/>
      <c r="Y232" s="201"/>
      <c r="Z232" s="201"/>
      <c r="AA232" s="201"/>
      <c r="AB232" s="201"/>
      <c r="AC232" s="201"/>
      <c r="AD232" s="201"/>
      <c r="AE232" s="201"/>
      <c r="AF232" s="201"/>
      <c r="AG232" s="201"/>
      <c r="AH232" s="201"/>
      <c r="AI232" s="201"/>
      <c r="AJ232" s="201"/>
      <c r="AK232" s="201"/>
      <c r="AL232" s="201"/>
      <c r="AM232" s="201"/>
      <c r="AN232" s="201"/>
      <c r="AO232" s="201"/>
      <c r="AP232" s="201"/>
      <c r="AQ232" s="201"/>
      <c r="AR232" s="201"/>
      <c r="AS232" s="201"/>
      <c r="AT232" s="201"/>
      <c r="AU232" s="201"/>
      <c r="AV232" s="201"/>
      <c r="AW232" s="201"/>
      <c r="AX232" s="201"/>
      <c r="AY232" s="201"/>
      <c r="AZ232" s="201"/>
      <c r="BA232" s="201"/>
      <c r="BB232" s="201"/>
      <c r="BC232" s="201"/>
      <c r="BD232" s="201"/>
      <c r="BE232" s="201"/>
      <c r="BF232" s="201"/>
    </row>
    <row r="233" spans="1:58" ht="16.5" customHeight="1">
      <c r="A233" s="202"/>
      <c r="B233" s="202"/>
      <c r="C233" s="202"/>
      <c r="D233" s="202"/>
      <c r="E233" s="202"/>
      <c r="F233" s="202"/>
      <c r="G233" s="202"/>
      <c r="H233" s="202"/>
      <c r="I233" s="203"/>
      <c r="J233" s="201"/>
      <c r="K233" s="201"/>
      <c r="L233" s="201"/>
      <c r="M233" s="201"/>
      <c r="N233" s="201"/>
      <c r="O233" s="201"/>
      <c r="P233" s="201"/>
      <c r="Q233" s="201"/>
      <c r="R233" s="201"/>
      <c r="S233" s="201"/>
      <c r="T233" s="201"/>
      <c r="U233" s="201"/>
      <c r="V233" s="201"/>
      <c r="W233" s="201"/>
      <c r="X233" s="201"/>
      <c r="Y233" s="201"/>
      <c r="Z233" s="201"/>
      <c r="AA233" s="201"/>
      <c r="AB233" s="201"/>
      <c r="AC233" s="201"/>
      <c r="AD233" s="201"/>
      <c r="AE233" s="201"/>
      <c r="AF233" s="201"/>
      <c r="AG233" s="201"/>
      <c r="AH233" s="201"/>
      <c r="AI233" s="201"/>
      <c r="AJ233" s="201"/>
      <c r="AK233" s="201"/>
      <c r="AL233" s="201"/>
      <c r="AM233" s="201"/>
      <c r="AN233" s="201"/>
      <c r="AO233" s="201"/>
      <c r="AP233" s="201"/>
      <c r="AQ233" s="201"/>
      <c r="AR233" s="201"/>
      <c r="AS233" s="201"/>
      <c r="AT233" s="201"/>
      <c r="AU233" s="201"/>
      <c r="AV233" s="201"/>
      <c r="AW233" s="201"/>
      <c r="AX233" s="201"/>
      <c r="AY233" s="201"/>
      <c r="AZ233" s="201"/>
      <c r="BA233" s="201"/>
      <c r="BB233" s="201"/>
      <c r="BC233" s="201"/>
      <c r="BD233" s="201"/>
      <c r="BE233" s="201"/>
      <c r="BF233" s="201"/>
    </row>
    <row r="234" spans="1:58" ht="16.5" customHeight="1">
      <c r="A234" s="202"/>
      <c r="B234" s="202"/>
      <c r="C234" s="202"/>
      <c r="D234" s="202"/>
      <c r="E234" s="202"/>
      <c r="F234" s="202"/>
      <c r="G234" s="202"/>
      <c r="H234" s="202"/>
      <c r="I234" s="203"/>
      <c r="J234" s="201"/>
      <c r="K234" s="201"/>
      <c r="L234" s="201"/>
      <c r="M234" s="201"/>
      <c r="N234" s="201"/>
      <c r="O234" s="201"/>
      <c r="P234" s="201"/>
      <c r="Q234" s="201"/>
      <c r="R234" s="201"/>
      <c r="S234" s="201"/>
      <c r="T234" s="201"/>
      <c r="U234" s="201"/>
      <c r="V234" s="201"/>
      <c r="W234" s="201"/>
      <c r="X234" s="201"/>
      <c r="Y234" s="201"/>
      <c r="Z234" s="201"/>
      <c r="AA234" s="201"/>
      <c r="AB234" s="201"/>
      <c r="AC234" s="201"/>
      <c r="AD234" s="201"/>
      <c r="AE234" s="201"/>
      <c r="AF234" s="201"/>
      <c r="AG234" s="201"/>
      <c r="AH234" s="201"/>
      <c r="AI234" s="201"/>
      <c r="AJ234" s="201"/>
      <c r="AK234" s="201"/>
      <c r="AL234" s="201"/>
      <c r="AM234" s="201"/>
      <c r="AN234" s="201"/>
      <c r="AO234" s="201"/>
      <c r="AP234" s="201"/>
      <c r="AQ234" s="201"/>
      <c r="AR234" s="201"/>
      <c r="AS234" s="201"/>
      <c r="AT234" s="201"/>
      <c r="AU234" s="201"/>
      <c r="AV234" s="201"/>
      <c r="AW234" s="201"/>
      <c r="AX234" s="201"/>
      <c r="AY234" s="201"/>
      <c r="AZ234" s="201"/>
      <c r="BA234" s="201"/>
      <c r="BB234" s="201"/>
      <c r="BC234" s="201"/>
      <c r="BD234" s="201"/>
      <c r="BE234" s="201"/>
      <c r="BF234" s="201"/>
    </row>
    <row r="235" spans="1:58" ht="16.5" customHeight="1">
      <c r="A235" s="202"/>
      <c r="B235" s="202"/>
      <c r="C235" s="202"/>
      <c r="D235" s="202"/>
      <c r="E235" s="202"/>
      <c r="F235" s="202"/>
      <c r="G235" s="202"/>
      <c r="H235" s="202"/>
      <c r="I235" s="203"/>
      <c r="J235" s="201"/>
      <c r="K235" s="201"/>
      <c r="L235" s="201"/>
      <c r="M235" s="201"/>
      <c r="N235" s="201"/>
      <c r="O235" s="201"/>
      <c r="P235" s="201"/>
      <c r="Q235" s="201"/>
      <c r="R235" s="201"/>
      <c r="S235" s="201"/>
      <c r="T235" s="201"/>
      <c r="U235" s="201"/>
      <c r="V235" s="201"/>
      <c r="W235" s="201"/>
      <c r="X235" s="201"/>
      <c r="Y235" s="201"/>
      <c r="Z235" s="201"/>
      <c r="AA235" s="201"/>
      <c r="AB235" s="201"/>
      <c r="AC235" s="201"/>
      <c r="AD235" s="201"/>
      <c r="AE235" s="201"/>
      <c r="AF235" s="201"/>
      <c r="AG235" s="201"/>
      <c r="AH235" s="201"/>
      <c r="AI235" s="201"/>
      <c r="AJ235" s="201"/>
      <c r="AK235" s="201"/>
      <c r="AL235" s="201"/>
      <c r="AM235" s="201"/>
      <c r="AN235" s="201"/>
      <c r="AO235" s="201"/>
      <c r="AP235" s="201"/>
      <c r="AQ235" s="201"/>
      <c r="AR235" s="201"/>
      <c r="AS235" s="201"/>
      <c r="AT235" s="201"/>
      <c r="AU235" s="201"/>
      <c r="AV235" s="201"/>
      <c r="AW235" s="201"/>
      <c r="AX235" s="201"/>
      <c r="AY235" s="201"/>
      <c r="AZ235" s="201"/>
      <c r="BA235" s="201"/>
      <c r="BB235" s="201"/>
      <c r="BC235" s="201"/>
      <c r="BD235" s="201"/>
      <c r="BE235" s="201"/>
      <c r="BF235" s="201"/>
    </row>
    <row r="236" spans="1:58" ht="16.5" customHeight="1">
      <c r="A236" s="202"/>
      <c r="B236" s="202"/>
      <c r="C236" s="202"/>
      <c r="D236" s="202"/>
      <c r="E236" s="202"/>
      <c r="F236" s="202"/>
      <c r="G236" s="202"/>
      <c r="H236" s="202"/>
      <c r="I236" s="203"/>
      <c r="J236" s="201"/>
      <c r="K236" s="201"/>
      <c r="L236" s="201"/>
      <c r="M236" s="201"/>
      <c r="N236" s="201"/>
      <c r="O236" s="201"/>
      <c r="P236" s="201"/>
      <c r="Q236" s="201"/>
      <c r="R236" s="201"/>
      <c r="S236" s="201"/>
      <c r="T236" s="201"/>
      <c r="U236" s="201"/>
      <c r="V236" s="201"/>
      <c r="W236" s="201"/>
      <c r="X236" s="201"/>
      <c r="Y236" s="201"/>
      <c r="Z236" s="201"/>
      <c r="AA236" s="201"/>
      <c r="AB236" s="201"/>
      <c r="AC236" s="201"/>
      <c r="AD236" s="201"/>
      <c r="AE236" s="201"/>
      <c r="AF236" s="201"/>
      <c r="AG236" s="201"/>
      <c r="AH236" s="201"/>
      <c r="AI236" s="201"/>
      <c r="AJ236" s="201"/>
      <c r="AK236" s="201"/>
      <c r="AL236" s="201"/>
      <c r="AM236" s="201"/>
      <c r="AN236" s="201"/>
      <c r="AO236" s="201"/>
      <c r="AP236" s="201"/>
      <c r="AQ236" s="201"/>
      <c r="AR236" s="201"/>
      <c r="AS236" s="201"/>
      <c r="AT236" s="201"/>
      <c r="AU236" s="201"/>
      <c r="AV236" s="201"/>
      <c r="AW236" s="201"/>
      <c r="AX236" s="201"/>
      <c r="AY236" s="201"/>
      <c r="AZ236" s="201"/>
      <c r="BA236" s="201"/>
      <c r="BB236" s="201"/>
      <c r="BC236" s="201"/>
      <c r="BD236" s="201"/>
      <c r="BE236" s="201"/>
      <c r="BF236" s="201"/>
    </row>
    <row r="237" spans="1:58" ht="16.5" customHeight="1">
      <c r="A237" s="202"/>
      <c r="B237" s="202"/>
      <c r="C237" s="202"/>
      <c r="D237" s="202"/>
      <c r="E237" s="202"/>
      <c r="F237" s="202"/>
      <c r="G237" s="202"/>
      <c r="H237" s="202"/>
      <c r="I237" s="203"/>
      <c r="J237" s="201"/>
      <c r="K237" s="201"/>
      <c r="L237" s="201"/>
      <c r="M237" s="201"/>
      <c r="N237" s="201"/>
      <c r="O237" s="201"/>
      <c r="P237" s="201"/>
      <c r="Q237" s="201"/>
      <c r="R237" s="201"/>
      <c r="S237" s="201"/>
      <c r="T237" s="201"/>
      <c r="U237" s="201"/>
      <c r="V237" s="201"/>
      <c r="W237" s="201"/>
      <c r="X237" s="201"/>
      <c r="Y237" s="201"/>
      <c r="Z237" s="201"/>
      <c r="AA237" s="201"/>
      <c r="AB237" s="201"/>
      <c r="AC237" s="201"/>
      <c r="AD237" s="201"/>
      <c r="AE237" s="201"/>
      <c r="AF237" s="201"/>
      <c r="AG237" s="201"/>
      <c r="AH237" s="201"/>
      <c r="AI237" s="201"/>
      <c r="AJ237" s="201"/>
      <c r="AK237" s="201"/>
      <c r="AL237" s="201"/>
      <c r="AM237" s="201"/>
      <c r="AN237" s="201"/>
      <c r="AO237" s="201"/>
      <c r="AP237" s="201"/>
      <c r="AQ237" s="201"/>
      <c r="AR237" s="201"/>
      <c r="AS237" s="201"/>
      <c r="AT237" s="201"/>
      <c r="AU237" s="201"/>
      <c r="AV237" s="201"/>
      <c r="AW237" s="201"/>
      <c r="AX237" s="201"/>
      <c r="AY237" s="201"/>
      <c r="AZ237" s="201"/>
      <c r="BA237" s="201"/>
      <c r="BB237" s="201"/>
      <c r="BC237" s="201"/>
      <c r="BD237" s="201"/>
      <c r="BE237" s="201"/>
      <c r="BF237" s="201"/>
    </row>
    <row r="238" spans="1:58" ht="16.5" customHeight="1">
      <c r="A238" s="202"/>
      <c r="B238" s="202"/>
      <c r="C238" s="202"/>
      <c r="D238" s="202"/>
      <c r="E238" s="202"/>
      <c r="F238" s="202"/>
      <c r="G238" s="202"/>
      <c r="H238" s="202"/>
      <c r="I238" s="203"/>
      <c r="J238" s="201"/>
      <c r="K238" s="201"/>
      <c r="L238" s="201"/>
      <c r="M238" s="201"/>
      <c r="N238" s="201"/>
      <c r="O238" s="201"/>
      <c r="P238" s="201"/>
      <c r="Q238" s="201"/>
      <c r="R238" s="201"/>
      <c r="S238" s="201"/>
      <c r="T238" s="201"/>
      <c r="U238" s="201"/>
      <c r="V238" s="201"/>
      <c r="W238" s="201"/>
      <c r="X238" s="201"/>
      <c r="Y238" s="201"/>
      <c r="Z238" s="201"/>
      <c r="AA238" s="201"/>
      <c r="AB238" s="201"/>
      <c r="AC238" s="201"/>
      <c r="AD238" s="201"/>
      <c r="AE238" s="201"/>
      <c r="AF238" s="201"/>
      <c r="AG238" s="201"/>
      <c r="AH238" s="201"/>
      <c r="AI238" s="201"/>
      <c r="AJ238" s="201"/>
      <c r="AK238" s="201"/>
      <c r="AL238" s="201"/>
      <c r="AM238" s="201"/>
      <c r="AN238" s="201"/>
      <c r="AO238" s="201"/>
      <c r="AP238" s="201"/>
      <c r="AQ238" s="201"/>
      <c r="AR238" s="201"/>
      <c r="AS238" s="201"/>
      <c r="AT238" s="201"/>
      <c r="AU238" s="201"/>
      <c r="AV238" s="201"/>
      <c r="AW238" s="201"/>
      <c r="AX238" s="201"/>
      <c r="AY238" s="201"/>
      <c r="AZ238" s="201"/>
      <c r="BA238" s="201"/>
      <c r="BB238" s="201"/>
      <c r="BC238" s="201"/>
      <c r="BD238" s="201"/>
      <c r="BE238" s="201"/>
      <c r="BF238" s="201"/>
    </row>
    <row r="239" spans="1:58" ht="16.5" customHeight="1">
      <c r="A239" s="202"/>
      <c r="B239" s="202"/>
      <c r="C239" s="202"/>
      <c r="D239" s="202"/>
      <c r="E239" s="202"/>
      <c r="F239" s="202"/>
      <c r="G239" s="202"/>
      <c r="H239" s="202"/>
      <c r="I239" s="203"/>
      <c r="J239" s="201"/>
      <c r="K239" s="201"/>
      <c r="L239" s="201"/>
      <c r="M239" s="201"/>
      <c r="N239" s="201"/>
      <c r="O239" s="201"/>
      <c r="P239" s="201"/>
      <c r="Q239" s="201"/>
      <c r="R239" s="201"/>
      <c r="S239" s="201"/>
      <c r="T239" s="201"/>
      <c r="U239" s="201"/>
      <c r="V239" s="201"/>
      <c r="W239" s="201"/>
      <c r="X239" s="201"/>
      <c r="Y239" s="201"/>
      <c r="Z239" s="201"/>
      <c r="AA239" s="201"/>
      <c r="AB239" s="201"/>
      <c r="AC239" s="201"/>
      <c r="AD239" s="201"/>
      <c r="AE239" s="201"/>
      <c r="AF239" s="201"/>
      <c r="AG239" s="201"/>
      <c r="AH239" s="201"/>
      <c r="AI239" s="201"/>
      <c r="AJ239" s="201"/>
      <c r="AK239" s="201"/>
      <c r="AL239" s="201"/>
      <c r="AM239" s="201"/>
      <c r="AN239" s="201"/>
      <c r="AO239" s="201"/>
      <c r="AP239" s="201"/>
      <c r="AQ239" s="201"/>
      <c r="AR239" s="201"/>
      <c r="AS239" s="201"/>
      <c r="AT239" s="201"/>
      <c r="AU239" s="201"/>
      <c r="AV239" s="201"/>
      <c r="AW239" s="201"/>
      <c r="AX239" s="201"/>
      <c r="AY239" s="201"/>
      <c r="AZ239" s="201"/>
      <c r="BA239" s="201"/>
      <c r="BB239" s="201"/>
      <c r="BC239" s="201"/>
      <c r="BD239" s="201"/>
      <c r="BE239" s="201"/>
      <c r="BF239" s="201"/>
    </row>
    <row r="240" spans="1:58" ht="16.5" customHeight="1">
      <c r="A240" s="202"/>
      <c r="B240" s="202"/>
      <c r="C240" s="202"/>
      <c r="D240" s="202"/>
      <c r="E240" s="202"/>
      <c r="F240" s="202"/>
      <c r="G240" s="202"/>
      <c r="H240" s="202"/>
      <c r="I240" s="203"/>
      <c r="J240" s="201"/>
      <c r="K240" s="201"/>
      <c r="L240" s="201"/>
      <c r="M240" s="201"/>
      <c r="N240" s="201"/>
      <c r="O240" s="201"/>
      <c r="P240" s="201"/>
      <c r="Q240" s="201"/>
      <c r="R240" s="201"/>
      <c r="S240" s="201"/>
      <c r="T240" s="201"/>
      <c r="U240" s="201"/>
      <c r="V240" s="201"/>
      <c r="W240" s="201"/>
      <c r="X240" s="201"/>
      <c r="Y240" s="201"/>
      <c r="Z240" s="201"/>
      <c r="AA240" s="201"/>
      <c r="AB240" s="201"/>
      <c r="AC240" s="201"/>
      <c r="AD240" s="201"/>
      <c r="AE240" s="201"/>
      <c r="AF240" s="201"/>
      <c r="AG240" s="201"/>
      <c r="AH240" s="201"/>
      <c r="AI240" s="201"/>
      <c r="AJ240" s="201"/>
      <c r="AK240" s="201"/>
      <c r="AL240" s="201"/>
      <c r="AM240" s="201"/>
      <c r="AN240" s="201"/>
      <c r="AO240" s="201"/>
      <c r="AP240" s="201"/>
      <c r="AQ240" s="201"/>
      <c r="AR240" s="201"/>
      <c r="AS240" s="201"/>
      <c r="AT240" s="201"/>
      <c r="AU240" s="201"/>
      <c r="AV240" s="201"/>
      <c r="AW240" s="201"/>
      <c r="AX240" s="201"/>
      <c r="AY240" s="201"/>
      <c r="AZ240" s="201"/>
      <c r="BA240" s="201"/>
      <c r="BB240" s="201"/>
      <c r="BC240" s="201"/>
      <c r="BD240" s="201"/>
      <c r="BE240" s="201"/>
      <c r="BF240" s="201"/>
    </row>
    <row r="241" spans="1:58" ht="16.5" customHeight="1">
      <c r="A241" s="202"/>
      <c r="B241" s="202"/>
      <c r="C241" s="202"/>
      <c r="D241" s="202"/>
      <c r="E241" s="202"/>
      <c r="F241" s="202"/>
      <c r="G241" s="202"/>
      <c r="H241" s="202"/>
      <c r="I241" s="203"/>
      <c r="J241" s="201"/>
      <c r="K241" s="201"/>
      <c r="L241" s="201"/>
      <c r="M241" s="201"/>
      <c r="N241" s="201"/>
      <c r="O241" s="201"/>
      <c r="P241" s="201"/>
      <c r="Q241" s="201"/>
      <c r="R241" s="201"/>
      <c r="S241" s="201"/>
      <c r="T241" s="201"/>
      <c r="U241" s="201"/>
      <c r="V241" s="201"/>
      <c r="W241" s="201"/>
      <c r="X241" s="201"/>
      <c r="Y241" s="201"/>
      <c r="Z241" s="201"/>
      <c r="AA241" s="201"/>
      <c r="AB241" s="201"/>
      <c r="AC241" s="201"/>
      <c r="AD241" s="201"/>
      <c r="AE241" s="201"/>
      <c r="AF241" s="201"/>
      <c r="AG241" s="201"/>
      <c r="AH241" s="201"/>
      <c r="AI241" s="201"/>
      <c r="AJ241" s="201"/>
      <c r="AK241" s="201"/>
      <c r="AL241" s="201"/>
      <c r="AM241" s="201"/>
      <c r="AN241" s="201"/>
      <c r="AO241" s="201"/>
      <c r="AP241" s="201"/>
      <c r="AQ241" s="201"/>
      <c r="AR241" s="201"/>
      <c r="AS241" s="201"/>
      <c r="AT241" s="201"/>
      <c r="AU241" s="201"/>
      <c r="AV241" s="201"/>
      <c r="AW241" s="201"/>
      <c r="AX241" s="201"/>
      <c r="AY241" s="201"/>
      <c r="AZ241" s="201"/>
      <c r="BA241" s="201"/>
      <c r="BB241" s="201"/>
      <c r="BC241" s="201"/>
      <c r="BD241" s="201"/>
      <c r="BE241" s="201"/>
      <c r="BF241" s="201"/>
    </row>
    <row r="242" spans="1:58" ht="16.5" customHeight="1">
      <c r="A242" s="202"/>
      <c r="B242" s="202"/>
      <c r="C242" s="202"/>
      <c r="D242" s="202"/>
      <c r="E242" s="202"/>
      <c r="F242" s="202"/>
      <c r="G242" s="202"/>
      <c r="H242" s="202"/>
      <c r="I242" s="203"/>
      <c r="J242" s="201"/>
      <c r="K242" s="201"/>
      <c r="L242" s="201"/>
      <c r="M242" s="201"/>
      <c r="N242" s="201"/>
      <c r="O242" s="201"/>
      <c r="P242" s="201"/>
      <c r="Q242" s="201"/>
      <c r="R242" s="201"/>
      <c r="S242" s="201"/>
      <c r="T242" s="201"/>
      <c r="U242" s="201"/>
      <c r="V242" s="201"/>
      <c r="W242" s="201"/>
      <c r="X242" s="201"/>
      <c r="Y242" s="201"/>
      <c r="Z242" s="201"/>
      <c r="AA242" s="201"/>
      <c r="AB242" s="201"/>
      <c r="AC242" s="201"/>
      <c r="AD242" s="201"/>
      <c r="AE242" s="201"/>
      <c r="AF242" s="201"/>
      <c r="AG242" s="201"/>
      <c r="AH242" s="201"/>
      <c r="AI242" s="201"/>
      <c r="AJ242" s="201"/>
      <c r="AK242" s="201"/>
      <c r="AL242" s="201"/>
      <c r="AM242" s="201"/>
      <c r="AN242" s="201"/>
      <c r="AO242" s="201"/>
      <c r="AP242" s="201"/>
      <c r="AQ242" s="201"/>
      <c r="AR242" s="201"/>
      <c r="AS242" s="201"/>
      <c r="AT242" s="201"/>
      <c r="AU242" s="201"/>
      <c r="AV242" s="201"/>
      <c r="AW242" s="201"/>
      <c r="AX242" s="201"/>
      <c r="AY242" s="201"/>
      <c r="AZ242" s="201"/>
      <c r="BA242" s="201"/>
      <c r="BB242" s="201"/>
      <c r="BC242" s="201"/>
      <c r="BD242" s="201"/>
      <c r="BE242" s="201"/>
      <c r="BF242" s="201"/>
    </row>
    <row r="243" spans="1:58" ht="16.5" customHeight="1">
      <c r="A243" s="202"/>
      <c r="B243" s="202"/>
      <c r="C243" s="202"/>
      <c r="D243" s="202"/>
      <c r="E243" s="202"/>
      <c r="F243" s="202"/>
      <c r="G243" s="202"/>
      <c r="H243" s="202"/>
      <c r="I243" s="203"/>
      <c r="J243" s="201"/>
      <c r="K243" s="201"/>
      <c r="L243" s="201"/>
      <c r="M243" s="201"/>
      <c r="N243" s="201"/>
      <c r="O243" s="201"/>
      <c r="P243" s="201"/>
      <c r="Q243" s="201"/>
      <c r="R243" s="201"/>
      <c r="S243" s="201"/>
      <c r="T243" s="201"/>
      <c r="U243" s="201"/>
      <c r="V243" s="201"/>
      <c r="W243" s="201"/>
      <c r="X243" s="201"/>
      <c r="Y243" s="201"/>
      <c r="Z243" s="201"/>
      <c r="AA243" s="201"/>
      <c r="AB243" s="201"/>
      <c r="AC243" s="201"/>
      <c r="AD243" s="201"/>
      <c r="AE243" s="201"/>
      <c r="AF243" s="201"/>
      <c r="AG243" s="201"/>
      <c r="AH243" s="201"/>
      <c r="AI243" s="201"/>
      <c r="AJ243" s="201"/>
      <c r="AK243" s="201"/>
      <c r="AL243" s="201"/>
      <c r="AM243" s="201"/>
      <c r="AN243" s="201"/>
      <c r="AO243" s="201"/>
      <c r="AP243" s="201"/>
      <c r="AQ243" s="201"/>
      <c r="AR243" s="201"/>
      <c r="AS243" s="201"/>
      <c r="AT243" s="201"/>
      <c r="AU243" s="201"/>
      <c r="AV243" s="201"/>
      <c r="AW243" s="201"/>
      <c r="AX243" s="201"/>
      <c r="AY243" s="201"/>
      <c r="AZ243" s="201"/>
      <c r="BA243" s="201"/>
      <c r="BB243" s="201"/>
      <c r="BC243" s="201"/>
      <c r="BD243" s="201"/>
      <c r="BE243" s="201"/>
      <c r="BF243" s="201"/>
    </row>
    <row r="244" spans="1:58" ht="16.5" customHeight="1">
      <c r="A244" s="202"/>
      <c r="B244" s="202"/>
      <c r="C244" s="202"/>
      <c r="D244" s="202"/>
      <c r="E244" s="202"/>
      <c r="F244" s="202"/>
      <c r="G244" s="202"/>
      <c r="H244" s="202"/>
      <c r="I244" s="203"/>
      <c r="J244" s="201"/>
      <c r="K244" s="201"/>
      <c r="L244" s="201"/>
      <c r="M244" s="201"/>
      <c r="N244" s="201"/>
      <c r="O244" s="201"/>
      <c r="P244" s="201"/>
      <c r="Q244" s="201"/>
      <c r="R244" s="201"/>
      <c r="S244" s="201"/>
      <c r="T244" s="201"/>
      <c r="U244" s="201"/>
      <c r="V244" s="201"/>
      <c r="W244" s="201"/>
      <c r="X244" s="201"/>
      <c r="Y244" s="201"/>
      <c r="Z244" s="201"/>
      <c r="AA244" s="201"/>
      <c r="AB244" s="201"/>
      <c r="AC244" s="201"/>
      <c r="AD244" s="201"/>
      <c r="AE244" s="201"/>
      <c r="AF244" s="201"/>
      <c r="AG244" s="201"/>
      <c r="AH244" s="201"/>
      <c r="AI244" s="201"/>
      <c r="AJ244" s="201"/>
      <c r="AK244" s="201"/>
      <c r="AL244" s="201"/>
      <c r="AM244" s="201"/>
      <c r="AN244" s="201"/>
      <c r="AO244" s="201"/>
      <c r="AP244" s="201"/>
      <c r="AQ244" s="201"/>
      <c r="AR244" s="201"/>
      <c r="AS244" s="201"/>
      <c r="AT244" s="201"/>
      <c r="AU244" s="201"/>
      <c r="AV244" s="201"/>
      <c r="AW244" s="201"/>
      <c r="AX244" s="201"/>
      <c r="AY244" s="201"/>
      <c r="AZ244" s="201"/>
      <c r="BA244" s="201"/>
      <c r="BB244" s="201"/>
      <c r="BC244" s="201"/>
      <c r="BD244" s="201"/>
      <c r="BE244" s="201"/>
      <c r="BF244" s="201"/>
    </row>
    <row r="245" spans="1:58" ht="16.5" customHeight="1">
      <c r="A245" s="202"/>
      <c r="B245" s="202"/>
      <c r="C245" s="202"/>
      <c r="D245" s="202"/>
      <c r="E245" s="202"/>
      <c r="F245" s="202"/>
      <c r="G245" s="202"/>
      <c r="H245" s="202"/>
      <c r="I245" s="203"/>
      <c r="J245" s="201"/>
      <c r="K245" s="201"/>
      <c r="L245" s="201"/>
      <c r="M245" s="201"/>
      <c r="N245" s="201"/>
      <c r="O245" s="201"/>
      <c r="P245" s="201"/>
      <c r="Q245" s="201"/>
      <c r="R245" s="201"/>
      <c r="S245" s="201"/>
      <c r="T245" s="201"/>
      <c r="U245" s="201"/>
      <c r="V245" s="201"/>
      <c r="W245" s="201"/>
      <c r="X245" s="201"/>
      <c r="Y245" s="201"/>
      <c r="Z245" s="201"/>
      <c r="AA245" s="201"/>
      <c r="AB245" s="201"/>
      <c r="AC245" s="201"/>
      <c r="AD245" s="201"/>
      <c r="AE245" s="201"/>
      <c r="AF245" s="201"/>
      <c r="AG245" s="201"/>
      <c r="AH245" s="201"/>
      <c r="AI245" s="201"/>
      <c r="AJ245" s="201"/>
      <c r="AK245" s="201"/>
      <c r="AL245" s="201"/>
      <c r="AM245" s="201"/>
      <c r="AN245" s="201"/>
      <c r="AO245" s="201"/>
      <c r="AP245" s="201"/>
      <c r="AQ245" s="201"/>
      <c r="AR245" s="201"/>
      <c r="AS245" s="201"/>
      <c r="AT245" s="201"/>
      <c r="AU245" s="201"/>
      <c r="AV245" s="201"/>
      <c r="AW245" s="201"/>
      <c r="AX245" s="201"/>
      <c r="AY245" s="201"/>
      <c r="AZ245" s="201"/>
      <c r="BA245" s="201"/>
      <c r="BB245" s="201"/>
      <c r="BC245" s="201"/>
      <c r="BD245" s="201"/>
      <c r="BE245" s="201"/>
      <c r="BF245" s="201"/>
    </row>
    <row r="246" spans="1:58" ht="16.5" customHeight="1">
      <c r="A246" s="202"/>
      <c r="B246" s="202"/>
      <c r="C246" s="202"/>
      <c r="D246" s="202"/>
      <c r="E246" s="202"/>
      <c r="F246" s="202"/>
      <c r="G246" s="202"/>
      <c r="H246" s="202"/>
      <c r="I246" s="203"/>
      <c r="J246" s="201"/>
      <c r="K246" s="201"/>
      <c r="L246" s="201"/>
      <c r="M246" s="201"/>
      <c r="N246" s="201"/>
      <c r="O246" s="201"/>
      <c r="P246" s="201"/>
      <c r="Q246" s="201"/>
      <c r="R246" s="201"/>
      <c r="S246" s="201"/>
      <c r="T246" s="201"/>
      <c r="U246" s="201"/>
      <c r="V246" s="201"/>
      <c r="W246" s="201"/>
      <c r="X246" s="201"/>
      <c r="Y246" s="201"/>
      <c r="Z246" s="201"/>
      <c r="AA246" s="201"/>
      <c r="AB246" s="201"/>
      <c r="AC246" s="201"/>
      <c r="AD246" s="201"/>
      <c r="AE246" s="201"/>
      <c r="AF246" s="201"/>
      <c r="AG246" s="201"/>
      <c r="AH246" s="201"/>
      <c r="AI246" s="201"/>
      <c r="AJ246" s="201"/>
      <c r="AK246" s="201"/>
      <c r="AL246" s="201"/>
      <c r="AM246" s="201"/>
      <c r="AN246" s="201"/>
      <c r="AO246" s="201"/>
      <c r="AP246" s="201"/>
      <c r="AQ246" s="201"/>
      <c r="AR246" s="201"/>
      <c r="AS246" s="201"/>
      <c r="AT246" s="201"/>
      <c r="AU246" s="201"/>
      <c r="AV246" s="201"/>
      <c r="AW246" s="201"/>
      <c r="AX246" s="201"/>
      <c r="AY246" s="201"/>
      <c r="AZ246" s="201"/>
      <c r="BA246" s="201"/>
      <c r="BB246" s="201"/>
      <c r="BC246" s="201"/>
      <c r="BD246" s="201"/>
      <c r="BE246" s="201"/>
      <c r="BF246" s="201"/>
    </row>
    <row r="247" spans="1:58" ht="16.5" customHeight="1">
      <c r="A247" s="202"/>
      <c r="B247" s="202"/>
      <c r="C247" s="202"/>
      <c r="D247" s="202"/>
      <c r="E247" s="202"/>
      <c r="F247" s="202"/>
      <c r="G247" s="202"/>
      <c r="H247" s="202"/>
      <c r="I247" s="203"/>
      <c r="J247" s="201"/>
      <c r="K247" s="201"/>
      <c r="L247" s="201"/>
      <c r="M247" s="201"/>
      <c r="N247" s="201"/>
      <c r="O247" s="201"/>
      <c r="P247" s="201"/>
      <c r="Q247" s="201"/>
      <c r="R247" s="201"/>
      <c r="S247" s="201"/>
      <c r="T247" s="201"/>
      <c r="U247" s="201"/>
      <c r="V247" s="201"/>
      <c r="W247" s="201"/>
      <c r="X247" s="201"/>
      <c r="Y247" s="201"/>
      <c r="Z247" s="201"/>
      <c r="AA247" s="201"/>
      <c r="AB247" s="201"/>
      <c r="AC247" s="201"/>
      <c r="AD247" s="201"/>
      <c r="AE247" s="201"/>
      <c r="AF247" s="201"/>
      <c r="AG247" s="201"/>
      <c r="AH247" s="201"/>
      <c r="AI247" s="201"/>
      <c r="AJ247" s="201"/>
      <c r="AK247" s="201"/>
      <c r="AL247" s="201"/>
      <c r="AM247" s="201"/>
      <c r="AN247" s="201"/>
      <c r="AO247" s="201"/>
      <c r="AP247" s="201"/>
      <c r="AQ247" s="201"/>
      <c r="AR247" s="201"/>
      <c r="AS247" s="201"/>
      <c r="AT247" s="201"/>
      <c r="AU247" s="201"/>
      <c r="AV247" s="201"/>
      <c r="AW247" s="201"/>
      <c r="AX247" s="201"/>
      <c r="AY247" s="201"/>
      <c r="AZ247" s="201"/>
      <c r="BA247" s="201"/>
      <c r="BB247" s="201"/>
      <c r="BC247" s="201"/>
      <c r="BD247" s="201"/>
      <c r="BE247" s="201"/>
      <c r="BF247" s="201"/>
    </row>
    <row r="248" spans="1:58" ht="16.5" customHeight="1">
      <c r="A248" s="202"/>
      <c r="B248" s="202"/>
      <c r="C248" s="202"/>
      <c r="D248" s="202"/>
      <c r="E248" s="202"/>
      <c r="F248" s="202"/>
      <c r="G248" s="202"/>
      <c r="H248" s="202"/>
      <c r="I248" s="203"/>
      <c r="J248" s="201"/>
      <c r="K248" s="201"/>
      <c r="L248" s="201"/>
      <c r="M248" s="201"/>
      <c r="N248" s="201"/>
      <c r="O248" s="201"/>
      <c r="P248" s="201"/>
      <c r="Q248" s="201"/>
      <c r="R248" s="201"/>
      <c r="S248" s="201"/>
      <c r="T248" s="201"/>
      <c r="U248" s="201"/>
      <c r="V248" s="201"/>
      <c r="W248" s="201"/>
      <c r="X248" s="201"/>
      <c r="Y248" s="201"/>
      <c r="Z248" s="201"/>
      <c r="AA248" s="201"/>
      <c r="AB248" s="201"/>
      <c r="AC248" s="201"/>
      <c r="AD248" s="201"/>
      <c r="AE248" s="201"/>
      <c r="AF248" s="201"/>
      <c r="AG248" s="201"/>
      <c r="AH248" s="201"/>
      <c r="AI248" s="201"/>
      <c r="AJ248" s="201"/>
      <c r="AK248" s="201"/>
      <c r="AL248" s="201"/>
      <c r="AM248" s="201"/>
      <c r="AN248" s="201"/>
      <c r="AO248" s="201"/>
      <c r="AP248" s="201"/>
      <c r="AQ248" s="201"/>
      <c r="AR248" s="201"/>
      <c r="AS248" s="201"/>
      <c r="AT248" s="201"/>
      <c r="AU248" s="201"/>
      <c r="AV248" s="201"/>
      <c r="AW248" s="201"/>
      <c r="AX248" s="201"/>
      <c r="AY248" s="201"/>
      <c r="AZ248" s="201"/>
      <c r="BA248" s="201"/>
      <c r="BB248" s="201"/>
      <c r="BC248" s="201"/>
      <c r="BD248" s="201"/>
      <c r="BE248" s="201"/>
      <c r="BF248" s="201"/>
    </row>
    <row r="249" spans="1:58" ht="16.5" customHeight="1">
      <c r="A249" s="202"/>
      <c r="B249" s="202"/>
      <c r="C249" s="202"/>
      <c r="D249" s="202"/>
      <c r="E249" s="202"/>
      <c r="F249" s="202"/>
      <c r="G249" s="202"/>
      <c r="H249" s="202"/>
      <c r="I249" s="203"/>
      <c r="J249" s="201"/>
      <c r="K249" s="201"/>
      <c r="L249" s="201"/>
      <c r="M249" s="201"/>
      <c r="N249" s="201"/>
      <c r="O249" s="201"/>
      <c r="P249" s="201"/>
      <c r="Q249" s="201"/>
      <c r="R249" s="201"/>
      <c r="S249" s="201"/>
      <c r="T249" s="201"/>
      <c r="U249" s="201"/>
      <c r="V249" s="201"/>
      <c r="W249" s="201"/>
      <c r="X249" s="201"/>
      <c r="Y249" s="201"/>
      <c r="Z249" s="201"/>
      <c r="AA249" s="201"/>
      <c r="AB249" s="201"/>
      <c r="AC249" s="201"/>
      <c r="AD249" s="201"/>
      <c r="AE249" s="201"/>
      <c r="AF249" s="201"/>
      <c r="AG249" s="201"/>
      <c r="AH249" s="201"/>
      <c r="AI249" s="201"/>
      <c r="AJ249" s="201"/>
      <c r="AK249" s="201"/>
      <c r="AL249" s="201"/>
      <c r="AM249" s="201"/>
      <c r="AN249" s="201"/>
      <c r="AO249" s="201"/>
      <c r="AP249" s="201"/>
      <c r="AQ249" s="201"/>
      <c r="AR249" s="201"/>
      <c r="AS249" s="201"/>
      <c r="AT249" s="201"/>
      <c r="AU249" s="201"/>
      <c r="AV249" s="201"/>
      <c r="AW249" s="201"/>
      <c r="AX249" s="201"/>
      <c r="AY249" s="201"/>
      <c r="AZ249" s="201"/>
      <c r="BA249" s="201"/>
      <c r="BB249" s="201"/>
      <c r="BC249" s="201"/>
      <c r="BD249" s="201"/>
      <c r="BE249" s="201"/>
      <c r="BF249" s="201"/>
    </row>
    <row r="250" spans="1:58" ht="16.5" customHeight="1">
      <c r="A250" s="202"/>
      <c r="B250" s="202"/>
      <c r="C250" s="202"/>
      <c r="D250" s="202"/>
      <c r="E250" s="202"/>
      <c r="F250" s="202"/>
      <c r="G250" s="202"/>
      <c r="H250" s="202"/>
      <c r="I250" s="203"/>
      <c r="J250" s="201"/>
      <c r="K250" s="201"/>
      <c r="L250" s="201"/>
      <c r="M250" s="201"/>
      <c r="N250" s="201"/>
      <c r="O250" s="201"/>
      <c r="P250" s="201"/>
      <c r="Q250" s="201"/>
      <c r="R250" s="201"/>
      <c r="S250" s="201"/>
      <c r="T250" s="201"/>
      <c r="U250" s="201"/>
      <c r="V250" s="201"/>
      <c r="W250" s="201"/>
      <c r="X250" s="201"/>
      <c r="Y250" s="201"/>
      <c r="Z250" s="201"/>
      <c r="AA250" s="201"/>
      <c r="AB250" s="201"/>
      <c r="AC250" s="201"/>
      <c r="AD250" s="201"/>
      <c r="AE250" s="201"/>
      <c r="AF250" s="201"/>
      <c r="AG250" s="201"/>
      <c r="AH250" s="201"/>
      <c r="AI250" s="201"/>
      <c r="AJ250" s="201"/>
      <c r="AK250" s="201"/>
      <c r="AL250" s="201"/>
      <c r="AM250" s="201"/>
      <c r="AN250" s="201"/>
      <c r="AO250" s="201"/>
      <c r="AP250" s="201"/>
      <c r="AQ250" s="201"/>
      <c r="AR250" s="201"/>
      <c r="AS250" s="201"/>
      <c r="AT250" s="201"/>
      <c r="AU250" s="201"/>
      <c r="AV250" s="201"/>
      <c r="AW250" s="201"/>
      <c r="AX250" s="201"/>
      <c r="AY250" s="201"/>
      <c r="AZ250" s="201"/>
      <c r="BA250" s="201"/>
      <c r="BB250" s="201"/>
      <c r="BC250" s="201"/>
      <c r="BD250" s="201"/>
      <c r="BE250" s="201"/>
      <c r="BF250" s="201"/>
    </row>
    <row r="251" spans="1:58" ht="16.5" customHeight="1">
      <c r="A251" s="202"/>
      <c r="B251" s="202"/>
      <c r="C251" s="202"/>
      <c r="D251" s="202"/>
      <c r="E251" s="202"/>
      <c r="F251" s="202"/>
      <c r="G251" s="202"/>
      <c r="H251" s="202"/>
      <c r="I251" s="203"/>
      <c r="J251" s="201"/>
      <c r="K251" s="201"/>
      <c r="L251" s="201"/>
      <c r="M251" s="201"/>
      <c r="N251" s="201"/>
      <c r="O251" s="201"/>
      <c r="P251" s="201"/>
      <c r="Q251" s="201"/>
      <c r="R251" s="201"/>
      <c r="S251" s="201"/>
      <c r="T251" s="201"/>
      <c r="U251" s="201"/>
      <c r="V251" s="201"/>
      <c r="W251" s="201"/>
      <c r="X251" s="201"/>
      <c r="Y251" s="201"/>
      <c r="Z251" s="201"/>
      <c r="AA251" s="201"/>
      <c r="AB251" s="201"/>
      <c r="AC251" s="201"/>
      <c r="AD251" s="201"/>
      <c r="AE251" s="201"/>
      <c r="AF251" s="201"/>
      <c r="AG251" s="201"/>
      <c r="AH251" s="201"/>
      <c r="AI251" s="201"/>
      <c r="AJ251" s="201"/>
      <c r="AK251" s="201"/>
      <c r="AL251" s="201"/>
      <c r="AM251" s="201"/>
      <c r="AN251" s="201"/>
      <c r="AO251" s="201"/>
      <c r="AP251" s="201"/>
      <c r="AQ251" s="201"/>
      <c r="AR251" s="201"/>
      <c r="AS251" s="201"/>
      <c r="AT251" s="201"/>
      <c r="AU251" s="201"/>
      <c r="AV251" s="201"/>
      <c r="AW251" s="201"/>
      <c r="AX251" s="201"/>
      <c r="AY251" s="201"/>
      <c r="AZ251" s="201"/>
      <c r="BA251" s="201"/>
      <c r="BB251" s="201"/>
      <c r="BC251" s="201"/>
      <c r="BD251" s="201"/>
      <c r="BE251" s="201"/>
      <c r="BF251" s="201"/>
    </row>
    <row r="252" spans="1:58" ht="16.5" customHeight="1">
      <c r="A252" s="202"/>
      <c r="B252" s="202"/>
      <c r="C252" s="202"/>
      <c r="D252" s="202"/>
      <c r="E252" s="202"/>
      <c r="F252" s="202"/>
      <c r="G252" s="202"/>
      <c r="H252" s="202"/>
      <c r="I252" s="203"/>
      <c r="J252" s="201"/>
      <c r="K252" s="201"/>
      <c r="L252" s="201"/>
      <c r="M252" s="201"/>
      <c r="N252" s="201"/>
      <c r="O252" s="201"/>
      <c r="P252" s="201"/>
      <c r="Q252" s="201"/>
      <c r="R252" s="201"/>
      <c r="S252" s="201"/>
      <c r="T252" s="201"/>
      <c r="U252" s="201"/>
      <c r="V252" s="201"/>
      <c r="W252" s="201"/>
      <c r="X252" s="201"/>
      <c r="Y252" s="201"/>
      <c r="Z252" s="201"/>
      <c r="AA252" s="201"/>
      <c r="AB252" s="201"/>
      <c r="AC252" s="201"/>
      <c r="AD252" s="201"/>
      <c r="AE252" s="201"/>
      <c r="AF252" s="201"/>
      <c r="AG252" s="201"/>
      <c r="AH252" s="201"/>
      <c r="AI252" s="201"/>
      <c r="AJ252" s="201"/>
      <c r="AK252" s="201"/>
      <c r="AL252" s="201"/>
      <c r="AM252" s="201"/>
      <c r="AN252" s="201"/>
      <c r="AO252" s="201"/>
      <c r="AP252" s="201"/>
      <c r="AQ252" s="201"/>
      <c r="AR252" s="201"/>
      <c r="AS252" s="201"/>
      <c r="AT252" s="201"/>
      <c r="AU252" s="201"/>
      <c r="AV252" s="201"/>
      <c r="AW252" s="201"/>
      <c r="AX252" s="201"/>
      <c r="AY252" s="201"/>
      <c r="AZ252" s="201"/>
      <c r="BA252" s="201"/>
      <c r="BB252" s="201"/>
      <c r="BC252" s="201"/>
      <c r="BD252" s="201"/>
      <c r="BE252" s="201"/>
      <c r="BF252" s="201"/>
    </row>
    <row r="253" spans="1:58" ht="16.5" customHeight="1">
      <c r="A253" s="202"/>
      <c r="B253" s="202"/>
      <c r="C253" s="202"/>
      <c r="D253" s="202"/>
      <c r="E253" s="202"/>
      <c r="F253" s="202"/>
      <c r="G253" s="202"/>
      <c r="H253" s="202"/>
      <c r="I253" s="203"/>
      <c r="J253" s="201"/>
      <c r="K253" s="201"/>
      <c r="L253" s="201"/>
      <c r="M253" s="201"/>
      <c r="N253" s="201"/>
      <c r="O253" s="201"/>
      <c r="P253" s="201"/>
      <c r="Q253" s="201"/>
      <c r="R253" s="201"/>
      <c r="S253" s="201"/>
      <c r="T253" s="201"/>
      <c r="U253" s="201"/>
      <c r="V253" s="201"/>
      <c r="W253" s="201"/>
      <c r="X253" s="201"/>
      <c r="Y253" s="201"/>
      <c r="Z253" s="201"/>
      <c r="AA253" s="201"/>
      <c r="AB253" s="201"/>
      <c r="AC253" s="201"/>
      <c r="AD253" s="201"/>
      <c r="AE253" s="201"/>
      <c r="AF253" s="201"/>
      <c r="AG253" s="201"/>
      <c r="AH253" s="201"/>
      <c r="AI253" s="201"/>
      <c r="AJ253" s="201"/>
      <c r="AK253" s="201"/>
      <c r="AL253" s="201"/>
      <c r="AM253" s="201"/>
      <c r="AN253" s="201"/>
      <c r="AO253" s="201"/>
      <c r="AP253" s="201"/>
      <c r="AQ253" s="201"/>
      <c r="AR253" s="201"/>
      <c r="AS253" s="201"/>
      <c r="AT253" s="201"/>
      <c r="AU253" s="201"/>
      <c r="AV253" s="201"/>
      <c r="AW253" s="201"/>
      <c r="AX253" s="201"/>
      <c r="AY253" s="201"/>
      <c r="AZ253" s="201"/>
      <c r="BA253" s="201"/>
      <c r="BB253" s="201"/>
      <c r="BC253" s="201"/>
      <c r="BD253" s="201"/>
      <c r="BE253" s="201"/>
      <c r="BF253" s="201"/>
    </row>
    <row r="254" spans="1:58" ht="16.5" customHeight="1">
      <c r="A254" s="202"/>
      <c r="B254" s="202"/>
      <c r="C254" s="202"/>
      <c r="D254" s="202"/>
      <c r="E254" s="202"/>
      <c r="F254" s="202"/>
      <c r="G254" s="202"/>
      <c r="H254" s="202"/>
      <c r="I254" s="203"/>
      <c r="J254" s="201"/>
      <c r="K254" s="201"/>
      <c r="L254" s="201"/>
      <c r="M254" s="201"/>
      <c r="N254" s="201"/>
      <c r="O254" s="201"/>
      <c r="P254" s="201"/>
      <c r="Q254" s="201"/>
      <c r="R254" s="201"/>
      <c r="S254" s="201"/>
      <c r="T254" s="201"/>
      <c r="U254" s="201"/>
      <c r="V254" s="201"/>
      <c r="W254" s="201"/>
      <c r="X254" s="201"/>
      <c r="Y254" s="201"/>
      <c r="Z254" s="201"/>
      <c r="AA254" s="201"/>
      <c r="AB254" s="201"/>
      <c r="AC254" s="201"/>
      <c r="AD254" s="201"/>
      <c r="AE254" s="201"/>
      <c r="AF254" s="201"/>
      <c r="AG254" s="201"/>
      <c r="AH254" s="201"/>
      <c r="AI254" s="201"/>
      <c r="AJ254" s="201"/>
      <c r="AK254" s="201"/>
      <c r="AL254" s="201"/>
      <c r="AM254" s="201"/>
      <c r="AN254" s="201"/>
      <c r="AO254" s="201"/>
      <c r="AP254" s="201"/>
      <c r="AQ254" s="201"/>
      <c r="AR254" s="201"/>
      <c r="AS254" s="201"/>
      <c r="AT254" s="201"/>
      <c r="AU254" s="201"/>
      <c r="AV254" s="201"/>
      <c r="AW254" s="201"/>
      <c r="AX254" s="201"/>
      <c r="AY254" s="201"/>
      <c r="AZ254" s="201"/>
      <c r="BA254" s="201"/>
      <c r="BB254" s="201"/>
      <c r="BC254" s="201"/>
      <c r="BD254" s="201"/>
      <c r="BE254" s="201"/>
      <c r="BF254" s="201"/>
    </row>
    <row r="255" spans="1:58" ht="16.5" customHeight="1">
      <c r="A255" s="202"/>
      <c r="B255" s="202"/>
      <c r="C255" s="202"/>
      <c r="D255" s="202"/>
      <c r="E255" s="202"/>
      <c r="F255" s="202"/>
      <c r="G255" s="202"/>
      <c r="H255" s="202"/>
      <c r="I255" s="203"/>
      <c r="J255" s="201"/>
      <c r="K255" s="201"/>
      <c r="L255" s="201"/>
      <c r="M255" s="201"/>
      <c r="N255" s="201"/>
      <c r="O255" s="201"/>
      <c r="P255" s="201"/>
      <c r="Q255" s="201"/>
      <c r="R255" s="201"/>
      <c r="S255" s="201"/>
      <c r="T255" s="201"/>
      <c r="U255" s="201"/>
      <c r="V255" s="201"/>
      <c r="W255" s="201"/>
      <c r="X255" s="201"/>
      <c r="Y255" s="201"/>
      <c r="Z255" s="201"/>
      <c r="AA255" s="201"/>
      <c r="AB255" s="201"/>
      <c r="AC255" s="201"/>
      <c r="AD255" s="201"/>
      <c r="AE255" s="201"/>
      <c r="AF255" s="201"/>
      <c r="AG255" s="201"/>
      <c r="AH255" s="201"/>
      <c r="AI255" s="201"/>
      <c r="AJ255" s="201"/>
      <c r="AK255" s="201"/>
      <c r="AL255" s="201"/>
      <c r="AM255" s="201"/>
      <c r="AN255" s="201"/>
      <c r="AO255" s="201"/>
      <c r="AP255" s="201"/>
      <c r="AQ255" s="201"/>
      <c r="AR255" s="201"/>
      <c r="AS255" s="201"/>
      <c r="AT255" s="201"/>
      <c r="AU255" s="201"/>
      <c r="AV255" s="201"/>
      <c r="AW255" s="201"/>
      <c r="AX255" s="201"/>
      <c r="AY255" s="201"/>
      <c r="AZ255" s="201"/>
      <c r="BA255" s="201"/>
      <c r="BB255" s="201"/>
      <c r="BC255" s="201"/>
      <c r="BD255" s="201"/>
      <c r="BE255" s="201"/>
      <c r="BF255" s="201"/>
    </row>
    <row r="256" spans="1:58" ht="16.5" customHeight="1">
      <c r="A256" s="202"/>
      <c r="B256" s="202"/>
      <c r="C256" s="202"/>
      <c r="D256" s="202"/>
      <c r="E256" s="202"/>
      <c r="F256" s="202"/>
      <c r="G256" s="202"/>
      <c r="H256" s="202"/>
      <c r="I256" s="203"/>
      <c r="J256" s="201"/>
      <c r="K256" s="201"/>
      <c r="L256" s="201"/>
      <c r="M256" s="201"/>
      <c r="N256" s="201"/>
      <c r="O256" s="201"/>
      <c r="P256" s="201"/>
      <c r="Q256" s="201"/>
      <c r="R256" s="201"/>
      <c r="S256" s="201"/>
      <c r="T256" s="201"/>
      <c r="U256" s="201"/>
      <c r="V256" s="201"/>
      <c r="W256" s="201"/>
      <c r="X256" s="201"/>
      <c r="Y256" s="201"/>
      <c r="Z256" s="201"/>
      <c r="AA256" s="201"/>
      <c r="AB256" s="201"/>
      <c r="AC256" s="201"/>
      <c r="AD256" s="201"/>
      <c r="AE256" s="201"/>
      <c r="AF256" s="201"/>
      <c r="AG256" s="201"/>
      <c r="AH256" s="201"/>
      <c r="AI256" s="201"/>
      <c r="AJ256" s="201"/>
      <c r="AK256" s="201"/>
      <c r="AL256" s="201"/>
      <c r="AM256" s="201"/>
      <c r="AN256" s="201"/>
      <c r="AO256" s="201"/>
      <c r="AP256" s="201"/>
      <c r="AQ256" s="201"/>
      <c r="AR256" s="201"/>
      <c r="AS256" s="201"/>
      <c r="AT256" s="201"/>
      <c r="AU256" s="201"/>
      <c r="AV256" s="201"/>
      <c r="AW256" s="201"/>
      <c r="AX256" s="201"/>
      <c r="AY256" s="201"/>
      <c r="AZ256" s="201"/>
      <c r="BA256" s="201"/>
      <c r="BB256" s="201"/>
      <c r="BC256" s="201"/>
      <c r="BD256" s="201"/>
      <c r="BE256" s="201"/>
      <c r="BF256" s="201"/>
    </row>
    <row r="257" spans="1:58" ht="16.5" customHeight="1">
      <c r="A257" s="202"/>
      <c r="B257" s="202"/>
      <c r="C257" s="202"/>
      <c r="D257" s="202"/>
      <c r="E257" s="202"/>
      <c r="F257" s="202"/>
      <c r="G257" s="202"/>
      <c r="H257" s="202"/>
      <c r="I257" s="203"/>
      <c r="J257" s="201"/>
      <c r="K257" s="201"/>
      <c r="L257" s="201"/>
      <c r="M257" s="201"/>
      <c r="N257" s="201"/>
      <c r="O257" s="201"/>
      <c r="P257" s="201"/>
      <c r="Q257" s="201"/>
      <c r="R257" s="201"/>
      <c r="S257" s="201"/>
      <c r="T257" s="201"/>
      <c r="U257" s="201"/>
      <c r="V257" s="201"/>
      <c r="W257" s="201"/>
      <c r="X257" s="201"/>
      <c r="Y257" s="201"/>
      <c r="Z257" s="201"/>
      <c r="AA257" s="201"/>
      <c r="AB257" s="201"/>
      <c r="AC257" s="201"/>
      <c r="AD257" s="201"/>
      <c r="AE257" s="201"/>
      <c r="AF257" s="201"/>
      <c r="AG257" s="201"/>
      <c r="AH257" s="201"/>
      <c r="AI257" s="201"/>
      <c r="AJ257" s="201"/>
      <c r="AK257" s="201"/>
      <c r="AL257" s="201"/>
      <c r="AM257" s="201"/>
      <c r="AN257" s="201"/>
      <c r="AO257" s="201"/>
      <c r="AP257" s="201"/>
      <c r="AQ257" s="201"/>
      <c r="AR257" s="201"/>
      <c r="AS257" s="201"/>
      <c r="AT257" s="201"/>
      <c r="AU257" s="201"/>
      <c r="AV257" s="201"/>
      <c r="AW257" s="201"/>
      <c r="AX257" s="201"/>
      <c r="AY257" s="201"/>
      <c r="AZ257" s="201"/>
      <c r="BA257" s="201"/>
      <c r="BB257" s="201"/>
      <c r="BC257" s="201"/>
      <c r="BD257" s="201"/>
      <c r="BE257" s="201"/>
      <c r="BF257" s="201"/>
    </row>
    <row r="258" spans="1:58" ht="16.5" customHeight="1">
      <c r="A258" s="202"/>
      <c r="B258" s="202"/>
      <c r="C258" s="202"/>
      <c r="D258" s="202"/>
      <c r="E258" s="202"/>
      <c r="F258" s="202"/>
      <c r="G258" s="202"/>
      <c r="H258" s="202"/>
      <c r="I258" s="203"/>
      <c r="J258" s="201"/>
      <c r="K258" s="201"/>
      <c r="L258" s="201"/>
      <c r="M258" s="201"/>
      <c r="N258" s="201"/>
      <c r="O258" s="201"/>
      <c r="P258" s="201"/>
      <c r="Q258" s="201"/>
      <c r="R258" s="201"/>
      <c r="S258" s="201"/>
      <c r="T258" s="201"/>
      <c r="U258" s="201"/>
      <c r="V258" s="201"/>
      <c r="W258" s="201"/>
      <c r="X258" s="201"/>
      <c r="Y258" s="201"/>
      <c r="Z258" s="201"/>
      <c r="AA258" s="201"/>
      <c r="AB258" s="201"/>
      <c r="AC258" s="201"/>
      <c r="AD258" s="201"/>
      <c r="AE258" s="201"/>
      <c r="AF258" s="201"/>
      <c r="AG258" s="201"/>
      <c r="AH258" s="201"/>
      <c r="AI258" s="201"/>
      <c r="AJ258" s="201"/>
      <c r="AK258" s="201"/>
      <c r="AL258" s="201"/>
      <c r="AM258" s="201"/>
      <c r="AN258" s="201"/>
      <c r="AO258" s="201"/>
      <c r="AP258" s="201"/>
      <c r="AQ258" s="201"/>
      <c r="AR258" s="201"/>
      <c r="AS258" s="201"/>
      <c r="AT258" s="201"/>
      <c r="AU258" s="201"/>
      <c r="AV258" s="201"/>
      <c r="AW258" s="201"/>
      <c r="AX258" s="201"/>
      <c r="AY258" s="201"/>
      <c r="AZ258" s="201"/>
      <c r="BA258" s="201"/>
      <c r="BB258" s="201"/>
      <c r="BC258" s="201"/>
      <c r="BD258" s="201"/>
      <c r="BE258" s="201"/>
      <c r="BF258" s="201"/>
    </row>
    <row r="259" spans="1:58" ht="16.5" customHeight="1">
      <c r="A259" s="202"/>
      <c r="B259" s="202"/>
      <c r="C259" s="202"/>
      <c r="D259" s="202"/>
      <c r="E259" s="202"/>
      <c r="F259" s="202"/>
      <c r="G259" s="202"/>
      <c r="H259" s="202"/>
      <c r="I259" s="203"/>
      <c r="J259" s="201"/>
      <c r="K259" s="201"/>
      <c r="L259" s="201"/>
      <c r="M259" s="201"/>
      <c r="N259" s="201"/>
      <c r="O259" s="201"/>
      <c r="P259" s="201"/>
      <c r="Q259" s="201"/>
      <c r="R259" s="201"/>
      <c r="S259" s="201"/>
      <c r="T259" s="201"/>
      <c r="U259" s="201"/>
      <c r="V259" s="201"/>
      <c r="W259" s="201"/>
      <c r="X259" s="201"/>
      <c r="Y259" s="201"/>
      <c r="Z259" s="201"/>
      <c r="AA259" s="201"/>
      <c r="AB259" s="201"/>
      <c r="AC259" s="201"/>
      <c r="AD259" s="201"/>
      <c r="AE259" s="201"/>
      <c r="AF259" s="201"/>
      <c r="AG259" s="201"/>
      <c r="AH259" s="201"/>
      <c r="AI259" s="201"/>
      <c r="AJ259" s="201"/>
      <c r="AK259" s="201"/>
      <c r="AL259" s="201"/>
      <c r="AM259" s="201"/>
      <c r="AN259" s="201"/>
      <c r="AO259" s="201"/>
      <c r="AP259" s="201"/>
      <c r="AQ259" s="201"/>
      <c r="AR259" s="201"/>
      <c r="AS259" s="201"/>
      <c r="AT259" s="201"/>
      <c r="AU259" s="201"/>
      <c r="AV259" s="201"/>
      <c r="AW259" s="201"/>
      <c r="AX259" s="201"/>
      <c r="AY259" s="201"/>
      <c r="AZ259" s="201"/>
      <c r="BA259" s="201"/>
      <c r="BB259" s="201"/>
      <c r="BC259" s="201"/>
      <c r="BD259" s="201"/>
      <c r="BE259" s="201"/>
      <c r="BF259" s="201"/>
    </row>
    <row r="260" spans="1:58" ht="16.5" customHeight="1">
      <c r="A260" s="202"/>
      <c r="B260" s="202"/>
      <c r="C260" s="202"/>
      <c r="D260" s="202"/>
      <c r="E260" s="202"/>
      <c r="F260" s="202"/>
      <c r="G260" s="202"/>
      <c r="H260" s="202"/>
      <c r="I260" s="203"/>
      <c r="J260" s="201"/>
      <c r="K260" s="201"/>
      <c r="L260" s="201"/>
      <c r="M260" s="201"/>
      <c r="N260" s="201"/>
      <c r="O260" s="201"/>
      <c r="P260" s="201"/>
      <c r="Q260" s="201"/>
      <c r="R260" s="201"/>
      <c r="S260" s="201"/>
      <c r="T260" s="201"/>
      <c r="U260" s="201"/>
      <c r="V260" s="201"/>
      <c r="W260" s="201"/>
      <c r="X260" s="201"/>
      <c r="Y260" s="201"/>
      <c r="Z260" s="201"/>
      <c r="AA260" s="201"/>
      <c r="AB260" s="201"/>
      <c r="AC260" s="201"/>
      <c r="AD260" s="201"/>
      <c r="AE260" s="201"/>
      <c r="AF260" s="201"/>
      <c r="AG260" s="201"/>
      <c r="AH260" s="201"/>
      <c r="AI260" s="201"/>
      <c r="AJ260" s="201"/>
      <c r="AK260" s="201"/>
      <c r="AL260" s="201"/>
      <c r="AM260" s="201"/>
      <c r="AN260" s="201"/>
      <c r="AO260" s="201"/>
      <c r="AP260" s="201"/>
      <c r="AQ260" s="201"/>
      <c r="AR260" s="201"/>
      <c r="AS260" s="201"/>
      <c r="AT260" s="201"/>
      <c r="AU260" s="201"/>
      <c r="AV260" s="201"/>
      <c r="AW260" s="201"/>
      <c r="AX260" s="201"/>
      <c r="AY260" s="201"/>
      <c r="AZ260" s="201"/>
      <c r="BA260" s="201"/>
      <c r="BB260" s="201"/>
      <c r="BC260" s="201"/>
      <c r="BD260" s="201"/>
      <c r="BE260" s="201"/>
      <c r="BF260" s="201"/>
    </row>
    <row r="261" spans="1:58" ht="16.5" customHeight="1">
      <c r="A261" s="202"/>
      <c r="B261" s="202"/>
      <c r="C261" s="202"/>
      <c r="D261" s="202"/>
      <c r="E261" s="202"/>
      <c r="F261" s="202"/>
      <c r="G261" s="202"/>
      <c r="H261" s="202"/>
      <c r="I261" s="203"/>
      <c r="J261" s="201"/>
      <c r="K261" s="201"/>
      <c r="L261" s="201"/>
      <c r="M261" s="201"/>
      <c r="N261" s="201"/>
      <c r="O261" s="201"/>
      <c r="P261" s="201"/>
      <c r="Q261" s="201"/>
      <c r="R261" s="201"/>
      <c r="S261" s="201"/>
      <c r="T261" s="201"/>
      <c r="U261" s="201"/>
      <c r="V261" s="201"/>
      <c r="W261" s="201"/>
      <c r="X261" s="201"/>
      <c r="Y261" s="201"/>
      <c r="Z261" s="201"/>
      <c r="AA261" s="201"/>
      <c r="AB261" s="201"/>
      <c r="AC261" s="201"/>
      <c r="AD261" s="201"/>
      <c r="AE261" s="201"/>
      <c r="AF261" s="201"/>
      <c r="AG261" s="201"/>
      <c r="AH261" s="201"/>
      <c r="AI261" s="201"/>
      <c r="AJ261" s="201"/>
      <c r="AK261" s="201"/>
      <c r="AL261" s="201"/>
      <c r="AM261" s="201"/>
      <c r="AN261" s="201"/>
      <c r="AO261" s="201"/>
      <c r="AP261" s="201"/>
      <c r="AQ261" s="201"/>
      <c r="AR261" s="201"/>
      <c r="AS261" s="201"/>
      <c r="AT261" s="201"/>
      <c r="AU261" s="201"/>
      <c r="AV261" s="201"/>
      <c r="AW261" s="201"/>
      <c r="AX261" s="201"/>
      <c r="AY261" s="201"/>
      <c r="AZ261" s="201"/>
      <c r="BA261" s="201"/>
      <c r="BB261" s="201"/>
      <c r="BC261" s="201"/>
      <c r="BD261" s="201"/>
      <c r="BE261" s="201"/>
      <c r="BF261" s="201"/>
    </row>
    <row r="262" spans="1:58" ht="16.5" customHeight="1">
      <c r="A262" s="202"/>
      <c r="B262" s="202"/>
      <c r="C262" s="202"/>
      <c r="D262" s="202"/>
      <c r="E262" s="202"/>
      <c r="F262" s="202"/>
      <c r="G262" s="202"/>
      <c r="H262" s="202"/>
      <c r="I262" s="203"/>
      <c r="J262" s="201"/>
      <c r="K262" s="201"/>
      <c r="L262" s="201"/>
      <c r="M262" s="201"/>
      <c r="N262" s="201"/>
      <c r="O262" s="201"/>
      <c r="P262" s="201"/>
      <c r="Q262" s="201"/>
      <c r="R262" s="201"/>
      <c r="S262" s="201"/>
      <c r="T262" s="201"/>
      <c r="U262" s="201"/>
      <c r="V262" s="201"/>
      <c r="W262" s="201"/>
      <c r="X262" s="201"/>
      <c r="Y262" s="201"/>
      <c r="Z262" s="201"/>
      <c r="AA262" s="201"/>
      <c r="AB262" s="201"/>
      <c r="AC262" s="201"/>
      <c r="AD262" s="201"/>
      <c r="AE262" s="201"/>
      <c r="AF262" s="201"/>
      <c r="AG262" s="201"/>
      <c r="AH262" s="201"/>
      <c r="AI262" s="201"/>
      <c r="AJ262" s="201"/>
      <c r="AK262" s="201"/>
      <c r="AL262" s="201"/>
      <c r="AM262" s="201"/>
      <c r="AN262" s="201"/>
      <c r="AO262" s="201"/>
      <c r="AP262" s="201"/>
      <c r="AQ262" s="201"/>
      <c r="AR262" s="201"/>
      <c r="AS262" s="201"/>
      <c r="AT262" s="201"/>
      <c r="AU262" s="201"/>
      <c r="AV262" s="201"/>
      <c r="AW262" s="201"/>
      <c r="AX262" s="201"/>
      <c r="AY262" s="201"/>
      <c r="AZ262" s="201"/>
      <c r="BA262" s="201"/>
      <c r="BB262" s="201"/>
      <c r="BC262" s="201"/>
      <c r="BD262" s="201"/>
      <c r="BE262" s="201"/>
      <c r="BF262" s="201"/>
    </row>
    <row r="263" spans="1:58" ht="16.5" customHeight="1">
      <c r="A263" s="202"/>
      <c r="B263" s="202"/>
      <c r="C263" s="202"/>
      <c r="D263" s="202"/>
      <c r="E263" s="202"/>
      <c r="F263" s="202"/>
      <c r="G263" s="202"/>
      <c r="H263" s="202"/>
      <c r="I263" s="203"/>
      <c r="J263" s="201"/>
      <c r="K263" s="201"/>
      <c r="L263" s="201"/>
      <c r="M263" s="201"/>
      <c r="N263" s="201"/>
      <c r="O263" s="201"/>
      <c r="P263" s="201"/>
      <c r="Q263" s="201"/>
      <c r="R263" s="201"/>
      <c r="S263" s="201"/>
      <c r="T263" s="201"/>
      <c r="U263" s="201"/>
      <c r="V263" s="201"/>
      <c r="W263" s="201"/>
      <c r="X263" s="201"/>
      <c r="Y263" s="201"/>
      <c r="Z263" s="201"/>
      <c r="AA263" s="201"/>
      <c r="AB263" s="201"/>
      <c r="AC263" s="201"/>
      <c r="AD263" s="201"/>
      <c r="AE263" s="201"/>
      <c r="AF263" s="201"/>
      <c r="AG263" s="201"/>
      <c r="AH263" s="201"/>
      <c r="AI263" s="201"/>
      <c r="AJ263" s="201"/>
      <c r="AK263" s="201"/>
      <c r="AL263" s="201"/>
      <c r="AM263" s="201"/>
      <c r="AN263" s="201"/>
      <c r="AO263" s="201"/>
      <c r="AP263" s="201"/>
      <c r="AQ263" s="201"/>
      <c r="AR263" s="201"/>
      <c r="AS263" s="201"/>
      <c r="AT263" s="201"/>
      <c r="AU263" s="201"/>
      <c r="AV263" s="201"/>
      <c r="AW263" s="201"/>
      <c r="AX263" s="201"/>
      <c r="AY263" s="201"/>
      <c r="AZ263" s="201"/>
      <c r="BA263" s="201"/>
      <c r="BB263" s="201"/>
      <c r="BC263" s="201"/>
      <c r="BD263" s="201"/>
      <c r="BE263" s="201"/>
      <c r="BF263" s="201"/>
    </row>
    <row r="264" spans="1:58" ht="16.5" customHeight="1">
      <c r="A264" s="202"/>
      <c r="B264" s="202"/>
      <c r="C264" s="202"/>
      <c r="D264" s="202"/>
      <c r="E264" s="202"/>
      <c r="F264" s="202"/>
      <c r="G264" s="202"/>
      <c r="H264" s="202"/>
      <c r="I264" s="203"/>
      <c r="J264" s="201"/>
      <c r="K264" s="201"/>
      <c r="L264" s="201"/>
      <c r="M264" s="201"/>
      <c r="N264" s="201"/>
      <c r="O264" s="201"/>
      <c r="P264" s="201"/>
      <c r="Q264" s="201"/>
      <c r="R264" s="201"/>
      <c r="S264" s="201"/>
      <c r="T264" s="201"/>
      <c r="U264" s="201"/>
      <c r="V264" s="201"/>
      <c r="W264" s="201"/>
      <c r="X264" s="201"/>
      <c r="Y264" s="201"/>
      <c r="Z264" s="201"/>
      <c r="AA264" s="201"/>
      <c r="AB264" s="201"/>
      <c r="AC264" s="201"/>
      <c r="AD264" s="201"/>
      <c r="AE264" s="201"/>
      <c r="AF264" s="201"/>
      <c r="AG264" s="201"/>
      <c r="AH264" s="201"/>
      <c r="AI264" s="201"/>
      <c r="AJ264" s="201"/>
      <c r="AK264" s="201"/>
      <c r="AL264" s="201"/>
      <c r="AM264" s="201"/>
      <c r="AN264" s="201"/>
      <c r="AO264" s="201"/>
      <c r="AP264" s="201"/>
      <c r="AQ264" s="201"/>
      <c r="AR264" s="201"/>
      <c r="AS264" s="201"/>
      <c r="AT264" s="201"/>
      <c r="AU264" s="201"/>
      <c r="AV264" s="201"/>
      <c r="AW264" s="201"/>
      <c r="AX264" s="201"/>
      <c r="AY264" s="201"/>
      <c r="AZ264" s="201"/>
      <c r="BA264" s="201"/>
      <c r="BB264" s="201"/>
      <c r="BC264" s="201"/>
      <c r="BD264" s="201"/>
      <c r="BE264" s="201"/>
      <c r="BF264" s="201"/>
    </row>
    <row r="265" spans="1:58" ht="16.5" customHeight="1">
      <c r="A265" s="202"/>
      <c r="B265" s="202"/>
      <c r="C265" s="202"/>
      <c r="D265" s="202"/>
      <c r="E265" s="202"/>
      <c r="F265" s="202"/>
      <c r="G265" s="202"/>
      <c r="H265" s="202"/>
      <c r="I265" s="203"/>
      <c r="J265" s="201"/>
      <c r="K265" s="201"/>
      <c r="L265" s="201"/>
      <c r="M265" s="201"/>
      <c r="N265" s="201"/>
      <c r="O265" s="201"/>
      <c r="P265" s="201"/>
      <c r="Q265" s="201"/>
      <c r="R265" s="201"/>
      <c r="S265" s="201"/>
      <c r="T265" s="201"/>
      <c r="U265" s="201"/>
      <c r="V265" s="201"/>
      <c r="W265" s="201"/>
      <c r="X265" s="201"/>
      <c r="Y265" s="201"/>
      <c r="Z265" s="201"/>
      <c r="AA265" s="201"/>
      <c r="AB265" s="201"/>
      <c r="AC265" s="201"/>
      <c r="AD265" s="201"/>
      <c r="AE265" s="201"/>
      <c r="AF265" s="201"/>
      <c r="AG265" s="201"/>
      <c r="AH265" s="201"/>
      <c r="AI265" s="201"/>
      <c r="AJ265" s="201"/>
      <c r="AK265" s="201"/>
      <c r="AL265" s="201"/>
      <c r="AM265" s="201"/>
      <c r="AN265" s="201"/>
      <c r="AO265" s="201"/>
      <c r="AP265" s="201"/>
      <c r="AQ265" s="201"/>
      <c r="AR265" s="201"/>
      <c r="AS265" s="201"/>
      <c r="AT265" s="201"/>
      <c r="AU265" s="201"/>
      <c r="AV265" s="201"/>
      <c r="AW265" s="201"/>
      <c r="AX265" s="201"/>
      <c r="AY265" s="201"/>
      <c r="AZ265" s="201"/>
      <c r="BA265" s="201"/>
      <c r="BB265" s="201"/>
      <c r="BC265" s="201"/>
      <c r="BD265" s="201"/>
      <c r="BE265" s="201"/>
      <c r="BF265" s="201"/>
    </row>
    <row r="266" spans="1:58" ht="16.5" customHeight="1">
      <c r="A266" s="202"/>
      <c r="B266" s="202"/>
      <c r="C266" s="202"/>
      <c r="D266" s="202"/>
      <c r="E266" s="202"/>
      <c r="F266" s="202"/>
      <c r="G266" s="202"/>
      <c r="H266" s="202"/>
      <c r="I266" s="203"/>
      <c r="J266" s="201"/>
      <c r="K266" s="201"/>
      <c r="L266" s="201"/>
      <c r="M266" s="201"/>
      <c r="N266" s="201"/>
      <c r="O266" s="201"/>
      <c r="P266" s="201"/>
      <c r="Q266" s="201"/>
      <c r="R266" s="201"/>
      <c r="S266" s="201"/>
      <c r="T266" s="201"/>
      <c r="U266" s="201"/>
      <c r="V266" s="201"/>
      <c r="W266" s="201"/>
      <c r="X266" s="201"/>
      <c r="Y266" s="201"/>
      <c r="Z266" s="201"/>
      <c r="AA266" s="201"/>
      <c r="AB266" s="201"/>
      <c r="AC266" s="201"/>
      <c r="AD266" s="201"/>
      <c r="AE266" s="201"/>
      <c r="AF266" s="201"/>
      <c r="AG266" s="201"/>
      <c r="AH266" s="201"/>
      <c r="AI266" s="201"/>
      <c r="AJ266" s="201"/>
      <c r="AK266" s="201"/>
      <c r="AL266" s="201"/>
      <c r="AM266" s="201"/>
      <c r="AN266" s="201"/>
      <c r="AO266" s="201"/>
      <c r="AP266" s="201"/>
      <c r="AQ266" s="201"/>
      <c r="AR266" s="201"/>
      <c r="AS266" s="201"/>
      <c r="AT266" s="201"/>
      <c r="AU266" s="201"/>
      <c r="AV266" s="201"/>
      <c r="AW266" s="201"/>
      <c r="AX266" s="201"/>
      <c r="AY266" s="201"/>
      <c r="AZ266" s="201"/>
      <c r="BA266" s="201"/>
      <c r="BB266" s="201"/>
      <c r="BC266" s="201"/>
      <c r="BD266" s="201"/>
      <c r="BE266" s="201"/>
      <c r="BF266" s="201"/>
    </row>
    <row r="267" spans="1:58" ht="16.5" customHeight="1">
      <c r="A267" s="202"/>
      <c r="B267" s="202"/>
      <c r="C267" s="202"/>
      <c r="D267" s="202"/>
      <c r="E267" s="202"/>
      <c r="F267" s="202"/>
      <c r="G267" s="202"/>
      <c r="H267" s="202"/>
      <c r="I267" s="203"/>
      <c r="J267" s="201"/>
      <c r="K267" s="201"/>
      <c r="L267" s="201"/>
      <c r="M267" s="201"/>
      <c r="N267" s="201"/>
      <c r="O267" s="201"/>
      <c r="P267" s="201"/>
      <c r="Q267" s="201"/>
      <c r="R267" s="201"/>
      <c r="S267" s="201"/>
      <c r="T267" s="201"/>
      <c r="U267" s="201"/>
      <c r="V267" s="201"/>
      <c r="W267" s="201"/>
      <c r="X267" s="201"/>
      <c r="Y267" s="201"/>
      <c r="Z267" s="201"/>
      <c r="AA267" s="201"/>
      <c r="AB267" s="201"/>
      <c r="AC267" s="201"/>
      <c r="AD267" s="201"/>
      <c r="AE267" s="201"/>
      <c r="AF267" s="201"/>
      <c r="AG267" s="201"/>
      <c r="AH267" s="201"/>
      <c r="AI267" s="201"/>
      <c r="AJ267" s="201"/>
      <c r="AK267" s="201"/>
      <c r="AL267" s="201"/>
      <c r="AM267" s="201"/>
      <c r="AN267" s="201"/>
      <c r="AO267" s="201"/>
      <c r="AP267" s="201"/>
      <c r="AQ267" s="201"/>
      <c r="AR267" s="201"/>
      <c r="AS267" s="201"/>
      <c r="AT267" s="201"/>
      <c r="AU267" s="201"/>
      <c r="AV267" s="201"/>
      <c r="AW267" s="201"/>
      <c r="AX267" s="201"/>
      <c r="AY267" s="201"/>
      <c r="AZ267" s="201"/>
      <c r="BA267" s="201"/>
      <c r="BB267" s="201"/>
      <c r="BC267" s="201"/>
      <c r="BD267" s="201"/>
      <c r="BE267" s="201"/>
      <c r="BF267" s="201"/>
    </row>
    <row r="268" spans="1:58" ht="16.5" customHeight="1">
      <c r="A268" s="202"/>
      <c r="B268" s="202"/>
      <c r="C268" s="202"/>
      <c r="D268" s="202"/>
      <c r="E268" s="202"/>
      <c r="F268" s="202"/>
      <c r="G268" s="202"/>
      <c r="H268" s="202"/>
      <c r="I268" s="203"/>
      <c r="J268" s="201"/>
      <c r="K268" s="201"/>
      <c r="L268" s="201"/>
      <c r="M268" s="201"/>
      <c r="N268" s="201"/>
      <c r="O268" s="201"/>
      <c r="P268" s="201"/>
      <c r="Q268" s="201"/>
      <c r="R268" s="201"/>
      <c r="S268" s="201"/>
      <c r="T268" s="201"/>
      <c r="U268" s="201"/>
      <c r="V268" s="201"/>
      <c r="W268" s="201"/>
      <c r="X268" s="201"/>
      <c r="Y268" s="201"/>
      <c r="Z268" s="201"/>
      <c r="AA268" s="201"/>
      <c r="AB268" s="201"/>
      <c r="AC268" s="201"/>
      <c r="AD268" s="201"/>
      <c r="AE268" s="201"/>
      <c r="AF268" s="201"/>
      <c r="AG268" s="201"/>
      <c r="AH268" s="201"/>
      <c r="AI268" s="201"/>
      <c r="AJ268" s="201"/>
      <c r="AK268" s="201"/>
      <c r="AL268" s="201"/>
      <c r="AM268" s="201"/>
      <c r="AN268" s="201"/>
      <c r="AO268" s="201"/>
      <c r="AP268" s="201"/>
      <c r="AQ268" s="201"/>
      <c r="AR268" s="201"/>
      <c r="AS268" s="201"/>
      <c r="AT268" s="201"/>
      <c r="AU268" s="201"/>
      <c r="AV268" s="201"/>
      <c r="AW268" s="201"/>
      <c r="AX268" s="201"/>
      <c r="AY268" s="201"/>
      <c r="AZ268" s="201"/>
      <c r="BA268" s="201"/>
      <c r="BB268" s="201"/>
      <c r="BC268" s="201"/>
      <c r="BD268" s="201"/>
      <c r="BE268" s="201"/>
      <c r="BF268" s="201"/>
    </row>
    <row r="269" spans="1:58" ht="16.5" customHeight="1">
      <c r="A269" s="202"/>
      <c r="B269" s="202"/>
      <c r="C269" s="202"/>
      <c r="D269" s="202"/>
      <c r="E269" s="202"/>
      <c r="F269" s="202"/>
      <c r="G269" s="202"/>
      <c r="H269" s="202"/>
      <c r="I269" s="203"/>
      <c r="J269" s="201"/>
      <c r="K269" s="201"/>
      <c r="L269" s="201"/>
      <c r="M269" s="201"/>
      <c r="N269" s="201"/>
      <c r="O269" s="201"/>
      <c r="P269" s="201"/>
      <c r="Q269" s="201"/>
      <c r="R269" s="201"/>
      <c r="S269" s="201"/>
      <c r="T269" s="201"/>
      <c r="U269" s="201"/>
      <c r="V269" s="201"/>
      <c r="W269" s="201"/>
      <c r="X269" s="201"/>
      <c r="Y269" s="201"/>
      <c r="Z269" s="201"/>
      <c r="AA269" s="201"/>
      <c r="AB269" s="201"/>
      <c r="AC269" s="201"/>
      <c r="AD269" s="201"/>
      <c r="AE269" s="201"/>
      <c r="AF269" s="201"/>
      <c r="AG269" s="201"/>
      <c r="AH269" s="201"/>
      <c r="AI269" s="201"/>
      <c r="AJ269" s="201"/>
      <c r="AK269" s="201"/>
      <c r="AL269" s="201"/>
      <c r="AM269" s="201"/>
      <c r="AN269" s="201"/>
      <c r="AO269" s="201"/>
      <c r="AP269" s="201"/>
      <c r="AQ269" s="201"/>
      <c r="AR269" s="201"/>
      <c r="AS269" s="201"/>
      <c r="AT269" s="201"/>
      <c r="AU269" s="201"/>
      <c r="AV269" s="201"/>
      <c r="AW269" s="201"/>
      <c r="AX269" s="201"/>
      <c r="AY269" s="201"/>
      <c r="AZ269" s="201"/>
      <c r="BA269" s="201"/>
      <c r="BB269" s="201"/>
      <c r="BC269" s="201"/>
      <c r="BD269" s="201"/>
      <c r="BE269" s="201"/>
      <c r="BF269" s="201"/>
    </row>
    <row r="270" spans="1:58" ht="16.5" customHeight="1">
      <c r="A270" s="202"/>
      <c r="B270" s="202"/>
      <c r="C270" s="202"/>
      <c r="D270" s="202"/>
      <c r="E270" s="202"/>
      <c r="F270" s="202"/>
      <c r="G270" s="202"/>
      <c r="H270" s="202"/>
      <c r="I270" s="203"/>
      <c r="J270" s="201"/>
      <c r="K270" s="201"/>
      <c r="L270" s="201"/>
      <c r="M270" s="201"/>
      <c r="N270" s="201"/>
      <c r="O270" s="201"/>
      <c r="P270" s="201"/>
      <c r="Q270" s="201"/>
      <c r="R270" s="201"/>
      <c r="S270" s="201"/>
      <c r="T270" s="201"/>
      <c r="U270" s="201"/>
      <c r="V270" s="201"/>
      <c r="W270" s="201"/>
      <c r="X270" s="201"/>
      <c r="Y270" s="201"/>
      <c r="Z270" s="201"/>
      <c r="AA270" s="201"/>
      <c r="AB270" s="201"/>
      <c r="AC270" s="201"/>
      <c r="AD270" s="201"/>
      <c r="AE270" s="201"/>
      <c r="AF270" s="201"/>
      <c r="AG270" s="201"/>
      <c r="AH270" s="201"/>
      <c r="AI270" s="201"/>
      <c r="AJ270" s="201"/>
      <c r="AK270" s="201"/>
      <c r="AL270" s="201"/>
      <c r="AM270" s="201"/>
      <c r="AN270" s="201"/>
      <c r="AO270" s="201"/>
      <c r="AP270" s="201"/>
      <c r="AQ270" s="201"/>
      <c r="AR270" s="201"/>
      <c r="AS270" s="201"/>
      <c r="AT270" s="201"/>
      <c r="AU270" s="201"/>
      <c r="AV270" s="201"/>
      <c r="AW270" s="201"/>
      <c r="AX270" s="201"/>
      <c r="AY270" s="201"/>
      <c r="AZ270" s="201"/>
      <c r="BA270" s="201"/>
      <c r="BB270" s="201"/>
      <c r="BC270" s="201"/>
      <c r="BD270" s="201"/>
      <c r="BE270" s="201"/>
      <c r="BF270" s="201"/>
    </row>
    <row r="271" spans="1:58" ht="16.5" customHeight="1">
      <c r="A271" s="202"/>
      <c r="B271" s="202"/>
      <c r="C271" s="202"/>
      <c r="D271" s="202"/>
      <c r="E271" s="202"/>
      <c r="F271" s="202"/>
      <c r="G271" s="202"/>
      <c r="H271" s="202"/>
      <c r="I271" s="203"/>
      <c r="J271" s="201"/>
      <c r="K271" s="201"/>
      <c r="L271" s="201"/>
      <c r="M271" s="201"/>
      <c r="N271" s="201"/>
      <c r="O271" s="201"/>
      <c r="P271" s="201"/>
      <c r="Q271" s="201"/>
      <c r="R271" s="201"/>
      <c r="S271" s="201"/>
      <c r="T271" s="201"/>
      <c r="U271" s="201"/>
      <c r="V271" s="201"/>
      <c r="W271" s="201"/>
      <c r="X271" s="201"/>
      <c r="Y271" s="201"/>
      <c r="Z271" s="201"/>
      <c r="AA271" s="201"/>
      <c r="AB271" s="201"/>
      <c r="AC271" s="201"/>
      <c r="AD271" s="201"/>
      <c r="AE271" s="201"/>
      <c r="AF271" s="201"/>
      <c r="AG271" s="201"/>
      <c r="AH271" s="201"/>
      <c r="AI271" s="201"/>
      <c r="AJ271" s="201"/>
      <c r="AK271" s="201"/>
      <c r="AL271" s="201"/>
      <c r="AM271" s="201"/>
      <c r="AN271" s="201"/>
      <c r="AO271" s="201"/>
      <c r="AP271" s="201"/>
      <c r="AQ271" s="201"/>
      <c r="AR271" s="201"/>
      <c r="AS271" s="201"/>
      <c r="AT271" s="201"/>
      <c r="AU271" s="201"/>
      <c r="AV271" s="201"/>
      <c r="AW271" s="201"/>
      <c r="AX271" s="201"/>
      <c r="AY271" s="201"/>
      <c r="AZ271" s="201"/>
      <c r="BA271" s="201"/>
      <c r="BB271" s="201"/>
      <c r="BC271" s="201"/>
      <c r="BD271" s="201"/>
      <c r="BE271" s="201"/>
      <c r="BF271" s="201"/>
    </row>
    <row r="272" spans="1:58" ht="16.5" customHeight="1">
      <c r="A272" s="202"/>
      <c r="B272" s="202"/>
      <c r="C272" s="202"/>
      <c r="D272" s="202"/>
      <c r="E272" s="202"/>
      <c r="F272" s="202"/>
      <c r="G272" s="202"/>
      <c r="H272" s="202"/>
      <c r="I272" s="203"/>
      <c r="J272" s="201"/>
      <c r="K272" s="201"/>
      <c r="L272" s="201"/>
      <c r="M272" s="201"/>
      <c r="N272" s="201"/>
      <c r="O272" s="201"/>
      <c r="P272" s="201"/>
      <c r="Q272" s="201"/>
      <c r="R272" s="201"/>
      <c r="S272" s="201"/>
      <c r="T272" s="201"/>
      <c r="U272" s="201"/>
      <c r="V272" s="201"/>
      <c r="W272" s="201"/>
      <c r="X272" s="201"/>
      <c r="Y272" s="201"/>
      <c r="Z272" s="201"/>
      <c r="AA272" s="201"/>
      <c r="AB272" s="201"/>
      <c r="AC272" s="201"/>
      <c r="AD272" s="201"/>
      <c r="AE272" s="201"/>
      <c r="AF272" s="201"/>
      <c r="AG272" s="201"/>
      <c r="AH272" s="201"/>
      <c r="AI272" s="201"/>
      <c r="AJ272" s="201"/>
      <c r="AK272" s="201"/>
      <c r="AL272" s="201"/>
      <c r="AM272" s="201"/>
      <c r="AN272" s="201"/>
      <c r="AO272" s="201"/>
      <c r="AP272" s="201"/>
      <c r="AQ272" s="201"/>
      <c r="AR272" s="201"/>
      <c r="AS272" s="201"/>
      <c r="AT272" s="201"/>
      <c r="AU272" s="201"/>
      <c r="AV272" s="201"/>
      <c r="AW272" s="201"/>
      <c r="AX272" s="201"/>
      <c r="AY272" s="201"/>
      <c r="AZ272" s="201"/>
      <c r="BA272" s="201"/>
      <c r="BB272" s="201"/>
      <c r="BC272" s="201"/>
      <c r="BD272" s="201"/>
      <c r="BE272" s="201"/>
      <c r="BF272" s="201"/>
    </row>
    <row r="273" spans="1:58" ht="16.5" customHeight="1">
      <c r="A273" s="202"/>
      <c r="B273" s="202"/>
      <c r="C273" s="202"/>
      <c r="D273" s="202"/>
      <c r="E273" s="202"/>
      <c r="F273" s="202"/>
      <c r="G273" s="202"/>
      <c r="H273" s="202"/>
      <c r="I273" s="203"/>
      <c r="J273" s="201"/>
      <c r="K273" s="201"/>
      <c r="L273" s="201"/>
      <c r="M273" s="201"/>
      <c r="N273" s="201"/>
      <c r="O273" s="201"/>
      <c r="P273" s="201"/>
      <c r="Q273" s="201"/>
      <c r="R273" s="201"/>
      <c r="S273" s="201"/>
      <c r="T273" s="201"/>
      <c r="U273" s="201"/>
      <c r="V273" s="201"/>
      <c r="W273" s="201"/>
      <c r="X273" s="201"/>
      <c r="Y273" s="201"/>
      <c r="Z273" s="201"/>
      <c r="AA273" s="201"/>
      <c r="AB273" s="201"/>
      <c r="AC273" s="201"/>
      <c r="AD273" s="201"/>
      <c r="AE273" s="201"/>
      <c r="AF273" s="201"/>
      <c r="AG273" s="201"/>
      <c r="AH273" s="201"/>
      <c r="AI273" s="201"/>
      <c r="AJ273" s="201"/>
      <c r="AK273" s="201"/>
      <c r="AL273" s="201"/>
      <c r="AM273" s="201"/>
      <c r="AN273" s="201"/>
      <c r="AO273" s="201"/>
      <c r="AP273" s="201"/>
      <c r="AQ273" s="201"/>
      <c r="AR273" s="201"/>
      <c r="AS273" s="201"/>
      <c r="AT273" s="201"/>
      <c r="AU273" s="201"/>
      <c r="AV273" s="201"/>
      <c r="AW273" s="201"/>
      <c r="AX273" s="201"/>
      <c r="AY273" s="201"/>
      <c r="AZ273" s="201"/>
      <c r="BA273" s="201"/>
      <c r="BB273" s="201"/>
      <c r="BC273" s="201"/>
      <c r="BD273" s="201"/>
      <c r="BE273" s="201"/>
      <c r="BF273" s="201"/>
    </row>
    <row r="274" spans="1:58" ht="16.5" customHeight="1">
      <c r="A274" s="202"/>
      <c r="B274" s="202"/>
      <c r="C274" s="202"/>
      <c r="D274" s="202"/>
      <c r="E274" s="202"/>
      <c r="F274" s="202"/>
      <c r="G274" s="202"/>
      <c r="H274" s="202"/>
      <c r="I274" s="203"/>
      <c r="J274" s="201"/>
      <c r="K274" s="201"/>
      <c r="L274" s="201"/>
      <c r="M274" s="201"/>
      <c r="N274" s="201"/>
      <c r="O274" s="201"/>
      <c r="P274" s="201"/>
      <c r="Q274" s="201"/>
      <c r="R274" s="201"/>
      <c r="S274" s="201"/>
      <c r="T274" s="201"/>
      <c r="U274" s="201"/>
      <c r="V274" s="201"/>
      <c r="W274" s="201"/>
      <c r="X274" s="201"/>
      <c r="Y274" s="201"/>
      <c r="Z274" s="201"/>
      <c r="AA274" s="201"/>
      <c r="AB274" s="201"/>
      <c r="AC274" s="201"/>
      <c r="AD274" s="201"/>
      <c r="AE274" s="201"/>
      <c r="AF274" s="201"/>
      <c r="AG274" s="201"/>
      <c r="AH274" s="201"/>
      <c r="AI274" s="201"/>
      <c r="AJ274" s="201"/>
      <c r="AK274" s="201"/>
      <c r="AL274" s="201"/>
      <c r="AM274" s="201"/>
      <c r="AN274" s="201"/>
      <c r="AO274" s="201"/>
      <c r="AP274" s="201"/>
      <c r="AQ274" s="201"/>
      <c r="AR274" s="201"/>
      <c r="AS274" s="201"/>
      <c r="AT274" s="201"/>
      <c r="AU274" s="201"/>
      <c r="AV274" s="201"/>
      <c r="AW274" s="201"/>
      <c r="AX274" s="201"/>
      <c r="AY274" s="201"/>
      <c r="AZ274" s="201"/>
      <c r="BA274" s="201"/>
      <c r="BB274" s="201"/>
      <c r="BC274" s="201"/>
      <c r="BD274" s="201"/>
      <c r="BE274" s="201"/>
      <c r="BF274" s="201"/>
    </row>
    <row r="275" spans="1:58" ht="16.5" customHeight="1">
      <c r="A275" s="202"/>
      <c r="B275" s="202"/>
      <c r="C275" s="202"/>
      <c r="D275" s="202"/>
      <c r="E275" s="202"/>
      <c r="F275" s="202"/>
      <c r="G275" s="202"/>
      <c r="H275" s="202"/>
      <c r="I275" s="203"/>
      <c r="J275" s="201"/>
      <c r="K275" s="201"/>
      <c r="L275" s="201"/>
      <c r="M275" s="201"/>
      <c r="N275" s="201"/>
      <c r="O275" s="201"/>
      <c r="P275" s="201"/>
      <c r="Q275" s="201"/>
      <c r="R275" s="201"/>
      <c r="S275" s="201"/>
      <c r="T275" s="201"/>
      <c r="U275" s="201"/>
      <c r="V275" s="201"/>
      <c r="W275" s="201"/>
      <c r="X275" s="201"/>
      <c r="Y275" s="201"/>
      <c r="Z275" s="201"/>
      <c r="AA275" s="201"/>
      <c r="AB275" s="201"/>
      <c r="AC275" s="201"/>
      <c r="AD275" s="201"/>
      <c r="AE275" s="201"/>
      <c r="AF275" s="201"/>
      <c r="AG275" s="201"/>
      <c r="AH275" s="201"/>
      <c r="AI275" s="201"/>
      <c r="AJ275" s="201"/>
      <c r="AK275" s="201"/>
      <c r="AL275" s="201"/>
      <c r="AM275" s="201"/>
      <c r="AN275" s="201"/>
      <c r="AO275" s="201"/>
      <c r="AP275" s="201"/>
      <c r="AQ275" s="201"/>
      <c r="AR275" s="201"/>
      <c r="AS275" s="201"/>
      <c r="AT275" s="201"/>
      <c r="AU275" s="201"/>
      <c r="AV275" s="201"/>
      <c r="AW275" s="201"/>
      <c r="AX275" s="201"/>
      <c r="AY275" s="201"/>
      <c r="AZ275" s="201"/>
      <c r="BA275" s="201"/>
      <c r="BB275" s="201"/>
      <c r="BC275" s="201"/>
      <c r="BD275" s="201"/>
      <c r="BE275" s="201"/>
      <c r="BF275" s="201"/>
    </row>
    <row r="276" spans="1:58" ht="16.5" customHeight="1">
      <c r="A276" s="202"/>
      <c r="B276" s="202"/>
      <c r="C276" s="202"/>
      <c r="D276" s="202"/>
      <c r="E276" s="202"/>
      <c r="F276" s="202"/>
      <c r="G276" s="202"/>
      <c r="H276" s="202"/>
      <c r="I276" s="203"/>
      <c r="J276" s="201"/>
      <c r="K276" s="201"/>
      <c r="L276" s="201"/>
      <c r="M276" s="201"/>
      <c r="N276" s="201"/>
      <c r="O276" s="201"/>
      <c r="P276" s="201"/>
      <c r="Q276" s="201"/>
      <c r="R276" s="201"/>
      <c r="S276" s="201"/>
      <c r="T276" s="201"/>
      <c r="U276" s="201"/>
      <c r="V276" s="201"/>
      <c r="W276" s="201"/>
      <c r="X276" s="201"/>
      <c r="Y276" s="201"/>
      <c r="Z276" s="201"/>
      <c r="AA276" s="201"/>
      <c r="AB276" s="201"/>
      <c r="AC276" s="201"/>
      <c r="AD276" s="201"/>
      <c r="AE276" s="201"/>
      <c r="AF276" s="201"/>
      <c r="AG276" s="201"/>
      <c r="AH276" s="201"/>
      <c r="AI276" s="201"/>
      <c r="AJ276" s="201"/>
      <c r="AK276" s="201"/>
      <c r="AL276" s="201"/>
      <c r="AM276" s="201"/>
      <c r="AN276" s="201"/>
      <c r="AO276" s="201"/>
      <c r="AP276" s="201"/>
      <c r="AQ276" s="201"/>
      <c r="AR276" s="201"/>
      <c r="AS276" s="201"/>
      <c r="AT276" s="201"/>
      <c r="AU276" s="201"/>
      <c r="AV276" s="201"/>
      <c r="AW276" s="201"/>
      <c r="AX276" s="201"/>
      <c r="AY276" s="201"/>
      <c r="AZ276" s="201"/>
      <c r="BA276" s="201"/>
      <c r="BB276" s="201"/>
      <c r="BC276" s="201"/>
      <c r="BD276" s="201"/>
      <c r="BE276" s="201"/>
      <c r="BF276" s="201"/>
    </row>
    <row r="277" spans="1:58" ht="16.5" customHeight="1">
      <c r="A277" s="202"/>
      <c r="B277" s="202"/>
      <c r="C277" s="202"/>
      <c r="D277" s="202"/>
      <c r="E277" s="202"/>
      <c r="F277" s="202"/>
      <c r="G277" s="202"/>
      <c r="H277" s="202"/>
      <c r="I277" s="203"/>
      <c r="J277" s="201"/>
      <c r="K277" s="201"/>
      <c r="L277" s="201"/>
      <c r="M277" s="201"/>
      <c r="N277" s="201"/>
      <c r="O277" s="201"/>
      <c r="P277" s="201"/>
      <c r="Q277" s="201"/>
      <c r="R277" s="201"/>
      <c r="S277" s="201"/>
      <c r="T277" s="201"/>
      <c r="U277" s="201"/>
      <c r="V277" s="201"/>
      <c r="W277" s="201"/>
      <c r="X277" s="201"/>
      <c r="Y277" s="201"/>
      <c r="Z277" s="201"/>
      <c r="AA277" s="201"/>
      <c r="AB277" s="201"/>
      <c r="AC277" s="201"/>
      <c r="AD277" s="201"/>
      <c r="AE277" s="201"/>
      <c r="AF277" s="201"/>
      <c r="AG277" s="201"/>
      <c r="AH277" s="201"/>
      <c r="AI277" s="201"/>
      <c r="AJ277" s="201"/>
      <c r="AK277" s="201"/>
      <c r="AL277" s="201"/>
      <c r="AM277" s="201"/>
      <c r="AN277" s="201"/>
      <c r="AO277" s="201"/>
      <c r="AP277" s="201"/>
      <c r="AQ277" s="201"/>
      <c r="AR277" s="201"/>
      <c r="AS277" s="201"/>
      <c r="AT277" s="201"/>
      <c r="AU277" s="201"/>
      <c r="AV277" s="201"/>
      <c r="AW277" s="201"/>
      <c r="AX277" s="201"/>
      <c r="AY277" s="201"/>
      <c r="AZ277" s="201"/>
      <c r="BA277" s="201"/>
      <c r="BB277" s="201"/>
      <c r="BC277" s="201"/>
      <c r="BD277" s="201"/>
      <c r="BE277" s="201"/>
      <c r="BF277" s="201"/>
    </row>
    <row r="278" spans="1:58" ht="16.5" customHeight="1">
      <c r="A278" s="202"/>
      <c r="B278" s="202"/>
      <c r="C278" s="202"/>
      <c r="D278" s="202"/>
      <c r="E278" s="202"/>
      <c r="F278" s="202"/>
      <c r="G278" s="202"/>
      <c r="H278" s="202"/>
      <c r="I278" s="203"/>
      <c r="J278" s="201"/>
      <c r="K278" s="201"/>
      <c r="L278" s="201"/>
      <c r="M278" s="201"/>
      <c r="N278" s="201"/>
      <c r="O278" s="201"/>
      <c r="P278" s="201"/>
      <c r="Q278" s="201"/>
      <c r="R278" s="201"/>
      <c r="S278" s="201"/>
      <c r="T278" s="201"/>
      <c r="U278" s="201"/>
      <c r="V278" s="201"/>
      <c r="W278" s="201"/>
      <c r="X278" s="201"/>
      <c r="Y278" s="201"/>
      <c r="Z278" s="201"/>
      <c r="AA278" s="201"/>
      <c r="AB278" s="201"/>
      <c r="AC278" s="201"/>
      <c r="AD278" s="201"/>
      <c r="AE278" s="201"/>
      <c r="AF278" s="201"/>
      <c r="AG278" s="201"/>
      <c r="AH278" s="201"/>
      <c r="AI278" s="201"/>
      <c r="AJ278" s="201"/>
      <c r="AK278" s="201"/>
      <c r="AL278" s="201"/>
      <c r="AM278" s="201"/>
      <c r="AN278" s="201"/>
      <c r="AO278" s="201"/>
      <c r="AP278" s="201"/>
      <c r="AQ278" s="201"/>
      <c r="AR278" s="201"/>
      <c r="AS278" s="201"/>
      <c r="AT278" s="201"/>
      <c r="AU278" s="201"/>
      <c r="AV278" s="201"/>
      <c r="AW278" s="201"/>
      <c r="AX278" s="201"/>
      <c r="AY278" s="201"/>
      <c r="AZ278" s="201"/>
      <c r="BA278" s="201"/>
      <c r="BB278" s="201"/>
      <c r="BC278" s="201"/>
      <c r="BD278" s="201"/>
      <c r="BE278" s="201"/>
      <c r="BF278" s="201"/>
    </row>
    <row r="279" spans="1:58" ht="16.5" customHeight="1">
      <c r="A279" s="202"/>
      <c r="B279" s="202"/>
      <c r="C279" s="202"/>
      <c r="D279" s="202"/>
      <c r="E279" s="202"/>
      <c r="F279" s="202"/>
      <c r="G279" s="202"/>
      <c r="H279" s="202"/>
      <c r="I279" s="203"/>
      <c r="J279" s="201"/>
      <c r="K279" s="201"/>
      <c r="L279" s="201"/>
      <c r="M279" s="201"/>
      <c r="N279" s="201"/>
      <c r="O279" s="201"/>
      <c r="P279" s="201"/>
      <c r="Q279" s="201"/>
      <c r="R279" s="201"/>
      <c r="S279" s="201"/>
      <c r="T279" s="201"/>
      <c r="U279" s="201"/>
      <c r="V279" s="201"/>
      <c r="W279" s="201"/>
      <c r="X279" s="201"/>
      <c r="Y279" s="201"/>
      <c r="Z279" s="201"/>
      <c r="AA279" s="201"/>
      <c r="AB279" s="201"/>
      <c r="AC279" s="201"/>
      <c r="AD279" s="201"/>
      <c r="AE279" s="201"/>
      <c r="AF279" s="201"/>
      <c r="AG279" s="201"/>
      <c r="AH279" s="201"/>
      <c r="AI279" s="201"/>
      <c r="AJ279" s="201"/>
      <c r="AK279" s="201"/>
      <c r="AL279" s="201"/>
      <c r="AM279" s="201"/>
      <c r="AN279" s="201"/>
      <c r="AO279" s="201"/>
      <c r="AP279" s="201"/>
      <c r="AQ279" s="201"/>
      <c r="AR279" s="201"/>
      <c r="AS279" s="201"/>
      <c r="AT279" s="201"/>
      <c r="AU279" s="201"/>
      <c r="AV279" s="201"/>
      <c r="AW279" s="201"/>
      <c r="AX279" s="201"/>
      <c r="AY279" s="201"/>
      <c r="AZ279" s="201"/>
      <c r="BA279" s="201"/>
      <c r="BB279" s="201"/>
      <c r="BC279" s="201"/>
      <c r="BD279" s="201"/>
      <c r="BE279" s="201"/>
      <c r="BF279" s="201"/>
    </row>
    <row r="280" spans="1:58" ht="16.5" customHeight="1">
      <c r="A280" s="202"/>
      <c r="B280" s="202"/>
      <c r="C280" s="202"/>
      <c r="D280" s="202"/>
      <c r="E280" s="202"/>
      <c r="F280" s="202"/>
      <c r="G280" s="202"/>
      <c r="H280" s="202"/>
      <c r="I280" s="203"/>
      <c r="J280" s="201"/>
      <c r="K280" s="201"/>
      <c r="L280" s="201"/>
      <c r="M280" s="201"/>
      <c r="N280" s="201"/>
      <c r="O280" s="201"/>
      <c r="P280" s="201"/>
      <c r="Q280" s="201"/>
      <c r="R280" s="201"/>
      <c r="S280" s="201"/>
      <c r="T280" s="201"/>
      <c r="U280" s="201"/>
      <c r="V280" s="201"/>
      <c r="W280" s="201"/>
      <c r="X280" s="201"/>
      <c r="Y280" s="201"/>
      <c r="Z280" s="201"/>
      <c r="AA280" s="201"/>
      <c r="AB280" s="201"/>
      <c r="AC280" s="201"/>
      <c r="AD280" s="201"/>
      <c r="AE280" s="201"/>
      <c r="AF280" s="201"/>
      <c r="AG280" s="201"/>
      <c r="AH280" s="201"/>
      <c r="AI280" s="201"/>
      <c r="AJ280" s="201"/>
      <c r="AK280" s="201"/>
      <c r="AL280" s="201"/>
      <c r="AM280" s="201"/>
      <c r="AN280" s="201"/>
      <c r="AO280" s="201"/>
      <c r="AP280" s="201"/>
      <c r="AQ280" s="201"/>
      <c r="AR280" s="201"/>
      <c r="AS280" s="201"/>
      <c r="AT280" s="201"/>
      <c r="AU280" s="201"/>
      <c r="AV280" s="201"/>
      <c r="AW280" s="201"/>
      <c r="AX280" s="201"/>
      <c r="AY280" s="201"/>
      <c r="AZ280" s="201"/>
      <c r="BA280" s="201"/>
      <c r="BB280" s="201"/>
      <c r="BC280" s="201"/>
      <c r="BD280" s="201"/>
      <c r="BE280" s="201"/>
      <c r="BF280" s="201"/>
    </row>
    <row r="281" spans="1:58" ht="16.5" customHeight="1">
      <c r="A281" s="202"/>
      <c r="B281" s="202"/>
      <c r="C281" s="202"/>
      <c r="D281" s="202"/>
      <c r="E281" s="202"/>
      <c r="F281" s="202"/>
      <c r="G281" s="202"/>
      <c r="H281" s="202"/>
      <c r="I281" s="203"/>
      <c r="J281" s="201"/>
      <c r="K281" s="201"/>
      <c r="L281" s="201"/>
      <c r="M281" s="201"/>
      <c r="N281" s="201"/>
      <c r="O281" s="201"/>
      <c r="P281" s="201"/>
      <c r="Q281" s="201"/>
      <c r="R281" s="201"/>
      <c r="S281" s="201"/>
      <c r="T281" s="201"/>
      <c r="U281" s="201"/>
      <c r="V281" s="201"/>
      <c r="W281" s="201"/>
      <c r="X281" s="201"/>
      <c r="Y281" s="201"/>
      <c r="Z281" s="201"/>
      <c r="AA281" s="201"/>
      <c r="AB281" s="201"/>
      <c r="AC281" s="201"/>
      <c r="AD281" s="201"/>
      <c r="AE281" s="201"/>
      <c r="AF281" s="201"/>
      <c r="AG281" s="201"/>
      <c r="AH281" s="201"/>
      <c r="AI281" s="201"/>
      <c r="AJ281" s="201"/>
      <c r="AK281" s="201"/>
      <c r="AL281" s="201"/>
      <c r="AM281" s="201"/>
      <c r="AN281" s="201"/>
      <c r="AO281" s="201"/>
      <c r="AP281" s="201"/>
      <c r="AQ281" s="201"/>
      <c r="AR281" s="201"/>
      <c r="AS281" s="201"/>
      <c r="AT281" s="201"/>
      <c r="AU281" s="201"/>
      <c r="AV281" s="201"/>
      <c r="AW281" s="201"/>
      <c r="AX281" s="201"/>
      <c r="AY281" s="201"/>
      <c r="AZ281" s="201"/>
      <c r="BA281" s="201"/>
      <c r="BB281" s="201"/>
      <c r="BC281" s="201"/>
      <c r="BD281" s="201"/>
      <c r="BE281" s="201"/>
      <c r="BF281" s="201"/>
    </row>
    <row r="282" spans="1:58" ht="16.5" customHeight="1">
      <c r="A282" s="202"/>
      <c r="B282" s="202"/>
      <c r="C282" s="202"/>
      <c r="D282" s="202"/>
      <c r="E282" s="202"/>
      <c r="F282" s="202"/>
      <c r="G282" s="202"/>
      <c r="H282" s="202"/>
      <c r="I282" s="203"/>
      <c r="J282" s="201"/>
      <c r="K282" s="201"/>
      <c r="L282" s="201"/>
      <c r="M282" s="201"/>
      <c r="N282" s="201"/>
      <c r="O282" s="201"/>
      <c r="P282" s="201"/>
      <c r="Q282" s="201"/>
      <c r="R282" s="201"/>
      <c r="S282" s="201"/>
      <c r="T282" s="201"/>
      <c r="U282" s="201"/>
      <c r="V282" s="201"/>
      <c r="W282" s="201"/>
      <c r="X282" s="201"/>
      <c r="Y282" s="201"/>
      <c r="Z282" s="201"/>
      <c r="AA282" s="201"/>
      <c r="AB282" s="201"/>
      <c r="AC282" s="201"/>
      <c r="AD282" s="201"/>
      <c r="AE282" s="201"/>
      <c r="AF282" s="201"/>
      <c r="AG282" s="201"/>
      <c r="AH282" s="201"/>
      <c r="AI282" s="201"/>
      <c r="AJ282" s="201"/>
      <c r="AK282" s="201"/>
      <c r="AL282" s="201"/>
      <c r="AM282" s="201"/>
      <c r="AN282" s="201"/>
      <c r="AO282" s="201"/>
      <c r="AP282" s="201"/>
      <c r="AQ282" s="201"/>
      <c r="AR282" s="201"/>
      <c r="AS282" s="201"/>
      <c r="AT282" s="201"/>
      <c r="AU282" s="201"/>
      <c r="AV282" s="201"/>
      <c r="AW282" s="201"/>
      <c r="AX282" s="201"/>
      <c r="AY282" s="201"/>
      <c r="AZ282" s="201"/>
      <c r="BA282" s="201"/>
      <c r="BB282" s="201"/>
      <c r="BC282" s="201"/>
      <c r="BD282" s="201"/>
      <c r="BE282" s="201"/>
      <c r="BF282" s="201"/>
    </row>
    <row r="283" spans="1:58" ht="16.5" customHeight="1">
      <c r="A283" s="202"/>
      <c r="B283" s="202"/>
      <c r="C283" s="202"/>
      <c r="D283" s="202"/>
      <c r="E283" s="202"/>
      <c r="F283" s="202"/>
      <c r="G283" s="202"/>
      <c r="H283" s="202"/>
      <c r="I283" s="203"/>
      <c r="J283" s="201"/>
      <c r="K283" s="201"/>
      <c r="L283" s="201"/>
      <c r="M283" s="201"/>
      <c r="N283" s="201"/>
      <c r="O283" s="201"/>
      <c r="P283" s="201"/>
      <c r="Q283" s="201"/>
      <c r="R283" s="201"/>
      <c r="S283" s="201"/>
      <c r="T283" s="201"/>
      <c r="U283" s="201"/>
      <c r="V283" s="201"/>
      <c r="W283" s="201"/>
      <c r="X283" s="201"/>
      <c r="Y283" s="201"/>
      <c r="Z283" s="201"/>
      <c r="AA283" s="201"/>
      <c r="AB283" s="201"/>
      <c r="AC283" s="201"/>
      <c r="AD283" s="201"/>
      <c r="AE283" s="201"/>
      <c r="AF283" s="201"/>
      <c r="AG283" s="201"/>
      <c r="AH283" s="201"/>
      <c r="AI283" s="201"/>
      <c r="AJ283" s="201"/>
      <c r="AK283" s="201"/>
      <c r="AL283" s="201"/>
      <c r="AM283" s="201"/>
      <c r="AN283" s="201"/>
      <c r="AO283" s="201"/>
      <c r="AP283" s="201"/>
      <c r="AQ283" s="201"/>
      <c r="AR283" s="201"/>
      <c r="AS283" s="201"/>
      <c r="AT283" s="201"/>
      <c r="AU283" s="201"/>
      <c r="AV283" s="201"/>
      <c r="AW283" s="201"/>
      <c r="AX283" s="201"/>
      <c r="AY283" s="201"/>
      <c r="AZ283" s="201"/>
      <c r="BA283" s="201"/>
      <c r="BB283" s="201"/>
      <c r="BC283" s="201"/>
      <c r="BD283" s="201"/>
      <c r="BE283" s="201"/>
      <c r="BF283" s="201"/>
    </row>
    <row r="284" spans="1:58" ht="16.5" customHeight="1">
      <c r="A284" s="202"/>
      <c r="B284" s="202"/>
      <c r="C284" s="202"/>
      <c r="D284" s="202"/>
      <c r="E284" s="202"/>
      <c r="F284" s="202"/>
      <c r="G284" s="202"/>
      <c r="H284" s="202"/>
      <c r="I284" s="203"/>
      <c r="J284" s="201"/>
      <c r="K284" s="201"/>
      <c r="L284" s="201"/>
      <c r="M284" s="201"/>
      <c r="N284" s="201"/>
      <c r="O284" s="201"/>
      <c r="P284" s="201"/>
      <c r="Q284" s="201"/>
      <c r="R284" s="201"/>
      <c r="S284" s="201"/>
      <c r="T284" s="201"/>
      <c r="U284" s="201"/>
      <c r="V284" s="201"/>
      <c r="W284" s="201"/>
      <c r="X284" s="201"/>
      <c r="Y284" s="201"/>
      <c r="Z284" s="201"/>
      <c r="AA284" s="201"/>
      <c r="AB284" s="201"/>
      <c r="AC284" s="201"/>
      <c r="AD284" s="201"/>
      <c r="AE284" s="201"/>
      <c r="AF284" s="201"/>
      <c r="AG284" s="201"/>
      <c r="AH284" s="201"/>
      <c r="AI284" s="201"/>
      <c r="AJ284" s="201"/>
      <c r="AK284" s="201"/>
      <c r="AL284" s="201"/>
      <c r="AM284" s="201"/>
      <c r="AN284" s="201"/>
      <c r="AO284" s="201"/>
      <c r="AP284" s="201"/>
      <c r="AQ284" s="201"/>
      <c r="AR284" s="201"/>
      <c r="AS284" s="201"/>
      <c r="AT284" s="201"/>
      <c r="AU284" s="201"/>
      <c r="AV284" s="201"/>
      <c r="AW284" s="201"/>
      <c r="AX284" s="201"/>
      <c r="AY284" s="201"/>
      <c r="AZ284" s="201"/>
      <c r="BA284" s="201"/>
      <c r="BB284" s="201"/>
      <c r="BC284" s="201"/>
      <c r="BD284" s="201"/>
      <c r="BE284" s="201"/>
      <c r="BF284" s="201"/>
    </row>
    <row r="285" spans="1:58" ht="16.5" customHeight="1">
      <c r="A285" s="202"/>
      <c r="B285" s="202"/>
      <c r="C285" s="202"/>
      <c r="D285" s="202"/>
      <c r="E285" s="202"/>
      <c r="F285" s="202"/>
      <c r="G285" s="202"/>
      <c r="H285" s="202"/>
      <c r="I285" s="203"/>
      <c r="J285" s="201"/>
      <c r="K285" s="201"/>
      <c r="L285" s="201"/>
      <c r="M285" s="201"/>
      <c r="N285" s="201"/>
      <c r="O285" s="201"/>
      <c r="P285" s="201"/>
      <c r="Q285" s="201"/>
      <c r="R285" s="201"/>
      <c r="S285" s="201"/>
      <c r="T285" s="201"/>
      <c r="U285" s="201"/>
      <c r="V285" s="201"/>
      <c r="W285" s="201"/>
      <c r="X285" s="201"/>
      <c r="Y285" s="201"/>
      <c r="Z285" s="201"/>
      <c r="AA285" s="201"/>
      <c r="AB285" s="201"/>
      <c r="AC285" s="201"/>
      <c r="AD285" s="201"/>
      <c r="AE285" s="201"/>
      <c r="AF285" s="201"/>
      <c r="AG285" s="201"/>
      <c r="AH285" s="201"/>
      <c r="AI285" s="201"/>
      <c r="AJ285" s="201"/>
      <c r="AK285" s="201"/>
      <c r="AL285" s="201"/>
      <c r="AM285" s="201"/>
      <c r="AN285" s="201"/>
      <c r="AO285" s="201"/>
      <c r="AP285" s="201"/>
      <c r="AQ285" s="201"/>
      <c r="AR285" s="201"/>
      <c r="AS285" s="201"/>
      <c r="AT285" s="201"/>
      <c r="AU285" s="201"/>
      <c r="AV285" s="201"/>
      <c r="AW285" s="201"/>
      <c r="AX285" s="201"/>
      <c r="AY285" s="201"/>
      <c r="AZ285" s="201"/>
      <c r="BA285" s="201"/>
      <c r="BB285" s="201"/>
      <c r="BC285" s="201"/>
      <c r="BD285" s="201"/>
      <c r="BE285" s="201"/>
      <c r="BF285" s="201"/>
    </row>
    <row r="286" spans="1:58" ht="16.5" customHeight="1">
      <c r="A286" s="202"/>
      <c r="B286" s="202"/>
      <c r="C286" s="202"/>
      <c r="D286" s="202"/>
      <c r="E286" s="202"/>
      <c r="F286" s="202"/>
      <c r="G286" s="202"/>
      <c r="H286" s="202"/>
      <c r="I286" s="203"/>
      <c r="J286" s="201"/>
      <c r="K286" s="201"/>
      <c r="L286" s="201"/>
      <c r="M286" s="201"/>
      <c r="N286" s="201"/>
      <c r="O286" s="201"/>
      <c r="P286" s="201"/>
      <c r="Q286" s="201"/>
      <c r="R286" s="201"/>
      <c r="S286" s="201"/>
      <c r="T286" s="201"/>
      <c r="U286" s="201"/>
      <c r="V286" s="201"/>
      <c r="W286" s="201"/>
      <c r="X286" s="201"/>
      <c r="Y286" s="201"/>
      <c r="Z286" s="201"/>
      <c r="AA286" s="201"/>
      <c r="AB286" s="201"/>
      <c r="AC286" s="201"/>
      <c r="AD286" s="201"/>
      <c r="AE286" s="201"/>
      <c r="AF286" s="201"/>
      <c r="AG286" s="201"/>
      <c r="AH286" s="201"/>
      <c r="AI286" s="201"/>
      <c r="AJ286" s="201"/>
      <c r="AK286" s="201"/>
      <c r="AL286" s="201"/>
      <c r="AM286" s="201"/>
      <c r="AN286" s="201"/>
      <c r="AO286" s="201"/>
      <c r="AP286" s="201"/>
      <c r="AQ286" s="201"/>
      <c r="AR286" s="201"/>
      <c r="AS286" s="201"/>
      <c r="AT286" s="201"/>
      <c r="AU286" s="201"/>
      <c r="AV286" s="201"/>
      <c r="AW286" s="201"/>
      <c r="AX286" s="201"/>
      <c r="AY286" s="201"/>
      <c r="AZ286" s="201"/>
      <c r="BA286" s="201"/>
      <c r="BB286" s="201"/>
      <c r="BC286" s="201"/>
      <c r="BD286" s="201"/>
      <c r="BE286" s="201"/>
      <c r="BF286" s="201"/>
    </row>
    <row r="287" spans="1:58" ht="16.5" customHeight="1">
      <c r="A287" s="202"/>
      <c r="B287" s="202"/>
      <c r="C287" s="202"/>
      <c r="D287" s="202"/>
      <c r="E287" s="202"/>
      <c r="F287" s="202"/>
      <c r="G287" s="202"/>
      <c r="H287" s="202"/>
      <c r="I287" s="203"/>
      <c r="J287" s="201"/>
      <c r="K287" s="201"/>
      <c r="L287" s="201"/>
      <c r="M287" s="201"/>
      <c r="N287" s="201"/>
      <c r="O287" s="201"/>
      <c r="P287" s="201"/>
      <c r="Q287" s="201"/>
      <c r="R287" s="201"/>
      <c r="S287" s="201"/>
      <c r="T287" s="201"/>
      <c r="U287" s="201"/>
      <c r="V287" s="201"/>
      <c r="W287" s="201"/>
      <c r="X287" s="201"/>
      <c r="Y287" s="201"/>
      <c r="Z287" s="201"/>
      <c r="AA287" s="201"/>
      <c r="AB287" s="201"/>
      <c r="AC287" s="201"/>
      <c r="AD287" s="201"/>
      <c r="AE287" s="201"/>
      <c r="AF287" s="201"/>
      <c r="AG287" s="201"/>
      <c r="AH287" s="201"/>
      <c r="AI287" s="201"/>
      <c r="AJ287" s="201"/>
      <c r="AK287" s="201"/>
      <c r="AL287" s="201"/>
      <c r="AM287" s="201"/>
      <c r="AN287" s="201"/>
      <c r="AO287" s="201"/>
      <c r="AP287" s="201"/>
      <c r="AQ287" s="201"/>
      <c r="AR287" s="201"/>
      <c r="AS287" s="201"/>
      <c r="AT287" s="201"/>
      <c r="AU287" s="201"/>
      <c r="AV287" s="201"/>
      <c r="AW287" s="201"/>
      <c r="AX287" s="201"/>
      <c r="AY287" s="201"/>
      <c r="AZ287" s="201"/>
      <c r="BA287" s="201"/>
      <c r="BB287" s="201"/>
      <c r="BC287" s="201"/>
      <c r="BD287" s="201"/>
      <c r="BE287" s="201"/>
      <c r="BF287" s="201"/>
    </row>
    <row r="288" spans="1:58" ht="16.5" customHeight="1">
      <c r="A288" s="202"/>
      <c r="B288" s="202"/>
      <c r="C288" s="202"/>
      <c r="D288" s="202"/>
      <c r="E288" s="202"/>
      <c r="F288" s="202"/>
      <c r="G288" s="202"/>
      <c r="H288" s="202"/>
      <c r="I288" s="203"/>
      <c r="J288" s="201"/>
      <c r="K288" s="201"/>
      <c r="L288" s="201"/>
      <c r="M288" s="201"/>
      <c r="N288" s="201"/>
      <c r="O288" s="201"/>
      <c r="P288" s="201"/>
      <c r="Q288" s="201"/>
      <c r="R288" s="201"/>
      <c r="S288" s="201"/>
      <c r="T288" s="201"/>
      <c r="U288" s="201"/>
      <c r="V288" s="201"/>
      <c r="W288" s="201"/>
      <c r="X288" s="201"/>
      <c r="Y288" s="201"/>
      <c r="Z288" s="201"/>
      <c r="AA288" s="201"/>
      <c r="AB288" s="201"/>
      <c r="AC288" s="201"/>
      <c r="AD288" s="201"/>
      <c r="AE288" s="201"/>
      <c r="AF288" s="201"/>
      <c r="AG288" s="201"/>
      <c r="AH288" s="201"/>
      <c r="AI288" s="201"/>
      <c r="AJ288" s="201"/>
      <c r="AK288" s="201"/>
      <c r="AL288" s="201"/>
      <c r="AM288" s="201"/>
      <c r="AN288" s="201"/>
      <c r="AO288" s="201"/>
      <c r="AP288" s="201"/>
      <c r="AQ288" s="201"/>
      <c r="AR288" s="201"/>
      <c r="AS288" s="201"/>
      <c r="AT288" s="201"/>
      <c r="AU288" s="201"/>
      <c r="AV288" s="201"/>
      <c r="AW288" s="201"/>
      <c r="AX288" s="201"/>
      <c r="AY288" s="201"/>
      <c r="AZ288" s="201"/>
      <c r="BA288" s="201"/>
      <c r="BB288" s="201"/>
      <c r="BC288" s="201"/>
      <c r="BD288" s="201"/>
      <c r="BE288" s="201"/>
      <c r="BF288" s="201"/>
    </row>
    <row r="289" spans="1:58" ht="16.5" customHeight="1">
      <c r="A289" s="202"/>
      <c r="B289" s="202"/>
      <c r="C289" s="202"/>
      <c r="D289" s="202"/>
      <c r="E289" s="202"/>
      <c r="F289" s="202"/>
      <c r="G289" s="202"/>
      <c r="H289" s="202"/>
      <c r="I289" s="203"/>
      <c r="J289" s="201"/>
      <c r="K289" s="201"/>
      <c r="L289" s="201"/>
      <c r="M289" s="201"/>
      <c r="N289" s="201"/>
      <c r="O289" s="201"/>
      <c r="P289" s="201"/>
      <c r="Q289" s="201"/>
      <c r="R289" s="201"/>
      <c r="S289" s="201"/>
      <c r="T289" s="201"/>
      <c r="U289" s="201"/>
      <c r="V289" s="201"/>
      <c r="W289" s="201"/>
      <c r="X289" s="201"/>
      <c r="Y289" s="201"/>
      <c r="Z289" s="201"/>
      <c r="AA289" s="201"/>
      <c r="AB289" s="201"/>
      <c r="AC289" s="201"/>
      <c r="AD289" s="201"/>
      <c r="AE289" s="201"/>
      <c r="AF289" s="201"/>
      <c r="AG289" s="201"/>
      <c r="AH289" s="201"/>
      <c r="AI289" s="201"/>
      <c r="AJ289" s="201"/>
      <c r="AK289" s="201"/>
      <c r="AL289" s="201"/>
      <c r="AM289" s="201"/>
      <c r="AN289" s="201"/>
      <c r="AO289" s="201"/>
      <c r="AP289" s="201"/>
      <c r="AQ289" s="201"/>
      <c r="AR289" s="201"/>
      <c r="AS289" s="201"/>
      <c r="AT289" s="201"/>
      <c r="AU289" s="201"/>
      <c r="AV289" s="201"/>
      <c r="AW289" s="201"/>
      <c r="AX289" s="201"/>
      <c r="AY289" s="201"/>
      <c r="AZ289" s="201"/>
      <c r="BA289" s="201"/>
      <c r="BB289" s="201"/>
      <c r="BC289" s="201"/>
      <c r="BD289" s="201"/>
      <c r="BE289" s="201"/>
      <c r="BF289" s="201"/>
    </row>
    <row r="290" spans="1:58" ht="16.5" customHeight="1">
      <c r="A290" s="202"/>
      <c r="B290" s="202"/>
      <c r="C290" s="202"/>
      <c r="D290" s="202"/>
      <c r="E290" s="202"/>
      <c r="F290" s="202"/>
      <c r="G290" s="202"/>
      <c r="H290" s="202"/>
      <c r="I290" s="203"/>
      <c r="J290" s="201"/>
      <c r="K290" s="201"/>
      <c r="L290" s="201"/>
      <c r="M290" s="201"/>
      <c r="N290" s="201"/>
      <c r="O290" s="201"/>
      <c r="P290" s="201"/>
      <c r="Q290" s="201"/>
      <c r="R290" s="201"/>
      <c r="S290" s="201"/>
      <c r="T290" s="201"/>
      <c r="U290" s="201"/>
      <c r="V290" s="201"/>
      <c r="W290" s="201"/>
      <c r="X290" s="201"/>
      <c r="Y290" s="201"/>
      <c r="Z290" s="201"/>
      <c r="AA290" s="201"/>
      <c r="AB290" s="201"/>
      <c r="AC290" s="201"/>
      <c r="AD290" s="201"/>
      <c r="AE290" s="201"/>
      <c r="AF290" s="201"/>
      <c r="AG290" s="201"/>
      <c r="AH290" s="201"/>
      <c r="AI290" s="201"/>
      <c r="AJ290" s="201"/>
      <c r="AK290" s="201"/>
      <c r="AL290" s="201"/>
      <c r="AM290" s="201"/>
      <c r="AN290" s="201"/>
      <c r="AO290" s="201"/>
      <c r="AP290" s="201"/>
      <c r="AQ290" s="201"/>
      <c r="AR290" s="201"/>
      <c r="AS290" s="201"/>
      <c r="AT290" s="201"/>
      <c r="AU290" s="201"/>
      <c r="AV290" s="201"/>
      <c r="AW290" s="201"/>
      <c r="AX290" s="201"/>
      <c r="AY290" s="201"/>
      <c r="AZ290" s="201"/>
      <c r="BA290" s="201"/>
      <c r="BB290" s="201"/>
      <c r="BC290" s="201"/>
      <c r="BD290" s="201"/>
      <c r="BE290" s="201"/>
      <c r="BF290" s="201"/>
    </row>
    <row r="291" spans="1:58" ht="16.5" customHeight="1">
      <c r="A291" s="202"/>
      <c r="B291" s="202"/>
      <c r="C291" s="202"/>
      <c r="D291" s="202"/>
      <c r="E291" s="202"/>
      <c r="F291" s="202"/>
      <c r="G291" s="202"/>
      <c r="H291" s="202"/>
      <c r="I291" s="203"/>
      <c r="J291" s="201"/>
      <c r="K291" s="201"/>
      <c r="L291" s="201"/>
      <c r="M291" s="201"/>
      <c r="N291" s="201"/>
      <c r="O291" s="201"/>
      <c r="P291" s="201"/>
      <c r="Q291" s="201"/>
      <c r="R291" s="201"/>
      <c r="S291" s="201"/>
      <c r="T291" s="201"/>
      <c r="U291" s="201"/>
      <c r="V291" s="201"/>
      <c r="W291" s="201"/>
      <c r="X291" s="201"/>
      <c r="Y291" s="201"/>
      <c r="Z291" s="201"/>
      <c r="AA291" s="201"/>
      <c r="AB291" s="201"/>
      <c r="AC291" s="201"/>
      <c r="AD291" s="201"/>
      <c r="AE291" s="201"/>
      <c r="AF291" s="201"/>
      <c r="AG291" s="201"/>
      <c r="AH291" s="201"/>
      <c r="AI291" s="201"/>
      <c r="AJ291" s="201"/>
      <c r="AK291" s="201"/>
      <c r="AL291" s="201"/>
      <c r="AM291" s="201"/>
      <c r="AN291" s="201"/>
      <c r="AO291" s="201"/>
      <c r="AP291" s="201"/>
      <c r="AQ291" s="201"/>
      <c r="AR291" s="201"/>
      <c r="AS291" s="201"/>
      <c r="AT291" s="201"/>
      <c r="AU291" s="201"/>
      <c r="AV291" s="201"/>
      <c r="AW291" s="201"/>
      <c r="AX291" s="201"/>
      <c r="AY291" s="201"/>
      <c r="AZ291" s="201"/>
      <c r="BA291" s="201"/>
      <c r="BB291" s="201"/>
      <c r="BC291" s="201"/>
      <c r="BD291" s="201"/>
      <c r="BE291" s="201"/>
      <c r="BF291" s="201"/>
    </row>
    <row r="292" spans="1:58" ht="16.5" customHeight="1">
      <c r="A292" s="202"/>
      <c r="B292" s="202"/>
      <c r="C292" s="202"/>
      <c r="D292" s="202"/>
      <c r="E292" s="202"/>
      <c r="F292" s="202"/>
      <c r="G292" s="202"/>
      <c r="H292" s="202"/>
      <c r="I292" s="203"/>
      <c r="J292" s="201"/>
      <c r="K292" s="201"/>
      <c r="L292" s="201"/>
      <c r="M292" s="201"/>
      <c r="N292" s="201"/>
      <c r="O292" s="201"/>
      <c r="P292" s="201"/>
      <c r="Q292" s="201"/>
      <c r="R292" s="201"/>
      <c r="S292" s="201"/>
      <c r="T292" s="201"/>
      <c r="U292" s="201"/>
      <c r="V292" s="201"/>
      <c r="W292" s="201"/>
      <c r="X292" s="201"/>
      <c r="Y292" s="201"/>
      <c r="Z292" s="201"/>
      <c r="AA292" s="201"/>
      <c r="AB292" s="201"/>
      <c r="AC292" s="201"/>
      <c r="AD292" s="201"/>
      <c r="AE292" s="201"/>
      <c r="AF292" s="201"/>
      <c r="AG292" s="201"/>
      <c r="AH292" s="201"/>
      <c r="AI292" s="201"/>
      <c r="AJ292" s="201"/>
      <c r="AK292" s="201"/>
      <c r="AL292" s="201"/>
      <c r="AM292" s="201"/>
      <c r="AN292" s="201"/>
      <c r="AO292" s="201"/>
      <c r="AP292" s="201"/>
      <c r="AQ292" s="201"/>
      <c r="AR292" s="201"/>
      <c r="AS292" s="201"/>
      <c r="AT292" s="201"/>
      <c r="AU292" s="201"/>
      <c r="AV292" s="201"/>
      <c r="AW292" s="201"/>
      <c r="AX292" s="201"/>
      <c r="AY292" s="201"/>
      <c r="AZ292" s="201"/>
      <c r="BA292" s="201"/>
      <c r="BB292" s="201"/>
      <c r="BC292" s="201"/>
      <c r="BD292" s="201"/>
      <c r="BE292" s="201"/>
      <c r="BF292" s="201"/>
    </row>
    <row r="293" spans="1:58" ht="16.5" customHeight="1">
      <c r="A293" s="202"/>
      <c r="B293" s="202"/>
      <c r="C293" s="202"/>
      <c r="D293" s="202"/>
      <c r="E293" s="202"/>
      <c r="F293" s="202"/>
      <c r="G293" s="202"/>
      <c r="H293" s="202"/>
      <c r="I293" s="203"/>
      <c r="J293" s="201"/>
      <c r="K293" s="201"/>
      <c r="L293" s="201"/>
      <c r="M293" s="201"/>
      <c r="N293" s="201"/>
      <c r="O293" s="201"/>
      <c r="P293" s="201"/>
      <c r="Q293" s="201"/>
      <c r="R293" s="201"/>
      <c r="S293" s="201"/>
      <c r="T293" s="201"/>
      <c r="U293" s="201"/>
      <c r="V293" s="201"/>
      <c r="W293" s="201"/>
      <c r="X293" s="201"/>
      <c r="Y293" s="201"/>
      <c r="Z293" s="201"/>
      <c r="AA293" s="201"/>
      <c r="AB293" s="201"/>
      <c r="AC293" s="201"/>
      <c r="AD293" s="201"/>
      <c r="AE293" s="201"/>
      <c r="AF293" s="201"/>
      <c r="AG293" s="201"/>
      <c r="AH293" s="201"/>
      <c r="AI293" s="201"/>
      <c r="AJ293" s="201"/>
      <c r="AK293" s="201"/>
      <c r="AL293" s="201"/>
      <c r="AM293" s="201"/>
      <c r="AN293" s="201"/>
      <c r="AO293" s="201"/>
      <c r="AP293" s="201"/>
      <c r="AQ293" s="201"/>
      <c r="AR293" s="201"/>
      <c r="AS293" s="201"/>
      <c r="AT293" s="201"/>
      <c r="AU293" s="201"/>
      <c r="AV293" s="201"/>
      <c r="AW293" s="201"/>
      <c r="AX293" s="201"/>
      <c r="AY293" s="201"/>
      <c r="AZ293" s="201"/>
      <c r="BA293" s="201"/>
      <c r="BB293" s="201"/>
      <c r="BC293" s="201"/>
      <c r="BD293" s="201"/>
      <c r="BE293" s="201"/>
      <c r="BF293" s="201"/>
    </row>
    <row r="294" spans="1:58" ht="16.5" customHeight="1">
      <c r="A294" s="202"/>
      <c r="B294" s="202"/>
      <c r="C294" s="202"/>
      <c r="D294" s="202"/>
      <c r="E294" s="202"/>
      <c r="F294" s="202"/>
      <c r="G294" s="202"/>
      <c r="H294" s="202"/>
      <c r="I294" s="203"/>
      <c r="J294" s="201"/>
      <c r="K294" s="201"/>
      <c r="L294" s="201"/>
      <c r="M294" s="201"/>
      <c r="N294" s="201"/>
      <c r="O294" s="201"/>
      <c r="P294" s="201"/>
      <c r="Q294" s="201"/>
      <c r="R294" s="201"/>
      <c r="S294" s="201"/>
      <c r="T294" s="201"/>
      <c r="U294" s="201"/>
      <c r="V294" s="201"/>
      <c r="W294" s="201"/>
      <c r="X294" s="201"/>
      <c r="Y294" s="201"/>
      <c r="Z294" s="201"/>
      <c r="AA294" s="201"/>
      <c r="AB294" s="201"/>
      <c r="AC294" s="201"/>
      <c r="AD294" s="201"/>
      <c r="AE294" s="201"/>
      <c r="AF294" s="201"/>
      <c r="AG294" s="201"/>
      <c r="AH294" s="201"/>
      <c r="AI294" s="201"/>
      <c r="AJ294" s="201"/>
      <c r="AK294" s="201"/>
      <c r="AL294" s="201"/>
      <c r="AM294" s="201"/>
      <c r="AN294" s="201"/>
      <c r="AO294" s="201"/>
      <c r="AP294" s="201"/>
      <c r="AQ294" s="201"/>
      <c r="AR294" s="201"/>
      <c r="AS294" s="201"/>
      <c r="AT294" s="201"/>
      <c r="AU294" s="201"/>
      <c r="AV294" s="201"/>
      <c r="AW294" s="201"/>
      <c r="AX294" s="201"/>
      <c r="AY294" s="201"/>
      <c r="AZ294" s="201"/>
      <c r="BA294" s="201"/>
      <c r="BB294" s="201"/>
      <c r="BC294" s="201"/>
      <c r="BD294" s="201"/>
      <c r="BE294" s="201"/>
      <c r="BF294" s="201"/>
    </row>
    <row r="295" spans="1:58" ht="16.5" customHeight="1">
      <c r="A295" s="202"/>
      <c r="B295" s="202"/>
      <c r="C295" s="202"/>
      <c r="D295" s="202"/>
      <c r="E295" s="202"/>
      <c r="F295" s="202"/>
      <c r="G295" s="202"/>
      <c r="H295" s="202"/>
      <c r="I295" s="203"/>
      <c r="J295" s="201"/>
      <c r="K295" s="201"/>
      <c r="L295" s="201"/>
      <c r="M295" s="201"/>
      <c r="N295" s="201"/>
      <c r="O295" s="201"/>
      <c r="P295" s="201"/>
      <c r="Q295" s="201"/>
      <c r="R295" s="201"/>
      <c r="S295" s="201"/>
      <c r="T295" s="201"/>
      <c r="U295" s="201"/>
      <c r="V295" s="201"/>
      <c r="W295" s="201"/>
      <c r="X295" s="201"/>
      <c r="Y295" s="201"/>
      <c r="Z295" s="201"/>
      <c r="AA295" s="201"/>
      <c r="AB295" s="201"/>
      <c r="AC295" s="201"/>
      <c r="AD295" s="201"/>
      <c r="AE295" s="201"/>
      <c r="AF295" s="201"/>
      <c r="AG295" s="201"/>
      <c r="AH295" s="201"/>
      <c r="AI295" s="201"/>
      <c r="AJ295" s="201"/>
      <c r="AK295" s="201"/>
      <c r="AL295" s="201"/>
      <c r="AM295" s="201"/>
      <c r="AN295" s="201"/>
      <c r="AO295" s="201"/>
      <c r="AP295" s="201"/>
      <c r="AQ295" s="201"/>
      <c r="AR295" s="201"/>
      <c r="AS295" s="201"/>
      <c r="AT295" s="201"/>
      <c r="AU295" s="201"/>
      <c r="AV295" s="201"/>
      <c r="AW295" s="201"/>
      <c r="AX295" s="201"/>
      <c r="AY295" s="201"/>
      <c r="AZ295" s="201"/>
      <c r="BA295" s="201"/>
      <c r="BB295" s="201"/>
      <c r="BC295" s="201"/>
      <c r="BD295" s="201"/>
      <c r="BE295" s="201"/>
      <c r="BF295" s="201"/>
    </row>
    <row r="296" spans="1:58" ht="16.5" customHeight="1">
      <c r="A296" s="202"/>
      <c r="B296" s="202"/>
      <c r="C296" s="202"/>
      <c r="D296" s="202"/>
      <c r="E296" s="202"/>
      <c r="F296" s="202"/>
      <c r="G296" s="202"/>
      <c r="H296" s="202"/>
      <c r="I296" s="203"/>
      <c r="J296" s="201"/>
      <c r="K296" s="201"/>
      <c r="L296" s="201"/>
      <c r="M296" s="201"/>
      <c r="N296" s="201"/>
      <c r="O296" s="201"/>
      <c r="P296" s="201"/>
      <c r="Q296" s="201"/>
      <c r="R296" s="201"/>
      <c r="S296" s="201"/>
      <c r="T296" s="201"/>
      <c r="U296" s="201"/>
      <c r="V296" s="201"/>
      <c r="W296" s="201"/>
      <c r="X296" s="201"/>
      <c r="Y296" s="201"/>
      <c r="Z296" s="201"/>
      <c r="AA296" s="201"/>
      <c r="AB296" s="201"/>
      <c r="AC296" s="201"/>
      <c r="AD296" s="201"/>
      <c r="AE296" s="201"/>
      <c r="AF296" s="201"/>
      <c r="AG296" s="201"/>
      <c r="AH296" s="201"/>
      <c r="AI296" s="201"/>
      <c r="AJ296" s="201"/>
      <c r="AK296" s="201"/>
      <c r="AL296" s="201"/>
      <c r="AM296" s="201"/>
      <c r="AN296" s="201"/>
      <c r="AO296" s="201"/>
      <c r="AP296" s="201"/>
      <c r="AQ296" s="201"/>
      <c r="AR296" s="201"/>
      <c r="AS296" s="201"/>
      <c r="AT296" s="201"/>
      <c r="AU296" s="201"/>
      <c r="AV296" s="201"/>
      <c r="AW296" s="201"/>
      <c r="AX296" s="201"/>
      <c r="AY296" s="201"/>
      <c r="AZ296" s="201"/>
      <c r="BA296" s="201"/>
      <c r="BB296" s="201"/>
      <c r="BC296" s="201"/>
      <c r="BD296" s="201"/>
      <c r="BE296" s="201"/>
      <c r="BF296" s="201"/>
    </row>
    <row r="297" spans="1:58" ht="16.5" customHeight="1">
      <c r="A297" s="202"/>
      <c r="B297" s="202"/>
      <c r="C297" s="202"/>
      <c r="D297" s="202"/>
      <c r="E297" s="202"/>
      <c r="F297" s="202"/>
      <c r="G297" s="202"/>
      <c r="H297" s="202"/>
      <c r="I297" s="203"/>
      <c r="J297" s="201"/>
      <c r="K297" s="201"/>
      <c r="L297" s="201"/>
      <c r="M297" s="201"/>
      <c r="N297" s="201"/>
      <c r="O297" s="201"/>
      <c r="P297" s="201"/>
      <c r="Q297" s="201"/>
      <c r="R297" s="201"/>
      <c r="S297" s="201"/>
      <c r="T297" s="201"/>
      <c r="U297" s="201"/>
      <c r="V297" s="201"/>
      <c r="W297" s="201"/>
      <c r="X297" s="201"/>
      <c r="Y297" s="201"/>
      <c r="Z297" s="201"/>
      <c r="AA297" s="201"/>
      <c r="AB297" s="201"/>
      <c r="AC297" s="201"/>
      <c r="AD297" s="201"/>
      <c r="AE297" s="201"/>
      <c r="AF297" s="201"/>
      <c r="AG297" s="201"/>
      <c r="AH297" s="201"/>
      <c r="AI297" s="201"/>
      <c r="AJ297" s="201"/>
      <c r="AK297" s="201"/>
      <c r="AL297" s="201"/>
      <c r="AM297" s="201"/>
      <c r="AN297" s="201"/>
      <c r="AO297" s="201"/>
      <c r="AP297" s="201"/>
      <c r="AQ297" s="201"/>
      <c r="AR297" s="201"/>
      <c r="AS297" s="201"/>
      <c r="AT297" s="201"/>
      <c r="AU297" s="201"/>
      <c r="AV297" s="201"/>
      <c r="AW297" s="201"/>
      <c r="AX297" s="201"/>
      <c r="AY297" s="201"/>
      <c r="AZ297" s="201"/>
      <c r="BA297" s="201"/>
      <c r="BB297" s="201"/>
      <c r="BC297" s="201"/>
      <c r="BD297" s="201"/>
      <c r="BE297" s="201"/>
      <c r="BF297" s="201"/>
    </row>
    <row r="298" spans="1:58" ht="16.5" customHeight="1">
      <c r="A298" s="202"/>
      <c r="B298" s="202"/>
      <c r="C298" s="202"/>
      <c r="D298" s="202"/>
      <c r="E298" s="202"/>
      <c r="F298" s="202"/>
      <c r="G298" s="202"/>
      <c r="H298" s="202"/>
      <c r="I298" s="203"/>
      <c r="J298" s="201"/>
      <c r="K298" s="201"/>
      <c r="L298" s="201"/>
      <c r="M298" s="201"/>
      <c r="N298" s="201"/>
      <c r="O298" s="201"/>
      <c r="P298" s="201"/>
      <c r="Q298" s="201"/>
      <c r="R298" s="201"/>
      <c r="S298" s="201"/>
      <c r="T298" s="201"/>
      <c r="U298" s="201"/>
      <c r="V298" s="201"/>
      <c r="W298" s="201"/>
      <c r="X298" s="201"/>
      <c r="Y298" s="201"/>
      <c r="Z298" s="201"/>
      <c r="AA298" s="201"/>
      <c r="AB298" s="201"/>
      <c r="AC298" s="201"/>
      <c r="AD298" s="201"/>
      <c r="AE298" s="201"/>
      <c r="AF298" s="201"/>
      <c r="AG298" s="201"/>
      <c r="AH298" s="201"/>
      <c r="AI298" s="201"/>
      <c r="AJ298" s="201"/>
      <c r="AK298" s="201"/>
      <c r="AL298" s="201"/>
      <c r="AM298" s="201"/>
      <c r="AN298" s="201"/>
      <c r="AO298" s="201"/>
      <c r="AP298" s="201"/>
      <c r="AQ298" s="201"/>
      <c r="AR298" s="201"/>
      <c r="AS298" s="201"/>
      <c r="AT298" s="201"/>
      <c r="AU298" s="201"/>
      <c r="AV298" s="201"/>
      <c r="AW298" s="201"/>
      <c r="AX298" s="201"/>
      <c r="AY298" s="201"/>
      <c r="AZ298" s="201"/>
      <c r="BA298" s="201"/>
      <c r="BB298" s="201"/>
      <c r="BC298" s="201"/>
      <c r="BD298" s="201"/>
      <c r="BE298" s="201"/>
      <c r="BF298" s="201"/>
    </row>
    <row r="299" spans="1:58" ht="16.5" customHeight="1">
      <c r="A299" s="202"/>
      <c r="B299" s="202"/>
      <c r="C299" s="202"/>
      <c r="D299" s="202"/>
      <c r="E299" s="202"/>
      <c r="F299" s="202"/>
      <c r="G299" s="202"/>
      <c r="H299" s="202"/>
      <c r="I299" s="203"/>
      <c r="J299" s="201"/>
      <c r="K299" s="201"/>
      <c r="L299" s="201"/>
      <c r="M299" s="201"/>
      <c r="N299" s="201"/>
      <c r="O299" s="201"/>
      <c r="P299" s="201"/>
      <c r="Q299" s="201"/>
      <c r="R299" s="201"/>
      <c r="S299" s="201"/>
      <c r="T299" s="201"/>
      <c r="U299" s="201"/>
      <c r="V299" s="201"/>
      <c r="W299" s="201"/>
      <c r="X299" s="201"/>
      <c r="Y299" s="201"/>
      <c r="Z299" s="201"/>
      <c r="AA299" s="201"/>
      <c r="AB299" s="201"/>
      <c r="AC299" s="201"/>
      <c r="AD299" s="201"/>
      <c r="AE299" s="201"/>
      <c r="AF299" s="201"/>
      <c r="AG299" s="201"/>
      <c r="AH299" s="201"/>
      <c r="AI299" s="201"/>
      <c r="AJ299" s="201"/>
      <c r="AK299" s="201"/>
      <c r="AL299" s="201"/>
      <c r="AM299" s="201"/>
      <c r="AN299" s="201"/>
      <c r="AO299" s="201"/>
      <c r="AP299" s="201"/>
      <c r="AQ299" s="201"/>
      <c r="AR299" s="201"/>
      <c r="AS299" s="201"/>
      <c r="AT299" s="201"/>
      <c r="AU299" s="201"/>
      <c r="AV299" s="201"/>
      <c r="AW299" s="201"/>
      <c r="AX299" s="201"/>
      <c r="AY299" s="201"/>
      <c r="AZ299" s="201"/>
      <c r="BA299" s="201"/>
      <c r="BB299" s="201"/>
      <c r="BC299" s="201"/>
      <c r="BD299" s="201"/>
      <c r="BE299" s="201"/>
      <c r="BF299" s="201"/>
    </row>
    <row r="300" spans="1:58" ht="16.5" customHeight="1">
      <c r="A300" s="202"/>
      <c r="B300" s="202"/>
      <c r="C300" s="202"/>
      <c r="D300" s="202"/>
      <c r="E300" s="202"/>
      <c r="F300" s="202"/>
      <c r="G300" s="202"/>
      <c r="H300" s="202"/>
      <c r="I300" s="203"/>
      <c r="J300" s="201"/>
      <c r="K300" s="201"/>
      <c r="L300" s="201"/>
      <c r="M300" s="201"/>
      <c r="N300" s="201"/>
      <c r="O300" s="201"/>
      <c r="P300" s="201"/>
      <c r="Q300" s="201"/>
      <c r="R300" s="201"/>
      <c r="S300" s="201"/>
      <c r="T300" s="201"/>
      <c r="U300" s="201"/>
      <c r="V300" s="201"/>
      <c r="W300" s="201"/>
      <c r="X300" s="201"/>
      <c r="Y300" s="201"/>
      <c r="Z300" s="201"/>
      <c r="AA300" s="201"/>
      <c r="AB300" s="201"/>
      <c r="AC300" s="201"/>
      <c r="AD300" s="201"/>
      <c r="AE300" s="201"/>
      <c r="AF300" s="201"/>
      <c r="AG300" s="201"/>
      <c r="AH300" s="201"/>
      <c r="AI300" s="201"/>
      <c r="AJ300" s="201"/>
      <c r="AK300" s="201"/>
      <c r="AL300" s="201"/>
      <c r="AM300" s="201"/>
      <c r="AN300" s="201"/>
      <c r="AO300" s="201"/>
      <c r="AP300" s="201"/>
      <c r="AQ300" s="201"/>
      <c r="AR300" s="201"/>
      <c r="AS300" s="201"/>
      <c r="AT300" s="201"/>
      <c r="AU300" s="201"/>
      <c r="AV300" s="201"/>
      <c r="AW300" s="201"/>
      <c r="AX300" s="201"/>
      <c r="AY300" s="201"/>
      <c r="AZ300" s="201"/>
      <c r="BA300" s="201"/>
      <c r="BB300" s="201"/>
      <c r="BC300" s="201"/>
      <c r="BD300" s="201"/>
      <c r="BE300" s="201"/>
      <c r="BF300" s="201"/>
    </row>
    <row r="301" spans="1:58" ht="16.5" customHeight="1">
      <c r="A301" s="202"/>
      <c r="B301" s="202"/>
      <c r="C301" s="202"/>
      <c r="D301" s="202"/>
      <c r="E301" s="202"/>
      <c r="F301" s="202"/>
      <c r="G301" s="202"/>
      <c r="H301" s="202"/>
      <c r="I301" s="203"/>
      <c r="J301" s="201"/>
      <c r="K301" s="201"/>
      <c r="L301" s="201"/>
      <c r="M301" s="201"/>
      <c r="N301" s="201"/>
      <c r="O301" s="201"/>
      <c r="P301" s="201"/>
      <c r="Q301" s="201"/>
      <c r="R301" s="201"/>
      <c r="S301" s="201"/>
      <c r="T301" s="201"/>
      <c r="U301" s="201"/>
      <c r="V301" s="201"/>
      <c r="W301" s="201"/>
      <c r="X301" s="201"/>
      <c r="Y301" s="201"/>
      <c r="Z301" s="201"/>
      <c r="AA301" s="201"/>
      <c r="AB301" s="201"/>
      <c r="AC301" s="201"/>
      <c r="AD301" s="201"/>
      <c r="AE301" s="201"/>
      <c r="AF301" s="201"/>
      <c r="AG301" s="201"/>
      <c r="AH301" s="201"/>
      <c r="AI301" s="201"/>
      <c r="AJ301" s="201"/>
      <c r="AK301" s="201"/>
      <c r="AL301" s="201"/>
      <c r="AM301" s="201"/>
      <c r="AN301" s="201"/>
      <c r="AO301" s="201"/>
      <c r="AP301" s="201"/>
      <c r="AQ301" s="201"/>
      <c r="AR301" s="201"/>
      <c r="AS301" s="201"/>
      <c r="AT301" s="201"/>
      <c r="AU301" s="201"/>
      <c r="AV301" s="201"/>
      <c r="AW301" s="201"/>
      <c r="AX301" s="201"/>
      <c r="AY301" s="201"/>
      <c r="AZ301" s="201"/>
      <c r="BA301" s="201"/>
      <c r="BB301" s="201"/>
      <c r="BC301" s="201"/>
      <c r="BD301" s="201"/>
      <c r="BE301" s="201"/>
      <c r="BF301" s="201"/>
    </row>
    <row r="302" spans="1:58" ht="16.5" customHeight="1">
      <c r="A302" s="202"/>
      <c r="B302" s="202"/>
      <c r="C302" s="202"/>
      <c r="D302" s="202"/>
      <c r="E302" s="202"/>
      <c r="F302" s="202"/>
      <c r="G302" s="202"/>
      <c r="H302" s="202"/>
      <c r="I302" s="203"/>
      <c r="J302" s="201"/>
      <c r="K302" s="201"/>
      <c r="L302" s="201"/>
      <c r="M302" s="201"/>
      <c r="N302" s="201"/>
      <c r="O302" s="201"/>
      <c r="P302" s="201"/>
      <c r="Q302" s="201"/>
      <c r="R302" s="201"/>
      <c r="S302" s="201"/>
      <c r="T302" s="201"/>
      <c r="U302" s="201"/>
      <c r="V302" s="201"/>
      <c r="W302" s="201"/>
      <c r="X302" s="201"/>
      <c r="Y302" s="201"/>
      <c r="Z302" s="201"/>
      <c r="AA302" s="201"/>
      <c r="AB302" s="201"/>
      <c r="AC302" s="201"/>
      <c r="AD302" s="201"/>
      <c r="AE302" s="201"/>
      <c r="AF302" s="201"/>
      <c r="AG302" s="201"/>
      <c r="AH302" s="201"/>
      <c r="AI302" s="201"/>
      <c r="AJ302" s="201"/>
      <c r="AK302" s="201"/>
      <c r="AL302" s="201"/>
      <c r="AM302" s="201"/>
      <c r="AN302" s="201"/>
      <c r="AO302" s="201"/>
      <c r="AP302" s="201"/>
      <c r="AQ302" s="201"/>
      <c r="AR302" s="201"/>
      <c r="AS302" s="201"/>
      <c r="AT302" s="201"/>
      <c r="AU302" s="201"/>
      <c r="AV302" s="201"/>
      <c r="AW302" s="201"/>
      <c r="AX302" s="201"/>
      <c r="AY302" s="201"/>
      <c r="AZ302" s="201"/>
      <c r="BA302" s="201"/>
      <c r="BB302" s="201"/>
      <c r="BC302" s="201"/>
      <c r="BD302" s="201"/>
      <c r="BE302" s="201"/>
      <c r="BF302" s="201"/>
    </row>
    <row r="303" spans="1:58" ht="16.5" customHeight="1">
      <c r="A303" s="202"/>
      <c r="B303" s="202"/>
      <c r="C303" s="202"/>
      <c r="D303" s="202"/>
      <c r="E303" s="202"/>
      <c r="F303" s="202"/>
      <c r="G303" s="202"/>
      <c r="H303" s="202"/>
      <c r="I303" s="203"/>
      <c r="J303" s="201"/>
      <c r="K303" s="201"/>
      <c r="L303" s="201"/>
      <c r="M303" s="201"/>
      <c r="N303" s="201"/>
      <c r="O303" s="201"/>
      <c r="P303" s="201"/>
      <c r="Q303" s="201"/>
      <c r="R303" s="201"/>
      <c r="S303" s="201"/>
      <c r="T303" s="201"/>
      <c r="U303" s="201"/>
      <c r="V303" s="201"/>
      <c r="W303" s="201"/>
      <c r="X303" s="201"/>
      <c r="Y303" s="201"/>
      <c r="Z303" s="201"/>
      <c r="AA303" s="201"/>
      <c r="AB303" s="201"/>
      <c r="AC303" s="201"/>
      <c r="AD303" s="201"/>
      <c r="AE303" s="201"/>
      <c r="AF303" s="201"/>
      <c r="AG303" s="201"/>
      <c r="AH303" s="201"/>
      <c r="AI303" s="201"/>
      <c r="AJ303" s="201"/>
      <c r="AK303" s="201"/>
      <c r="AL303" s="201"/>
      <c r="AM303" s="201"/>
      <c r="AN303" s="201"/>
      <c r="AO303" s="201"/>
      <c r="AP303" s="201"/>
      <c r="AQ303" s="201"/>
      <c r="AR303" s="201"/>
      <c r="AS303" s="201"/>
      <c r="AT303" s="201"/>
      <c r="AU303" s="201"/>
      <c r="AV303" s="201"/>
      <c r="AW303" s="201"/>
      <c r="AX303" s="201"/>
      <c r="AY303" s="201"/>
      <c r="AZ303" s="201"/>
      <c r="BA303" s="201"/>
      <c r="BB303" s="201"/>
      <c r="BC303" s="201"/>
      <c r="BD303" s="201"/>
      <c r="BE303" s="201"/>
      <c r="BF303" s="201"/>
    </row>
    <row r="304" spans="1:58" ht="16.5" customHeight="1">
      <c r="A304" s="202"/>
      <c r="B304" s="202"/>
      <c r="C304" s="202"/>
      <c r="D304" s="202"/>
      <c r="E304" s="202"/>
      <c r="F304" s="202"/>
      <c r="G304" s="202"/>
      <c r="H304" s="202"/>
      <c r="I304" s="203"/>
      <c r="J304" s="201"/>
      <c r="K304" s="201"/>
      <c r="L304" s="201"/>
      <c r="M304" s="201"/>
      <c r="N304" s="201"/>
      <c r="O304" s="201"/>
      <c r="P304" s="201"/>
      <c r="Q304" s="201"/>
      <c r="R304" s="201"/>
      <c r="S304" s="201"/>
      <c r="T304" s="201"/>
      <c r="U304" s="201"/>
      <c r="V304" s="201"/>
      <c r="W304" s="201"/>
      <c r="X304" s="201"/>
      <c r="Y304" s="201"/>
      <c r="Z304" s="201"/>
      <c r="AA304" s="201"/>
      <c r="AB304" s="201"/>
      <c r="AC304" s="201"/>
      <c r="AD304" s="201"/>
      <c r="AE304" s="201"/>
      <c r="AF304" s="201"/>
      <c r="AG304" s="201"/>
      <c r="AH304" s="201"/>
      <c r="AI304" s="201"/>
      <c r="AJ304" s="201"/>
      <c r="AK304" s="201"/>
      <c r="AL304" s="201"/>
      <c r="AM304" s="201"/>
      <c r="AN304" s="201"/>
      <c r="AO304" s="201"/>
      <c r="AP304" s="201"/>
      <c r="AQ304" s="201"/>
      <c r="AR304" s="201"/>
      <c r="AS304" s="201"/>
      <c r="AT304" s="201"/>
      <c r="AU304" s="201"/>
      <c r="AV304" s="201"/>
      <c r="AW304" s="201"/>
      <c r="AX304" s="201"/>
      <c r="AY304" s="201"/>
      <c r="AZ304" s="201"/>
      <c r="BA304" s="201"/>
      <c r="BB304" s="201"/>
      <c r="BC304" s="201"/>
      <c r="BD304" s="201"/>
      <c r="BE304" s="201"/>
      <c r="BF304" s="201"/>
    </row>
    <row r="305" spans="1:58" ht="16.5" customHeight="1">
      <c r="A305" s="202"/>
      <c r="B305" s="202"/>
      <c r="C305" s="202"/>
      <c r="D305" s="202"/>
      <c r="E305" s="202"/>
      <c r="F305" s="202"/>
      <c r="G305" s="202"/>
      <c r="H305" s="202"/>
      <c r="I305" s="203"/>
      <c r="J305" s="201"/>
      <c r="K305" s="201"/>
      <c r="L305" s="201"/>
      <c r="M305" s="201"/>
      <c r="N305" s="201"/>
      <c r="O305" s="201"/>
      <c r="P305" s="201"/>
      <c r="Q305" s="201"/>
      <c r="R305" s="201"/>
      <c r="S305" s="201"/>
      <c r="T305" s="201"/>
      <c r="U305" s="201"/>
      <c r="V305" s="201"/>
      <c r="W305" s="201"/>
      <c r="X305" s="201"/>
      <c r="Y305" s="201"/>
      <c r="Z305" s="201"/>
      <c r="AA305" s="201"/>
      <c r="AB305" s="201"/>
      <c r="AC305" s="201"/>
      <c r="AD305" s="201"/>
      <c r="AE305" s="201"/>
      <c r="AF305" s="201"/>
      <c r="AG305" s="201"/>
      <c r="AH305" s="201"/>
      <c r="AI305" s="201"/>
      <c r="AJ305" s="201"/>
      <c r="AK305" s="201"/>
      <c r="AL305" s="201"/>
      <c r="AM305" s="201"/>
      <c r="AN305" s="201"/>
      <c r="AO305" s="201"/>
      <c r="AP305" s="201"/>
      <c r="AQ305" s="201"/>
      <c r="AR305" s="201"/>
      <c r="AS305" s="201"/>
      <c r="AT305" s="201"/>
      <c r="AU305" s="201"/>
      <c r="AV305" s="201"/>
      <c r="AW305" s="201"/>
      <c r="AX305" s="201"/>
      <c r="AY305" s="201"/>
      <c r="AZ305" s="201"/>
      <c r="BA305" s="201"/>
      <c r="BB305" s="201"/>
      <c r="BC305" s="201"/>
      <c r="BD305" s="201"/>
      <c r="BE305" s="201"/>
      <c r="BF305" s="201"/>
    </row>
    <row r="306" spans="1:58" ht="16.5" customHeight="1">
      <c r="A306" s="202"/>
      <c r="B306" s="202"/>
      <c r="C306" s="202"/>
      <c r="D306" s="202"/>
      <c r="E306" s="202"/>
      <c r="F306" s="202"/>
      <c r="G306" s="202"/>
      <c r="H306" s="202"/>
      <c r="I306" s="203"/>
      <c r="J306" s="201"/>
      <c r="K306" s="201"/>
      <c r="L306" s="201"/>
      <c r="M306" s="201"/>
      <c r="N306" s="201"/>
      <c r="O306" s="201"/>
      <c r="P306" s="201"/>
      <c r="Q306" s="201"/>
      <c r="R306" s="201"/>
      <c r="S306" s="201"/>
      <c r="T306" s="201"/>
      <c r="U306" s="201"/>
      <c r="V306" s="201"/>
      <c r="W306" s="201"/>
      <c r="X306" s="201"/>
      <c r="Y306" s="201"/>
      <c r="Z306" s="201"/>
      <c r="AA306" s="201"/>
      <c r="AB306" s="201"/>
      <c r="AC306" s="201"/>
      <c r="AD306" s="201"/>
      <c r="AE306" s="201"/>
      <c r="AF306" s="201"/>
      <c r="AG306" s="201"/>
      <c r="AH306" s="201"/>
      <c r="AI306" s="201"/>
      <c r="AJ306" s="201"/>
      <c r="AK306" s="201"/>
      <c r="AL306" s="201"/>
      <c r="AM306" s="201"/>
      <c r="AN306" s="201"/>
      <c r="AO306" s="201"/>
      <c r="AP306" s="201"/>
      <c r="AQ306" s="201"/>
      <c r="AR306" s="201"/>
      <c r="AS306" s="201"/>
      <c r="AT306" s="201"/>
      <c r="AU306" s="201"/>
      <c r="AV306" s="201"/>
      <c r="AW306" s="201"/>
      <c r="AX306" s="201"/>
      <c r="AY306" s="201"/>
      <c r="AZ306" s="201"/>
      <c r="BA306" s="201"/>
      <c r="BB306" s="201"/>
      <c r="BC306" s="201"/>
      <c r="BD306" s="201"/>
      <c r="BE306" s="201"/>
      <c r="BF306" s="201"/>
    </row>
    <row r="307" spans="1:58" ht="16.5" customHeight="1">
      <c r="A307" s="202"/>
      <c r="B307" s="202"/>
      <c r="C307" s="202"/>
      <c r="D307" s="202"/>
      <c r="E307" s="202"/>
      <c r="F307" s="202"/>
      <c r="G307" s="202"/>
      <c r="H307" s="202"/>
      <c r="I307" s="203"/>
      <c r="J307" s="201"/>
      <c r="K307" s="201"/>
      <c r="L307" s="201"/>
      <c r="M307" s="201"/>
      <c r="N307" s="201"/>
      <c r="O307" s="201"/>
      <c r="P307" s="201"/>
      <c r="Q307" s="201"/>
      <c r="R307" s="201"/>
      <c r="S307" s="201"/>
      <c r="T307" s="201"/>
      <c r="U307" s="201"/>
      <c r="V307" s="201"/>
      <c r="W307" s="201"/>
      <c r="X307" s="201"/>
      <c r="Y307" s="201"/>
      <c r="Z307" s="201"/>
      <c r="AA307" s="201"/>
      <c r="AB307" s="201"/>
      <c r="AC307" s="201"/>
      <c r="AD307" s="201"/>
      <c r="AE307" s="201"/>
      <c r="AF307" s="201"/>
      <c r="AG307" s="201"/>
      <c r="AH307" s="201"/>
      <c r="AI307" s="201"/>
      <c r="AJ307" s="201"/>
      <c r="AK307" s="201"/>
      <c r="AL307" s="201"/>
      <c r="AM307" s="201"/>
      <c r="AN307" s="201"/>
      <c r="AO307" s="201"/>
      <c r="AP307" s="201"/>
      <c r="AQ307" s="201"/>
      <c r="AR307" s="201"/>
      <c r="AS307" s="201"/>
      <c r="AT307" s="201"/>
      <c r="AU307" s="201"/>
      <c r="AV307" s="201"/>
      <c r="AW307" s="201"/>
      <c r="AX307" s="201"/>
      <c r="AY307" s="201"/>
      <c r="AZ307" s="201"/>
      <c r="BA307" s="201"/>
      <c r="BB307" s="201"/>
      <c r="BC307" s="201"/>
      <c r="BD307" s="201"/>
      <c r="BE307" s="201"/>
      <c r="BF307" s="201"/>
    </row>
    <row r="308" spans="1:58" ht="16.5" customHeight="1">
      <c r="A308" s="202"/>
      <c r="B308" s="202"/>
      <c r="C308" s="202"/>
      <c r="D308" s="202"/>
      <c r="E308" s="202"/>
      <c r="F308" s="202"/>
      <c r="G308" s="202"/>
      <c r="H308" s="202"/>
      <c r="I308" s="203"/>
      <c r="J308" s="201"/>
      <c r="K308" s="201"/>
      <c r="L308" s="201"/>
      <c r="M308" s="201"/>
      <c r="N308" s="201"/>
      <c r="O308" s="201"/>
      <c r="P308" s="201"/>
      <c r="Q308" s="201"/>
      <c r="R308" s="201"/>
      <c r="S308" s="201"/>
      <c r="T308" s="201"/>
      <c r="U308" s="201"/>
      <c r="V308" s="201"/>
      <c r="W308" s="201"/>
      <c r="X308" s="201"/>
      <c r="Y308" s="201"/>
      <c r="Z308" s="201"/>
      <c r="AA308" s="201"/>
      <c r="AB308" s="201"/>
      <c r="AC308" s="201"/>
      <c r="AD308" s="201"/>
      <c r="AE308" s="201"/>
      <c r="AF308" s="201"/>
      <c r="AG308" s="201"/>
      <c r="AH308" s="201"/>
      <c r="AI308" s="201"/>
      <c r="AJ308" s="201"/>
      <c r="AK308" s="201"/>
      <c r="AL308" s="201"/>
      <c r="AM308" s="201"/>
      <c r="AN308" s="201"/>
      <c r="AO308" s="201"/>
      <c r="AP308" s="201"/>
      <c r="AQ308" s="201"/>
      <c r="AR308" s="201"/>
      <c r="AS308" s="201"/>
      <c r="AT308" s="201"/>
      <c r="AU308" s="201"/>
      <c r="AV308" s="201"/>
      <c r="AW308" s="201"/>
      <c r="AX308" s="201"/>
      <c r="AY308" s="201"/>
      <c r="AZ308" s="201"/>
      <c r="BA308" s="201"/>
      <c r="BB308" s="201"/>
      <c r="BC308" s="201"/>
      <c r="BD308" s="201"/>
      <c r="BE308" s="201"/>
      <c r="BF308" s="201"/>
    </row>
    <row r="309" spans="1:58" ht="16.5" customHeight="1">
      <c r="A309" s="202"/>
      <c r="B309" s="202"/>
      <c r="C309" s="202"/>
      <c r="D309" s="202"/>
      <c r="E309" s="202"/>
      <c r="F309" s="202"/>
      <c r="G309" s="202"/>
      <c r="H309" s="202"/>
      <c r="I309" s="203"/>
      <c r="J309" s="201"/>
      <c r="K309" s="201"/>
      <c r="L309" s="201"/>
      <c r="M309" s="201"/>
      <c r="N309" s="201"/>
      <c r="O309" s="201"/>
      <c r="P309" s="201"/>
      <c r="Q309" s="201"/>
      <c r="R309" s="201"/>
      <c r="S309" s="201"/>
      <c r="T309" s="201"/>
      <c r="U309" s="201"/>
      <c r="V309" s="201"/>
      <c r="W309" s="201"/>
      <c r="X309" s="201"/>
      <c r="Y309" s="201"/>
      <c r="Z309" s="201"/>
      <c r="AA309" s="201"/>
      <c r="AB309" s="201"/>
      <c r="AC309" s="201"/>
      <c r="AD309" s="201"/>
      <c r="AE309" s="201"/>
      <c r="AF309" s="201"/>
      <c r="AG309" s="201"/>
      <c r="AH309" s="201"/>
      <c r="AI309" s="201"/>
      <c r="AJ309" s="201"/>
      <c r="AK309" s="201"/>
      <c r="AL309" s="201"/>
      <c r="AM309" s="201"/>
      <c r="AN309" s="201"/>
      <c r="AO309" s="201"/>
      <c r="AP309" s="201"/>
      <c r="AQ309" s="201"/>
      <c r="AR309" s="201"/>
      <c r="AS309" s="201"/>
      <c r="AT309" s="201"/>
      <c r="AU309" s="201"/>
      <c r="AV309" s="201"/>
      <c r="AW309" s="201"/>
      <c r="AX309" s="201"/>
      <c r="AY309" s="201"/>
      <c r="AZ309" s="201"/>
      <c r="BA309" s="201"/>
      <c r="BB309" s="201"/>
      <c r="BC309" s="201"/>
      <c r="BD309" s="201"/>
      <c r="BE309" s="201"/>
      <c r="BF309" s="201"/>
    </row>
    <row r="310" spans="1:58" ht="16.5" customHeight="1">
      <c r="A310" s="202"/>
      <c r="B310" s="202"/>
      <c r="C310" s="202"/>
      <c r="D310" s="202"/>
      <c r="E310" s="202"/>
      <c r="F310" s="202"/>
      <c r="G310" s="202"/>
      <c r="H310" s="202"/>
      <c r="I310" s="203"/>
      <c r="J310" s="201"/>
      <c r="K310" s="201"/>
      <c r="L310" s="201"/>
      <c r="M310" s="201"/>
      <c r="N310" s="201"/>
      <c r="O310" s="201"/>
      <c r="P310" s="201"/>
      <c r="Q310" s="201"/>
      <c r="R310" s="201"/>
      <c r="S310" s="201"/>
      <c r="T310" s="201"/>
      <c r="U310" s="201"/>
      <c r="V310" s="201"/>
      <c r="W310" s="201"/>
      <c r="X310" s="201"/>
      <c r="Y310" s="201"/>
      <c r="Z310" s="201"/>
      <c r="AA310" s="201"/>
      <c r="AB310" s="201"/>
      <c r="AC310" s="201"/>
      <c r="AD310" s="201"/>
      <c r="AE310" s="201"/>
      <c r="AF310" s="201"/>
      <c r="AG310" s="201"/>
      <c r="AH310" s="201"/>
      <c r="AI310" s="201"/>
      <c r="AJ310" s="201"/>
      <c r="AK310" s="201"/>
      <c r="AL310" s="201"/>
      <c r="AM310" s="201"/>
      <c r="AN310" s="201"/>
      <c r="AO310" s="201"/>
      <c r="AP310" s="201"/>
      <c r="AQ310" s="201"/>
      <c r="AR310" s="201"/>
      <c r="AS310" s="201"/>
      <c r="AT310" s="201"/>
      <c r="AU310" s="201"/>
      <c r="AV310" s="201"/>
      <c r="AW310" s="201"/>
      <c r="AX310" s="201"/>
      <c r="AY310" s="201"/>
      <c r="AZ310" s="201"/>
      <c r="BA310" s="201"/>
      <c r="BB310" s="201"/>
      <c r="BC310" s="201"/>
      <c r="BD310" s="201"/>
      <c r="BE310" s="201"/>
      <c r="BF310" s="201"/>
    </row>
    <row r="311" spans="1:58" ht="16.5" customHeight="1">
      <c r="A311" s="202"/>
      <c r="B311" s="202"/>
      <c r="C311" s="202"/>
      <c r="D311" s="202"/>
      <c r="E311" s="202"/>
      <c r="F311" s="202"/>
      <c r="G311" s="202"/>
      <c r="H311" s="202"/>
      <c r="I311" s="203"/>
      <c r="J311" s="201"/>
      <c r="K311" s="201"/>
      <c r="L311" s="201"/>
      <c r="M311" s="201"/>
      <c r="N311" s="201"/>
      <c r="O311" s="201"/>
      <c r="P311" s="201"/>
      <c r="Q311" s="201"/>
      <c r="R311" s="201"/>
      <c r="S311" s="201"/>
      <c r="T311" s="201"/>
      <c r="U311" s="201"/>
      <c r="V311" s="201"/>
      <c r="W311" s="201"/>
      <c r="X311" s="201"/>
      <c r="Y311" s="201"/>
      <c r="Z311" s="201"/>
      <c r="AA311" s="201"/>
      <c r="AB311" s="201"/>
      <c r="AC311" s="201"/>
      <c r="AD311" s="201"/>
      <c r="AE311" s="201"/>
      <c r="AF311" s="201"/>
      <c r="AG311" s="201"/>
      <c r="AH311" s="201"/>
      <c r="AI311" s="201"/>
      <c r="AJ311" s="201"/>
      <c r="AK311" s="201"/>
      <c r="AL311" s="201"/>
      <c r="AM311" s="201"/>
      <c r="AN311" s="201"/>
      <c r="AO311" s="201"/>
      <c r="AP311" s="201"/>
      <c r="AQ311" s="201"/>
      <c r="AR311" s="201"/>
      <c r="AS311" s="201"/>
      <c r="AT311" s="201"/>
      <c r="AU311" s="201"/>
      <c r="AV311" s="201"/>
      <c r="AW311" s="201"/>
      <c r="AX311" s="201"/>
      <c r="AY311" s="201"/>
      <c r="AZ311" s="201"/>
      <c r="BA311" s="201"/>
      <c r="BB311" s="201"/>
      <c r="BC311" s="201"/>
      <c r="BD311" s="201"/>
      <c r="BE311" s="201"/>
      <c r="BF311" s="201"/>
    </row>
    <row r="312" spans="1:58" ht="16.5" customHeight="1">
      <c r="A312" s="202"/>
      <c r="B312" s="202"/>
      <c r="C312" s="202"/>
      <c r="D312" s="202"/>
      <c r="E312" s="202"/>
      <c r="F312" s="202"/>
      <c r="G312" s="202"/>
      <c r="H312" s="202"/>
      <c r="I312" s="203"/>
      <c r="J312" s="201"/>
      <c r="K312" s="201"/>
      <c r="L312" s="201"/>
      <c r="M312" s="201"/>
      <c r="N312" s="201"/>
      <c r="O312" s="201"/>
      <c r="P312" s="201"/>
      <c r="Q312" s="201"/>
      <c r="R312" s="201"/>
      <c r="S312" s="201"/>
      <c r="T312" s="201"/>
      <c r="U312" s="201"/>
      <c r="V312" s="201"/>
      <c r="W312" s="201"/>
      <c r="X312" s="201"/>
      <c r="Y312" s="201"/>
      <c r="Z312" s="201"/>
      <c r="AA312" s="201"/>
      <c r="AB312" s="201"/>
      <c r="AC312" s="201"/>
      <c r="AD312" s="201"/>
      <c r="AE312" s="201"/>
      <c r="AF312" s="201"/>
      <c r="AG312" s="201"/>
      <c r="AH312" s="201"/>
      <c r="AI312" s="201"/>
      <c r="AJ312" s="201"/>
      <c r="AK312" s="201"/>
      <c r="AL312" s="201"/>
      <c r="AM312" s="201"/>
      <c r="AN312" s="201"/>
      <c r="AO312" s="201"/>
      <c r="AP312" s="201"/>
      <c r="AQ312" s="201"/>
      <c r="AR312" s="201"/>
      <c r="AS312" s="201"/>
      <c r="AT312" s="201"/>
      <c r="AU312" s="201"/>
      <c r="AV312" s="201"/>
      <c r="AW312" s="201"/>
      <c r="AX312" s="201"/>
      <c r="AY312" s="201"/>
      <c r="AZ312" s="201"/>
      <c r="BA312" s="201"/>
      <c r="BB312" s="201"/>
      <c r="BC312" s="201"/>
      <c r="BD312" s="201"/>
      <c r="BE312" s="201"/>
      <c r="BF312" s="201"/>
    </row>
    <row r="313" spans="1:58" ht="16.5" customHeight="1">
      <c r="A313" s="202"/>
      <c r="B313" s="202"/>
      <c r="C313" s="202"/>
      <c r="D313" s="202"/>
      <c r="E313" s="202"/>
      <c r="F313" s="202"/>
      <c r="G313" s="202"/>
      <c r="H313" s="202"/>
      <c r="I313" s="203"/>
      <c r="J313" s="201"/>
      <c r="K313" s="201"/>
      <c r="L313" s="201"/>
      <c r="M313" s="201"/>
      <c r="N313" s="201"/>
      <c r="O313" s="201"/>
      <c r="P313" s="201"/>
      <c r="Q313" s="201"/>
      <c r="R313" s="201"/>
      <c r="S313" s="201"/>
      <c r="T313" s="201"/>
      <c r="U313" s="201"/>
      <c r="V313" s="201"/>
      <c r="W313" s="201"/>
      <c r="X313" s="201"/>
      <c r="Y313" s="201"/>
      <c r="Z313" s="201"/>
      <c r="AA313" s="201"/>
      <c r="AB313" s="201"/>
      <c r="AC313" s="201"/>
      <c r="AD313" s="201"/>
      <c r="AE313" s="201"/>
      <c r="AF313" s="201"/>
      <c r="AG313" s="201"/>
      <c r="AH313" s="201"/>
      <c r="AI313" s="201"/>
      <c r="AJ313" s="201"/>
      <c r="AK313" s="201"/>
      <c r="AL313" s="201"/>
      <c r="AM313" s="201"/>
      <c r="AN313" s="201"/>
      <c r="AO313" s="201"/>
      <c r="AP313" s="201"/>
      <c r="AQ313" s="201"/>
      <c r="AR313" s="201"/>
      <c r="AS313" s="201"/>
      <c r="AT313" s="201"/>
      <c r="AU313" s="201"/>
      <c r="AV313" s="201"/>
      <c r="AW313" s="201"/>
      <c r="AX313" s="201"/>
      <c r="AY313" s="201"/>
      <c r="AZ313" s="201"/>
      <c r="BA313" s="201"/>
      <c r="BB313" s="201"/>
      <c r="BC313" s="201"/>
      <c r="BD313" s="201"/>
      <c r="BE313" s="201"/>
      <c r="BF313" s="201"/>
    </row>
    <row r="314" spans="1:58" ht="16.5" customHeight="1">
      <c r="A314" s="202"/>
      <c r="B314" s="202"/>
      <c r="C314" s="202"/>
      <c r="D314" s="202"/>
      <c r="E314" s="202"/>
      <c r="F314" s="202"/>
      <c r="G314" s="202"/>
      <c r="H314" s="202"/>
      <c r="I314" s="203"/>
      <c r="J314" s="201"/>
      <c r="K314" s="201"/>
      <c r="L314" s="201"/>
      <c r="M314" s="201"/>
      <c r="N314" s="201"/>
      <c r="O314" s="201"/>
      <c r="P314" s="201"/>
      <c r="Q314" s="201"/>
      <c r="R314" s="201"/>
      <c r="S314" s="201"/>
      <c r="T314" s="201"/>
      <c r="U314" s="201"/>
      <c r="V314" s="201"/>
      <c r="W314" s="201"/>
      <c r="X314" s="201"/>
      <c r="Y314" s="201"/>
      <c r="Z314" s="201"/>
      <c r="AA314" s="201"/>
      <c r="AB314" s="201"/>
      <c r="AC314" s="201"/>
      <c r="AD314" s="201"/>
      <c r="AE314" s="201"/>
      <c r="AF314" s="201"/>
      <c r="AG314" s="201"/>
      <c r="AH314" s="201"/>
      <c r="AI314" s="201"/>
      <c r="AJ314" s="201"/>
      <c r="AK314" s="201"/>
      <c r="AL314" s="201"/>
      <c r="AM314" s="201"/>
      <c r="AN314" s="201"/>
      <c r="AO314" s="201"/>
      <c r="AP314" s="201"/>
      <c r="AQ314" s="201"/>
      <c r="AR314" s="201"/>
      <c r="AS314" s="201"/>
      <c r="AT314" s="201"/>
      <c r="AU314" s="201"/>
      <c r="AV314" s="201"/>
      <c r="AW314" s="201"/>
      <c r="AX314" s="201"/>
      <c r="AY314" s="201"/>
      <c r="AZ314" s="201"/>
      <c r="BA314" s="201"/>
      <c r="BB314" s="201"/>
      <c r="BC314" s="201"/>
      <c r="BD314" s="201"/>
      <c r="BE314" s="201"/>
      <c r="BF314" s="201"/>
    </row>
    <row r="315" spans="1:58" ht="16.5" customHeight="1">
      <c r="A315" s="202"/>
      <c r="B315" s="202"/>
      <c r="C315" s="202"/>
      <c r="D315" s="202"/>
      <c r="E315" s="202"/>
      <c r="F315" s="202"/>
      <c r="G315" s="202"/>
      <c r="H315" s="202"/>
      <c r="I315" s="203"/>
      <c r="J315" s="201"/>
      <c r="K315" s="201"/>
      <c r="L315" s="201"/>
      <c r="M315" s="201"/>
      <c r="N315" s="201"/>
      <c r="O315" s="201"/>
      <c r="P315" s="201"/>
      <c r="Q315" s="201"/>
      <c r="R315" s="201"/>
      <c r="S315" s="201"/>
      <c r="T315" s="201"/>
      <c r="U315" s="201"/>
      <c r="V315" s="201"/>
      <c r="W315" s="201"/>
      <c r="X315" s="201"/>
      <c r="Y315" s="201"/>
      <c r="Z315" s="201"/>
      <c r="AA315" s="201"/>
      <c r="AB315" s="201"/>
      <c r="AC315" s="201"/>
      <c r="AD315" s="201"/>
      <c r="AE315" s="201"/>
      <c r="AF315" s="201"/>
      <c r="AG315" s="201"/>
      <c r="AH315" s="201"/>
      <c r="AI315" s="201"/>
      <c r="AJ315" s="201"/>
      <c r="AK315" s="201"/>
      <c r="AL315" s="201"/>
      <c r="AM315" s="201"/>
      <c r="AN315" s="201"/>
      <c r="AO315" s="201"/>
      <c r="AP315" s="201"/>
      <c r="AQ315" s="201"/>
      <c r="AR315" s="201"/>
      <c r="AS315" s="201"/>
      <c r="AT315" s="201"/>
      <c r="AU315" s="201"/>
      <c r="AV315" s="201"/>
      <c r="AW315" s="201"/>
      <c r="AX315" s="201"/>
      <c r="AY315" s="201"/>
      <c r="AZ315" s="201"/>
      <c r="BA315" s="201"/>
      <c r="BB315" s="201"/>
      <c r="BC315" s="201"/>
      <c r="BD315" s="201"/>
      <c r="BE315" s="201"/>
      <c r="BF315" s="201"/>
    </row>
    <row r="316" spans="1:58" ht="16.5" customHeight="1">
      <c r="A316" s="202"/>
      <c r="B316" s="202"/>
      <c r="C316" s="202"/>
      <c r="D316" s="202"/>
      <c r="E316" s="202"/>
      <c r="F316" s="202"/>
      <c r="G316" s="202"/>
      <c r="H316" s="202"/>
      <c r="I316" s="203"/>
      <c r="J316" s="201"/>
      <c r="K316" s="201"/>
      <c r="L316" s="201"/>
      <c r="M316" s="201"/>
      <c r="N316" s="201"/>
      <c r="O316" s="201"/>
      <c r="P316" s="201"/>
      <c r="Q316" s="201"/>
      <c r="R316" s="201"/>
      <c r="S316" s="201"/>
      <c r="T316" s="201"/>
      <c r="U316" s="201"/>
      <c r="V316" s="201"/>
      <c r="W316" s="201"/>
      <c r="X316" s="201"/>
      <c r="Y316" s="201"/>
      <c r="Z316" s="201"/>
      <c r="AA316" s="201"/>
      <c r="AB316" s="201"/>
      <c r="AC316" s="201"/>
      <c r="AD316" s="201"/>
      <c r="AE316" s="201"/>
      <c r="AF316" s="201"/>
      <c r="AG316" s="201"/>
      <c r="AH316" s="201"/>
      <c r="AI316" s="201"/>
      <c r="AJ316" s="201"/>
      <c r="AK316" s="201"/>
      <c r="AL316" s="201"/>
      <c r="AM316" s="201"/>
      <c r="AN316" s="201"/>
      <c r="AO316" s="201"/>
      <c r="AP316" s="201"/>
      <c r="AQ316" s="201"/>
      <c r="AR316" s="201"/>
      <c r="AS316" s="201"/>
      <c r="AT316" s="201"/>
      <c r="AU316" s="201"/>
      <c r="AV316" s="201"/>
      <c r="AW316" s="201"/>
      <c r="AX316" s="201"/>
      <c r="AY316" s="201"/>
      <c r="AZ316" s="201"/>
      <c r="BA316" s="201"/>
      <c r="BB316" s="201"/>
      <c r="BC316" s="201"/>
      <c r="BD316" s="201"/>
      <c r="BE316" s="201"/>
      <c r="BF316" s="201"/>
    </row>
    <row r="317" spans="1:58" ht="16.5" customHeight="1">
      <c r="A317" s="202"/>
      <c r="B317" s="202"/>
      <c r="C317" s="202"/>
      <c r="D317" s="202"/>
      <c r="E317" s="202"/>
      <c r="F317" s="202"/>
      <c r="G317" s="202"/>
      <c r="H317" s="202"/>
      <c r="I317" s="203"/>
      <c r="J317" s="201"/>
      <c r="K317" s="201"/>
      <c r="L317" s="201"/>
      <c r="M317" s="201"/>
      <c r="N317" s="201"/>
      <c r="O317" s="201"/>
      <c r="P317" s="201"/>
      <c r="Q317" s="201"/>
      <c r="R317" s="201"/>
      <c r="S317" s="201"/>
      <c r="T317" s="201"/>
      <c r="U317" s="201"/>
      <c r="V317" s="201"/>
      <c r="W317" s="201"/>
      <c r="X317" s="201"/>
      <c r="Y317" s="201"/>
      <c r="Z317" s="201"/>
      <c r="AA317" s="201"/>
      <c r="AB317" s="201"/>
      <c r="AC317" s="201"/>
      <c r="AD317" s="201"/>
      <c r="AE317" s="201"/>
      <c r="AF317" s="201"/>
      <c r="AG317" s="201"/>
      <c r="AH317" s="201"/>
      <c r="AI317" s="201"/>
      <c r="AJ317" s="201"/>
      <c r="AK317" s="201"/>
      <c r="AL317" s="201"/>
      <c r="AM317" s="201"/>
      <c r="AN317" s="201"/>
      <c r="AO317" s="201"/>
      <c r="AP317" s="201"/>
      <c r="AQ317" s="201"/>
      <c r="AR317" s="201"/>
      <c r="AS317" s="201"/>
      <c r="AT317" s="201"/>
      <c r="AU317" s="201"/>
      <c r="AV317" s="201"/>
      <c r="AW317" s="201"/>
      <c r="AX317" s="201"/>
      <c r="AY317" s="201"/>
      <c r="AZ317" s="201"/>
      <c r="BA317" s="201"/>
      <c r="BB317" s="201"/>
      <c r="BC317" s="201"/>
      <c r="BD317" s="201"/>
      <c r="BE317" s="201"/>
      <c r="BF317" s="201"/>
    </row>
    <row r="318" spans="1:58" ht="16.5" customHeight="1">
      <c r="A318" s="202"/>
      <c r="B318" s="202"/>
      <c r="C318" s="202"/>
      <c r="D318" s="202"/>
      <c r="E318" s="202"/>
      <c r="F318" s="202"/>
      <c r="G318" s="202"/>
      <c r="H318" s="202"/>
      <c r="I318" s="203"/>
      <c r="J318" s="201"/>
      <c r="K318" s="201"/>
      <c r="L318" s="201"/>
      <c r="M318" s="201"/>
      <c r="N318" s="201"/>
      <c r="O318" s="201"/>
      <c r="P318" s="201"/>
      <c r="Q318" s="201"/>
      <c r="R318" s="201"/>
      <c r="S318" s="201"/>
      <c r="T318" s="201"/>
      <c r="U318" s="201"/>
      <c r="V318" s="201"/>
      <c r="W318" s="201"/>
      <c r="X318" s="201"/>
      <c r="Y318" s="201"/>
      <c r="Z318" s="201"/>
      <c r="AA318" s="201"/>
      <c r="AB318" s="201"/>
      <c r="AC318" s="201"/>
      <c r="AD318" s="201"/>
      <c r="AE318" s="201"/>
      <c r="AF318" s="201"/>
      <c r="AG318" s="201"/>
      <c r="AH318" s="201"/>
      <c r="AI318" s="201"/>
      <c r="AJ318" s="201"/>
      <c r="AK318" s="201"/>
      <c r="AL318" s="201"/>
      <c r="AM318" s="201"/>
      <c r="AN318" s="201"/>
      <c r="AO318" s="201"/>
      <c r="AP318" s="201"/>
      <c r="AQ318" s="201"/>
      <c r="AR318" s="201"/>
      <c r="AS318" s="201"/>
      <c r="AT318" s="201"/>
      <c r="AU318" s="201"/>
      <c r="AV318" s="201"/>
      <c r="AW318" s="201"/>
      <c r="AX318" s="201"/>
      <c r="AY318" s="201"/>
      <c r="AZ318" s="201"/>
      <c r="BA318" s="201"/>
      <c r="BB318" s="201"/>
      <c r="BC318" s="201"/>
      <c r="BD318" s="201"/>
      <c r="BE318" s="201"/>
      <c r="BF318" s="201"/>
    </row>
    <row r="319" spans="1:58" ht="16.5" customHeight="1">
      <c r="A319" s="202"/>
      <c r="B319" s="202"/>
      <c r="C319" s="202"/>
      <c r="D319" s="202"/>
      <c r="E319" s="202"/>
      <c r="F319" s="202"/>
      <c r="G319" s="202"/>
      <c r="H319" s="202"/>
      <c r="I319" s="203"/>
      <c r="J319" s="201"/>
      <c r="K319" s="201"/>
      <c r="L319" s="201"/>
      <c r="M319" s="201"/>
      <c r="N319" s="201"/>
      <c r="O319" s="201"/>
      <c r="P319" s="201"/>
      <c r="Q319" s="201"/>
      <c r="R319" s="201"/>
      <c r="S319" s="201"/>
      <c r="T319" s="201"/>
      <c r="U319" s="201"/>
      <c r="V319" s="201"/>
      <c r="W319" s="201"/>
      <c r="X319" s="201"/>
      <c r="Y319" s="201"/>
      <c r="Z319" s="201"/>
      <c r="AA319" s="201"/>
      <c r="AB319" s="201"/>
      <c r="AC319" s="201"/>
      <c r="AD319" s="201"/>
      <c r="AE319" s="201"/>
      <c r="AF319" s="201"/>
      <c r="AG319" s="201"/>
      <c r="AH319" s="201"/>
      <c r="AI319" s="201"/>
      <c r="AJ319" s="201"/>
      <c r="AK319" s="201"/>
      <c r="AL319" s="201"/>
      <c r="AM319" s="201"/>
      <c r="AN319" s="201"/>
      <c r="AO319" s="201"/>
      <c r="AP319" s="201"/>
      <c r="AQ319" s="201"/>
      <c r="AR319" s="201"/>
      <c r="AS319" s="201"/>
      <c r="AT319" s="201"/>
      <c r="AU319" s="201"/>
      <c r="AV319" s="201"/>
      <c r="AW319" s="201"/>
      <c r="AX319" s="201"/>
      <c r="AY319" s="201"/>
      <c r="AZ319" s="201"/>
      <c r="BA319" s="201"/>
      <c r="BB319" s="201"/>
      <c r="BC319" s="201"/>
      <c r="BD319" s="201"/>
      <c r="BE319" s="201"/>
      <c r="BF319" s="201"/>
    </row>
    <row r="320" spans="1:58" ht="16.5" customHeight="1">
      <c r="A320" s="202"/>
      <c r="B320" s="202"/>
      <c r="C320" s="202"/>
      <c r="D320" s="202"/>
      <c r="E320" s="202"/>
      <c r="F320" s="202"/>
      <c r="G320" s="202"/>
      <c r="H320" s="202"/>
      <c r="I320" s="203"/>
      <c r="J320" s="201"/>
      <c r="K320" s="201"/>
      <c r="L320" s="201"/>
      <c r="M320" s="201"/>
      <c r="N320" s="201"/>
      <c r="O320" s="201"/>
      <c r="P320" s="201"/>
      <c r="Q320" s="201"/>
      <c r="R320" s="201"/>
      <c r="S320" s="201"/>
      <c r="T320" s="201"/>
      <c r="U320" s="201"/>
      <c r="V320" s="201"/>
      <c r="W320" s="201"/>
      <c r="X320" s="201"/>
      <c r="Y320" s="201"/>
      <c r="Z320" s="201"/>
      <c r="AA320" s="201"/>
      <c r="AB320" s="201"/>
      <c r="AC320" s="201"/>
      <c r="AD320" s="201"/>
      <c r="AE320" s="201"/>
      <c r="AF320" s="201"/>
      <c r="AG320" s="201"/>
      <c r="AH320" s="201"/>
      <c r="AI320" s="201"/>
      <c r="AJ320" s="201"/>
      <c r="AK320" s="201"/>
      <c r="AL320" s="201"/>
      <c r="AM320" s="201"/>
      <c r="AN320" s="201"/>
      <c r="AO320" s="201"/>
      <c r="AP320" s="201"/>
      <c r="AQ320" s="201"/>
      <c r="AR320" s="201"/>
      <c r="AS320" s="201"/>
      <c r="AT320" s="201"/>
      <c r="AU320" s="201"/>
      <c r="AV320" s="201"/>
      <c r="AW320" s="201"/>
      <c r="AX320" s="201"/>
      <c r="AY320" s="201"/>
      <c r="AZ320" s="201"/>
      <c r="BA320" s="201"/>
      <c r="BB320" s="201"/>
      <c r="BC320" s="201"/>
      <c r="BD320" s="201"/>
      <c r="BE320" s="201"/>
      <c r="BF320" s="201"/>
    </row>
    <row r="321" spans="1:58" ht="16.5" customHeight="1">
      <c r="A321" s="202"/>
      <c r="B321" s="202"/>
      <c r="C321" s="202"/>
      <c r="D321" s="202"/>
      <c r="E321" s="202"/>
      <c r="F321" s="202"/>
      <c r="G321" s="202"/>
      <c r="H321" s="202"/>
      <c r="I321" s="203"/>
      <c r="J321" s="201"/>
      <c r="K321" s="201"/>
      <c r="L321" s="201"/>
      <c r="M321" s="201"/>
      <c r="N321" s="201"/>
      <c r="O321" s="201"/>
      <c r="P321" s="201"/>
      <c r="Q321" s="201"/>
      <c r="R321" s="201"/>
      <c r="S321" s="201"/>
      <c r="T321" s="201"/>
      <c r="U321" s="201"/>
      <c r="V321" s="201"/>
      <c r="W321" s="201"/>
      <c r="X321" s="201"/>
      <c r="Y321" s="201"/>
      <c r="Z321" s="201"/>
      <c r="AA321" s="201"/>
      <c r="AB321" s="201"/>
      <c r="AC321" s="201"/>
      <c r="AD321" s="201"/>
      <c r="AE321" s="201"/>
      <c r="AF321" s="201"/>
      <c r="AG321" s="201"/>
      <c r="AH321" s="201"/>
      <c r="AI321" s="201"/>
      <c r="AJ321" s="201"/>
      <c r="AK321" s="201"/>
      <c r="AL321" s="201"/>
      <c r="AM321" s="201"/>
      <c r="AN321" s="201"/>
      <c r="AO321" s="201"/>
      <c r="AP321" s="201"/>
      <c r="AQ321" s="201"/>
      <c r="AR321" s="201"/>
      <c r="AS321" s="201"/>
      <c r="AT321" s="201"/>
      <c r="AU321" s="201"/>
      <c r="AV321" s="201"/>
      <c r="AW321" s="201"/>
      <c r="AX321" s="201"/>
      <c r="AY321" s="201"/>
      <c r="AZ321" s="201"/>
      <c r="BA321" s="201"/>
      <c r="BB321" s="201"/>
      <c r="BC321" s="201"/>
      <c r="BD321" s="201"/>
      <c r="BE321" s="201"/>
      <c r="BF321" s="201"/>
    </row>
    <row r="322" spans="1:58" ht="16.5" customHeight="1">
      <c r="A322" s="202"/>
      <c r="B322" s="202"/>
      <c r="C322" s="202"/>
      <c r="D322" s="202"/>
      <c r="E322" s="202"/>
      <c r="F322" s="202"/>
      <c r="G322" s="202"/>
      <c r="H322" s="202"/>
      <c r="I322" s="203"/>
      <c r="J322" s="201"/>
      <c r="K322" s="201"/>
      <c r="L322" s="201"/>
      <c r="M322" s="201"/>
      <c r="N322" s="201"/>
      <c r="O322" s="201"/>
      <c r="P322" s="201"/>
      <c r="Q322" s="201"/>
      <c r="R322" s="201"/>
      <c r="S322" s="201"/>
      <c r="T322" s="201"/>
      <c r="U322" s="201"/>
      <c r="V322" s="201"/>
      <c r="W322" s="201"/>
      <c r="X322" s="201"/>
      <c r="Y322" s="201"/>
      <c r="Z322" s="201"/>
      <c r="AA322" s="201"/>
      <c r="AB322" s="201"/>
      <c r="AC322" s="201"/>
      <c r="AD322" s="201"/>
      <c r="AE322" s="201"/>
      <c r="AF322" s="201"/>
      <c r="AG322" s="201"/>
      <c r="AH322" s="201"/>
      <c r="AI322" s="201"/>
      <c r="AJ322" s="201"/>
      <c r="AK322" s="201"/>
      <c r="AL322" s="201"/>
      <c r="AM322" s="201"/>
      <c r="AN322" s="201"/>
      <c r="AO322" s="201"/>
      <c r="AP322" s="201"/>
      <c r="AQ322" s="201"/>
      <c r="AR322" s="201"/>
      <c r="AS322" s="201"/>
      <c r="AT322" s="201"/>
      <c r="AU322" s="201"/>
      <c r="AV322" s="201"/>
      <c r="AW322" s="201"/>
      <c r="AX322" s="201"/>
      <c r="AY322" s="201"/>
      <c r="AZ322" s="201"/>
      <c r="BA322" s="201"/>
      <c r="BB322" s="201"/>
      <c r="BC322" s="201"/>
      <c r="BD322" s="201"/>
      <c r="BE322" s="201"/>
      <c r="BF322" s="201"/>
    </row>
    <row r="323" spans="1:58" ht="16.5" customHeight="1">
      <c r="A323" s="202"/>
      <c r="B323" s="202"/>
      <c r="C323" s="202"/>
      <c r="D323" s="202"/>
      <c r="E323" s="202"/>
      <c r="F323" s="202"/>
      <c r="G323" s="202"/>
      <c r="H323" s="202"/>
      <c r="I323" s="203"/>
      <c r="J323" s="201"/>
      <c r="K323" s="201"/>
      <c r="L323" s="201"/>
      <c r="M323" s="201"/>
      <c r="N323" s="201"/>
      <c r="O323" s="201"/>
      <c r="P323" s="201"/>
      <c r="Q323" s="201"/>
      <c r="R323" s="201"/>
      <c r="S323" s="201"/>
      <c r="T323" s="201"/>
      <c r="U323" s="201"/>
      <c r="V323" s="201"/>
      <c r="W323" s="201"/>
      <c r="X323" s="201"/>
      <c r="Y323" s="201"/>
      <c r="Z323" s="201"/>
      <c r="AA323" s="201"/>
      <c r="AB323" s="201"/>
      <c r="AC323" s="201"/>
      <c r="AD323" s="201"/>
      <c r="AE323" s="201"/>
      <c r="AF323" s="201"/>
      <c r="AG323" s="201"/>
      <c r="AH323" s="201"/>
      <c r="AI323" s="201"/>
      <c r="AJ323" s="201"/>
      <c r="AK323" s="201"/>
      <c r="AL323" s="201"/>
      <c r="AM323" s="201"/>
      <c r="AN323" s="201"/>
      <c r="AO323" s="201"/>
      <c r="AP323" s="201"/>
      <c r="AQ323" s="201"/>
      <c r="AR323" s="201"/>
      <c r="AS323" s="201"/>
      <c r="AT323" s="201"/>
      <c r="AU323" s="201"/>
      <c r="AV323" s="201"/>
      <c r="AW323" s="201"/>
      <c r="AX323" s="201"/>
      <c r="AY323" s="201"/>
      <c r="AZ323" s="201"/>
      <c r="BA323" s="201"/>
      <c r="BB323" s="201"/>
      <c r="BC323" s="201"/>
      <c r="BD323" s="201"/>
      <c r="BE323" s="201"/>
      <c r="BF323" s="201"/>
    </row>
    <row r="324" spans="1:58" ht="16.5" customHeight="1">
      <c r="A324" s="202"/>
      <c r="B324" s="202"/>
      <c r="C324" s="202"/>
      <c r="D324" s="202"/>
      <c r="E324" s="202"/>
      <c r="F324" s="202"/>
      <c r="G324" s="202"/>
      <c r="H324" s="202"/>
      <c r="I324" s="203"/>
      <c r="J324" s="201"/>
      <c r="K324" s="201"/>
      <c r="L324" s="201"/>
      <c r="M324" s="201"/>
      <c r="N324" s="201"/>
      <c r="O324" s="201"/>
      <c r="P324" s="201"/>
      <c r="Q324" s="201"/>
      <c r="R324" s="201"/>
      <c r="S324" s="201"/>
      <c r="T324" s="201"/>
      <c r="U324" s="201"/>
      <c r="V324" s="201"/>
      <c r="W324" s="201"/>
      <c r="X324" s="201"/>
      <c r="Y324" s="201"/>
      <c r="Z324" s="201"/>
      <c r="AA324" s="201"/>
      <c r="AB324" s="201"/>
      <c r="AC324" s="201"/>
      <c r="AD324" s="201"/>
      <c r="AE324" s="201"/>
      <c r="AF324" s="201"/>
      <c r="AG324" s="201"/>
      <c r="AH324" s="201"/>
      <c r="AI324" s="201"/>
      <c r="AJ324" s="201"/>
      <c r="AK324" s="201"/>
      <c r="AL324" s="201"/>
      <c r="AM324" s="201"/>
      <c r="AN324" s="201"/>
      <c r="AO324" s="201"/>
      <c r="AP324" s="201"/>
      <c r="AQ324" s="201"/>
      <c r="AR324" s="201"/>
      <c r="AS324" s="201"/>
      <c r="AT324" s="201"/>
      <c r="AU324" s="201"/>
      <c r="AV324" s="201"/>
      <c r="AW324" s="201"/>
      <c r="AX324" s="201"/>
      <c r="AY324" s="201"/>
      <c r="AZ324" s="201"/>
      <c r="BA324" s="201"/>
      <c r="BB324" s="201"/>
      <c r="BC324" s="201"/>
      <c r="BD324" s="201"/>
      <c r="BE324" s="201"/>
      <c r="BF324" s="201"/>
    </row>
    <row r="325" spans="1:58" ht="16.5" customHeight="1">
      <c r="A325" s="202"/>
      <c r="B325" s="202"/>
      <c r="C325" s="202"/>
      <c r="D325" s="202"/>
      <c r="E325" s="202"/>
      <c r="F325" s="202"/>
      <c r="G325" s="202"/>
      <c r="H325" s="202"/>
      <c r="I325" s="203"/>
      <c r="J325" s="201"/>
      <c r="K325" s="201"/>
      <c r="L325" s="201"/>
      <c r="M325" s="201"/>
      <c r="N325" s="201"/>
      <c r="O325" s="201"/>
      <c r="P325" s="201"/>
      <c r="Q325" s="201"/>
      <c r="R325" s="201"/>
      <c r="S325" s="201"/>
      <c r="T325" s="201"/>
      <c r="U325" s="201"/>
      <c r="V325" s="201"/>
      <c r="W325" s="201"/>
      <c r="X325" s="201"/>
      <c r="Y325" s="201"/>
      <c r="Z325" s="201"/>
      <c r="AA325" s="201"/>
      <c r="AB325" s="201"/>
      <c r="AC325" s="201"/>
      <c r="AD325" s="201"/>
      <c r="AE325" s="201"/>
      <c r="AF325" s="201"/>
      <c r="AG325" s="201"/>
      <c r="AH325" s="201"/>
      <c r="AI325" s="201"/>
      <c r="AJ325" s="201"/>
      <c r="AK325" s="201"/>
      <c r="AL325" s="201"/>
      <c r="AM325" s="201"/>
      <c r="AN325" s="201"/>
      <c r="AO325" s="201"/>
      <c r="AP325" s="201"/>
      <c r="AQ325" s="201"/>
      <c r="AR325" s="201"/>
      <c r="AS325" s="201"/>
      <c r="AT325" s="201"/>
      <c r="AU325" s="201"/>
      <c r="AV325" s="201"/>
      <c r="AW325" s="201"/>
      <c r="AX325" s="201"/>
      <c r="AY325" s="201"/>
      <c r="AZ325" s="201"/>
      <c r="BA325" s="201"/>
      <c r="BB325" s="201"/>
      <c r="BC325" s="201"/>
      <c r="BD325" s="201"/>
      <c r="BE325" s="201"/>
      <c r="BF325" s="201"/>
    </row>
    <row r="326" spans="1:58" ht="16.5" customHeight="1">
      <c r="A326" s="202"/>
      <c r="B326" s="202"/>
      <c r="C326" s="202"/>
      <c r="D326" s="202"/>
      <c r="E326" s="202"/>
      <c r="F326" s="202"/>
      <c r="G326" s="202"/>
      <c r="H326" s="202"/>
      <c r="I326" s="203"/>
      <c r="J326" s="201"/>
      <c r="K326" s="201"/>
      <c r="L326" s="201"/>
      <c r="M326" s="201"/>
      <c r="N326" s="201"/>
      <c r="O326" s="201"/>
      <c r="P326" s="201"/>
      <c r="Q326" s="201"/>
      <c r="R326" s="201"/>
      <c r="S326" s="201"/>
      <c r="T326" s="201"/>
      <c r="U326" s="201"/>
      <c r="V326" s="201"/>
      <c r="W326" s="201"/>
      <c r="X326" s="201"/>
      <c r="Y326" s="201"/>
      <c r="Z326" s="201"/>
      <c r="AA326" s="201"/>
      <c r="AB326" s="201"/>
      <c r="AC326" s="201"/>
      <c r="AD326" s="201"/>
      <c r="AE326" s="201"/>
      <c r="AF326" s="201"/>
      <c r="AG326" s="201"/>
      <c r="AH326" s="201"/>
      <c r="AI326" s="201"/>
      <c r="AJ326" s="201"/>
      <c r="AK326" s="201"/>
      <c r="AL326" s="201"/>
      <c r="AM326" s="201"/>
      <c r="AN326" s="201"/>
      <c r="AO326" s="201"/>
      <c r="AP326" s="201"/>
      <c r="AQ326" s="201"/>
      <c r="AR326" s="201"/>
      <c r="AS326" s="201"/>
      <c r="AT326" s="201"/>
      <c r="AU326" s="201"/>
      <c r="AV326" s="201"/>
      <c r="AW326" s="201"/>
      <c r="AX326" s="201"/>
      <c r="AY326" s="201"/>
      <c r="AZ326" s="201"/>
      <c r="BA326" s="201"/>
      <c r="BB326" s="201"/>
      <c r="BC326" s="201"/>
      <c r="BD326" s="201"/>
      <c r="BE326" s="201"/>
      <c r="BF326" s="201"/>
    </row>
    <row r="327" spans="1:58" ht="16.5" customHeight="1">
      <c r="A327" s="202"/>
      <c r="B327" s="202"/>
      <c r="C327" s="202"/>
      <c r="D327" s="202"/>
      <c r="E327" s="202"/>
      <c r="F327" s="202"/>
      <c r="G327" s="202"/>
      <c r="H327" s="202"/>
      <c r="I327" s="203"/>
      <c r="J327" s="201"/>
      <c r="K327" s="201"/>
      <c r="L327" s="201"/>
      <c r="M327" s="201"/>
      <c r="N327" s="201"/>
      <c r="O327" s="201"/>
      <c r="P327" s="201"/>
      <c r="Q327" s="201"/>
      <c r="R327" s="201"/>
      <c r="S327" s="201"/>
      <c r="T327" s="201"/>
      <c r="U327" s="201"/>
      <c r="V327" s="201"/>
      <c r="W327" s="201"/>
      <c r="X327" s="201"/>
      <c r="Y327" s="201"/>
      <c r="Z327" s="201"/>
      <c r="AA327" s="201"/>
      <c r="AB327" s="201"/>
      <c r="AC327" s="201"/>
      <c r="AD327" s="201"/>
      <c r="AE327" s="201"/>
      <c r="AF327" s="201"/>
      <c r="AG327" s="201"/>
      <c r="AH327" s="201"/>
      <c r="AI327" s="201"/>
      <c r="AJ327" s="201"/>
      <c r="AK327" s="201"/>
      <c r="AL327" s="201"/>
      <c r="AM327" s="201"/>
      <c r="AN327" s="201"/>
      <c r="AO327" s="201"/>
      <c r="AP327" s="201"/>
      <c r="AQ327" s="201"/>
      <c r="AR327" s="201"/>
      <c r="AS327" s="201"/>
      <c r="AT327" s="201"/>
      <c r="AU327" s="201"/>
      <c r="AV327" s="201"/>
      <c r="AW327" s="201"/>
      <c r="AX327" s="201"/>
      <c r="AY327" s="201"/>
      <c r="AZ327" s="201"/>
      <c r="BA327" s="201"/>
      <c r="BB327" s="201"/>
      <c r="BC327" s="201"/>
      <c r="BD327" s="201"/>
      <c r="BE327" s="201"/>
      <c r="BF327" s="201"/>
    </row>
    <row r="328" spans="1:58" ht="16.5" customHeight="1">
      <c r="A328" s="202"/>
      <c r="B328" s="202"/>
      <c r="C328" s="202"/>
      <c r="D328" s="202"/>
      <c r="E328" s="202"/>
      <c r="F328" s="202"/>
      <c r="G328" s="202"/>
      <c r="H328" s="202"/>
      <c r="I328" s="203"/>
      <c r="J328" s="201"/>
      <c r="K328" s="201"/>
      <c r="L328" s="201"/>
      <c r="M328" s="201"/>
      <c r="N328" s="201"/>
      <c r="O328" s="201"/>
      <c r="P328" s="201"/>
      <c r="Q328" s="201"/>
      <c r="R328" s="201"/>
      <c r="S328" s="201"/>
      <c r="T328" s="201"/>
      <c r="U328" s="201"/>
      <c r="V328" s="201"/>
      <c r="W328" s="201"/>
      <c r="X328" s="201"/>
      <c r="Y328" s="201"/>
      <c r="Z328" s="201"/>
      <c r="AA328" s="201"/>
      <c r="AB328" s="201"/>
      <c r="AC328" s="201"/>
      <c r="AD328" s="201"/>
      <c r="AE328" s="201"/>
      <c r="AF328" s="201"/>
      <c r="AG328" s="201"/>
      <c r="AH328" s="201"/>
      <c r="AI328" s="201"/>
      <c r="AJ328" s="201"/>
      <c r="AK328" s="201"/>
      <c r="AL328" s="201"/>
      <c r="AM328" s="201"/>
      <c r="AN328" s="201"/>
      <c r="AO328" s="201"/>
      <c r="AP328" s="201"/>
      <c r="AQ328" s="201"/>
      <c r="AR328" s="201"/>
      <c r="AS328" s="201"/>
      <c r="AT328" s="201"/>
      <c r="AU328" s="201"/>
      <c r="AV328" s="201"/>
      <c r="AW328" s="201"/>
      <c r="AX328" s="201"/>
      <c r="AY328" s="201"/>
      <c r="AZ328" s="201"/>
      <c r="BA328" s="201"/>
      <c r="BB328" s="201"/>
      <c r="BC328" s="201"/>
      <c r="BD328" s="201"/>
      <c r="BE328" s="201"/>
      <c r="BF328" s="201"/>
    </row>
    <row r="329" spans="1:58" ht="16.5" customHeight="1">
      <c r="A329" s="202"/>
      <c r="B329" s="202"/>
      <c r="C329" s="202"/>
      <c r="D329" s="202"/>
      <c r="E329" s="202"/>
      <c r="F329" s="202"/>
      <c r="G329" s="202"/>
      <c r="H329" s="202"/>
      <c r="I329" s="203"/>
      <c r="J329" s="201"/>
      <c r="K329" s="201"/>
      <c r="L329" s="201"/>
      <c r="M329" s="201"/>
      <c r="N329" s="201"/>
      <c r="O329" s="201"/>
      <c r="P329" s="201"/>
      <c r="Q329" s="201"/>
      <c r="R329" s="201"/>
      <c r="S329" s="201"/>
      <c r="T329" s="201"/>
      <c r="U329" s="201"/>
      <c r="V329" s="201"/>
      <c r="W329" s="201"/>
      <c r="X329" s="201"/>
      <c r="Y329" s="201"/>
      <c r="Z329" s="201"/>
      <c r="AA329" s="201"/>
      <c r="AB329" s="201"/>
      <c r="AC329" s="201"/>
      <c r="AD329" s="201"/>
      <c r="AE329" s="201"/>
      <c r="AF329" s="201"/>
      <c r="AG329" s="201"/>
      <c r="AH329" s="201"/>
      <c r="AI329" s="201"/>
      <c r="AJ329" s="201"/>
      <c r="AK329" s="201"/>
      <c r="AL329" s="201"/>
      <c r="AM329" s="201"/>
      <c r="AN329" s="201"/>
      <c r="AO329" s="201"/>
      <c r="AP329" s="201"/>
      <c r="AQ329" s="201"/>
      <c r="AR329" s="201"/>
      <c r="AS329" s="201"/>
      <c r="AT329" s="201"/>
      <c r="AU329" s="201"/>
      <c r="AV329" s="201"/>
      <c r="AW329" s="201"/>
      <c r="AX329" s="201"/>
      <c r="AY329" s="201"/>
      <c r="AZ329" s="201"/>
      <c r="BA329" s="201"/>
      <c r="BB329" s="201"/>
      <c r="BC329" s="201"/>
      <c r="BD329" s="201"/>
      <c r="BE329" s="201"/>
      <c r="BF329" s="201"/>
    </row>
    <row r="330" spans="1:58" ht="16.5" customHeight="1">
      <c r="A330" s="202"/>
      <c r="B330" s="202"/>
      <c r="C330" s="202"/>
      <c r="D330" s="202"/>
      <c r="E330" s="202"/>
      <c r="F330" s="202"/>
      <c r="G330" s="202"/>
      <c r="H330" s="202"/>
      <c r="I330" s="203"/>
      <c r="J330" s="201"/>
      <c r="K330" s="201"/>
      <c r="L330" s="201"/>
      <c r="M330" s="201"/>
      <c r="N330" s="201"/>
      <c r="O330" s="201"/>
      <c r="P330" s="201"/>
      <c r="Q330" s="201"/>
      <c r="R330" s="201"/>
      <c r="S330" s="201"/>
      <c r="T330" s="201"/>
      <c r="U330" s="201"/>
      <c r="V330" s="201"/>
      <c r="W330" s="201"/>
      <c r="X330" s="201"/>
      <c r="Y330" s="201"/>
      <c r="Z330" s="201"/>
      <c r="AA330" s="201"/>
      <c r="AB330" s="201"/>
      <c r="AC330" s="201"/>
      <c r="AD330" s="201"/>
      <c r="AE330" s="201"/>
      <c r="AF330" s="201"/>
      <c r="AG330" s="201"/>
      <c r="AH330" s="201"/>
      <c r="AI330" s="201"/>
      <c r="AJ330" s="201"/>
      <c r="AK330" s="201"/>
      <c r="AL330" s="201"/>
      <c r="AM330" s="201"/>
      <c r="AN330" s="201"/>
      <c r="AO330" s="201"/>
      <c r="AP330" s="201"/>
      <c r="AQ330" s="201"/>
      <c r="AR330" s="201"/>
      <c r="AS330" s="201"/>
      <c r="AT330" s="201"/>
      <c r="AU330" s="201"/>
      <c r="AV330" s="201"/>
      <c r="AW330" s="201"/>
      <c r="AX330" s="201"/>
      <c r="AY330" s="201"/>
      <c r="AZ330" s="201"/>
      <c r="BA330" s="201"/>
      <c r="BB330" s="201"/>
      <c r="BC330" s="201"/>
      <c r="BD330" s="201"/>
      <c r="BE330" s="201"/>
      <c r="BF330" s="201"/>
    </row>
    <row r="331" spans="1:58" ht="16.5" customHeight="1">
      <c r="A331" s="202"/>
      <c r="B331" s="202"/>
      <c r="C331" s="202"/>
      <c r="D331" s="202"/>
      <c r="E331" s="202"/>
      <c r="F331" s="202"/>
      <c r="G331" s="202"/>
      <c r="H331" s="202"/>
      <c r="I331" s="203"/>
      <c r="J331" s="201"/>
      <c r="K331" s="201"/>
      <c r="L331" s="201"/>
      <c r="M331" s="201"/>
      <c r="N331" s="201"/>
      <c r="O331" s="201"/>
      <c r="P331" s="201"/>
      <c r="Q331" s="201"/>
      <c r="R331" s="201"/>
      <c r="S331" s="201"/>
      <c r="T331" s="201"/>
      <c r="U331" s="201"/>
      <c r="V331" s="201"/>
      <c r="W331" s="201"/>
      <c r="X331" s="201"/>
      <c r="Y331" s="201"/>
      <c r="Z331" s="201"/>
      <c r="AA331" s="201"/>
      <c r="AB331" s="201"/>
      <c r="AC331" s="201"/>
      <c r="AD331" s="201"/>
      <c r="AE331" s="201"/>
      <c r="AF331" s="201"/>
      <c r="AG331" s="201"/>
      <c r="AH331" s="201"/>
      <c r="AI331" s="201"/>
      <c r="AJ331" s="201"/>
      <c r="AK331" s="201"/>
      <c r="AL331" s="201"/>
      <c r="AM331" s="201"/>
      <c r="AN331" s="201"/>
      <c r="AO331" s="201"/>
      <c r="AP331" s="201"/>
      <c r="AQ331" s="201"/>
      <c r="AR331" s="201"/>
      <c r="AS331" s="201"/>
      <c r="AT331" s="201"/>
      <c r="AU331" s="201"/>
      <c r="AV331" s="201"/>
      <c r="AW331" s="201"/>
      <c r="AX331" s="201"/>
      <c r="AY331" s="201"/>
      <c r="AZ331" s="201"/>
      <c r="BA331" s="201"/>
      <c r="BB331" s="201"/>
      <c r="BC331" s="201"/>
      <c r="BD331" s="201"/>
      <c r="BE331" s="201"/>
      <c r="BF331" s="201"/>
    </row>
    <row r="332" spans="1:58" ht="16.5" customHeight="1">
      <c r="A332" s="202"/>
      <c r="B332" s="202"/>
      <c r="C332" s="202"/>
      <c r="D332" s="202"/>
      <c r="E332" s="202"/>
      <c r="F332" s="202"/>
      <c r="G332" s="202"/>
      <c r="H332" s="202"/>
      <c r="I332" s="203"/>
      <c r="J332" s="201"/>
      <c r="K332" s="201"/>
      <c r="L332" s="201"/>
      <c r="M332" s="201"/>
      <c r="N332" s="201"/>
      <c r="O332" s="201"/>
      <c r="P332" s="201"/>
      <c r="Q332" s="201"/>
      <c r="R332" s="201"/>
      <c r="S332" s="201"/>
      <c r="T332" s="201"/>
      <c r="U332" s="201"/>
      <c r="V332" s="201"/>
      <c r="W332" s="201"/>
      <c r="X332" s="201"/>
      <c r="Y332" s="201"/>
      <c r="Z332" s="201"/>
      <c r="AA332" s="201"/>
      <c r="AB332" s="201"/>
      <c r="AC332" s="201"/>
      <c r="AD332" s="201"/>
      <c r="AE332" s="201"/>
      <c r="AF332" s="201"/>
      <c r="AG332" s="201"/>
      <c r="AH332" s="201"/>
      <c r="AI332" s="201"/>
      <c r="AJ332" s="201"/>
      <c r="AK332" s="201"/>
      <c r="AL332" s="201"/>
      <c r="AM332" s="201"/>
      <c r="AN332" s="201"/>
      <c r="AO332" s="201"/>
      <c r="AP332" s="201"/>
      <c r="AQ332" s="201"/>
      <c r="AR332" s="201"/>
      <c r="AS332" s="201"/>
      <c r="AT332" s="201"/>
      <c r="AU332" s="201"/>
      <c r="AV332" s="201"/>
      <c r="AW332" s="201"/>
      <c r="AX332" s="201"/>
      <c r="AY332" s="201"/>
      <c r="AZ332" s="201"/>
      <c r="BA332" s="201"/>
      <c r="BB332" s="201"/>
      <c r="BC332" s="201"/>
      <c r="BD332" s="201"/>
      <c r="BE332" s="201"/>
      <c r="BF332" s="201"/>
    </row>
    <row r="333" spans="1:58" ht="16.5" customHeight="1">
      <c r="A333" s="202"/>
      <c r="B333" s="202"/>
      <c r="C333" s="202"/>
      <c r="D333" s="202"/>
      <c r="E333" s="202"/>
      <c r="F333" s="202"/>
      <c r="G333" s="202"/>
      <c r="H333" s="202"/>
      <c r="I333" s="203"/>
      <c r="J333" s="201"/>
      <c r="K333" s="201"/>
      <c r="L333" s="201"/>
      <c r="M333" s="201"/>
      <c r="N333" s="201"/>
      <c r="O333" s="201"/>
      <c r="P333" s="201"/>
      <c r="Q333" s="201"/>
      <c r="R333" s="201"/>
      <c r="S333" s="201"/>
      <c r="T333" s="201"/>
      <c r="U333" s="201"/>
      <c r="V333" s="201"/>
      <c r="W333" s="201"/>
      <c r="X333" s="201"/>
      <c r="Y333" s="201"/>
      <c r="Z333" s="201"/>
      <c r="AA333" s="201"/>
      <c r="AB333" s="201"/>
      <c r="AC333" s="201"/>
      <c r="AD333" s="201"/>
      <c r="AE333" s="201"/>
      <c r="AF333" s="201"/>
      <c r="AG333" s="201"/>
      <c r="AH333" s="201"/>
      <c r="AI333" s="201"/>
      <c r="AJ333" s="201"/>
      <c r="AK333" s="201"/>
      <c r="AL333" s="201"/>
      <c r="AM333" s="201"/>
      <c r="AN333" s="201"/>
      <c r="AO333" s="201"/>
      <c r="AP333" s="201"/>
      <c r="AQ333" s="201"/>
      <c r="AR333" s="201"/>
      <c r="AS333" s="201"/>
      <c r="AT333" s="201"/>
      <c r="AU333" s="201"/>
      <c r="AV333" s="201"/>
      <c r="AW333" s="201"/>
      <c r="AX333" s="201"/>
      <c r="AY333" s="201"/>
      <c r="AZ333" s="201"/>
      <c r="BA333" s="201"/>
      <c r="BB333" s="201"/>
      <c r="BC333" s="201"/>
      <c r="BD333" s="201"/>
      <c r="BE333" s="201"/>
      <c r="BF333" s="201"/>
    </row>
    <row r="334" spans="1:58" ht="16.5" customHeight="1">
      <c r="A334" s="202"/>
      <c r="B334" s="202"/>
      <c r="C334" s="202"/>
      <c r="D334" s="202"/>
      <c r="E334" s="202"/>
      <c r="F334" s="202"/>
      <c r="G334" s="202"/>
      <c r="H334" s="202"/>
      <c r="I334" s="203"/>
      <c r="J334" s="201"/>
      <c r="K334" s="201"/>
      <c r="L334" s="201"/>
      <c r="M334" s="201"/>
      <c r="N334" s="201"/>
      <c r="O334" s="201"/>
      <c r="P334" s="201"/>
      <c r="Q334" s="201"/>
      <c r="R334" s="201"/>
      <c r="S334" s="201"/>
      <c r="T334" s="201"/>
      <c r="U334" s="201"/>
      <c r="V334" s="201"/>
      <c r="W334" s="201"/>
      <c r="X334" s="201"/>
      <c r="Y334" s="201"/>
      <c r="Z334" s="201"/>
      <c r="AA334" s="201"/>
      <c r="AB334" s="201"/>
      <c r="AC334" s="201"/>
      <c r="AD334" s="201"/>
      <c r="AE334" s="201"/>
      <c r="AF334" s="201"/>
      <c r="AG334" s="201"/>
      <c r="AH334" s="201"/>
      <c r="AI334" s="201"/>
      <c r="AJ334" s="201"/>
      <c r="AK334" s="201"/>
      <c r="AL334" s="201"/>
      <c r="AM334" s="201"/>
      <c r="AN334" s="201"/>
      <c r="AO334" s="201"/>
      <c r="AP334" s="201"/>
      <c r="AQ334" s="201"/>
      <c r="AR334" s="201"/>
      <c r="AS334" s="201"/>
      <c r="AT334" s="201"/>
      <c r="AU334" s="201"/>
      <c r="AV334" s="201"/>
      <c r="AW334" s="201"/>
      <c r="AX334" s="201"/>
      <c r="AY334" s="201"/>
      <c r="AZ334" s="201"/>
      <c r="BA334" s="201"/>
      <c r="BB334" s="201"/>
      <c r="BC334" s="201"/>
      <c r="BD334" s="201"/>
      <c r="BE334" s="201"/>
      <c r="BF334" s="201"/>
    </row>
    <row r="335" spans="1:58" ht="16.5" customHeight="1">
      <c r="A335" s="202"/>
      <c r="B335" s="202"/>
      <c r="C335" s="202"/>
      <c r="D335" s="202"/>
      <c r="E335" s="202"/>
      <c r="F335" s="202"/>
      <c r="G335" s="202"/>
      <c r="H335" s="202"/>
      <c r="I335" s="203"/>
      <c r="J335" s="201"/>
      <c r="K335" s="201"/>
      <c r="L335" s="201"/>
      <c r="M335" s="201"/>
      <c r="N335" s="201"/>
      <c r="O335" s="201"/>
      <c r="P335" s="201"/>
      <c r="Q335" s="201"/>
      <c r="R335" s="201"/>
      <c r="S335" s="201"/>
      <c r="T335" s="201"/>
      <c r="U335" s="201"/>
      <c r="V335" s="201"/>
      <c r="W335" s="201"/>
      <c r="X335" s="201"/>
      <c r="Y335" s="201"/>
      <c r="Z335" s="201"/>
      <c r="AA335" s="201"/>
      <c r="AB335" s="201"/>
      <c r="AC335" s="201"/>
      <c r="AD335" s="201"/>
      <c r="AE335" s="201"/>
      <c r="AF335" s="201"/>
      <c r="AG335" s="201"/>
      <c r="AH335" s="201"/>
      <c r="AI335" s="201"/>
      <c r="AJ335" s="201"/>
      <c r="AK335" s="201"/>
      <c r="AL335" s="201"/>
      <c r="AM335" s="201"/>
      <c r="AN335" s="201"/>
      <c r="AO335" s="201"/>
      <c r="AP335" s="201"/>
      <c r="AQ335" s="201"/>
      <c r="AR335" s="201"/>
      <c r="AS335" s="201"/>
      <c r="AT335" s="201"/>
      <c r="AU335" s="201"/>
      <c r="AV335" s="201"/>
      <c r="AW335" s="201"/>
      <c r="AX335" s="201"/>
      <c r="AY335" s="201"/>
      <c r="AZ335" s="201"/>
      <c r="BA335" s="201"/>
      <c r="BB335" s="201"/>
      <c r="BC335" s="201"/>
      <c r="BD335" s="201"/>
      <c r="BE335" s="201"/>
      <c r="BF335" s="201"/>
    </row>
    <row r="336" spans="1:58" ht="16.5" customHeight="1">
      <c r="A336" s="202"/>
      <c r="B336" s="202"/>
      <c r="C336" s="202"/>
      <c r="D336" s="202"/>
      <c r="E336" s="202"/>
      <c r="F336" s="202"/>
      <c r="G336" s="202"/>
      <c r="H336" s="202"/>
      <c r="I336" s="203"/>
      <c r="J336" s="201"/>
      <c r="K336" s="201"/>
      <c r="L336" s="201"/>
      <c r="M336" s="201"/>
      <c r="N336" s="201"/>
      <c r="O336" s="201"/>
      <c r="P336" s="201"/>
      <c r="Q336" s="201"/>
      <c r="R336" s="201"/>
      <c r="S336" s="201"/>
      <c r="T336" s="201"/>
      <c r="U336" s="201"/>
      <c r="V336" s="201"/>
      <c r="W336" s="201"/>
      <c r="X336" s="201"/>
      <c r="Y336" s="201"/>
      <c r="Z336" s="201"/>
      <c r="AA336" s="201"/>
      <c r="AB336" s="201"/>
      <c r="AC336" s="201"/>
      <c r="AD336" s="201"/>
      <c r="AE336" s="201"/>
      <c r="AF336" s="201"/>
      <c r="AG336" s="201"/>
      <c r="AH336" s="201"/>
      <c r="AI336" s="201"/>
      <c r="AJ336" s="201"/>
      <c r="AK336" s="201"/>
      <c r="AL336" s="201"/>
      <c r="AM336" s="201"/>
      <c r="AN336" s="201"/>
      <c r="AO336" s="201"/>
      <c r="AP336" s="201"/>
      <c r="AQ336" s="201"/>
      <c r="AR336" s="201"/>
      <c r="AS336" s="201"/>
      <c r="AT336" s="201"/>
      <c r="AU336" s="201"/>
      <c r="AV336" s="201"/>
      <c r="AW336" s="201"/>
      <c r="AX336" s="201"/>
      <c r="AY336" s="201"/>
      <c r="AZ336" s="201"/>
      <c r="BA336" s="201"/>
      <c r="BB336" s="201"/>
      <c r="BC336" s="201"/>
      <c r="BD336" s="201"/>
      <c r="BE336" s="201"/>
      <c r="BF336" s="201"/>
    </row>
    <row r="337" spans="1:58" ht="16.5" customHeight="1">
      <c r="A337" s="202"/>
      <c r="B337" s="202"/>
      <c r="C337" s="202"/>
      <c r="D337" s="202"/>
      <c r="E337" s="202"/>
      <c r="F337" s="202"/>
      <c r="G337" s="202"/>
      <c r="H337" s="202"/>
      <c r="I337" s="203"/>
      <c r="J337" s="201"/>
      <c r="K337" s="201"/>
      <c r="L337" s="201"/>
      <c r="M337" s="201"/>
      <c r="N337" s="201"/>
      <c r="O337" s="201"/>
      <c r="P337" s="201"/>
      <c r="Q337" s="201"/>
      <c r="R337" s="201"/>
      <c r="S337" s="201"/>
      <c r="T337" s="201"/>
      <c r="U337" s="201"/>
      <c r="V337" s="201"/>
      <c r="W337" s="201"/>
      <c r="X337" s="201"/>
      <c r="Y337" s="201"/>
      <c r="Z337" s="201"/>
      <c r="AA337" s="201"/>
      <c r="AB337" s="201"/>
      <c r="AC337" s="201"/>
      <c r="AD337" s="201"/>
      <c r="AE337" s="201"/>
      <c r="AF337" s="201"/>
      <c r="AG337" s="201"/>
      <c r="AH337" s="201"/>
      <c r="AI337" s="201"/>
      <c r="AJ337" s="201"/>
      <c r="AK337" s="201"/>
      <c r="AL337" s="201"/>
      <c r="AM337" s="201"/>
      <c r="AN337" s="201"/>
      <c r="AO337" s="201"/>
      <c r="AP337" s="201"/>
      <c r="AQ337" s="201"/>
      <c r="AR337" s="201"/>
      <c r="AS337" s="201"/>
      <c r="AT337" s="201"/>
      <c r="AU337" s="201"/>
      <c r="AV337" s="201"/>
      <c r="AW337" s="201"/>
      <c r="AX337" s="201"/>
      <c r="AY337" s="201"/>
      <c r="AZ337" s="201"/>
      <c r="BA337" s="201"/>
      <c r="BB337" s="201"/>
      <c r="BC337" s="201"/>
      <c r="BD337" s="201"/>
      <c r="BE337" s="201"/>
      <c r="BF337" s="201"/>
    </row>
    <row r="338" spans="1:58" ht="16.5" customHeight="1">
      <c r="A338" s="202"/>
      <c r="B338" s="202"/>
      <c r="C338" s="202"/>
      <c r="D338" s="202"/>
      <c r="E338" s="202"/>
      <c r="F338" s="202"/>
      <c r="G338" s="202"/>
      <c r="H338" s="202"/>
      <c r="I338" s="203"/>
      <c r="J338" s="201"/>
      <c r="K338" s="201"/>
      <c r="L338" s="201"/>
      <c r="M338" s="201"/>
      <c r="N338" s="201"/>
      <c r="O338" s="201"/>
      <c r="P338" s="201"/>
      <c r="Q338" s="201"/>
      <c r="R338" s="201"/>
      <c r="S338" s="201"/>
      <c r="T338" s="201"/>
      <c r="U338" s="201"/>
      <c r="V338" s="201"/>
      <c r="W338" s="201"/>
      <c r="X338" s="201"/>
      <c r="Y338" s="201"/>
      <c r="Z338" s="201"/>
      <c r="AA338" s="201"/>
      <c r="AB338" s="201"/>
      <c r="AC338" s="201"/>
      <c r="AD338" s="201"/>
      <c r="AE338" s="201"/>
      <c r="AF338" s="201"/>
      <c r="AG338" s="201"/>
      <c r="AH338" s="201"/>
      <c r="AI338" s="201"/>
      <c r="AJ338" s="201"/>
      <c r="AK338" s="201"/>
      <c r="AL338" s="201"/>
      <c r="AM338" s="201"/>
      <c r="AN338" s="201"/>
      <c r="AO338" s="201"/>
      <c r="AP338" s="201"/>
      <c r="AQ338" s="201"/>
      <c r="AR338" s="201"/>
      <c r="AS338" s="201"/>
      <c r="AT338" s="201"/>
      <c r="AU338" s="201"/>
      <c r="AV338" s="201"/>
      <c r="AW338" s="201"/>
      <c r="AX338" s="201"/>
      <c r="AY338" s="201"/>
      <c r="AZ338" s="201"/>
      <c r="BA338" s="201"/>
      <c r="BB338" s="201"/>
      <c r="BC338" s="201"/>
      <c r="BD338" s="201"/>
      <c r="BE338" s="201"/>
      <c r="BF338" s="201"/>
    </row>
    <row r="339" spans="1:58" ht="16.5" customHeight="1">
      <c r="A339" s="202"/>
      <c r="B339" s="202"/>
      <c r="C339" s="202"/>
      <c r="D339" s="202"/>
      <c r="E339" s="202"/>
      <c r="F339" s="202"/>
      <c r="G339" s="202"/>
      <c r="H339" s="202"/>
      <c r="I339" s="203"/>
      <c r="J339" s="201"/>
      <c r="K339" s="201"/>
      <c r="L339" s="201"/>
      <c r="M339" s="201"/>
      <c r="N339" s="201"/>
      <c r="O339" s="201"/>
      <c r="P339" s="201"/>
      <c r="Q339" s="201"/>
      <c r="R339" s="201"/>
      <c r="S339" s="201"/>
      <c r="T339" s="201"/>
      <c r="U339" s="201"/>
      <c r="V339" s="201"/>
      <c r="W339" s="201"/>
      <c r="X339" s="201"/>
      <c r="Y339" s="201"/>
      <c r="Z339" s="201"/>
      <c r="AA339" s="201"/>
      <c r="AB339" s="201"/>
      <c r="AC339" s="201"/>
      <c r="AD339" s="201"/>
      <c r="AE339" s="201"/>
      <c r="AF339" s="201"/>
      <c r="AG339" s="201"/>
      <c r="AH339" s="201"/>
      <c r="AI339" s="201"/>
      <c r="AJ339" s="201"/>
      <c r="AK339" s="201"/>
      <c r="AL339" s="201"/>
      <c r="AM339" s="201"/>
      <c r="AN339" s="201"/>
      <c r="AO339" s="201"/>
      <c r="AP339" s="201"/>
      <c r="AQ339" s="201"/>
      <c r="AR339" s="201"/>
      <c r="AS339" s="201"/>
      <c r="AT339" s="201"/>
      <c r="AU339" s="201"/>
      <c r="AV339" s="201"/>
      <c r="AW339" s="201"/>
      <c r="AX339" s="201"/>
      <c r="AY339" s="201"/>
      <c r="AZ339" s="201"/>
      <c r="BA339" s="201"/>
      <c r="BB339" s="201"/>
      <c r="BC339" s="201"/>
      <c r="BD339" s="201"/>
      <c r="BE339" s="201"/>
      <c r="BF339" s="201"/>
    </row>
    <row r="340" spans="1:58" ht="16.5" customHeight="1">
      <c r="A340" s="202"/>
      <c r="B340" s="202"/>
      <c r="C340" s="202"/>
      <c r="D340" s="202"/>
      <c r="E340" s="202"/>
      <c r="F340" s="202"/>
      <c r="G340" s="202"/>
      <c r="H340" s="202"/>
      <c r="I340" s="203"/>
      <c r="J340" s="201"/>
      <c r="K340" s="201"/>
      <c r="L340" s="201"/>
      <c r="M340" s="201"/>
      <c r="N340" s="201"/>
      <c r="O340" s="201"/>
      <c r="P340" s="201"/>
      <c r="Q340" s="201"/>
      <c r="R340" s="201"/>
      <c r="S340" s="201"/>
      <c r="T340" s="201"/>
      <c r="U340" s="201"/>
      <c r="V340" s="201"/>
      <c r="W340" s="201"/>
      <c r="X340" s="201"/>
      <c r="Y340" s="201"/>
      <c r="Z340" s="201"/>
      <c r="AA340" s="201"/>
      <c r="AB340" s="201"/>
      <c r="AC340" s="201"/>
      <c r="AD340" s="201"/>
      <c r="AE340" s="201"/>
      <c r="AF340" s="201"/>
      <c r="AG340" s="201"/>
      <c r="AH340" s="201"/>
      <c r="AI340" s="201"/>
      <c r="AJ340" s="201"/>
      <c r="AK340" s="201"/>
      <c r="AL340" s="201"/>
      <c r="AM340" s="201"/>
      <c r="AN340" s="201"/>
      <c r="AO340" s="201"/>
      <c r="AP340" s="201"/>
      <c r="AQ340" s="201"/>
      <c r="AR340" s="201"/>
      <c r="AS340" s="201"/>
      <c r="AT340" s="201"/>
      <c r="AU340" s="201"/>
      <c r="AV340" s="201"/>
      <c r="AW340" s="201"/>
      <c r="AX340" s="201"/>
      <c r="AY340" s="201"/>
      <c r="AZ340" s="201"/>
      <c r="BA340" s="201"/>
      <c r="BB340" s="201"/>
      <c r="BC340" s="201"/>
      <c r="BD340" s="201"/>
      <c r="BE340" s="201"/>
      <c r="BF340" s="201"/>
    </row>
    <row r="341" spans="1:58" ht="16.5" customHeight="1">
      <c r="A341" s="202"/>
      <c r="B341" s="202"/>
      <c r="C341" s="202"/>
      <c r="D341" s="202"/>
      <c r="E341" s="202"/>
      <c r="F341" s="202"/>
      <c r="G341" s="202"/>
      <c r="H341" s="202"/>
      <c r="I341" s="203"/>
      <c r="J341" s="201"/>
      <c r="K341" s="201"/>
      <c r="L341" s="201"/>
      <c r="M341" s="201"/>
      <c r="N341" s="201"/>
      <c r="O341" s="201"/>
      <c r="P341" s="201"/>
      <c r="Q341" s="201"/>
      <c r="R341" s="201"/>
      <c r="S341" s="201"/>
      <c r="T341" s="201"/>
      <c r="U341" s="201"/>
      <c r="V341" s="201"/>
      <c r="W341" s="201"/>
      <c r="X341" s="201"/>
      <c r="Y341" s="201"/>
      <c r="Z341" s="201"/>
      <c r="AA341" s="201"/>
      <c r="AB341" s="201"/>
      <c r="AC341" s="201"/>
      <c r="AD341" s="201"/>
      <c r="AE341" s="201"/>
      <c r="AF341" s="201"/>
      <c r="AG341" s="201"/>
      <c r="AH341" s="201"/>
      <c r="AI341" s="201"/>
      <c r="AJ341" s="201"/>
      <c r="AK341" s="201"/>
      <c r="AL341" s="201"/>
      <c r="AM341" s="201"/>
      <c r="AN341" s="201"/>
      <c r="AO341" s="201"/>
      <c r="AP341" s="201"/>
      <c r="AQ341" s="201"/>
      <c r="AR341" s="201"/>
      <c r="AS341" s="201"/>
      <c r="AT341" s="201"/>
      <c r="AU341" s="201"/>
      <c r="AV341" s="201"/>
      <c r="AW341" s="201"/>
      <c r="AX341" s="201"/>
      <c r="AY341" s="201"/>
      <c r="AZ341" s="201"/>
      <c r="BA341" s="201"/>
      <c r="BB341" s="201"/>
      <c r="BC341" s="201"/>
      <c r="BD341" s="201"/>
      <c r="BE341" s="201"/>
      <c r="BF341" s="201"/>
    </row>
    <row r="342" spans="1:58" ht="16.5" customHeight="1">
      <c r="A342" s="202"/>
      <c r="B342" s="202"/>
      <c r="C342" s="202"/>
      <c r="D342" s="202"/>
      <c r="E342" s="202"/>
      <c r="F342" s="202"/>
      <c r="G342" s="202"/>
      <c r="H342" s="202"/>
      <c r="I342" s="203"/>
      <c r="J342" s="201"/>
      <c r="K342" s="201"/>
      <c r="L342" s="201"/>
      <c r="M342" s="201"/>
      <c r="N342" s="201"/>
      <c r="O342" s="201"/>
      <c r="P342" s="201"/>
      <c r="Q342" s="201"/>
      <c r="R342" s="201"/>
      <c r="S342" s="201"/>
      <c r="T342" s="201"/>
      <c r="U342" s="201"/>
      <c r="V342" s="201"/>
      <c r="W342" s="201"/>
      <c r="X342" s="201"/>
      <c r="Y342" s="201"/>
      <c r="Z342" s="201"/>
      <c r="AA342" s="201"/>
      <c r="AB342" s="201"/>
      <c r="AC342" s="201"/>
      <c r="AD342" s="201"/>
      <c r="AE342" s="201"/>
      <c r="AF342" s="201"/>
      <c r="AG342" s="201"/>
      <c r="AH342" s="201"/>
      <c r="AI342" s="201"/>
      <c r="AJ342" s="201"/>
      <c r="AK342" s="201"/>
      <c r="AL342" s="201"/>
      <c r="AM342" s="201"/>
      <c r="AN342" s="201"/>
      <c r="AO342" s="201"/>
      <c r="AP342" s="201"/>
      <c r="AQ342" s="201"/>
      <c r="AR342" s="201"/>
      <c r="AS342" s="201"/>
      <c r="AT342" s="201"/>
      <c r="AU342" s="201"/>
      <c r="AV342" s="201"/>
      <c r="AW342" s="201"/>
      <c r="AX342" s="201"/>
      <c r="AY342" s="201"/>
      <c r="AZ342" s="201"/>
      <c r="BA342" s="201"/>
      <c r="BB342" s="201"/>
      <c r="BC342" s="201"/>
      <c r="BD342" s="201"/>
      <c r="BE342" s="201"/>
      <c r="BF342" s="201"/>
    </row>
    <row r="343" spans="1:58" ht="16.5" customHeight="1">
      <c r="A343" s="202"/>
      <c r="B343" s="202"/>
      <c r="C343" s="202"/>
      <c r="D343" s="202"/>
      <c r="E343" s="202"/>
      <c r="F343" s="202"/>
      <c r="G343" s="202"/>
      <c r="H343" s="202"/>
      <c r="I343" s="203"/>
      <c r="J343" s="201"/>
      <c r="K343" s="201"/>
      <c r="L343" s="201"/>
      <c r="M343" s="201"/>
      <c r="N343" s="201"/>
      <c r="O343" s="201"/>
      <c r="P343" s="201"/>
      <c r="Q343" s="201"/>
      <c r="R343" s="201"/>
      <c r="S343" s="201"/>
      <c r="T343" s="201"/>
      <c r="U343" s="201"/>
      <c r="V343" s="201"/>
      <c r="W343" s="201"/>
      <c r="X343" s="201"/>
      <c r="Y343" s="201"/>
      <c r="Z343" s="201"/>
      <c r="AA343" s="201"/>
      <c r="AB343" s="201"/>
      <c r="AC343" s="201"/>
      <c r="AD343" s="201"/>
      <c r="AE343" s="201"/>
      <c r="AF343" s="201"/>
      <c r="AG343" s="201"/>
      <c r="AH343" s="201"/>
      <c r="AI343" s="201"/>
      <c r="AJ343" s="201"/>
      <c r="AK343" s="201"/>
      <c r="AL343" s="201"/>
      <c r="AM343" s="201"/>
      <c r="AN343" s="201"/>
      <c r="AO343" s="201"/>
      <c r="AP343" s="201"/>
      <c r="AQ343" s="201"/>
      <c r="AR343" s="201"/>
      <c r="AS343" s="201"/>
      <c r="AT343" s="201"/>
      <c r="AU343" s="201"/>
      <c r="AV343" s="201"/>
      <c r="AW343" s="201"/>
      <c r="AX343" s="201"/>
      <c r="AY343" s="201"/>
      <c r="AZ343" s="201"/>
      <c r="BA343" s="201"/>
      <c r="BB343" s="201"/>
      <c r="BC343" s="201"/>
      <c r="BD343" s="201"/>
      <c r="BE343" s="201"/>
      <c r="BF343" s="201"/>
    </row>
    <row r="344" spans="1:58" ht="16.5" customHeight="1">
      <c r="A344" s="202"/>
      <c r="B344" s="202"/>
      <c r="C344" s="202"/>
      <c r="D344" s="202"/>
      <c r="E344" s="202"/>
      <c r="F344" s="202"/>
      <c r="G344" s="202"/>
      <c r="H344" s="202"/>
      <c r="I344" s="203"/>
      <c r="J344" s="201"/>
      <c r="K344" s="201"/>
      <c r="L344" s="201"/>
      <c r="M344" s="201"/>
      <c r="N344" s="201"/>
      <c r="O344" s="201"/>
      <c r="P344" s="201"/>
      <c r="Q344" s="201"/>
      <c r="R344" s="201"/>
      <c r="S344" s="201"/>
      <c r="T344" s="201"/>
      <c r="U344" s="201"/>
      <c r="V344" s="201"/>
      <c r="W344" s="201"/>
      <c r="X344" s="201"/>
      <c r="Y344" s="201"/>
      <c r="Z344" s="201"/>
      <c r="AA344" s="201"/>
      <c r="AB344" s="201"/>
      <c r="AC344" s="201"/>
      <c r="AD344" s="201"/>
      <c r="AE344" s="201"/>
      <c r="AF344" s="201"/>
      <c r="AG344" s="201"/>
      <c r="AH344" s="201"/>
      <c r="AI344" s="201"/>
      <c r="AJ344" s="201"/>
      <c r="AK344" s="201"/>
      <c r="AL344" s="201"/>
      <c r="AM344" s="201"/>
      <c r="AN344" s="201"/>
      <c r="AO344" s="201"/>
      <c r="AP344" s="201"/>
      <c r="AQ344" s="201"/>
      <c r="AR344" s="201"/>
      <c r="AS344" s="201"/>
      <c r="AT344" s="201"/>
      <c r="AU344" s="201"/>
      <c r="AV344" s="201"/>
      <c r="AW344" s="201"/>
      <c r="AX344" s="201"/>
      <c r="AY344" s="201"/>
      <c r="AZ344" s="201"/>
      <c r="BA344" s="201"/>
      <c r="BB344" s="201"/>
      <c r="BC344" s="201"/>
      <c r="BD344" s="201"/>
      <c r="BE344" s="201"/>
      <c r="BF344" s="201"/>
    </row>
    <row r="345" spans="1:58" ht="16.5" customHeight="1">
      <c r="A345" s="202"/>
      <c r="B345" s="202"/>
      <c r="C345" s="202"/>
      <c r="D345" s="202"/>
      <c r="E345" s="202"/>
      <c r="F345" s="202"/>
      <c r="G345" s="202"/>
      <c r="H345" s="202"/>
      <c r="I345" s="203"/>
      <c r="J345" s="201"/>
      <c r="K345" s="201"/>
      <c r="L345" s="201"/>
      <c r="M345" s="201"/>
      <c r="N345" s="201"/>
      <c r="O345" s="201"/>
      <c r="P345" s="201"/>
      <c r="Q345" s="201"/>
      <c r="R345" s="201"/>
      <c r="S345" s="201"/>
      <c r="T345" s="201"/>
      <c r="U345" s="201"/>
      <c r="V345" s="201"/>
      <c r="W345" s="201"/>
      <c r="X345" s="201"/>
      <c r="Y345" s="201"/>
      <c r="Z345" s="201"/>
      <c r="AA345" s="201"/>
      <c r="AB345" s="201"/>
      <c r="AC345" s="201"/>
      <c r="AD345" s="201"/>
      <c r="AE345" s="201"/>
      <c r="AF345" s="201"/>
      <c r="AG345" s="201"/>
      <c r="AH345" s="201"/>
      <c r="AI345" s="201"/>
      <c r="AJ345" s="201"/>
      <c r="AK345" s="201"/>
      <c r="AL345" s="201"/>
      <c r="AM345" s="201"/>
      <c r="AN345" s="201"/>
      <c r="AO345" s="201"/>
      <c r="AP345" s="201"/>
      <c r="AQ345" s="201"/>
      <c r="AR345" s="201"/>
      <c r="AS345" s="201"/>
      <c r="AT345" s="201"/>
      <c r="AU345" s="201"/>
      <c r="AV345" s="201"/>
      <c r="AW345" s="201"/>
      <c r="AX345" s="201"/>
      <c r="AY345" s="201"/>
      <c r="AZ345" s="201"/>
      <c r="BA345" s="201"/>
      <c r="BB345" s="201"/>
      <c r="BC345" s="201"/>
      <c r="BD345" s="201"/>
      <c r="BE345" s="201"/>
      <c r="BF345" s="201"/>
    </row>
    <row r="346" spans="1:58" ht="16.5" customHeight="1">
      <c r="A346" s="202"/>
      <c r="B346" s="202"/>
      <c r="C346" s="202"/>
      <c r="D346" s="202"/>
      <c r="E346" s="202"/>
      <c r="F346" s="202"/>
      <c r="G346" s="202"/>
      <c r="H346" s="202"/>
      <c r="I346" s="203"/>
      <c r="J346" s="201"/>
      <c r="K346" s="201"/>
      <c r="L346" s="201"/>
      <c r="M346" s="201"/>
      <c r="N346" s="201"/>
      <c r="O346" s="201"/>
      <c r="P346" s="201"/>
      <c r="Q346" s="201"/>
      <c r="R346" s="201"/>
      <c r="S346" s="201"/>
      <c r="T346" s="201"/>
      <c r="U346" s="201"/>
      <c r="V346" s="201"/>
      <c r="W346" s="201"/>
      <c r="X346" s="201"/>
      <c r="Y346" s="201"/>
      <c r="Z346" s="201"/>
      <c r="AA346" s="201"/>
      <c r="AB346" s="201"/>
      <c r="AC346" s="201"/>
      <c r="AD346" s="201"/>
      <c r="AE346" s="201"/>
      <c r="AF346" s="201"/>
      <c r="AG346" s="201"/>
      <c r="AH346" s="201"/>
      <c r="AI346" s="201"/>
      <c r="AJ346" s="201"/>
      <c r="AK346" s="201"/>
      <c r="AL346" s="201"/>
      <c r="AM346" s="201"/>
      <c r="AN346" s="201"/>
      <c r="AO346" s="201"/>
      <c r="AP346" s="201"/>
      <c r="AQ346" s="201"/>
      <c r="AR346" s="201"/>
      <c r="AS346" s="201"/>
      <c r="AT346" s="201"/>
      <c r="AU346" s="201"/>
      <c r="AV346" s="201"/>
      <c r="AW346" s="201"/>
      <c r="AX346" s="201"/>
      <c r="AY346" s="201"/>
      <c r="AZ346" s="201"/>
      <c r="BA346" s="201"/>
      <c r="BB346" s="201"/>
      <c r="BC346" s="201"/>
      <c r="BD346" s="201"/>
      <c r="BE346" s="201"/>
      <c r="BF346" s="201"/>
    </row>
    <row r="347" spans="1:58" ht="16.5" customHeight="1">
      <c r="A347" s="202"/>
      <c r="B347" s="202"/>
      <c r="C347" s="202"/>
      <c r="D347" s="202"/>
      <c r="E347" s="202"/>
      <c r="F347" s="202"/>
      <c r="G347" s="202"/>
      <c r="H347" s="202"/>
      <c r="I347" s="203"/>
      <c r="J347" s="201"/>
      <c r="K347" s="201"/>
      <c r="L347" s="201"/>
      <c r="M347" s="201"/>
      <c r="N347" s="201"/>
      <c r="O347" s="201"/>
      <c r="P347" s="201"/>
      <c r="Q347" s="201"/>
      <c r="R347" s="201"/>
      <c r="S347" s="201"/>
      <c r="T347" s="201"/>
      <c r="U347" s="201"/>
      <c r="V347" s="201"/>
      <c r="W347" s="201"/>
      <c r="X347" s="201"/>
      <c r="Y347" s="201"/>
      <c r="Z347" s="201"/>
      <c r="AA347" s="201"/>
      <c r="AB347" s="201"/>
      <c r="AC347" s="201"/>
      <c r="AD347" s="201"/>
      <c r="AE347" s="201"/>
      <c r="AF347" s="201"/>
      <c r="AG347" s="201"/>
      <c r="AH347" s="201"/>
      <c r="AI347" s="201"/>
      <c r="AJ347" s="201"/>
      <c r="AK347" s="201"/>
      <c r="AL347" s="201"/>
      <c r="AM347" s="201"/>
      <c r="AN347" s="201"/>
      <c r="AO347" s="201"/>
      <c r="AP347" s="201"/>
      <c r="AQ347" s="201"/>
      <c r="AR347" s="201"/>
      <c r="AS347" s="201"/>
      <c r="AT347" s="201"/>
      <c r="AU347" s="201"/>
      <c r="AV347" s="201"/>
      <c r="AW347" s="201"/>
      <c r="AX347" s="201"/>
      <c r="AY347" s="201"/>
      <c r="AZ347" s="201"/>
      <c r="BA347" s="201"/>
      <c r="BB347" s="201"/>
      <c r="BC347" s="201"/>
      <c r="BD347" s="201"/>
      <c r="BE347" s="201"/>
      <c r="BF347" s="201"/>
    </row>
    <row r="348" spans="1:58" ht="16.5" customHeight="1">
      <c r="A348" s="202"/>
      <c r="B348" s="202"/>
      <c r="C348" s="202"/>
      <c r="D348" s="202"/>
      <c r="E348" s="202"/>
      <c r="F348" s="202"/>
      <c r="G348" s="202"/>
      <c r="H348" s="202"/>
      <c r="I348" s="203"/>
      <c r="J348" s="201"/>
      <c r="K348" s="201"/>
      <c r="L348" s="201"/>
      <c r="M348" s="201"/>
      <c r="N348" s="201"/>
      <c r="O348" s="201"/>
      <c r="P348" s="201"/>
      <c r="Q348" s="201"/>
      <c r="R348" s="201"/>
      <c r="S348" s="201"/>
      <c r="T348" s="201"/>
      <c r="U348" s="201"/>
      <c r="V348" s="201"/>
      <c r="W348" s="201"/>
      <c r="X348" s="201"/>
      <c r="Y348" s="201"/>
      <c r="Z348" s="201"/>
      <c r="AA348" s="201"/>
      <c r="AB348" s="201"/>
      <c r="AC348" s="201"/>
      <c r="AD348" s="201"/>
      <c r="AE348" s="201"/>
      <c r="AF348" s="201"/>
      <c r="AG348" s="201"/>
      <c r="AH348" s="201"/>
      <c r="AI348" s="201"/>
      <c r="AJ348" s="201"/>
      <c r="AK348" s="201"/>
      <c r="AL348" s="201"/>
      <c r="AM348" s="201"/>
      <c r="AN348" s="201"/>
      <c r="AO348" s="201"/>
      <c r="AP348" s="201"/>
      <c r="AQ348" s="201"/>
      <c r="AR348" s="201"/>
      <c r="AS348" s="201"/>
      <c r="AT348" s="201"/>
      <c r="AU348" s="201"/>
      <c r="AV348" s="201"/>
      <c r="AW348" s="201"/>
      <c r="AX348" s="201"/>
      <c r="AY348" s="201"/>
      <c r="AZ348" s="201"/>
      <c r="BA348" s="201"/>
      <c r="BB348" s="201"/>
      <c r="BC348" s="201"/>
      <c r="BD348" s="201"/>
      <c r="BE348" s="201"/>
      <c r="BF348" s="201"/>
    </row>
    <row r="349" spans="1:58" ht="16.5" customHeight="1">
      <c r="A349" s="202"/>
      <c r="B349" s="202"/>
      <c r="C349" s="202"/>
      <c r="D349" s="202"/>
      <c r="E349" s="202"/>
      <c r="F349" s="202"/>
      <c r="G349" s="202"/>
      <c r="H349" s="202"/>
      <c r="I349" s="203"/>
      <c r="J349" s="201"/>
      <c r="K349" s="201"/>
      <c r="L349" s="201"/>
      <c r="M349" s="201"/>
      <c r="N349" s="201"/>
      <c r="O349" s="201"/>
      <c r="P349" s="201"/>
      <c r="Q349" s="201"/>
      <c r="R349" s="201"/>
      <c r="S349" s="201"/>
      <c r="T349" s="201"/>
      <c r="U349" s="201"/>
      <c r="V349" s="201"/>
      <c r="W349" s="201"/>
      <c r="X349" s="201"/>
      <c r="Y349" s="201"/>
      <c r="Z349" s="201"/>
      <c r="AA349" s="201"/>
      <c r="AB349" s="201"/>
      <c r="AC349" s="201"/>
      <c r="AD349" s="201"/>
      <c r="AE349" s="201"/>
      <c r="AF349" s="201"/>
      <c r="AG349" s="201"/>
      <c r="AH349" s="201"/>
      <c r="AI349" s="201"/>
      <c r="AJ349" s="201"/>
      <c r="AK349" s="201"/>
      <c r="AL349" s="201"/>
      <c r="AM349" s="201"/>
      <c r="AN349" s="201"/>
      <c r="AO349" s="201"/>
      <c r="AP349" s="201"/>
      <c r="AQ349" s="201"/>
      <c r="AR349" s="201"/>
      <c r="AS349" s="201"/>
      <c r="AT349" s="201"/>
      <c r="AU349" s="201"/>
      <c r="AV349" s="201"/>
      <c r="AW349" s="201"/>
      <c r="AX349" s="201"/>
      <c r="AY349" s="201"/>
      <c r="AZ349" s="201"/>
      <c r="BA349" s="201"/>
      <c r="BB349" s="201"/>
      <c r="BC349" s="201"/>
      <c r="BD349" s="201"/>
      <c r="BE349" s="201"/>
      <c r="BF349" s="201"/>
    </row>
    <row r="350" spans="1:58" ht="16.5" customHeight="1">
      <c r="A350" s="202"/>
      <c r="B350" s="202"/>
      <c r="C350" s="202"/>
      <c r="D350" s="202"/>
      <c r="E350" s="202"/>
      <c r="F350" s="202"/>
      <c r="G350" s="202"/>
      <c r="H350" s="202"/>
      <c r="I350" s="203"/>
      <c r="J350" s="201"/>
      <c r="K350" s="201"/>
      <c r="L350" s="201"/>
      <c r="M350" s="201"/>
      <c r="N350" s="201"/>
      <c r="O350" s="201"/>
      <c r="P350" s="201"/>
      <c r="Q350" s="201"/>
      <c r="R350" s="201"/>
      <c r="S350" s="201"/>
      <c r="T350" s="201"/>
      <c r="U350" s="201"/>
      <c r="V350" s="201"/>
      <c r="W350" s="201"/>
      <c r="X350" s="201"/>
      <c r="Y350" s="201"/>
      <c r="Z350" s="201"/>
      <c r="AA350" s="201"/>
      <c r="AB350" s="201"/>
      <c r="AC350" s="201"/>
      <c r="AD350" s="201"/>
      <c r="AE350" s="201"/>
      <c r="AF350" s="201"/>
      <c r="AG350" s="201"/>
      <c r="AH350" s="201"/>
      <c r="AI350" s="201"/>
      <c r="AJ350" s="201"/>
      <c r="AK350" s="201"/>
      <c r="AL350" s="201"/>
      <c r="AM350" s="201"/>
      <c r="AN350" s="201"/>
      <c r="AO350" s="201"/>
      <c r="AP350" s="201"/>
      <c r="AQ350" s="201"/>
      <c r="AR350" s="201"/>
      <c r="AS350" s="201"/>
      <c r="AT350" s="201"/>
      <c r="AU350" s="201"/>
      <c r="AV350" s="201"/>
      <c r="AW350" s="201"/>
      <c r="AX350" s="201"/>
      <c r="AY350" s="201"/>
      <c r="AZ350" s="201"/>
      <c r="BA350" s="201"/>
      <c r="BB350" s="201"/>
      <c r="BC350" s="201"/>
      <c r="BD350" s="201"/>
      <c r="BE350" s="201"/>
      <c r="BF350" s="201"/>
    </row>
    <row r="351" spans="1:58" ht="16.5" customHeight="1">
      <c r="A351" s="202"/>
      <c r="B351" s="202"/>
      <c r="C351" s="202"/>
      <c r="D351" s="202"/>
      <c r="E351" s="202"/>
      <c r="F351" s="202"/>
      <c r="G351" s="202"/>
      <c r="H351" s="202"/>
      <c r="I351" s="203"/>
      <c r="J351" s="201"/>
      <c r="K351" s="201"/>
      <c r="L351" s="201"/>
      <c r="M351" s="201"/>
      <c r="N351" s="201"/>
      <c r="O351" s="201"/>
      <c r="P351" s="201"/>
      <c r="Q351" s="201"/>
      <c r="R351" s="201"/>
      <c r="S351" s="201"/>
      <c r="T351" s="201"/>
      <c r="U351" s="201"/>
      <c r="V351" s="201"/>
      <c r="W351" s="201"/>
      <c r="X351" s="201"/>
      <c r="Y351" s="201"/>
      <c r="Z351" s="201"/>
      <c r="AA351" s="201"/>
      <c r="AB351" s="201"/>
      <c r="AC351" s="201"/>
      <c r="AD351" s="201"/>
      <c r="AE351" s="201"/>
      <c r="AF351" s="201"/>
      <c r="AG351" s="201"/>
      <c r="AH351" s="201"/>
      <c r="AI351" s="201"/>
      <c r="AJ351" s="201"/>
      <c r="AK351" s="201"/>
      <c r="AL351" s="201"/>
      <c r="AM351" s="201"/>
      <c r="AN351" s="201"/>
      <c r="AO351" s="201"/>
      <c r="AP351" s="201"/>
      <c r="AQ351" s="201"/>
      <c r="AR351" s="201"/>
      <c r="AS351" s="201"/>
      <c r="AT351" s="201"/>
      <c r="AU351" s="201"/>
      <c r="AV351" s="201"/>
      <c r="AW351" s="201"/>
      <c r="AX351" s="201"/>
      <c r="AY351" s="201"/>
      <c r="AZ351" s="201"/>
      <c r="BA351" s="201"/>
      <c r="BB351" s="201"/>
      <c r="BC351" s="201"/>
      <c r="BD351" s="201"/>
      <c r="BE351" s="201"/>
      <c r="BF351" s="201"/>
    </row>
    <row r="352" spans="1:58" ht="16.5" customHeight="1">
      <c r="A352" s="202"/>
      <c r="B352" s="202"/>
      <c r="C352" s="202"/>
      <c r="D352" s="202"/>
      <c r="E352" s="202"/>
      <c r="F352" s="202"/>
      <c r="G352" s="202"/>
      <c r="H352" s="202"/>
      <c r="I352" s="203"/>
      <c r="J352" s="201"/>
      <c r="K352" s="201"/>
      <c r="L352" s="201"/>
      <c r="M352" s="201"/>
      <c r="N352" s="201"/>
      <c r="O352" s="201"/>
      <c r="P352" s="201"/>
      <c r="Q352" s="201"/>
      <c r="R352" s="201"/>
      <c r="S352" s="201"/>
      <c r="T352" s="201"/>
      <c r="U352" s="201"/>
      <c r="V352" s="201"/>
      <c r="W352" s="201"/>
      <c r="X352" s="201"/>
      <c r="Y352" s="201"/>
      <c r="Z352" s="201"/>
      <c r="AA352" s="201"/>
      <c r="AB352" s="201"/>
      <c r="AC352" s="201"/>
      <c r="AD352" s="201"/>
      <c r="AE352" s="201"/>
      <c r="AF352" s="201"/>
      <c r="AG352" s="201"/>
      <c r="AH352" s="201"/>
      <c r="AI352" s="201"/>
      <c r="AJ352" s="201"/>
      <c r="AK352" s="201"/>
      <c r="AL352" s="201"/>
      <c r="AM352" s="201"/>
      <c r="AN352" s="201"/>
      <c r="AO352" s="201"/>
      <c r="AP352" s="201"/>
      <c r="AQ352" s="201"/>
      <c r="AR352" s="201"/>
      <c r="AS352" s="201"/>
      <c r="AT352" s="201"/>
      <c r="AU352" s="201"/>
      <c r="AV352" s="201"/>
      <c r="AW352" s="201"/>
      <c r="AX352" s="201"/>
      <c r="AY352" s="201"/>
      <c r="AZ352" s="201"/>
      <c r="BA352" s="201"/>
      <c r="BB352" s="201"/>
      <c r="BC352" s="201"/>
      <c r="BD352" s="201"/>
      <c r="BE352" s="201"/>
      <c r="BF352" s="201"/>
    </row>
    <row r="353" spans="1:58" ht="16.5" customHeight="1">
      <c r="A353" s="202"/>
      <c r="B353" s="202"/>
      <c r="C353" s="202"/>
      <c r="D353" s="202"/>
      <c r="E353" s="202"/>
      <c r="F353" s="202"/>
      <c r="G353" s="202"/>
      <c r="H353" s="202"/>
      <c r="I353" s="203"/>
      <c r="J353" s="201"/>
      <c r="K353" s="201"/>
      <c r="L353" s="201"/>
      <c r="M353" s="201"/>
      <c r="N353" s="201"/>
      <c r="O353" s="201"/>
      <c r="P353" s="201"/>
      <c r="Q353" s="201"/>
      <c r="R353" s="201"/>
      <c r="S353" s="201"/>
      <c r="T353" s="201"/>
      <c r="U353" s="201"/>
      <c r="V353" s="201"/>
      <c r="W353" s="201"/>
      <c r="X353" s="201"/>
      <c r="Y353" s="201"/>
      <c r="Z353" s="201"/>
      <c r="AA353" s="201"/>
      <c r="AB353" s="201"/>
      <c r="AC353" s="201"/>
      <c r="AD353" s="201"/>
      <c r="AE353" s="201"/>
      <c r="AF353" s="201"/>
      <c r="AG353" s="201"/>
      <c r="AH353" s="201"/>
      <c r="AI353" s="201"/>
      <c r="AJ353" s="201"/>
      <c r="AK353" s="201"/>
      <c r="AL353" s="201"/>
      <c r="AM353" s="201"/>
      <c r="AN353" s="201"/>
      <c r="AO353" s="201"/>
      <c r="AP353" s="201"/>
      <c r="AQ353" s="201"/>
      <c r="AR353" s="201"/>
      <c r="AS353" s="201"/>
      <c r="AT353" s="201"/>
      <c r="AU353" s="201"/>
      <c r="AV353" s="201"/>
      <c r="AW353" s="201"/>
      <c r="AX353" s="201"/>
      <c r="AY353" s="201"/>
      <c r="AZ353" s="201"/>
      <c r="BA353" s="201"/>
      <c r="BB353" s="201"/>
      <c r="BC353" s="201"/>
      <c r="BD353" s="201"/>
      <c r="BE353" s="201"/>
      <c r="BF353" s="201"/>
    </row>
    <row r="354" spans="1:58" ht="16.5" customHeight="1">
      <c r="A354" s="202"/>
      <c r="B354" s="202"/>
      <c r="C354" s="202"/>
      <c r="D354" s="202"/>
      <c r="E354" s="202"/>
      <c r="F354" s="202"/>
      <c r="G354" s="202"/>
      <c r="H354" s="202"/>
      <c r="I354" s="203"/>
      <c r="J354" s="201"/>
      <c r="K354" s="201"/>
      <c r="L354" s="201"/>
      <c r="M354" s="201"/>
      <c r="N354" s="201"/>
      <c r="O354" s="201"/>
      <c r="P354" s="201"/>
      <c r="Q354" s="201"/>
      <c r="R354" s="201"/>
      <c r="S354" s="201"/>
      <c r="T354" s="201"/>
      <c r="U354" s="201"/>
      <c r="V354" s="201"/>
      <c r="W354" s="201"/>
      <c r="X354" s="201"/>
      <c r="Y354" s="201"/>
      <c r="Z354" s="201"/>
      <c r="AA354" s="201"/>
      <c r="AB354" s="201"/>
      <c r="AC354" s="201"/>
      <c r="AD354" s="201"/>
      <c r="AE354" s="201"/>
      <c r="AF354" s="201"/>
      <c r="AG354" s="201"/>
      <c r="AH354" s="201"/>
      <c r="AI354" s="201"/>
      <c r="AJ354" s="201"/>
      <c r="AK354" s="201"/>
      <c r="AL354" s="201"/>
      <c r="AM354" s="201"/>
      <c r="AN354" s="201"/>
      <c r="AO354" s="201"/>
      <c r="AP354" s="201"/>
      <c r="AQ354" s="201"/>
      <c r="AR354" s="201"/>
      <c r="AS354" s="201"/>
      <c r="AT354" s="201"/>
      <c r="AU354" s="201"/>
      <c r="AV354" s="201"/>
      <c r="AW354" s="201"/>
      <c r="AX354" s="201"/>
      <c r="AY354" s="201"/>
      <c r="AZ354" s="201"/>
      <c r="BA354" s="201"/>
      <c r="BB354" s="201"/>
      <c r="BC354" s="201"/>
      <c r="BD354" s="201"/>
      <c r="BE354" s="201"/>
      <c r="BF354" s="201"/>
    </row>
    <row r="355" spans="1:58" ht="16.5" customHeight="1">
      <c r="A355" s="202"/>
      <c r="B355" s="202"/>
      <c r="C355" s="202"/>
      <c r="D355" s="202"/>
      <c r="E355" s="202"/>
      <c r="F355" s="202"/>
      <c r="G355" s="202"/>
      <c r="H355" s="202"/>
      <c r="I355" s="203"/>
      <c r="J355" s="201"/>
      <c r="K355" s="201"/>
      <c r="L355" s="201"/>
      <c r="M355" s="201"/>
      <c r="N355" s="201"/>
      <c r="O355" s="201"/>
      <c r="P355" s="201"/>
      <c r="Q355" s="201"/>
      <c r="R355" s="201"/>
      <c r="S355" s="201"/>
      <c r="T355" s="201"/>
      <c r="U355" s="201"/>
      <c r="V355" s="201"/>
      <c r="W355" s="201"/>
      <c r="X355" s="201"/>
      <c r="Y355" s="201"/>
      <c r="Z355" s="201"/>
      <c r="AA355" s="201"/>
      <c r="AB355" s="201"/>
      <c r="AC355" s="201"/>
      <c r="AD355" s="201"/>
      <c r="AE355" s="201"/>
      <c r="AF355" s="201"/>
      <c r="AG355" s="201"/>
      <c r="AH355" s="201"/>
      <c r="AI355" s="201"/>
      <c r="AJ355" s="201"/>
      <c r="AK355" s="201"/>
      <c r="AL355" s="201"/>
      <c r="AM355" s="201"/>
      <c r="AN355" s="201"/>
      <c r="AO355" s="201"/>
      <c r="AP355" s="201"/>
      <c r="AQ355" s="201"/>
      <c r="AR355" s="201"/>
      <c r="AS355" s="201"/>
      <c r="AT355" s="201"/>
      <c r="AU355" s="201"/>
      <c r="AV355" s="201"/>
      <c r="AW355" s="201"/>
      <c r="AX355" s="201"/>
      <c r="AY355" s="201"/>
      <c r="AZ355" s="201"/>
      <c r="BA355" s="201"/>
      <c r="BB355" s="201"/>
      <c r="BC355" s="201"/>
      <c r="BD355" s="201"/>
      <c r="BE355" s="201"/>
      <c r="BF355" s="201"/>
    </row>
    <row r="356" spans="1:58" ht="16.5" customHeight="1">
      <c r="A356" s="202"/>
      <c r="B356" s="202"/>
      <c r="C356" s="202"/>
      <c r="D356" s="202"/>
      <c r="E356" s="202"/>
      <c r="F356" s="202"/>
      <c r="G356" s="202"/>
      <c r="H356" s="202"/>
      <c r="I356" s="203"/>
      <c r="J356" s="201"/>
      <c r="K356" s="201"/>
      <c r="L356" s="201"/>
      <c r="M356" s="201"/>
      <c r="N356" s="201"/>
      <c r="O356" s="201"/>
      <c r="P356" s="201"/>
      <c r="Q356" s="201"/>
      <c r="R356" s="201"/>
      <c r="S356" s="201"/>
      <c r="T356" s="201"/>
      <c r="U356" s="201"/>
      <c r="V356" s="201"/>
      <c r="W356" s="201"/>
      <c r="X356" s="201"/>
      <c r="Y356" s="201"/>
      <c r="Z356" s="201"/>
      <c r="AA356" s="201"/>
      <c r="AB356" s="201"/>
      <c r="AC356" s="201"/>
      <c r="AD356" s="201"/>
      <c r="AE356" s="201"/>
      <c r="AF356" s="201"/>
      <c r="AG356" s="201"/>
      <c r="AH356" s="201"/>
      <c r="AI356" s="201"/>
      <c r="AJ356" s="201"/>
      <c r="AK356" s="201"/>
      <c r="AL356" s="201"/>
      <c r="AM356" s="201"/>
      <c r="AN356" s="201"/>
      <c r="AO356" s="201"/>
      <c r="AP356" s="201"/>
      <c r="AQ356" s="201"/>
      <c r="AR356" s="201"/>
      <c r="AS356" s="201"/>
      <c r="AT356" s="201"/>
      <c r="AU356" s="201"/>
      <c r="AV356" s="201"/>
      <c r="AW356" s="201"/>
      <c r="AX356" s="201"/>
      <c r="AY356" s="201"/>
      <c r="AZ356" s="201"/>
      <c r="BA356" s="201"/>
      <c r="BB356" s="201"/>
      <c r="BC356" s="201"/>
      <c r="BD356" s="201"/>
      <c r="BE356" s="201"/>
      <c r="BF356" s="201"/>
    </row>
    <row r="357" spans="1:58" ht="16.5" customHeight="1">
      <c r="A357" s="202"/>
      <c r="B357" s="202"/>
      <c r="C357" s="202"/>
      <c r="D357" s="202"/>
      <c r="E357" s="202"/>
      <c r="F357" s="202"/>
      <c r="G357" s="202"/>
      <c r="H357" s="202"/>
      <c r="I357" s="203"/>
      <c r="J357" s="201"/>
      <c r="K357" s="201"/>
      <c r="L357" s="201"/>
      <c r="M357" s="201"/>
      <c r="N357" s="201"/>
      <c r="O357" s="201"/>
      <c r="P357" s="201"/>
      <c r="Q357" s="201"/>
      <c r="R357" s="201"/>
      <c r="S357" s="201"/>
      <c r="T357" s="201"/>
      <c r="U357" s="201"/>
      <c r="V357" s="201"/>
      <c r="W357" s="201"/>
      <c r="X357" s="201"/>
      <c r="Y357" s="201"/>
      <c r="Z357" s="201"/>
      <c r="AA357" s="201"/>
      <c r="AB357" s="201"/>
      <c r="AC357" s="201"/>
      <c r="AD357" s="201"/>
      <c r="AE357" s="201"/>
      <c r="AF357" s="201"/>
      <c r="AG357" s="201"/>
      <c r="AH357" s="201"/>
      <c r="AI357" s="201"/>
      <c r="AJ357" s="201"/>
      <c r="AK357" s="201"/>
      <c r="AL357" s="201"/>
      <c r="AM357" s="201"/>
      <c r="AN357" s="201"/>
      <c r="AO357" s="201"/>
      <c r="AP357" s="201"/>
      <c r="AQ357" s="201"/>
      <c r="AR357" s="201"/>
      <c r="AS357" s="201"/>
      <c r="AT357" s="201"/>
      <c r="AU357" s="201"/>
      <c r="AV357" s="201"/>
      <c r="AW357" s="201"/>
      <c r="AX357" s="201"/>
      <c r="AY357" s="201"/>
      <c r="AZ357" s="201"/>
      <c r="BA357" s="201"/>
      <c r="BB357" s="201"/>
      <c r="BC357" s="201"/>
      <c r="BD357" s="201"/>
      <c r="BE357" s="201"/>
      <c r="BF357" s="201"/>
    </row>
    <row r="358" spans="1:58" ht="16.5" customHeight="1">
      <c r="A358" s="202"/>
      <c r="B358" s="202"/>
      <c r="C358" s="202"/>
      <c r="D358" s="202"/>
      <c r="E358" s="202"/>
      <c r="F358" s="202"/>
      <c r="G358" s="202"/>
      <c r="H358" s="202"/>
      <c r="I358" s="203"/>
      <c r="J358" s="201"/>
      <c r="K358" s="201"/>
      <c r="L358" s="201"/>
      <c r="M358" s="201"/>
      <c r="N358" s="201"/>
      <c r="O358" s="201"/>
      <c r="P358" s="201"/>
      <c r="Q358" s="201"/>
      <c r="R358" s="201"/>
      <c r="S358" s="201"/>
      <c r="T358" s="201"/>
      <c r="U358" s="201"/>
      <c r="V358" s="201"/>
      <c r="W358" s="201"/>
      <c r="X358" s="201"/>
      <c r="Y358" s="201"/>
      <c r="Z358" s="201"/>
      <c r="AA358" s="201"/>
      <c r="AB358" s="201"/>
      <c r="AC358" s="201"/>
      <c r="AD358" s="201"/>
      <c r="AE358" s="201"/>
      <c r="AF358" s="201"/>
      <c r="AG358" s="201"/>
      <c r="AH358" s="201"/>
      <c r="AI358" s="201"/>
      <c r="AJ358" s="201"/>
      <c r="AK358" s="201"/>
      <c r="AL358" s="201"/>
      <c r="AM358" s="201"/>
      <c r="AN358" s="201"/>
      <c r="AO358" s="201"/>
      <c r="AP358" s="201"/>
      <c r="AQ358" s="201"/>
      <c r="AR358" s="201"/>
      <c r="AS358" s="201"/>
      <c r="AT358" s="201"/>
      <c r="AU358" s="201"/>
      <c r="AV358" s="201"/>
      <c r="AW358" s="201"/>
      <c r="AX358" s="201"/>
      <c r="AY358" s="201"/>
      <c r="AZ358" s="201"/>
      <c r="BA358" s="201"/>
      <c r="BB358" s="201"/>
      <c r="BC358" s="201"/>
      <c r="BD358" s="201"/>
      <c r="BE358" s="201"/>
      <c r="BF358" s="201"/>
    </row>
    <row r="359" spans="1:58" ht="16.5" customHeight="1">
      <c r="A359" s="202"/>
      <c r="B359" s="202"/>
      <c r="C359" s="202"/>
      <c r="D359" s="202"/>
      <c r="E359" s="202"/>
      <c r="F359" s="202"/>
      <c r="G359" s="202"/>
      <c r="H359" s="202"/>
      <c r="I359" s="203"/>
      <c r="J359" s="201"/>
      <c r="K359" s="201"/>
      <c r="L359" s="201"/>
      <c r="M359" s="201"/>
      <c r="N359" s="201"/>
      <c r="O359" s="201"/>
      <c r="P359" s="201"/>
      <c r="Q359" s="201"/>
      <c r="R359" s="201"/>
      <c r="S359" s="201"/>
      <c r="T359" s="201"/>
      <c r="U359" s="201"/>
      <c r="V359" s="201"/>
      <c r="W359" s="201"/>
      <c r="X359" s="201"/>
      <c r="Y359" s="201"/>
      <c r="Z359" s="201"/>
      <c r="AA359" s="201"/>
      <c r="AB359" s="201"/>
      <c r="AC359" s="201"/>
      <c r="AD359" s="201"/>
      <c r="AE359" s="201"/>
      <c r="AF359" s="201"/>
      <c r="AG359" s="201"/>
      <c r="AH359" s="201"/>
      <c r="AI359" s="201"/>
      <c r="AJ359" s="201"/>
      <c r="AK359" s="201"/>
      <c r="AL359" s="201"/>
      <c r="AM359" s="201"/>
      <c r="AN359" s="201"/>
      <c r="AO359" s="201"/>
      <c r="AP359" s="201"/>
      <c r="AQ359" s="201"/>
      <c r="AR359" s="201"/>
      <c r="AS359" s="201"/>
      <c r="AT359" s="201"/>
      <c r="AU359" s="201"/>
      <c r="AV359" s="201"/>
      <c r="AW359" s="201"/>
      <c r="AX359" s="201"/>
      <c r="AY359" s="201"/>
      <c r="AZ359" s="201"/>
      <c r="BA359" s="201"/>
      <c r="BB359" s="201"/>
      <c r="BC359" s="201"/>
      <c r="BD359" s="201"/>
      <c r="BE359" s="201"/>
      <c r="BF359" s="201"/>
    </row>
    <row r="360" spans="1:58" ht="16.5" customHeight="1">
      <c r="A360" s="202"/>
      <c r="B360" s="202"/>
      <c r="C360" s="202"/>
      <c r="D360" s="202"/>
      <c r="E360" s="202"/>
      <c r="F360" s="202"/>
      <c r="G360" s="202"/>
      <c r="H360" s="202"/>
      <c r="I360" s="203"/>
      <c r="J360" s="201"/>
      <c r="K360" s="201"/>
      <c r="L360" s="201"/>
      <c r="M360" s="201"/>
      <c r="N360" s="201"/>
      <c r="O360" s="201"/>
      <c r="P360" s="201"/>
      <c r="Q360" s="201"/>
      <c r="R360" s="201"/>
      <c r="S360" s="201"/>
      <c r="T360" s="201"/>
      <c r="U360" s="201"/>
      <c r="V360" s="201"/>
      <c r="W360" s="201"/>
      <c r="X360" s="201"/>
      <c r="Y360" s="201"/>
      <c r="Z360" s="201"/>
      <c r="AA360" s="201"/>
      <c r="AB360" s="201"/>
      <c r="AC360" s="201"/>
      <c r="AD360" s="201"/>
      <c r="AE360" s="201"/>
      <c r="AF360" s="201"/>
      <c r="AG360" s="201"/>
      <c r="AH360" s="201"/>
      <c r="AI360" s="201"/>
      <c r="AJ360" s="201"/>
      <c r="AK360" s="201"/>
      <c r="AL360" s="201"/>
      <c r="AM360" s="201"/>
      <c r="AN360" s="201"/>
      <c r="AO360" s="201"/>
      <c r="AP360" s="201"/>
      <c r="AQ360" s="201"/>
      <c r="AR360" s="201"/>
      <c r="AS360" s="201"/>
      <c r="AT360" s="201"/>
      <c r="AU360" s="201"/>
      <c r="AV360" s="201"/>
      <c r="AW360" s="201"/>
      <c r="AX360" s="201"/>
      <c r="AY360" s="201"/>
      <c r="AZ360" s="201"/>
      <c r="BA360" s="201"/>
      <c r="BB360" s="201"/>
      <c r="BC360" s="201"/>
      <c r="BD360" s="201"/>
      <c r="BE360" s="201"/>
      <c r="BF360" s="201"/>
    </row>
    <row r="361" spans="1:58" ht="16.5" customHeight="1">
      <c r="A361" s="202"/>
      <c r="B361" s="202"/>
      <c r="C361" s="202"/>
      <c r="D361" s="202"/>
      <c r="E361" s="202"/>
      <c r="F361" s="202"/>
      <c r="G361" s="202"/>
      <c r="H361" s="202"/>
      <c r="I361" s="203"/>
      <c r="J361" s="201"/>
      <c r="K361" s="201"/>
      <c r="L361" s="201"/>
      <c r="M361" s="201"/>
      <c r="N361" s="201"/>
      <c r="O361" s="201"/>
      <c r="P361" s="201"/>
      <c r="Q361" s="201"/>
      <c r="R361" s="201"/>
      <c r="S361" s="201"/>
      <c r="T361" s="201"/>
      <c r="U361" s="201"/>
      <c r="V361" s="201"/>
      <c r="W361" s="201"/>
      <c r="X361" s="201"/>
      <c r="Y361" s="201"/>
      <c r="Z361" s="201"/>
      <c r="AA361" s="201"/>
      <c r="AB361" s="201"/>
      <c r="AC361" s="201"/>
      <c r="AD361" s="201"/>
      <c r="AE361" s="201"/>
      <c r="AF361" s="201"/>
      <c r="AG361" s="201"/>
      <c r="AH361" s="201"/>
      <c r="AI361" s="201"/>
      <c r="AJ361" s="201"/>
      <c r="AK361" s="201"/>
      <c r="AL361" s="201"/>
      <c r="AM361" s="201"/>
      <c r="AN361" s="201"/>
      <c r="AO361" s="201"/>
      <c r="AP361" s="201"/>
      <c r="AQ361" s="201"/>
      <c r="AR361" s="201"/>
      <c r="AS361" s="201"/>
      <c r="AT361" s="201"/>
      <c r="AU361" s="201"/>
      <c r="AV361" s="201"/>
      <c r="AW361" s="201"/>
      <c r="AX361" s="201"/>
      <c r="AY361" s="201"/>
      <c r="AZ361" s="201"/>
      <c r="BA361" s="201"/>
      <c r="BB361" s="201"/>
      <c r="BC361" s="201"/>
      <c r="BD361" s="201"/>
      <c r="BE361" s="201"/>
      <c r="BF361" s="201"/>
    </row>
    <row r="362" spans="1:58" ht="16.5" customHeight="1">
      <c r="A362" s="202"/>
      <c r="B362" s="202"/>
      <c r="C362" s="202"/>
      <c r="D362" s="202"/>
      <c r="E362" s="202"/>
      <c r="F362" s="202"/>
      <c r="G362" s="202"/>
      <c r="H362" s="202"/>
      <c r="I362" s="203"/>
      <c r="J362" s="201"/>
      <c r="K362" s="201"/>
      <c r="L362" s="201"/>
      <c r="M362" s="201"/>
      <c r="N362" s="201"/>
      <c r="O362" s="201"/>
      <c r="P362" s="201"/>
      <c r="Q362" s="201"/>
      <c r="R362" s="201"/>
      <c r="S362" s="201"/>
      <c r="T362" s="201"/>
      <c r="U362" s="201"/>
      <c r="V362" s="201"/>
      <c r="W362" s="201"/>
      <c r="X362" s="201"/>
      <c r="Y362" s="201"/>
      <c r="Z362" s="201"/>
      <c r="AA362" s="201"/>
      <c r="AB362" s="201"/>
      <c r="AC362" s="201"/>
      <c r="AD362" s="201"/>
      <c r="AE362" s="201"/>
      <c r="AF362" s="201"/>
      <c r="AG362" s="201"/>
      <c r="AH362" s="201"/>
      <c r="AI362" s="201"/>
      <c r="AJ362" s="201"/>
      <c r="AK362" s="201"/>
      <c r="AL362" s="201"/>
      <c r="AM362" s="201"/>
      <c r="AN362" s="201"/>
      <c r="AO362" s="201"/>
      <c r="AP362" s="201"/>
      <c r="AQ362" s="201"/>
      <c r="AR362" s="201"/>
      <c r="AS362" s="201"/>
      <c r="AT362" s="201"/>
      <c r="AU362" s="201"/>
      <c r="AV362" s="201"/>
      <c r="AW362" s="201"/>
      <c r="AX362" s="201"/>
      <c r="AY362" s="201"/>
      <c r="AZ362" s="201"/>
      <c r="BA362" s="201"/>
      <c r="BB362" s="201"/>
      <c r="BC362" s="201"/>
      <c r="BD362" s="201"/>
      <c r="BE362" s="201"/>
      <c r="BF362" s="201"/>
    </row>
    <row r="363" spans="1:58" ht="16.5" customHeight="1">
      <c r="A363" s="202"/>
      <c r="B363" s="202"/>
      <c r="C363" s="202"/>
      <c r="D363" s="202"/>
      <c r="E363" s="202"/>
      <c r="F363" s="202"/>
      <c r="G363" s="202"/>
      <c r="H363" s="202"/>
      <c r="I363" s="203"/>
      <c r="J363" s="201"/>
      <c r="K363" s="201"/>
      <c r="L363" s="201"/>
      <c r="M363" s="201"/>
      <c r="N363" s="201"/>
      <c r="O363" s="201"/>
      <c r="P363" s="201"/>
      <c r="Q363" s="201"/>
      <c r="R363" s="201"/>
      <c r="S363" s="201"/>
      <c r="T363" s="201"/>
      <c r="U363" s="201"/>
      <c r="V363" s="201"/>
      <c r="W363" s="201"/>
      <c r="X363" s="201"/>
      <c r="Y363" s="201"/>
      <c r="Z363" s="201"/>
      <c r="AA363" s="201"/>
      <c r="AB363" s="201"/>
      <c r="AC363" s="201"/>
      <c r="AD363" s="201"/>
      <c r="AE363" s="201"/>
      <c r="AF363" s="201"/>
      <c r="AG363" s="201"/>
      <c r="AH363" s="201"/>
      <c r="AI363" s="201"/>
      <c r="AJ363" s="201"/>
      <c r="AK363" s="201"/>
      <c r="AL363" s="201"/>
      <c r="AM363" s="201"/>
      <c r="AN363" s="201"/>
      <c r="AO363" s="201"/>
      <c r="AP363" s="201"/>
      <c r="AQ363" s="201"/>
      <c r="AR363" s="201"/>
      <c r="AS363" s="201"/>
      <c r="AT363" s="201"/>
      <c r="AU363" s="201"/>
      <c r="AV363" s="201"/>
      <c r="AW363" s="201"/>
      <c r="AX363" s="201"/>
      <c r="AY363" s="201"/>
      <c r="AZ363" s="201"/>
      <c r="BA363" s="201"/>
      <c r="BB363" s="201"/>
      <c r="BC363" s="201"/>
      <c r="BD363" s="201"/>
      <c r="BE363" s="201"/>
      <c r="BF363" s="201"/>
    </row>
    <row r="364" spans="1:58" ht="16.5" customHeight="1">
      <c r="A364" s="202"/>
      <c r="B364" s="202"/>
      <c r="C364" s="202"/>
      <c r="D364" s="202"/>
      <c r="E364" s="202"/>
      <c r="F364" s="202"/>
      <c r="G364" s="202"/>
      <c r="H364" s="202"/>
      <c r="I364" s="203"/>
      <c r="J364" s="201"/>
      <c r="K364" s="201"/>
      <c r="L364" s="201"/>
      <c r="M364" s="201"/>
      <c r="N364" s="201"/>
      <c r="O364" s="201"/>
      <c r="P364" s="201"/>
      <c r="Q364" s="201"/>
      <c r="R364" s="201"/>
      <c r="S364" s="201"/>
      <c r="T364" s="201"/>
      <c r="U364" s="201"/>
      <c r="V364" s="201"/>
      <c r="W364" s="201"/>
      <c r="X364" s="201"/>
      <c r="Y364" s="201"/>
      <c r="Z364" s="201"/>
      <c r="AA364" s="201"/>
      <c r="AB364" s="201"/>
      <c r="AC364" s="201"/>
      <c r="AD364" s="201"/>
      <c r="AE364" s="201"/>
      <c r="AF364" s="201"/>
      <c r="AG364" s="201"/>
      <c r="AH364" s="201"/>
      <c r="AI364" s="201"/>
      <c r="AJ364" s="201"/>
      <c r="AK364" s="201"/>
      <c r="AL364" s="201"/>
      <c r="AM364" s="201"/>
      <c r="AN364" s="201"/>
      <c r="AO364" s="201"/>
      <c r="AP364" s="201"/>
      <c r="AQ364" s="201"/>
      <c r="AR364" s="201"/>
      <c r="AS364" s="201"/>
      <c r="AT364" s="201"/>
      <c r="AU364" s="201"/>
      <c r="AV364" s="201"/>
      <c r="AW364" s="201"/>
      <c r="AX364" s="201"/>
      <c r="AY364" s="201"/>
      <c r="AZ364" s="201"/>
      <c r="BA364" s="201"/>
      <c r="BB364" s="201"/>
      <c r="BC364" s="201"/>
      <c r="BD364" s="201"/>
      <c r="BE364" s="201"/>
      <c r="BF364" s="201"/>
    </row>
    <row r="365" spans="1:58" ht="16.5" customHeight="1">
      <c r="A365" s="202"/>
      <c r="B365" s="202"/>
      <c r="C365" s="202"/>
      <c r="D365" s="202"/>
      <c r="E365" s="202"/>
      <c r="F365" s="202"/>
      <c r="G365" s="202"/>
      <c r="H365" s="202"/>
      <c r="I365" s="203"/>
      <c r="J365" s="201"/>
      <c r="K365" s="201"/>
      <c r="L365" s="201"/>
      <c r="M365" s="201"/>
      <c r="N365" s="201"/>
      <c r="O365" s="201"/>
      <c r="P365" s="201"/>
      <c r="Q365" s="201"/>
      <c r="R365" s="201"/>
      <c r="S365" s="201"/>
      <c r="T365" s="201"/>
      <c r="U365" s="201"/>
      <c r="V365" s="201"/>
      <c r="W365" s="201"/>
      <c r="X365" s="201"/>
      <c r="Y365" s="201"/>
      <c r="Z365" s="201"/>
      <c r="AA365" s="201"/>
      <c r="AB365" s="201"/>
      <c r="AC365" s="201"/>
      <c r="AD365" s="201"/>
      <c r="AE365" s="201"/>
      <c r="AF365" s="201"/>
      <c r="AG365" s="201"/>
      <c r="AH365" s="201"/>
      <c r="AI365" s="201"/>
      <c r="AJ365" s="201"/>
      <c r="AK365" s="201"/>
      <c r="AL365" s="201"/>
      <c r="AM365" s="201"/>
      <c r="AN365" s="201"/>
      <c r="AO365" s="201"/>
      <c r="AP365" s="201"/>
      <c r="AQ365" s="201"/>
      <c r="AR365" s="201"/>
      <c r="AS365" s="201"/>
      <c r="AT365" s="201"/>
      <c r="AU365" s="201"/>
      <c r="AV365" s="201"/>
      <c r="AW365" s="201"/>
      <c r="AX365" s="201"/>
      <c r="AY365" s="201"/>
      <c r="AZ365" s="201"/>
      <c r="BA365" s="201"/>
      <c r="BB365" s="201"/>
      <c r="BC365" s="201"/>
      <c r="BD365" s="201"/>
      <c r="BE365" s="201"/>
      <c r="BF365" s="201"/>
    </row>
    <row r="366" spans="1:58" ht="16.5" customHeight="1">
      <c r="A366" s="202"/>
      <c r="B366" s="202"/>
      <c r="C366" s="202"/>
      <c r="D366" s="202"/>
      <c r="E366" s="202"/>
      <c r="F366" s="202"/>
      <c r="G366" s="202"/>
      <c r="H366" s="202"/>
      <c r="I366" s="203"/>
      <c r="J366" s="201"/>
      <c r="K366" s="201"/>
      <c r="L366" s="201"/>
      <c r="M366" s="201"/>
      <c r="N366" s="201"/>
      <c r="O366" s="201"/>
      <c r="P366" s="201"/>
      <c r="Q366" s="201"/>
      <c r="R366" s="201"/>
      <c r="S366" s="201"/>
      <c r="T366" s="201"/>
      <c r="U366" s="201"/>
      <c r="V366" s="201"/>
      <c r="W366" s="201"/>
      <c r="X366" s="201"/>
      <c r="Y366" s="201"/>
      <c r="Z366" s="201"/>
      <c r="AA366" s="201"/>
      <c r="AB366" s="201"/>
      <c r="AC366" s="201"/>
      <c r="AD366" s="201"/>
      <c r="AE366" s="201"/>
      <c r="AF366" s="201"/>
      <c r="AG366" s="201"/>
      <c r="AH366" s="201"/>
      <c r="AI366" s="201"/>
      <c r="AJ366" s="201"/>
      <c r="AK366" s="201"/>
      <c r="AL366" s="201"/>
      <c r="AM366" s="201"/>
      <c r="AN366" s="201"/>
      <c r="AO366" s="201"/>
      <c r="AP366" s="201"/>
      <c r="AQ366" s="201"/>
      <c r="AR366" s="201"/>
      <c r="AS366" s="201"/>
      <c r="AT366" s="201"/>
      <c r="AU366" s="201"/>
      <c r="AV366" s="201"/>
      <c r="AW366" s="201"/>
      <c r="AX366" s="201"/>
      <c r="AY366" s="201"/>
      <c r="AZ366" s="201"/>
      <c r="BA366" s="201"/>
      <c r="BB366" s="201"/>
      <c r="BC366" s="201"/>
      <c r="BD366" s="201"/>
      <c r="BE366" s="201"/>
      <c r="BF366" s="201"/>
    </row>
    <row r="367" spans="1:58" ht="16.5" customHeight="1">
      <c r="A367" s="202"/>
      <c r="B367" s="202"/>
      <c r="C367" s="202"/>
      <c r="D367" s="202"/>
      <c r="E367" s="202"/>
      <c r="F367" s="202"/>
      <c r="G367" s="202"/>
      <c r="H367" s="202"/>
      <c r="I367" s="203"/>
      <c r="J367" s="201"/>
      <c r="K367" s="201"/>
      <c r="L367" s="201"/>
      <c r="M367" s="201"/>
      <c r="N367" s="201"/>
      <c r="O367" s="201"/>
      <c r="P367" s="201"/>
      <c r="Q367" s="201"/>
      <c r="R367" s="201"/>
      <c r="S367" s="201"/>
      <c r="T367" s="201"/>
      <c r="U367" s="201"/>
      <c r="V367" s="201"/>
      <c r="W367" s="201"/>
      <c r="X367" s="201"/>
      <c r="Y367" s="201"/>
      <c r="Z367" s="201"/>
      <c r="AA367" s="201"/>
      <c r="AB367" s="201"/>
      <c r="AC367" s="201"/>
      <c r="AD367" s="201"/>
      <c r="AE367" s="201"/>
      <c r="AF367" s="201"/>
      <c r="AG367" s="201"/>
      <c r="AH367" s="201"/>
      <c r="AI367" s="201"/>
      <c r="AJ367" s="201"/>
      <c r="AK367" s="201"/>
      <c r="AL367" s="201"/>
      <c r="AM367" s="201"/>
      <c r="AN367" s="201"/>
      <c r="AO367" s="201"/>
      <c r="AP367" s="201"/>
      <c r="AQ367" s="201"/>
      <c r="AR367" s="201"/>
      <c r="AS367" s="201"/>
      <c r="AT367" s="201"/>
      <c r="AU367" s="201"/>
      <c r="AV367" s="201"/>
      <c r="AW367" s="201"/>
      <c r="AX367" s="201"/>
      <c r="AY367" s="201"/>
      <c r="AZ367" s="201"/>
      <c r="BA367" s="201"/>
      <c r="BB367" s="201"/>
      <c r="BC367" s="201"/>
      <c r="BD367" s="201"/>
      <c r="BE367" s="201"/>
      <c r="BF367" s="201"/>
    </row>
    <row r="368" spans="1:58" ht="16.5" customHeight="1">
      <c r="A368" s="202"/>
      <c r="B368" s="202"/>
      <c r="C368" s="202"/>
      <c r="D368" s="202"/>
      <c r="E368" s="202"/>
      <c r="F368" s="202"/>
      <c r="G368" s="202"/>
      <c r="H368" s="202"/>
      <c r="I368" s="203"/>
      <c r="J368" s="201"/>
      <c r="K368" s="201"/>
      <c r="L368" s="201"/>
      <c r="M368" s="201"/>
      <c r="N368" s="201"/>
      <c r="O368" s="201"/>
      <c r="P368" s="201"/>
      <c r="Q368" s="201"/>
      <c r="R368" s="201"/>
      <c r="S368" s="201"/>
      <c r="T368" s="201"/>
      <c r="U368" s="201"/>
      <c r="V368" s="201"/>
      <c r="W368" s="201"/>
      <c r="X368" s="201"/>
      <c r="Y368" s="201"/>
      <c r="Z368" s="201"/>
      <c r="AA368" s="201"/>
      <c r="AB368" s="201"/>
      <c r="AC368" s="201"/>
      <c r="AD368" s="201"/>
      <c r="AE368" s="201"/>
      <c r="AF368" s="201"/>
      <c r="AG368" s="201"/>
      <c r="AH368" s="201"/>
      <c r="AI368" s="201"/>
      <c r="AJ368" s="201"/>
      <c r="AK368" s="201"/>
      <c r="AL368" s="201"/>
      <c r="AM368" s="201"/>
      <c r="AN368" s="201"/>
      <c r="AO368" s="201"/>
      <c r="AP368" s="201"/>
      <c r="AQ368" s="201"/>
      <c r="AR368" s="201"/>
      <c r="AS368" s="201"/>
      <c r="AT368" s="201"/>
      <c r="AU368" s="201"/>
      <c r="AV368" s="201"/>
      <c r="AW368" s="201"/>
      <c r="AX368" s="201"/>
      <c r="AY368" s="201"/>
      <c r="AZ368" s="201"/>
      <c r="BA368" s="201"/>
      <c r="BB368" s="201"/>
      <c r="BC368" s="201"/>
      <c r="BD368" s="201"/>
      <c r="BE368" s="201"/>
      <c r="BF368" s="201"/>
    </row>
    <row r="369" spans="1:58" ht="16.5" customHeight="1">
      <c r="A369" s="202"/>
      <c r="B369" s="202"/>
      <c r="C369" s="202"/>
      <c r="D369" s="202"/>
      <c r="E369" s="202"/>
      <c r="F369" s="202"/>
      <c r="G369" s="202"/>
      <c r="H369" s="202"/>
      <c r="I369" s="203"/>
      <c r="J369" s="201"/>
      <c r="K369" s="201"/>
      <c r="L369" s="201"/>
      <c r="M369" s="201"/>
      <c r="N369" s="201"/>
      <c r="O369" s="201"/>
      <c r="P369" s="201"/>
      <c r="Q369" s="201"/>
      <c r="R369" s="201"/>
      <c r="S369" s="201"/>
      <c r="T369" s="201"/>
      <c r="U369" s="201"/>
      <c r="V369" s="201"/>
      <c r="W369" s="201"/>
      <c r="X369" s="201"/>
      <c r="Y369" s="201"/>
      <c r="Z369" s="201"/>
      <c r="AA369" s="201"/>
      <c r="AB369" s="201"/>
      <c r="AC369" s="201"/>
      <c r="AD369" s="201"/>
      <c r="AE369" s="201"/>
      <c r="AF369" s="201"/>
      <c r="AG369" s="201"/>
      <c r="AH369" s="201"/>
      <c r="AI369" s="201"/>
      <c r="AJ369" s="201"/>
      <c r="AK369" s="201"/>
      <c r="AL369" s="201"/>
      <c r="AM369" s="201"/>
      <c r="AN369" s="201"/>
      <c r="AO369" s="201"/>
      <c r="AP369" s="201"/>
      <c r="AQ369" s="201"/>
      <c r="AR369" s="201"/>
      <c r="AS369" s="201"/>
      <c r="AT369" s="201"/>
      <c r="AU369" s="201"/>
      <c r="AV369" s="201"/>
      <c r="AW369" s="201"/>
      <c r="AX369" s="201"/>
      <c r="AY369" s="201"/>
      <c r="AZ369" s="201"/>
      <c r="BA369" s="201"/>
      <c r="BB369" s="201"/>
      <c r="BC369" s="201"/>
      <c r="BD369" s="201"/>
      <c r="BE369" s="201"/>
      <c r="BF369" s="201"/>
    </row>
    <row r="370" spans="1:58" ht="16.5" customHeight="1">
      <c r="A370" s="202"/>
      <c r="B370" s="202"/>
      <c r="C370" s="202"/>
      <c r="D370" s="202"/>
      <c r="E370" s="202"/>
      <c r="F370" s="202"/>
      <c r="G370" s="202"/>
      <c r="H370" s="202"/>
      <c r="I370" s="203"/>
      <c r="J370" s="201"/>
      <c r="K370" s="201"/>
      <c r="L370" s="201"/>
      <c r="M370" s="201"/>
      <c r="N370" s="201"/>
      <c r="O370" s="201"/>
      <c r="P370" s="201"/>
      <c r="Q370" s="201"/>
      <c r="R370" s="201"/>
      <c r="S370" s="201"/>
      <c r="T370" s="201"/>
      <c r="U370" s="201"/>
      <c r="V370" s="201"/>
      <c r="W370" s="201"/>
      <c r="X370" s="201"/>
      <c r="Y370" s="201"/>
      <c r="Z370" s="201"/>
      <c r="AA370" s="201"/>
      <c r="AB370" s="201"/>
      <c r="AC370" s="201"/>
      <c r="AD370" s="201"/>
      <c r="AE370" s="201"/>
      <c r="AF370" s="201"/>
      <c r="AG370" s="201"/>
      <c r="AH370" s="201"/>
      <c r="AI370" s="201"/>
      <c r="AJ370" s="201"/>
      <c r="AK370" s="201"/>
      <c r="AL370" s="201"/>
      <c r="AM370" s="201"/>
      <c r="AN370" s="201"/>
      <c r="AO370" s="201"/>
      <c r="AP370" s="201"/>
      <c r="AQ370" s="201"/>
      <c r="AR370" s="201"/>
      <c r="AS370" s="201"/>
      <c r="AT370" s="201"/>
      <c r="AU370" s="201"/>
      <c r="AV370" s="201"/>
      <c r="AW370" s="201"/>
      <c r="AX370" s="201"/>
      <c r="AY370" s="201"/>
      <c r="AZ370" s="201"/>
      <c r="BA370" s="201"/>
      <c r="BB370" s="201"/>
      <c r="BC370" s="201"/>
      <c r="BD370" s="201"/>
      <c r="BE370" s="201"/>
      <c r="BF370" s="201"/>
    </row>
    <row r="371" spans="1:58" ht="16.5" customHeight="1">
      <c r="A371" s="202"/>
      <c r="B371" s="202"/>
      <c r="C371" s="202"/>
      <c r="D371" s="202"/>
      <c r="E371" s="202"/>
      <c r="F371" s="202"/>
      <c r="G371" s="202"/>
      <c r="H371" s="202"/>
      <c r="I371" s="203"/>
      <c r="J371" s="201"/>
      <c r="K371" s="201"/>
      <c r="L371" s="201"/>
      <c r="M371" s="201"/>
      <c r="N371" s="201"/>
      <c r="O371" s="201"/>
      <c r="P371" s="201"/>
      <c r="Q371" s="201"/>
      <c r="R371" s="201"/>
      <c r="S371" s="201"/>
      <c r="T371" s="201"/>
      <c r="U371" s="201"/>
      <c r="V371" s="201"/>
      <c r="W371" s="201"/>
      <c r="X371" s="201"/>
      <c r="Y371" s="201"/>
      <c r="Z371" s="201"/>
      <c r="AA371" s="201"/>
      <c r="AB371" s="201"/>
      <c r="AC371" s="201"/>
      <c r="AD371" s="201"/>
      <c r="AE371" s="201"/>
      <c r="AF371" s="201"/>
      <c r="AG371" s="201"/>
      <c r="AH371" s="201"/>
      <c r="AI371" s="201"/>
      <c r="AJ371" s="201"/>
      <c r="AK371" s="201"/>
      <c r="AL371" s="201"/>
      <c r="AM371" s="201"/>
      <c r="AN371" s="201"/>
      <c r="AO371" s="201"/>
      <c r="AP371" s="201"/>
      <c r="AQ371" s="201"/>
      <c r="AR371" s="201"/>
      <c r="AS371" s="201"/>
      <c r="AT371" s="201"/>
      <c r="AU371" s="201"/>
      <c r="AV371" s="201"/>
      <c r="AW371" s="201"/>
      <c r="AX371" s="201"/>
      <c r="AY371" s="201"/>
      <c r="AZ371" s="201"/>
      <c r="BA371" s="201"/>
      <c r="BB371" s="201"/>
      <c r="BC371" s="201"/>
      <c r="BD371" s="201"/>
      <c r="BE371" s="201"/>
      <c r="BF371" s="201"/>
    </row>
    <row r="372" spans="1:58" ht="16.5" customHeight="1">
      <c r="A372" s="202"/>
      <c r="B372" s="202"/>
      <c r="C372" s="202"/>
      <c r="D372" s="202"/>
      <c r="E372" s="202"/>
      <c r="F372" s="202"/>
      <c r="G372" s="202"/>
      <c r="H372" s="202"/>
      <c r="I372" s="203"/>
      <c r="J372" s="201"/>
      <c r="K372" s="201"/>
      <c r="L372" s="201"/>
      <c r="M372" s="201"/>
      <c r="N372" s="201"/>
      <c r="O372" s="201"/>
      <c r="P372" s="201"/>
      <c r="Q372" s="201"/>
      <c r="R372" s="201"/>
      <c r="S372" s="201"/>
      <c r="T372" s="201"/>
      <c r="U372" s="201"/>
      <c r="V372" s="201"/>
      <c r="W372" s="201"/>
      <c r="X372" s="201"/>
      <c r="Y372" s="201"/>
      <c r="Z372" s="201"/>
      <c r="AA372" s="201"/>
      <c r="AB372" s="201"/>
      <c r="AC372" s="201"/>
      <c r="AD372" s="201"/>
      <c r="AE372" s="201"/>
      <c r="AF372" s="201"/>
      <c r="AG372" s="201"/>
      <c r="AH372" s="201"/>
      <c r="AI372" s="201"/>
      <c r="AJ372" s="201"/>
      <c r="AK372" s="201"/>
      <c r="AL372" s="201"/>
      <c r="AM372" s="201"/>
      <c r="AN372" s="201"/>
      <c r="AO372" s="201"/>
      <c r="AP372" s="201"/>
      <c r="AQ372" s="201"/>
      <c r="AR372" s="201"/>
      <c r="AS372" s="201"/>
      <c r="AT372" s="201"/>
      <c r="AU372" s="201"/>
      <c r="AV372" s="201"/>
      <c r="AW372" s="201"/>
      <c r="AX372" s="201"/>
      <c r="AY372" s="201"/>
      <c r="AZ372" s="201"/>
      <c r="BA372" s="201"/>
      <c r="BB372" s="201"/>
      <c r="BC372" s="201"/>
      <c r="BD372" s="201"/>
      <c r="BE372" s="201"/>
      <c r="BF372" s="201"/>
    </row>
    <row r="373" spans="1:58" ht="16.5" customHeight="1">
      <c r="A373" s="202"/>
      <c r="B373" s="202"/>
      <c r="C373" s="202"/>
      <c r="D373" s="202"/>
      <c r="E373" s="202"/>
      <c r="F373" s="202"/>
      <c r="G373" s="202"/>
      <c r="H373" s="202"/>
      <c r="I373" s="203"/>
      <c r="J373" s="201"/>
      <c r="K373" s="201"/>
      <c r="L373" s="201"/>
      <c r="M373" s="201"/>
      <c r="N373" s="201"/>
      <c r="O373" s="201"/>
      <c r="P373" s="201"/>
      <c r="Q373" s="201"/>
      <c r="R373" s="201"/>
      <c r="S373" s="201"/>
      <c r="T373" s="201"/>
      <c r="U373" s="201"/>
      <c r="V373" s="201"/>
      <c r="W373" s="201"/>
      <c r="X373" s="201"/>
      <c r="Y373" s="201"/>
      <c r="Z373" s="201"/>
      <c r="AA373" s="201"/>
      <c r="AB373" s="201"/>
      <c r="AC373" s="201"/>
      <c r="AD373" s="201"/>
      <c r="AE373" s="201"/>
      <c r="AF373" s="201"/>
      <c r="AG373" s="201"/>
      <c r="AH373" s="201"/>
      <c r="AI373" s="201"/>
      <c r="AJ373" s="201"/>
      <c r="AK373" s="201"/>
      <c r="AL373" s="201"/>
      <c r="AM373" s="201"/>
      <c r="AN373" s="201"/>
      <c r="AO373" s="201"/>
      <c r="AP373" s="201"/>
      <c r="AQ373" s="201"/>
      <c r="AR373" s="201"/>
      <c r="AS373" s="201"/>
      <c r="AT373" s="201"/>
      <c r="AU373" s="201"/>
      <c r="AV373" s="201"/>
      <c r="AW373" s="201"/>
      <c r="AX373" s="201"/>
      <c r="AY373" s="201"/>
      <c r="AZ373" s="201"/>
      <c r="BA373" s="201"/>
      <c r="BB373" s="201"/>
      <c r="BC373" s="201"/>
      <c r="BD373" s="201"/>
      <c r="BE373" s="201"/>
      <c r="BF373" s="201"/>
    </row>
    <row r="374" spans="1:58" ht="16.5" customHeight="1">
      <c r="A374" s="202"/>
      <c r="B374" s="202"/>
      <c r="C374" s="202"/>
      <c r="D374" s="202"/>
      <c r="E374" s="202"/>
      <c r="F374" s="202"/>
      <c r="G374" s="202"/>
      <c r="H374" s="202"/>
      <c r="I374" s="203"/>
      <c r="J374" s="201"/>
      <c r="K374" s="201"/>
      <c r="L374" s="201"/>
      <c r="M374" s="201"/>
      <c r="N374" s="201"/>
      <c r="O374" s="201"/>
      <c r="P374" s="201"/>
      <c r="Q374" s="201"/>
      <c r="R374" s="201"/>
      <c r="S374" s="201"/>
      <c r="T374" s="201"/>
      <c r="U374" s="201"/>
      <c r="V374" s="201"/>
      <c r="W374" s="201"/>
      <c r="X374" s="201"/>
      <c r="Y374" s="201"/>
      <c r="Z374" s="201"/>
      <c r="AA374" s="201"/>
      <c r="AB374" s="201"/>
      <c r="AC374" s="201"/>
      <c r="AD374" s="201"/>
      <c r="AE374" s="201"/>
      <c r="AF374" s="201"/>
      <c r="AG374" s="201"/>
      <c r="AH374" s="201"/>
      <c r="AI374" s="201"/>
      <c r="AJ374" s="201"/>
      <c r="AK374" s="201"/>
      <c r="AL374" s="201"/>
      <c r="AM374" s="201"/>
      <c r="AN374" s="201"/>
      <c r="AO374" s="201"/>
      <c r="AP374" s="201"/>
      <c r="AQ374" s="201"/>
      <c r="AR374" s="201"/>
      <c r="AS374" s="201"/>
      <c r="AT374" s="201"/>
      <c r="AU374" s="201"/>
      <c r="AV374" s="201"/>
      <c r="AW374" s="201"/>
      <c r="AX374" s="201"/>
      <c r="AY374" s="201"/>
      <c r="AZ374" s="201"/>
      <c r="BA374" s="201"/>
      <c r="BB374" s="201"/>
      <c r="BC374" s="201"/>
      <c r="BD374" s="201"/>
      <c r="BE374" s="201"/>
      <c r="BF374" s="201"/>
    </row>
    <row r="375" spans="1:58" ht="16.5" customHeight="1">
      <c r="A375" s="202"/>
      <c r="B375" s="202"/>
      <c r="C375" s="202"/>
      <c r="D375" s="202"/>
      <c r="E375" s="202"/>
      <c r="F375" s="202"/>
      <c r="G375" s="202"/>
      <c r="H375" s="202"/>
      <c r="I375" s="203"/>
      <c r="J375" s="201"/>
      <c r="K375" s="201"/>
      <c r="L375" s="201"/>
      <c r="M375" s="201"/>
      <c r="N375" s="201"/>
      <c r="O375" s="201"/>
      <c r="P375" s="201"/>
      <c r="Q375" s="201"/>
      <c r="R375" s="201"/>
      <c r="S375" s="201"/>
      <c r="T375" s="201"/>
      <c r="U375" s="201"/>
      <c r="V375" s="201"/>
      <c r="W375" s="201"/>
      <c r="X375" s="201"/>
      <c r="Y375" s="201"/>
      <c r="Z375" s="201"/>
      <c r="AA375" s="201"/>
      <c r="AB375" s="201"/>
      <c r="AC375" s="201"/>
      <c r="AD375" s="201"/>
      <c r="AE375" s="201"/>
      <c r="AF375" s="201"/>
      <c r="AG375" s="201"/>
      <c r="AH375" s="201"/>
      <c r="AI375" s="201"/>
      <c r="AJ375" s="201"/>
      <c r="AK375" s="201"/>
      <c r="AL375" s="201"/>
      <c r="AM375" s="201"/>
      <c r="AN375" s="201"/>
      <c r="AO375" s="201"/>
      <c r="AP375" s="201"/>
      <c r="AQ375" s="201"/>
      <c r="AR375" s="201"/>
      <c r="AS375" s="201"/>
      <c r="AT375" s="201"/>
      <c r="AU375" s="201"/>
      <c r="AV375" s="201"/>
      <c r="AW375" s="201"/>
      <c r="AX375" s="201"/>
      <c r="AY375" s="201"/>
      <c r="AZ375" s="201"/>
      <c r="BA375" s="201"/>
      <c r="BB375" s="201"/>
      <c r="BC375" s="201"/>
      <c r="BD375" s="201"/>
      <c r="BE375" s="201"/>
      <c r="BF375" s="201"/>
    </row>
    <row r="376" spans="1:58" ht="16.5" customHeight="1">
      <c r="A376" s="202"/>
      <c r="B376" s="202"/>
      <c r="C376" s="202"/>
      <c r="D376" s="202"/>
      <c r="E376" s="202"/>
      <c r="F376" s="202"/>
      <c r="G376" s="202"/>
      <c r="H376" s="202"/>
      <c r="I376" s="203"/>
      <c r="J376" s="201"/>
      <c r="K376" s="201"/>
      <c r="L376" s="201"/>
      <c r="M376" s="201"/>
      <c r="N376" s="201"/>
      <c r="O376" s="201"/>
      <c r="P376" s="201"/>
      <c r="Q376" s="201"/>
      <c r="R376" s="201"/>
      <c r="S376" s="201"/>
      <c r="T376" s="201"/>
      <c r="U376" s="201"/>
      <c r="V376" s="201"/>
      <c r="W376" s="201"/>
      <c r="X376" s="201"/>
      <c r="Y376" s="201"/>
      <c r="Z376" s="201"/>
      <c r="AA376" s="201"/>
      <c r="AB376" s="201"/>
      <c r="AC376" s="201"/>
      <c r="AD376" s="201"/>
      <c r="AE376" s="201"/>
      <c r="AF376" s="201"/>
      <c r="AG376" s="201"/>
      <c r="AH376" s="201"/>
      <c r="AI376" s="201"/>
      <c r="AJ376" s="201"/>
      <c r="AK376" s="201"/>
      <c r="AL376" s="201"/>
      <c r="AM376" s="201"/>
      <c r="AN376" s="201"/>
      <c r="AO376" s="201"/>
      <c r="AP376" s="201"/>
      <c r="AQ376" s="201"/>
      <c r="AR376" s="201"/>
      <c r="AS376" s="201"/>
      <c r="AT376" s="201"/>
      <c r="AU376" s="201"/>
      <c r="AV376" s="201"/>
      <c r="AW376" s="201"/>
      <c r="AX376" s="201"/>
      <c r="AY376" s="201"/>
      <c r="AZ376" s="201"/>
      <c r="BA376" s="201"/>
      <c r="BB376" s="201"/>
      <c r="BC376" s="201"/>
      <c r="BD376" s="201"/>
      <c r="BE376" s="201"/>
      <c r="BF376" s="201"/>
    </row>
    <row r="377" spans="1:58" ht="16.5" customHeight="1">
      <c r="A377" s="202"/>
      <c r="B377" s="202"/>
      <c r="C377" s="202"/>
      <c r="D377" s="202"/>
      <c r="E377" s="202"/>
      <c r="F377" s="202"/>
      <c r="G377" s="202"/>
      <c r="H377" s="202"/>
      <c r="I377" s="203"/>
      <c r="J377" s="201"/>
      <c r="K377" s="201"/>
      <c r="L377" s="201"/>
      <c r="M377" s="201"/>
      <c r="N377" s="201"/>
      <c r="O377" s="201"/>
      <c r="P377" s="201"/>
      <c r="Q377" s="201"/>
      <c r="R377" s="201"/>
      <c r="S377" s="201"/>
      <c r="T377" s="201"/>
      <c r="U377" s="201"/>
      <c r="V377" s="201"/>
      <c r="W377" s="201"/>
      <c r="X377" s="201"/>
      <c r="Y377" s="201"/>
      <c r="Z377" s="201"/>
      <c r="AA377" s="201"/>
      <c r="AB377" s="201"/>
      <c r="AC377" s="201"/>
      <c r="AD377" s="201"/>
      <c r="AE377" s="201"/>
      <c r="AF377" s="201"/>
      <c r="AG377" s="201"/>
      <c r="AH377" s="201"/>
      <c r="AI377" s="201"/>
      <c r="AJ377" s="201"/>
      <c r="AK377" s="201"/>
      <c r="AL377" s="201"/>
      <c r="AM377" s="201"/>
      <c r="AN377" s="201"/>
      <c r="AO377" s="201"/>
      <c r="AP377" s="201"/>
      <c r="AQ377" s="201"/>
      <c r="AR377" s="201"/>
      <c r="AS377" s="201"/>
      <c r="AT377" s="201"/>
      <c r="AU377" s="201"/>
      <c r="AV377" s="201"/>
      <c r="AW377" s="201"/>
      <c r="AX377" s="201"/>
      <c r="AY377" s="201"/>
      <c r="AZ377" s="201"/>
      <c r="BA377" s="201"/>
      <c r="BB377" s="201"/>
      <c r="BC377" s="201"/>
      <c r="BD377" s="201"/>
      <c r="BE377" s="201"/>
      <c r="BF377" s="201"/>
    </row>
    <row r="378" spans="1:58" ht="16.5" customHeight="1">
      <c r="A378" s="202"/>
      <c r="B378" s="202"/>
      <c r="C378" s="202"/>
      <c r="D378" s="202"/>
      <c r="E378" s="202"/>
      <c r="F378" s="202"/>
      <c r="G378" s="202"/>
      <c r="H378" s="202"/>
      <c r="I378" s="203"/>
      <c r="J378" s="201"/>
      <c r="K378" s="201"/>
      <c r="L378" s="201"/>
      <c r="M378" s="201"/>
      <c r="N378" s="201"/>
      <c r="O378" s="201"/>
      <c r="P378" s="201"/>
      <c r="Q378" s="201"/>
      <c r="R378" s="201"/>
      <c r="S378" s="201"/>
      <c r="T378" s="201"/>
      <c r="U378" s="201"/>
      <c r="V378" s="201"/>
      <c r="W378" s="201"/>
      <c r="X378" s="201"/>
      <c r="Y378" s="201"/>
      <c r="Z378" s="201"/>
      <c r="AA378" s="201"/>
      <c r="AB378" s="201"/>
      <c r="AC378" s="201"/>
      <c r="AD378" s="201"/>
      <c r="AE378" s="201"/>
      <c r="AF378" s="201"/>
      <c r="AG378" s="201"/>
      <c r="AH378" s="201"/>
      <c r="AI378" s="201"/>
      <c r="AJ378" s="201"/>
      <c r="AK378" s="201"/>
      <c r="AL378" s="201"/>
      <c r="AM378" s="201"/>
      <c r="AN378" s="201"/>
      <c r="AO378" s="201"/>
      <c r="AP378" s="201"/>
      <c r="AQ378" s="201"/>
      <c r="AR378" s="201"/>
      <c r="AS378" s="201"/>
      <c r="AT378" s="201"/>
      <c r="AU378" s="201"/>
      <c r="AV378" s="201"/>
      <c r="AW378" s="201"/>
      <c r="AX378" s="201"/>
      <c r="AY378" s="201"/>
      <c r="AZ378" s="201"/>
      <c r="BA378" s="201"/>
      <c r="BB378" s="201"/>
      <c r="BC378" s="201"/>
      <c r="BD378" s="201"/>
      <c r="BE378" s="201"/>
      <c r="BF378" s="201"/>
    </row>
    <row r="379" spans="1:58" ht="16.5" customHeight="1">
      <c r="A379" s="202"/>
      <c r="B379" s="202"/>
      <c r="C379" s="202"/>
      <c r="D379" s="202"/>
      <c r="E379" s="202"/>
      <c r="F379" s="202"/>
      <c r="G379" s="202"/>
      <c r="H379" s="202"/>
      <c r="I379" s="203"/>
      <c r="J379" s="201"/>
      <c r="K379" s="201"/>
      <c r="L379" s="201"/>
      <c r="M379" s="201"/>
      <c r="N379" s="201"/>
      <c r="O379" s="201"/>
      <c r="P379" s="201"/>
      <c r="Q379" s="201"/>
      <c r="R379" s="201"/>
      <c r="S379" s="201"/>
      <c r="T379" s="201"/>
      <c r="U379" s="201"/>
      <c r="V379" s="201"/>
      <c r="W379" s="201"/>
      <c r="X379" s="201"/>
      <c r="Y379" s="201"/>
      <c r="Z379" s="201"/>
      <c r="AA379" s="201"/>
      <c r="AB379" s="201"/>
      <c r="AC379" s="201"/>
      <c r="AD379" s="201"/>
      <c r="AE379" s="201"/>
      <c r="AF379" s="201"/>
      <c r="AG379" s="201"/>
      <c r="AH379" s="201"/>
      <c r="AI379" s="201"/>
      <c r="AJ379" s="201"/>
      <c r="AK379" s="201"/>
      <c r="AL379" s="201"/>
      <c r="AM379" s="201"/>
      <c r="AN379" s="201"/>
      <c r="AO379" s="201"/>
      <c r="AP379" s="201"/>
      <c r="AQ379" s="201"/>
      <c r="AR379" s="201"/>
      <c r="AS379" s="201"/>
      <c r="AT379" s="201"/>
      <c r="AU379" s="201"/>
      <c r="AV379" s="201"/>
      <c r="AW379" s="201"/>
      <c r="AX379" s="201"/>
      <c r="AY379" s="201"/>
      <c r="AZ379" s="201"/>
      <c r="BA379" s="201"/>
      <c r="BB379" s="201"/>
      <c r="BC379" s="201"/>
      <c r="BD379" s="201"/>
      <c r="BE379" s="201"/>
      <c r="BF379" s="201"/>
    </row>
    <row r="380" spans="1:58" ht="16.5" customHeight="1">
      <c r="A380" s="202"/>
      <c r="B380" s="202"/>
      <c r="C380" s="202"/>
      <c r="D380" s="202"/>
      <c r="E380" s="202"/>
      <c r="F380" s="202"/>
      <c r="G380" s="202"/>
      <c r="H380" s="202"/>
      <c r="I380" s="203"/>
      <c r="J380" s="201"/>
      <c r="K380" s="201"/>
      <c r="L380" s="201"/>
      <c r="M380" s="201"/>
      <c r="N380" s="201"/>
      <c r="O380" s="201"/>
      <c r="P380" s="201"/>
      <c r="Q380" s="201"/>
      <c r="R380" s="201"/>
      <c r="S380" s="201"/>
      <c r="T380" s="201"/>
      <c r="U380" s="201"/>
      <c r="V380" s="201"/>
      <c r="W380" s="201"/>
      <c r="X380" s="201"/>
      <c r="Y380" s="201"/>
      <c r="Z380" s="201"/>
      <c r="AA380" s="201"/>
      <c r="AB380" s="201"/>
      <c r="AC380" s="201"/>
      <c r="AD380" s="201"/>
      <c r="AE380" s="201"/>
      <c r="AF380" s="201"/>
      <c r="AG380" s="201"/>
      <c r="AH380" s="201"/>
      <c r="AI380" s="201"/>
      <c r="AJ380" s="201"/>
      <c r="AK380" s="201"/>
      <c r="AL380" s="201"/>
      <c r="AM380" s="201"/>
      <c r="AN380" s="201"/>
      <c r="AO380" s="201"/>
      <c r="AP380" s="201"/>
      <c r="AQ380" s="201"/>
      <c r="AR380" s="201"/>
      <c r="AS380" s="201"/>
      <c r="AT380" s="201"/>
      <c r="AU380" s="201"/>
      <c r="AV380" s="201"/>
      <c r="AW380" s="201"/>
      <c r="AX380" s="201"/>
      <c r="AY380" s="201"/>
      <c r="AZ380" s="201"/>
      <c r="BA380" s="201"/>
      <c r="BB380" s="201"/>
      <c r="BC380" s="201"/>
      <c r="BD380" s="201"/>
      <c r="BE380" s="201"/>
      <c r="BF380" s="201"/>
    </row>
    <row r="381" spans="1:58" ht="16.5" customHeight="1">
      <c r="A381" s="202"/>
      <c r="B381" s="202"/>
      <c r="C381" s="202"/>
      <c r="D381" s="202"/>
      <c r="E381" s="202"/>
      <c r="F381" s="202"/>
      <c r="G381" s="202"/>
      <c r="H381" s="202"/>
      <c r="I381" s="203"/>
      <c r="J381" s="201"/>
      <c r="K381" s="201"/>
      <c r="L381" s="201"/>
      <c r="M381" s="201"/>
      <c r="N381" s="201"/>
      <c r="O381" s="201"/>
      <c r="P381" s="201"/>
      <c r="Q381" s="201"/>
      <c r="R381" s="201"/>
      <c r="S381" s="201"/>
      <c r="T381" s="201"/>
      <c r="U381" s="201"/>
      <c r="V381" s="201"/>
      <c r="W381" s="201"/>
      <c r="X381" s="201"/>
      <c r="Y381" s="201"/>
      <c r="Z381" s="201"/>
      <c r="AA381" s="201"/>
      <c r="AB381" s="201"/>
      <c r="AC381" s="201"/>
      <c r="AD381" s="201"/>
      <c r="AE381" s="201"/>
      <c r="AF381" s="201"/>
      <c r="AG381" s="201"/>
      <c r="AH381" s="201"/>
      <c r="AI381" s="201"/>
      <c r="AJ381" s="201"/>
      <c r="AK381" s="201"/>
      <c r="AL381" s="201"/>
      <c r="AM381" s="201"/>
      <c r="AN381" s="201"/>
      <c r="AO381" s="201"/>
      <c r="AP381" s="201"/>
      <c r="AQ381" s="201"/>
      <c r="AR381" s="201"/>
      <c r="AS381" s="201"/>
      <c r="AT381" s="201"/>
      <c r="AU381" s="201"/>
      <c r="AV381" s="201"/>
      <c r="AW381" s="201"/>
      <c r="AX381" s="201"/>
      <c r="AY381" s="201"/>
      <c r="AZ381" s="201"/>
      <c r="BA381" s="201"/>
      <c r="BB381" s="201"/>
      <c r="BC381" s="201"/>
      <c r="BD381" s="201"/>
      <c r="BE381" s="201"/>
      <c r="BF381" s="201"/>
    </row>
    <row r="382" spans="1:58" ht="16.5" customHeight="1">
      <c r="A382" s="202"/>
      <c r="B382" s="202"/>
      <c r="C382" s="202"/>
      <c r="D382" s="202"/>
      <c r="E382" s="202"/>
      <c r="F382" s="202"/>
      <c r="G382" s="202"/>
      <c r="H382" s="202"/>
      <c r="I382" s="203"/>
      <c r="J382" s="201"/>
      <c r="K382" s="201"/>
      <c r="L382" s="201"/>
      <c r="M382" s="201"/>
      <c r="N382" s="201"/>
      <c r="O382" s="201"/>
      <c r="P382" s="201"/>
      <c r="Q382" s="201"/>
      <c r="R382" s="201"/>
      <c r="S382" s="201"/>
      <c r="T382" s="201"/>
      <c r="U382" s="201"/>
      <c r="V382" s="201"/>
      <c r="W382" s="201"/>
      <c r="X382" s="201"/>
      <c r="Y382" s="201"/>
      <c r="Z382" s="201"/>
      <c r="AA382" s="201"/>
      <c r="AB382" s="201"/>
      <c r="AC382" s="201"/>
      <c r="AD382" s="201"/>
      <c r="AE382" s="201"/>
      <c r="AF382" s="201"/>
      <c r="AG382" s="201"/>
      <c r="AH382" s="201"/>
      <c r="AI382" s="201"/>
      <c r="AJ382" s="201"/>
      <c r="AK382" s="201"/>
      <c r="AL382" s="201"/>
      <c r="AM382" s="201"/>
      <c r="AN382" s="201"/>
      <c r="AO382" s="201"/>
      <c r="AP382" s="201"/>
      <c r="AQ382" s="201"/>
      <c r="AR382" s="201"/>
      <c r="AS382" s="201"/>
      <c r="AT382" s="201"/>
      <c r="AU382" s="201"/>
      <c r="AV382" s="201"/>
      <c r="AW382" s="201"/>
      <c r="AX382" s="201"/>
      <c r="AY382" s="201"/>
      <c r="AZ382" s="201"/>
      <c r="BA382" s="201"/>
      <c r="BB382" s="201"/>
      <c r="BC382" s="201"/>
      <c r="BD382" s="201"/>
      <c r="BE382" s="201"/>
      <c r="BF382" s="201"/>
    </row>
    <row r="383" spans="1:58" ht="16.5" customHeight="1">
      <c r="A383" s="202"/>
      <c r="B383" s="202"/>
      <c r="C383" s="202"/>
      <c r="D383" s="202"/>
      <c r="E383" s="202"/>
      <c r="F383" s="202"/>
      <c r="G383" s="202"/>
      <c r="H383" s="202"/>
      <c r="I383" s="203"/>
      <c r="J383" s="201"/>
      <c r="K383" s="201"/>
      <c r="L383" s="201"/>
      <c r="M383" s="201"/>
      <c r="N383" s="201"/>
      <c r="O383" s="201"/>
      <c r="P383" s="201"/>
      <c r="Q383" s="201"/>
      <c r="R383" s="201"/>
      <c r="S383" s="201"/>
      <c r="T383" s="201"/>
      <c r="U383" s="201"/>
      <c r="V383" s="201"/>
      <c r="W383" s="201"/>
      <c r="X383" s="201"/>
      <c r="Y383" s="201"/>
      <c r="Z383" s="201"/>
      <c r="AA383" s="201"/>
      <c r="AB383" s="201"/>
      <c r="AC383" s="201"/>
      <c r="AD383" s="201"/>
      <c r="AE383" s="201"/>
      <c r="AF383" s="201"/>
      <c r="AG383" s="201"/>
      <c r="AH383" s="201"/>
      <c r="AI383" s="201"/>
      <c r="AJ383" s="201"/>
      <c r="AK383" s="201"/>
      <c r="AL383" s="201"/>
      <c r="AM383" s="201"/>
      <c r="AN383" s="201"/>
      <c r="AO383" s="201"/>
      <c r="AP383" s="201"/>
      <c r="AQ383" s="201"/>
      <c r="AR383" s="201"/>
      <c r="AS383" s="201"/>
      <c r="AT383" s="201"/>
      <c r="AU383" s="201"/>
      <c r="AV383" s="201"/>
      <c r="AW383" s="201"/>
      <c r="AX383" s="201"/>
      <c r="AY383" s="201"/>
      <c r="AZ383" s="201"/>
      <c r="BA383" s="201"/>
      <c r="BB383" s="201"/>
      <c r="BC383" s="201"/>
      <c r="BD383" s="201"/>
      <c r="BE383" s="201"/>
      <c r="BF383" s="201"/>
    </row>
    <row r="384" spans="1:58" ht="16.5" customHeight="1">
      <c r="A384" s="202"/>
      <c r="B384" s="202"/>
      <c r="C384" s="202"/>
      <c r="D384" s="202"/>
      <c r="E384" s="202"/>
      <c r="F384" s="202"/>
      <c r="G384" s="202"/>
      <c r="H384" s="202"/>
      <c r="I384" s="203"/>
      <c r="J384" s="201"/>
      <c r="K384" s="201"/>
      <c r="L384" s="201"/>
      <c r="M384" s="201"/>
      <c r="N384" s="201"/>
      <c r="O384" s="201"/>
      <c r="P384" s="201"/>
      <c r="Q384" s="201"/>
      <c r="R384" s="201"/>
      <c r="S384" s="201"/>
      <c r="T384" s="201"/>
      <c r="U384" s="201"/>
      <c r="V384" s="201"/>
      <c r="W384" s="201"/>
      <c r="X384" s="201"/>
      <c r="Y384" s="201"/>
      <c r="Z384" s="201"/>
      <c r="AA384" s="201"/>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row>
    <row r="385" spans="1:58" ht="16.5" customHeight="1">
      <c r="A385" s="202"/>
      <c r="B385" s="202"/>
      <c r="C385" s="202"/>
      <c r="D385" s="202"/>
      <c r="E385" s="202"/>
      <c r="F385" s="202"/>
      <c r="G385" s="202"/>
      <c r="H385" s="202"/>
      <c r="I385" s="203"/>
      <c r="J385" s="201"/>
      <c r="K385" s="201"/>
      <c r="L385" s="201"/>
      <c r="M385" s="201"/>
      <c r="N385" s="201"/>
      <c r="O385" s="201"/>
      <c r="P385" s="201"/>
      <c r="Q385" s="201"/>
      <c r="R385" s="201"/>
      <c r="S385" s="201"/>
      <c r="T385" s="201"/>
      <c r="U385" s="201"/>
      <c r="V385" s="201"/>
      <c r="W385" s="201"/>
      <c r="X385" s="201"/>
      <c r="Y385" s="201"/>
      <c r="Z385" s="201"/>
      <c r="AA385" s="201"/>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row>
    <row r="386" spans="1:58" ht="16.5" customHeight="1">
      <c r="A386" s="202"/>
      <c r="B386" s="202"/>
      <c r="C386" s="202"/>
      <c r="D386" s="202"/>
      <c r="E386" s="202"/>
      <c r="F386" s="202"/>
      <c r="G386" s="202"/>
      <c r="H386" s="202"/>
      <c r="I386" s="203"/>
      <c r="J386" s="201"/>
      <c r="K386" s="201"/>
      <c r="L386" s="201"/>
      <c r="M386" s="201"/>
      <c r="N386" s="201"/>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row>
    <row r="387" spans="1:58" ht="16.5" customHeight="1">
      <c r="A387" s="202"/>
      <c r="B387" s="202"/>
      <c r="C387" s="202"/>
      <c r="D387" s="202"/>
      <c r="E387" s="202"/>
      <c r="F387" s="202"/>
      <c r="G387" s="202"/>
      <c r="H387" s="202"/>
      <c r="I387" s="203"/>
      <c r="J387" s="201"/>
      <c r="K387" s="201"/>
      <c r="L387" s="201"/>
      <c r="M387" s="201"/>
      <c r="N387" s="201"/>
      <c r="O387" s="201"/>
      <c r="P387" s="201"/>
      <c r="Q387" s="201"/>
      <c r="R387" s="201"/>
      <c r="S387" s="201"/>
      <c r="T387" s="201"/>
      <c r="U387" s="201"/>
      <c r="V387" s="201"/>
      <c r="W387" s="201"/>
      <c r="X387" s="201"/>
      <c r="Y387" s="201"/>
      <c r="Z387" s="201"/>
      <c r="AA387" s="201"/>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row>
    <row r="388" spans="1:58" ht="16.5" customHeight="1">
      <c r="A388" s="202"/>
      <c r="B388" s="202"/>
      <c r="C388" s="202"/>
      <c r="D388" s="202"/>
      <c r="E388" s="202"/>
      <c r="F388" s="202"/>
      <c r="G388" s="202"/>
      <c r="H388" s="202"/>
      <c r="I388" s="203"/>
      <c r="J388" s="201"/>
      <c r="K388" s="201"/>
      <c r="L388" s="201"/>
      <c r="M388" s="201"/>
      <c r="N388" s="201"/>
      <c r="O388" s="201"/>
      <c r="P388" s="201"/>
      <c r="Q388" s="201"/>
      <c r="R388" s="201"/>
      <c r="S388" s="201"/>
      <c r="T388" s="201"/>
      <c r="U388" s="201"/>
      <c r="V388" s="201"/>
      <c r="W388" s="201"/>
      <c r="X388" s="201"/>
      <c r="Y388" s="201"/>
      <c r="Z388" s="201"/>
      <c r="AA388" s="201"/>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row>
    <row r="389" spans="1:58" ht="16.5" customHeight="1">
      <c r="A389" s="202"/>
      <c r="B389" s="202"/>
      <c r="C389" s="202"/>
      <c r="D389" s="202"/>
      <c r="E389" s="202"/>
      <c r="F389" s="202"/>
      <c r="G389" s="202"/>
      <c r="H389" s="202"/>
      <c r="I389" s="203"/>
      <c r="J389" s="201"/>
      <c r="K389" s="201"/>
      <c r="L389" s="201"/>
      <c r="M389" s="201"/>
      <c r="N389" s="201"/>
      <c r="O389" s="201"/>
      <c r="P389" s="201"/>
      <c r="Q389" s="201"/>
      <c r="R389" s="201"/>
      <c r="S389" s="201"/>
      <c r="T389" s="201"/>
      <c r="U389" s="201"/>
      <c r="V389" s="201"/>
      <c r="W389" s="201"/>
      <c r="X389" s="201"/>
      <c r="Y389" s="201"/>
      <c r="Z389" s="201"/>
      <c r="AA389" s="201"/>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row>
    <row r="390" spans="1:58" ht="16.5" customHeight="1">
      <c r="A390" s="202"/>
      <c r="B390" s="202"/>
      <c r="C390" s="202"/>
      <c r="D390" s="202"/>
      <c r="E390" s="202"/>
      <c r="F390" s="202"/>
      <c r="G390" s="202"/>
      <c r="H390" s="202"/>
      <c r="I390" s="203"/>
      <c r="J390" s="201"/>
      <c r="K390" s="201"/>
      <c r="L390" s="201"/>
      <c r="M390" s="201"/>
      <c r="N390" s="201"/>
      <c r="O390" s="201"/>
      <c r="P390" s="201"/>
      <c r="Q390" s="201"/>
      <c r="R390" s="201"/>
      <c r="S390" s="201"/>
      <c r="T390" s="201"/>
      <c r="U390" s="201"/>
      <c r="V390" s="201"/>
      <c r="W390" s="201"/>
      <c r="X390" s="201"/>
      <c r="Y390" s="201"/>
      <c r="Z390" s="201"/>
      <c r="AA390" s="201"/>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row>
    <row r="391" spans="1:58" ht="16.5" customHeight="1">
      <c r="A391" s="202"/>
      <c r="B391" s="202"/>
      <c r="C391" s="202"/>
      <c r="D391" s="202"/>
      <c r="E391" s="202"/>
      <c r="F391" s="202"/>
      <c r="G391" s="202"/>
      <c r="H391" s="202"/>
      <c r="I391" s="203"/>
      <c r="J391" s="201"/>
      <c r="K391" s="201"/>
      <c r="L391" s="201"/>
      <c r="M391" s="201"/>
      <c r="N391" s="201"/>
      <c r="O391" s="201"/>
      <c r="P391" s="201"/>
      <c r="Q391" s="201"/>
      <c r="R391" s="201"/>
      <c r="S391" s="201"/>
      <c r="T391" s="201"/>
      <c r="U391" s="201"/>
      <c r="V391" s="201"/>
      <c r="W391" s="201"/>
      <c r="X391" s="201"/>
      <c r="Y391" s="201"/>
      <c r="Z391" s="201"/>
      <c r="AA391" s="201"/>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row>
    <row r="392" spans="1:58" ht="16.5" customHeight="1">
      <c r="A392" s="202"/>
      <c r="B392" s="202"/>
      <c r="C392" s="202"/>
      <c r="D392" s="202"/>
      <c r="E392" s="202"/>
      <c r="F392" s="202"/>
      <c r="G392" s="202"/>
      <c r="H392" s="202"/>
      <c r="I392" s="203"/>
      <c r="J392" s="201"/>
      <c r="K392" s="201"/>
      <c r="L392" s="201"/>
      <c r="M392" s="201"/>
      <c r="N392" s="201"/>
      <c r="O392" s="201"/>
      <c r="P392" s="201"/>
      <c r="Q392" s="201"/>
      <c r="R392" s="201"/>
      <c r="S392" s="201"/>
      <c r="T392" s="201"/>
      <c r="U392" s="201"/>
      <c r="V392" s="201"/>
      <c r="W392" s="201"/>
      <c r="X392" s="201"/>
      <c r="Y392" s="201"/>
      <c r="Z392" s="201"/>
      <c r="AA392" s="201"/>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row>
    <row r="393" spans="1:58" ht="16.5" customHeight="1">
      <c r="A393" s="202"/>
      <c r="B393" s="202"/>
      <c r="C393" s="202"/>
      <c r="D393" s="202"/>
      <c r="E393" s="202"/>
      <c r="F393" s="202"/>
      <c r="G393" s="202"/>
      <c r="H393" s="202"/>
      <c r="I393" s="203"/>
      <c r="J393" s="201"/>
      <c r="K393" s="201"/>
      <c r="L393" s="201"/>
      <c r="M393" s="201"/>
      <c r="N393" s="201"/>
      <c r="O393" s="201"/>
      <c r="P393" s="201"/>
      <c r="Q393" s="201"/>
      <c r="R393" s="201"/>
      <c r="S393" s="201"/>
      <c r="T393" s="201"/>
      <c r="U393" s="201"/>
      <c r="V393" s="201"/>
      <c r="W393" s="201"/>
      <c r="X393" s="201"/>
      <c r="Y393" s="201"/>
      <c r="Z393" s="201"/>
      <c r="AA393" s="201"/>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row>
    <row r="394" spans="1:58" ht="16.5" customHeight="1">
      <c r="A394" s="202"/>
      <c r="B394" s="202"/>
      <c r="C394" s="202"/>
      <c r="D394" s="202"/>
      <c r="E394" s="202"/>
      <c r="F394" s="202"/>
      <c r="G394" s="202"/>
      <c r="H394" s="202"/>
      <c r="I394" s="203"/>
      <c r="J394" s="201"/>
      <c r="K394" s="201"/>
      <c r="L394" s="201"/>
      <c r="M394" s="201"/>
      <c r="N394" s="201"/>
      <c r="O394" s="201"/>
      <c r="P394" s="201"/>
      <c r="Q394" s="201"/>
      <c r="R394" s="201"/>
      <c r="S394" s="201"/>
      <c r="T394" s="201"/>
      <c r="U394" s="201"/>
      <c r="V394" s="201"/>
      <c r="W394" s="201"/>
      <c r="X394" s="201"/>
      <c r="Y394" s="201"/>
      <c r="Z394" s="201"/>
      <c r="AA394" s="201"/>
      <c r="AB394" s="201"/>
      <c r="AC394" s="201"/>
      <c r="AD394" s="201"/>
      <c r="AE394" s="201"/>
      <c r="AF394" s="201"/>
      <c r="AG394" s="201"/>
      <c r="AH394" s="201"/>
      <c r="AI394" s="201"/>
      <c r="AJ394" s="201"/>
      <c r="AK394" s="201"/>
      <c r="AL394" s="201"/>
      <c r="AM394" s="201"/>
      <c r="AN394" s="201"/>
      <c r="AO394" s="201"/>
      <c r="AP394" s="201"/>
      <c r="AQ394" s="201"/>
      <c r="AR394" s="201"/>
      <c r="AS394" s="201"/>
      <c r="AT394" s="201"/>
      <c r="AU394" s="201"/>
      <c r="AV394" s="201"/>
      <c r="AW394" s="201"/>
      <c r="AX394" s="201"/>
      <c r="AY394" s="201"/>
      <c r="AZ394" s="201"/>
      <c r="BA394" s="201"/>
      <c r="BB394" s="201"/>
      <c r="BC394" s="201"/>
      <c r="BD394" s="201"/>
      <c r="BE394" s="201"/>
      <c r="BF394" s="201"/>
    </row>
    <row r="395" spans="1:58" ht="16.5" customHeight="1">
      <c r="A395" s="202"/>
      <c r="B395" s="202"/>
      <c r="C395" s="202"/>
      <c r="D395" s="202"/>
      <c r="E395" s="202"/>
      <c r="F395" s="202"/>
      <c r="G395" s="202"/>
      <c r="H395" s="202"/>
      <c r="I395" s="203"/>
      <c r="J395" s="201"/>
      <c r="K395" s="201"/>
      <c r="L395" s="201"/>
      <c r="M395" s="201"/>
      <c r="N395" s="201"/>
      <c r="O395" s="201"/>
      <c r="P395" s="201"/>
      <c r="Q395" s="201"/>
      <c r="R395" s="201"/>
      <c r="S395" s="201"/>
      <c r="T395" s="201"/>
      <c r="U395" s="201"/>
      <c r="V395" s="201"/>
      <c r="W395" s="201"/>
      <c r="X395" s="201"/>
      <c r="Y395" s="201"/>
      <c r="Z395" s="201"/>
      <c r="AA395" s="201"/>
      <c r="AB395" s="201"/>
      <c r="AC395" s="201"/>
      <c r="AD395" s="201"/>
      <c r="AE395" s="201"/>
      <c r="AF395" s="201"/>
      <c r="AG395" s="201"/>
      <c r="AH395" s="201"/>
      <c r="AI395" s="201"/>
      <c r="AJ395" s="201"/>
      <c r="AK395" s="201"/>
      <c r="AL395" s="201"/>
      <c r="AM395" s="201"/>
      <c r="AN395" s="201"/>
      <c r="AO395" s="201"/>
      <c r="AP395" s="201"/>
      <c r="AQ395" s="201"/>
      <c r="AR395" s="201"/>
      <c r="AS395" s="201"/>
      <c r="AT395" s="201"/>
      <c r="AU395" s="201"/>
      <c r="AV395" s="201"/>
      <c r="AW395" s="201"/>
      <c r="AX395" s="201"/>
      <c r="AY395" s="201"/>
      <c r="AZ395" s="201"/>
      <c r="BA395" s="201"/>
      <c r="BB395" s="201"/>
      <c r="BC395" s="201"/>
      <c r="BD395" s="201"/>
      <c r="BE395" s="201"/>
      <c r="BF395" s="201"/>
    </row>
    <row r="396" spans="1:58" ht="16.5" customHeight="1">
      <c r="A396" s="202"/>
      <c r="B396" s="202"/>
      <c r="C396" s="202"/>
      <c r="D396" s="202"/>
      <c r="E396" s="202"/>
      <c r="F396" s="202"/>
      <c r="G396" s="202"/>
      <c r="H396" s="202"/>
      <c r="I396" s="203"/>
      <c r="J396" s="201"/>
      <c r="K396" s="201"/>
      <c r="L396" s="201"/>
      <c r="M396" s="201"/>
      <c r="N396" s="201"/>
      <c r="O396" s="201"/>
      <c r="P396" s="201"/>
      <c r="Q396" s="201"/>
      <c r="R396" s="201"/>
      <c r="S396" s="201"/>
      <c r="T396" s="201"/>
      <c r="U396" s="201"/>
      <c r="V396" s="201"/>
      <c r="W396" s="201"/>
      <c r="X396" s="201"/>
      <c r="Y396" s="201"/>
      <c r="Z396" s="201"/>
      <c r="AA396" s="201"/>
      <c r="AB396" s="201"/>
      <c r="AC396" s="201"/>
      <c r="AD396" s="201"/>
      <c r="AE396" s="201"/>
      <c r="AF396" s="201"/>
      <c r="AG396" s="201"/>
      <c r="AH396" s="201"/>
      <c r="AI396" s="201"/>
      <c r="AJ396" s="201"/>
      <c r="AK396" s="201"/>
      <c r="AL396" s="201"/>
      <c r="AM396" s="201"/>
      <c r="AN396" s="201"/>
      <c r="AO396" s="201"/>
      <c r="AP396" s="201"/>
      <c r="AQ396" s="201"/>
      <c r="AR396" s="201"/>
      <c r="AS396" s="201"/>
      <c r="AT396" s="201"/>
      <c r="AU396" s="201"/>
      <c r="AV396" s="201"/>
      <c r="AW396" s="201"/>
      <c r="AX396" s="201"/>
      <c r="AY396" s="201"/>
      <c r="AZ396" s="201"/>
      <c r="BA396" s="201"/>
      <c r="BB396" s="201"/>
      <c r="BC396" s="201"/>
      <c r="BD396" s="201"/>
      <c r="BE396" s="201"/>
      <c r="BF396" s="201"/>
    </row>
    <row r="397" spans="1:58" ht="16.5" customHeight="1">
      <c r="A397" s="202"/>
      <c r="B397" s="202"/>
      <c r="C397" s="202"/>
      <c r="D397" s="202"/>
      <c r="E397" s="202"/>
      <c r="F397" s="202"/>
      <c r="G397" s="202"/>
      <c r="H397" s="202"/>
      <c r="I397" s="203"/>
      <c r="J397" s="201"/>
      <c r="K397" s="201"/>
      <c r="L397" s="201"/>
      <c r="M397" s="201"/>
      <c r="N397" s="201"/>
      <c r="O397" s="201"/>
      <c r="P397" s="201"/>
      <c r="Q397" s="201"/>
      <c r="R397" s="201"/>
      <c r="S397" s="201"/>
      <c r="T397" s="201"/>
      <c r="U397" s="201"/>
      <c r="V397" s="201"/>
      <c r="W397" s="201"/>
      <c r="X397" s="201"/>
      <c r="Y397" s="201"/>
      <c r="Z397" s="201"/>
      <c r="AA397" s="201"/>
      <c r="AB397" s="201"/>
      <c r="AC397" s="201"/>
      <c r="AD397" s="201"/>
      <c r="AE397" s="201"/>
      <c r="AF397" s="201"/>
      <c r="AG397" s="201"/>
      <c r="AH397" s="201"/>
      <c r="AI397" s="201"/>
      <c r="AJ397" s="201"/>
      <c r="AK397" s="201"/>
      <c r="AL397" s="201"/>
      <c r="AM397" s="201"/>
      <c r="AN397" s="201"/>
      <c r="AO397" s="201"/>
      <c r="AP397" s="201"/>
      <c r="AQ397" s="201"/>
      <c r="AR397" s="201"/>
      <c r="AS397" s="201"/>
      <c r="AT397" s="201"/>
      <c r="AU397" s="201"/>
      <c r="AV397" s="201"/>
      <c r="AW397" s="201"/>
      <c r="AX397" s="201"/>
      <c r="AY397" s="201"/>
      <c r="AZ397" s="201"/>
      <c r="BA397" s="201"/>
      <c r="BB397" s="201"/>
      <c r="BC397" s="201"/>
      <c r="BD397" s="201"/>
      <c r="BE397" s="201"/>
      <c r="BF397" s="201"/>
    </row>
    <row r="398" spans="1:58" ht="16.5" customHeight="1">
      <c r="A398" s="202"/>
      <c r="B398" s="202"/>
      <c r="C398" s="202"/>
      <c r="D398" s="202"/>
      <c r="E398" s="202"/>
      <c r="F398" s="202"/>
      <c r="G398" s="202"/>
      <c r="H398" s="202"/>
      <c r="I398" s="203"/>
      <c r="J398" s="201"/>
      <c r="K398" s="201"/>
      <c r="L398" s="201"/>
      <c r="M398" s="201"/>
      <c r="N398" s="201"/>
      <c r="O398" s="201"/>
      <c r="P398" s="201"/>
      <c r="Q398" s="201"/>
      <c r="R398" s="201"/>
      <c r="S398" s="201"/>
      <c r="T398" s="201"/>
      <c r="U398" s="201"/>
      <c r="V398" s="201"/>
      <c r="W398" s="201"/>
      <c r="X398" s="201"/>
      <c r="Y398" s="201"/>
      <c r="Z398" s="201"/>
      <c r="AA398" s="201"/>
      <c r="AB398" s="201"/>
      <c r="AC398" s="201"/>
      <c r="AD398" s="201"/>
      <c r="AE398" s="201"/>
      <c r="AF398" s="201"/>
      <c r="AG398" s="201"/>
      <c r="AH398" s="201"/>
      <c r="AI398" s="201"/>
      <c r="AJ398" s="201"/>
      <c r="AK398" s="201"/>
      <c r="AL398" s="201"/>
      <c r="AM398" s="201"/>
      <c r="AN398" s="201"/>
      <c r="AO398" s="201"/>
      <c r="AP398" s="201"/>
      <c r="AQ398" s="201"/>
      <c r="AR398" s="201"/>
      <c r="AS398" s="201"/>
      <c r="AT398" s="201"/>
      <c r="AU398" s="201"/>
      <c r="AV398" s="201"/>
      <c r="AW398" s="201"/>
      <c r="AX398" s="201"/>
      <c r="AY398" s="201"/>
      <c r="AZ398" s="201"/>
      <c r="BA398" s="201"/>
      <c r="BB398" s="201"/>
      <c r="BC398" s="201"/>
      <c r="BD398" s="201"/>
      <c r="BE398" s="201"/>
      <c r="BF398" s="201"/>
    </row>
    <row r="399" spans="1:58" ht="16.5" customHeight="1">
      <c r="A399" s="202"/>
      <c r="B399" s="202"/>
      <c r="C399" s="202"/>
      <c r="D399" s="202"/>
      <c r="E399" s="202"/>
      <c r="F399" s="202"/>
      <c r="G399" s="202"/>
      <c r="H399" s="202"/>
      <c r="I399" s="203"/>
      <c r="J399" s="201"/>
      <c r="K399" s="201"/>
      <c r="L399" s="201"/>
      <c r="M399" s="201"/>
      <c r="N399" s="201"/>
      <c r="O399" s="201"/>
      <c r="P399" s="201"/>
      <c r="Q399" s="201"/>
      <c r="R399" s="201"/>
      <c r="S399" s="201"/>
      <c r="T399" s="201"/>
      <c r="U399" s="201"/>
      <c r="V399" s="201"/>
      <c r="W399" s="201"/>
      <c r="X399" s="201"/>
      <c r="Y399" s="201"/>
      <c r="Z399" s="201"/>
      <c r="AA399" s="201"/>
      <c r="AB399" s="201"/>
      <c r="AC399" s="201"/>
      <c r="AD399" s="201"/>
      <c r="AE399" s="201"/>
      <c r="AF399" s="201"/>
      <c r="AG399" s="201"/>
      <c r="AH399" s="201"/>
      <c r="AI399" s="201"/>
      <c r="AJ399" s="201"/>
      <c r="AK399" s="201"/>
      <c r="AL399" s="201"/>
      <c r="AM399" s="201"/>
      <c r="AN399" s="201"/>
      <c r="AO399" s="201"/>
      <c r="AP399" s="201"/>
      <c r="AQ399" s="201"/>
      <c r="AR399" s="201"/>
      <c r="AS399" s="201"/>
      <c r="AT399" s="201"/>
      <c r="AU399" s="201"/>
      <c r="AV399" s="201"/>
      <c r="AW399" s="201"/>
      <c r="AX399" s="201"/>
      <c r="AY399" s="201"/>
      <c r="AZ399" s="201"/>
      <c r="BA399" s="201"/>
      <c r="BB399" s="201"/>
      <c r="BC399" s="201"/>
      <c r="BD399" s="201"/>
      <c r="BE399" s="201"/>
      <c r="BF399" s="201"/>
    </row>
    <row r="400" spans="1:58" ht="16.5" customHeight="1">
      <c r="A400" s="202"/>
      <c r="B400" s="202"/>
      <c r="C400" s="202"/>
      <c r="D400" s="202"/>
      <c r="E400" s="202"/>
      <c r="F400" s="202"/>
      <c r="G400" s="202"/>
      <c r="H400" s="202"/>
      <c r="I400" s="203"/>
      <c r="J400" s="201"/>
      <c r="K400" s="201"/>
      <c r="L400" s="201"/>
      <c r="M400" s="201"/>
      <c r="N400" s="201"/>
      <c r="O400" s="201"/>
      <c r="P400" s="201"/>
      <c r="Q400" s="201"/>
      <c r="R400" s="201"/>
      <c r="S400" s="201"/>
      <c r="T400" s="201"/>
      <c r="U400" s="201"/>
      <c r="V400" s="201"/>
      <c r="W400" s="201"/>
      <c r="X400" s="201"/>
      <c r="Y400" s="201"/>
      <c r="Z400" s="201"/>
      <c r="AA400" s="201"/>
      <c r="AB400" s="201"/>
      <c r="AC400" s="201"/>
      <c r="AD400" s="201"/>
      <c r="AE400" s="201"/>
      <c r="AF400" s="201"/>
      <c r="AG400" s="201"/>
      <c r="AH400" s="201"/>
      <c r="AI400" s="201"/>
      <c r="AJ400" s="201"/>
      <c r="AK400" s="201"/>
      <c r="AL400" s="201"/>
      <c r="AM400" s="201"/>
      <c r="AN400" s="201"/>
      <c r="AO400" s="201"/>
      <c r="AP400" s="201"/>
      <c r="AQ400" s="201"/>
      <c r="AR400" s="201"/>
      <c r="AS400" s="201"/>
      <c r="AT400" s="201"/>
      <c r="AU400" s="201"/>
      <c r="AV400" s="201"/>
      <c r="AW400" s="201"/>
      <c r="AX400" s="201"/>
      <c r="AY400" s="201"/>
      <c r="AZ400" s="201"/>
      <c r="BA400" s="201"/>
      <c r="BB400" s="201"/>
      <c r="BC400" s="201"/>
      <c r="BD400" s="201"/>
      <c r="BE400" s="201"/>
      <c r="BF400" s="201"/>
    </row>
    <row r="401" spans="1:58" ht="16.5" customHeight="1">
      <c r="A401" s="202"/>
      <c r="B401" s="202"/>
      <c r="C401" s="202"/>
      <c r="D401" s="202"/>
      <c r="E401" s="202"/>
      <c r="F401" s="202"/>
      <c r="G401" s="202"/>
      <c r="H401" s="202"/>
      <c r="I401" s="203"/>
      <c r="J401" s="201"/>
      <c r="K401" s="201"/>
      <c r="L401" s="201"/>
      <c r="M401" s="201"/>
      <c r="N401" s="201"/>
      <c r="O401" s="201"/>
      <c r="P401" s="201"/>
      <c r="Q401" s="201"/>
      <c r="R401" s="201"/>
      <c r="S401" s="201"/>
      <c r="T401" s="201"/>
      <c r="U401" s="201"/>
      <c r="V401" s="201"/>
      <c r="W401" s="201"/>
      <c r="X401" s="201"/>
      <c r="Y401" s="201"/>
      <c r="Z401" s="201"/>
      <c r="AA401" s="201"/>
      <c r="AB401" s="201"/>
      <c r="AC401" s="201"/>
      <c r="AD401" s="201"/>
      <c r="AE401" s="201"/>
      <c r="AF401" s="201"/>
      <c r="AG401" s="201"/>
      <c r="AH401" s="201"/>
      <c r="AI401" s="201"/>
      <c r="AJ401" s="201"/>
      <c r="AK401" s="201"/>
      <c r="AL401" s="201"/>
      <c r="AM401" s="201"/>
      <c r="AN401" s="201"/>
      <c r="AO401" s="201"/>
      <c r="AP401" s="201"/>
      <c r="AQ401" s="201"/>
      <c r="AR401" s="201"/>
      <c r="AS401" s="201"/>
      <c r="AT401" s="201"/>
      <c r="AU401" s="201"/>
      <c r="AV401" s="201"/>
      <c r="AW401" s="201"/>
      <c r="AX401" s="201"/>
      <c r="AY401" s="201"/>
      <c r="AZ401" s="201"/>
      <c r="BA401" s="201"/>
      <c r="BB401" s="201"/>
      <c r="BC401" s="201"/>
      <c r="BD401" s="201"/>
      <c r="BE401" s="201"/>
      <c r="BF401" s="201"/>
    </row>
    <row r="402" spans="1:58" ht="16.5" customHeight="1">
      <c r="A402" s="202"/>
      <c r="B402" s="202"/>
      <c r="C402" s="202"/>
      <c r="D402" s="202"/>
      <c r="E402" s="202"/>
      <c r="F402" s="202"/>
      <c r="G402" s="202"/>
      <c r="H402" s="202"/>
      <c r="I402" s="203"/>
      <c r="J402" s="201"/>
      <c r="K402" s="201"/>
      <c r="L402" s="201"/>
      <c r="M402" s="201"/>
      <c r="N402" s="201"/>
      <c r="O402" s="201"/>
      <c r="P402" s="201"/>
      <c r="Q402" s="201"/>
      <c r="R402" s="201"/>
      <c r="S402" s="201"/>
      <c r="T402" s="201"/>
      <c r="U402" s="201"/>
      <c r="V402" s="201"/>
      <c r="W402" s="201"/>
      <c r="X402" s="201"/>
      <c r="Y402" s="201"/>
      <c r="Z402" s="201"/>
      <c r="AA402" s="201"/>
      <c r="AB402" s="201"/>
      <c r="AC402" s="201"/>
      <c r="AD402" s="201"/>
      <c r="AE402" s="201"/>
      <c r="AF402" s="201"/>
      <c r="AG402" s="201"/>
      <c r="AH402" s="201"/>
      <c r="AI402" s="201"/>
      <c r="AJ402" s="201"/>
      <c r="AK402" s="201"/>
      <c r="AL402" s="201"/>
      <c r="AM402" s="201"/>
      <c r="AN402" s="201"/>
      <c r="AO402" s="201"/>
      <c r="AP402" s="201"/>
      <c r="AQ402" s="201"/>
      <c r="AR402" s="201"/>
      <c r="AS402" s="201"/>
      <c r="AT402" s="201"/>
      <c r="AU402" s="201"/>
      <c r="AV402" s="201"/>
      <c r="AW402" s="201"/>
      <c r="AX402" s="201"/>
      <c r="AY402" s="201"/>
      <c r="AZ402" s="201"/>
      <c r="BA402" s="201"/>
      <c r="BB402" s="201"/>
      <c r="BC402" s="201"/>
      <c r="BD402" s="201"/>
      <c r="BE402" s="201"/>
      <c r="BF402" s="201"/>
    </row>
    <row r="403" spans="1:58" ht="16.5" customHeight="1">
      <c r="A403" s="202"/>
      <c r="B403" s="202"/>
      <c r="C403" s="202"/>
      <c r="D403" s="202"/>
      <c r="E403" s="202"/>
      <c r="F403" s="202"/>
      <c r="G403" s="202"/>
      <c r="H403" s="202"/>
      <c r="I403" s="203"/>
      <c r="J403" s="201"/>
      <c r="K403" s="201"/>
      <c r="L403" s="201"/>
      <c r="M403" s="201"/>
      <c r="N403" s="201"/>
      <c r="O403" s="201"/>
      <c r="P403" s="201"/>
      <c r="Q403" s="201"/>
      <c r="R403" s="201"/>
      <c r="S403" s="201"/>
      <c r="T403" s="201"/>
      <c r="U403" s="201"/>
      <c r="V403" s="201"/>
      <c r="W403" s="201"/>
      <c r="X403" s="201"/>
      <c r="Y403" s="201"/>
      <c r="Z403" s="201"/>
      <c r="AA403" s="201"/>
      <c r="AB403" s="201"/>
      <c r="AC403" s="201"/>
      <c r="AD403" s="201"/>
      <c r="AE403" s="201"/>
      <c r="AF403" s="201"/>
      <c r="AG403" s="201"/>
      <c r="AH403" s="201"/>
      <c r="AI403" s="201"/>
      <c r="AJ403" s="201"/>
      <c r="AK403" s="201"/>
      <c r="AL403" s="201"/>
      <c r="AM403" s="201"/>
      <c r="AN403" s="201"/>
      <c r="AO403" s="201"/>
      <c r="AP403" s="201"/>
      <c r="AQ403" s="201"/>
      <c r="AR403" s="201"/>
      <c r="AS403" s="201"/>
      <c r="AT403" s="201"/>
      <c r="AU403" s="201"/>
      <c r="AV403" s="201"/>
      <c r="AW403" s="201"/>
      <c r="AX403" s="201"/>
      <c r="AY403" s="201"/>
      <c r="AZ403" s="201"/>
      <c r="BA403" s="201"/>
      <c r="BB403" s="201"/>
      <c r="BC403" s="201"/>
      <c r="BD403" s="201"/>
      <c r="BE403" s="201"/>
      <c r="BF403" s="201"/>
    </row>
    <row r="404" spans="1:58" ht="16.5" customHeight="1">
      <c r="A404" s="202"/>
      <c r="B404" s="202"/>
      <c r="C404" s="202"/>
      <c r="D404" s="202"/>
      <c r="E404" s="202"/>
      <c r="F404" s="202"/>
      <c r="G404" s="202"/>
      <c r="H404" s="202"/>
      <c r="I404" s="203"/>
      <c r="J404" s="201"/>
      <c r="K404" s="201"/>
      <c r="L404" s="201"/>
      <c r="M404" s="201"/>
      <c r="N404" s="201"/>
      <c r="O404" s="201"/>
      <c r="P404" s="201"/>
      <c r="Q404" s="201"/>
      <c r="R404" s="201"/>
      <c r="S404" s="201"/>
      <c r="T404" s="201"/>
      <c r="U404" s="201"/>
      <c r="V404" s="201"/>
      <c r="W404" s="201"/>
      <c r="X404" s="201"/>
      <c r="Y404" s="201"/>
      <c r="Z404" s="201"/>
      <c r="AA404" s="201"/>
      <c r="AB404" s="201"/>
      <c r="AC404" s="201"/>
      <c r="AD404" s="201"/>
      <c r="AE404" s="201"/>
      <c r="AF404" s="201"/>
      <c r="AG404" s="201"/>
      <c r="AH404" s="201"/>
      <c r="AI404" s="201"/>
      <c r="AJ404" s="201"/>
      <c r="AK404" s="201"/>
      <c r="AL404" s="201"/>
      <c r="AM404" s="201"/>
      <c r="AN404" s="201"/>
      <c r="AO404" s="201"/>
      <c r="AP404" s="201"/>
      <c r="AQ404" s="201"/>
      <c r="AR404" s="201"/>
      <c r="AS404" s="201"/>
      <c r="AT404" s="201"/>
      <c r="AU404" s="201"/>
      <c r="AV404" s="201"/>
      <c r="AW404" s="201"/>
      <c r="AX404" s="201"/>
      <c r="AY404" s="201"/>
      <c r="AZ404" s="201"/>
      <c r="BA404" s="201"/>
      <c r="BB404" s="201"/>
      <c r="BC404" s="201"/>
      <c r="BD404" s="201"/>
      <c r="BE404" s="201"/>
      <c r="BF404" s="201"/>
    </row>
    <row r="405" spans="1:58" ht="16.5" customHeight="1">
      <c r="A405" s="202"/>
      <c r="B405" s="202"/>
      <c r="C405" s="202"/>
      <c r="D405" s="202"/>
      <c r="E405" s="202"/>
      <c r="F405" s="202"/>
      <c r="G405" s="202"/>
      <c r="H405" s="202"/>
      <c r="I405" s="203"/>
      <c r="J405" s="201"/>
      <c r="K405" s="201"/>
      <c r="L405" s="201"/>
      <c r="M405" s="201"/>
      <c r="N405" s="201"/>
      <c r="O405" s="201"/>
      <c r="P405" s="201"/>
      <c r="Q405" s="201"/>
      <c r="R405" s="201"/>
      <c r="S405" s="201"/>
      <c r="T405" s="201"/>
      <c r="U405" s="201"/>
      <c r="V405" s="201"/>
      <c r="W405" s="201"/>
      <c r="X405" s="201"/>
      <c r="Y405" s="201"/>
      <c r="Z405" s="201"/>
      <c r="AA405" s="201"/>
      <c r="AB405" s="201"/>
      <c r="AC405" s="201"/>
      <c r="AD405" s="201"/>
      <c r="AE405" s="201"/>
      <c r="AF405" s="201"/>
      <c r="AG405" s="201"/>
      <c r="AH405" s="201"/>
      <c r="AI405" s="201"/>
      <c r="AJ405" s="201"/>
      <c r="AK405" s="201"/>
      <c r="AL405" s="201"/>
      <c r="AM405" s="201"/>
      <c r="AN405" s="201"/>
      <c r="AO405" s="201"/>
      <c r="AP405" s="201"/>
      <c r="AQ405" s="201"/>
      <c r="AR405" s="201"/>
      <c r="AS405" s="201"/>
      <c r="AT405" s="201"/>
      <c r="AU405" s="201"/>
      <c r="AV405" s="201"/>
      <c r="AW405" s="201"/>
      <c r="AX405" s="201"/>
      <c r="AY405" s="201"/>
      <c r="AZ405" s="201"/>
      <c r="BA405" s="201"/>
      <c r="BB405" s="201"/>
      <c r="BC405" s="201"/>
      <c r="BD405" s="201"/>
      <c r="BE405" s="201"/>
      <c r="BF405" s="201"/>
    </row>
    <row r="406" spans="1:58" ht="16.5" customHeight="1">
      <c r="A406" s="202"/>
      <c r="B406" s="202"/>
      <c r="C406" s="202"/>
      <c r="D406" s="202"/>
      <c r="E406" s="202"/>
      <c r="F406" s="202"/>
      <c r="G406" s="202"/>
      <c r="H406" s="202"/>
      <c r="I406" s="203"/>
      <c r="J406" s="201"/>
      <c r="K406" s="201"/>
      <c r="L406" s="201"/>
      <c r="M406" s="201"/>
      <c r="N406" s="201"/>
      <c r="O406" s="201"/>
      <c r="P406" s="201"/>
      <c r="Q406" s="201"/>
      <c r="R406" s="201"/>
      <c r="S406" s="201"/>
      <c r="T406" s="201"/>
      <c r="U406" s="201"/>
      <c r="V406" s="201"/>
      <c r="W406" s="201"/>
      <c r="X406" s="201"/>
      <c r="Y406" s="201"/>
      <c r="Z406" s="201"/>
      <c r="AA406" s="201"/>
      <c r="AB406" s="201"/>
      <c r="AC406" s="201"/>
      <c r="AD406" s="201"/>
      <c r="AE406" s="201"/>
      <c r="AF406" s="201"/>
      <c r="AG406" s="201"/>
      <c r="AH406" s="201"/>
      <c r="AI406" s="201"/>
      <c r="AJ406" s="201"/>
      <c r="AK406" s="201"/>
      <c r="AL406" s="201"/>
      <c r="AM406" s="201"/>
      <c r="AN406" s="201"/>
      <c r="AO406" s="201"/>
      <c r="AP406" s="201"/>
      <c r="AQ406" s="201"/>
      <c r="AR406" s="201"/>
      <c r="AS406" s="201"/>
      <c r="AT406" s="201"/>
      <c r="AU406" s="201"/>
      <c r="AV406" s="201"/>
      <c r="AW406" s="201"/>
      <c r="AX406" s="201"/>
      <c r="AY406" s="201"/>
      <c r="AZ406" s="201"/>
      <c r="BA406" s="201"/>
      <c r="BB406" s="201"/>
      <c r="BC406" s="201"/>
      <c r="BD406" s="201"/>
      <c r="BE406" s="201"/>
      <c r="BF406" s="201"/>
    </row>
    <row r="407" spans="1:58" ht="16.5" customHeight="1">
      <c r="A407" s="202"/>
      <c r="B407" s="202"/>
      <c r="C407" s="202"/>
      <c r="D407" s="202"/>
      <c r="E407" s="202"/>
      <c r="F407" s="202"/>
      <c r="G407" s="202"/>
      <c r="H407" s="202"/>
      <c r="I407" s="203"/>
      <c r="J407" s="201"/>
      <c r="K407" s="201"/>
      <c r="L407" s="201"/>
      <c r="M407" s="201"/>
      <c r="N407" s="201"/>
      <c r="O407" s="201"/>
      <c r="P407" s="201"/>
      <c r="Q407" s="201"/>
      <c r="R407" s="201"/>
      <c r="S407" s="201"/>
      <c r="T407" s="201"/>
      <c r="U407" s="201"/>
      <c r="V407" s="201"/>
      <c r="W407" s="201"/>
      <c r="X407" s="201"/>
      <c r="Y407" s="201"/>
      <c r="Z407" s="201"/>
      <c r="AA407" s="201"/>
      <c r="AB407" s="201"/>
      <c r="AC407" s="201"/>
      <c r="AD407" s="201"/>
      <c r="AE407" s="201"/>
      <c r="AF407" s="201"/>
      <c r="AG407" s="201"/>
      <c r="AH407" s="201"/>
      <c r="AI407" s="201"/>
      <c r="AJ407" s="201"/>
      <c r="AK407" s="201"/>
      <c r="AL407" s="201"/>
      <c r="AM407" s="201"/>
      <c r="AN407" s="201"/>
      <c r="AO407" s="201"/>
      <c r="AP407" s="201"/>
      <c r="AQ407" s="201"/>
      <c r="AR407" s="201"/>
      <c r="AS407" s="201"/>
      <c r="AT407" s="201"/>
      <c r="AU407" s="201"/>
      <c r="AV407" s="201"/>
      <c r="AW407" s="201"/>
      <c r="AX407" s="201"/>
      <c r="AY407" s="201"/>
      <c r="AZ407" s="201"/>
      <c r="BA407" s="201"/>
      <c r="BB407" s="201"/>
      <c r="BC407" s="201"/>
      <c r="BD407" s="201"/>
      <c r="BE407" s="201"/>
      <c r="BF407" s="201"/>
    </row>
    <row r="408" spans="1:58" ht="16.5" customHeight="1">
      <c r="A408" s="202"/>
      <c r="B408" s="202"/>
      <c r="C408" s="202"/>
      <c r="D408" s="202"/>
      <c r="E408" s="202"/>
      <c r="F408" s="202"/>
      <c r="G408" s="202"/>
      <c r="H408" s="202"/>
      <c r="I408" s="203"/>
      <c r="J408" s="201"/>
      <c r="K408" s="201"/>
      <c r="L408" s="201"/>
      <c r="M408" s="201"/>
      <c r="N408" s="201"/>
      <c r="O408" s="201"/>
      <c r="P408" s="201"/>
      <c r="Q408" s="201"/>
      <c r="R408" s="201"/>
      <c r="S408" s="201"/>
      <c r="T408" s="201"/>
      <c r="U408" s="201"/>
      <c r="V408" s="201"/>
      <c r="W408" s="201"/>
      <c r="X408" s="201"/>
      <c r="Y408" s="201"/>
      <c r="Z408" s="201"/>
      <c r="AA408" s="201"/>
      <c r="AB408" s="201"/>
      <c r="AC408" s="201"/>
      <c r="AD408" s="201"/>
      <c r="AE408" s="201"/>
      <c r="AF408" s="201"/>
      <c r="AG408" s="201"/>
      <c r="AH408" s="201"/>
      <c r="AI408" s="201"/>
      <c r="AJ408" s="201"/>
      <c r="AK408" s="201"/>
      <c r="AL408" s="201"/>
      <c r="AM408" s="201"/>
      <c r="AN408" s="201"/>
      <c r="AO408" s="201"/>
      <c r="AP408" s="201"/>
      <c r="AQ408" s="201"/>
      <c r="AR408" s="201"/>
      <c r="AS408" s="201"/>
      <c r="AT408" s="201"/>
      <c r="AU408" s="201"/>
      <c r="AV408" s="201"/>
      <c r="AW408" s="201"/>
      <c r="AX408" s="201"/>
      <c r="AY408" s="201"/>
      <c r="AZ408" s="201"/>
      <c r="BA408" s="201"/>
      <c r="BB408" s="201"/>
      <c r="BC408" s="201"/>
      <c r="BD408" s="201"/>
      <c r="BE408" s="201"/>
      <c r="BF408" s="201"/>
    </row>
    <row r="409" spans="1:58" ht="16.5" customHeight="1">
      <c r="A409" s="202"/>
      <c r="B409" s="202"/>
      <c r="C409" s="202"/>
      <c r="D409" s="202"/>
      <c r="E409" s="202"/>
      <c r="F409" s="202"/>
      <c r="G409" s="202"/>
      <c r="H409" s="202"/>
      <c r="I409" s="203"/>
      <c r="J409" s="201"/>
      <c r="K409" s="201"/>
      <c r="L409" s="201"/>
      <c r="M409" s="201"/>
      <c r="N409" s="201"/>
      <c r="O409" s="201"/>
      <c r="P409" s="201"/>
      <c r="Q409" s="201"/>
      <c r="R409" s="201"/>
      <c r="S409" s="201"/>
      <c r="T409" s="201"/>
      <c r="U409" s="201"/>
      <c r="V409" s="201"/>
      <c r="W409" s="201"/>
      <c r="X409" s="201"/>
      <c r="Y409" s="201"/>
      <c r="Z409" s="201"/>
      <c r="AA409" s="201"/>
      <c r="AB409" s="201"/>
      <c r="AC409" s="201"/>
      <c r="AD409" s="201"/>
      <c r="AE409" s="201"/>
      <c r="AF409" s="201"/>
      <c r="AG409" s="201"/>
      <c r="AH409" s="201"/>
      <c r="AI409" s="201"/>
      <c r="AJ409" s="201"/>
      <c r="AK409" s="201"/>
      <c r="AL409" s="201"/>
      <c r="AM409" s="201"/>
      <c r="AN409" s="201"/>
      <c r="AO409" s="201"/>
      <c r="AP409" s="201"/>
      <c r="AQ409" s="201"/>
      <c r="AR409" s="201"/>
      <c r="AS409" s="201"/>
      <c r="AT409" s="201"/>
      <c r="AU409" s="201"/>
      <c r="AV409" s="201"/>
      <c r="AW409" s="201"/>
      <c r="AX409" s="201"/>
      <c r="AY409" s="201"/>
      <c r="AZ409" s="201"/>
      <c r="BA409" s="201"/>
      <c r="BB409" s="201"/>
      <c r="BC409" s="201"/>
      <c r="BD409" s="201"/>
      <c r="BE409" s="201"/>
      <c r="BF409" s="201"/>
    </row>
    <row r="410" spans="1:58" ht="16.5" customHeight="1">
      <c r="A410" s="202"/>
      <c r="B410" s="202"/>
      <c r="C410" s="202"/>
      <c r="D410" s="202"/>
      <c r="E410" s="202"/>
      <c r="F410" s="202"/>
      <c r="G410" s="202"/>
      <c r="H410" s="202"/>
      <c r="I410" s="203"/>
      <c r="J410" s="201"/>
      <c r="K410" s="201"/>
      <c r="L410" s="201"/>
      <c r="M410" s="201"/>
      <c r="N410" s="201"/>
      <c r="O410" s="201"/>
      <c r="P410" s="201"/>
      <c r="Q410" s="201"/>
      <c r="R410" s="201"/>
      <c r="S410" s="201"/>
      <c r="T410" s="201"/>
      <c r="U410" s="201"/>
      <c r="V410" s="201"/>
      <c r="W410" s="201"/>
      <c r="X410" s="201"/>
      <c r="Y410" s="201"/>
      <c r="Z410" s="201"/>
      <c r="AA410" s="201"/>
      <c r="AB410" s="201"/>
      <c r="AC410" s="201"/>
      <c r="AD410" s="201"/>
      <c r="AE410" s="201"/>
      <c r="AF410" s="201"/>
      <c r="AG410" s="201"/>
      <c r="AH410" s="201"/>
      <c r="AI410" s="201"/>
      <c r="AJ410" s="201"/>
      <c r="AK410" s="201"/>
      <c r="AL410" s="201"/>
      <c r="AM410" s="201"/>
      <c r="AN410" s="201"/>
      <c r="AO410" s="201"/>
      <c r="AP410" s="201"/>
      <c r="AQ410" s="201"/>
      <c r="AR410" s="201"/>
      <c r="AS410" s="201"/>
      <c r="AT410" s="201"/>
      <c r="AU410" s="201"/>
      <c r="AV410" s="201"/>
      <c r="AW410" s="201"/>
      <c r="AX410" s="201"/>
      <c r="AY410" s="201"/>
      <c r="AZ410" s="201"/>
      <c r="BA410" s="201"/>
      <c r="BB410" s="201"/>
      <c r="BC410" s="201"/>
      <c r="BD410" s="201"/>
      <c r="BE410" s="201"/>
      <c r="BF410" s="201"/>
    </row>
    <row r="411" spans="1:58" ht="16.5" customHeight="1">
      <c r="A411" s="202"/>
      <c r="B411" s="202"/>
      <c r="C411" s="202"/>
      <c r="D411" s="202"/>
      <c r="E411" s="202"/>
      <c r="F411" s="202"/>
      <c r="G411" s="202"/>
      <c r="H411" s="202"/>
      <c r="I411" s="203"/>
      <c r="J411" s="201"/>
      <c r="K411" s="201"/>
      <c r="L411" s="201"/>
      <c r="M411" s="201"/>
      <c r="N411" s="201"/>
      <c r="O411" s="201"/>
      <c r="P411" s="201"/>
      <c r="Q411" s="201"/>
      <c r="R411" s="201"/>
      <c r="S411" s="201"/>
      <c r="T411" s="201"/>
      <c r="U411" s="201"/>
      <c r="V411" s="201"/>
      <c r="W411" s="201"/>
      <c r="X411" s="201"/>
      <c r="Y411" s="201"/>
      <c r="Z411" s="201"/>
      <c r="AA411" s="201"/>
      <c r="AB411" s="201"/>
      <c r="AC411" s="201"/>
      <c r="AD411" s="201"/>
      <c r="AE411" s="201"/>
      <c r="AF411" s="201"/>
      <c r="AG411" s="201"/>
      <c r="AH411" s="201"/>
      <c r="AI411" s="201"/>
      <c r="AJ411" s="201"/>
      <c r="AK411" s="201"/>
      <c r="AL411" s="201"/>
      <c r="AM411" s="201"/>
      <c r="AN411" s="201"/>
      <c r="AO411" s="201"/>
      <c r="AP411" s="201"/>
      <c r="AQ411" s="201"/>
      <c r="AR411" s="201"/>
      <c r="AS411" s="201"/>
      <c r="AT411" s="201"/>
      <c r="AU411" s="201"/>
      <c r="AV411" s="201"/>
      <c r="AW411" s="201"/>
      <c r="AX411" s="201"/>
      <c r="AY411" s="201"/>
      <c r="AZ411" s="201"/>
      <c r="BA411" s="201"/>
      <c r="BB411" s="201"/>
      <c r="BC411" s="201"/>
      <c r="BD411" s="201"/>
      <c r="BE411" s="201"/>
      <c r="BF411" s="201"/>
    </row>
    <row r="412" spans="1:58" ht="16.5" customHeight="1">
      <c r="A412" s="202"/>
      <c r="B412" s="202"/>
      <c r="C412" s="202"/>
      <c r="D412" s="202"/>
      <c r="E412" s="202"/>
      <c r="F412" s="202"/>
      <c r="G412" s="202"/>
      <c r="H412" s="202"/>
      <c r="I412" s="203"/>
      <c r="J412" s="201"/>
      <c r="K412" s="201"/>
      <c r="L412" s="201"/>
      <c r="M412" s="201"/>
      <c r="N412" s="201"/>
      <c r="O412" s="201"/>
      <c r="P412" s="201"/>
      <c r="Q412" s="201"/>
      <c r="R412" s="201"/>
      <c r="S412" s="201"/>
      <c r="T412" s="201"/>
      <c r="U412" s="201"/>
      <c r="V412" s="201"/>
      <c r="W412" s="201"/>
      <c r="X412" s="201"/>
      <c r="Y412" s="201"/>
      <c r="Z412" s="201"/>
      <c r="AA412" s="201"/>
      <c r="AB412" s="201"/>
      <c r="AC412" s="201"/>
      <c r="AD412" s="201"/>
      <c r="AE412" s="201"/>
      <c r="AF412" s="201"/>
      <c r="AG412" s="201"/>
      <c r="AH412" s="201"/>
      <c r="AI412" s="201"/>
      <c r="AJ412" s="201"/>
      <c r="AK412" s="201"/>
      <c r="AL412" s="201"/>
      <c r="AM412" s="201"/>
      <c r="AN412" s="201"/>
      <c r="AO412" s="201"/>
      <c r="AP412" s="201"/>
      <c r="AQ412" s="201"/>
      <c r="AR412" s="201"/>
      <c r="AS412" s="201"/>
      <c r="AT412" s="201"/>
      <c r="AU412" s="201"/>
      <c r="AV412" s="201"/>
      <c r="AW412" s="201"/>
      <c r="AX412" s="201"/>
      <c r="AY412" s="201"/>
      <c r="AZ412" s="201"/>
      <c r="BA412" s="201"/>
      <c r="BB412" s="201"/>
      <c r="BC412" s="201"/>
      <c r="BD412" s="201"/>
      <c r="BE412" s="201"/>
      <c r="BF412" s="201"/>
    </row>
    <row r="413" spans="1:58" ht="16.5" customHeight="1">
      <c r="A413" s="202"/>
      <c r="B413" s="202"/>
      <c r="C413" s="202"/>
      <c r="D413" s="202"/>
      <c r="E413" s="202"/>
      <c r="F413" s="202"/>
      <c r="G413" s="202"/>
      <c r="H413" s="202"/>
      <c r="I413" s="203"/>
      <c r="J413" s="201"/>
      <c r="K413" s="201"/>
      <c r="L413" s="201"/>
      <c r="M413" s="201"/>
      <c r="N413" s="201"/>
      <c r="O413" s="201"/>
      <c r="P413" s="201"/>
      <c r="Q413" s="201"/>
      <c r="R413" s="201"/>
      <c r="S413" s="201"/>
      <c r="T413" s="201"/>
      <c r="U413" s="201"/>
      <c r="V413" s="201"/>
      <c r="W413" s="201"/>
      <c r="X413" s="201"/>
      <c r="Y413" s="201"/>
      <c r="Z413" s="201"/>
      <c r="AA413" s="201"/>
      <c r="AB413" s="201"/>
      <c r="AC413" s="201"/>
      <c r="AD413" s="201"/>
      <c r="AE413" s="201"/>
      <c r="AF413" s="201"/>
      <c r="AG413" s="201"/>
      <c r="AH413" s="201"/>
      <c r="AI413" s="201"/>
      <c r="AJ413" s="201"/>
      <c r="AK413" s="201"/>
      <c r="AL413" s="201"/>
      <c r="AM413" s="201"/>
      <c r="AN413" s="201"/>
      <c r="AO413" s="201"/>
      <c r="AP413" s="201"/>
      <c r="AQ413" s="201"/>
      <c r="AR413" s="201"/>
      <c r="AS413" s="201"/>
      <c r="AT413" s="201"/>
      <c r="AU413" s="201"/>
      <c r="AV413" s="201"/>
      <c r="AW413" s="201"/>
      <c r="AX413" s="201"/>
      <c r="AY413" s="201"/>
      <c r="AZ413" s="201"/>
      <c r="BA413" s="201"/>
      <c r="BB413" s="201"/>
      <c r="BC413" s="201"/>
      <c r="BD413" s="201"/>
      <c r="BE413" s="201"/>
      <c r="BF413" s="201"/>
    </row>
    <row r="414" spans="1:58" ht="16.5" customHeight="1">
      <c r="A414" s="202"/>
      <c r="B414" s="202"/>
      <c r="C414" s="202"/>
      <c r="D414" s="202"/>
      <c r="E414" s="202"/>
      <c r="F414" s="202"/>
      <c r="G414" s="202"/>
      <c r="H414" s="202"/>
      <c r="I414" s="203"/>
      <c r="J414" s="201"/>
      <c r="K414" s="201"/>
      <c r="L414" s="201"/>
      <c r="M414" s="201"/>
      <c r="N414" s="201"/>
      <c r="O414" s="201"/>
      <c r="P414" s="201"/>
      <c r="Q414" s="201"/>
      <c r="R414" s="201"/>
      <c r="S414" s="201"/>
      <c r="T414" s="201"/>
      <c r="U414" s="201"/>
      <c r="V414" s="201"/>
      <c r="W414" s="201"/>
      <c r="X414" s="201"/>
      <c r="Y414" s="201"/>
      <c r="Z414" s="201"/>
      <c r="AA414" s="201"/>
      <c r="AB414" s="201"/>
      <c r="AC414" s="201"/>
      <c r="AD414" s="201"/>
      <c r="AE414" s="201"/>
      <c r="AF414" s="201"/>
      <c r="AG414" s="201"/>
      <c r="AH414" s="201"/>
      <c r="AI414" s="201"/>
      <c r="AJ414" s="201"/>
      <c r="AK414" s="201"/>
      <c r="AL414" s="201"/>
      <c r="AM414" s="201"/>
      <c r="AN414" s="201"/>
      <c r="AO414" s="201"/>
      <c r="AP414" s="201"/>
      <c r="AQ414" s="201"/>
      <c r="AR414" s="201"/>
      <c r="AS414" s="201"/>
      <c r="AT414" s="201"/>
      <c r="AU414" s="201"/>
      <c r="AV414" s="201"/>
      <c r="AW414" s="201"/>
      <c r="AX414" s="201"/>
      <c r="AY414" s="201"/>
      <c r="AZ414" s="201"/>
      <c r="BA414" s="201"/>
      <c r="BB414" s="201"/>
      <c r="BC414" s="201"/>
      <c r="BD414" s="201"/>
      <c r="BE414" s="201"/>
      <c r="BF414" s="201"/>
    </row>
    <row r="415" spans="1:58" ht="16.5" customHeight="1">
      <c r="A415" s="202"/>
      <c r="B415" s="202"/>
      <c r="C415" s="202"/>
      <c r="D415" s="202"/>
      <c r="E415" s="202"/>
      <c r="F415" s="202"/>
      <c r="G415" s="202"/>
      <c r="H415" s="202"/>
      <c r="I415" s="203"/>
      <c r="J415" s="201"/>
      <c r="K415" s="201"/>
      <c r="L415" s="201"/>
      <c r="M415" s="201"/>
      <c r="N415" s="201"/>
      <c r="O415" s="201"/>
      <c r="P415" s="201"/>
      <c r="Q415" s="201"/>
      <c r="R415" s="201"/>
      <c r="S415" s="201"/>
      <c r="T415" s="201"/>
      <c r="U415" s="201"/>
      <c r="V415" s="201"/>
      <c r="W415" s="201"/>
      <c r="X415" s="201"/>
      <c r="Y415" s="201"/>
      <c r="Z415" s="201"/>
      <c r="AA415" s="201"/>
      <c r="AB415" s="201"/>
      <c r="AC415" s="201"/>
      <c r="AD415" s="201"/>
      <c r="AE415" s="201"/>
      <c r="AF415" s="201"/>
      <c r="AG415" s="201"/>
      <c r="AH415" s="201"/>
      <c r="AI415" s="201"/>
      <c r="AJ415" s="201"/>
      <c r="AK415" s="201"/>
      <c r="AL415" s="201"/>
      <c r="AM415" s="201"/>
      <c r="AN415" s="201"/>
      <c r="AO415" s="201"/>
      <c r="AP415" s="201"/>
      <c r="AQ415" s="201"/>
      <c r="AR415" s="201"/>
      <c r="AS415" s="201"/>
      <c r="AT415" s="201"/>
      <c r="AU415" s="201"/>
      <c r="AV415" s="201"/>
      <c r="AW415" s="201"/>
      <c r="AX415" s="201"/>
      <c r="AY415" s="201"/>
      <c r="AZ415" s="201"/>
      <c r="BA415" s="201"/>
      <c r="BB415" s="201"/>
      <c r="BC415" s="201"/>
      <c r="BD415" s="201"/>
      <c r="BE415" s="201"/>
      <c r="BF415" s="201"/>
    </row>
    <row r="416" spans="1:58" ht="16.5" customHeight="1">
      <c r="A416" s="202"/>
      <c r="B416" s="202"/>
      <c r="C416" s="202"/>
      <c r="D416" s="202"/>
      <c r="E416" s="202"/>
      <c r="F416" s="202"/>
      <c r="G416" s="202"/>
      <c r="H416" s="202"/>
      <c r="I416" s="203"/>
      <c r="J416" s="201"/>
      <c r="K416" s="201"/>
      <c r="L416" s="201"/>
      <c r="M416" s="201"/>
      <c r="N416" s="201"/>
      <c r="O416" s="201"/>
      <c r="P416" s="201"/>
      <c r="Q416" s="201"/>
      <c r="R416" s="201"/>
      <c r="S416" s="201"/>
      <c r="T416" s="201"/>
      <c r="U416" s="201"/>
      <c r="V416" s="201"/>
      <c r="W416" s="201"/>
      <c r="X416" s="201"/>
      <c r="Y416" s="201"/>
      <c r="Z416" s="201"/>
      <c r="AA416" s="201"/>
      <c r="AB416" s="201"/>
      <c r="AC416" s="201"/>
      <c r="AD416" s="201"/>
      <c r="AE416" s="201"/>
      <c r="AF416" s="201"/>
      <c r="AG416" s="201"/>
      <c r="AH416" s="201"/>
      <c r="AI416" s="201"/>
      <c r="AJ416" s="201"/>
      <c r="AK416" s="201"/>
      <c r="AL416" s="201"/>
      <c r="AM416" s="201"/>
      <c r="AN416" s="201"/>
      <c r="AO416" s="201"/>
      <c r="AP416" s="201"/>
      <c r="AQ416" s="201"/>
      <c r="AR416" s="201"/>
      <c r="AS416" s="201"/>
      <c r="AT416" s="201"/>
      <c r="AU416" s="201"/>
      <c r="AV416" s="201"/>
      <c r="AW416" s="201"/>
      <c r="AX416" s="201"/>
      <c r="AY416" s="201"/>
      <c r="AZ416" s="201"/>
      <c r="BA416" s="201"/>
      <c r="BB416" s="201"/>
      <c r="BC416" s="201"/>
      <c r="BD416" s="201"/>
      <c r="BE416" s="201"/>
      <c r="BF416" s="201"/>
    </row>
    <row r="417" spans="1:58" ht="16.5" customHeight="1">
      <c r="A417" s="202"/>
      <c r="B417" s="202"/>
      <c r="C417" s="202"/>
      <c r="D417" s="202"/>
      <c r="E417" s="202"/>
      <c r="F417" s="202"/>
      <c r="G417" s="202"/>
      <c r="H417" s="202"/>
      <c r="I417" s="203"/>
      <c r="J417" s="201"/>
      <c r="K417" s="201"/>
      <c r="L417" s="201"/>
      <c r="M417" s="201"/>
      <c r="N417" s="201"/>
      <c r="O417" s="201"/>
      <c r="P417" s="201"/>
      <c r="Q417" s="201"/>
      <c r="R417" s="201"/>
      <c r="S417" s="201"/>
      <c r="T417" s="201"/>
      <c r="U417" s="201"/>
      <c r="V417" s="201"/>
      <c r="W417" s="201"/>
      <c r="X417" s="201"/>
      <c r="Y417" s="201"/>
      <c r="Z417" s="201"/>
      <c r="AA417" s="201"/>
      <c r="AB417" s="201"/>
      <c r="AC417" s="201"/>
      <c r="AD417" s="201"/>
      <c r="AE417" s="201"/>
      <c r="AF417" s="201"/>
      <c r="AG417" s="201"/>
      <c r="AH417" s="201"/>
      <c r="AI417" s="201"/>
      <c r="AJ417" s="201"/>
      <c r="AK417" s="201"/>
      <c r="AL417" s="201"/>
      <c r="AM417" s="201"/>
      <c r="AN417" s="201"/>
      <c r="AO417" s="201"/>
      <c r="AP417" s="201"/>
      <c r="AQ417" s="201"/>
      <c r="AR417" s="201"/>
      <c r="AS417" s="201"/>
      <c r="AT417" s="201"/>
      <c r="AU417" s="201"/>
      <c r="AV417" s="201"/>
      <c r="AW417" s="201"/>
      <c r="AX417" s="201"/>
      <c r="AY417" s="201"/>
      <c r="AZ417" s="201"/>
      <c r="BA417" s="201"/>
      <c r="BB417" s="201"/>
      <c r="BC417" s="201"/>
      <c r="BD417" s="201"/>
      <c r="BE417" s="201"/>
      <c r="BF417" s="201"/>
    </row>
    <row r="418" spans="1:58" ht="16.5" customHeight="1">
      <c r="A418" s="202"/>
      <c r="B418" s="202"/>
      <c r="C418" s="202"/>
      <c r="D418" s="202"/>
      <c r="E418" s="202"/>
      <c r="F418" s="202"/>
      <c r="G418" s="202"/>
      <c r="H418" s="202"/>
      <c r="I418" s="203"/>
      <c r="J418" s="201"/>
      <c r="K418" s="201"/>
      <c r="L418" s="201"/>
      <c r="M418" s="201"/>
      <c r="N418" s="201"/>
      <c r="O418" s="201"/>
      <c r="P418" s="201"/>
      <c r="Q418" s="201"/>
      <c r="R418" s="201"/>
      <c r="S418" s="201"/>
      <c r="T418" s="201"/>
      <c r="U418" s="201"/>
      <c r="V418" s="201"/>
      <c r="W418" s="201"/>
      <c r="X418" s="201"/>
      <c r="Y418" s="201"/>
      <c r="Z418" s="201"/>
      <c r="AA418" s="201"/>
      <c r="AB418" s="201"/>
      <c r="AC418" s="201"/>
      <c r="AD418" s="201"/>
      <c r="AE418" s="201"/>
      <c r="AF418" s="201"/>
      <c r="AG418" s="201"/>
      <c r="AH418" s="201"/>
      <c r="AI418" s="201"/>
      <c r="AJ418" s="201"/>
      <c r="AK418" s="201"/>
      <c r="AL418" s="201"/>
      <c r="AM418" s="201"/>
      <c r="AN418" s="201"/>
      <c r="AO418" s="201"/>
      <c r="AP418" s="201"/>
      <c r="AQ418" s="201"/>
      <c r="AR418" s="201"/>
      <c r="AS418" s="201"/>
      <c r="AT418" s="201"/>
      <c r="AU418" s="201"/>
      <c r="AV418" s="201"/>
      <c r="AW418" s="201"/>
      <c r="AX418" s="201"/>
      <c r="AY418" s="201"/>
      <c r="AZ418" s="201"/>
      <c r="BA418" s="201"/>
      <c r="BB418" s="201"/>
      <c r="BC418" s="201"/>
      <c r="BD418" s="201"/>
      <c r="BE418" s="201"/>
      <c r="BF418" s="201"/>
    </row>
    <row r="419" spans="1:58" ht="16.5" customHeight="1">
      <c r="A419" s="202"/>
      <c r="B419" s="202"/>
      <c r="C419" s="202"/>
      <c r="D419" s="202"/>
      <c r="E419" s="202"/>
      <c r="F419" s="202"/>
      <c r="G419" s="202"/>
      <c r="H419" s="202"/>
      <c r="I419" s="203"/>
      <c r="J419" s="201"/>
      <c r="K419" s="201"/>
      <c r="L419" s="201"/>
      <c r="M419" s="201"/>
      <c r="N419" s="201"/>
      <c r="O419" s="201"/>
      <c r="P419" s="201"/>
      <c r="Q419" s="201"/>
      <c r="R419" s="201"/>
      <c r="S419" s="201"/>
      <c r="T419" s="201"/>
      <c r="U419" s="201"/>
      <c r="V419" s="201"/>
      <c r="W419" s="201"/>
      <c r="X419" s="201"/>
      <c r="Y419" s="201"/>
      <c r="Z419" s="201"/>
      <c r="AA419" s="201"/>
      <c r="AB419" s="201"/>
      <c r="AC419" s="201"/>
      <c r="AD419" s="201"/>
      <c r="AE419" s="201"/>
      <c r="AF419" s="201"/>
      <c r="AG419" s="201"/>
      <c r="AH419" s="201"/>
      <c r="AI419" s="201"/>
      <c r="AJ419" s="201"/>
      <c r="AK419" s="201"/>
      <c r="AL419" s="201"/>
      <c r="AM419" s="201"/>
      <c r="AN419" s="201"/>
      <c r="AO419" s="201"/>
      <c r="AP419" s="201"/>
      <c r="AQ419" s="201"/>
      <c r="AR419" s="201"/>
      <c r="AS419" s="201"/>
      <c r="AT419" s="201"/>
      <c r="AU419" s="201"/>
      <c r="AV419" s="201"/>
      <c r="AW419" s="201"/>
      <c r="AX419" s="201"/>
      <c r="AY419" s="201"/>
      <c r="AZ419" s="201"/>
      <c r="BA419" s="201"/>
      <c r="BB419" s="201"/>
      <c r="BC419" s="201"/>
      <c r="BD419" s="201"/>
      <c r="BE419" s="201"/>
      <c r="BF419" s="201"/>
    </row>
    <row r="420" spans="1:58" ht="16.5" customHeight="1">
      <c r="A420" s="202"/>
      <c r="B420" s="202"/>
      <c r="C420" s="202"/>
      <c r="D420" s="202"/>
      <c r="E420" s="202"/>
      <c r="F420" s="202"/>
      <c r="G420" s="202"/>
      <c r="H420" s="202"/>
      <c r="I420" s="203"/>
      <c r="J420" s="201"/>
      <c r="K420" s="201"/>
      <c r="L420" s="201"/>
      <c r="M420" s="201"/>
      <c r="N420" s="201"/>
      <c r="O420" s="201"/>
      <c r="P420" s="201"/>
      <c r="Q420" s="201"/>
      <c r="R420" s="201"/>
      <c r="S420" s="201"/>
      <c r="T420" s="201"/>
      <c r="U420" s="201"/>
      <c r="V420" s="201"/>
      <c r="W420" s="201"/>
      <c r="X420" s="201"/>
      <c r="Y420" s="201"/>
      <c r="Z420" s="201"/>
      <c r="AA420" s="201"/>
      <c r="AB420" s="201"/>
      <c r="AC420" s="201"/>
      <c r="AD420" s="201"/>
      <c r="AE420" s="201"/>
      <c r="AF420" s="201"/>
      <c r="AG420" s="201"/>
      <c r="AH420" s="201"/>
      <c r="AI420" s="201"/>
      <c r="AJ420" s="201"/>
      <c r="AK420" s="201"/>
      <c r="AL420" s="201"/>
      <c r="AM420" s="201"/>
      <c r="AN420" s="201"/>
      <c r="AO420" s="201"/>
      <c r="AP420" s="201"/>
      <c r="AQ420" s="201"/>
      <c r="AR420" s="201"/>
      <c r="AS420" s="201"/>
      <c r="AT420" s="201"/>
      <c r="AU420" s="201"/>
      <c r="AV420" s="201"/>
      <c r="AW420" s="201"/>
      <c r="AX420" s="201"/>
      <c r="AY420" s="201"/>
      <c r="AZ420" s="201"/>
      <c r="BA420" s="201"/>
      <c r="BB420" s="201"/>
      <c r="BC420" s="201"/>
      <c r="BD420" s="201"/>
      <c r="BE420" s="201"/>
      <c r="BF420" s="201"/>
    </row>
    <row r="421" spans="1:58" ht="16.5" customHeight="1">
      <c r="A421" s="202"/>
      <c r="B421" s="202"/>
      <c r="C421" s="202"/>
      <c r="D421" s="202"/>
      <c r="E421" s="202"/>
      <c r="F421" s="202"/>
      <c r="G421" s="202"/>
      <c r="H421" s="202"/>
      <c r="I421" s="203"/>
      <c r="J421" s="201"/>
      <c r="K421" s="201"/>
      <c r="L421" s="201"/>
      <c r="M421" s="201"/>
      <c r="N421" s="201"/>
      <c r="O421" s="201"/>
      <c r="P421" s="201"/>
      <c r="Q421" s="201"/>
      <c r="R421" s="201"/>
      <c r="S421" s="201"/>
      <c r="T421" s="201"/>
      <c r="U421" s="201"/>
      <c r="V421" s="201"/>
      <c r="W421" s="201"/>
      <c r="X421" s="201"/>
      <c r="Y421" s="201"/>
      <c r="Z421" s="201"/>
      <c r="AA421" s="201"/>
      <c r="AB421" s="201"/>
      <c r="AC421" s="201"/>
      <c r="AD421" s="201"/>
      <c r="AE421" s="201"/>
      <c r="AF421" s="201"/>
      <c r="AG421" s="201"/>
      <c r="AH421" s="201"/>
      <c r="AI421" s="201"/>
      <c r="AJ421" s="201"/>
      <c r="AK421" s="201"/>
      <c r="AL421" s="201"/>
      <c r="AM421" s="201"/>
      <c r="AN421" s="201"/>
      <c r="AO421" s="201"/>
      <c r="AP421" s="201"/>
      <c r="AQ421" s="201"/>
      <c r="AR421" s="201"/>
      <c r="AS421" s="201"/>
      <c r="AT421" s="201"/>
      <c r="AU421" s="201"/>
      <c r="AV421" s="201"/>
      <c r="AW421" s="201"/>
      <c r="AX421" s="201"/>
      <c r="AY421" s="201"/>
      <c r="AZ421" s="201"/>
      <c r="BA421" s="201"/>
      <c r="BB421" s="201"/>
      <c r="BC421" s="201"/>
      <c r="BD421" s="201"/>
      <c r="BE421" s="201"/>
      <c r="BF421" s="201"/>
    </row>
    <row r="422" spans="1:58" ht="16.5" customHeight="1">
      <c r="A422" s="202"/>
      <c r="B422" s="202"/>
      <c r="C422" s="202"/>
      <c r="D422" s="202"/>
      <c r="E422" s="202"/>
      <c r="F422" s="202"/>
      <c r="G422" s="202"/>
      <c r="H422" s="202"/>
      <c r="I422" s="203"/>
      <c r="J422" s="201"/>
      <c r="K422" s="201"/>
      <c r="L422" s="201"/>
      <c r="M422" s="201"/>
      <c r="N422" s="201"/>
      <c r="O422" s="201"/>
      <c r="P422" s="201"/>
      <c r="Q422" s="201"/>
      <c r="R422" s="201"/>
      <c r="S422" s="201"/>
      <c r="T422" s="201"/>
      <c r="U422" s="201"/>
      <c r="V422" s="201"/>
      <c r="W422" s="201"/>
      <c r="X422" s="201"/>
      <c r="Y422" s="201"/>
      <c r="Z422" s="201"/>
      <c r="AA422" s="201"/>
      <c r="AB422" s="201"/>
      <c r="AC422" s="201"/>
      <c r="AD422" s="201"/>
      <c r="AE422" s="201"/>
      <c r="AF422" s="201"/>
      <c r="AG422" s="201"/>
      <c r="AH422" s="201"/>
      <c r="AI422" s="201"/>
      <c r="AJ422" s="201"/>
      <c r="AK422" s="201"/>
      <c r="AL422" s="201"/>
      <c r="AM422" s="201"/>
      <c r="AN422" s="201"/>
      <c r="AO422" s="201"/>
      <c r="AP422" s="201"/>
      <c r="AQ422" s="201"/>
      <c r="AR422" s="201"/>
      <c r="AS422" s="201"/>
      <c r="AT422" s="201"/>
      <c r="AU422" s="201"/>
      <c r="AV422" s="201"/>
      <c r="AW422" s="201"/>
      <c r="AX422" s="201"/>
      <c r="AY422" s="201"/>
      <c r="AZ422" s="201"/>
      <c r="BA422" s="201"/>
      <c r="BB422" s="201"/>
      <c r="BC422" s="201"/>
      <c r="BD422" s="201"/>
      <c r="BE422" s="201"/>
      <c r="BF422" s="201"/>
    </row>
    <row r="423" spans="1:58" ht="16.5" customHeight="1">
      <c r="A423" s="202"/>
      <c r="B423" s="202"/>
      <c r="C423" s="202"/>
      <c r="D423" s="202"/>
      <c r="E423" s="202"/>
      <c r="F423" s="202"/>
      <c r="G423" s="202"/>
      <c r="H423" s="202"/>
      <c r="I423" s="203"/>
      <c r="J423" s="201"/>
      <c r="K423" s="201"/>
      <c r="L423" s="201"/>
      <c r="M423" s="201"/>
      <c r="N423" s="201"/>
      <c r="O423" s="201"/>
      <c r="P423" s="201"/>
      <c r="Q423" s="201"/>
      <c r="R423" s="201"/>
      <c r="S423" s="201"/>
      <c r="T423" s="201"/>
      <c r="U423" s="201"/>
      <c r="V423" s="201"/>
      <c r="W423" s="201"/>
      <c r="X423" s="201"/>
      <c r="Y423" s="201"/>
      <c r="Z423" s="201"/>
      <c r="AA423" s="201"/>
      <c r="AB423" s="201"/>
      <c r="AC423" s="201"/>
      <c r="AD423" s="201"/>
      <c r="AE423" s="201"/>
      <c r="AF423" s="201"/>
      <c r="AG423" s="201"/>
      <c r="AH423" s="201"/>
      <c r="AI423" s="201"/>
      <c r="AJ423" s="201"/>
      <c r="AK423" s="201"/>
      <c r="AL423" s="201"/>
      <c r="AM423" s="201"/>
      <c r="AN423" s="201"/>
      <c r="AO423" s="201"/>
      <c r="AP423" s="201"/>
      <c r="AQ423" s="201"/>
      <c r="AR423" s="201"/>
      <c r="AS423" s="201"/>
      <c r="AT423" s="201"/>
      <c r="AU423" s="201"/>
      <c r="AV423" s="201"/>
      <c r="AW423" s="201"/>
      <c r="AX423" s="201"/>
      <c r="AY423" s="201"/>
      <c r="AZ423" s="201"/>
      <c r="BA423" s="201"/>
      <c r="BB423" s="201"/>
      <c r="BC423" s="201"/>
      <c r="BD423" s="201"/>
      <c r="BE423" s="201"/>
      <c r="BF423" s="201"/>
    </row>
    <row r="424" spans="1:58" ht="16.5" customHeight="1">
      <c r="A424" s="202"/>
      <c r="B424" s="202"/>
      <c r="C424" s="202"/>
      <c r="D424" s="202"/>
      <c r="E424" s="202"/>
      <c r="F424" s="202"/>
      <c r="G424" s="202"/>
      <c r="H424" s="202"/>
      <c r="I424" s="203"/>
      <c r="J424" s="201"/>
      <c r="K424" s="201"/>
      <c r="L424" s="201"/>
      <c r="M424" s="201"/>
      <c r="N424" s="201"/>
      <c r="O424" s="201"/>
      <c r="P424" s="201"/>
      <c r="Q424" s="201"/>
      <c r="R424" s="201"/>
      <c r="S424" s="201"/>
      <c r="T424" s="201"/>
      <c r="U424" s="201"/>
      <c r="V424" s="201"/>
      <c r="W424" s="201"/>
      <c r="X424" s="201"/>
      <c r="Y424" s="201"/>
      <c r="Z424" s="201"/>
      <c r="AA424" s="201"/>
      <c r="AB424" s="201"/>
      <c r="AC424" s="201"/>
      <c r="AD424" s="201"/>
      <c r="AE424" s="201"/>
      <c r="AF424" s="201"/>
      <c r="AG424" s="201"/>
      <c r="AH424" s="201"/>
      <c r="AI424" s="201"/>
      <c r="AJ424" s="201"/>
      <c r="AK424" s="201"/>
      <c r="AL424" s="201"/>
      <c r="AM424" s="201"/>
      <c r="AN424" s="201"/>
      <c r="AO424" s="201"/>
      <c r="AP424" s="201"/>
      <c r="AQ424" s="201"/>
      <c r="AR424" s="201"/>
      <c r="AS424" s="201"/>
      <c r="AT424" s="201"/>
      <c r="AU424" s="201"/>
      <c r="AV424" s="201"/>
      <c r="AW424" s="201"/>
      <c r="AX424" s="201"/>
      <c r="AY424" s="201"/>
      <c r="AZ424" s="201"/>
      <c r="BA424" s="201"/>
      <c r="BB424" s="201"/>
      <c r="BC424" s="201"/>
      <c r="BD424" s="201"/>
      <c r="BE424" s="201"/>
      <c r="BF424" s="201"/>
    </row>
    <row r="425" spans="1:58" ht="16.5" customHeight="1">
      <c r="A425" s="202"/>
      <c r="B425" s="202"/>
      <c r="C425" s="202"/>
      <c r="D425" s="202"/>
      <c r="E425" s="202"/>
      <c r="F425" s="202"/>
      <c r="G425" s="202"/>
      <c r="H425" s="202"/>
      <c r="I425" s="203"/>
      <c r="J425" s="201"/>
      <c r="K425" s="201"/>
      <c r="L425" s="201"/>
      <c r="M425" s="201"/>
      <c r="N425" s="201"/>
      <c r="O425" s="201"/>
      <c r="P425" s="201"/>
      <c r="Q425" s="201"/>
      <c r="R425" s="201"/>
      <c r="S425" s="201"/>
      <c r="T425" s="201"/>
      <c r="U425" s="201"/>
      <c r="V425" s="201"/>
      <c r="W425" s="201"/>
      <c r="X425" s="201"/>
      <c r="Y425" s="201"/>
      <c r="Z425" s="201"/>
      <c r="AA425" s="201"/>
      <c r="AB425" s="201"/>
      <c r="AC425" s="201"/>
      <c r="AD425" s="201"/>
      <c r="AE425" s="201"/>
      <c r="AF425" s="201"/>
      <c r="AG425" s="201"/>
      <c r="AH425" s="201"/>
      <c r="AI425" s="201"/>
      <c r="AJ425" s="201"/>
      <c r="AK425" s="201"/>
      <c r="AL425" s="201"/>
      <c r="AM425" s="201"/>
      <c r="AN425" s="201"/>
      <c r="AO425" s="201"/>
      <c r="AP425" s="201"/>
      <c r="AQ425" s="201"/>
      <c r="AR425" s="201"/>
      <c r="AS425" s="201"/>
      <c r="AT425" s="201"/>
      <c r="AU425" s="201"/>
      <c r="AV425" s="201"/>
      <c r="AW425" s="201"/>
      <c r="AX425" s="201"/>
      <c r="AY425" s="201"/>
      <c r="AZ425" s="201"/>
      <c r="BA425" s="201"/>
      <c r="BB425" s="201"/>
      <c r="BC425" s="201"/>
      <c r="BD425" s="201"/>
      <c r="BE425" s="201"/>
      <c r="BF425" s="201"/>
    </row>
    <row r="426" spans="1:58" ht="16.5" customHeight="1">
      <c r="A426" s="202"/>
      <c r="B426" s="202"/>
      <c r="C426" s="202"/>
      <c r="D426" s="202"/>
      <c r="E426" s="202"/>
      <c r="F426" s="202"/>
      <c r="G426" s="202"/>
      <c r="H426" s="202"/>
      <c r="I426" s="203"/>
      <c r="J426" s="201"/>
      <c r="K426" s="201"/>
      <c r="L426" s="201"/>
      <c r="M426" s="201"/>
      <c r="N426" s="201"/>
      <c r="O426" s="201"/>
      <c r="P426" s="201"/>
      <c r="Q426" s="201"/>
      <c r="R426" s="201"/>
      <c r="S426" s="201"/>
      <c r="T426" s="201"/>
      <c r="U426" s="201"/>
      <c r="V426" s="201"/>
      <c r="W426" s="201"/>
      <c r="X426" s="201"/>
      <c r="Y426" s="201"/>
      <c r="Z426" s="201"/>
      <c r="AA426" s="201"/>
      <c r="AB426" s="201"/>
      <c r="AC426" s="201"/>
      <c r="AD426" s="201"/>
      <c r="AE426" s="201"/>
      <c r="AF426" s="201"/>
      <c r="AG426" s="201"/>
      <c r="AH426" s="201"/>
      <c r="AI426" s="201"/>
      <c r="AJ426" s="201"/>
      <c r="AK426" s="201"/>
      <c r="AL426" s="201"/>
      <c r="AM426" s="201"/>
      <c r="AN426" s="201"/>
      <c r="AO426" s="201"/>
      <c r="AP426" s="201"/>
      <c r="AQ426" s="201"/>
      <c r="AR426" s="201"/>
      <c r="AS426" s="201"/>
      <c r="AT426" s="201"/>
      <c r="AU426" s="201"/>
      <c r="AV426" s="201"/>
      <c r="AW426" s="201"/>
      <c r="AX426" s="201"/>
      <c r="AY426" s="201"/>
      <c r="AZ426" s="201"/>
      <c r="BA426" s="201"/>
      <c r="BB426" s="201"/>
      <c r="BC426" s="201"/>
      <c r="BD426" s="201"/>
      <c r="BE426" s="201"/>
      <c r="BF426" s="201"/>
    </row>
    <row r="427" spans="1:58" ht="16.5" customHeight="1">
      <c r="A427" s="202"/>
      <c r="B427" s="202"/>
      <c r="C427" s="202"/>
      <c r="D427" s="202"/>
      <c r="E427" s="202"/>
      <c r="F427" s="202"/>
      <c r="G427" s="202"/>
      <c r="H427" s="202"/>
      <c r="I427" s="203"/>
      <c r="J427" s="201"/>
      <c r="K427" s="201"/>
      <c r="L427" s="201"/>
      <c r="M427" s="201"/>
      <c r="N427" s="201"/>
      <c r="O427" s="201"/>
      <c r="P427" s="201"/>
      <c r="Q427" s="201"/>
      <c r="R427" s="201"/>
      <c r="S427" s="201"/>
      <c r="T427" s="201"/>
      <c r="U427" s="201"/>
      <c r="V427" s="201"/>
      <c r="W427" s="201"/>
      <c r="X427" s="201"/>
      <c r="Y427" s="201"/>
      <c r="Z427" s="201"/>
      <c r="AA427" s="201"/>
      <c r="AB427" s="201"/>
      <c r="AC427" s="201"/>
      <c r="AD427" s="201"/>
      <c r="AE427" s="201"/>
      <c r="AF427" s="201"/>
      <c r="AG427" s="201"/>
      <c r="AH427" s="201"/>
      <c r="AI427" s="201"/>
      <c r="AJ427" s="201"/>
      <c r="AK427" s="201"/>
      <c r="AL427" s="201"/>
      <c r="AM427" s="201"/>
      <c r="AN427" s="201"/>
      <c r="AO427" s="201"/>
      <c r="AP427" s="201"/>
      <c r="AQ427" s="201"/>
      <c r="AR427" s="201"/>
      <c r="AS427" s="201"/>
      <c r="AT427" s="201"/>
      <c r="AU427" s="201"/>
      <c r="AV427" s="201"/>
      <c r="AW427" s="201"/>
      <c r="AX427" s="201"/>
      <c r="AY427" s="201"/>
      <c r="AZ427" s="201"/>
      <c r="BA427" s="201"/>
      <c r="BB427" s="201"/>
      <c r="BC427" s="201"/>
      <c r="BD427" s="201"/>
      <c r="BE427" s="201"/>
      <c r="BF427" s="201"/>
    </row>
    <row r="428" spans="1:58" ht="16.5" customHeight="1">
      <c r="A428" s="202"/>
      <c r="B428" s="202"/>
      <c r="C428" s="202"/>
      <c r="D428" s="202"/>
      <c r="E428" s="202"/>
      <c r="F428" s="202"/>
      <c r="G428" s="202"/>
      <c r="H428" s="202"/>
      <c r="I428" s="203"/>
      <c r="J428" s="201"/>
      <c r="K428" s="201"/>
      <c r="L428" s="201"/>
      <c r="M428" s="201"/>
      <c r="N428" s="201"/>
      <c r="O428" s="201"/>
      <c r="P428" s="201"/>
      <c r="Q428" s="201"/>
      <c r="R428" s="201"/>
      <c r="S428" s="201"/>
      <c r="T428" s="201"/>
      <c r="U428" s="201"/>
      <c r="V428" s="201"/>
      <c r="W428" s="201"/>
      <c r="X428" s="201"/>
      <c r="Y428" s="201"/>
      <c r="Z428" s="201"/>
      <c r="AA428" s="201"/>
      <c r="AB428" s="201"/>
      <c r="AC428" s="201"/>
      <c r="AD428" s="201"/>
      <c r="AE428" s="201"/>
      <c r="AF428" s="201"/>
      <c r="AG428" s="201"/>
      <c r="AH428" s="201"/>
      <c r="AI428" s="201"/>
      <c r="AJ428" s="201"/>
      <c r="AK428" s="201"/>
      <c r="AL428" s="201"/>
      <c r="AM428" s="201"/>
      <c r="AN428" s="201"/>
      <c r="AO428" s="201"/>
      <c r="AP428" s="201"/>
      <c r="AQ428" s="201"/>
      <c r="AR428" s="201"/>
      <c r="AS428" s="201"/>
      <c r="AT428" s="201"/>
      <c r="AU428" s="201"/>
      <c r="AV428" s="201"/>
      <c r="AW428" s="201"/>
      <c r="AX428" s="201"/>
      <c r="AY428" s="201"/>
      <c r="AZ428" s="201"/>
      <c r="BA428" s="201"/>
      <c r="BB428" s="201"/>
      <c r="BC428" s="201"/>
      <c r="BD428" s="201"/>
      <c r="BE428" s="201"/>
      <c r="BF428" s="201"/>
    </row>
    <row r="429" spans="1:58" ht="16.5" customHeight="1">
      <c r="A429" s="202"/>
      <c r="B429" s="202"/>
      <c r="C429" s="202"/>
      <c r="D429" s="202"/>
      <c r="E429" s="202"/>
      <c r="F429" s="202"/>
      <c r="G429" s="202"/>
      <c r="H429" s="202"/>
      <c r="I429" s="203"/>
      <c r="J429" s="201"/>
      <c r="K429" s="201"/>
      <c r="L429" s="201"/>
      <c r="M429" s="201"/>
      <c r="N429" s="201"/>
      <c r="O429" s="201"/>
      <c r="P429" s="201"/>
      <c r="Q429" s="201"/>
      <c r="R429" s="201"/>
      <c r="S429" s="201"/>
      <c r="T429" s="201"/>
      <c r="U429" s="201"/>
      <c r="V429" s="201"/>
      <c r="W429" s="201"/>
      <c r="X429" s="201"/>
      <c r="Y429" s="201"/>
      <c r="Z429" s="201"/>
      <c r="AA429" s="201"/>
      <c r="AB429" s="201"/>
      <c r="AC429" s="201"/>
      <c r="AD429" s="201"/>
      <c r="AE429" s="201"/>
      <c r="AF429" s="201"/>
      <c r="AG429" s="201"/>
      <c r="AH429" s="201"/>
      <c r="AI429" s="201"/>
      <c r="AJ429" s="201"/>
      <c r="AK429" s="201"/>
      <c r="AL429" s="201"/>
      <c r="AM429" s="201"/>
      <c r="AN429" s="201"/>
      <c r="AO429" s="201"/>
      <c r="AP429" s="201"/>
      <c r="AQ429" s="201"/>
      <c r="AR429" s="201"/>
      <c r="AS429" s="201"/>
      <c r="AT429" s="201"/>
      <c r="AU429" s="201"/>
      <c r="AV429" s="201"/>
      <c r="AW429" s="201"/>
      <c r="AX429" s="201"/>
      <c r="AY429" s="201"/>
      <c r="AZ429" s="201"/>
      <c r="BA429" s="201"/>
      <c r="BB429" s="201"/>
      <c r="BC429" s="201"/>
      <c r="BD429" s="201"/>
      <c r="BE429" s="201"/>
      <c r="BF429" s="201"/>
    </row>
    <row r="430" spans="1:58" ht="16.5" customHeight="1">
      <c r="A430" s="202"/>
      <c r="B430" s="202"/>
      <c r="C430" s="202"/>
      <c r="D430" s="202"/>
      <c r="E430" s="202"/>
      <c r="F430" s="202"/>
      <c r="G430" s="202"/>
      <c r="H430" s="202"/>
      <c r="I430" s="203"/>
      <c r="J430" s="201"/>
      <c r="K430" s="201"/>
      <c r="L430" s="201"/>
      <c r="M430" s="201"/>
      <c r="N430" s="201"/>
      <c r="O430" s="201"/>
      <c r="P430" s="201"/>
      <c r="Q430" s="201"/>
      <c r="R430" s="201"/>
      <c r="S430" s="201"/>
      <c r="T430" s="201"/>
      <c r="U430" s="201"/>
      <c r="V430" s="201"/>
      <c r="W430" s="201"/>
      <c r="X430" s="201"/>
      <c r="Y430" s="201"/>
      <c r="Z430" s="201"/>
      <c r="AA430" s="201"/>
      <c r="AB430" s="201"/>
      <c r="AC430" s="201"/>
      <c r="AD430" s="201"/>
      <c r="AE430" s="201"/>
      <c r="AF430" s="201"/>
      <c r="AG430" s="201"/>
      <c r="AH430" s="201"/>
      <c r="AI430" s="201"/>
      <c r="AJ430" s="201"/>
      <c r="AK430" s="201"/>
      <c r="AL430" s="201"/>
      <c r="AM430" s="201"/>
      <c r="AN430" s="201"/>
      <c r="AO430" s="201"/>
      <c r="AP430" s="201"/>
      <c r="AQ430" s="201"/>
      <c r="AR430" s="201"/>
      <c r="AS430" s="201"/>
      <c r="AT430" s="201"/>
      <c r="AU430" s="201"/>
      <c r="AV430" s="201"/>
      <c r="AW430" s="201"/>
      <c r="AX430" s="201"/>
      <c r="AY430" s="201"/>
      <c r="AZ430" s="201"/>
      <c r="BA430" s="201"/>
      <c r="BB430" s="201"/>
      <c r="BC430" s="201"/>
      <c r="BD430" s="201"/>
      <c r="BE430" s="201"/>
      <c r="BF430" s="201"/>
    </row>
    <row r="431" spans="1:58" ht="16.5" customHeight="1">
      <c r="A431" s="202"/>
      <c r="B431" s="202"/>
      <c r="C431" s="202"/>
      <c r="D431" s="202"/>
      <c r="E431" s="202"/>
      <c r="F431" s="202"/>
      <c r="G431" s="202"/>
      <c r="H431" s="202"/>
      <c r="I431" s="203"/>
      <c r="J431" s="201"/>
      <c r="K431" s="201"/>
      <c r="L431" s="201"/>
      <c r="M431" s="201"/>
      <c r="N431" s="201"/>
      <c r="O431" s="201"/>
      <c r="P431" s="201"/>
      <c r="Q431" s="201"/>
      <c r="R431" s="201"/>
      <c r="S431" s="201"/>
      <c r="T431" s="201"/>
      <c r="U431" s="201"/>
      <c r="V431" s="201"/>
      <c r="W431" s="201"/>
      <c r="X431" s="201"/>
      <c r="Y431" s="201"/>
      <c r="Z431" s="201"/>
      <c r="AA431" s="201"/>
      <c r="AB431" s="201"/>
      <c r="AC431" s="201"/>
      <c r="AD431" s="201"/>
      <c r="AE431" s="201"/>
      <c r="AF431" s="201"/>
      <c r="AG431" s="201"/>
      <c r="AH431" s="201"/>
      <c r="AI431" s="201"/>
      <c r="AJ431" s="201"/>
      <c r="AK431" s="201"/>
      <c r="AL431" s="201"/>
      <c r="AM431" s="201"/>
      <c r="AN431" s="201"/>
      <c r="AO431" s="201"/>
      <c r="AP431" s="201"/>
      <c r="AQ431" s="201"/>
      <c r="AR431" s="201"/>
      <c r="AS431" s="201"/>
      <c r="AT431" s="201"/>
      <c r="AU431" s="201"/>
      <c r="AV431" s="201"/>
      <c r="AW431" s="201"/>
      <c r="AX431" s="201"/>
      <c r="AY431" s="201"/>
      <c r="AZ431" s="201"/>
      <c r="BA431" s="201"/>
      <c r="BB431" s="201"/>
      <c r="BC431" s="201"/>
      <c r="BD431" s="201"/>
      <c r="BE431" s="201"/>
      <c r="BF431" s="201"/>
    </row>
    <row r="432" spans="1:58" ht="16.5" customHeight="1">
      <c r="A432" s="202"/>
      <c r="B432" s="202"/>
      <c r="C432" s="202"/>
      <c r="D432" s="202"/>
      <c r="E432" s="202"/>
      <c r="F432" s="202"/>
      <c r="G432" s="202"/>
      <c r="H432" s="202"/>
      <c r="I432" s="203"/>
      <c r="J432" s="201"/>
      <c r="K432" s="201"/>
      <c r="L432" s="201"/>
      <c r="M432" s="201"/>
      <c r="N432" s="201"/>
      <c r="O432" s="201"/>
      <c r="P432" s="201"/>
      <c r="Q432" s="201"/>
      <c r="R432" s="201"/>
      <c r="S432" s="201"/>
      <c r="T432" s="201"/>
      <c r="U432" s="201"/>
      <c r="V432" s="201"/>
      <c r="W432" s="201"/>
      <c r="X432" s="201"/>
      <c r="Y432" s="201"/>
      <c r="Z432" s="201"/>
      <c r="AA432" s="201"/>
      <c r="AB432" s="201"/>
      <c r="AC432" s="201"/>
      <c r="AD432" s="201"/>
      <c r="AE432" s="201"/>
      <c r="AF432" s="201"/>
      <c r="AG432" s="201"/>
      <c r="AH432" s="201"/>
      <c r="AI432" s="201"/>
      <c r="AJ432" s="201"/>
      <c r="AK432" s="201"/>
      <c r="AL432" s="201"/>
      <c r="AM432" s="201"/>
      <c r="AN432" s="201"/>
      <c r="AO432" s="201"/>
      <c r="AP432" s="201"/>
      <c r="AQ432" s="201"/>
      <c r="AR432" s="201"/>
      <c r="AS432" s="201"/>
      <c r="AT432" s="201"/>
      <c r="AU432" s="201"/>
      <c r="AV432" s="201"/>
      <c r="AW432" s="201"/>
      <c r="AX432" s="201"/>
      <c r="AY432" s="201"/>
      <c r="AZ432" s="201"/>
      <c r="BA432" s="201"/>
      <c r="BB432" s="201"/>
      <c r="BC432" s="201"/>
      <c r="BD432" s="201"/>
      <c r="BE432" s="201"/>
      <c r="BF432" s="201"/>
    </row>
    <row r="433" spans="1:58" ht="16.5" customHeight="1">
      <c r="A433" s="202"/>
      <c r="B433" s="202"/>
      <c r="C433" s="202"/>
      <c r="D433" s="202"/>
      <c r="E433" s="202"/>
      <c r="F433" s="202"/>
      <c r="G433" s="202"/>
      <c r="H433" s="202"/>
      <c r="I433" s="203"/>
      <c r="J433" s="201"/>
      <c r="K433" s="201"/>
      <c r="L433" s="201"/>
      <c r="M433" s="201"/>
      <c r="N433" s="201"/>
      <c r="O433" s="201"/>
      <c r="P433" s="201"/>
      <c r="Q433" s="201"/>
      <c r="R433" s="201"/>
      <c r="S433" s="201"/>
      <c r="T433" s="201"/>
      <c r="U433" s="201"/>
      <c r="V433" s="201"/>
      <c r="W433" s="201"/>
      <c r="X433" s="201"/>
      <c r="Y433" s="201"/>
      <c r="Z433" s="201"/>
      <c r="AA433" s="201"/>
      <c r="AB433" s="201"/>
      <c r="AC433" s="201"/>
      <c r="AD433" s="201"/>
      <c r="AE433" s="201"/>
      <c r="AF433" s="201"/>
      <c r="AG433" s="201"/>
      <c r="AH433" s="201"/>
      <c r="AI433" s="201"/>
      <c r="AJ433" s="201"/>
      <c r="AK433" s="201"/>
      <c r="AL433" s="201"/>
      <c r="AM433" s="201"/>
      <c r="AN433" s="201"/>
      <c r="AO433" s="201"/>
      <c r="AP433" s="201"/>
      <c r="AQ433" s="201"/>
      <c r="AR433" s="201"/>
      <c r="AS433" s="201"/>
      <c r="AT433" s="201"/>
      <c r="AU433" s="201"/>
      <c r="AV433" s="201"/>
      <c r="AW433" s="201"/>
      <c r="AX433" s="201"/>
      <c r="AY433" s="201"/>
      <c r="AZ433" s="201"/>
      <c r="BA433" s="201"/>
      <c r="BB433" s="201"/>
      <c r="BC433" s="201"/>
      <c r="BD433" s="201"/>
      <c r="BE433" s="201"/>
      <c r="BF433" s="201"/>
    </row>
    <row r="434" spans="1:58" ht="16.5" customHeight="1">
      <c r="A434" s="202"/>
      <c r="B434" s="202"/>
      <c r="C434" s="202"/>
      <c r="D434" s="202"/>
      <c r="E434" s="202"/>
      <c r="F434" s="202"/>
      <c r="G434" s="202"/>
      <c r="H434" s="202"/>
      <c r="I434" s="203"/>
      <c r="J434" s="201"/>
      <c r="K434" s="201"/>
      <c r="L434" s="201"/>
      <c r="M434" s="201"/>
      <c r="N434" s="201"/>
      <c r="O434" s="201"/>
      <c r="P434" s="201"/>
      <c r="Q434" s="201"/>
      <c r="R434" s="201"/>
      <c r="S434" s="201"/>
      <c r="T434" s="201"/>
      <c r="U434" s="201"/>
      <c r="V434" s="201"/>
      <c r="W434" s="201"/>
      <c r="X434" s="201"/>
      <c r="Y434" s="201"/>
      <c r="Z434" s="201"/>
      <c r="AA434" s="201"/>
      <c r="AB434" s="201"/>
      <c r="AC434" s="201"/>
      <c r="AD434" s="201"/>
      <c r="AE434" s="201"/>
      <c r="AF434" s="201"/>
      <c r="AG434" s="201"/>
      <c r="AH434" s="201"/>
      <c r="AI434" s="201"/>
      <c r="AJ434" s="201"/>
      <c r="AK434" s="201"/>
      <c r="AL434" s="201"/>
      <c r="AM434" s="201"/>
      <c r="AN434" s="201"/>
      <c r="AO434" s="201"/>
      <c r="AP434" s="201"/>
      <c r="AQ434" s="201"/>
      <c r="AR434" s="201"/>
      <c r="AS434" s="201"/>
      <c r="AT434" s="201"/>
      <c r="AU434" s="201"/>
      <c r="AV434" s="201"/>
      <c r="AW434" s="201"/>
      <c r="AX434" s="201"/>
      <c r="AY434" s="201"/>
      <c r="AZ434" s="201"/>
      <c r="BA434" s="201"/>
      <c r="BB434" s="201"/>
      <c r="BC434" s="201"/>
      <c r="BD434" s="201"/>
      <c r="BE434" s="201"/>
      <c r="BF434" s="201"/>
    </row>
    <row r="435" spans="1:58" ht="16.5" customHeight="1">
      <c r="A435" s="202"/>
      <c r="B435" s="202"/>
      <c r="C435" s="202"/>
      <c r="D435" s="202"/>
      <c r="E435" s="202"/>
      <c r="F435" s="202"/>
      <c r="G435" s="202"/>
      <c r="H435" s="202"/>
      <c r="I435" s="203"/>
      <c r="J435" s="201"/>
      <c r="K435" s="201"/>
      <c r="L435" s="201"/>
      <c r="M435" s="201"/>
      <c r="N435" s="201"/>
      <c r="O435" s="201"/>
      <c r="P435" s="201"/>
      <c r="Q435" s="201"/>
      <c r="R435" s="201"/>
      <c r="S435" s="201"/>
      <c r="T435" s="201"/>
      <c r="U435" s="201"/>
      <c r="V435" s="201"/>
      <c r="W435" s="201"/>
      <c r="X435" s="201"/>
      <c r="Y435" s="201"/>
      <c r="Z435" s="201"/>
      <c r="AA435" s="201"/>
      <c r="AB435" s="201"/>
      <c r="AC435" s="201"/>
      <c r="AD435" s="201"/>
      <c r="AE435" s="201"/>
      <c r="AF435" s="201"/>
      <c r="AG435" s="201"/>
      <c r="AH435" s="201"/>
      <c r="AI435" s="201"/>
      <c r="AJ435" s="201"/>
      <c r="AK435" s="201"/>
      <c r="AL435" s="201"/>
      <c r="AM435" s="201"/>
      <c r="AN435" s="201"/>
      <c r="AO435" s="201"/>
      <c r="AP435" s="201"/>
      <c r="AQ435" s="201"/>
      <c r="AR435" s="201"/>
      <c r="AS435" s="201"/>
      <c r="AT435" s="201"/>
      <c r="AU435" s="201"/>
      <c r="AV435" s="201"/>
      <c r="AW435" s="201"/>
      <c r="AX435" s="201"/>
      <c r="AY435" s="201"/>
      <c r="AZ435" s="201"/>
      <c r="BA435" s="201"/>
      <c r="BB435" s="201"/>
      <c r="BC435" s="201"/>
      <c r="BD435" s="201"/>
      <c r="BE435" s="201"/>
      <c r="BF435" s="201"/>
    </row>
    <row r="436" spans="1:58" ht="16.5" customHeight="1">
      <c r="A436" s="202"/>
      <c r="B436" s="202"/>
      <c r="C436" s="202"/>
      <c r="D436" s="202"/>
      <c r="E436" s="202"/>
      <c r="F436" s="202"/>
      <c r="G436" s="202"/>
      <c r="H436" s="202"/>
      <c r="I436" s="203"/>
      <c r="J436" s="201"/>
      <c r="K436" s="201"/>
      <c r="L436" s="201"/>
      <c r="M436" s="201"/>
      <c r="N436" s="201"/>
      <c r="O436" s="201"/>
      <c r="P436" s="201"/>
      <c r="Q436" s="201"/>
      <c r="R436" s="201"/>
      <c r="S436" s="201"/>
      <c r="T436" s="201"/>
      <c r="U436" s="201"/>
      <c r="V436" s="201"/>
      <c r="W436" s="201"/>
      <c r="X436" s="201"/>
      <c r="Y436" s="201"/>
      <c r="Z436" s="201"/>
      <c r="AA436" s="201"/>
      <c r="AB436" s="201"/>
      <c r="AC436" s="201"/>
      <c r="AD436" s="201"/>
      <c r="AE436" s="201"/>
      <c r="AF436" s="201"/>
      <c r="AG436" s="201"/>
      <c r="AH436" s="201"/>
      <c r="AI436" s="201"/>
      <c r="AJ436" s="201"/>
      <c r="AK436" s="201"/>
      <c r="AL436" s="201"/>
      <c r="AM436" s="201"/>
      <c r="AN436" s="201"/>
      <c r="AO436" s="201"/>
      <c r="AP436" s="201"/>
      <c r="AQ436" s="201"/>
      <c r="AR436" s="201"/>
      <c r="AS436" s="201"/>
      <c r="AT436" s="201"/>
      <c r="AU436" s="201"/>
      <c r="AV436" s="201"/>
      <c r="AW436" s="201"/>
      <c r="AX436" s="201"/>
      <c r="AY436" s="201"/>
      <c r="AZ436" s="201"/>
      <c r="BA436" s="201"/>
      <c r="BB436" s="201"/>
      <c r="BC436" s="201"/>
      <c r="BD436" s="201"/>
      <c r="BE436" s="201"/>
      <c r="BF436" s="201"/>
    </row>
    <row r="437" spans="1:58" ht="16.5" customHeight="1">
      <c r="A437" s="202"/>
      <c r="B437" s="202"/>
      <c r="C437" s="202"/>
      <c r="D437" s="202"/>
      <c r="E437" s="202"/>
      <c r="F437" s="202"/>
      <c r="G437" s="202"/>
      <c r="H437" s="202"/>
      <c r="I437" s="203"/>
      <c r="J437" s="201"/>
      <c r="K437" s="201"/>
      <c r="L437" s="201"/>
      <c r="M437" s="201"/>
      <c r="N437" s="201"/>
      <c r="O437" s="201"/>
      <c r="P437" s="201"/>
      <c r="Q437" s="201"/>
      <c r="R437" s="201"/>
      <c r="S437" s="201"/>
      <c r="T437" s="201"/>
      <c r="U437" s="201"/>
      <c r="V437" s="201"/>
      <c r="W437" s="201"/>
      <c r="X437" s="201"/>
      <c r="Y437" s="201"/>
      <c r="Z437" s="201"/>
      <c r="AA437" s="201"/>
      <c r="AB437" s="201"/>
      <c r="AC437" s="201"/>
      <c r="AD437" s="201"/>
      <c r="AE437" s="201"/>
      <c r="AF437" s="201"/>
      <c r="AG437" s="201"/>
      <c r="AH437" s="201"/>
      <c r="AI437" s="201"/>
      <c r="AJ437" s="201"/>
      <c r="AK437" s="201"/>
      <c r="AL437" s="201"/>
      <c r="AM437" s="201"/>
      <c r="AN437" s="201"/>
      <c r="AO437" s="201"/>
      <c r="AP437" s="201"/>
      <c r="AQ437" s="201"/>
      <c r="AR437" s="201"/>
      <c r="AS437" s="201"/>
      <c r="AT437" s="201"/>
      <c r="AU437" s="201"/>
      <c r="AV437" s="201"/>
      <c r="AW437" s="201"/>
      <c r="AX437" s="201"/>
      <c r="AY437" s="201"/>
      <c r="AZ437" s="201"/>
      <c r="BA437" s="201"/>
      <c r="BB437" s="201"/>
      <c r="BC437" s="201"/>
      <c r="BD437" s="201"/>
      <c r="BE437" s="201"/>
      <c r="BF437" s="201"/>
    </row>
    <row r="438" spans="1:58" ht="16.5" customHeight="1">
      <c r="A438" s="202"/>
      <c r="B438" s="202"/>
      <c r="C438" s="202"/>
      <c r="D438" s="202"/>
      <c r="E438" s="202"/>
      <c r="F438" s="202"/>
      <c r="G438" s="202"/>
      <c r="H438" s="202"/>
      <c r="I438" s="203"/>
      <c r="J438" s="201"/>
      <c r="K438" s="201"/>
      <c r="L438" s="201"/>
      <c r="M438" s="201"/>
      <c r="N438" s="201"/>
      <c r="O438" s="201"/>
      <c r="P438" s="201"/>
      <c r="Q438" s="201"/>
      <c r="R438" s="201"/>
      <c r="S438" s="201"/>
      <c r="T438" s="201"/>
      <c r="U438" s="201"/>
      <c r="V438" s="201"/>
      <c r="W438" s="201"/>
      <c r="X438" s="201"/>
      <c r="Y438" s="201"/>
      <c r="Z438" s="201"/>
      <c r="AA438" s="201"/>
      <c r="AB438" s="201"/>
      <c r="AC438" s="201"/>
      <c r="AD438" s="201"/>
      <c r="AE438" s="201"/>
      <c r="AF438" s="201"/>
      <c r="AG438" s="201"/>
      <c r="AH438" s="201"/>
      <c r="AI438" s="201"/>
      <c r="AJ438" s="201"/>
      <c r="AK438" s="201"/>
      <c r="AL438" s="201"/>
      <c r="AM438" s="201"/>
      <c r="AN438" s="201"/>
      <c r="AO438" s="201"/>
      <c r="AP438" s="201"/>
      <c r="AQ438" s="201"/>
      <c r="AR438" s="201"/>
      <c r="AS438" s="201"/>
      <c r="AT438" s="201"/>
      <c r="AU438" s="201"/>
      <c r="AV438" s="201"/>
      <c r="AW438" s="201"/>
      <c r="AX438" s="201"/>
      <c r="AY438" s="201"/>
      <c r="AZ438" s="201"/>
      <c r="BA438" s="201"/>
      <c r="BB438" s="201"/>
      <c r="BC438" s="201"/>
      <c r="BD438" s="201"/>
      <c r="BE438" s="201"/>
      <c r="BF438" s="201"/>
    </row>
    <row r="439" spans="1:58" ht="16.5" customHeight="1">
      <c r="A439" s="202"/>
      <c r="B439" s="202"/>
      <c r="C439" s="202"/>
      <c r="D439" s="202"/>
      <c r="E439" s="202"/>
      <c r="F439" s="202"/>
      <c r="G439" s="202"/>
      <c r="H439" s="202"/>
      <c r="I439" s="203"/>
      <c r="J439" s="201"/>
      <c r="K439" s="201"/>
      <c r="L439" s="201"/>
      <c r="M439" s="201"/>
      <c r="N439" s="201"/>
      <c r="O439" s="201"/>
      <c r="P439" s="201"/>
      <c r="Q439" s="201"/>
      <c r="R439" s="201"/>
      <c r="S439" s="201"/>
      <c r="T439" s="201"/>
      <c r="U439" s="201"/>
      <c r="V439" s="201"/>
      <c r="W439" s="201"/>
      <c r="X439" s="201"/>
      <c r="Y439" s="201"/>
      <c r="Z439" s="201"/>
      <c r="AA439" s="201"/>
      <c r="AB439" s="201"/>
      <c r="AC439" s="201"/>
      <c r="AD439" s="201"/>
      <c r="AE439" s="201"/>
      <c r="AF439" s="201"/>
      <c r="AG439" s="201"/>
      <c r="AH439" s="201"/>
      <c r="AI439" s="201"/>
      <c r="AJ439" s="201"/>
      <c r="AK439" s="201"/>
      <c r="AL439" s="201"/>
      <c r="AM439" s="201"/>
      <c r="AN439" s="201"/>
      <c r="AO439" s="201"/>
      <c r="AP439" s="201"/>
      <c r="AQ439" s="201"/>
      <c r="AR439" s="201"/>
      <c r="AS439" s="201"/>
      <c r="AT439" s="201"/>
      <c r="AU439" s="201"/>
      <c r="AV439" s="201"/>
      <c r="AW439" s="201"/>
      <c r="AX439" s="201"/>
      <c r="AY439" s="201"/>
      <c r="AZ439" s="201"/>
      <c r="BA439" s="201"/>
      <c r="BB439" s="201"/>
      <c r="BC439" s="201"/>
      <c r="BD439" s="201"/>
      <c r="BE439" s="201"/>
      <c r="BF439" s="201"/>
    </row>
    <row r="440" spans="1:58" ht="16.5" customHeight="1">
      <c r="A440" s="202"/>
      <c r="B440" s="202"/>
      <c r="C440" s="202"/>
      <c r="D440" s="202"/>
      <c r="E440" s="202"/>
      <c r="F440" s="202"/>
      <c r="G440" s="202"/>
      <c r="H440" s="202"/>
      <c r="I440" s="203"/>
      <c r="J440" s="201"/>
      <c r="K440" s="201"/>
      <c r="L440" s="201"/>
      <c r="M440" s="201"/>
      <c r="N440" s="201"/>
      <c r="O440" s="201"/>
      <c r="P440" s="201"/>
      <c r="Q440" s="201"/>
      <c r="R440" s="201"/>
      <c r="S440" s="201"/>
      <c r="T440" s="201"/>
      <c r="U440" s="201"/>
      <c r="V440" s="201"/>
      <c r="W440" s="201"/>
      <c r="X440" s="201"/>
      <c r="Y440" s="201"/>
      <c r="Z440" s="201"/>
      <c r="AA440" s="201"/>
      <c r="AB440" s="201"/>
      <c r="AC440" s="201"/>
      <c r="AD440" s="201"/>
      <c r="AE440" s="201"/>
      <c r="AF440" s="201"/>
      <c r="AG440" s="201"/>
      <c r="AH440" s="201"/>
      <c r="AI440" s="201"/>
      <c r="AJ440" s="201"/>
      <c r="AK440" s="201"/>
      <c r="AL440" s="201"/>
      <c r="AM440" s="201"/>
      <c r="AN440" s="201"/>
      <c r="AO440" s="201"/>
      <c r="AP440" s="201"/>
      <c r="AQ440" s="201"/>
      <c r="AR440" s="201"/>
      <c r="AS440" s="201"/>
      <c r="AT440" s="201"/>
      <c r="AU440" s="201"/>
      <c r="AV440" s="201"/>
      <c r="AW440" s="201"/>
      <c r="AX440" s="201"/>
      <c r="AY440" s="201"/>
      <c r="AZ440" s="201"/>
      <c r="BA440" s="201"/>
      <c r="BB440" s="201"/>
      <c r="BC440" s="201"/>
      <c r="BD440" s="201"/>
      <c r="BE440" s="201"/>
      <c r="BF440" s="201"/>
    </row>
    <row r="441" spans="1:58" ht="16.5" customHeight="1">
      <c r="A441" s="202"/>
      <c r="B441" s="202"/>
      <c r="C441" s="202"/>
      <c r="D441" s="202"/>
      <c r="E441" s="202"/>
      <c r="F441" s="202"/>
      <c r="G441" s="202"/>
      <c r="H441" s="202"/>
      <c r="I441" s="203"/>
      <c r="J441" s="201"/>
      <c r="K441" s="201"/>
      <c r="L441" s="201"/>
      <c r="M441" s="201"/>
      <c r="N441" s="201"/>
      <c r="O441" s="201"/>
      <c r="P441" s="201"/>
      <c r="Q441" s="201"/>
      <c r="R441" s="201"/>
      <c r="S441" s="201"/>
      <c r="T441" s="201"/>
      <c r="U441" s="201"/>
      <c r="V441" s="201"/>
      <c r="W441" s="201"/>
      <c r="X441" s="201"/>
      <c r="Y441" s="201"/>
      <c r="Z441" s="201"/>
      <c r="AA441" s="201"/>
      <c r="AB441" s="201"/>
      <c r="AC441" s="201"/>
      <c r="AD441" s="201"/>
      <c r="AE441" s="201"/>
      <c r="AF441" s="201"/>
      <c r="AG441" s="201"/>
      <c r="AH441" s="201"/>
      <c r="AI441" s="201"/>
      <c r="AJ441" s="201"/>
      <c r="AK441" s="201"/>
      <c r="AL441" s="201"/>
      <c r="AM441" s="201"/>
      <c r="AN441" s="201"/>
      <c r="AO441" s="201"/>
      <c r="AP441" s="201"/>
      <c r="AQ441" s="201"/>
      <c r="AR441" s="201"/>
      <c r="AS441" s="201"/>
      <c r="AT441" s="201"/>
      <c r="AU441" s="201"/>
      <c r="AV441" s="201"/>
      <c r="AW441" s="201"/>
      <c r="AX441" s="201"/>
      <c r="AY441" s="201"/>
      <c r="AZ441" s="201"/>
      <c r="BA441" s="201"/>
      <c r="BB441" s="201"/>
      <c r="BC441" s="201"/>
      <c r="BD441" s="201"/>
      <c r="BE441" s="201"/>
      <c r="BF441" s="201"/>
    </row>
    <row r="442" spans="1:58" ht="16.5" customHeight="1">
      <c r="A442" s="202"/>
      <c r="B442" s="202"/>
      <c r="C442" s="202"/>
      <c r="D442" s="202"/>
      <c r="E442" s="202"/>
      <c r="F442" s="202"/>
      <c r="G442" s="202"/>
      <c r="H442" s="202"/>
      <c r="I442" s="203"/>
      <c r="J442" s="201"/>
      <c r="K442" s="201"/>
      <c r="L442" s="201"/>
      <c r="M442" s="201"/>
      <c r="N442" s="201"/>
      <c r="O442" s="201"/>
      <c r="P442" s="201"/>
      <c r="Q442" s="201"/>
      <c r="R442" s="201"/>
      <c r="S442" s="201"/>
      <c r="T442" s="201"/>
      <c r="U442" s="201"/>
      <c r="V442" s="201"/>
      <c r="W442" s="201"/>
      <c r="X442" s="201"/>
      <c r="Y442" s="201"/>
      <c r="Z442" s="201"/>
      <c r="AA442" s="201"/>
      <c r="AB442" s="201"/>
      <c r="AC442" s="201"/>
      <c r="AD442" s="201"/>
      <c r="AE442" s="201"/>
      <c r="AF442" s="201"/>
      <c r="AG442" s="201"/>
      <c r="AH442" s="201"/>
      <c r="AI442" s="201"/>
      <c r="AJ442" s="201"/>
      <c r="AK442" s="201"/>
      <c r="AL442" s="201"/>
      <c r="AM442" s="201"/>
      <c r="AN442" s="201"/>
      <c r="AO442" s="201"/>
      <c r="AP442" s="201"/>
      <c r="AQ442" s="201"/>
      <c r="AR442" s="201"/>
      <c r="AS442" s="201"/>
      <c r="AT442" s="201"/>
      <c r="AU442" s="201"/>
      <c r="AV442" s="201"/>
      <c r="AW442" s="201"/>
      <c r="AX442" s="201"/>
      <c r="AY442" s="201"/>
      <c r="AZ442" s="201"/>
      <c r="BA442" s="201"/>
      <c r="BB442" s="201"/>
      <c r="BC442" s="201"/>
      <c r="BD442" s="201"/>
      <c r="BE442" s="201"/>
      <c r="BF442" s="201"/>
    </row>
    <row r="443" spans="1:58" ht="16.5" customHeight="1">
      <c r="A443" s="202"/>
      <c r="B443" s="202"/>
      <c r="C443" s="202"/>
      <c r="D443" s="202"/>
      <c r="E443" s="202"/>
      <c r="F443" s="202"/>
      <c r="G443" s="202"/>
      <c r="H443" s="202"/>
      <c r="I443" s="203"/>
      <c r="J443" s="201"/>
      <c r="K443" s="201"/>
      <c r="L443" s="201"/>
      <c r="M443" s="201"/>
      <c r="N443" s="201"/>
      <c r="O443" s="201"/>
      <c r="P443" s="201"/>
      <c r="Q443" s="201"/>
      <c r="R443" s="201"/>
      <c r="S443" s="201"/>
      <c r="T443" s="201"/>
      <c r="U443" s="201"/>
      <c r="V443" s="201"/>
      <c r="W443" s="201"/>
      <c r="X443" s="201"/>
      <c r="Y443" s="201"/>
      <c r="Z443" s="201"/>
      <c r="AA443" s="201"/>
      <c r="AB443" s="201"/>
      <c r="AC443" s="201"/>
      <c r="AD443" s="201"/>
      <c r="AE443" s="201"/>
      <c r="AF443" s="201"/>
      <c r="AG443" s="201"/>
      <c r="AH443" s="201"/>
      <c r="AI443" s="201"/>
      <c r="AJ443" s="201"/>
      <c r="AK443" s="201"/>
      <c r="AL443" s="201"/>
      <c r="AM443" s="201"/>
      <c r="AN443" s="201"/>
      <c r="AO443" s="201"/>
      <c r="AP443" s="201"/>
      <c r="AQ443" s="201"/>
      <c r="AR443" s="201"/>
      <c r="AS443" s="201"/>
      <c r="AT443" s="201"/>
      <c r="AU443" s="201"/>
      <c r="AV443" s="201"/>
      <c r="AW443" s="201"/>
      <c r="AX443" s="201"/>
      <c r="AY443" s="201"/>
      <c r="AZ443" s="201"/>
      <c r="BA443" s="201"/>
      <c r="BB443" s="201"/>
      <c r="BC443" s="201"/>
      <c r="BD443" s="201"/>
      <c r="BE443" s="201"/>
      <c r="BF443" s="201"/>
    </row>
    <row r="444" spans="1:58" ht="16.5" customHeight="1">
      <c r="A444" s="202"/>
      <c r="B444" s="202"/>
      <c r="C444" s="202"/>
      <c r="D444" s="202"/>
      <c r="E444" s="202"/>
      <c r="F444" s="202"/>
      <c r="G444" s="202"/>
      <c r="H444" s="202"/>
      <c r="I444" s="203"/>
      <c r="J444" s="201"/>
      <c r="K444" s="201"/>
      <c r="L444" s="201"/>
      <c r="M444" s="201"/>
      <c r="N444" s="201"/>
      <c r="O444" s="201"/>
      <c r="P444" s="201"/>
      <c r="Q444" s="201"/>
      <c r="R444" s="201"/>
      <c r="S444" s="201"/>
      <c r="T444" s="201"/>
      <c r="U444" s="201"/>
      <c r="V444" s="201"/>
      <c r="W444" s="201"/>
      <c r="X444" s="201"/>
      <c r="Y444" s="201"/>
      <c r="Z444" s="201"/>
      <c r="AA444" s="201"/>
      <c r="AB444" s="201"/>
      <c r="AC444" s="201"/>
      <c r="AD444" s="201"/>
      <c r="AE444" s="201"/>
      <c r="AF444" s="201"/>
      <c r="AG444" s="201"/>
      <c r="AH444" s="201"/>
      <c r="AI444" s="201"/>
      <c r="AJ444" s="201"/>
      <c r="AK444" s="201"/>
      <c r="AL444" s="201"/>
      <c r="AM444" s="201"/>
      <c r="AN444" s="201"/>
      <c r="AO444" s="201"/>
      <c r="AP444" s="201"/>
      <c r="AQ444" s="201"/>
      <c r="AR444" s="201"/>
      <c r="AS444" s="201"/>
      <c r="AT444" s="201"/>
      <c r="AU444" s="201"/>
      <c r="AV444" s="201"/>
      <c r="AW444" s="201"/>
      <c r="AX444" s="201"/>
      <c r="AY444" s="201"/>
      <c r="AZ444" s="201"/>
      <c r="BA444" s="201"/>
      <c r="BB444" s="201"/>
      <c r="BC444" s="201"/>
      <c r="BD444" s="201"/>
      <c r="BE444" s="201"/>
      <c r="BF444" s="201"/>
    </row>
    <row r="445" spans="1:58" ht="16.5" customHeight="1">
      <c r="A445" s="202"/>
      <c r="B445" s="202"/>
      <c r="C445" s="202"/>
      <c r="D445" s="202"/>
      <c r="E445" s="202"/>
      <c r="F445" s="202"/>
      <c r="G445" s="202"/>
      <c r="H445" s="202"/>
      <c r="I445" s="203"/>
      <c r="J445" s="201"/>
      <c r="K445" s="201"/>
      <c r="L445" s="201"/>
      <c r="M445" s="201"/>
      <c r="N445" s="201"/>
      <c r="O445" s="201"/>
      <c r="P445" s="201"/>
      <c r="Q445" s="201"/>
      <c r="R445" s="201"/>
      <c r="S445" s="201"/>
      <c r="T445" s="201"/>
      <c r="U445" s="201"/>
      <c r="V445" s="201"/>
      <c r="W445" s="201"/>
      <c r="X445" s="201"/>
      <c r="Y445" s="201"/>
      <c r="Z445" s="201"/>
      <c r="AA445" s="201"/>
      <c r="AB445" s="201"/>
      <c r="AC445" s="201"/>
      <c r="AD445" s="201"/>
      <c r="AE445" s="201"/>
      <c r="AF445" s="201"/>
      <c r="AG445" s="201"/>
      <c r="AH445" s="201"/>
      <c r="AI445" s="201"/>
      <c r="AJ445" s="201"/>
      <c r="AK445" s="201"/>
      <c r="AL445" s="201"/>
      <c r="AM445" s="201"/>
      <c r="AN445" s="201"/>
      <c r="AO445" s="201"/>
      <c r="AP445" s="201"/>
      <c r="AQ445" s="201"/>
      <c r="AR445" s="201"/>
      <c r="AS445" s="201"/>
      <c r="AT445" s="201"/>
      <c r="AU445" s="201"/>
      <c r="AV445" s="201"/>
      <c r="AW445" s="201"/>
      <c r="AX445" s="201"/>
      <c r="AY445" s="201"/>
      <c r="AZ445" s="201"/>
      <c r="BA445" s="201"/>
      <c r="BB445" s="201"/>
      <c r="BC445" s="201"/>
      <c r="BD445" s="201"/>
      <c r="BE445" s="201"/>
      <c r="BF445" s="201"/>
    </row>
    <row r="446" spans="1:58" ht="16.5" customHeight="1">
      <c r="A446" s="202"/>
      <c r="B446" s="202"/>
      <c r="C446" s="202"/>
      <c r="D446" s="202"/>
      <c r="E446" s="202"/>
      <c r="F446" s="202"/>
      <c r="G446" s="202"/>
      <c r="H446" s="202"/>
      <c r="I446" s="203"/>
      <c r="J446" s="201"/>
      <c r="K446" s="201"/>
      <c r="L446" s="201"/>
      <c r="M446" s="201"/>
      <c r="N446" s="201"/>
      <c r="O446" s="201"/>
      <c r="P446" s="201"/>
      <c r="Q446" s="201"/>
      <c r="R446" s="201"/>
      <c r="S446" s="201"/>
      <c r="T446" s="201"/>
      <c r="U446" s="201"/>
      <c r="V446" s="201"/>
      <c r="W446" s="201"/>
      <c r="X446" s="201"/>
      <c r="Y446" s="201"/>
      <c r="Z446" s="201"/>
      <c r="AA446" s="201"/>
      <c r="AB446" s="201"/>
      <c r="AC446" s="201"/>
      <c r="AD446" s="201"/>
      <c r="AE446" s="201"/>
      <c r="AF446" s="201"/>
      <c r="AG446" s="201"/>
      <c r="AH446" s="201"/>
      <c r="AI446" s="201"/>
      <c r="AJ446" s="201"/>
      <c r="AK446" s="201"/>
      <c r="AL446" s="201"/>
      <c r="AM446" s="201"/>
      <c r="AN446" s="201"/>
      <c r="AO446" s="201"/>
      <c r="AP446" s="201"/>
      <c r="AQ446" s="201"/>
      <c r="AR446" s="201"/>
      <c r="AS446" s="201"/>
      <c r="AT446" s="201"/>
      <c r="AU446" s="201"/>
      <c r="AV446" s="201"/>
      <c r="AW446" s="201"/>
      <c r="AX446" s="201"/>
      <c r="AY446" s="201"/>
      <c r="AZ446" s="201"/>
      <c r="BA446" s="201"/>
      <c r="BB446" s="201"/>
      <c r="BC446" s="201"/>
      <c r="BD446" s="201"/>
      <c r="BE446" s="201"/>
      <c r="BF446" s="201"/>
    </row>
    <row r="447" spans="1:58" ht="16.5" customHeight="1">
      <c r="A447" s="202"/>
      <c r="B447" s="202"/>
      <c r="C447" s="202"/>
      <c r="D447" s="202"/>
      <c r="E447" s="202"/>
      <c r="F447" s="202"/>
      <c r="G447" s="202"/>
      <c r="H447" s="202"/>
      <c r="I447" s="203"/>
      <c r="J447" s="201"/>
      <c r="K447" s="201"/>
      <c r="L447" s="201"/>
      <c r="M447" s="201"/>
      <c r="N447" s="201"/>
      <c r="O447" s="201"/>
      <c r="P447" s="201"/>
      <c r="Q447" s="201"/>
      <c r="R447" s="201"/>
      <c r="S447" s="201"/>
      <c r="T447" s="201"/>
      <c r="U447" s="201"/>
      <c r="V447" s="201"/>
      <c r="W447" s="201"/>
      <c r="X447" s="201"/>
      <c r="Y447" s="201"/>
      <c r="Z447" s="201"/>
      <c r="AA447" s="201"/>
      <c r="AB447" s="201"/>
      <c r="AC447" s="201"/>
      <c r="AD447" s="201"/>
      <c r="AE447" s="201"/>
      <c r="AF447" s="201"/>
      <c r="AG447" s="201"/>
      <c r="AH447" s="201"/>
      <c r="AI447" s="201"/>
      <c r="AJ447" s="201"/>
      <c r="AK447" s="201"/>
      <c r="AL447" s="201"/>
      <c r="AM447" s="201"/>
      <c r="AN447" s="201"/>
      <c r="AO447" s="201"/>
      <c r="AP447" s="201"/>
      <c r="AQ447" s="201"/>
      <c r="AR447" s="201"/>
      <c r="AS447" s="201"/>
      <c r="AT447" s="201"/>
      <c r="AU447" s="201"/>
      <c r="AV447" s="201"/>
      <c r="AW447" s="201"/>
      <c r="AX447" s="201"/>
      <c r="AY447" s="201"/>
      <c r="AZ447" s="201"/>
      <c r="BA447" s="201"/>
      <c r="BB447" s="201"/>
      <c r="BC447" s="201"/>
      <c r="BD447" s="201"/>
      <c r="BE447" s="201"/>
      <c r="BF447" s="201"/>
    </row>
    <row r="448" spans="1:58" ht="16.5" customHeight="1">
      <c r="A448" s="202"/>
      <c r="B448" s="202"/>
      <c r="C448" s="202"/>
      <c r="D448" s="202"/>
      <c r="E448" s="202"/>
      <c r="F448" s="202"/>
      <c r="G448" s="202"/>
      <c r="H448" s="202"/>
      <c r="I448" s="203"/>
      <c r="J448" s="201"/>
      <c r="K448" s="201"/>
      <c r="L448" s="201"/>
      <c r="M448" s="201"/>
      <c r="N448" s="201"/>
      <c r="O448" s="201"/>
      <c r="P448" s="201"/>
      <c r="Q448" s="201"/>
      <c r="R448" s="201"/>
      <c r="S448" s="201"/>
      <c r="T448" s="201"/>
      <c r="U448" s="201"/>
      <c r="V448" s="201"/>
      <c r="W448" s="201"/>
      <c r="X448" s="201"/>
      <c r="Y448" s="201"/>
      <c r="Z448" s="201"/>
      <c r="AA448" s="201"/>
      <c r="AB448" s="201"/>
      <c r="AC448" s="201"/>
      <c r="AD448" s="201"/>
      <c r="AE448" s="201"/>
      <c r="AF448" s="201"/>
      <c r="AG448" s="201"/>
      <c r="AH448" s="201"/>
      <c r="AI448" s="201"/>
      <c r="AJ448" s="201"/>
      <c r="AK448" s="201"/>
      <c r="AL448" s="201"/>
      <c r="AM448" s="201"/>
      <c r="AN448" s="201"/>
      <c r="AO448" s="201"/>
      <c r="AP448" s="201"/>
      <c r="AQ448" s="201"/>
      <c r="AR448" s="201"/>
      <c r="AS448" s="201"/>
      <c r="AT448" s="201"/>
      <c r="AU448" s="201"/>
      <c r="AV448" s="201"/>
      <c r="AW448" s="201"/>
      <c r="AX448" s="201"/>
      <c r="AY448" s="201"/>
      <c r="AZ448" s="201"/>
      <c r="BA448" s="201"/>
      <c r="BB448" s="201"/>
      <c r="BC448" s="201"/>
      <c r="BD448" s="201"/>
      <c r="BE448" s="201"/>
      <c r="BF448" s="201"/>
    </row>
    <row r="449" spans="1:58" ht="16.5" customHeight="1">
      <c r="A449" s="202"/>
      <c r="B449" s="202"/>
      <c r="C449" s="202"/>
      <c r="D449" s="202"/>
      <c r="E449" s="202"/>
      <c r="F449" s="202"/>
      <c r="G449" s="202"/>
      <c r="H449" s="202"/>
      <c r="I449" s="203"/>
      <c r="J449" s="201"/>
      <c r="K449" s="201"/>
      <c r="L449" s="201"/>
      <c r="M449" s="201"/>
      <c r="N449" s="201"/>
      <c r="O449" s="201"/>
      <c r="P449" s="201"/>
      <c r="Q449" s="201"/>
      <c r="R449" s="201"/>
      <c r="S449" s="201"/>
      <c r="T449" s="201"/>
      <c r="U449" s="201"/>
      <c r="V449" s="201"/>
      <c r="W449" s="201"/>
      <c r="X449" s="201"/>
      <c r="Y449" s="201"/>
      <c r="Z449" s="201"/>
      <c r="AA449" s="201"/>
      <c r="AB449" s="201"/>
      <c r="AC449" s="201"/>
      <c r="AD449" s="201"/>
      <c r="AE449" s="201"/>
      <c r="AF449" s="201"/>
      <c r="AG449" s="201"/>
      <c r="AH449" s="201"/>
      <c r="AI449" s="201"/>
      <c r="AJ449" s="201"/>
      <c r="AK449" s="201"/>
      <c r="AL449" s="201"/>
      <c r="AM449" s="201"/>
      <c r="AN449" s="201"/>
      <c r="AO449" s="201"/>
      <c r="AP449" s="201"/>
      <c r="AQ449" s="201"/>
      <c r="AR449" s="201"/>
      <c r="AS449" s="201"/>
      <c r="AT449" s="201"/>
      <c r="AU449" s="201"/>
      <c r="AV449" s="201"/>
      <c r="AW449" s="201"/>
      <c r="AX449" s="201"/>
      <c r="AY449" s="201"/>
      <c r="AZ449" s="201"/>
      <c r="BA449" s="201"/>
      <c r="BB449" s="201"/>
      <c r="BC449" s="201"/>
      <c r="BD449" s="201"/>
      <c r="BE449" s="201"/>
      <c r="BF449" s="201"/>
    </row>
    <row r="450" spans="1:58" ht="16.5" customHeight="1">
      <c r="A450" s="202"/>
      <c r="B450" s="202"/>
      <c r="C450" s="202"/>
      <c r="D450" s="202"/>
      <c r="E450" s="202"/>
      <c r="F450" s="202"/>
      <c r="G450" s="202"/>
      <c r="H450" s="202"/>
      <c r="I450" s="203"/>
      <c r="J450" s="201"/>
      <c r="K450" s="201"/>
      <c r="L450" s="201"/>
      <c r="M450" s="201"/>
      <c r="N450" s="201"/>
      <c r="O450" s="201"/>
      <c r="P450" s="201"/>
      <c r="Q450" s="201"/>
      <c r="R450" s="201"/>
      <c r="S450" s="201"/>
      <c r="T450" s="201"/>
      <c r="U450" s="201"/>
      <c r="V450" s="201"/>
      <c r="W450" s="201"/>
      <c r="X450" s="201"/>
      <c r="Y450" s="201"/>
      <c r="Z450" s="201"/>
      <c r="AA450" s="201"/>
      <c r="AB450" s="201"/>
      <c r="AC450" s="201"/>
      <c r="AD450" s="201"/>
      <c r="AE450" s="201"/>
      <c r="AF450" s="201"/>
      <c r="AG450" s="201"/>
      <c r="AH450" s="201"/>
      <c r="AI450" s="201"/>
      <c r="AJ450" s="201"/>
      <c r="AK450" s="201"/>
      <c r="AL450" s="201"/>
      <c r="AM450" s="201"/>
      <c r="AN450" s="201"/>
      <c r="AO450" s="201"/>
      <c r="AP450" s="201"/>
      <c r="AQ450" s="201"/>
      <c r="AR450" s="201"/>
      <c r="AS450" s="201"/>
      <c r="AT450" s="201"/>
      <c r="AU450" s="201"/>
      <c r="AV450" s="201"/>
      <c r="AW450" s="201"/>
      <c r="AX450" s="201"/>
      <c r="AY450" s="201"/>
      <c r="AZ450" s="201"/>
      <c r="BA450" s="201"/>
      <c r="BB450" s="201"/>
      <c r="BC450" s="201"/>
      <c r="BD450" s="201"/>
      <c r="BE450" s="201"/>
      <c r="BF450" s="201"/>
    </row>
    <row r="451" spans="1:58" ht="16.5" customHeight="1">
      <c r="A451" s="202"/>
      <c r="B451" s="202"/>
      <c r="C451" s="202"/>
      <c r="D451" s="202"/>
      <c r="E451" s="202"/>
      <c r="F451" s="202"/>
      <c r="G451" s="202"/>
      <c r="H451" s="202"/>
      <c r="I451" s="203"/>
      <c r="J451" s="201"/>
      <c r="K451" s="201"/>
      <c r="L451" s="201"/>
      <c r="M451" s="201"/>
      <c r="N451" s="201"/>
      <c r="O451" s="201"/>
      <c r="P451" s="201"/>
      <c r="Q451" s="201"/>
      <c r="R451" s="201"/>
      <c r="S451" s="201"/>
      <c r="T451" s="201"/>
      <c r="U451" s="201"/>
      <c r="V451" s="201"/>
      <c r="W451" s="201"/>
      <c r="X451" s="201"/>
      <c r="Y451" s="201"/>
      <c r="Z451" s="201"/>
      <c r="AA451" s="201"/>
      <c r="AB451" s="201"/>
      <c r="AC451" s="201"/>
      <c r="AD451" s="201"/>
      <c r="AE451" s="201"/>
      <c r="AF451" s="201"/>
      <c r="AG451" s="201"/>
      <c r="AH451" s="201"/>
      <c r="AI451" s="201"/>
      <c r="AJ451" s="201"/>
      <c r="AK451" s="201"/>
      <c r="AL451" s="201"/>
      <c r="AM451" s="201"/>
      <c r="AN451" s="201"/>
      <c r="AO451" s="201"/>
      <c r="AP451" s="201"/>
      <c r="AQ451" s="201"/>
      <c r="AR451" s="201"/>
      <c r="AS451" s="201"/>
      <c r="AT451" s="201"/>
      <c r="AU451" s="201"/>
      <c r="AV451" s="201"/>
      <c r="AW451" s="201"/>
      <c r="AX451" s="201"/>
      <c r="AY451" s="201"/>
      <c r="AZ451" s="201"/>
      <c r="BA451" s="201"/>
      <c r="BB451" s="201"/>
      <c r="BC451" s="201"/>
      <c r="BD451" s="201"/>
      <c r="BE451" s="201"/>
      <c r="BF451" s="201"/>
    </row>
    <row r="452" spans="1:58" ht="16.5" customHeight="1">
      <c r="A452" s="202"/>
      <c r="B452" s="202"/>
      <c r="C452" s="202"/>
      <c r="D452" s="202"/>
      <c r="E452" s="202"/>
      <c r="F452" s="202"/>
      <c r="G452" s="202"/>
      <c r="H452" s="202"/>
      <c r="I452" s="203"/>
      <c r="J452" s="201"/>
      <c r="K452" s="201"/>
      <c r="L452" s="201"/>
      <c r="M452" s="201"/>
      <c r="N452" s="201"/>
      <c r="O452" s="201"/>
      <c r="P452" s="201"/>
      <c r="Q452" s="201"/>
      <c r="R452" s="201"/>
      <c r="S452" s="201"/>
      <c r="T452" s="201"/>
      <c r="U452" s="201"/>
      <c r="V452" s="201"/>
      <c r="W452" s="201"/>
      <c r="X452" s="201"/>
      <c r="Y452" s="201"/>
      <c r="Z452" s="201"/>
      <c r="AA452" s="201"/>
      <c r="AB452" s="201"/>
      <c r="AC452" s="201"/>
      <c r="AD452" s="201"/>
      <c r="AE452" s="201"/>
      <c r="AF452" s="201"/>
      <c r="AG452" s="201"/>
      <c r="AH452" s="201"/>
      <c r="AI452" s="201"/>
      <c r="AJ452" s="201"/>
      <c r="AK452" s="201"/>
      <c r="AL452" s="201"/>
      <c r="AM452" s="201"/>
      <c r="AN452" s="201"/>
      <c r="AO452" s="201"/>
      <c r="AP452" s="201"/>
      <c r="AQ452" s="201"/>
      <c r="AR452" s="201"/>
      <c r="AS452" s="201"/>
      <c r="AT452" s="201"/>
      <c r="AU452" s="201"/>
      <c r="AV452" s="201"/>
      <c r="AW452" s="201"/>
      <c r="AX452" s="201"/>
      <c r="AY452" s="201"/>
      <c r="AZ452" s="201"/>
      <c r="BA452" s="201"/>
      <c r="BB452" s="201"/>
      <c r="BC452" s="201"/>
      <c r="BD452" s="201"/>
      <c r="BE452" s="201"/>
      <c r="BF452" s="201"/>
    </row>
    <row r="453" spans="1:58" ht="16.5" customHeight="1">
      <c r="A453" s="202"/>
      <c r="B453" s="202"/>
      <c r="C453" s="202"/>
      <c r="D453" s="202"/>
      <c r="E453" s="202"/>
      <c r="F453" s="202"/>
      <c r="G453" s="202"/>
      <c r="H453" s="202"/>
      <c r="I453" s="203"/>
      <c r="J453" s="201"/>
      <c r="K453" s="201"/>
      <c r="L453" s="201"/>
      <c r="M453" s="201"/>
      <c r="N453" s="201"/>
      <c r="O453" s="201"/>
      <c r="P453" s="201"/>
      <c r="Q453" s="201"/>
      <c r="R453" s="201"/>
      <c r="S453" s="201"/>
      <c r="T453" s="201"/>
      <c r="U453" s="201"/>
      <c r="V453" s="201"/>
      <c r="W453" s="201"/>
      <c r="X453" s="201"/>
      <c r="Y453" s="201"/>
      <c r="Z453" s="201"/>
      <c r="AA453" s="201"/>
      <c r="AB453" s="201"/>
      <c r="AC453" s="201"/>
      <c r="AD453" s="201"/>
      <c r="AE453" s="201"/>
      <c r="AF453" s="201"/>
      <c r="AG453" s="201"/>
      <c r="AH453" s="201"/>
      <c r="AI453" s="201"/>
      <c r="AJ453" s="201"/>
      <c r="AK453" s="201"/>
      <c r="AL453" s="201"/>
      <c r="AM453" s="201"/>
      <c r="AN453" s="201"/>
      <c r="AO453" s="201"/>
      <c r="AP453" s="201"/>
      <c r="AQ453" s="201"/>
      <c r="AR453" s="201"/>
      <c r="AS453" s="201"/>
      <c r="AT453" s="201"/>
      <c r="AU453" s="201"/>
      <c r="AV453" s="201"/>
      <c r="AW453" s="201"/>
      <c r="AX453" s="201"/>
      <c r="AY453" s="201"/>
      <c r="AZ453" s="201"/>
      <c r="BA453" s="201"/>
      <c r="BB453" s="201"/>
      <c r="BC453" s="201"/>
      <c r="BD453" s="201"/>
      <c r="BE453" s="201"/>
      <c r="BF453" s="201"/>
    </row>
    <row r="454" spans="1:58" ht="16.5" customHeight="1">
      <c r="A454" s="202"/>
      <c r="B454" s="202"/>
      <c r="C454" s="202"/>
      <c r="D454" s="202"/>
      <c r="E454" s="202"/>
      <c r="F454" s="202"/>
      <c r="G454" s="202"/>
      <c r="H454" s="202"/>
      <c r="I454" s="203"/>
      <c r="J454" s="201"/>
      <c r="K454" s="201"/>
      <c r="L454" s="201"/>
      <c r="M454" s="201"/>
      <c r="N454" s="201"/>
      <c r="O454" s="201"/>
      <c r="P454" s="201"/>
      <c r="Q454" s="201"/>
      <c r="R454" s="201"/>
      <c r="S454" s="201"/>
      <c r="T454" s="201"/>
      <c r="U454" s="201"/>
      <c r="V454" s="201"/>
      <c r="W454" s="201"/>
      <c r="X454" s="201"/>
      <c r="Y454" s="201"/>
      <c r="Z454" s="201"/>
      <c r="AA454" s="201"/>
      <c r="AB454" s="201"/>
      <c r="AC454" s="201"/>
      <c r="AD454" s="201"/>
      <c r="AE454" s="201"/>
      <c r="AF454" s="201"/>
      <c r="AG454" s="201"/>
      <c r="AH454" s="201"/>
      <c r="AI454" s="201"/>
      <c r="AJ454" s="201"/>
      <c r="AK454" s="201"/>
      <c r="AL454" s="201"/>
      <c r="AM454" s="201"/>
      <c r="AN454" s="201"/>
      <c r="AO454" s="201"/>
      <c r="AP454" s="201"/>
      <c r="AQ454" s="201"/>
      <c r="AR454" s="201"/>
      <c r="AS454" s="201"/>
      <c r="AT454" s="201"/>
      <c r="AU454" s="201"/>
      <c r="AV454" s="201"/>
      <c r="AW454" s="201"/>
      <c r="AX454" s="201"/>
      <c r="AY454" s="201"/>
      <c r="AZ454" s="201"/>
      <c r="BA454" s="201"/>
      <c r="BB454" s="201"/>
      <c r="BC454" s="201"/>
      <c r="BD454" s="201"/>
      <c r="BE454" s="201"/>
      <c r="BF454" s="201"/>
    </row>
    <row r="455" spans="1:58" ht="16.5" customHeight="1">
      <c r="A455" s="202"/>
      <c r="B455" s="202"/>
      <c r="C455" s="202"/>
      <c r="D455" s="202"/>
      <c r="E455" s="202"/>
      <c r="F455" s="202"/>
      <c r="G455" s="202"/>
      <c r="H455" s="202"/>
      <c r="I455" s="203"/>
      <c r="J455" s="201"/>
      <c r="K455" s="201"/>
      <c r="L455" s="201"/>
      <c r="M455" s="201"/>
      <c r="N455" s="201"/>
      <c r="O455" s="201"/>
      <c r="P455" s="201"/>
      <c r="Q455" s="201"/>
      <c r="R455" s="201"/>
      <c r="S455" s="201"/>
      <c r="T455" s="201"/>
      <c r="U455" s="201"/>
      <c r="V455" s="201"/>
      <c r="W455" s="201"/>
      <c r="X455" s="201"/>
      <c r="Y455" s="201"/>
      <c r="Z455" s="201"/>
      <c r="AA455" s="201"/>
      <c r="AB455" s="201"/>
      <c r="AC455" s="201"/>
      <c r="AD455" s="201"/>
      <c r="AE455" s="201"/>
      <c r="AF455" s="201"/>
      <c r="AG455" s="201"/>
      <c r="AH455" s="201"/>
      <c r="AI455" s="201"/>
      <c r="AJ455" s="201"/>
      <c r="AK455" s="201"/>
      <c r="AL455" s="201"/>
      <c r="AM455" s="201"/>
      <c r="AN455" s="201"/>
      <c r="AO455" s="201"/>
      <c r="AP455" s="201"/>
      <c r="AQ455" s="201"/>
      <c r="AR455" s="201"/>
      <c r="AS455" s="201"/>
      <c r="AT455" s="201"/>
      <c r="AU455" s="201"/>
      <c r="AV455" s="201"/>
      <c r="AW455" s="201"/>
      <c r="AX455" s="201"/>
      <c r="AY455" s="201"/>
      <c r="AZ455" s="201"/>
      <c r="BA455" s="201"/>
      <c r="BB455" s="201"/>
      <c r="BC455" s="201"/>
      <c r="BD455" s="201"/>
      <c r="BE455" s="201"/>
      <c r="BF455" s="201"/>
    </row>
    <row r="456" spans="1:58" ht="16.5" customHeight="1">
      <c r="A456" s="202"/>
      <c r="B456" s="202"/>
      <c r="C456" s="202"/>
      <c r="D456" s="202"/>
      <c r="E456" s="202"/>
      <c r="F456" s="202"/>
      <c r="G456" s="202"/>
      <c r="H456" s="202"/>
      <c r="I456" s="203"/>
      <c r="J456" s="201"/>
      <c r="K456" s="201"/>
      <c r="L456" s="201"/>
      <c r="M456" s="201"/>
      <c r="N456" s="201"/>
      <c r="O456" s="201"/>
      <c r="P456" s="201"/>
      <c r="Q456" s="201"/>
      <c r="R456" s="201"/>
      <c r="S456" s="201"/>
      <c r="T456" s="201"/>
      <c r="U456" s="201"/>
      <c r="V456" s="201"/>
      <c r="W456" s="201"/>
      <c r="X456" s="201"/>
      <c r="Y456" s="201"/>
      <c r="Z456" s="201"/>
      <c r="AA456" s="201"/>
      <c r="AB456" s="201"/>
      <c r="AC456" s="201"/>
      <c r="AD456" s="201"/>
      <c r="AE456" s="201"/>
      <c r="AF456" s="201"/>
      <c r="AG456" s="201"/>
      <c r="AH456" s="201"/>
      <c r="AI456" s="201"/>
      <c r="AJ456" s="201"/>
      <c r="AK456" s="201"/>
      <c r="AL456" s="201"/>
      <c r="AM456" s="201"/>
      <c r="AN456" s="201"/>
      <c r="AO456" s="201"/>
      <c r="AP456" s="201"/>
      <c r="AQ456" s="201"/>
      <c r="AR456" s="201"/>
      <c r="AS456" s="201"/>
      <c r="AT456" s="201"/>
      <c r="AU456" s="201"/>
      <c r="AV456" s="201"/>
      <c r="AW456" s="201"/>
      <c r="AX456" s="201"/>
      <c r="AY456" s="201"/>
      <c r="AZ456" s="201"/>
      <c r="BA456" s="201"/>
      <c r="BB456" s="201"/>
      <c r="BC456" s="201"/>
      <c r="BD456" s="201"/>
      <c r="BE456" s="201"/>
      <c r="BF456" s="201"/>
    </row>
    <row r="457" spans="1:58" ht="16.5" customHeight="1">
      <c r="A457" s="202"/>
      <c r="B457" s="202"/>
      <c r="C457" s="202"/>
      <c r="D457" s="202"/>
      <c r="E457" s="202"/>
      <c r="F457" s="202"/>
      <c r="G457" s="202"/>
      <c r="H457" s="202"/>
      <c r="I457" s="203"/>
      <c r="J457" s="201"/>
      <c r="K457" s="201"/>
      <c r="L457" s="201"/>
      <c r="M457" s="201"/>
      <c r="N457" s="201"/>
      <c r="O457" s="201"/>
      <c r="P457" s="201"/>
      <c r="Q457" s="201"/>
      <c r="R457" s="201"/>
      <c r="S457" s="201"/>
      <c r="T457" s="201"/>
      <c r="U457" s="201"/>
      <c r="V457" s="201"/>
      <c r="W457" s="201"/>
      <c r="X457" s="201"/>
      <c r="Y457" s="201"/>
      <c r="Z457" s="201"/>
      <c r="AA457" s="201"/>
      <c r="AB457" s="201"/>
      <c r="AC457" s="201"/>
      <c r="AD457" s="201"/>
      <c r="AE457" s="201"/>
      <c r="AF457" s="201"/>
      <c r="AG457" s="201"/>
      <c r="AH457" s="201"/>
      <c r="AI457" s="201"/>
      <c r="AJ457" s="201"/>
      <c r="AK457" s="201"/>
      <c r="AL457" s="201"/>
      <c r="AM457" s="201"/>
      <c r="AN457" s="201"/>
      <c r="AO457" s="201"/>
      <c r="AP457" s="201"/>
      <c r="AQ457" s="201"/>
      <c r="AR457" s="201"/>
      <c r="AS457" s="201"/>
      <c r="AT457" s="201"/>
      <c r="AU457" s="201"/>
      <c r="AV457" s="201"/>
      <c r="AW457" s="201"/>
      <c r="AX457" s="201"/>
      <c r="AY457" s="201"/>
      <c r="AZ457" s="201"/>
      <c r="BA457" s="201"/>
      <c r="BB457" s="201"/>
      <c r="BC457" s="201"/>
      <c r="BD457" s="201"/>
      <c r="BE457" s="201"/>
      <c r="BF457" s="201"/>
    </row>
    <row r="458" spans="1:58" ht="16.5" customHeight="1">
      <c r="A458" s="202"/>
      <c r="B458" s="202"/>
      <c r="C458" s="202"/>
      <c r="D458" s="202"/>
      <c r="E458" s="202"/>
      <c r="F458" s="202"/>
      <c r="G458" s="202"/>
      <c r="H458" s="202"/>
      <c r="I458" s="203"/>
      <c r="J458" s="201"/>
      <c r="K458" s="201"/>
      <c r="L458" s="201"/>
      <c r="M458" s="201"/>
      <c r="N458" s="201"/>
      <c r="O458" s="201"/>
      <c r="P458" s="201"/>
      <c r="Q458" s="201"/>
      <c r="R458" s="201"/>
      <c r="S458" s="201"/>
      <c r="T458" s="201"/>
      <c r="U458" s="201"/>
      <c r="V458" s="201"/>
      <c r="W458" s="201"/>
      <c r="X458" s="201"/>
      <c r="Y458" s="201"/>
      <c r="Z458" s="201"/>
      <c r="AA458" s="201"/>
      <c r="AB458" s="201"/>
      <c r="AC458" s="201"/>
      <c r="AD458" s="201"/>
      <c r="AE458" s="201"/>
      <c r="AF458" s="201"/>
      <c r="AG458" s="201"/>
      <c r="AH458" s="201"/>
      <c r="AI458" s="201"/>
      <c r="AJ458" s="201"/>
      <c r="AK458" s="201"/>
      <c r="AL458" s="201"/>
      <c r="AM458" s="201"/>
      <c r="AN458" s="201"/>
      <c r="AO458" s="201"/>
      <c r="AP458" s="201"/>
      <c r="AQ458" s="201"/>
      <c r="AR458" s="201"/>
      <c r="AS458" s="201"/>
      <c r="AT458" s="201"/>
      <c r="AU458" s="201"/>
      <c r="AV458" s="201"/>
      <c r="AW458" s="201"/>
      <c r="AX458" s="201"/>
      <c r="AY458" s="201"/>
      <c r="AZ458" s="201"/>
      <c r="BA458" s="201"/>
      <c r="BB458" s="201"/>
      <c r="BC458" s="201"/>
      <c r="BD458" s="201"/>
      <c r="BE458" s="201"/>
      <c r="BF458" s="201"/>
    </row>
    <row r="459" spans="1:58" ht="16.5" customHeight="1">
      <c r="A459" s="202"/>
      <c r="B459" s="202"/>
      <c r="C459" s="202"/>
      <c r="D459" s="202"/>
      <c r="E459" s="202"/>
      <c r="F459" s="202"/>
      <c r="G459" s="202"/>
      <c r="H459" s="202"/>
      <c r="I459" s="203"/>
      <c r="J459" s="201"/>
      <c r="K459" s="201"/>
      <c r="L459" s="201"/>
      <c r="M459" s="201"/>
      <c r="N459" s="201"/>
      <c r="O459" s="201"/>
      <c r="P459" s="201"/>
      <c r="Q459" s="201"/>
      <c r="R459" s="201"/>
      <c r="S459" s="201"/>
      <c r="T459" s="201"/>
      <c r="U459" s="201"/>
      <c r="V459" s="201"/>
      <c r="W459" s="201"/>
      <c r="X459" s="201"/>
      <c r="Y459" s="201"/>
      <c r="Z459" s="201"/>
      <c r="AA459" s="201"/>
      <c r="AB459" s="201"/>
      <c r="AC459" s="201"/>
      <c r="AD459" s="201"/>
      <c r="AE459" s="201"/>
      <c r="AF459" s="201"/>
      <c r="AG459" s="201"/>
      <c r="AH459" s="201"/>
      <c r="AI459" s="201"/>
      <c r="AJ459" s="201"/>
      <c r="AK459" s="201"/>
      <c r="AL459" s="201"/>
      <c r="AM459" s="201"/>
      <c r="AN459" s="201"/>
      <c r="AO459" s="201"/>
      <c r="AP459" s="201"/>
      <c r="AQ459" s="201"/>
      <c r="AR459" s="201"/>
      <c r="AS459" s="201"/>
      <c r="AT459" s="201"/>
      <c r="AU459" s="201"/>
      <c r="AV459" s="201"/>
      <c r="AW459" s="201"/>
      <c r="AX459" s="201"/>
      <c r="AY459" s="201"/>
      <c r="AZ459" s="201"/>
      <c r="BA459" s="201"/>
      <c r="BB459" s="201"/>
      <c r="BC459" s="201"/>
      <c r="BD459" s="201"/>
      <c r="BE459" s="201"/>
      <c r="BF459" s="201"/>
    </row>
    <row r="460" spans="1:58" ht="16.5" customHeight="1">
      <c r="A460" s="202"/>
      <c r="B460" s="202"/>
      <c r="C460" s="202"/>
      <c r="D460" s="202"/>
      <c r="E460" s="202"/>
      <c r="F460" s="202"/>
      <c r="G460" s="202"/>
      <c r="H460" s="202"/>
      <c r="I460" s="203"/>
      <c r="J460" s="201"/>
      <c r="K460" s="201"/>
      <c r="L460" s="201"/>
      <c r="M460" s="201"/>
      <c r="N460" s="201"/>
      <c r="O460" s="201"/>
      <c r="P460" s="201"/>
      <c r="Q460" s="201"/>
      <c r="R460" s="201"/>
      <c r="S460" s="201"/>
      <c r="T460" s="201"/>
      <c r="U460" s="201"/>
      <c r="V460" s="201"/>
      <c r="W460" s="201"/>
      <c r="X460" s="201"/>
      <c r="Y460" s="201"/>
      <c r="Z460" s="201"/>
      <c r="AA460" s="201"/>
      <c r="AB460" s="201"/>
      <c r="AC460" s="201"/>
      <c r="AD460" s="201"/>
      <c r="AE460" s="201"/>
      <c r="AF460" s="201"/>
      <c r="AG460" s="201"/>
      <c r="AH460" s="201"/>
      <c r="AI460" s="201"/>
      <c r="AJ460" s="201"/>
      <c r="AK460" s="201"/>
      <c r="AL460" s="201"/>
      <c r="AM460" s="201"/>
      <c r="AN460" s="201"/>
      <c r="AO460" s="201"/>
      <c r="AP460" s="201"/>
      <c r="AQ460" s="201"/>
      <c r="AR460" s="201"/>
      <c r="AS460" s="201"/>
      <c r="AT460" s="201"/>
      <c r="AU460" s="201"/>
      <c r="AV460" s="201"/>
      <c r="AW460" s="201"/>
      <c r="AX460" s="201"/>
      <c r="AY460" s="201"/>
      <c r="AZ460" s="201"/>
      <c r="BA460" s="201"/>
      <c r="BB460" s="201"/>
      <c r="BC460" s="201"/>
      <c r="BD460" s="201"/>
      <c r="BE460" s="201"/>
      <c r="BF460" s="201"/>
    </row>
    <row r="461" spans="1:58" ht="16.5" customHeight="1">
      <c r="A461" s="202"/>
      <c r="B461" s="202"/>
      <c r="C461" s="202"/>
      <c r="D461" s="202"/>
      <c r="E461" s="202"/>
      <c r="F461" s="202"/>
      <c r="G461" s="202"/>
      <c r="H461" s="202"/>
      <c r="I461" s="203"/>
      <c r="J461" s="201"/>
      <c r="K461" s="201"/>
      <c r="L461" s="201"/>
      <c r="M461" s="201"/>
      <c r="N461" s="201"/>
      <c r="O461" s="201"/>
      <c r="P461" s="201"/>
      <c r="Q461" s="201"/>
      <c r="R461" s="201"/>
      <c r="S461" s="201"/>
      <c r="T461" s="201"/>
      <c r="U461" s="201"/>
      <c r="V461" s="201"/>
      <c r="W461" s="201"/>
      <c r="X461" s="201"/>
      <c r="Y461" s="201"/>
      <c r="Z461" s="201"/>
      <c r="AA461" s="201"/>
      <c r="AB461" s="201"/>
      <c r="AC461" s="201"/>
      <c r="AD461" s="201"/>
      <c r="AE461" s="201"/>
      <c r="AF461" s="201"/>
      <c r="AG461" s="201"/>
      <c r="AH461" s="201"/>
      <c r="AI461" s="201"/>
      <c r="AJ461" s="201"/>
      <c r="AK461" s="201"/>
      <c r="AL461" s="201"/>
      <c r="AM461" s="201"/>
      <c r="AN461" s="201"/>
      <c r="AO461" s="201"/>
      <c r="AP461" s="201"/>
      <c r="AQ461" s="201"/>
      <c r="AR461" s="201"/>
      <c r="AS461" s="201"/>
      <c r="AT461" s="201"/>
      <c r="AU461" s="201"/>
      <c r="AV461" s="201"/>
      <c r="AW461" s="201"/>
      <c r="AX461" s="201"/>
      <c r="AY461" s="201"/>
      <c r="AZ461" s="201"/>
      <c r="BA461" s="201"/>
      <c r="BB461" s="201"/>
      <c r="BC461" s="201"/>
      <c r="BD461" s="201"/>
      <c r="BE461" s="201"/>
      <c r="BF461" s="201"/>
    </row>
    <row r="462" spans="1:58" ht="16.5" customHeight="1">
      <c r="A462" s="202"/>
      <c r="B462" s="202"/>
      <c r="C462" s="202"/>
      <c r="D462" s="202"/>
      <c r="E462" s="202"/>
      <c r="F462" s="202"/>
      <c r="G462" s="202"/>
      <c r="H462" s="202"/>
      <c r="I462" s="203"/>
      <c r="J462" s="201"/>
      <c r="K462" s="201"/>
      <c r="L462" s="201"/>
      <c r="M462" s="201"/>
      <c r="N462" s="201"/>
      <c r="O462" s="201"/>
      <c r="P462" s="201"/>
      <c r="Q462" s="201"/>
      <c r="R462" s="201"/>
      <c r="S462" s="201"/>
      <c r="T462" s="201"/>
      <c r="U462" s="201"/>
      <c r="V462" s="201"/>
      <c r="W462" s="201"/>
      <c r="X462" s="201"/>
      <c r="Y462" s="201"/>
      <c r="Z462" s="201"/>
      <c r="AA462" s="201"/>
      <c r="AB462" s="201"/>
      <c r="AC462" s="201"/>
      <c r="AD462" s="201"/>
      <c r="AE462" s="201"/>
      <c r="AF462" s="201"/>
      <c r="AG462" s="201"/>
      <c r="AH462" s="201"/>
      <c r="AI462" s="201"/>
      <c r="AJ462" s="201"/>
      <c r="AK462" s="201"/>
      <c r="AL462" s="201"/>
      <c r="AM462" s="201"/>
      <c r="AN462" s="201"/>
      <c r="AO462" s="201"/>
      <c r="AP462" s="201"/>
      <c r="AQ462" s="201"/>
      <c r="AR462" s="201"/>
      <c r="AS462" s="201"/>
      <c r="AT462" s="201"/>
      <c r="AU462" s="201"/>
      <c r="AV462" s="201"/>
      <c r="AW462" s="201"/>
      <c r="AX462" s="201"/>
      <c r="AY462" s="201"/>
      <c r="AZ462" s="201"/>
      <c r="BA462" s="201"/>
      <c r="BB462" s="201"/>
      <c r="BC462" s="201"/>
      <c r="BD462" s="201"/>
      <c r="BE462" s="201"/>
      <c r="BF462" s="201"/>
    </row>
    <row r="463" spans="1:58" ht="16.5" customHeight="1">
      <c r="A463" s="202"/>
      <c r="B463" s="202"/>
      <c r="C463" s="202"/>
      <c r="D463" s="202"/>
      <c r="E463" s="202"/>
      <c r="F463" s="202"/>
      <c r="G463" s="202"/>
      <c r="H463" s="202"/>
      <c r="I463" s="203"/>
      <c r="J463" s="201"/>
      <c r="K463" s="201"/>
      <c r="L463" s="201"/>
      <c r="M463" s="201"/>
      <c r="N463" s="201"/>
      <c r="O463" s="201"/>
      <c r="P463" s="201"/>
      <c r="Q463" s="201"/>
      <c r="R463" s="201"/>
      <c r="S463" s="201"/>
      <c r="T463" s="201"/>
      <c r="U463" s="201"/>
      <c r="V463" s="201"/>
      <c r="W463" s="201"/>
      <c r="X463" s="201"/>
      <c r="Y463" s="201"/>
      <c r="Z463" s="201"/>
      <c r="AA463" s="201"/>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1"/>
      <c r="BC463" s="201"/>
      <c r="BD463" s="201"/>
      <c r="BE463" s="201"/>
      <c r="BF463" s="201"/>
    </row>
    <row r="464" spans="1:58" ht="16.5" customHeight="1">
      <c r="A464" s="202"/>
      <c r="B464" s="202"/>
      <c r="C464" s="202"/>
      <c r="D464" s="202"/>
      <c r="E464" s="202"/>
      <c r="F464" s="202"/>
      <c r="G464" s="202"/>
      <c r="H464" s="202"/>
      <c r="I464" s="203"/>
      <c r="J464" s="201"/>
      <c r="K464" s="201"/>
      <c r="L464" s="201"/>
      <c r="M464" s="201"/>
      <c r="N464" s="201"/>
      <c r="O464" s="201"/>
      <c r="P464" s="201"/>
      <c r="Q464" s="201"/>
      <c r="R464" s="201"/>
      <c r="S464" s="201"/>
      <c r="T464" s="201"/>
      <c r="U464" s="201"/>
      <c r="V464" s="201"/>
      <c r="W464" s="201"/>
      <c r="X464" s="201"/>
      <c r="Y464" s="201"/>
      <c r="Z464" s="201"/>
      <c r="AA464" s="201"/>
      <c r="AB464" s="201"/>
      <c r="AC464" s="201"/>
      <c r="AD464" s="201"/>
      <c r="AE464" s="201"/>
      <c r="AF464" s="201"/>
      <c r="AG464" s="201"/>
      <c r="AH464" s="201"/>
      <c r="AI464" s="201"/>
      <c r="AJ464" s="201"/>
      <c r="AK464" s="201"/>
      <c r="AL464" s="201"/>
      <c r="AM464" s="201"/>
      <c r="AN464" s="201"/>
      <c r="AO464" s="201"/>
      <c r="AP464" s="201"/>
      <c r="AQ464" s="201"/>
      <c r="AR464" s="201"/>
      <c r="AS464" s="201"/>
      <c r="AT464" s="201"/>
      <c r="AU464" s="201"/>
      <c r="AV464" s="201"/>
      <c r="AW464" s="201"/>
      <c r="AX464" s="201"/>
      <c r="AY464" s="201"/>
      <c r="AZ464" s="201"/>
      <c r="BA464" s="201"/>
      <c r="BB464" s="201"/>
      <c r="BC464" s="201"/>
      <c r="BD464" s="201"/>
      <c r="BE464" s="201"/>
      <c r="BF464" s="201"/>
    </row>
    <row r="465" spans="1:58" ht="16.5" customHeight="1">
      <c r="A465" s="202"/>
      <c r="B465" s="202"/>
      <c r="C465" s="202"/>
      <c r="D465" s="202"/>
      <c r="E465" s="202"/>
      <c r="F465" s="202"/>
      <c r="G465" s="202"/>
      <c r="H465" s="202"/>
      <c r="I465" s="203"/>
      <c r="J465" s="201"/>
      <c r="K465" s="201"/>
      <c r="L465" s="201"/>
      <c r="M465" s="201"/>
      <c r="N465" s="201"/>
      <c r="O465" s="201"/>
      <c r="P465" s="201"/>
      <c r="Q465" s="201"/>
      <c r="R465" s="201"/>
      <c r="S465" s="201"/>
      <c r="T465" s="201"/>
      <c r="U465" s="201"/>
      <c r="V465" s="201"/>
      <c r="W465" s="201"/>
      <c r="X465" s="201"/>
      <c r="Y465" s="201"/>
      <c r="Z465" s="201"/>
      <c r="AA465" s="201"/>
      <c r="AB465" s="201"/>
      <c r="AC465" s="201"/>
      <c r="AD465" s="201"/>
      <c r="AE465" s="201"/>
      <c r="AF465" s="201"/>
      <c r="AG465" s="201"/>
      <c r="AH465" s="201"/>
      <c r="AI465" s="201"/>
      <c r="AJ465" s="201"/>
      <c r="AK465" s="201"/>
      <c r="AL465" s="201"/>
      <c r="AM465" s="201"/>
      <c r="AN465" s="201"/>
      <c r="AO465" s="201"/>
      <c r="AP465" s="201"/>
      <c r="AQ465" s="201"/>
      <c r="AR465" s="201"/>
      <c r="AS465" s="201"/>
      <c r="AT465" s="201"/>
      <c r="AU465" s="201"/>
      <c r="AV465" s="201"/>
      <c r="AW465" s="201"/>
      <c r="AX465" s="201"/>
      <c r="AY465" s="201"/>
      <c r="AZ465" s="201"/>
      <c r="BA465" s="201"/>
      <c r="BB465" s="201"/>
      <c r="BC465" s="201"/>
      <c r="BD465" s="201"/>
      <c r="BE465" s="201"/>
      <c r="BF465" s="201"/>
    </row>
    <row r="466" spans="1:58" ht="16.5" customHeight="1">
      <c r="A466" s="202"/>
      <c r="B466" s="202"/>
      <c r="C466" s="202"/>
      <c r="D466" s="202"/>
      <c r="E466" s="202"/>
      <c r="F466" s="202"/>
      <c r="G466" s="202"/>
      <c r="H466" s="202"/>
      <c r="I466" s="203"/>
      <c r="J466" s="201"/>
      <c r="K466" s="201"/>
      <c r="L466" s="201"/>
      <c r="M466" s="201"/>
      <c r="N466" s="201"/>
      <c r="O466" s="201"/>
      <c r="P466" s="201"/>
      <c r="Q466" s="201"/>
      <c r="R466" s="201"/>
      <c r="S466" s="201"/>
      <c r="T466" s="201"/>
      <c r="U466" s="201"/>
      <c r="V466" s="201"/>
      <c r="W466" s="201"/>
      <c r="X466" s="201"/>
      <c r="Y466" s="201"/>
      <c r="Z466" s="201"/>
      <c r="AA466" s="201"/>
      <c r="AB466" s="201"/>
      <c r="AC466" s="201"/>
      <c r="AD466" s="201"/>
      <c r="AE466" s="201"/>
      <c r="AF466" s="201"/>
      <c r="AG466" s="201"/>
      <c r="AH466" s="201"/>
      <c r="AI466" s="201"/>
      <c r="AJ466" s="201"/>
      <c r="AK466" s="201"/>
      <c r="AL466" s="201"/>
      <c r="AM466" s="201"/>
      <c r="AN466" s="201"/>
      <c r="AO466" s="201"/>
      <c r="AP466" s="201"/>
      <c r="AQ466" s="201"/>
      <c r="AR466" s="201"/>
      <c r="AS466" s="201"/>
      <c r="AT466" s="201"/>
      <c r="AU466" s="201"/>
      <c r="AV466" s="201"/>
      <c r="AW466" s="201"/>
      <c r="AX466" s="201"/>
      <c r="AY466" s="201"/>
      <c r="AZ466" s="201"/>
      <c r="BA466" s="201"/>
      <c r="BB466" s="201"/>
      <c r="BC466" s="201"/>
      <c r="BD466" s="201"/>
      <c r="BE466" s="201"/>
      <c r="BF466" s="201"/>
    </row>
    <row r="467" spans="1:58" ht="16.5" customHeight="1">
      <c r="A467" s="202"/>
      <c r="B467" s="202"/>
      <c r="C467" s="202"/>
      <c r="D467" s="202"/>
      <c r="E467" s="202"/>
      <c r="F467" s="202"/>
      <c r="G467" s="202"/>
      <c r="H467" s="202"/>
      <c r="I467" s="203"/>
      <c r="J467" s="201"/>
      <c r="K467" s="201"/>
      <c r="L467" s="201"/>
      <c r="M467" s="201"/>
      <c r="N467" s="201"/>
      <c r="O467" s="201"/>
      <c r="P467" s="201"/>
      <c r="Q467" s="201"/>
      <c r="R467" s="201"/>
      <c r="S467" s="201"/>
      <c r="T467" s="201"/>
      <c r="U467" s="201"/>
      <c r="V467" s="201"/>
      <c r="W467" s="201"/>
      <c r="X467" s="201"/>
      <c r="Y467" s="201"/>
      <c r="Z467" s="201"/>
      <c r="AA467" s="201"/>
      <c r="AB467" s="201"/>
      <c r="AC467" s="201"/>
      <c r="AD467" s="201"/>
      <c r="AE467" s="201"/>
      <c r="AF467" s="201"/>
      <c r="AG467" s="201"/>
      <c r="AH467" s="201"/>
      <c r="AI467" s="201"/>
      <c r="AJ467" s="201"/>
      <c r="AK467" s="201"/>
      <c r="AL467" s="201"/>
      <c r="AM467" s="201"/>
      <c r="AN467" s="201"/>
      <c r="AO467" s="201"/>
      <c r="AP467" s="201"/>
      <c r="AQ467" s="201"/>
      <c r="AR467" s="201"/>
      <c r="AS467" s="201"/>
      <c r="AT467" s="201"/>
      <c r="AU467" s="201"/>
      <c r="AV467" s="201"/>
      <c r="AW467" s="201"/>
      <c r="AX467" s="201"/>
      <c r="AY467" s="201"/>
      <c r="AZ467" s="201"/>
      <c r="BA467" s="201"/>
      <c r="BB467" s="201"/>
      <c r="BC467" s="201"/>
      <c r="BD467" s="201"/>
      <c r="BE467" s="201"/>
      <c r="BF467" s="201"/>
    </row>
    <row r="468" spans="1:58" ht="16.5" customHeight="1">
      <c r="A468" s="202"/>
      <c r="B468" s="202"/>
      <c r="C468" s="202"/>
      <c r="D468" s="202"/>
      <c r="E468" s="202"/>
      <c r="F468" s="202"/>
      <c r="G468" s="202"/>
      <c r="H468" s="202"/>
      <c r="I468" s="203"/>
      <c r="J468" s="201"/>
      <c r="K468" s="201"/>
      <c r="L468" s="201"/>
      <c r="M468" s="201"/>
      <c r="N468" s="201"/>
      <c r="O468" s="201"/>
      <c r="P468" s="201"/>
      <c r="Q468" s="201"/>
      <c r="R468" s="201"/>
      <c r="S468" s="201"/>
      <c r="T468" s="201"/>
      <c r="U468" s="201"/>
      <c r="V468" s="201"/>
      <c r="W468" s="201"/>
      <c r="X468" s="201"/>
      <c r="Y468" s="201"/>
      <c r="Z468" s="201"/>
      <c r="AA468" s="201"/>
      <c r="AB468" s="201"/>
      <c r="AC468" s="201"/>
      <c r="AD468" s="201"/>
      <c r="AE468" s="201"/>
      <c r="AF468" s="201"/>
      <c r="AG468" s="201"/>
      <c r="AH468" s="201"/>
      <c r="AI468" s="201"/>
      <c r="AJ468" s="201"/>
      <c r="AK468" s="201"/>
      <c r="AL468" s="201"/>
      <c r="AM468" s="201"/>
      <c r="AN468" s="201"/>
      <c r="AO468" s="201"/>
      <c r="AP468" s="201"/>
      <c r="AQ468" s="201"/>
      <c r="AR468" s="201"/>
      <c r="AS468" s="201"/>
      <c r="AT468" s="201"/>
      <c r="AU468" s="201"/>
      <c r="AV468" s="201"/>
      <c r="AW468" s="201"/>
      <c r="AX468" s="201"/>
      <c r="AY468" s="201"/>
      <c r="AZ468" s="201"/>
      <c r="BA468" s="201"/>
      <c r="BB468" s="201"/>
      <c r="BC468" s="201"/>
      <c r="BD468" s="201"/>
      <c r="BE468" s="201"/>
      <c r="BF468" s="201"/>
    </row>
    <row r="469" spans="1:58" ht="16.5" customHeight="1">
      <c r="A469" s="202"/>
      <c r="B469" s="202"/>
      <c r="C469" s="202"/>
      <c r="D469" s="202"/>
      <c r="E469" s="202"/>
      <c r="F469" s="202"/>
      <c r="G469" s="202"/>
      <c r="H469" s="202"/>
      <c r="I469" s="203"/>
      <c r="J469" s="201"/>
      <c r="K469" s="201"/>
      <c r="L469" s="201"/>
      <c r="M469" s="201"/>
      <c r="N469" s="201"/>
      <c r="O469" s="201"/>
      <c r="P469" s="201"/>
      <c r="Q469" s="201"/>
      <c r="R469" s="201"/>
      <c r="S469" s="201"/>
      <c r="T469" s="201"/>
      <c r="U469" s="201"/>
      <c r="V469" s="201"/>
      <c r="W469" s="201"/>
      <c r="X469" s="201"/>
      <c r="Y469" s="201"/>
      <c r="Z469" s="201"/>
      <c r="AA469" s="201"/>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1"/>
      <c r="BC469" s="201"/>
      <c r="BD469" s="201"/>
      <c r="BE469" s="201"/>
      <c r="BF469" s="201"/>
    </row>
    <row r="470" spans="1:58" ht="16.5" customHeight="1">
      <c r="A470" s="202"/>
      <c r="B470" s="202"/>
      <c r="C470" s="202"/>
      <c r="D470" s="202"/>
      <c r="E470" s="202"/>
      <c r="F470" s="202"/>
      <c r="G470" s="202"/>
      <c r="H470" s="202"/>
      <c r="I470" s="203"/>
      <c r="J470" s="201"/>
      <c r="K470" s="201"/>
      <c r="L470" s="201"/>
      <c r="M470" s="201"/>
      <c r="N470" s="201"/>
      <c r="O470" s="201"/>
      <c r="P470" s="201"/>
      <c r="Q470" s="201"/>
      <c r="R470" s="201"/>
      <c r="S470" s="201"/>
      <c r="T470" s="201"/>
      <c r="U470" s="201"/>
      <c r="V470" s="201"/>
      <c r="W470" s="201"/>
      <c r="X470" s="201"/>
      <c r="Y470" s="201"/>
      <c r="Z470" s="201"/>
      <c r="AA470" s="201"/>
      <c r="AB470" s="201"/>
      <c r="AC470" s="201"/>
      <c r="AD470" s="201"/>
      <c r="AE470" s="201"/>
      <c r="AF470" s="201"/>
      <c r="AG470" s="201"/>
      <c r="AH470" s="201"/>
      <c r="AI470" s="201"/>
      <c r="AJ470" s="201"/>
      <c r="AK470" s="201"/>
      <c r="AL470" s="201"/>
      <c r="AM470" s="201"/>
      <c r="AN470" s="201"/>
      <c r="AO470" s="201"/>
      <c r="AP470" s="201"/>
      <c r="AQ470" s="201"/>
      <c r="AR470" s="201"/>
      <c r="AS470" s="201"/>
      <c r="AT470" s="201"/>
      <c r="AU470" s="201"/>
      <c r="AV470" s="201"/>
      <c r="AW470" s="201"/>
      <c r="AX470" s="201"/>
      <c r="AY470" s="201"/>
      <c r="AZ470" s="201"/>
      <c r="BA470" s="201"/>
      <c r="BB470" s="201"/>
      <c r="BC470" s="201"/>
      <c r="BD470" s="201"/>
      <c r="BE470" s="201"/>
      <c r="BF470" s="201"/>
    </row>
    <row r="471" spans="1:58" ht="16.5" customHeight="1">
      <c r="A471" s="202"/>
      <c r="B471" s="202"/>
      <c r="C471" s="202"/>
      <c r="D471" s="202"/>
      <c r="E471" s="202"/>
      <c r="F471" s="202"/>
      <c r="G471" s="202"/>
      <c r="H471" s="202"/>
      <c r="I471" s="203"/>
      <c r="J471" s="201"/>
      <c r="K471" s="201"/>
      <c r="L471" s="201"/>
      <c r="M471" s="201"/>
      <c r="N471" s="201"/>
      <c r="O471" s="201"/>
      <c r="P471" s="201"/>
      <c r="Q471" s="201"/>
      <c r="R471" s="201"/>
      <c r="S471" s="201"/>
      <c r="T471" s="201"/>
      <c r="U471" s="201"/>
      <c r="V471" s="201"/>
      <c r="W471" s="201"/>
      <c r="X471" s="201"/>
      <c r="Y471" s="201"/>
      <c r="Z471" s="201"/>
      <c r="AA471" s="201"/>
      <c r="AB471" s="201"/>
      <c r="AC471" s="201"/>
      <c r="AD471" s="201"/>
      <c r="AE471" s="201"/>
      <c r="AF471" s="201"/>
      <c r="AG471" s="201"/>
      <c r="AH471" s="201"/>
      <c r="AI471" s="201"/>
      <c r="AJ471" s="201"/>
      <c r="AK471" s="201"/>
      <c r="AL471" s="201"/>
      <c r="AM471" s="201"/>
      <c r="AN471" s="201"/>
      <c r="AO471" s="201"/>
      <c r="AP471" s="201"/>
      <c r="AQ471" s="201"/>
      <c r="AR471" s="201"/>
      <c r="AS471" s="201"/>
      <c r="AT471" s="201"/>
      <c r="AU471" s="201"/>
      <c r="AV471" s="201"/>
      <c r="AW471" s="201"/>
      <c r="AX471" s="201"/>
      <c r="AY471" s="201"/>
      <c r="AZ471" s="201"/>
      <c r="BA471" s="201"/>
      <c r="BB471" s="201"/>
      <c r="BC471" s="201"/>
      <c r="BD471" s="201"/>
      <c r="BE471" s="201"/>
      <c r="BF471" s="201"/>
    </row>
    <row r="472" spans="1:58" ht="16.5" customHeight="1">
      <c r="A472" s="202"/>
      <c r="B472" s="202"/>
      <c r="C472" s="202"/>
      <c r="D472" s="202"/>
      <c r="E472" s="202"/>
      <c r="F472" s="202"/>
      <c r="G472" s="202"/>
      <c r="H472" s="202"/>
      <c r="I472" s="203"/>
      <c r="J472" s="201"/>
      <c r="K472" s="201"/>
      <c r="L472" s="201"/>
      <c r="M472" s="201"/>
      <c r="N472" s="201"/>
      <c r="O472" s="201"/>
      <c r="P472" s="201"/>
      <c r="Q472" s="201"/>
      <c r="R472" s="201"/>
      <c r="S472" s="201"/>
      <c r="T472" s="201"/>
      <c r="U472" s="201"/>
      <c r="V472" s="201"/>
      <c r="W472" s="201"/>
      <c r="X472" s="201"/>
      <c r="Y472" s="201"/>
      <c r="Z472" s="201"/>
      <c r="AA472" s="201"/>
      <c r="AB472" s="201"/>
      <c r="AC472" s="201"/>
      <c r="AD472" s="201"/>
      <c r="AE472" s="201"/>
      <c r="AF472" s="201"/>
      <c r="AG472" s="201"/>
      <c r="AH472" s="201"/>
      <c r="AI472" s="201"/>
      <c r="AJ472" s="201"/>
      <c r="AK472" s="201"/>
      <c r="AL472" s="201"/>
      <c r="AM472" s="201"/>
      <c r="AN472" s="201"/>
      <c r="AO472" s="201"/>
      <c r="AP472" s="201"/>
      <c r="AQ472" s="201"/>
      <c r="AR472" s="201"/>
      <c r="AS472" s="201"/>
      <c r="AT472" s="201"/>
      <c r="AU472" s="201"/>
      <c r="AV472" s="201"/>
      <c r="AW472" s="201"/>
      <c r="AX472" s="201"/>
      <c r="AY472" s="201"/>
      <c r="AZ472" s="201"/>
      <c r="BA472" s="201"/>
      <c r="BB472" s="201"/>
      <c r="BC472" s="201"/>
      <c r="BD472" s="201"/>
      <c r="BE472" s="201"/>
      <c r="BF472" s="201"/>
    </row>
    <row r="473" spans="1:58" ht="16.5" customHeight="1">
      <c r="A473" s="202"/>
      <c r="B473" s="202"/>
      <c r="C473" s="202"/>
      <c r="D473" s="202"/>
      <c r="E473" s="202"/>
      <c r="F473" s="202"/>
      <c r="G473" s="202"/>
      <c r="H473" s="202"/>
      <c r="I473" s="203"/>
      <c r="J473" s="201"/>
      <c r="K473" s="201"/>
      <c r="L473" s="201"/>
      <c r="M473" s="201"/>
      <c r="N473" s="201"/>
      <c r="O473" s="201"/>
      <c r="P473" s="201"/>
      <c r="Q473" s="201"/>
      <c r="R473" s="201"/>
      <c r="S473" s="201"/>
      <c r="T473" s="201"/>
      <c r="U473" s="201"/>
      <c r="V473" s="201"/>
      <c r="W473" s="201"/>
      <c r="X473" s="201"/>
      <c r="Y473" s="201"/>
      <c r="Z473" s="201"/>
      <c r="AA473" s="201"/>
      <c r="AB473" s="201"/>
      <c r="AC473" s="201"/>
      <c r="AD473" s="201"/>
      <c r="AE473" s="201"/>
      <c r="AF473" s="201"/>
      <c r="AG473" s="201"/>
      <c r="AH473" s="201"/>
      <c r="AI473" s="201"/>
      <c r="AJ473" s="201"/>
      <c r="AK473" s="201"/>
      <c r="AL473" s="201"/>
      <c r="AM473" s="201"/>
      <c r="AN473" s="201"/>
      <c r="AO473" s="201"/>
      <c r="AP473" s="201"/>
      <c r="AQ473" s="201"/>
      <c r="AR473" s="201"/>
      <c r="AS473" s="201"/>
      <c r="AT473" s="201"/>
      <c r="AU473" s="201"/>
      <c r="AV473" s="201"/>
      <c r="AW473" s="201"/>
      <c r="AX473" s="201"/>
      <c r="AY473" s="201"/>
      <c r="AZ473" s="201"/>
      <c r="BA473" s="201"/>
      <c r="BB473" s="201"/>
      <c r="BC473" s="201"/>
      <c r="BD473" s="201"/>
      <c r="BE473" s="201"/>
      <c r="BF473" s="201"/>
    </row>
    <row r="474" spans="1:58" ht="16.5" customHeight="1">
      <c r="A474" s="202"/>
      <c r="B474" s="202"/>
      <c r="C474" s="202"/>
      <c r="D474" s="202"/>
      <c r="E474" s="202"/>
      <c r="F474" s="202"/>
      <c r="G474" s="202"/>
      <c r="H474" s="202"/>
      <c r="I474" s="203"/>
      <c r="J474" s="201"/>
      <c r="K474" s="201"/>
      <c r="L474" s="201"/>
      <c r="M474" s="201"/>
      <c r="N474" s="201"/>
      <c r="O474" s="201"/>
      <c r="P474" s="201"/>
      <c r="Q474" s="201"/>
      <c r="R474" s="201"/>
      <c r="S474" s="201"/>
      <c r="T474" s="201"/>
      <c r="U474" s="201"/>
      <c r="V474" s="201"/>
      <c r="W474" s="201"/>
      <c r="X474" s="201"/>
      <c r="Y474" s="201"/>
      <c r="Z474" s="201"/>
      <c r="AA474" s="201"/>
      <c r="AB474" s="201"/>
      <c r="AC474" s="201"/>
      <c r="AD474" s="201"/>
      <c r="AE474" s="201"/>
      <c r="AF474" s="201"/>
      <c r="AG474" s="201"/>
      <c r="AH474" s="201"/>
      <c r="AI474" s="201"/>
      <c r="AJ474" s="201"/>
      <c r="AK474" s="201"/>
      <c r="AL474" s="201"/>
      <c r="AM474" s="201"/>
      <c r="AN474" s="201"/>
      <c r="AO474" s="201"/>
      <c r="AP474" s="201"/>
      <c r="AQ474" s="201"/>
      <c r="AR474" s="201"/>
      <c r="AS474" s="201"/>
      <c r="AT474" s="201"/>
      <c r="AU474" s="201"/>
      <c r="AV474" s="201"/>
      <c r="AW474" s="201"/>
      <c r="AX474" s="201"/>
      <c r="AY474" s="201"/>
      <c r="AZ474" s="201"/>
      <c r="BA474" s="201"/>
      <c r="BB474" s="201"/>
      <c r="BC474" s="201"/>
      <c r="BD474" s="201"/>
      <c r="BE474" s="201"/>
      <c r="BF474" s="201"/>
    </row>
    <row r="475" spans="1:58" ht="16.5" customHeight="1">
      <c r="A475" s="202"/>
      <c r="B475" s="202"/>
      <c r="C475" s="202"/>
      <c r="D475" s="202"/>
      <c r="E475" s="202"/>
      <c r="F475" s="202"/>
      <c r="G475" s="202"/>
      <c r="H475" s="202"/>
      <c r="I475" s="203"/>
      <c r="J475" s="201"/>
      <c r="K475" s="201"/>
      <c r="L475" s="201"/>
      <c r="M475" s="201"/>
      <c r="N475" s="201"/>
      <c r="O475" s="201"/>
      <c r="P475" s="201"/>
      <c r="Q475" s="201"/>
      <c r="R475" s="201"/>
      <c r="S475" s="201"/>
      <c r="T475" s="201"/>
      <c r="U475" s="201"/>
      <c r="V475" s="201"/>
      <c r="W475" s="201"/>
      <c r="X475" s="201"/>
      <c r="Y475" s="201"/>
      <c r="Z475" s="201"/>
      <c r="AA475" s="201"/>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1"/>
      <c r="BC475" s="201"/>
      <c r="BD475" s="201"/>
      <c r="BE475" s="201"/>
      <c r="BF475" s="201"/>
    </row>
    <row r="476" spans="1:58" ht="16.5" customHeight="1">
      <c r="A476" s="202"/>
      <c r="B476" s="202"/>
      <c r="C476" s="202"/>
      <c r="D476" s="202"/>
      <c r="E476" s="202"/>
      <c r="F476" s="202"/>
      <c r="G476" s="202"/>
      <c r="H476" s="202"/>
      <c r="I476" s="203"/>
      <c r="J476" s="201"/>
      <c r="K476" s="201"/>
      <c r="L476" s="201"/>
      <c r="M476" s="201"/>
      <c r="N476" s="201"/>
      <c r="O476" s="201"/>
      <c r="P476" s="201"/>
      <c r="Q476" s="201"/>
      <c r="R476" s="201"/>
      <c r="S476" s="201"/>
      <c r="T476" s="201"/>
      <c r="U476" s="201"/>
      <c r="V476" s="201"/>
      <c r="W476" s="201"/>
      <c r="X476" s="201"/>
      <c r="Y476" s="201"/>
      <c r="Z476" s="201"/>
      <c r="AA476" s="201"/>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1"/>
      <c r="BC476" s="201"/>
      <c r="BD476" s="201"/>
      <c r="BE476" s="201"/>
      <c r="BF476" s="201"/>
    </row>
    <row r="477" spans="1:58" ht="16.5" customHeight="1">
      <c r="A477" s="202"/>
      <c r="B477" s="202"/>
      <c r="C477" s="202"/>
      <c r="D477" s="202"/>
      <c r="E477" s="202"/>
      <c r="F477" s="202"/>
      <c r="G477" s="202"/>
      <c r="H477" s="202"/>
      <c r="I477" s="203"/>
      <c r="J477" s="201"/>
      <c r="K477" s="201"/>
      <c r="L477" s="201"/>
      <c r="M477" s="201"/>
      <c r="N477" s="201"/>
      <c r="O477" s="201"/>
      <c r="P477" s="201"/>
      <c r="Q477" s="201"/>
      <c r="R477" s="201"/>
      <c r="S477" s="201"/>
      <c r="T477" s="201"/>
      <c r="U477" s="201"/>
      <c r="V477" s="201"/>
      <c r="W477" s="201"/>
      <c r="X477" s="201"/>
      <c r="Y477" s="201"/>
      <c r="Z477" s="201"/>
      <c r="AA477" s="201"/>
      <c r="AB477" s="201"/>
      <c r="AC477" s="201"/>
      <c r="AD477" s="201"/>
      <c r="AE477" s="201"/>
      <c r="AF477" s="201"/>
      <c r="AG477" s="201"/>
      <c r="AH477" s="201"/>
      <c r="AI477" s="201"/>
      <c r="AJ477" s="201"/>
      <c r="AK477" s="201"/>
      <c r="AL477" s="201"/>
      <c r="AM477" s="201"/>
      <c r="AN477" s="201"/>
      <c r="AO477" s="201"/>
      <c r="AP477" s="201"/>
      <c r="AQ477" s="201"/>
      <c r="AR477" s="201"/>
      <c r="AS477" s="201"/>
      <c r="AT477" s="201"/>
      <c r="AU477" s="201"/>
      <c r="AV477" s="201"/>
      <c r="AW477" s="201"/>
      <c r="AX477" s="201"/>
      <c r="AY477" s="201"/>
      <c r="AZ477" s="201"/>
      <c r="BA477" s="201"/>
      <c r="BB477" s="201"/>
      <c r="BC477" s="201"/>
      <c r="BD477" s="201"/>
      <c r="BE477" s="201"/>
      <c r="BF477" s="201"/>
    </row>
    <row r="478" spans="1:58" ht="16.5" customHeight="1">
      <c r="A478" s="202"/>
      <c r="B478" s="202"/>
      <c r="C478" s="202"/>
      <c r="D478" s="202"/>
      <c r="E478" s="202"/>
      <c r="F478" s="202"/>
      <c r="G478" s="202"/>
      <c r="H478" s="202"/>
      <c r="I478" s="203"/>
      <c r="J478" s="201"/>
      <c r="K478" s="201"/>
      <c r="L478" s="201"/>
      <c r="M478" s="201"/>
      <c r="N478" s="201"/>
      <c r="O478" s="201"/>
      <c r="P478" s="201"/>
      <c r="Q478" s="201"/>
      <c r="R478" s="201"/>
      <c r="S478" s="201"/>
      <c r="T478" s="201"/>
      <c r="U478" s="201"/>
      <c r="V478" s="201"/>
      <c r="W478" s="201"/>
      <c r="X478" s="201"/>
      <c r="Y478" s="201"/>
      <c r="Z478" s="201"/>
      <c r="AA478" s="201"/>
      <c r="AB478" s="201"/>
      <c r="AC478" s="201"/>
      <c r="AD478" s="201"/>
      <c r="AE478" s="201"/>
      <c r="AF478" s="201"/>
      <c r="AG478" s="201"/>
      <c r="AH478" s="201"/>
      <c r="AI478" s="201"/>
      <c r="AJ478" s="201"/>
      <c r="AK478" s="201"/>
      <c r="AL478" s="201"/>
      <c r="AM478" s="201"/>
      <c r="AN478" s="201"/>
      <c r="AO478" s="201"/>
      <c r="AP478" s="201"/>
      <c r="AQ478" s="201"/>
      <c r="AR478" s="201"/>
      <c r="AS478" s="201"/>
      <c r="AT478" s="201"/>
      <c r="AU478" s="201"/>
      <c r="AV478" s="201"/>
      <c r="AW478" s="201"/>
      <c r="AX478" s="201"/>
      <c r="AY478" s="201"/>
      <c r="AZ478" s="201"/>
      <c r="BA478" s="201"/>
      <c r="BB478" s="201"/>
      <c r="BC478" s="201"/>
      <c r="BD478" s="201"/>
      <c r="BE478" s="201"/>
      <c r="BF478" s="201"/>
    </row>
    <row r="479" spans="1:58" ht="16.5" customHeight="1">
      <c r="A479" s="202"/>
      <c r="B479" s="202"/>
      <c r="C479" s="202"/>
      <c r="D479" s="202"/>
      <c r="E479" s="202"/>
      <c r="F479" s="202"/>
      <c r="G479" s="202"/>
      <c r="H479" s="202"/>
      <c r="I479" s="203"/>
      <c r="J479" s="201"/>
      <c r="K479" s="201"/>
      <c r="L479" s="201"/>
      <c r="M479" s="201"/>
      <c r="N479" s="201"/>
      <c r="O479" s="201"/>
      <c r="P479" s="201"/>
      <c r="Q479" s="201"/>
      <c r="R479" s="201"/>
      <c r="S479" s="201"/>
      <c r="T479" s="201"/>
      <c r="U479" s="201"/>
      <c r="V479" s="201"/>
      <c r="W479" s="201"/>
      <c r="X479" s="201"/>
      <c r="Y479" s="201"/>
      <c r="Z479" s="201"/>
      <c r="AA479" s="201"/>
      <c r="AB479" s="201"/>
      <c r="AC479" s="201"/>
      <c r="AD479" s="201"/>
      <c r="AE479" s="201"/>
      <c r="AF479" s="201"/>
      <c r="AG479" s="201"/>
      <c r="AH479" s="201"/>
      <c r="AI479" s="201"/>
      <c r="AJ479" s="201"/>
      <c r="AK479" s="201"/>
      <c r="AL479" s="201"/>
      <c r="AM479" s="201"/>
      <c r="AN479" s="201"/>
      <c r="AO479" s="201"/>
      <c r="AP479" s="201"/>
      <c r="AQ479" s="201"/>
      <c r="AR479" s="201"/>
      <c r="AS479" s="201"/>
      <c r="AT479" s="201"/>
      <c r="AU479" s="201"/>
      <c r="AV479" s="201"/>
      <c r="AW479" s="201"/>
      <c r="AX479" s="201"/>
      <c r="AY479" s="201"/>
      <c r="AZ479" s="201"/>
      <c r="BA479" s="201"/>
      <c r="BB479" s="201"/>
      <c r="BC479" s="201"/>
      <c r="BD479" s="201"/>
      <c r="BE479" s="201"/>
      <c r="BF479" s="201"/>
    </row>
    <row r="480" spans="1:58" ht="16.5" customHeight="1">
      <c r="A480" s="202"/>
      <c r="B480" s="202"/>
      <c r="C480" s="202"/>
      <c r="D480" s="202"/>
      <c r="E480" s="202"/>
      <c r="F480" s="202"/>
      <c r="G480" s="202"/>
      <c r="H480" s="202"/>
      <c r="I480" s="203"/>
      <c r="J480" s="201"/>
      <c r="K480" s="201"/>
      <c r="L480" s="201"/>
      <c r="M480" s="201"/>
      <c r="N480" s="201"/>
      <c r="O480" s="201"/>
      <c r="P480" s="201"/>
      <c r="Q480" s="201"/>
      <c r="R480" s="201"/>
      <c r="S480" s="201"/>
      <c r="T480" s="201"/>
      <c r="U480" s="201"/>
      <c r="V480" s="201"/>
      <c r="W480" s="201"/>
      <c r="X480" s="201"/>
      <c r="Y480" s="201"/>
      <c r="Z480" s="201"/>
      <c r="AA480" s="201"/>
      <c r="AB480" s="201"/>
      <c r="AC480" s="201"/>
      <c r="AD480" s="201"/>
      <c r="AE480" s="201"/>
      <c r="AF480" s="201"/>
      <c r="AG480" s="201"/>
      <c r="AH480" s="201"/>
      <c r="AI480" s="201"/>
      <c r="AJ480" s="201"/>
      <c r="AK480" s="201"/>
      <c r="AL480" s="201"/>
      <c r="AM480" s="201"/>
      <c r="AN480" s="201"/>
      <c r="AO480" s="201"/>
      <c r="AP480" s="201"/>
      <c r="AQ480" s="201"/>
      <c r="AR480" s="201"/>
      <c r="AS480" s="201"/>
      <c r="AT480" s="201"/>
      <c r="AU480" s="201"/>
      <c r="AV480" s="201"/>
      <c r="AW480" s="201"/>
      <c r="AX480" s="201"/>
      <c r="AY480" s="201"/>
      <c r="AZ480" s="201"/>
      <c r="BA480" s="201"/>
      <c r="BB480" s="201"/>
      <c r="BC480" s="201"/>
      <c r="BD480" s="201"/>
      <c r="BE480" s="201"/>
      <c r="BF480" s="201"/>
    </row>
    <row r="481" spans="1:58" ht="16.5" customHeight="1">
      <c r="A481" s="202"/>
      <c r="B481" s="202"/>
      <c r="C481" s="202"/>
      <c r="D481" s="202"/>
      <c r="E481" s="202"/>
      <c r="F481" s="202"/>
      <c r="G481" s="202"/>
      <c r="H481" s="202"/>
      <c r="I481" s="203"/>
      <c r="J481" s="201"/>
      <c r="K481" s="201"/>
      <c r="L481" s="201"/>
      <c r="M481" s="201"/>
      <c r="N481" s="201"/>
      <c r="O481" s="201"/>
      <c r="P481" s="201"/>
      <c r="Q481" s="201"/>
      <c r="R481" s="201"/>
      <c r="S481" s="201"/>
      <c r="T481" s="201"/>
      <c r="U481" s="201"/>
      <c r="V481" s="201"/>
      <c r="W481" s="201"/>
      <c r="X481" s="201"/>
      <c r="Y481" s="201"/>
      <c r="Z481" s="201"/>
      <c r="AA481" s="201"/>
      <c r="AB481" s="201"/>
      <c r="AC481" s="201"/>
      <c r="AD481" s="201"/>
      <c r="AE481" s="201"/>
      <c r="AF481" s="201"/>
      <c r="AG481" s="201"/>
      <c r="AH481" s="201"/>
      <c r="AI481" s="201"/>
      <c r="AJ481" s="201"/>
      <c r="AK481" s="201"/>
      <c r="AL481" s="201"/>
      <c r="AM481" s="201"/>
      <c r="AN481" s="201"/>
      <c r="AO481" s="201"/>
      <c r="AP481" s="201"/>
      <c r="AQ481" s="201"/>
      <c r="AR481" s="201"/>
      <c r="AS481" s="201"/>
      <c r="AT481" s="201"/>
      <c r="AU481" s="201"/>
      <c r="AV481" s="201"/>
      <c r="AW481" s="201"/>
      <c r="AX481" s="201"/>
      <c r="AY481" s="201"/>
      <c r="AZ481" s="201"/>
      <c r="BA481" s="201"/>
      <c r="BB481" s="201"/>
      <c r="BC481" s="201"/>
      <c r="BD481" s="201"/>
      <c r="BE481" s="201"/>
      <c r="BF481" s="201"/>
    </row>
    <row r="482" spans="1:58" ht="16.5" customHeight="1">
      <c r="A482" s="202"/>
      <c r="B482" s="202"/>
      <c r="C482" s="202"/>
      <c r="D482" s="202"/>
      <c r="E482" s="202"/>
      <c r="F482" s="202"/>
      <c r="G482" s="202"/>
      <c r="H482" s="202"/>
      <c r="I482" s="203"/>
      <c r="J482" s="201"/>
      <c r="K482" s="201"/>
      <c r="L482" s="201"/>
      <c r="M482" s="201"/>
      <c r="N482" s="201"/>
      <c r="O482" s="201"/>
      <c r="P482" s="201"/>
      <c r="Q482" s="201"/>
      <c r="R482" s="201"/>
      <c r="S482" s="201"/>
      <c r="T482" s="201"/>
      <c r="U482" s="201"/>
      <c r="V482" s="201"/>
      <c r="W482" s="201"/>
      <c r="X482" s="201"/>
      <c r="Y482" s="201"/>
      <c r="Z482" s="201"/>
      <c r="AA482" s="201"/>
      <c r="AB482" s="201"/>
      <c r="AC482" s="201"/>
      <c r="AD482" s="201"/>
      <c r="AE482" s="201"/>
      <c r="AF482" s="201"/>
      <c r="AG482" s="201"/>
      <c r="AH482" s="201"/>
      <c r="AI482" s="201"/>
      <c r="AJ482" s="201"/>
      <c r="AK482" s="201"/>
      <c r="AL482" s="201"/>
      <c r="AM482" s="201"/>
      <c r="AN482" s="201"/>
      <c r="AO482" s="201"/>
      <c r="AP482" s="201"/>
      <c r="AQ482" s="201"/>
      <c r="AR482" s="201"/>
      <c r="AS482" s="201"/>
      <c r="AT482" s="201"/>
      <c r="AU482" s="201"/>
      <c r="AV482" s="201"/>
      <c r="AW482" s="201"/>
      <c r="AX482" s="201"/>
      <c r="AY482" s="201"/>
      <c r="AZ482" s="201"/>
      <c r="BA482" s="201"/>
      <c r="BB482" s="201"/>
      <c r="BC482" s="201"/>
      <c r="BD482" s="201"/>
      <c r="BE482" s="201"/>
      <c r="BF482" s="201"/>
    </row>
    <row r="483" spans="1:58" ht="16.5" customHeight="1">
      <c r="A483" s="202"/>
      <c r="B483" s="202"/>
      <c r="C483" s="202"/>
      <c r="D483" s="202"/>
      <c r="E483" s="202"/>
      <c r="F483" s="202"/>
      <c r="G483" s="202"/>
      <c r="H483" s="202"/>
      <c r="I483" s="203"/>
      <c r="J483" s="201"/>
      <c r="K483" s="201"/>
      <c r="L483" s="201"/>
      <c r="M483" s="201"/>
      <c r="N483" s="201"/>
      <c r="O483" s="201"/>
      <c r="P483" s="201"/>
      <c r="Q483" s="201"/>
      <c r="R483" s="201"/>
      <c r="S483" s="201"/>
      <c r="T483" s="201"/>
      <c r="U483" s="201"/>
      <c r="V483" s="201"/>
      <c r="W483" s="201"/>
      <c r="X483" s="201"/>
      <c r="Y483" s="201"/>
      <c r="Z483" s="201"/>
      <c r="AA483" s="201"/>
      <c r="AB483" s="201"/>
      <c r="AC483" s="201"/>
      <c r="AD483" s="201"/>
      <c r="AE483" s="201"/>
      <c r="AF483" s="201"/>
      <c r="AG483" s="201"/>
      <c r="AH483" s="201"/>
      <c r="AI483" s="201"/>
      <c r="AJ483" s="201"/>
      <c r="AK483" s="201"/>
      <c r="AL483" s="201"/>
      <c r="AM483" s="201"/>
      <c r="AN483" s="201"/>
      <c r="AO483" s="201"/>
      <c r="AP483" s="201"/>
      <c r="AQ483" s="201"/>
      <c r="AR483" s="201"/>
      <c r="AS483" s="201"/>
      <c r="AT483" s="201"/>
      <c r="AU483" s="201"/>
      <c r="AV483" s="201"/>
      <c r="AW483" s="201"/>
      <c r="AX483" s="201"/>
      <c r="AY483" s="201"/>
      <c r="AZ483" s="201"/>
      <c r="BA483" s="201"/>
      <c r="BB483" s="201"/>
      <c r="BC483" s="201"/>
      <c r="BD483" s="201"/>
      <c r="BE483" s="201"/>
      <c r="BF483" s="201"/>
    </row>
    <row r="484" spans="1:58" ht="16.5" customHeight="1">
      <c r="A484" s="202"/>
      <c r="B484" s="202"/>
      <c r="C484" s="202"/>
      <c r="D484" s="202"/>
      <c r="E484" s="202"/>
      <c r="F484" s="202"/>
      <c r="G484" s="202"/>
      <c r="H484" s="202"/>
      <c r="I484" s="203"/>
      <c r="J484" s="201"/>
      <c r="K484" s="201"/>
      <c r="L484" s="201"/>
      <c r="M484" s="201"/>
      <c r="N484" s="201"/>
      <c r="O484" s="201"/>
      <c r="P484" s="201"/>
      <c r="Q484" s="201"/>
      <c r="R484" s="201"/>
      <c r="S484" s="201"/>
      <c r="T484" s="201"/>
      <c r="U484" s="201"/>
      <c r="V484" s="201"/>
      <c r="W484" s="201"/>
      <c r="X484" s="201"/>
      <c r="Y484" s="201"/>
      <c r="Z484" s="201"/>
      <c r="AA484" s="201"/>
      <c r="AB484" s="201"/>
      <c r="AC484" s="201"/>
      <c r="AD484" s="201"/>
      <c r="AE484" s="201"/>
      <c r="AF484" s="201"/>
      <c r="AG484" s="201"/>
      <c r="AH484" s="201"/>
      <c r="AI484" s="201"/>
      <c r="AJ484" s="201"/>
      <c r="AK484" s="201"/>
      <c r="AL484" s="201"/>
      <c r="AM484" s="201"/>
      <c r="AN484" s="201"/>
      <c r="AO484" s="201"/>
      <c r="AP484" s="201"/>
      <c r="AQ484" s="201"/>
      <c r="AR484" s="201"/>
      <c r="AS484" s="201"/>
      <c r="AT484" s="201"/>
      <c r="AU484" s="201"/>
      <c r="AV484" s="201"/>
      <c r="AW484" s="201"/>
      <c r="AX484" s="201"/>
      <c r="AY484" s="201"/>
      <c r="AZ484" s="201"/>
      <c r="BA484" s="201"/>
      <c r="BB484" s="201"/>
      <c r="BC484" s="201"/>
      <c r="BD484" s="201"/>
      <c r="BE484" s="201"/>
      <c r="BF484" s="201"/>
    </row>
    <row r="485" spans="1:58" ht="16.5" customHeight="1">
      <c r="A485" s="202"/>
      <c r="B485" s="202"/>
      <c r="C485" s="202"/>
      <c r="D485" s="202"/>
      <c r="E485" s="202"/>
      <c r="F485" s="202"/>
      <c r="G485" s="202"/>
      <c r="H485" s="202"/>
      <c r="I485" s="203"/>
      <c r="J485" s="201"/>
      <c r="K485" s="201"/>
      <c r="L485" s="201"/>
      <c r="M485" s="201"/>
      <c r="N485" s="201"/>
      <c r="O485" s="201"/>
      <c r="P485" s="201"/>
      <c r="Q485" s="201"/>
      <c r="R485" s="201"/>
      <c r="S485" s="201"/>
      <c r="T485" s="201"/>
      <c r="U485" s="201"/>
      <c r="V485" s="201"/>
      <c r="W485" s="201"/>
      <c r="X485" s="201"/>
      <c r="Y485" s="201"/>
      <c r="Z485" s="201"/>
      <c r="AA485" s="201"/>
      <c r="AB485" s="201"/>
      <c r="AC485" s="201"/>
      <c r="AD485" s="201"/>
      <c r="AE485" s="201"/>
      <c r="AF485" s="201"/>
      <c r="AG485" s="201"/>
      <c r="AH485" s="201"/>
      <c r="AI485" s="201"/>
      <c r="AJ485" s="201"/>
      <c r="AK485" s="201"/>
      <c r="AL485" s="201"/>
      <c r="AM485" s="201"/>
      <c r="AN485" s="201"/>
      <c r="AO485" s="201"/>
      <c r="AP485" s="201"/>
      <c r="AQ485" s="201"/>
      <c r="AR485" s="201"/>
      <c r="AS485" s="201"/>
      <c r="AT485" s="201"/>
      <c r="AU485" s="201"/>
      <c r="AV485" s="201"/>
      <c r="AW485" s="201"/>
      <c r="AX485" s="201"/>
      <c r="AY485" s="201"/>
      <c r="AZ485" s="201"/>
      <c r="BA485" s="201"/>
      <c r="BB485" s="201"/>
      <c r="BC485" s="201"/>
      <c r="BD485" s="201"/>
      <c r="BE485" s="201"/>
      <c r="BF485" s="201"/>
    </row>
    <row r="486" spans="1:58" ht="16.5" customHeight="1">
      <c r="A486" s="202"/>
      <c r="B486" s="202"/>
      <c r="C486" s="202"/>
      <c r="D486" s="202"/>
      <c r="E486" s="202"/>
      <c r="F486" s="202"/>
      <c r="G486" s="202"/>
      <c r="H486" s="202"/>
      <c r="I486" s="203"/>
      <c r="J486" s="201"/>
      <c r="K486" s="201"/>
      <c r="L486" s="201"/>
      <c r="M486" s="201"/>
      <c r="N486" s="201"/>
      <c r="O486" s="201"/>
      <c r="P486" s="201"/>
      <c r="Q486" s="201"/>
      <c r="R486" s="201"/>
      <c r="S486" s="201"/>
      <c r="T486" s="201"/>
      <c r="U486" s="201"/>
      <c r="V486" s="201"/>
      <c r="W486" s="201"/>
      <c r="X486" s="201"/>
      <c r="Y486" s="201"/>
      <c r="Z486" s="201"/>
      <c r="AA486" s="201"/>
      <c r="AB486" s="201"/>
      <c r="AC486" s="201"/>
      <c r="AD486" s="201"/>
      <c r="AE486" s="201"/>
      <c r="AF486" s="201"/>
      <c r="AG486" s="201"/>
      <c r="AH486" s="201"/>
      <c r="AI486" s="201"/>
      <c r="AJ486" s="201"/>
      <c r="AK486" s="201"/>
      <c r="AL486" s="201"/>
      <c r="AM486" s="201"/>
      <c r="AN486" s="201"/>
      <c r="AO486" s="201"/>
      <c r="AP486" s="201"/>
      <c r="AQ486" s="201"/>
      <c r="AR486" s="201"/>
      <c r="AS486" s="201"/>
      <c r="AT486" s="201"/>
      <c r="AU486" s="201"/>
      <c r="AV486" s="201"/>
      <c r="AW486" s="201"/>
      <c r="AX486" s="201"/>
      <c r="AY486" s="201"/>
      <c r="AZ486" s="201"/>
      <c r="BA486" s="201"/>
      <c r="BB486" s="201"/>
      <c r="BC486" s="201"/>
      <c r="BD486" s="201"/>
      <c r="BE486" s="201"/>
      <c r="BF486" s="201"/>
    </row>
    <row r="487" spans="1:58" ht="16.5" customHeight="1">
      <c r="A487" s="202"/>
      <c r="B487" s="202"/>
      <c r="C487" s="202"/>
      <c r="D487" s="202"/>
      <c r="E487" s="202"/>
      <c r="F487" s="202"/>
      <c r="G487" s="202"/>
      <c r="H487" s="202"/>
      <c r="I487" s="203"/>
      <c r="J487" s="201"/>
      <c r="K487" s="201"/>
      <c r="L487" s="201"/>
      <c r="M487" s="201"/>
      <c r="N487" s="201"/>
      <c r="O487" s="201"/>
      <c r="P487" s="201"/>
      <c r="Q487" s="201"/>
      <c r="R487" s="201"/>
      <c r="S487" s="201"/>
      <c r="T487" s="201"/>
      <c r="U487" s="201"/>
      <c r="V487" s="201"/>
      <c r="W487" s="201"/>
      <c r="X487" s="201"/>
      <c r="Y487" s="201"/>
      <c r="Z487" s="201"/>
      <c r="AA487" s="201"/>
      <c r="AB487" s="201"/>
      <c r="AC487" s="201"/>
      <c r="AD487" s="201"/>
      <c r="AE487" s="201"/>
      <c r="AF487" s="201"/>
      <c r="AG487" s="201"/>
      <c r="AH487" s="201"/>
      <c r="AI487" s="201"/>
      <c r="AJ487" s="201"/>
      <c r="AK487" s="201"/>
      <c r="AL487" s="201"/>
      <c r="AM487" s="201"/>
      <c r="AN487" s="201"/>
      <c r="AO487" s="201"/>
      <c r="AP487" s="201"/>
      <c r="AQ487" s="201"/>
      <c r="AR487" s="201"/>
      <c r="AS487" s="201"/>
      <c r="AT487" s="201"/>
      <c r="AU487" s="201"/>
      <c r="AV487" s="201"/>
      <c r="AW487" s="201"/>
      <c r="AX487" s="201"/>
      <c r="AY487" s="201"/>
      <c r="AZ487" s="201"/>
      <c r="BA487" s="201"/>
      <c r="BB487" s="201"/>
      <c r="BC487" s="201"/>
      <c r="BD487" s="201"/>
      <c r="BE487" s="201"/>
      <c r="BF487" s="201"/>
    </row>
    <row r="488" spans="1:58" ht="16.5" customHeight="1">
      <c r="A488" s="202"/>
      <c r="B488" s="202"/>
      <c r="C488" s="202"/>
      <c r="D488" s="202"/>
      <c r="E488" s="202"/>
      <c r="F488" s="202"/>
      <c r="G488" s="202"/>
      <c r="H488" s="202"/>
      <c r="I488" s="203"/>
      <c r="J488" s="201"/>
      <c r="K488" s="201"/>
      <c r="L488" s="201"/>
      <c r="M488" s="201"/>
      <c r="N488" s="201"/>
      <c r="O488" s="201"/>
      <c r="P488" s="201"/>
      <c r="Q488" s="201"/>
      <c r="R488" s="201"/>
      <c r="S488" s="201"/>
      <c r="T488" s="201"/>
      <c r="U488" s="201"/>
      <c r="V488" s="201"/>
      <c r="W488" s="201"/>
      <c r="X488" s="201"/>
      <c r="Y488" s="201"/>
      <c r="Z488" s="201"/>
      <c r="AA488" s="201"/>
      <c r="AB488" s="201"/>
      <c r="AC488" s="201"/>
      <c r="AD488" s="201"/>
      <c r="AE488" s="201"/>
      <c r="AF488" s="201"/>
      <c r="AG488" s="201"/>
      <c r="AH488" s="201"/>
      <c r="AI488" s="201"/>
      <c r="AJ488" s="201"/>
      <c r="AK488" s="201"/>
      <c r="AL488" s="201"/>
      <c r="AM488" s="201"/>
      <c r="AN488" s="201"/>
      <c r="AO488" s="201"/>
      <c r="AP488" s="201"/>
      <c r="AQ488" s="201"/>
      <c r="AR488" s="201"/>
      <c r="AS488" s="201"/>
      <c r="AT488" s="201"/>
      <c r="AU488" s="201"/>
      <c r="AV488" s="201"/>
      <c r="AW488" s="201"/>
      <c r="AX488" s="201"/>
      <c r="AY488" s="201"/>
      <c r="AZ488" s="201"/>
      <c r="BA488" s="201"/>
      <c r="BB488" s="201"/>
      <c r="BC488" s="201"/>
      <c r="BD488" s="201"/>
      <c r="BE488" s="201"/>
      <c r="BF488" s="201"/>
    </row>
    <row r="489" spans="1:58" ht="16.5" customHeight="1">
      <c r="A489" s="202"/>
      <c r="B489" s="202"/>
      <c r="C489" s="202"/>
      <c r="D489" s="202"/>
      <c r="E489" s="202"/>
      <c r="F489" s="202"/>
      <c r="G489" s="202"/>
      <c r="H489" s="202"/>
      <c r="I489" s="203"/>
      <c r="J489" s="201"/>
      <c r="K489" s="201"/>
      <c r="L489" s="201"/>
      <c r="M489" s="201"/>
      <c r="N489" s="201"/>
      <c r="O489" s="201"/>
      <c r="P489" s="201"/>
      <c r="Q489" s="201"/>
      <c r="R489" s="201"/>
      <c r="S489" s="201"/>
      <c r="T489" s="201"/>
      <c r="U489" s="201"/>
      <c r="V489" s="201"/>
      <c r="W489" s="201"/>
      <c r="X489" s="201"/>
      <c r="Y489" s="201"/>
      <c r="Z489" s="201"/>
      <c r="AA489" s="201"/>
      <c r="AB489" s="201"/>
      <c r="AC489" s="201"/>
      <c r="AD489" s="201"/>
      <c r="AE489" s="201"/>
      <c r="AF489" s="201"/>
      <c r="AG489" s="201"/>
      <c r="AH489" s="201"/>
      <c r="AI489" s="201"/>
      <c r="AJ489" s="201"/>
      <c r="AK489" s="201"/>
      <c r="AL489" s="201"/>
      <c r="AM489" s="201"/>
      <c r="AN489" s="201"/>
      <c r="AO489" s="201"/>
      <c r="AP489" s="201"/>
      <c r="AQ489" s="201"/>
      <c r="AR489" s="201"/>
      <c r="AS489" s="201"/>
      <c r="AT489" s="201"/>
      <c r="AU489" s="201"/>
      <c r="AV489" s="201"/>
      <c r="AW489" s="201"/>
      <c r="AX489" s="201"/>
      <c r="AY489" s="201"/>
      <c r="AZ489" s="201"/>
      <c r="BA489" s="201"/>
      <c r="BB489" s="201"/>
      <c r="BC489" s="201"/>
      <c r="BD489" s="201"/>
      <c r="BE489" s="201"/>
      <c r="BF489" s="201"/>
    </row>
    <row r="490" spans="1:58" ht="16.5" customHeight="1">
      <c r="A490" s="202"/>
      <c r="B490" s="202"/>
      <c r="C490" s="202"/>
      <c r="D490" s="202"/>
      <c r="E490" s="202"/>
      <c r="F490" s="202"/>
      <c r="G490" s="202"/>
      <c r="H490" s="202"/>
      <c r="I490" s="203"/>
      <c r="J490" s="201"/>
      <c r="K490" s="201"/>
      <c r="L490" s="201"/>
      <c r="M490" s="201"/>
      <c r="N490" s="201"/>
      <c r="O490" s="201"/>
      <c r="P490" s="201"/>
      <c r="Q490" s="201"/>
      <c r="R490" s="201"/>
      <c r="S490" s="201"/>
      <c r="T490" s="201"/>
      <c r="U490" s="201"/>
      <c r="V490" s="201"/>
      <c r="W490" s="201"/>
      <c r="X490" s="201"/>
      <c r="Y490" s="201"/>
      <c r="Z490" s="201"/>
      <c r="AA490" s="201"/>
      <c r="AB490" s="201"/>
      <c r="AC490" s="201"/>
      <c r="AD490" s="201"/>
      <c r="AE490" s="201"/>
      <c r="AF490" s="201"/>
      <c r="AG490" s="201"/>
      <c r="AH490" s="201"/>
      <c r="AI490" s="201"/>
      <c r="AJ490" s="201"/>
      <c r="AK490" s="201"/>
      <c r="AL490" s="201"/>
      <c r="AM490" s="201"/>
      <c r="AN490" s="201"/>
      <c r="AO490" s="201"/>
      <c r="AP490" s="201"/>
      <c r="AQ490" s="201"/>
      <c r="AR490" s="201"/>
      <c r="AS490" s="201"/>
      <c r="AT490" s="201"/>
      <c r="AU490" s="201"/>
      <c r="AV490" s="201"/>
      <c r="AW490" s="201"/>
      <c r="AX490" s="201"/>
      <c r="AY490" s="201"/>
      <c r="AZ490" s="201"/>
      <c r="BA490" s="201"/>
      <c r="BB490" s="201"/>
      <c r="BC490" s="201"/>
      <c r="BD490" s="201"/>
      <c r="BE490" s="201"/>
      <c r="BF490" s="201"/>
    </row>
    <row r="491" spans="1:58" ht="16.5" customHeight="1">
      <c r="A491" s="202"/>
      <c r="B491" s="202"/>
      <c r="C491" s="202"/>
      <c r="D491" s="202"/>
      <c r="E491" s="202"/>
      <c r="F491" s="202"/>
      <c r="G491" s="202"/>
      <c r="H491" s="202"/>
      <c r="I491" s="203"/>
      <c r="J491" s="201"/>
      <c r="K491" s="201"/>
      <c r="L491" s="201"/>
      <c r="M491" s="201"/>
      <c r="N491" s="201"/>
      <c r="O491" s="201"/>
      <c r="P491" s="201"/>
      <c r="Q491" s="201"/>
      <c r="R491" s="201"/>
      <c r="S491" s="201"/>
      <c r="T491" s="201"/>
      <c r="U491" s="201"/>
      <c r="V491" s="201"/>
      <c r="W491" s="201"/>
      <c r="X491" s="201"/>
      <c r="Y491" s="201"/>
      <c r="Z491" s="201"/>
      <c r="AA491" s="201"/>
      <c r="AB491" s="201"/>
      <c r="AC491" s="201"/>
      <c r="AD491" s="201"/>
      <c r="AE491" s="201"/>
      <c r="AF491" s="201"/>
      <c r="AG491" s="201"/>
      <c r="AH491" s="201"/>
      <c r="AI491" s="201"/>
      <c r="AJ491" s="201"/>
      <c r="AK491" s="201"/>
      <c r="AL491" s="201"/>
      <c r="AM491" s="201"/>
      <c r="AN491" s="201"/>
      <c r="AO491" s="201"/>
      <c r="AP491" s="201"/>
      <c r="AQ491" s="201"/>
      <c r="AR491" s="201"/>
      <c r="AS491" s="201"/>
      <c r="AT491" s="201"/>
      <c r="AU491" s="201"/>
      <c r="AV491" s="201"/>
      <c r="AW491" s="201"/>
      <c r="AX491" s="201"/>
      <c r="AY491" s="201"/>
      <c r="AZ491" s="201"/>
      <c r="BA491" s="201"/>
      <c r="BB491" s="201"/>
      <c r="BC491" s="201"/>
      <c r="BD491" s="201"/>
      <c r="BE491" s="201"/>
      <c r="BF491" s="201"/>
    </row>
    <row r="492" spans="1:58" ht="16.5" customHeight="1">
      <c r="A492" s="202"/>
      <c r="B492" s="202"/>
      <c r="C492" s="202"/>
      <c r="D492" s="202"/>
      <c r="E492" s="202"/>
      <c r="F492" s="202"/>
      <c r="G492" s="202"/>
      <c r="H492" s="202"/>
      <c r="I492" s="203"/>
      <c r="J492" s="201"/>
      <c r="K492" s="201"/>
      <c r="L492" s="201"/>
      <c r="M492" s="201"/>
      <c r="N492" s="201"/>
      <c r="O492" s="201"/>
      <c r="P492" s="201"/>
      <c r="Q492" s="201"/>
      <c r="R492" s="201"/>
      <c r="S492" s="201"/>
      <c r="T492" s="201"/>
      <c r="U492" s="201"/>
      <c r="V492" s="201"/>
      <c r="W492" s="201"/>
      <c r="X492" s="201"/>
      <c r="Y492" s="201"/>
      <c r="Z492" s="201"/>
      <c r="AA492" s="201"/>
      <c r="AB492" s="201"/>
      <c r="AC492" s="201"/>
      <c r="AD492" s="201"/>
      <c r="AE492" s="201"/>
      <c r="AF492" s="201"/>
      <c r="AG492" s="201"/>
      <c r="AH492" s="201"/>
      <c r="AI492" s="201"/>
      <c r="AJ492" s="201"/>
      <c r="AK492" s="201"/>
      <c r="AL492" s="201"/>
      <c r="AM492" s="201"/>
      <c r="AN492" s="201"/>
      <c r="AO492" s="201"/>
      <c r="AP492" s="201"/>
      <c r="AQ492" s="201"/>
      <c r="AR492" s="201"/>
      <c r="AS492" s="201"/>
      <c r="AT492" s="201"/>
      <c r="AU492" s="201"/>
      <c r="AV492" s="201"/>
      <c r="AW492" s="201"/>
      <c r="AX492" s="201"/>
      <c r="AY492" s="201"/>
      <c r="AZ492" s="201"/>
      <c r="BA492" s="201"/>
      <c r="BB492" s="201"/>
      <c r="BC492" s="201"/>
      <c r="BD492" s="201"/>
      <c r="BE492" s="201"/>
      <c r="BF492" s="201"/>
    </row>
    <row r="493" spans="1:58" ht="16.5" customHeight="1">
      <c r="A493" s="202"/>
      <c r="B493" s="202"/>
      <c r="C493" s="202"/>
      <c r="D493" s="202"/>
      <c r="E493" s="202"/>
      <c r="F493" s="202"/>
      <c r="G493" s="202"/>
      <c r="H493" s="202"/>
      <c r="I493" s="203"/>
      <c r="J493" s="201"/>
      <c r="K493" s="201"/>
      <c r="L493" s="201"/>
      <c r="M493" s="201"/>
      <c r="N493" s="201"/>
      <c r="O493" s="201"/>
      <c r="P493" s="201"/>
      <c r="Q493" s="201"/>
      <c r="R493" s="201"/>
      <c r="S493" s="201"/>
      <c r="T493" s="201"/>
      <c r="U493" s="201"/>
      <c r="V493" s="201"/>
      <c r="W493" s="201"/>
      <c r="X493" s="201"/>
      <c r="Y493" s="201"/>
      <c r="Z493" s="201"/>
      <c r="AA493" s="201"/>
      <c r="AB493" s="201"/>
      <c r="AC493" s="201"/>
      <c r="AD493" s="201"/>
      <c r="AE493" s="201"/>
      <c r="AF493" s="201"/>
      <c r="AG493" s="201"/>
      <c r="AH493" s="201"/>
      <c r="AI493" s="201"/>
      <c r="AJ493" s="201"/>
      <c r="AK493" s="201"/>
      <c r="AL493" s="201"/>
      <c r="AM493" s="201"/>
      <c r="AN493" s="201"/>
      <c r="AO493" s="201"/>
      <c r="AP493" s="201"/>
      <c r="AQ493" s="201"/>
      <c r="AR493" s="201"/>
      <c r="AS493" s="201"/>
      <c r="AT493" s="201"/>
      <c r="AU493" s="201"/>
      <c r="AV493" s="201"/>
      <c r="AW493" s="201"/>
      <c r="AX493" s="201"/>
      <c r="AY493" s="201"/>
      <c r="AZ493" s="201"/>
      <c r="BA493" s="201"/>
      <c r="BB493" s="201"/>
      <c r="BC493" s="201"/>
      <c r="BD493" s="201"/>
      <c r="BE493" s="201"/>
      <c r="BF493" s="201"/>
    </row>
    <row r="494" spans="1:58" ht="16.5" customHeight="1">
      <c r="A494" s="202"/>
      <c r="B494" s="202"/>
      <c r="C494" s="202"/>
      <c r="D494" s="202"/>
      <c r="E494" s="202"/>
      <c r="F494" s="202"/>
      <c r="G494" s="202"/>
      <c r="H494" s="202"/>
      <c r="I494" s="203"/>
      <c r="J494" s="201"/>
      <c r="K494" s="201"/>
      <c r="L494" s="201"/>
      <c r="M494" s="201"/>
      <c r="N494" s="201"/>
      <c r="O494" s="201"/>
      <c r="P494" s="201"/>
      <c r="Q494" s="201"/>
      <c r="R494" s="201"/>
      <c r="S494" s="201"/>
      <c r="T494" s="201"/>
      <c r="U494" s="201"/>
      <c r="V494" s="201"/>
      <c r="W494" s="201"/>
      <c r="X494" s="201"/>
      <c r="Y494" s="201"/>
      <c r="Z494" s="201"/>
      <c r="AA494" s="201"/>
      <c r="AB494" s="201"/>
      <c r="AC494" s="201"/>
      <c r="AD494" s="201"/>
      <c r="AE494" s="201"/>
      <c r="AF494" s="201"/>
      <c r="AG494" s="201"/>
      <c r="AH494" s="201"/>
      <c r="AI494" s="201"/>
      <c r="AJ494" s="201"/>
      <c r="AK494" s="201"/>
      <c r="AL494" s="201"/>
      <c r="AM494" s="201"/>
      <c r="AN494" s="201"/>
      <c r="AO494" s="201"/>
      <c r="AP494" s="201"/>
      <c r="AQ494" s="201"/>
      <c r="AR494" s="201"/>
      <c r="AS494" s="201"/>
      <c r="AT494" s="201"/>
      <c r="AU494" s="201"/>
      <c r="AV494" s="201"/>
      <c r="AW494" s="201"/>
      <c r="AX494" s="201"/>
      <c r="AY494" s="201"/>
      <c r="AZ494" s="201"/>
      <c r="BA494" s="201"/>
      <c r="BB494" s="201"/>
      <c r="BC494" s="201"/>
      <c r="BD494" s="201"/>
      <c r="BE494" s="201"/>
      <c r="BF494" s="201"/>
    </row>
    <row r="495" spans="1:58" ht="16.5" customHeight="1">
      <c r="A495" s="202"/>
      <c r="B495" s="202"/>
      <c r="C495" s="202"/>
      <c r="D495" s="202"/>
      <c r="E495" s="202"/>
      <c r="F495" s="202"/>
      <c r="G495" s="202"/>
      <c r="H495" s="202"/>
      <c r="I495" s="203"/>
      <c r="J495" s="201"/>
      <c r="K495" s="201"/>
      <c r="L495" s="201"/>
      <c r="M495" s="201"/>
      <c r="N495" s="201"/>
      <c r="O495" s="201"/>
      <c r="P495" s="201"/>
      <c r="Q495" s="201"/>
      <c r="R495" s="201"/>
      <c r="S495" s="201"/>
      <c r="T495" s="201"/>
      <c r="U495" s="201"/>
      <c r="V495" s="201"/>
      <c r="W495" s="201"/>
      <c r="X495" s="201"/>
      <c r="Y495" s="201"/>
      <c r="Z495" s="201"/>
      <c r="AA495" s="201"/>
      <c r="AB495" s="201"/>
      <c r="AC495" s="201"/>
      <c r="AD495" s="201"/>
      <c r="AE495" s="201"/>
      <c r="AF495" s="201"/>
      <c r="AG495" s="201"/>
      <c r="AH495" s="201"/>
      <c r="AI495" s="201"/>
      <c r="AJ495" s="201"/>
      <c r="AK495" s="201"/>
      <c r="AL495" s="201"/>
      <c r="AM495" s="201"/>
      <c r="AN495" s="201"/>
      <c r="AO495" s="201"/>
      <c r="AP495" s="201"/>
      <c r="AQ495" s="201"/>
      <c r="AR495" s="201"/>
      <c r="AS495" s="201"/>
      <c r="AT495" s="201"/>
      <c r="AU495" s="201"/>
      <c r="AV495" s="201"/>
      <c r="AW495" s="201"/>
      <c r="AX495" s="201"/>
      <c r="AY495" s="201"/>
      <c r="AZ495" s="201"/>
      <c r="BA495" s="201"/>
      <c r="BB495" s="201"/>
      <c r="BC495" s="201"/>
      <c r="BD495" s="201"/>
      <c r="BE495" s="201"/>
      <c r="BF495" s="201"/>
    </row>
    <row r="496" spans="1:58" ht="16.5" customHeight="1">
      <c r="A496" s="202"/>
      <c r="B496" s="202"/>
      <c r="C496" s="202"/>
      <c r="D496" s="202"/>
      <c r="E496" s="202"/>
      <c r="F496" s="202"/>
      <c r="G496" s="202"/>
      <c r="H496" s="202"/>
      <c r="I496" s="203"/>
      <c r="J496" s="201"/>
      <c r="K496" s="201"/>
      <c r="L496" s="201"/>
      <c r="M496" s="201"/>
      <c r="N496" s="201"/>
      <c r="O496" s="201"/>
      <c r="P496" s="201"/>
      <c r="Q496" s="201"/>
      <c r="R496" s="201"/>
      <c r="S496" s="201"/>
      <c r="T496" s="201"/>
      <c r="U496" s="201"/>
      <c r="V496" s="201"/>
      <c r="W496" s="201"/>
      <c r="X496" s="201"/>
      <c r="Y496" s="201"/>
      <c r="Z496" s="201"/>
      <c r="AA496" s="201"/>
      <c r="AB496" s="201"/>
      <c r="AC496" s="201"/>
      <c r="AD496" s="201"/>
      <c r="AE496" s="201"/>
      <c r="AF496" s="201"/>
      <c r="AG496" s="201"/>
      <c r="AH496" s="201"/>
      <c r="AI496" s="201"/>
      <c r="AJ496" s="201"/>
      <c r="AK496" s="201"/>
      <c r="AL496" s="201"/>
      <c r="AM496" s="201"/>
      <c r="AN496" s="201"/>
      <c r="AO496" s="201"/>
      <c r="AP496" s="201"/>
      <c r="AQ496" s="201"/>
      <c r="AR496" s="201"/>
      <c r="AS496" s="201"/>
      <c r="AT496" s="201"/>
      <c r="AU496" s="201"/>
      <c r="AV496" s="201"/>
      <c r="AW496" s="201"/>
      <c r="AX496" s="201"/>
      <c r="AY496" s="201"/>
      <c r="AZ496" s="201"/>
      <c r="BA496" s="201"/>
      <c r="BB496" s="201"/>
      <c r="BC496" s="201"/>
      <c r="BD496" s="201"/>
      <c r="BE496" s="201"/>
      <c r="BF496" s="201"/>
    </row>
    <row r="497" spans="1:58" ht="16.5" customHeight="1">
      <c r="A497" s="202"/>
      <c r="B497" s="202"/>
      <c r="C497" s="202"/>
      <c r="D497" s="202"/>
      <c r="E497" s="202"/>
      <c r="F497" s="202"/>
      <c r="G497" s="202"/>
      <c r="H497" s="202"/>
      <c r="I497" s="203"/>
      <c r="J497" s="201"/>
      <c r="K497" s="201"/>
      <c r="L497" s="201"/>
      <c r="M497" s="201"/>
      <c r="N497" s="201"/>
      <c r="O497" s="201"/>
      <c r="P497" s="201"/>
      <c r="Q497" s="201"/>
      <c r="R497" s="201"/>
      <c r="S497" s="201"/>
      <c r="T497" s="201"/>
      <c r="U497" s="201"/>
      <c r="V497" s="201"/>
      <c r="W497" s="201"/>
      <c r="X497" s="201"/>
      <c r="Y497" s="201"/>
      <c r="Z497" s="201"/>
      <c r="AA497" s="201"/>
      <c r="AB497" s="201"/>
      <c r="AC497" s="201"/>
      <c r="AD497" s="201"/>
      <c r="AE497" s="201"/>
      <c r="AF497" s="201"/>
      <c r="AG497" s="201"/>
      <c r="AH497" s="201"/>
      <c r="AI497" s="201"/>
      <c r="AJ497" s="201"/>
      <c r="AK497" s="201"/>
      <c r="AL497" s="201"/>
      <c r="AM497" s="201"/>
      <c r="AN497" s="201"/>
      <c r="AO497" s="201"/>
      <c r="AP497" s="201"/>
      <c r="AQ497" s="201"/>
      <c r="AR497" s="201"/>
      <c r="AS497" s="201"/>
      <c r="AT497" s="201"/>
      <c r="AU497" s="201"/>
      <c r="AV497" s="201"/>
      <c r="AW497" s="201"/>
      <c r="AX497" s="201"/>
      <c r="AY497" s="201"/>
      <c r="AZ497" s="201"/>
      <c r="BA497" s="201"/>
      <c r="BB497" s="201"/>
      <c r="BC497" s="201"/>
      <c r="BD497" s="201"/>
      <c r="BE497" s="201"/>
      <c r="BF497" s="201"/>
    </row>
    <row r="498" spans="1:58" ht="16.5" customHeight="1">
      <c r="A498" s="202"/>
      <c r="B498" s="202"/>
      <c r="C498" s="202"/>
      <c r="D498" s="202"/>
      <c r="E498" s="202"/>
      <c r="F498" s="202"/>
      <c r="G498" s="202"/>
      <c r="H498" s="202"/>
      <c r="I498" s="203"/>
      <c r="J498" s="201"/>
      <c r="K498" s="201"/>
      <c r="L498" s="201"/>
      <c r="M498" s="201"/>
      <c r="N498" s="201"/>
      <c r="O498" s="201"/>
      <c r="P498" s="201"/>
      <c r="Q498" s="201"/>
      <c r="R498" s="201"/>
      <c r="S498" s="201"/>
      <c r="T498" s="201"/>
      <c r="U498" s="201"/>
      <c r="V498" s="201"/>
      <c r="W498" s="201"/>
      <c r="X498" s="201"/>
      <c r="Y498" s="201"/>
      <c r="Z498" s="201"/>
      <c r="AA498" s="201"/>
      <c r="AB498" s="201"/>
      <c r="AC498" s="201"/>
      <c r="AD498" s="201"/>
      <c r="AE498" s="201"/>
      <c r="AF498" s="201"/>
      <c r="AG498" s="201"/>
      <c r="AH498" s="201"/>
      <c r="AI498" s="201"/>
      <c r="AJ498" s="201"/>
      <c r="AK498" s="201"/>
      <c r="AL498" s="201"/>
      <c r="AM498" s="201"/>
      <c r="AN498" s="201"/>
      <c r="AO498" s="201"/>
      <c r="AP498" s="201"/>
      <c r="AQ498" s="201"/>
      <c r="AR498" s="201"/>
      <c r="AS498" s="201"/>
      <c r="AT498" s="201"/>
      <c r="AU498" s="201"/>
      <c r="AV498" s="201"/>
      <c r="AW498" s="201"/>
      <c r="AX498" s="201"/>
      <c r="AY498" s="201"/>
      <c r="AZ498" s="201"/>
      <c r="BA498" s="201"/>
      <c r="BB498" s="201"/>
      <c r="BC498" s="201"/>
      <c r="BD498" s="201"/>
      <c r="BE498" s="201"/>
      <c r="BF498" s="201"/>
    </row>
    <row r="499" spans="1:58" ht="16.5" customHeight="1">
      <c r="A499" s="202"/>
      <c r="B499" s="202"/>
      <c r="C499" s="202"/>
      <c r="D499" s="202"/>
      <c r="E499" s="202"/>
      <c r="F499" s="202"/>
      <c r="G499" s="202"/>
      <c r="H499" s="202"/>
      <c r="I499" s="203"/>
      <c r="J499" s="201"/>
      <c r="K499" s="201"/>
      <c r="L499" s="201"/>
      <c r="M499" s="201"/>
      <c r="N499" s="201"/>
      <c r="O499" s="201"/>
      <c r="P499" s="201"/>
      <c r="Q499" s="201"/>
      <c r="R499" s="201"/>
      <c r="S499" s="201"/>
      <c r="T499" s="201"/>
      <c r="U499" s="201"/>
      <c r="V499" s="201"/>
      <c r="W499" s="201"/>
      <c r="X499" s="201"/>
      <c r="Y499" s="201"/>
      <c r="Z499" s="201"/>
      <c r="AA499" s="201"/>
      <c r="AB499" s="201"/>
      <c r="AC499" s="201"/>
      <c r="AD499" s="201"/>
      <c r="AE499" s="201"/>
      <c r="AF499" s="201"/>
      <c r="AG499" s="201"/>
      <c r="AH499" s="201"/>
      <c r="AI499" s="201"/>
      <c r="AJ499" s="201"/>
      <c r="AK499" s="201"/>
      <c r="AL499" s="201"/>
      <c r="AM499" s="201"/>
      <c r="AN499" s="201"/>
      <c r="AO499" s="201"/>
      <c r="AP499" s="201"/>
      <c r="AQ499" s="201"/>
      <c r="AR499" s="201"/>
      <c r="AS499" s="201"/>
      <c r="AT499" s="201"/>
      <c r="AU499" s="201"/>
      <c r="AV499" s="201"/>
      <c r="AW499" s="201"/>
      <c r="AX499" s="201"/>
      <c r="AY499" s="201"/>
      <c r="AZ499" s="201"/>
      <c r="BA499" s="201"/>
      <c r="BB499" s="201"/>
      <c r="BC499" s="201"/>
      <c r="BD499" s="201"/>
      <c r="BE499" s="201"/>
      <c r="BF499" s="201"/>
    </row>
    <row r="500" spans="1:58" ht="16.5" customHeight="1">
      <c r="A500" s="202"/>
      <c r="B500" s="202"/>
      <c r="C500" s="202"/>
      <c r="D500" s="202"/>
      <c r="E500" s="202"/>
      <c r="F500" s="202"/>
      <c r="G500" s="202"/>
      <c r="H500" s="202"/>
      <c r="I500" s="203"/>
      <c r="J500" s="201"/>
      <c r="K500" s="201"/>
      <c r="L500" s="201"/>
      <c r="M500" s="201"/>
      <c r="N500" s="201"/>
      <c r="O500" s="201"/>
      <c r="P500" s="201"/>
      <c r="Q500" s="201"/>
      <c r="R500" s="201"/>
      <c r="S500" s="201"/>
      <c r="T500" s="201"/>
      <c r="U500" s="201"/>
      <c r="V500" s="201"/>
      <c r="W500" s="201"/>
      <c r="X500" s="201"/>
      <c r="Y500" s="201"/>
      <c r="Z500" s="201"/>
      <c r="AA500" s="201"/>
      <c r="AB500" s="201"/>
      <c r="AC500" s="201"/>
      <c r="AD500" s="201"/>
      <c r="AE500" s="201"/>
      <c r="AF500" s="201"/>
      <c r="AG500" s="201"/>
      <c r="AH500" s="201"/>
      <c r="AI500" s="201"/>
      <c r="AJ500" s="201"/>
      <c r="AK500" s="201"/>
      <c r="AL500" s="201"/>
      <c r="AM500" s="201"/>
      <c r="AN500" s="201"/>
      <c r="AO500" s="201"/>
      <c r="AP500" s="201"/>
      <c r="AQ500" s="201"/>
      <c r="AR500" s="201"/>
      <c r="AS500" s="201"/>
      <c r="AT500" s="201"/>
      <c r="AU500" s="201"/>
      <c r="AV500" s="201"/>
      <c r="AW500" s="201"/>
      <c r="AX500" s="201"/>
      <c r="AY500" s="201"/>
      <c r="AZ500" s="201"/>
      <c r="BA500" s="201"/>
      <c r="BB500" s="201"/>
      <c r="BC500" s="201"/>
      <c r="BD500" s="201"/>
      <c r="BE500" s="201"/>
      <c r="BF500" s="201"/>
    </row>
    <row r="501" spans="1:58" ht="16.5" customHeight="1">
      <c r="A501" s="202"/>
      <c r="B501" s="202"/>
      <c r="C501" s="202"/>
      <c r="D501" s="202"/>
      <c r="E501" s="202"/>
      <c r="F501" s="202"/>
      <c r="G501" s="202"/>
      <c r="H501" s="202"/>
      <c r="I501" s="203"/>
      <c r="J501" s="201"/>
      <c r="K501" s="201"/>
      <c r="L501" s="201"/>
      <c r="M501" s="201"/>
      <c r="N501" s="201"/>
      <c r="O501" s="201"/>
      <c r="P501" s="201"/>
      <c r="Q501" s="201"/>
      <c r="R501" s="201"/>
      <c r="S501" s="201"/>
      <c r="T501" s="201"/>
      <c r="U501" s="201"/>
      <c r="V501" s="201"/>
      <c r="W501" s="201"/>
      <c r="X501" s="201"/>
      <c r="Y501" s="201"/>
      <c r="Z501" s="201"/>
      <c r="AA501" s="201"/>
      <c r="AB501" s="201"/>
      <c r="AC501" s="201"/>
      <c r="AD501" s="201"/>
      <c r="AE501" s="201"/>
      <c r="AF501" s="201"/>
      <c r="AG501" s="201"/>
      <c r="AH501" s="201"/>
      <c r="AI501" s="201"/>
      <c r="AJ501" s="201"/>
      <c r="AK501" s="201"/>
      <c r="AL501" s="201"/>
      <c r="AM501" s="201"/>
      <c r="AN501" s="201"/>
      <c r="AO501" s="201"/>
      <c r="AP501" s="201"/>
      <c r="AQ501" s="201"/>
      <c r="AR501" s="201"/>
      <c r="AS501" s="201"/>
      <c r="AT501" s="201"/>
      <c r="AU501" s="201"/>
      <c r="AV501" s="201"/>
      <c r="AW501" s="201"/>
      <c r="AX501" s="201"/>
      <c r="AY501" s="201"/>
      <c r="AZ501" s="201"/>
      <c r="BA501" s="201"/>
      <c r="BB501" s="201"/>
      <c r="BC501" s="201"/>
      <c r="BD501" s="201"/>
      <c r="BE501" s="201"/>
      <c r="BF501" s="201"/>
    </row>
    <row r="502" spans="1:58" ht="16.5" customHeight="1">
      <c r="A502" s="202"/>
      <c r="B502" s="202"/>
      <c r="C502" s="202"/>
      <c r="D502" s="202"/>
      <c r="E502" s="202"/>
      <c r="F502" s="202"/>
      <c r="G502" s="202"/>
      <c r="H502" s="202"/>
      <c r="I502" s="203"/>
      <c r="J502" s="201"/>
      <c r="K502" s="201"/>
      <c r="L502" s="201"/>
      <c r="M502" s="201"/>
      <c r="N502" s="201"/>
      <c r="O502" s="201"/>
      <c r="P502" s="201"/>
      <c r="Q502" s="201"/>
      <c r="R502" s="201"/>
      <c r="S502" s="201"/>
      <c r="T502" s="201"/>
      <c r="U502" s="201"/>
      <c r="V502" s="201"/>
      <c r="W502" s="201"/>
      <c r="X502" s="201"/>
      <c r="Y502" s="201"/>
      <c r="Z502" s="201"/>
      <c r="AA502" s="201"/>
      <c r="AB502" s="201"/>
      <c r="AC502" s="201"/>
      <c r="AD502" s="201"/>
      <c r="AE502" s="201"/>
      <c r="AF502" s="201"/>
      <c r="AG502" s="201"/>
      <c r="AH502" s="201"/>
      <c r="AI502" s="201"/>
      <c r="AJ502" s="201"/>
      <c r="AK502" s="201"/>
      <c r="AL502" s="201"/>
      <c r="AM502" s="201"/>
      <c r="AN502" s="201"/>
      <c r="AO502" s="201"/>
      <c r="AP502" s="201"/>
      <c r="AQ502" s="201"/>
      <c r="AR502" s="201"/>
      <c r="AS502" s="201"/>
      <c r="AT502" s="201"/>
      <c r="AU502" s="201"/>
      <c r="AV502" s="201"/>
      <c r="AW502" s="201"/>
      <c r="AX502" s="201"/>
      <c r="AY502" s="201"/>
      <c r="AZ502" s="201"/>
      <c r="BA502" s="201"/>
      <c r="BB502" s="201"/>
      <c r="BC502" s="201"/>
      <c r="BD502" s="201"/>
      <c r="BE502" s="201"/>
      <c r="BF502" s="201"/>
    </row>
    <row r="503" spans="1:58" ht="16.5" customHeight="1">
      <c r="A503" s="202"/>
      <c r="B503" s="202"/>
      <c r="C503" s="202"/>
      <c r="D503" s="202"/>
      <c r="E503" s="202"/>
      <c r="F503" s="202"/>
      <c r="G503" s="202"/>
      <c r="H503" s="202"/>
      <c r="I503" s="203"/>
      <c r="J503" s="201"/>
      <c r="K503" s="201"/>
      <c r="L503" s="201"/>
      <c r="M503" s="201"/>
      <c r="N503" s="201"/>
      <c r="O503" s="201"/>
      <c r="P503" s="201"/>
      <c r="Q503" s="201"/>
      <c r="R503" s="201"/>
      <c r="S503" s="201"/>
      <c r="T503" s="201"/>
      <c r="U503" s="201"/>
      <c r="V503" s="201"/>
      <c r="W503" s="201"/>
      <c r="X503" s="201"/>
      <c r="Y503" s="201"/>
      <c r="Z503" s="201"/>
      <c r="AA503" s="201"/>
      <c r="AB503" s="201"/>
      <c r="AC503" s="201"/>
      <c r="AD503" s="201"/>
      <c r="AE503" s="201"/>
      <c r="AF503" s="201"/>
      <c r="AG503" s="201"/>
      <c r="AH503" s="201"/>
      <c r="AI503" s="201"/>
      <c r="AJ503" s="201"/>
      <c r="AK503" s="201"/>
      <c r="AL503" s="201"/>
      <c r="AM503" s="201"/>
      <c r="AN503" s="201"/>
      <c r="AO503" s="201"/>
      <c r="AP503" s="201"/>
      <c r="AQ503" s="201"/>
      <c r="AR503" s="201"/>
      <c r="AS503" s="201"/>
      <c r="AT503" s="201"/>
      <c r="AU503" s="201"/>
      <c r="AV503" s="201"/>
      <c r="AW503" s="201"/>
      <c r="AX503" s="201"/>
      <c r="AY503" s="201"/>
      <c r="AZ503" s="201"/>
      <c r="BA503" s="201"/>
      <c r="BB503" s="201"/>
      <c r="BC503" s="201"/>
      <c r="BD503" s="201"/>
      <c r="BE503" s="201"/>
      <c r="BF503" s="201"/>
    </row>
    <row r="504" spans="1:58" ht="16.5" customHeight="1">
      <c r="A504" s="202"/>
      <c r="B504" s="202"/>
      <c r="C504" s="202"/>
      <c r="D504" s="202"/>
      <c r="E504" s="202"/>
      <c r="F504" s="202"/>
      <c r="G504" s="202"/>
      <c r="H504" s="202"/>
      <c r="I504" s="203"/>
      <c r="J504" s="201"/>
      <c r="K504" s="201"/>
      <c r="L504" s="201"/>
      <c r="M504" s="201"/>
      <c r="N504" s="201"/>
      <c r="O504" s="201"/>
      <c r="P504" s="201"/>
      <c r="Q504" s="201"/>
      <c r="R504" s="201"/>
      <c r="S504" s="201"/>
      <c r="T504" s="201"/>
      <c r="U504" s="201"/>
      <c r="V504" s="201"/>
      <c r="W504" s="201"/>
      <c r="X504" s="201"/>
      <c r="Y504" s="201"/>
      <c r="Z504" s="201"/>
      <c r="AA504" s="201"/>
      <c r="AB504" s="201"/>
      <c r="AC504" s="201"/>
      <c r="AD504" s="201"/>
      <c r="AE504" s="201"/>
      <c r="AF504" s="201"/>
      <c r="AG504" s="201"/>
      <c r="AH504" s="201"/>
      <c r="AI504" s="201"/>
      <c r="AJ504" s="201"/>
      <c r="AK504" s="201"/>
      <c r="AL504" s="201"/>
      <c r="AM504" s="201"/>
      <c r="AN504" s="201"/>
      <c r="AO504" s="201"/>
      <c r="AP504" s="201"/>
      <c r="AQ504" s="201"/>
      <c r="AR504" s="201"/>
      <c r="AS504" s="201"/>
      <c r="AT504" s="201"/>
      <c r="AU504" s="201"/>
      <c r="AV504" s="201"/>
      <c r="AW504" s="201"/>
      <c r="AX504" s="201"/>
      <c r="AY504" s="201"/>
      <c r="AZ504" s="201"/>
      <c r="BA504" s="201"/>
      <c r="BB504" s="201"/>
      <c r="BC504" s="201"/>
      <c r="BD504" s="201"/>
      <c r="BE504" s="201"/>
      <c r="BF504" s="201"/>
    </row>
    <row r="505" spans="1:58" ht="16.5" customHeight="1">
      <c r="A505" s="202"/>
      <c r="B505" s="202"/>
      <c r="C505" s="202"/>
      <c r="D505" s="202"/>
      <c r="E505" s="202"/>
      <c r="F505" s="202"/>
      <c r="G505" s="202"/>
      <c r="H505" s="202"/>
      <c r="I505" s="203"/>
      <c r="J505" s="201"/>
      <c r="K505" s="201"/>
      <c r="L505" s="201"/>
      <c r="M505" s="201"/>
      <c r="N505" s="201"/>
      <c r="O505" s="201"/>
      <c r="P505" s="201"/>
      <c r="Q505" s="201"/>
      <c r="R505" s="201"/>
      <c r="S505" s="201"/>
      <c r="T505" s="201"/>
      <c r="U505" s="201"/>
      <c r="V505" s="201"/>
      <c r="W505" s="201"/>
      <c r="X505" s="201"/>
      <c r="Y505" s="201"/>
      <c r="Z505" s="201"/>
      <c r="AA505" s="201"/>
      <c r="AB505" s="201"/>
      <c r="AC505" s="201"/>
      <c r="AD505" s="201"/>
      <c r="AE505" s="201"/>
      <c r="AF505" s="201"/>
      <c r="AG505" s="201"/>
      <c r="AH505" s="201"/>
      <c r="AI505" s="201"/>
      <c r="AJ505" s="201"/>
      <c r="AK505" s="201"/>
      <c r="AL505" s="201"/>
      <c r="AM505" s="201"/>
      <c r="AN505" s="201"/>
      <c r="AO505" s="201"/>
      <c r="AP505" s="201"/>
      <c r="AQ505" s="201"/>
      <c r="AR505" s="201"/>
      <c r="AS505" s="201"/>
      <c r="AT505" s="201"/>
      <c r="AU505" s="201"/>
      <c r="AV505" s="201"/>
      <c r="AW505" s="201"/>
      <c r="AX505" s="201"/>
      <c r="AY505" s="201"/>
      <c r="AZ505" s="201"/>
      <c r="BA505" s="201"/>
      <c r="BB505" s="201"/>
      <c r="BC505" s="201"/>
      <c r="BD505" s="201"/>
      <c r="BE505" s="201"/>
      <c r="BF505" s="201"/>
    </row>
    <row r="506" spans="1:58" ht="16.5" customHeight="1">
      <c r="A506" s="202"/>
      <c r="B506" s="202"/>
      <c r="C506" s="202"/>
      <c r="D506" s="202"/>
      <c r="E506" s="202"/>
      <c r="F506" s="202"/>
      <c r="G506" s="202"/>
      <c r="H506" s="202"/>
      <c r="I506" s="203"/>
      <c r="J506" s="201"/>
      <c r="K506" s="201"/>
      <c r="L506" s="201"/>
      <c r="M506" s="201"/>
      <c r="N506" s="201"/>
      <c r="O506" s="201"/>
      <c r="P506" s="201"/>
      <c r="Q506" s="201"/>
      <c r="R506" s="201"/>
      <c r="S506" s="201"/>
      <c r="T506" s="201"/>
      <c r="U506" s="201"/>
      <c r="V506" s="201"/>
      <c r="W506" s="201"/>
      <c r="X506" s="201"/>
      <c r="Y506" s="201"/>
      <c r="Z506" s="201"/>
      <c r="AA506" s="201"/>
      <c r="AB506" s="201"/>
      <c r="AC506" s="201"/>
      <c r="AD506" s="201"/>
      <c r="AE506" s="201"/>
      <c r="AF506" s="201"/>
      <c r="AG506" s="201"/>
      <c r="AH506" s="201"/>
      <c r="AI506" s="201"/>
      <c r="AJ506" s="201"/>
      <c r="AK506" s="201"/>
      <c r="AL506" s="201"/>
      <c r="AM506" s="201"/>
      <c r="AN506" s="201"/>
      <c r="AO506" s="201"/>
      <c r="AP506" s="201"/>
      <c r="AQ506" s="201"/>
      <c r="AR506" s="201"/>
      <c r="AS506" s="201"/>
      <c r="AT506" s="201"/>
      <c r="AU506" s="201"/>
      <c r="AV506" s="201"/>
      <c r="AW506" s="201"/>
      <c r="AX506" s="201"/>
      <c r="AY506" s="201"/>
      <c r="AZ506" s="201"/>
      <c r="BA506" s="201"/>
      <c r="BB506" s="201"/>
      <c r="BC506" s="201"/>
      <c r="BD506" s="201"/>
      <c r="BE506" s="201"/>
      <c r="BF506" s="201"/>
    </row>
    <row r="507" spans="1:58" ht="16.5" customHeight="1">
      <c r="A507" s="202"/>
      <c r="B507" s="202"/>
      <c r="C507" s="202"/>
      <c r="D507" s="202"/>
      <c r="E507" s="202"/>
      <c r="F507" s="202"/>
      <c r="G507" s="202"/>
      <c r="H507" s="202"/>
      <c r="I507" s="203"/>
      <c r="J507" s="201"/>
      <c r="K507" s="201"/>
      <c r="L507" s="201"/>
      <c r="M507" s="201"/>
      <c r="N507" s="201"/>
      <c r="O507" s="201"/>
      <c r="P507" s="201"/>
      <c r="Q507" s="201"/>
      <c r="R507" s="201"/>
      <c r="S507" s="201"/>
      <c r="T507" s="201"/>
      <c r="U507" s="201"/>
      <c r="V507" s="201"/>
      <c r="W507" s="201"/>
      <c r="X507" s="201"/>
      <c r="Y507" s="201"/>
      <c r="Z507" s="201"/>
      <c r="AA507" s="201"/>
      <c r="AB507" s="201"/>
      <c r="AC507" s="201"/>
      <c r="AD507" s="201"/>
      <c r="AE507" s="201"/>
      <c r="AF507" s="201"/>
      <c r="AG507" s="201"/>
      <c r="AH507" s="201"/>
      <c r="AI507" s="201"/>
      <c r="AJ507" s="201"/>
      <c r="AK507" s="201"/>
      <c r="AL507" s="201"/>
      <c r="AM507" s="201"/>
      <c r="AN507" s="201"/>
      <c r="AO507" s="201"/>
      <c r="AP507" s="201"/>
      <c r="AQ507" s="201"/>
      <c r="AR507" s="201"/>
      <c r="AS507" s="201"/>
      <c r="AT507" s="201"/>
      <c r="AU507" s="201"/>
      <c r="AV507" s="201"/>
      <c r="AW507" s="201"/>
      <c r="AX507" s="201"/>
      <c r="AY507" s="201"/>
      <c r="AZ507" s="201"/>
      <c r="BA507" s="201"/>
      <c r="BB507" s="201"/>
      <c r="BC507" s="201"/>
      <c r="BD507" s="201"/>
      <c r="BE507" s="201"/>
      <c r="BF507" s="201"/>
    </row>
    <row r="508" spans="1:58" ht="16.5" customHeight="1">
      <c r="A508" s="202"/>
      <c r="B508" s="202"/>
      <c r="C508" s="202"/>
      <c r="D508" s="202"/>
      <c r="E508" s="202"/>
      <c r="F508" s="202"/>
      <c r="G508" s="202"/>
      <c r="H508" s="202"/>
      <c r="I508" s="203"/>
      <c r="J508" s="201"/>
      <c r="K508" s="201"/>
      <c r="L508" s="201"/>
      <c r="M508" s="201"/>
      <c r="N508" s="201"/>
      <c r="O508" s="201"/>
      <c r="P508" s="201"/>
      <c r="Q508" s="201"/>
      <c r="R508" s="201"/>
      <c r="S508" s="201"/>
      <c r="T508" s="201"/>
      <c r="U508" s="201"/>
      <c r="V508" s="201"/>
      <c r="W508" s="201"/>
      <c r="X508" s="201"/>
      <c r="Y508" s="201"/>
      <c r="Z508" s="201"/>
      <c r="AA508" s="201"/>
      <c r="AB508" s="201"/>
      <c r="AC508" s="201"/>
      <c r="AD508" s="201"/>
      <c r="AE508" s="201"/>
      <c r="AF508" s="201"/>
      <c r="AG508" s="201"/>
      <c r="AH508" s="201"/>
      <c r="AI508" s="201"/>
      <c r="AJ508" s="201"/>
      <c r="AK508" s="201"/>
      <c r="AL508" s="201"/>
      <c r="AM508" s="201"/>
      <c r="AN508" s="201"/>
      <c r="AO508" s="201"/>
      <c r="AP508" s="201"/>
      <c r="AQ508" s="201"/>
      <c r="AR508" s="201"/>
      <c r="AS508" s="201"/>
      <c r="AT508" s="201"/>
      <c r="AU508" s="201"/>
      <c r="AV508" s="201"/>
      <c r="AW508" s="201"/>
      <c r="AX508" s="201"/>
      <c r="AY508" s="201"/>
      <c r="AZ508" s="201"/>
      <c r="BA508" s="201"/>
      <c r="BB508" s="201"/>
      <c r="BC508" s="201"/>
      <c r="BD508" s="201"/>
      <c r="BE508" s="201"/>
      <c r="BF508" s="201"/>
    </row>
    <row r="509" spans="1:58" ht="16.5" customHeight="1">
      <c r="A509" s="202"/>
      <c r="B509" s="202"/>
      <c r="C509" s="202"/>
      <c r="D509" s="202"/>
      <c r="E509" s="202"/>
      <c r="F509" s="202"/>
      <c r="G509" s="202"/>
      <c r="H509" s="202"/>
      <c r="I509" s="203"/>
      <c r="J509" s="201"/>
      <c r="K509" s="201"/>
      <c r="L509" s="201"/>
      <c r="M509" s="201"/>
      <c r="N509" s="201"/>
      <c r="O509" s="201"/>
      <c r="P509" s="201"/>
      <c r="Q509" s="201"/>
      <c r="R509" s="201"/>
      <c r="S509" s="201"/>
      <c r="T509" s="201"/>
      <c r="U509" s="201"/>
      <c r="V509" s="201"/>
      <c r="W509" s="201"/>
      <c r="X509" s="201"/>
      <c r="Y509" s="201"/>
      <c r="Z509" s="201"/>
      <c r="AA509" s="201"/>
      <c r="AB509" s="201"/>
      <c r="AC509" s="201"/>
      <c r="AD509" s="201"/>
      <c r="AE509" s="201"/>
      <c r="AF509" s="201"/>
      <c r="AG509" s="201"/>
      <c r="AH509" s="201"/>
      <c r="AI509" s="201"/>
      <c r="AJ509" s="201"/>
      <c r="AK509" s="201"/>
      <c r="AL509" s="201"/>
      <c r="AM509" s="201"/>
      <c r="AN509" s="201"/>
      <c r="AO509" s="201"/>
      <c r="AP509" s="201"/>
      <c r="AQ509" s="201"/>
      <c r="AR509" s="201"/>
      <c r="AS509" s="201"/>
      <c r="AT509" s="201"/>
      <c r="AU509" s="201"/>
      <c r="AV509" s="201"/>
      <c r="AW509" s="201"/>
      <c r="AX509" s="201"/>
      <c r="AY509" s="201"/>
      <c r="AZ509" s="201"/>
      <c r="BA509" s="201"/>
      <c r="BB509" s="201"/>
      <c r="BC509" s="201"/>
      <c r="BD509" s="201"/>
      <c r="BE509" s="201"/>
      <c r="BF509" s="201"/>
    </row>
    <row r="510" spans="1:58" ht="16.5" customHeight="1">
      <c r="A510" s="202"/>
      <c r="B510" s="202"/>
      <c r="C510" s="202"/>
      <c r="D510" s="202"/>
      <c r="E510" s="202"/>
      <c r="F510" s="202"/>
      <c r="G510" s="202"/>
      <c r="H510" s="202"/>
      <c r="I510" s="203"/>
      <c r="J510" s="201"/>
      <c r="K510" s="201"/>
      <c r="L510" s="201"/>
      <c r="M510" s="201"/>
      <c r="N510" s="201"/>
      <c r="O510" s="201"/>
      <c r="P510" s="201"/>
      <c r="Q510" s="201"/>
      <c r="R510" s="201"/>
      <c r="S510" s="201"/>
      <c r="T510" s="201"/>
      <c r="U510" s="201"/>
      <c r="V510" s="201"/>
      <c r="W510" s="201"/>
      <c r="X510" s="201"/>
      <c r="Y510" s="201"/>
      <c r="Z510" s="201"/>
      <c r="AA510" s="201"/>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1"/>
      <c r="BC510" s="201"/>
      <c r="BD510" s="201"/>
      <c r="BE510" s="201"/>
      <c r="BF510" s="201"/>
    </row>
    <row r="511" spans="1:58" ht="16.5" customHeight="1">
      <c r="A511" s="202"/>
      <c r="B511" s="202"/>
      <c r="C511" s="202"/>
      <c r="D511" s="202"/>
      <c r="E511" s="202"/>
      <c r="F511" s="202"/>
      <c r="G511" s="202"/>
      <c r="H511" s="202"/>
      <c r="I511" s="203"/>
      <c r="J511" s="201"/>
      <c r="K511" s="201"/>
      <c r="L511" s="201"/>
      <c r="M511" s="201"/>
      <c r="N511" s="201"/>
      <c r="O511" s="201"/>
      <c r="P511" s="201"/>
      <c r="Q511" s="201"/>
      <c r="R511" s="201"/>
      <c r="S511" s="201"/>
      <c r="T511" s="201"/>
      <c r="U511" s="201"/>
      <c r="V511" s="201"/>
      <c r="W511" s="201"/>
      <c r="X511" s="201"/>
      <c r="Y511" s="201"/>
      <c r="Z511" s="201"/>
      <c r="AA511" s="201"/>
      <c r="AB511" s="201"/>
      <c r="AC511" s="201"/>
      <c r="AD511" s="201"/>
      <c r="AE511" s="201"/>
      <c r="AF511" s="201"/>
      <c r="AG511" s="201"/>
      <c r="AH511" s="201"/>
      <c r="AI511" s="201"/>
      <c r="AJ511" s="201"/>
      <c r="AK511" s="201"/>
      <c r="AL511" s="201"/>
      <c r="AM511" s="201"/>
      <c r="AN511" s="201"/>
      <c r="AO511" s="201"/>
      <c r="AP511" s="201"/>
      <c r="AQ511" s="201"/>
      <c r="AR511" s="201"/>
      <c r="AS511" s="201"/>
      <c r="AT511" s="201"/>
      <c r="AU511" s="201"/>
      <c r="AV511" s="201"/>
      <c r="AW511" s="201"/>
      <c r="AX511" s="201"/>
      <c r="AY511" s="201"/>
      <c r="AZ511" s="201"/>
      <c r="BA511" s="201"/>
      <c r="BB511" s="201"/>
      <c r="BC511" s="201"/>
      <c r="BD511" s="201"/>
      <c r="BE511" s="201"/>
      <c r="BF511" s="201"/>
    </row>
    <row r="512" spans="1:58" ht="16.5" customHeight="1">
      <c r="A512" s="202"/>
      <c r="B512" s="202"/>
      <c r="C512" s="202"/>
      <c r="D512" s="202"/>
      <c r="E512" s="202"/>
      <c r="F512" s="202"/>
      <c r="G512" s="202"/>
      <c r="H512" s="202"/>
      <c r="I512" s="203"/>
      <c r="J512" s="201"/>
      <c r="K512" s="201"/>
      <c r="L512" s="201"/>
      <c r="M512" s="201"/>
      <c r="N512" s="201"/>
      <c r="O512" s="201"/>
      <c r="P512" s="201"/>
      <c r="Q512" s="201"/>
      <c r="R512" s="201"/>
      <c r="S512" s="201"/>
      <c r="T512" s="201"/>
      <c r="U512" s="201"/>
      <c r="V512" s="201"/>
      <c r="W512" s="201"/>
      <c r="X512" s="201"/>
      <c r="Y512" s="201"/>
      <c r="Z512" s="201"/>
      <c r="AA512" s="201"/>
      <c r="AB512" s="201"/>
      <c r="AC512" s="201"/>
      <c r="AD512" s="201"/>
      <c r="AE512" s="201"/>
      <c r="AF512" s="201"/>
      <c r="AG512" s="201"/>
      <c r="AH512" s="201"/>
      <c r="AI512" s="201"/>
      <c r="AJ512" s="201"/>
      <c r="AK512" s="201"/>
      <c r="AL512" s="201"/>
      <c r="AM512" s="201"/>
      <c r="AN512" s="201"/>
      <c r="AO512" s="201"/>
      <c r="AP512" s="201"/>
      <c r="AQ512" s="201"/>
      <c r="AR512" s="201"/>
      <c r="AS512" s="201"/>
      <c r="AT512" s="201"/>
      <c r="AU512" s="201"/>
      <c r="AV512" s="201"/>
      <c r="AW512" s="201"/>
      <c r="AX512" s="201"/>
      <c r="AY512" s="201"/>
      <c r="AZ512" s="201"/>
      <c r="BA512" s="201"/>
      <c r="BB512" s="201"/>
      <c r="BC512" s="201"/>
      <c r="BD512" s="201"/>
      <c r="BE512" s="201"/>
      <c r="BF512" s="201"/>
    </row>
    <row r="513" spans="1:58" ht="16.5" customHeight="1">
      <c r="A513" s="202"/>
      <c r="B513" s="202"/>
      <c r="C513" s="202"/>
      <c r="D513" s="202"/>
      <c r="E513" s="202"/>
      <c r="F513" s="202"/>
      <c r="G513" s="202"/>
      <c r="H513" s="202"/>
      <c r="I513" s="203"/>
      <c r="J513" s="201"/>
      <c r="K513" s="201"/>
      <c r="L513" s="201"/>
      <c r="M513" s="201"/>
      <c r="N513" s="201"/>
      <c r="O513" s="201"/>
      <c r="P513" s="201"/>
      <c r="Q513" s="201"/>
      <c r="R513" s="201"/>
      <c r="S513" s="201"/>
      <c r="T513" s="201"/>
      <c r="U513" s="201"/>
      <c r="V513" s="201"/>
      <c r="W513" s="201"/>
      <c r="X513" s="201"/>
      <c r="Y513" s="201"/>
      <c r="Z513" s="201"/>
      <c r="AA513" s="201"/>
      <c r="AB513" s="201"/>
      <c r="AC513" s="201"/>
      <c r="AD513" s="201"/>
      <c r="AE513" s="201"/>
      <c r="AF513" s="201"/>
      <c r="AG513" s="201"/>
      <c r="AH513" s="201"/>
      <c r="AI513" s="201"/>
      <c r="AJ513" s="201"/>
      <c r="AK513" s="201"/>
      <c r="AL513" s="201"/>
      <c r="AM513" s="201"/>
      <c r="AN513" s="201"/>
      <c r="AO513" s="201"/>
      <c r="AP513" s="201"/>
      <c r="AQ513" s="201"/>
      <c r="AR513" s="201"/>
      <c r="AS513" s="201"/>
      <c r="AT513" s="201"/>
      <c r="AU513" s="201"/>
      <c r="AV513" s="201"/>
      <c r="AW513" s="201"/>
      <c r="AX513" s="201"/>
      <c r="AY513" s="201"/>
      <c r="AZ513" s="201"/>
      <c r="BA513" s="201"/>
      <c r="BB513" s="201"/>
      <c r="BC513" s="201"/>
      <c r="BD513" s="201"/>
      <c r="BE513" s="201"/>
      <c r="BF513" s="201"/>
    </row>
    <row r="514" spans="1:58" ht="16.5" customHeight="1">
      <c r="A514" s="202"/>
      <c r="B514" s="202"/>
      <c r="C514" s="202"/>
      <c r="D514" s="202"/>
      <c r="E514" s="202"/>
      <c r="F514" s="202"/>
      <c r="G514" s="202"/>
      <c r="H514" s="202"/>
      <c r="I514" s="203"/>
      <c r="J514" s="201"/>
      <c r="K514" s="201"/>
      <c r="L514" s="201"/>
      <c r="M514" s="201"/>
      <c r="N514" s="201"/>
      <c r="O514" s="201"/>
      <c r="P514" s="201"/>
      <c r="Q514" s="201"/>
      <c r="R514" s="201"/>
      <c r="S514" s="201"/>
      <c r="T514" s="201"/>
      <c r="U514" s="201"/>
      <c r="V514" s="201"/>
      <c r="W514" s="201"/>
      <c r="X514" s="201"/>
      <c r="Y514" s="201"/>
      <c r="Z514" s="201"/>
      <c r="AA514" s="201"/>
      <c r="AB514" s="201"/>
      <c r="AC514" s="201"/>
      <c r="AD514" s="201"/>
      <c r="AE514" s="201"/>
      <c r="AF514" s="201"/>
      <c r="AG514" s="201"/>
      <c r="AH514" s="201"/>
      <c r="AI514" s="201"/>
      <c r="AJ514" s="201"/>
      <c r="AK514" s="201"/>
      <c r="AL514" s="201"/>
      <c r="AM514" s="201"/>
      <c r="AN514" s="201"/>
      <c r="AO514" s="201"/>
      <c r="AP514" s="201"/>
      <c r="AQ514" s="201"/>
      <c r="AR514" s="201"/>
      <c r="AS514" s="201"/>
      <c r="AT514" s="201"/>
      <c r="AU514" s="201"/>
      <c r="AV514" s="201"/>
      <c r="AW514" s="201"/>
      <c r="AX514" s="201"/>
      <c r="AY514" s="201"/>
      <c r="AZ514" s="201"/>
      <c r="BA514" s="201"/>
      <c r="BB514" s="201"/>
      <c r="BC514" s="201"/>
      <c r="BD514" s="201"/>
      <c r="BE514" s="201"/>
      <c r="BF514" s="201"/>
    </row>
    <row r="515" spans="1:58" ht="16.5" customHeight="1">
      <c r="A515" s="202"/>
      <c r="B515" s="202"/>
      <c r="C515" s="202"/>
      <c r="D515" s="202"/>
      <c r="E515" s="202"/>
      <c r="F515" s="202"/>
      <c r="G515" s="202"/>
      <c r="H515" s="202"/>
      <c r="I515" s="203"/>
      <c r="J515" s="201"/>
      <c r="K515" s="201"/>
      <c r="L515" s="201"/>
      <c r="M515" s="201"/>
      <c r="N515" s="201"/>
      <c r="O515" s="201"/>
      <c r="P515" s="201"/>
      <c r="Q515" s="201"/>
      <c r="R515" s="201"/>
      <c r="S515" s="201"/>
      <c r="T515" s="201"/>
      <c r="U515" s="201"/>
      <c r="V515" s="201"/>
      <c r="W515" s="201"/>
      <c r="X515" s="201"/>
      <c r="Y515" s="201"/>
      <c r="Z515" s="201"/>
      <c r="AA515" s="201"/>
      <c r="AB515" s="201"/>
      <c r="AC515" s="201"/>
      <c r="AD515" s="201"/>
      <c r="AE515" s="201"/>
      <c r="AF515" s="201"/>
      <c r="AG515" s="201"/>
      <c r="AH515" s="201"/>
      <c r="AI515" s="201"/>
      <c r="AJ515" s="201"/>
      <c r="AK515" s="201"/>
      <c r="AL515" s="201"/>
      <c r="AM515" s="201"/>
      <c r="AN515" s="201"/>
      <c r="AO515" s="201"/>
      <c r="AP515" s="201"/>
      <c r="AQ515" s="201"/>
      <c r="AR515" s="201"/>
      <c r="AS515" s="201"/>
      <c r="AT515" s="201"/>
      <c r="AU515" s="201"/>
      <c r="AV515" s="201"/>
      <c r="AW515" s="201"/>
      <c r="AX515" s="201"/>
      <c r="AY515" s="201"/>
      <c r="AZ515" s="201"/>
      <c r="BA515" s="201"/>
      <c r="BB515" s="201"/>
      <c r="BC515" s="201"/>
      <c r="BD515" s="201"/>
      <c r="BE515" s="201"/>
      <c r="BF515" s="201"/>
    </row>
    <row r="516" spans="1:58" ht="16.5" customHeight="1">
      <c r="A516" s="202"/>
      <c r="B516" s="202"/>
      <c r="C516" s="202"/>
      <c r="D516" s="202"/>
      <c r="E516" s="202"/>
      <c r="F516" s="202"/>
      <c r="G516" s="202"/>
      <c r="H516" s="202"/>
      <c r="I516" s="203"/>
      <c r="J516" s="201"/>
      <c r="K516" s="201"/>
      <c r="L516" s="201"/>
      <c r="M516" s="201"/>
      <c r="N516" s="201"/>
      <c r="O516" s="201"/>
      <c r="P516" s="201"/>
      <c r="Q516" s="201"/>
      <c r="R516" s="201"/>
      <c r="S516" s="201"/>
      <c r="T516" s="201"/>
      <c r="U516" s="201"/>
      <c r="V516" s="201"/>
      <c r="W516" s="201"/>
      <c r="X516" s="201"/>
      <c r="Y516" s="201"/>
      <c r="Z516" s="201"/>
      <c r="AA516" s="201"/>
      <c r="AB516" s="201"/>
      <c r="AC516" s="201"/>
      <c r="AD516" s="201"/>
      <c r="AE516" s="201"/>
      <c r="AF516" s="201"/>
      <c r="AG516" s="201"/>
      <c r="AH516" s="201"/>
      <c r="AI516" s="201"/>
      <c r="AJ516" s="201"/>
      <c r="AK516" s="201"/>
      <c r="AL516" s="201"/>
      <c r="AM516" s="201"/>
      <c r="AN516" s="201"/>
      <c r="AO516" s="201"/>
      <c r="AP516" s="201"/>
      <c r="AQ516" s="201"/>
      <c r="AR516" s="201"/>
      <c r="AS516" s="201"/>
      <c r="AT516" s="201"/>
      <c r="AU516" s="201"/>
      <c r="AV516" s="201"/>
      <c r="AW516" s="201"/>
      <c r="AX516" s="201"/>
      <c r="AY516" s="201"/>
      <c r="AZ516" s="201"/>
      <c r="BA516" s="201"/>
      <c r="BB516" s="201"/>
      <c r="BC516" s="201"/>
      <c r="BD516" s="201"/>
      <c r="BE516" s="201"/>
      <c r="BF516" s="201"/>
    </row>
    <row r="517" spans="1:58" ht="16.5" customHeight="1">
      <c r="A517" s="202"/>
      <c r="B517" s="202"/>
      <c r="C517" s="202"/>
      <c r="D517" s="202"/>
      <c r="E517" s="202"/>
      <c r="F517" s="202"/>
      <c r="G517" s="202"/>
      <c r="H517" s="202"/>
      <c r="I517" s="203"/>
      <c r="J517" s="201"/>
      <c r="K517" s="201"/>
      <c r="L517" s="201"/>
      <c r="M517" s="201"/>
      <c r="N517" s="201"/>
      <c r="O517" s="201"/>
      <c r="P517" s="201"/>
      <c r="Q517" s="201"/>
      <c r="R517" s="201"/>
      <c r="S517" s="201"/>
      <c r="T517" s="201"/>
      <c r="U517" s="201"/>
      <c r="V517" s="201"/>
      <c r="W517" s="201"/>
      <c r="X517" s="201"/>
      <c r="Y517" s="201"/>
      <c r="Z517" s="201"/>
      <c r="AA517" s="201"/>
      <c r="AB517" s="201"/>
      <c r="AC517" s="201"/>
      <c r="AD517" s="201"/>
      <c r="AE517" s="201"/>
      <c r="AF517" s="201"/>
      <c r="AG517" s="201"/>
      <c r="AH517" s="201"/>
      <c r="AI517" s="201"/>
      <c r="AJ517" s="201"/>
      <c r="AK517" s="201"/>
      <c r="AL517" s="201"/>
      <c r="AM517" s="201"/>
      <c r="AN517" s="201"/>
      <c r="AO517" s="201"/>
      <c r="AP517" s="201"/>
      <c r="AQ517" s="201"/>
      <c r="AR517" s="201"/>
      <c r="AS517" s="201"/>
      <c r="AT517" s="201"/>
      <c r="AU517" s="201"/>
      <c r="AV517" s="201"/>
      <c r="AW517" s="201"/>
      <c r="AX517" s="201"/>
      <c r="AY517" s="201"/>
      <c r="AZ517" s="201"/>
      <c r="BA517" s="201"/>
      <c r="BB517" s="201"/>
      <c r="BC517" s="201"/>
      <c r="BD517" s="201"/>
      <c r="BE517" s="201"/>
      <c r="BF517" s="201"/>
    </row>
    <row r="518" spans="1:58" ht="16.5" customHeight="1">
      <c r="A518" s="202"/>
      <c r="B518" s="202"/>
      <c r="C518" s="202"/>
      <c r="D518" s="202"/>
      <c r="E518" s="202"/>
      <c r="F518" s="202"/>
      <c r="G518" s="202"/>
      <c r="H518" s="202"/>
      <c r="I518" s="203"/>
      <c r="J518" s="201"/>
      <c r="K518" s="201"/>
      <c r="L518" s="201"/>
      <c r="M518" s="201"/>
      <c r="N518" s="201"/>
      <c r="O518" s="201"/>
      <c r="P518" s="201"/>
      <c r="Q518" s="201"/>
      <c r="R518" s="201"/>
      <c r="S518" s="201"/>
      <c r="T518" s="201"/>
      <c r="U518" s="201"/>
      <c r="V518" s="201"/>
      <c r="W518" s="201"/>
      <c r="X518" s="201"/>
      <c r="Y518" s="201"/>
      <c r="Z518" s="201"/>
      <c r="AA518" s="201"/>
      <c r="AB518" s="201"/>
      <c r="AC518" s="201"/>
      <c r="AD518" s="201"/>
      <c r="AE518" s="201"/>
      <c r="AF518" s="201"/>
      <c r="AG518" s="201"/>
      <c r="AH518" s="201"/>
      <c r="AI518" s="201"/>
      <c r="AJ518" s="201"/>
      <c r="AK518" s="201"/>
      <c r="AL518" s="201"/>
      <c r="AM518" s="201"/>
      <c r="AN518" s="201"/>
      <c r="AO518" s="201"/>
      <c r="AP518" s="201"/>
      <c r="AQ518" s="201"/>
      <c r="AR518" s="201"/>
      <c r="AS518" s="201"/>
      <c r="AT518" s="201"/>
      <c r="AU518" s="201"/>
      <c r="AV518" s="201"/>
      <c r="AW518" s="201"/>
      <c r="AX518" s="201"/>
      <c r="AY518" s="201"/>
      <c r="AZ518" s="201"/>
      <c r="BA518" s="201"/>
      <c r="BB518" s="201"/>
      <c r="BC518" s="201"/>
      <c r="BD518" s="201"/>
      <c r="BE518" s="201"/>
      <c r="BF518" s="201"/>
    </row>
    <row r="519" spans="1:58" ht="16.5" customHeight="1">
      <c r="A519" s="202"/>
      <c r="B519" s="202"/>
      <c r="C519" s="202"/>
      <c r="D519" s="202"/>
      <c r="E519" s="202"/>
      <c r="F519" s="202"/>
      <c r="G519" s="202"/>
      <c r="H519" s="202"/>
      <c r="I519" s="203"/>
      <c r="J519" s="201"/>
      <c r="K519" s="201"/>
      <c r="L519" s="201"/>
      <c r="M519" s="201"/>
      <c r="N519" s="201"/>
      <c r="O519" s="201"/>
      <c r="P519" s="201"/>
      <c r="Q519" s="201"/>
      <c r="R519" s="201"/>
      <c r="S519" s="201"/>
      <c r="T519" s="201"/>
      <c r="U519" s="201"/>
      <c r="V519" s="201"/>
      <c r="W519" s="201"/>
      <c r="X519" s="201"/>
      <c r="Y519" s="201"/>
      <c r="Z519" s="201"/>
      <c r="AA519" s="201"/>
      <c r="AB519" s="201"/>
      <c r="AC519" s="201"/>
      <c r="AD519" s="201"/>
      <c r="AE519" s="201"/>
      <c r="AF519" s="201"/>
      <c r="AG519" s="201"/>
      <c r="AH519" s="201"/>
      <c r="AI519" s="201"/>
      <c r="AJ519" s="201"/>
      <c r="AK519" s="201"/>
      <c r="AL519" s="201"/>
      <c r="AM519" s="201"/>
      <c r="AN519" s="201"/>
      <c r="AO519" s="201"/>
      <c r="AP519" s="201"/>
      <c r="AQ519" s="201"/>
      <c r="AR519" s="201"/>
      <c r="AS519" s="201"/>
      <c r="AT519" s="201"/>
      <c r="AU519" s="201"/>
      <c r="AV519" s="201"/>
      <c r="AW519" s="201"/>
      <c r="AX519" s="201"/>
      <c r="AY519" s="201"/>
      <c r="AZ519" s="201"/>
      <c r="BA519" s="201"/>
      <c r="BB519" s="201"/>
      <c r="BC519" s="201"/>
      <c r="BD519" s="201"/>
      <c r="BE519" s="201"/>
      <c r="BF519" s="201"/>
    </row>
    <row r="520" spans="1:58" ht="16.5" customHeight="1">
      <c r="A520" s="202"/>
      <c r="B520" s="202"/>
      <c r="C520" s="202"/>
      <c r="D520" s="202"/>
      <c r="E520" s="202"/>
      <c r="F520" s="202"/>
      <c r="G520" s="202"/>
      <c r="H520" s="202"/>
      <c r="I520" s="203"/>
      <c r="J520" s="201"/>
      <c r="K520" s="201"/>
      <c r="L520" s="201"/>
      <c r="M520" s="201"/>
      <c r="N520" s="201"/>
      <c r="O520" s="201"/>
      <c r="P520" s="201"/>
      <c r="Q520" s="201"/>
      <c r="R520" s="201"/>
      <c r="S520" s="201"/>
      <c r="T520" s="201"/>
      <c r="U520" s="201"/>
      <c r="V520" s="201"/>
      <c r="W520" s="201"/>
      <c r="X520" s="201"/>
      <c r="Y520" s="201"/>
      <c r="Z520" s="201"/>
      <c r="AA520" s="201"/>
      <c r="AB520" s="201"/>
      <c r="AC520" s="201"/>
      <c r="AD520" s="201"/>
      <c r="AE520" s="201"/>
      <c r="AF520" s="201"/>
      <c r="AG520" s="201"/>
      <c r="AH520" s="201"/>
      <c r="AI520" s="201"/>
      <c r="AJ520" s="201"/>
      <c r="AK520" s="201"/>
      <c r="AL520" s="201"/>
      <c r="AM520" s="201"/>
      <c r="AN520" s="201"/>
      <c r="AO520" s="201"/>
      <c r="AP520" s="201"/>
      <c r="AQ520" s="201"/>
      <c r="AR520" s="201"/>
      <c r="AS520" s="201"/>
      <c r="AT520" s="201"/>
      <c r="AU520" s="201"/>
      <c r="AV520" s="201"/>
      <c r="AW520" s="201"/>
      <c r="AX520" s="201"/>
      <c r="AY520" s="201"/>
      <c r="AZ520" s="201"/>
      <c r="BA520" s="201"/>
      <c r="BB520" s="201"/>
      <c r="BC520" s="201"/>
      <c r="BD520" s="201"/>
      <c r="BE520" s="201"/>
      <c r="BF520" s="201"/>
    </row>
    <row r="521" spans="1:58" ht="16.5" customHeight="1">
      <c r="A521" s="202"/>
      <c r="B521" s="202"/>
      <c r="C521" s="202"/>
      <c r="D521" s="202"/>
      <c r="E521" s="202"/>
      <c r="F521" s="202"/>
      <c r="G521" s="202"/>
      <c r="H521" s="202"/>
      <c r="I521" s="203"/>
      <c r="J521" s="201"/>
      <c r="K521" s="201"/>
      <c r="L521" s="201"/>
      <c r="M521" s="201"/>
      <c r="N521" s="201"/>
      <c r="O521" s="201"/>
      <c r="P521" s="201"/>
      <c r="Q521" s="201"/>
      <c r="R521" s="201"/>
      <c r="S521" s="201"/>
      <c r="T521" s="201"/>
      <c r="U521" s="201"/>
      <c r="V521" s="201"/>
      <c r="W521" s="201"/>
      <c r="X521" s="201"/>
      <c r="Y521" s="201"/>
      <c r="Z521" s="201"/>
      <c r="AA521" s="201"/>
      <c r="AB521" s="201"/>
      <c r="AC521" s="201"/>
      <c r="AD521" s="201"/>
      <c r="AE521" s="201"/>
      <c r="AF521" s="201"/>
      <c r="AG521" s="201"/>
      <c r="AH521" s="201"/>
      <c r="AI521" s="201"/>
      <c r="AJ521" s="201"/>
      <c r="AK521" s="201"/>
      <c r="AL521" s="201"/>
      <c r="AM521" s="201"/>
      <c r="AN521" s="201"/>
      <c r="AO521" s="201"/>
      <c r="AP521" s="201"/>
      <c r="AQ521" s="201"/>
      <c r="AR521" s="201"/>
      <c r="AS521" s="201"/>
      <c r="AT521" s="201"/>
      <c r="AU521" s="201"/>
      <c r="AV521" s="201"/>
      <c r="AW521" s="201"/>
      <c r="AX521" s="201"/>
      <c r="AY521" s="201"/>
      <c r="AZ521" s="201"/>
      <c r="BA521" s="201"/>
      <c r="BB521" s="201"/>
      <c r="BC521" s="201"/>
      <c r="BD521" s="201"/>
      <c r="BE521" s="201"/>
      <c r="BF521" s="201"/>
    </row>
    <row r="522" spans="1:58" ht="16.5" customHeight="1">
      <c r="A522" s="202"/>
      <c r="B522" s="202"/>
      <c r="C522" s="202"/>
      <c r="D522" s="202"/>
      <c r="E522" s="202"/>
      <c r="F522" s="202"/>
      <c r="G522" s="202"/>
      <c r="H522" s="202"/>
      <c r="I522" s="203"/>
      <c r="J522" s="201"/>
      <c r="K522" s="201"/>
      <c r="L522" s="201"/>
      <c r="M522" s="201"/>
      <c r="N522" s="201"/>
      <c r="O522" s="201"/>
      <c r="P522" s="201"/>
      <c r="Q522" s="201"/>
      <c r="R522" s="201"/>
      <c r="S522" s="201"/>
      <c r="T522" s="201"/>
      <c r="U522" s="201"/>
      <c r="V522" s="201"/>
      <c r="W522" s="201"/>
      <c r="X522" s="201"/>
      <c r="Y522" s="201"/>
      <c r="Z522" s="201"/>
      <c r="AA522" s="201"/>
      <c r="AB522" s="201"/>
      <c r="AC522" s="201"/>
      <c r="AD522" s="201"/>
      <c r="AE522" s="201"/>
      <c r="AF522" s="201"/>
      <c r="AG522" s="201"/>
      <c r="AH522" s="201"/>
      <c r="AI522" s="201"/>
      <c r="AJ522" s="201"/>
      <c r="AK522" s="201"/>
      <c r="AL522" s="201"/>
      <c r="AM522" s="201"/>
      <c r="AN522" s="201"/>
      <c r="AO522" s="201"/>
      <c r="AP522" s="201"/>
      <c r="AQ522" s="201"/>
      <c r="AR522" s="201"/>
      <c r="AS522" s="201"/>
      <c r="AT522" s="201"/>
      <c r="AU522" s="201"/>
      <c r="AV522" s="201"/>
      <c r="AW522" s="201"/>
      <c r="AX522" s="201"/>
      <c r="AY522" s="201"/>
      <c r="AZ522" s="201"/>
      <c r="BA522" s="201"/>
      <c r="BB522" s="201"/>
      <c r="BC522" s="201"/>
      <c r="BD522" s="201"/>
      <c r="BE522" s="201"/>
      <c r="BF522" s="201"/>
    </row>
    <row r="523" spans="1:58" ht="16.5" customHeight="1">
      <c r="A523" s="202"/>
      <c r="B523" s="202"/>
      <c r="C523" s="202"/>
      <c r="D523" s="202"/>
      <c r="E523" s="202"/>
      <c r="F523" s="202"/>
      <c r="G523" s="202"/>
      <c r="H523" s="202"/>
      <c r="I523" s="203"/>
      <c r="J523" s="201"/>
      <c r="K523" s="201"/>
      <c r="L523" s="201"/>
      <c r="M523" s="201"/>
      <c r="N523" s="201"/>
      <c r="O523" s="201"/>
      <c r="P523" s="201"/>
      <c r="Q523" s="201"/>
      <c r="R523" s="201"/>
      <c r="S523" s="201"/>
      <c r="T523" s="201"/>
      <c r="U523" s="201"/>
      <c r="V523" s="201"/>
      <c r="W523" s="201"/>
      <c r="X523" s="201"/>
      <c r="Y523" s="201"/>
      <c r="Z523" s="201"/>
      <c r="AA523" s="201"/>
      <c r="AB523" s="201"/>
      <c r="AC523" s="201"/>
      <c r="AD523" s="201"/>
      <c r="AE523" s="201"/>
      <c r="AF523" s="201"/>
      <c r="AG523" s="201"/>
      <c r="AH523" s="201"/>
      <c r="AI523" s="201"/>
      <c r="AJ523" s="201"/>
      <c r="AK523" s="201"/>
      <c r="AL523" s="201"/>
      <c r="AM523" s="201"/>
      <c r="AN523" s="201"/>
      <c r="AO523" s="201"/>
      <c r="AP523" s="201"/>
      <c r="AQ523" s="201"/>
      <c r="AR523" s="201"/>
      <c r="AS523" s="201"/>
      <c r="AT523" s="201"/>
      <c r="AU523" s="201"/>
      <c r="AV523" s="201"/>
      <c r="AW523" s="201"/>
      <c r="AX523" s="201"/>
      <c r="AY523" s="201"/>
      <c r="AZ523" s="201"/>
      <c r="BA523" s="201"/>
      <c r="BB523" s="201"/>
      <c r="BC523" s="201"/>
      <c r="BD523" s="201"/>
      <c r="BE523" s="201"/>
      <c r="BF523" s="201"/>
    </row>
    <row r="524" spans="1:58" ht="16.5" customHeight="1">
      <c r="A524" s="202"/>
      <c r="B524" s="202"/>
      <c r="C524" s="202"/>
      <c r="D524" s="202"/>
      <c r="E524" s="202"/>
      <c r="F524" s="202"/>
      <c r="G524" s="202"/>
      <c r="H524" s="202"/>
      <c r="I524" s="203"/>
      <c r="J524" s="201"/>
      <c r="K524" s="201"/>
      <c r="L524" s="201"/>
      <c r="M524" s="201"/>
      <c r="N524" s="201"/>
      <c r="O524" s="201"/>
      <c r="P524" s="201"/>
      <c r="Q524" s="201"/>
      <c r="R524" s="201"/>
      <c r="S524" s="201"/>
      <c r="T524" s="201"/>
      <c r="U524" s="201"/>
      <c r="V524" s="201"/>
      <c r="W524" s="201"/>
      <c r="X524" s="201"/>
      <c r="Y524" s="201"/>
      <c r="Z524" s="201"/>
      <c r="AA524" s="201"/>
      <c r="AB524" s="201"/>
      <c r="AC524" s="201"/>
      <c r="AD524" s="201"/>
      <c r="AE524" s="201"/>
      <c r="AF524" s="201"/>
      <c r="AG524" s="201"/>
      <c r="AH524" s="201"/>
      <c r="AI524" s="201"/>
      <c r="AJ524" s="201"/>
      <c r="AK524" s="201"/>
      <c r="AL524" s="201"/>
      <c r="AM524" s="201"/>
      <c r="AN524" s="201"/>
      <c r="AO524" s="201"/>
      <c r="AP524" s="201"/>
      <c r="AQ524" s="201"/>
      <c r="AR524" s="201"/>
      <c r="AS524" s="201"/>
      <c r="AT524" s="201"/>
      <c r="AU524" s="201"/>
      <c r="AV524" s="201"/>
      <c r="AW524" s="201"/>
      <c r="AX524" s="201"/>
      <c r="AY524" s="201"/>
      <c r="AZ524" s="201"/>
      <c r="BA524" s="201"/>
      <c r="BB524" s="201"/>
      <c r="BC524" s="201"/>
      <c r="BD524" s="201"/>
      <c r="BE524" s="201"/>
      <c r="BF524" s="201"/>
    </row>
    <row r="525" spans="1:58" ht="16.5" customHeight="1">
      <c r="A525" s="202"/>
      <c r="B525" s="202"/>
      <c r="C525" s="202"/>
      <c r="D525" s="202"/>
      <c r="E525" s="202"/>
      <c r="F525" s="202"/>
      <c r="G525" s="202"/>
      <c r="H525" s="202"/>
      <c r="I525" s="203"/>
      <c r="J525" s="201"/>
      <c r="K525" s="201"/>
      <c r="L525" s="201"/>
      <c r="M525" s="201"/>
      <c r="N525" s="201"/>
      <c r="O525" s="201"/>
      <c r="P525" s="201"/>
      <c r="Q525" s="201"/>
      <c r="R525" s="201"/>
      <c r="S525" s="201"/>
      <c r="T525" s="201"/>
      <c r="U525" s="201"/>
      <c r="V525" s="201"/>
      <c r="W525" s="201"/>
      <c r="X525" s="201"/>
      <c r="Y525" s="201"/>
      <c r="Z525" s="201"/>
      <c r="AA525" s="201"/>
      <c r="AB525" s="201"/>
      <c r="AC525" s="201"/>
      <c r="AD525" s="201"/>
      <c r="AE525" s="201"/>
      <c r="AF525" s="201"/>
      <c r="AG525" s="201"/>
      <c r="AH525" s="201"/>
      <c r="AI525" s="201"/>
      <c r="AJ525" s="201"/>
      <c r="AK525" s="201"/>
      <c r="AL525" s="201"/>
      <c r="AM525" s="201"/>
      <c r="AN525" s="201"/>
      <c r="AO525" s="201"/>
      <c r="AP525" s="201"/>
      <c r="AQ525" s="201"/>
      <c r="AR525" s="201"/>
      <c r="AS525" s="201"/>
      <c r="AT525" s="201"/>
      <c r="AU525" s="201"/>
      <c r="AV525" s="201"/>
      <c r="AW525" s="201"/>
      <c r="AX525" s="201"/>
      <c r="AY525" s="201"/>
      <c r="AZ525" s="201"/>
      <c r="BA525" s="201"/>
      <c r="BB525" s="201"/>
      <c r="BC525" s="201"/>
      <c r="BD525" s="201"/>
      <c r="BE525" s="201"/>
      <c r="BF525" s="201"/>
    </row>
    <row r="526" spans="1:58" ht="16.5" customHeight="1">
      <c r="A526" s="202"/>
      <c r="B526" s="202"/>
      <c r="C526" s="202"/>
      <c r="D526" s="202"/>
      <c r="E526" s="202"/>
      <c r="F526" s="202"/>
      <c r="G526" s="202"/>
      <c r="H526" s="202"/>
      <c r="I526" s="203"/>
      <c r="J526" s="201"/>
      <c r="K526" s="201"/>
      <c r="L526" s="201"/>
      <c r="M526" s="201"/>
      <c r="N526" s="201"/>
      <c r="O526" s="201"/>
      <c r="P526" s="201"/>
      <c r="Q526" s="201"/>
      <c r="R526" s="201"/>
      <c r="S526" s="201"/>
      <c r="T526" s="201"/>
      <c r="U526" s="201"/>
      <c r="V526" s="201"/>
      <c r="W526" s="201"/>
      <c r="X526" s="201"/>
      <c r="Y526" s="201"/>
      <c r="Z526" s="201"/>
      <c r="AA526" s="201"/>
      <c r="AB526" s="201"/>
      <c r="AC526" s="201"/>
      <c r="AD526" s="201"/>
      <c r="AE526" s="201"/>
      <c r="AF526" s="201"/>
      <c r="AG526" s="201"/>
      <c r="AH526" s="201"/>
      <c r="AI526" s="201"/>
      <c r="AJ526" s="201"/>
      <c r="AK526" s="201"/>
      <c r="AL526" s="201"/>
      <c r="AM526" s="201"/>
      <c r="AN526" s="201"/>
      <c r="AO526" s="201"/>
      <c r="AP526" s="201"/>
      <c r="AQ526" s="201"/>
      <c r="AR526" s="201"/>
      <c r="AS526" s="201"/>
      <c r="AT526" s="201"/>
      <c r="AU526" s="201"/>
      <c r="AV526" s="201"/>
      <c r="AW526" s="201"/>
      <c r="AX526" s="201"/>
      <c r="AY526" s="201"/>
      <c r="AZ526" s="201"/>
      <c r="BA526" s="201"/>
      <c r="BB526" s="201"/>
      <c r="BC526" s="201"/>
      <c r="BD526" s="201"/>
      <c r="BE526" s="201"/>
      <c r="BF526" s="201"/>
    </row>
    <row r="527" spans="1:58" ht="16.5" customHeight="1">
      <c r="A527" s="202"/>
      <c r="B527" s="202"/>
      <c r="C527" s="202"/>
      <c r="D527" s="202"/>
      <c r="E527" s="202"/>
      <c r="F527" s="202"/>
      <c r="G527" s="202"/>
      <c r="H527" s="202"/>
      <c r="I527" s="203"/>
      <c r="J527" s="201"/>
      <c r="K527" s="201"/>
      <c r="L527" s="201"/>
      <c r="M527" s="201"/>
      <c r="N527" s="201"/>
      <c r="O527" s="201"/>
      <c r="P527" s="201"/>
      <c r="Q527" s="201"/>
      <c r="R527" s="201"/>
      <c r="S527" s="201"/>
      <c r="T527" s="201"/>
      <c r="U527" s="201"/>
      <c r="V527" s="201"/>
      <c r="W527" s="201"/>
      <c r="X527" s="201"/>
      <c r="Y527" s="201"/>
      <c r="Z527" s="201"/>
      <c r="AA527" s="201"/>
      <c r="AB527" s="201"/>
      <c r="AC527" s="201"/>
      <c r="AD527" s="201"/>
      <c r="AE527" s="201"/>
      <c r="AF527" s="201"/>
      <c r="AG527" s="201"/>
      <c r="AH527" s="201"/>
      <c r="AI527" s="201"/>
      <c r="AJ527" s="201"/>
      <c r="AK527" s="201"/>
      <c r="AL527" s="201"/>
      <c r="AM527" s="201"/>
      <c r="AN527" s="201"/>
      <c r="AO527" s="201"/>
      <c r="AP527" s="201"/>
      <c r="AQ527" s="201"/>
      <c r="AR527" s="201"/>
      <c r="AS527" s="201"/>
      <c r="AT527" s="201"/>
      <c r="AU527" s="201"/>
      <c r="AV527" s="201"/>
      <c r="AW527" s="201"/>
      <c r="AX527" s="201"/>
      <c r="AY527" s="201"/>
      <c r="AZ527" s="201"/>
      <c r="BA527" s="201"/>
      <c r="BB527" s="201"/>
      <c r="BC527" s="201"/>
      <c r="BD527" s="201"/>
      <c r="BE527" s="201"/>
      <c r="BF527" s="201"/>
    </row>
    <row r="528" spans="1:58" ht="16.5" customHeight="1">
      <c r="A528" s="202"/>
      <c r="B528" s="202"/>
      <c r="C528" s="202"/>
      <c r="D528" s="202"/>
      <c r="E528" s="202"/>
      <c r="F528" s="202"/>
      <c r="G528" s="202"/>
      <c r="H528" s="202"/>
      <c r="I528" s="203"/>
      <c r="J528" s="201"/>
      <c r="K528" s="201"/>
      <c r="L528" s="201"/>
      <c r="M528" s="201"/>
      <c r="N528" s="201"/>
      <c r="O528" s="201"/>
      <c r="P528" s="201"/>
      <c r="Q528" s="201"/>
      <c r="R528" s="201"/>
      <c r="S528" s="201"/>
      <c r="T528" s="201"/>
      <c r="U528" s="201"/>
      <c r="V528" s="201"/>
      <c r="W528" s="201"/>
      <c r="X528" s="201"/>
      <c r="Y528" s="201"/>
      <c r="Z528" s="201"/>
      <c r="AA528" s="201"/>
      <c r="AB528" s="201"/>
      <c r="AC528" s="201"/>
      <c r="AD528" s="201"/>
      <c r="AE528" s="201"/>
      <c r="AF528" s="201"/>
      <c r="AG528" s="201"/>
      <c r="AH528" s="201"/>
      <c r="AI528" s="201"/>
      <c r="AJ528" s="201"/>
      <c r="AK528" s="201"/>
      <c r="AL528" s="201"/>
      <c r="AM528" s="201"/>
      <c r="AN528" s="201"/>
      <c r="AO528" s="201"/>
      <c r="AP528" s="201"/>
      <c r="AQ528" s="201"/>
      <c r="AR528" s="201"/>
      <c r="AS528" s="201"/>
      <c r="AT528" s="201"/>
      <c r="AU528" s="201"/>
      <c r="AV528" s="201"/>
      <c r="AW528" s="201"/>
      <c r="AX528" s="201"/>
      <c r="AY528" s="201"/>
      <c r="AZ528" s="201"/>
      <c r="BA528" s="201"/>
      <c r="BB528" s="201"/>
      <c r="BC528" s="201"/>
      <c r="BD528" s="201"/>
      <c r="BE528" s="201"/>
      <c r="BF528" s="201"/>
    </row>
    <row r="529" spans="1:58" ht="16.5" customHeight="1">
      <c r="A529" s="202"/>
      <c r="B529" s="202"/>
      <c r="C529" s="202"/>
      <c r="D529" s="202"/>
      <c r="E529" s="202"/>
      <c r="F529" s="202"/>
      <c r="G529" s="202"/>
      <c r="H529" s="202"/>
      <c r="I529" s="203"/>
      <c r="J529" s="201"/>
      <c r="K529" s="201"/>
      <c r="L529" s="201"/>
      <c r="M529" s="201"/>
      <c r="N529" s="201"/>
      <c r="O529" s="201"/>
      <c r="P529" s="201"/>
      <c r="Q529" s="201"/>
      <c r="R529" s="201"/>
      <c r="S529" s="201"/>
      <c r="T529" s="201"/>
      <c r="U529" s="201"/>
      <c r="V529" s="201"/>
      <c r="W529" s="201"/>
      <c r="X529" s="201"/>
      <c r="Y529" s="201"/>
      <c r="Z529" s="201"/>
      <c r="AA529" s="201"/>
      <c r="AB529" s="201"/>
      <c r="AC529" s="201"/>
      <c r="AD529" s="201"/>
      <c r="AE529" s="201"/>
      <c r="AF529" s="201"/>
      <c r="AG529" s="201"/>
      <c r="AH529" s="201"/>
      <c r="AI529" s="201"/>
      <c r="AJ529" s="201"/>
      <c r="AK529" s="201"/>
      <c r="AL529" s="201"/>
      <c r="AM529" s="201"/>
      <c r="AN529" s="201"/>
      <c r="AO529" s="201"/>
      <c r="AP529" s="201"/>
      <c r="AQ529" s="201"/>
      <c r="AR529" s="201"/>
      <c r="AS529" s="201"/>
      <c r="AT529" s="201"/>
      <c r="AU529" s="201"/>
      <c r="AV529" s="201"/>
      <c r="AW529" s="201"/>
      <c r="AX529" s="201"/>
      <c r="AY529" s="201"/>
      <c r="AZ529" s="201"/>
      <c r="BA529" s="201"/>
      <c r="BB529" s="201"/>
      <c r="BC529" s="201"/>
      <c r="BD529" s="201"/>
      <c r="BE529" s="201"/>
      <c r="BF529" s="201"/>
    </row>
    <row r="530" spans="1:58" ht="16.5" customHeight="1">
      <c r="A530" s="202"/>
      <c r="B530" s="202"/>
      <c r="C530" s="202"/>
      <c r="D530" s="202"/>
      <c r="E530" s="202"/>
      <c r="F530" s="202"/>
      <c r="G530" s="202"/>
      <c r="H530" s="202"/>
      <c r="I530" s="203"/>
      <c r="J530" s="201"/>
      <c r="K530" s="201"/>
      <c r="L530" s="201"/>
      <c r="M530" s="201"/>
      <c r="N530" s="201"/>
      <c r="O530" s="201"/>
      <c r="P530" s="201"/>
      <c r="Q530" s="201"/>
      <c r="R530" s="201"/>
      <c r="S530" s="201"/>
      <c r="T530" s="201"/>
      <c r="U530" s="201"/>
      <c r="V530" s="201"/>
      <c r="W530" s="201"/>
      <c r="X530" s="201"/>
      <c r="Y530" s="201"/>
      <c r="Z530" s="201"/>
      <c r="AA530" s="201"/>
      <c r="AB530" s="201"/>
      <c r="AC530" s="201"/>
      <c r="AD530" s="201"/>
      <c r="AE530" s="201"/>
      <c r="AF530" s="201"/>
      <c r="AG530" s="201"/>
      <c r="AH530" s="201"/>
      <c r="AI530" s="201"/>
      <c r="AJ530" s="201"/>
      <c r="AK530" s="201"/>
      <c r="AL530" s="201"/>
      <c r="AM530" s="201"/>
      <c r="AN530" s="201"/>
      <c r="AO530" s="201"/>
      <c r="AP530" s="201"/>
      <c r="AQ530" s="201"/>
      <c r="AR530" s="201"/>
      <c r="AS530" s="201"/>
      <c r="AT530" s="201"/>
      <c r="AU530" s="201"/>
      <c r="AV530" s="201"/>
      <c r="AW530" s="201"/>
      <c r="AX530" s="201"/>
      <c r="AY530" s="201"/>
      <c r="AZ530" s="201"/>
      <c r="BA530" s="201"/>
      <c r="BB530" s="201"/>
      <c r="BC530" s="201"/>
      <c r="BD530" s="201"/>
      <c r="BE530" s="201"/>
      <c r="BF530" s="201"/>
    </row>
    <row r="531" spans="1:58" ht="16.5" customHeight="1">
      <c r="A531" s="202"/>
      <c r="B531" s="202"/>
      <c r="C531" s="202"/>
      <c r="D531" s="202"/>
      <c r="E531" s="202"/>
      <c r="F531" s="202"/>
      <c r="G531" s="202"/>
      <c r="H531" s="202"/>
      <c r="I531" s="203"/>
      <c r="J531" s="201"/>
      <c r="K531" s="201"/>
      <c r="L531" s="201"/>
      <c r="M531" s="201"/>
      <c r="N531" s="201"/>
      <c r="O531" s="201"/>
      <c r="P531" s="201"/>
      <c r="Q531" s="201"/>
      <c r="R531" s="201"/>
      <c r="S531" s="201"/>
      <c r="T531" s="201"/>
      <c r="U531" s="201"/>
      <c r="V531" s="201"/>
      <c r="W531" s="201"/>
      <c r="X531" s="201"/>
      <c r="Y531" s="201"/>
      <c r="Z531" s="201"/>
      <c r="AA531" s="201"/>
      <c r="AB531" s="201"/>
      <c r="AC531" s="201"/>
      <c r="AD531" s="201"/>
      <c r="AE531" s="201"/>
      <c r="AF531" s="201"/>
      <c r="AG531" s="201"/>
      <c r="AH531" s="201"/>
      <c r="AI531" s="201"/>
      <c r="AJ531" s="201"/>
      <c r="AK531" s="201"/>
      <c r="AL531" s="201"/>
      <c r="AM531" s="201"/>
      <c r="AN531" s="201"/>
      <c r="AO531" s="201"/>
      <c r="AP531" s="201"/>
      <c r="AQ531" s="201"/>
      <c r="AR531" s="201"/>
      <c r="AS531" s="201"/>
      <c r="AT531" s="201"/>
      <c r="AU531" s="201"/>
      <c r="AV531" s="201"/>
      <c r="AW531" s="201"/>
      <c r="AX531" s="201"/>
      <c r="AY531" s="201"/>
      <c r="AZ531" s="201"/>
      <c r="BA531" s="201"/>
      <c r="BB531" s="201"/>
      <c r="BC531" s="201"/>
      <c r="BD531" s="201"/>
      <c r="BE531" s="201"/>
      <c r="BF531" s="201"/>
    </row>
    <row r="532" spans="1:58" ht="16.5" customHeight="1">
      <c r="A532" s="202"/>
      <c r="B532" s="202"/>
      <c r="C532" s="202"/>
      <c r="D532" s="202"/>
      <c r="E532" s="202"/>
      <c r="F532" s="202"/>
      <c r="G532" s="202"/>
      <c r="H532" s="202"/>
      <c r="I532" s="203"/>
      <c r="J532" s="201"/>
      <c r="K532" s="201"/>
      <c r="L532" s="201"/>
      <c r="M532" s="201"/>
      <c r="N532" s="201"/>
      <c r="O532" s="201"/>
      <c r="P532" s="201"/>
      <c r="Q532" s="201"/>
      <c r="R532" s="201"/>
      <c r="S532" s="201"/>
      <c r="T532" s="201"/>
      <c r="U532" s="201"/>
      <c r="V532" s="201"/>
      <c r="W532" s="201"/>
      <c r="X532" s="201"/>
      <c r="Y532" s="201"/>
      <c r="Z532" s="201"/>
      <c r="AA532" s="201"/>
      <c r="AB532" s="201"/>
      <c r="AC532" s="201"/>
      <c r="AD532" s="201"/>
      <c r="AE532" s="201"/>
      <c r="AF532" s="201"/>
      <c r="AG532" s="201"/>
      <c r="AH532" s="201"/>
      <c r="AI532" s="201"/>
      <c r="AJ532" s="201"/>
      <c r="AK532" s="201"/>
      <c r="AL532" s="201"/>
      <c r="AM532" s="201"/>
      <c r="AN532" s="201"/>
      <c r="AO532" s="201"/>
      <c r="AP532" s="201"/>
      <c r="AQ532" s="201"/>
      <c r="AR532" s="201"/>
      <c r="AS532" s="201"/>
      <c r="AT532" s="201"/>
      <c r="AU532" s="201"/>
      <c r="AV532" s="201"/>
      <c r="AW532" s="201"/>
      <c r="AX532" s="201"/>
      <c r="AY532" s="201"/>
      <c r="AZ532" s="201"/>
      <c r="BA532" s="201"/>
      <c r="BB532" s="201"/>
      <c r="BC532" s="201"/>
      <c r="BD532" s="201"/>
      <c r="BE532" s="201"/>
      <c r="BF532" s="201"/>
    </row>
    <row r="533" spans="1:58" ht="16.5" customHeight="1">
      <c r="A533" s="202"/>
      <c r="B533" s="202"/>
      <c r="C533" s="202"/>
      <c r="D533" s="202"/>
      <c r="E533" s="202"/>
      <c r="F533" s="202"/>
      <c r="G533" s="202"/>
      <c r="H533" s="202"/>
      <c r="I533" s="203"/>
      <c r="J533" s="201"/>
      <c r="K533" s="201"/>
      <c r="L533" s="201"/>
      <c r="M533" s="201"/>
      <c r="N533" s="201"/>
      <c r="O533" s="201"/>
      <c r="P533" s="201"/>
      <c r="Q533" s="201"/>
      <c r="R533" s="201"/>
      <c r="S533" s="201"/>
      <c r="T533" s="201"/>
      <c r="U533" s="201"/>
      <c r="V533" s="201"/>
      <c r="W533" s="201"/>
      <c r="X533" s="201"/>
      <c r="Y533" s="201"/>
      <c r="Z533" s="201"/>
      <c r="AA533" s="201"/>
      <c r="AB533" s="201"/>
      <c r="AC533" s="201"/>
      <c r="AD533" s="201"/>
      <c r="AE533" s="201"/>
      <c r="AF533" s="201"/>
      <c r="AG533" s="201"/>
      <c r="AH533" s="201"/>
      <c r="AI533" s="201"/>
      <c r="AJ533" s="201"/>
      <c r="AK533" s="201"/>
      <c r="AL533" s="201"/>
      <c r="AM533" s="201"/>
      <c r="AN533" s="201"/>
      <c r="AO533" s="201"/>
      <c r="AP533" s="201"/>
      <c r="AQ533" s="201"/>
      <c r="AR533" s="201"/>
      <c r="AS533" s="201"/>
      <c r="AT533" s="201"/>
      <c r="AU533" s="201"/>
      <c r="AV533" s="201"/>
      <c r="AW533" s="201"/>
      <c r="AX533" s="201"/>
      <c r="AY533" s="201"/>
      <c r="AZ533" s="201"/>
      <c r="BA533" s="201"/>
      <c r="BB533" s="201"/>
      <c r="BC533" s="201"/>
      <c r="BD533" s="201"/>
      <c r="BE533" s="201"/>
      <c r="BF533" s="201"/>
    </row>
    <row r="534" spans="1:58" ht="16.5" customHeight="1">
      <c r="A534" s="202"/>
      <c r="B534" s="202"/>
      <c r="C534" s="202"/>
      <c r="D534" s="202"/>
      <c r="E534" s="202"/>
      <c r="F534" s="202"/>
      <c r="G534" s="202"/>
      <c r="H534" s="202"/>
      <c r="I534" s="203"/>
      <c r="J534" s="201"/>
      <c r="K534" s="201"/>
      <c r="L534" s="201"/>
      <c r="M534" s="201"/>
      <c r="N534" s="201"/>
      <c r="O534" s="201"/>
      <c r="P534" s="201"/>
      <c r="Q534" s="201"/>
      <c r="R534" s="201"/>
      <c r="S534" s="201"/>
      <c r="T534" s="201"/>
      <c r="U534" s="201"/>
      <c r="V534" s="201"/>
      <c r="W534" s="201"/>
      <c r="X534" s="201"/>
      <c r="Y534" s="201"/>
      <c r="Z534" s="201"/>
      <c r="AA534" s="201"/>
      <c r="AB534" s="201"/>
      <c r="AC534" s="201"/>
      <c r="AD534" s="201"/>
      <c r="AE534" s="201"/>
      <c r="AF534" s="201"/>
      <c r="AG534" s="201"/>
      <c r="AH534" s="201"/>
      <c r="AI534" s="201"/>
      <c r="AJ534" s="201"/>
      <c r="AK534" s="201"/>
      <c r="AL534" s="201"/>
      <c r="AM534" s="201"/>
      <c r="AN534" s="201"/>
      <c r="AO534" s="201"/>
      <c r="AP534" s="201"/>
      <c r="AQ534" s="201"/>
      <c r="AR534" s="201"/>
      <c r="AS534" s="201"/>
      <c r="AT534" s="201"/>
      <c r="AU534" s="201"/>
      <c r="AV534" s="201"/>
      <c r="AW534" s="201"/>
      <c r="AX534" s="201"/>
      <c r="AY534" s="201"/>
      <c r="AZ534" s="201"/>
      <c r="BA534" s="201"/>
      <c r="BB534" s="201"/>
      <c r="BC534" s="201"/>
      <c r="BD534" s="201"/>
      <c r="BE534" s="201"/>
      <c r="BF534" s="201"/>
    </row>
    <row r="535" spans="1:58" ht="16.5" customHeight="1">
      <c r="A535" s="202"/>
      <c r="B535" s="202"/>
      <c r="C535" s="202"/>
      <c r="D535" s="202"/>
      <c r="E535" s="202"/>
      <c r="F535" s="202"/>
      <c r="G535" s="202"/>
      <c r="H535" s="202"/>
      <c r="I535" s="203"/>
      <c r="J535" s="201"/>
      <c r="K535" s="201"/>
      <c r="L535" s="201"/>
      <c r="M535" s="201"/>
      <c r="N535" s="201"/>
      <c r="O535" s="201"/>
      <c r="P535" s="201"/>
      <c r="Q535" s="201"/>
      <c r="R535" s="201"/>
      <c r="S535" s="201"/>
      <c r="T535" s="201"/>
      <c r="U535" s="201"/>
      <c r="V535" s="201"/>
      <c r="W535" s="201"/>
      <c r="X535" s="201"/>
      <c r="Y535" s="201"/>
      <c r="Z535" s="201"/>
      <c r="AA535" s="201"/>
      <c r="AB535" s="201"/>
      <c r="AC535" s="201"/>
      <c r="AD535" s="201"/>
      <c r="AE535" s="201"/>
      <c r="AF535" s="201"/>
      <c r="AG535" s="201"/>
      <c r="AH535" s="201"/>
      <c r="AI535" s="201"/>
      <c r="AJ535" s="201"/>
      <c r="AK535" s="201"/>
      <c r="AL535" s="201"/>
      <c r="AM535" s="201"/>
      <c r="AN535" s="201"/>
      <c r="AO535" s="201"/>
      <c r="AP535" s="201"/>
      <c r="AQ535" s="201"/>
      <c r="AR535" s="201"/>
      <c r="AS535" s="201"/>
      <c r="AT535" s="201"/>
      <c r="AU535" s="201"/>
      <c r="AV535" s="201"/>
      <c r="AW535" s="201"/>
      <c r="AX535" s="201"/>
      <c r="AY535" s="201"/>
      <c r="AZ535" s="201"/>
      <c r="BA535" s="201"/>
      <c r="BB535" s="201"/>
      <c r="BC535" s="201"/>
      <c r="BD535" s="201"/>
      <c r="BE535" s="201"/>
      <c r="BF535" s="201"/>
    </row>
    <row r="536" spans="1:58" ht="16.5" customHeight="1">
      <c r="A536" s="202"/>
      <c r="B536" s="202"/>
      <c r="C536" s="202"/>
      <c r="D536" s="202"/>
      <c r="E536" s="202"/>
      <c r="F536" s="202"/>
      <c r="G536" s="202"/>
      <c r="H536" s="202"/>
      <c r="I536" s="203"/>
      <c r="J536" s="201"/>
      <c r="K536" s="201"/>
      <c r="L536" s="201"/>
      <c r="M536" s="201"/>
      <c r="N536" s="201"/>
      <c r="O536" s="201"/>
      <c r="P536" s="201"/>
      <c r="Q536" s="201"/>
      <c r="R536" s="201"/>
      <c r="S536" s="201"/>
      <c r="T536" s="201"/>
      <c r="U536" s="201"/>
      <c r="V536" s="201"/>
      <c r="W536" s="201"/>
      <c r="X536" s="201"/>
      <c r="Y536" s="201"/>
      <c r="Z536" s="201"/>
      <c r="AA536" s="201"/>
      <c r="AB536" s="201"/>
      <c r="AC536" s="201"/>
      <c r="AD536" s="201"/>
      <c r="AE536" s="201"/>
      <c r="AF536" s="201"/>
      <c r="AG536" s="201"/>
      <c r="AH536" s="201"/>
      <c r="AI536" s="201"/>
      <c r="AJ536" s="201"/>
      <c r="AK536" s="201"/>
      <c r="AL536" s="201"/>
      <c r="AM536" s="201"/>
      <c r="AN536" s="201"/>
      <c r="AO536" s="201"/>
      <c r="AP536" s="201"/>
      <c r="AQ536" s="201"/>
      <c r="AR536" s="201"/>
      <c r="AS536" s="201"/>
      <c r="AT536" s="201"/>
      <c r="AU536" s="201"/>
      <c r="AV536" s="201"/>
      <c r="AW536" s="201"/>
      <c r="AX536" s="201"/>
      <c r="AY536" s="201"/>
      <c r="AZ536" s="201"/>
      <c r="BA536" s="201"/>
      <c r="BB536" s="201"/>
      <c r="BC536" s="201"/>
      <c r="BD536" s="201"/>
      <c r="BE536" s="201"/>
      <c r="BF536" s="201"/>
    </row>
    <row r="537" spans="1:58" ht="16.5" customHeight="1">
      <c r="A537" s="202"/>
      <c r="B537" s="202"/>
      <c r="C537" s="202"/>
      <c r="D537" s="202"/>
      <c r="E537" s="202"/>
      <c r="F537" s="202"/>
      <c r="G537" s="202"/>
      <c r="H537" s="202"/>
      <c r="I537" s="203"/>
      <c r="J537" s="201"/>
      <c r="K537" s="201"/>
      <c r="L537" s="201"/>
      <c r="M537" s="201"/>
      <c r="N537" s="201"/>
      <c r="O537" s="201"/>
      <c r="P537" s="201"/>
      <c r="Q537" s="201"/>
      <c r="R537" s="201"/>
      <c r="S537" s="201"/>
      <c r="T537" s="201"/>
      <c r="U537" s="201"/>
      <c r="V537" s="201"/>
      <c r="W537" s="201"/>
      <c r="X537" s="201"/>
      <c r="Y537" s="201"/>
      <c r="Z537" s="201"/>
      <c r="AA537" s="201"/>
      <c r="AB537" s="201"/>
      <c r="AC537" s="201"/>
      <c r="AD537" s="201"/>
      <c r="AE537" s="201"/>
      <c r="AF537" s="201"/>
      <c r="AG537" s="201"/>
      <c r="AH537" s="201"/>
      <c r="AI537" s="201"/>
      <c r="AJ537" s="201"/>
      <c r="AK537" s="201"/>
      <c r="AL537" s="201"/>
      <c r="AM537" s="201"/>
      <c r="AN537" s="201"/>
      <c r="AO537" s="201"/>
      <c r="AP537" s="201"/>
      <c r="AQ537" s="201"/>
      <c r="AR537" s="201"/>
      <c r="AS537" s="201"/>
      <c r="AT537" s="201"/>
      <c r="AU537" s="201"/>
      <c r="AV537" s="201"/>
      <c r="AW537" s="201"/>
      <c r="AX537" s="201"/>
      <c r="AY537" s="201"/>
      <c r="AZ537" s="201"/>
      <c r="BA537" s="201"/>
      <c r="BB537" s="201"/>
      <c r="BC537" s="201"/>
      <c r="BD537" s="201"/>
      <c r="BE537" s="201"/>
      <c r="BF537" s="201"/>
    </row>
    <row r="538" spans="1:58" ht="16.5" customHeight="1">
      <c r="A538" s="202"/>
      <c r="B538" s="202"/>
      <c r="C538" s="202"/>
      <c r="D538" s="202"/>
      <c r="E538" s="202"/>
      <c r="F538" s="202"/>
      <c r="G538" s="202"/>
      <c r="H538" s="202"/>
      <c r="I538" s="203"/>
      <c r="J538" s="201"/>
      <c r="K538" s="201"/>
      <c r="L538" s="201"/>
      <c r="M538" s="201"/>
      <c r="N538" s="201"/>
      <c r="O538" s="201"/>
      <c r="P538" s="201"/>
      <c r="Q538" s="201"/>
      <c r="R538" s="201"/>
      <c r="S538" s="201"/>
      <c r="T538" s="201"/>
      <c r="U538" s="201"/>
      <c r="V538" s="201"/>
      <c r="W538" s="201"/>
      <c r="X538" s="201"/>
      <c r="Y538" s="201"/>
      <c r="Z538" s="201"/>
      <c r="AA538" s="201"/>
      <c r="AB538" s="201"/>
      <c r="AC538" s="201"/>
      <c r="AD538" s="201"/>
      <c r="AE538" s="201"/>
      <c r="AF538" s="201"/>
      <c r="AG538" s="201"/>
      <c r="AH538" s="201"/>
      <c r="AI538" s="201"/>
      <c r="AJ538" s="201"/>
      <c r="AK538" s="201"/>
      <c r="AL538" s="201"/>
      <c r="AM538" s="201"/>
      <c r="AN538" s="201"/>
      <c r="AO538" s="201"/>
      <c r="AP538" s="201"/>
      <c r="AQ538" s="201"/>
      <c r="AR538" s="201"/>
      <c r="AS538" s="201"/>
      <c r="AT538" s="201"/>
      <c r="AU538" s="201"/>
      <c r="AV538" s="201"/>
      <c r="AW538" s="201"/>
      <c r="AX538" s="201"/>
      <c r="AY538" s="201"/>
      <c r="AZ538" s="201"/>
      <c r="BA538" s="201"/>
      <c r="BB538" s="201"/>
      <c r="BC538" s="201"/>
      <c r="BD538" s="201"/>
      <c r="BE538" s="201"/>
      <c r="BF538" s="201"/>
    </row>
    <row r="539" spans="1:58" ht="16.5" customHeight="1">
      <c r="A539" s="202"/>
      <c r="B539" s="202"/>
      <c r="C539" s="202"/>
      <c r="D539" s="202"/>
      <c r="E539" s="202"/>
      <c r="F539" s="202"/>
      <c r="G539" s="202"/>
      <c r="H539" s="202"/>
      <c r="I539" s="203"/>
      <c r="J539" s="201"/>
      <c r="K539" s="201"/>
      <c r="L539" s="201"/>
      <c r="M539" s="201"/>
      <c r="N539" s="201"/>
      <c r="O539" s="201"/>
      <c r="P539" s="201"/>
      <c r="Q539" s="201"/>
      <c r="R539" s="201"/>
      <c r="S539" s="201"/>
      <c r="T539" s="201"/>
      <c r="U539" s="201"/>
      <c r="V539" s="201"/>
      <c r="W539" s="201"/>
      <c r="X539" s="201"/>
      <c r="Y539" s="201"/>
      <c r="Z539" s="201"/>
      <c r="AA539" s="201"/>
      <c r="AB539" s="201"/>
      <c r="AC539" s="201"/>
      <c r="AD539" s="201"/>
      <c r="AE539" s="201"/>
      <c r="AF539" s="201"/>
      <c r="AG539" s="201"/>
      <c r="AH539" s="201"/>
      <c r="AI539" s="201"/>
      <c r="AJ539" s="201"/>
      <c r="AK539" s="201"/>
      <c r="AL539" s="201"/>
      <c r="AM539" s="201"/>
      <c r="AN539" s="201"/>
      <c r="AO539" s="201"/>
      <c r="AP539" s="201"/>
      <c r="AQ539" s="201"/>
      <c r="AR539" s="201"/>
      <c r="AS539" s="201"/>
      <c r="AT539" s="201"/>
      <c r="AU539" s="201"/>
      <c r="AV539" s="201"/>
      <c r="AW539" s="201"/>
      <c r="AX539" s="201"/>
      <c r="AY539" s="201"/>
      <c r="AZ539" s="201"/>
      <c r="BA539" s="201"/>
      <c r="BB539" s="201"/>
      <c r="BC539" s="201"/>
      <c r="BD539" s="201"/>
      <c r="BE539" s="201"/>
      <c r="BF539" s="201"/>
    </row>
    <row r="540" spans="1:58" ht="16.5" customHeight="1">
      <c r="A540" s="202"/>
      <c r="B540" s="202"/>
      <c r="C540" s="202"/>
      <c r="D540" s="202"/>
      <c r="E540" s="202"/>
      <c r="F540" s="202"/>
      <c r="G540" s="202"/>
      <c r="H540" s="202"/>
      <c r="I540" s="203"/>
      <c r="J540" s="201"/>
      <c r="K540" s="201"/>
      <c r="L540" s="201"/>
      <c r="M540" s="201"/>
      <c r="N540" s="201"/>
      <c r="O540" s="201"/>
      <c r="P540" s="201"/>
      <c r="Q540" s="201"/>
      <c r="R540" s="201"/>
      <c r="S540" s="201"/>
      <c r="T540" s="201"/>
      <c r="U540" s="201"/>
      <c r="V540" s="201"/>
      <c r="W540" s="201"/>
      <c r="X540" s="201"/>
      <c r="Y540" s="201"/>
      <c r="Z540" s="201"/>
      <c r="AA540" s="201"/>
      <c r="AB540" s="201"/>
      <c r="AC540" s="201"/>
      <c r="AD540" s="201"/>
      <c r="AE540" s="201"/>
      <c r="AF540" s="201"/>
      <c r="AG540" s="201"/>
      <c r="AH540" s="201"/>
      <c r="AI540" s="201"/>
      <c r="AJ540" s="201"/>
      <c r="AK540" s="201"/>
      <c r="AL540" s="201"/>
      <c r="AM540" s="201"/>
      <c r="AN540" s="201"/>
      <c r="AO540" s="201"/>
      <c r="AP540" s="201"/>
      <c r="AQ540" s="201"/>
      <c r="AR540" s="201"/>
      <c r="AS540" s="201"/>
      <c r="AT540" s="201"/>
      <c r="AU540" s="201"/>
      <c r="AV540" s="201"/>
      <c r="AW540" s="201"/>
      <c r="AX540" s="201"/>
      <c r="AY540" s="201"/>
      <c r="AZ540" s="201"/>
      <c r="BA540" s="201"/>
      <c r="BB540" s="201"/>
      <c r="BC540" s="201"/>
      <c r="BD540" s="201"/>
      <c r="BE540" s="201"/>
      <c r="BF540" s="201"/>
    </row>
    <row r="541" spans="1:58" ht="16.5" customHeight="1">
      <c r="A541" s="202"/>
      <c r="B541" s="202"/>
      <c r="C541" s="202"/>
      <c r="D541" s="202"/>
      <c r="E541" s="202"/>
      <c r="F541" s="202"/>
      <c r="G541" s="202"/>
      <c r="H541" s="202"/>
      <c r="I541" s="203"/>
      <c r="J541" s="201"/>
      <c r="K541" s="201"/>
      <c r="L541" s="201"/>
      <c r="M541" s="201"/>
      <c r="N541" s="201"/>
      <c r="O541" s="201"/>
      <c r="P541" s="201"/>
      <c r="Q541" s="201"/>
      <c r="R541" s="201"/>
      <c r="S541" s="201"/>
      <c r="T541" s="201"/>
      <c r="U541" s="201"/>
      <c r="V541" s="201"/>
      <c r="W541" s="201"/>
      <c r="X541" s="201"/>
      <c r="Y541" s="201"/>
      <c r="Z541" s="201"/>
      <c r="AA541" s="201"/>
      <c r="AB541" s="201"/>
      <c r="AC541" s="201"/>
      <c r="AD541" s="201"/>
      <c r="AE541" s="201"/>
      <c r="AF541" s="201"/>
      <c r="AG541" s="201"/>
      <c r="AH541" s="201"/>
      <c r="AI541" s="201"/>
      <c r="AJ541" s="201"/>
      <c r="AK541" s="201"/>
      <c r="AL541" s="201"/>
      <c r="AM541" s="201"/>
      <c r="AN541" s="201"/>
      <c r="AO541" s="201"/>
      <c r="AP541" s="201"/>
      <c r="AQ541" s="201"/>
      <c r="AR541" s="201"/>
      <c r="AS541" s="201"/>
      <c r="AT541" s="201"/>
      <c r="AU541" s="201"/>
      <c r="AV541" s="201"/>
      <c r="AW541" s="201"/>
      <c r="AX541" s="201"/>
      <c r="AY541" s="201"/>
      <c r="AZ541" s="201"/>
      <c r="BA541" s="201"/>
      <c r="BB541" s="201"/>
      <c r="BC541" s="201"/>
      <c r="BD541" s="201"/>
      <c r="BE541" s="201"/>
      <c r="BF541" s="201"/>
    </row>
    <row r="542" spans="1:58" ht="16.5" customHeight="1">
      <c r="A542" s="202"/>
      <c r="B542" s="202"/>
      <c r="C542" s="202"/>
      <c r="D542" s="202"/>
      <c r="E542" s="202"/>
      <c r="F542" s="202"/>
      <c r="G542" s="202"/>
      <c r="H542" s="202"/>
      <c r="I542" s="203"/>
      <c r="J542" s="201"/>
      <c r="K542" s="201"/>
      <c r="L542" s="201"/>
      <c r="M542" s="201"/>
      <c r="N542" s="201"/>
      <c r="O542" s="201"/>
      <c r="P542" s="201"/>
      <c r="Q542" s="201"/>
      <c r="R542" s="201"/>
      <c r="S542" s="201"/>
      <c r="T542" s="201"/>
      <c r="U542" s="201"/>
      <c r="V542" s="201"/>
      <c r="W542" s="201"/>
      <c r="X542" s="201"/>
      <c r="Y542" s="201"/>
      <c r="Z542" s="201"/>
      <c r="AA542" s="201"/>
      <c r="AB542" s="201"/>
      <c r="AC542" s="201"/>
      <c r="AD542" s="201"/>
      <c r="AE542" s="201"/>
      <c r="AF542" s="201"/>
      <c r="AG542" s="201"/>
      <c r="AH542" s="201"/>
      <c r="AI542" s="201"/>
      <c r="AJ542" s="201"/>
      <c r="AK542" s="201"/>
      <c r="AL542" s="201"/>
      <c r="AM542" s="201"/>
      <c r="AN542" s="201"/>
      <c r="AO542" s="201"/>
      <c r="AP542" s="201"/>
      <c r="AQ542" s="201"/>
      <c r="AR542" s="201"/>
      <c r="AS542" s="201"/>
      <c r="AT542" s="201"/>
      <c r="AU542" s="201"/>
      <c r="AV542" s="201"/>
      <c r="AW542" s="201"/>
      <c r="AX542" s="201"/>
      <c r="AY542" s="201"/>
      <c r="AZ542" s="201"/>
      <c r="BA542" s="201"/>
      <c r="BB542" s="201"/>
      <c r="BC542" s="201"/>
      <c r="BD542" s="201"/>
      <c r="BE542" s="201"/>
      <c r="BF542" s="201"/>
    </row>
    <row r="543" spans="1:58" ht="16.5" customHeight="1">
      <c r="A543" s="202"/>
      <c r="B543" s="202"/>
      <c r="C543" s="202"/>
      <c r="D543" s="202"/>
      <c r="E543" s="202"/>
      <c r="F543" s="202"/>
      <c r="G543" s="202"/>
      <c r="H543" s="202"/>
      <c r="I543" s="203"/>
      <c r="J543" s="201"/>
      <c r="K543" s="201"/>
      <c r="L543" s="201"/>
      <c r="M543" s="201"/>
      <c r="N543" s="201"/>
      <c r="O543" s="201"/>
      <c r="P543" s="201"/>
      <c r="Q543" s="201"/>
      <c r="R543" s="201"/>
      <c r="S543" s="201"/>
      <c r="T543" s="201"/>
      <c r="U543" s="201"/>
      <c r="V543" s="201"/>
      <c r="W543" s="201"/>
      <c r="X543" s="201"/>
      <c r="Y543" s="201"/>
      <c r="Z543" s="201"/>
      <c r="AA543" s="201"/>
      <c r="AB543" s="201"/>
      <c r="AC543" s="201"/>
      <c r="AD543" s="201"/>
      <c r="AE543" s="201"/>
      <c r="AF543" s="201"/>
      <c r="AG543" s="201"/>
      <c r="AH543" s="201"/>
      <c r="AI543" s="201"/>
      <c r="AJ543" s="201"/>
      <c r="AK543" s="201"/>
      <c r="AL543" s="201"/>
      <c r="AM543" s="201"/>
      <c r="AN543" s="201"/>
      <c r="AO543" s="201"/>
      <c r="AP543" s="201"/>
      <c r="AQ543" s="201"/>
      <c r="AR543" s="201"/>
      <c r="AS543" s="201"/>
      <c r="AT543" s="201"/>
      <c r="AU543" s="201"/>
      <c r="AV543" s="201"/>
      <c r="AW543" s="201"/>
      <c r="AX543" s="201"/>
      <c r="AY543" s="201"/>
      <c r="AZ543" s="201"/>
      <c r="BA543" s="201"/>
      <c r="BB543" s="201"/>
      <c r="BC543" s="201"/>
      <c r="BD543" s="201"/>
      <c r="BE543" s="201"/>
      <c r="BF543" s="201"/>
    </row>
    <row r="544" spans="1:58" ht="16.5" customHeight="1">
      <c r="A544" s="202"/>
      <c r="B544" s="202"/>
      <c r="C544" s="202"/>
      <c r="D544" s="202"/>
      <c r="E544" s="202"/>
      <c r="F544" s="202"/>
      <c r="G544" s="202"/>
      <c r="H544" s="202"/>
      <c r="I544" s="203"/>
      <c r="J544" s="201"/>
      <c r="K544" s="201"/>
      <c r="L544" s="201"/>
      <c r="M544" s="201"/>
      <c r="N544" s="201"/>
      <c r="O544" s="201"/>
      <c r="P544" s="201"/>
      <c r="Q544" s="201"/>
      <c r="R544" s="201"/>
      <c r="S544" s="201"/>
      <c r="T544" s="201"/>
      <c r="U544" s="201"/>
      <c r="V544" s="201"/>
      <c r="W544" s="201"/>
      <c r="X544" s="201"/>
      <c r="Y544" s="201"/>
      <c r="Z544" s="201"/>
      <c r="AA544" s="201"/>
      <c r="AB544" s="201"/>
      <c r="AC544" s="201"/>
      <c r="AD544" s="201"/>
      <c r="AE544" s="201"/>
      <c r="AF544" s="201"/>
      <c r="AG544" s="201"/>
      <c r="AH544" s="201"/>
      <c r="AI544" s="201"/>
      <c r="AJ544" s="201"/>
      <c r="AK544" s="201"/>
      <c r="AL544" s="201"/>
      <c r="AM544" s="201"/>
      <c r="AN544" s="201"/>
      <c r="AO544" s="201"/>
      <c r="AP544" s="201"/>
      <c r="AQ544" s="201"/>
      <c r="AR544" s="201"/>
      <c r="AS544" s="201"/>
      <c r="AT544" s="201"/>
      <c r="AU544" s="201"/>
      <c r="AV544" s="201"/>
      <c r="AW544" s="201"/>
      <c r="AX544" s="201"/>
      <c r="AY544" s="201"/>
      <c r="AZ544" s="201"/>
      <c r="BA544" s="201"/>
      <c r="BB544" s="201"/>
      <c r="BC544" s="201"/>
      <c r="BD544" s="201"/>
      <c r="BE544" s="201"/>
      <c r="BF544" s="201"/>
    </row>
    <row r="545" spans="1:58" ht="16.5" customHeight="1">
      <c r="A545" s="202"/>
      <c r="B545" s="202"/>
      <c r="C545" s="202"/>
      <c r="D545" s="202"/>
      <c r="E545" s="202"/>
      <c r="F545" s="202"/>
      <c r="G545" s="202"/>
      <c r="H545" s="202"/>
      <c r="I545" s="203"/>
      <c r="J545" s="201"/>
      <c r="K545" s="201"/>
      <c r="L545" s="201"/>
      <c r="M545" s="201"/>
      <c r="N545" s="201"/>
      <c r="O545" s="201"/>
      <c r="P545" s="201"/>
      <c r="Q545" s="201"/>
      <c r="R545" s="201"/>
      <c r="S545" s="201"/>
      <c r="T545" s="201"/>
      <c r="U545" s="201"/>
      <c r="V545" s="201"/>
      <c r="W545" s="201"/>
      <c r="X545" s="201"/>
      <c r="Y545" s="201"/>
      <c r="Z545" s="201"/>
      <c r="AA545" s="201"/>
      <c r="AB545" s="201"/>
      <c r="AC545" s="201"/>
      <c r="AD545" s="201"/>
      <c r="AE545" s="201"/>
      <c r="AF545" s="201"/>
      <c r="AG545" s="201"/>
      <c r="AH545" s="201"/>
      <c r="AI545" s="201"/>
      <c r="AJ545" s="201"/>
      <c r="AK545" s="201"/>
      <c r="AL545" s="201"/>
      <c r="AM545" s="201"/>
      <c r="AN545" s="201"/>
      <c r="AO545" s="201"/>
      <c r="AP545" s="201"/>
      <c r="AQ545" s="201"/>
      <c r="AR545" s="201"/>
      <c r="AS545" s="201"/>
      <c r="AT545" s="201"/>
      <c r="AU545" s="201"/>
      <c r="AV545" s="201"/>
      <c r="AW545" s="201"/>
      <c r="AX545" s="201"/>
      <c r="AY545" s="201"/>
      <c r="AZ545" s="201"/>
      <c r="BA545" s="201"/>
      <c r="BB545" s="201"/>
      <c r="BC545" s="201"/>
      <c r="BD545" s="201"/>
      <c r="BE545" s="201"/>
      <c r="BF545" s="201"/>
    </row>
    <row r="546" spans="1:58" ht="16.5" customHeight="1">
      <c r="A546" s="202"/>
      <c r="B546" s="202"/>
      <c r="C546" s="202"/>
      <c r="D546" s="202"/>
      <c r="E546" s="202"/>
      <c r="F546" s="202"/>
      <c r="G546" s="202"/>
      <c r="H546" s="202"/>
      <c r="I546" s="203"/>
      <c r="J546" s="201"/>
      <c r="K546" s="201"/>
      <c r="L546" s="201"/>
      <c r="M546" s="201"/>
      <c r="N546" s="201"/>
      <c r="O546" s="201"/>
      <c r="P546" s="201"/>
      <c r="Q546" s="201"/>
      <c r="R546" s="201"/>
      <c r="S546" s="201"/>
      <c r="T546" s="201"/>
      <c r="U546" s="201"/>
      <c r="V546" s="201"/>
      <c r="W546" s="201"/>
      <c r="X546" s="201"/>
      <c r="Y546" s="201"/>
      <c r="Z546" s="201"/>
      <c r="AA546" s="201"/>
      <c r="AB546" s="201"/>
      <c r="AC546" s="201"/>
      <c r="AD546" s="201"/>
      <c r="AE546" s="201"/>
      <c r="AF546" s="201"/>
      <c r="AG546" s="201"/>
      <c r="AH546" s="201"/>
      <c r="AI546" s="201"/>
      <c r="AJ546" s="201"/>
      <c r="AK546" s="201"/>
      <c r="AL546" s="201"/>
      <c r="AM546" s="201"/>
      <c r="AN546" s="201"/>
      <c r="AO546" s="201"/>
      <c r="AP546" s="201"/>
      <c r="AQ546" s="201"/>
      <c r="AR546" s="201"/>
      <c r="AS546" s="201"/>
      <c r="AT546" s="201"/>
      <c r="AU546" s="201"/>
      <c r="AV546" s="201"/>
      <c r="AW546" s="201"/>
      <c r="AX546" s="201"/>
      <c r="AY546" s="201"/>
      <c r="AZ546" s="201"/>
      <c r="BA546" s="201"/>
      <c r="BB546" s="201"/>
      <c r="BC546" s="201"/>
      <c r="BD546" s="201"/>
      <c r="BE546" s="201"/>
      <c r="BF546" s="201"/>
    </row>
    <row r="547" spans="1:58" ht="16.5" customHeight="1">
      <c r="A547" s="202"/>
      <c r="B547" s="202"/>
      <c r="C547" s="202"/>
      <c r="D547" s="202"/>
      <c r="E547" s="202"/>
      <c r="F547" s="202"/>
      <c r="G547" s="202"/>
      <c r="H547" s="202"/>
      <c r="I547" s="203"/>
      <c r="J547" s="201"/>
      <c r="K547" s="201"/>
      <c r="L547" s="201"/>
      <c r="M547" s="201"/>
      <c r="N547" s="201"/>
      <c r="O547" s="201"/>
      <c r="P547" s="201"/>
      <c r="Q547" s="201"/>
      <c r="R547" s="201"/>
      <c r="S547" s="201"/>
      <c r="T547" s="201"/>
      <c r="U547" s="201"/>
      <c r="V547" s="201"/>
      <c r="W547" s="201"/>
      <c r="X547" s="201"/>
      <c r="Y547" s="201"/>
      <c r="Z547" s="201"/>
      <c r="AA547" s="201"/>
      <c r="AB547" s="201"/>
      <c r="AC547" s="201"/>
      <c r="AD547" s="201"/>
      <c r="AE547" s="201"/>
      <c r="AF547" s="201"/>
      <c r="AG547" s="201"/>
      <c r="AH547" s="201"/>
      <c r="AI547" s="201"/>
      <c r="AJ547" s="201"/>
      <c r="AK547" s="201"/>
      <c r="AL547" s="201"/>
      <c r="AM547" s="201"/>
      <c r="AN547" s="201"/>
      <c r="AO547" s="201"/>
      <c r="AP547" s="201"/>
      <c r="AQ547" s="201"/>
      <c r="AR547" s="201"/>
      <c r="AS547" s="201"/>
      <c r="AT547" s="201"/>
      <c r="AU547" s="201"/>
      <c r="AV547" s="201"/>
      <c r="AW547" s="201"/>
      <c r="AX547" s="201"/>
      <c r="AY547" s="201"/>
      <c r="AZ547" s="201"/>
      <c r="BA547" s="201"/>
      <c r="BB547" s="201"/>
      <c r="BC547" s="201"/>
      <c r="BD547" s="201"/>
      <c r="BE547" s="201"/>
      <c r="BF547" s="201"/>
    </row>
    <row r="548" spans="1:58" ht="16.5" customHeight="1">
      <c r="A548" s="202"/>
      <c r="B548" s="202"/>
      <c r="C548" s="202"/>
      <c r="D548" s="202"/>
      <c r="E548" s="202"/>
      <c r="F548" s="202"/>
      <c r="G548" s="202"/>
      <c r="H548" s="202"/>
      <c r="I548" s="203"/>
      <c r="J548" s="201"/>
      <c r="K548" s="201"/>
      <c r="L548" s="201"/>
      <c r="M548" s="201"/>
      <c r="N548" s="201"/>
      <c r="O548" s="201"/>
      <c r="P548" s="201"/>
      <c r="Q548" s="201"/>
      <c r="R548" s="201"/>
      <c r="S548" s="201"/>
      <c r="T548" s="201"/>
      <c r="U548" s="201"/>
      <c r="V548" s="201"/>
      <c r="W548" s="201"/>
      <c r="X548" s="201"/>
      <c r="Y548" s="201"/>
      <c r="Z548" s="201"/>
      <c r="AA548" s="201"/>
      <c r="AB548" s="201"/>
      <c r="AC548" s="201"/>
      <c r="AD548" s="201"/>
      <c r="AE548" s="201"/>
      <c r="AF548" s="201"/>
      <c r="AG548" s="201"/>
      <c r="AH548" s="201"/>
      <c r="AI548" s="201"/>
      <c r="AJ548" s="201"/>
      <c r="AK548" s="201"/>
      <c r="AL548" s="201"/>
      <c r="AM548" s="201"/>
      <c r="AN548" s="201"/>
      <c r="AO548" s="201"/>
      <c r="AP548" s="201"/>
      <c r="AQ548" s="201"/>
      <c r="AR548" s="201"/>
      <c r="AS548" s="201"/>
      <c r="AT548" s="201"/>
      <c r="AU548" s="201"/>
      <c r="AV548" s="201"/>
      <c r="AW548" s="201"/>
      <c r="AX548" s="201"/>
      <c r="AY548" s="201"/>
      <c r="AZ548" s="201"/>
      <c r="BA548" s="201"/>
      <c r="BB548" s="201"/>
      <c r="BC548" s="201"/>
      <c r="BD548" s="201"/>
      <c r="BE548" s="201"/>
      <c r="BF548" s="201"/>
    </row>
    <row r="549" spans="1:58" ht="16.5" customHeight="1">
      <c r="A549" s="202"/>
      <c r="B549" s="202"/>
      <c r="C549" s="202"/>
      <c r="D549" s="202"/>
      <c r="E549" s="202"/>
      <c r="F549" s="202"/>
      <c r="G549" s="202"/>
      <c r="H549" s="202"/>
      <c r="I549" s="203"/>
      <c r="J549" s="201"/>
      <c r="K549" s="201"/>
      <c r="L549" s="201"/>
      <c r="M549" s="201"/>
      <c r="N549" s="201"/>
      <c r="O549" s="201"/>
      <c r="P549" s="201"/>
      <c r="Q549" s="201"/>
      <c r="R549" s="201"/>
      <c r="S549" s="201"/>
      <c r="T549" s="201"/>
      <c r="U549" s="201"/>
      <c r="V549" s="201"/>
      <c r="W549" s="201"/>
      <c r="X549" s="201"/>
      <c r="Y549" s="201"/>
      <c r="Z549" s="201"/>
      <c r="AA549" s="201"/>
      <c r="AB549" s="201"/>
      <c r="AC549" s="201"/>
      <c r="AD549" s="201"/>
      <c r="AE549" s="201"/>
      <c r="AF549" s="201"/>
      <c r="AG549" s="201"/>
      <c r="AH549" s="201"/>
      <c r="AI549" s="201"/>
      <c r="AJ549" s="201"/>
      <c r="AK549" s="201"/>
      <c r="AL549" s="201"/>
      <c r="AM549" s="201"/>
      <c r="AN549" s="201"/>
      <c r="AO549" s="201"/>
      <c r="AP549" s="201"/>
      <c r="AQ549" s="201"/>
      <c r="AR549" s="201"/>
      <c r="AS549" s="201"/>
      <c r="AT549" s="201"/>
      <c r="AU549" s="201"/>
      <c r="AV549" s="201"/>
      <c r="AW549" s="201"/>
      <c r="AX549" s="201"/>
      <c r="AY549" s="201"/>
      <c r="AZ549" s="201"/>
      <c r="BA549" s="201"/>
      <c r="BB549" s="201"/>
      <c r="BC549" s="201"/>
      <c r="BD549" s="201"/>
      <c r="BE549" s="201"/>
      <c r="BF549" s="201"/>
    </row>
    <row r="550" spans="1:58" ht="16.5" customHeight="1">
      <c r="A550" s="202"/>
      <c r="B550" s="202"/>
      <c r="C550" s="202"/>
      <c r="D550" s="202"/>
      <c r="E550" s="202"/>
      <c r="F550" s="202"/>
      <c r="G550" s="202"/>
      <c r="H550" s="202"/>
      <c r="I550" s="203"/>
      <c r="J550" s="201"/>
      <c r="K550" s="201"/>
      <c r="L550" s="201"/>
      <c r="M550" s="201"/>
      <c r="N550" s="201"/>
      <c r="O550" s="201"/>
      <c r="P550" s="201"/>
      <c r="Q550" s="201"/>
      <c r="R550" s="201"/>
      <c r="S550" s="201"/>
      <c r="T550" s="201"/>
      <c r="U550" s="201"/>
      <c r="V550" s="201"/>
      <c r="W550" s="201"/>
      <c r="X550" s="201"/>
      <c r="Y550" s="201"/>
      <c r="Z550" s="201"/>
      <c r="AA550" s="201"/>
      <c r="AB550" s="201"/>
      <c r="AC550" s="201"/>
      <c r="AD550" s="201"/>
      <c r="AE550" s="201"/>
      <c r="AF550" s="201"/>
      <c r="AG550" s="201"/>
      <c r="AH550" s="201"/>
      <c r="AI550" s="201"/>
      <c r="AJ550" s="201"/>
      <c r="AK550" s="201"/>
      <c r="AL550" s="201"/>
      <c r="AM550" s="201"/>
      <c r="AN550" s="201"/>
      <c r="AO550" s="201"/>
      <c r="AP550" s="201"/>
      <c r="AQ550" s="201"/>
      <c r="AR550" s="201"/>
      <c r="AS550" s="201"/>
      <c r="AT550" s="201"/>
      <c r="AU550" s="201"/>
      <c r="AV550" s="201"/>
      <c r="AW550" s="201"/>
      <c r="AX550" s="201"/>
      <c r="AY550" s="201"/>
      <c r="AZ550" s="201"/>
      <c r="BA550" s="201"/>
      <c r="BB550" s="201"/>
      <c r="BC550" s="201"/>
      <c r="BD550" s="201"/>
      <c r="BE550" s="201"/>
      <c r="BF550" s="201"/>
    </row>
    <row r="551" spans="1:58" ht="16.5" customHeight="1">
      <c r="A551" s="202"/>
      <c r="B551" s="202"/>
      <c r="C551" s="202"/>
      <c r="D551" s="202"/>
      <c r="E551" s="202"/>
      <c r="F551" s="202"/>
      <c r="G551" s="202"/>
      <c r="H551" s="202"/>
      <c r="I551" s="203"/>
      <c r="J551" s="201"/>
      <c r="K551" s="201"/>
      <c r="L551" s="201"/>
      <c r="M551" s="201"/>
      <c r="N551" s="201"/>
      <c r="O551" s="201"/>
      <c r="P551" s="201"/>
      <c r="Q551" s="201"/>
      <c r="R551" s="201"/>
      <c r="S551" s="201"/>
      <c r="T551" s="201"/>
      <c r="U551" s="201"/>
      <c r="V551" s="201"/>
      <c r="W551" s="201"/>
      <c r="X551" s="201"/>
      <c r="Y551" s="201"/>
      <c r="Z551" s="201"/>
      <c r="AA551" s="201"/>
      <c r="AB551" s="201"/>
      <c r="AC551" s="201"/>
      <c r="AD551" s="201"/>
      <c r="AE551" s="201"/>
      <c r="AF551" s="201"/>
      <c r="AG551" s="201"/>
      <c r="AH551" s="201"/>
      <c r="AI551" s="201"/>
      <c r="AJ551" s="201"/>
      <c r="AK551" s="201"/>
      <c r="AL551" s="201"/>
      <c r="AM551" s="201"/>
      <c r="AN551" s="201"/>
      <c r="AO551" s="201"/>
      <c r="AP551" s="201"/>
      <c r="AQ551" s="201"/>
      <c r="AR551" s="201"/>
      <c r="AS551" s="201"/>
      <c r="AT551" s="201"/>
      <c r="AU551" s="201"/>
      <c r="AV551" s="201"/>
      <c r="AW551" s="201"/>
      <c r="AX551" s="201"/>
      <c r="AY551" s="201"/>
      <c r="AZ551" s="201"/>
      <c r="BA551" s="201"/>
      <c r="BB551" s="201"/>
      <c r="BC551" s="201"/>
      <c r="BD551" s="201"/>
      <c r="BE551" s="201"/>
      <c r="BF551" s="201"/>
    </row>
    <row r="552" spans="1:58" ht="16.5" customHeight="1">
      <c r="A552" s="202"/>
      <c r="B552" s="202"/>
      <c r="C552" s="202"/>
      <c r="D552" s="202"/>
      <c r="E552" s="202"/>
      <c r="F552" s="202"/>
      <c r="G552" s="202"/>
      <c r="H552" s="202"/>
      <c r="I552" s="203"/>
      <c r="J552" s="201"/>
      <c r="K552" s="201"/>
      <c r="L552" s="201"/>
      <c r="M552" s="201"/>
      <c r="N552" s="201"/>
      <c r="O552" s="201"/>
      <c r="P552" s="201"/>
      <c r="Q552" s="201"/>
      <c r="R552" s="201"/>
      <c r="S552" s="201"/>
      <c r="T552" s="201"/>
      <c r="U552" s="201"/>
      <c r="V552" s="201"/>
      <c r="W552" s="201"/>
      <c r="X552" s="201"/>
      <c r="Y552" s="201"/>
      <c r="Z552" s="201"/>
      <c r="AA552" s="201"/>
      <c r="AB552" s="201"/>
      <c r="AC552" s="201"/>
      <c r="AD552" s="201"/>
      <c r="AE552" s="201"/>
      <c r="AF552" s="201"/>
      <c r="AG552" s="201"/>
      <c r="AH552" s="201"/>
      <c r="AI552" s="201"/>
      <c r="AJ552" s="201"/>
      <c r="AK552" s="201"/>
      <c r="AL552" s="201"/>
      <c r="AM552" s="201"/>
      <c r="AN552" s="201"/>
      <c r="AO552" s="201"/>
      <c r="AP552" s="201"/>
      <c r="AQ552" s="201"/>
      <c r="AR552" s="201"/>
      <c r="AS552" s="201"/>
      <c r="AT552" s="201"/>
      <c r="AU552" s="201"/>
      <c r="AV552" s="201"/>
      <c r="AW552" s="201"/>
      <c r="AX552" s="201"/>
      <c r="AY552" s="201"/>
      <c r="AZ552" s="201"/>
      <c r="BA552" s="201"/>
      <c r="BB552" s="201"/>
      <c r="BC552" s="201"/>
      <c r="BD552" s="201"/>
      <c r="BE552" s="201"/>
      <c r="BF552" s="201"/>
    </row>
    <row r="553" spans="1:58" ht="16.5" customHeight="1">
      <c r="A553" s="202"/>
      <c r="B553" s="202"/>
      <c r="C553" s="202"/>
      <c r="D553" s="202"/>
      <c r="E553" s="202"/>
      <c r="F553" s="202"/>
      <c r="G553" s="202"/>
      <c r="H553" s="202"/>
      <c r="I553" s="203"/>
      <c r="J553" s="201"/>
      <c r="K553" s="201"/>
      <c r="L553" s="201"/>
      <c r="M553" s="201"/>
      <c r="N553" s="201"/>
      <c r="O553" s="201"/>
      <c r="P553" s="201"/>
      <c r="Q553" s="201"/>
      <c r="R553" s="201"/>
      <c r="S553" s="201"/>
      <c r="T553" s="201"/>
      <c r="U553" s="201"/>
      <c r="V553" s="201"/>
      <c r="W553" s="201"/>
      <c r="X553" s="201"/>
      <c r="Y553" s="201"/>
      <c r="Z553" s="201"/>
      <c r="AA553" s="201"/>
      <c r="AB553" s="201"/>
      <c r="AC553" s="201"/>
      <c r="AD553" s="201"/>
      <c r="AE553" s="201"/>
      <c r="AF553" s="201"/>
      <c r="AG553" s="201"/>
      <c r="AH553" s="201"/>
      <c r="AI553" s="201"/>
      <c r="AJ553" s="201"/>
      <c r="AK553" s="201"/>
      <c r="AL553" s="201"/>
      <c r="AM553" s="201"/>
      <c r="AN553" s="201"/>
      <c r="AO553" s="201"/>
      <c r="AP553" s="201"/>
      <c r="AQ553" s="201"/>
      <c r="AR553" s="201"/>
      <c r="AS553" s="201"/>
      <c r="AT553" s="201"/>
      <c r="AU553" s="201"/>
      <c r="AV553" s="201"/>
      <c r="AW553" s="201"/>
      <c r="AX553" s="201"/>
      <c r="AY553" s="201"/>
      <c r="AZ553" s="201"/>
      <c r="BA553" s="201"/>
      <c r="BB553" s="201"/>
      <c r="BC553" s="201"/>
      <c r="BD553" s="201"/>
      <c r="BE553" s="201"/>
      <c r="BF553" s="201"/>
    </row>
    <row r="554" spans="1:58" ht="16.5" customHeight="1">
      <c r="A554" s="202"/>
      <c r="B554" s="202"/>
      <c r="C554" s="202"/>
      <c r="D554" s="202"/>
      <c r="E554" s="202"/>
      <c r="F554" s="202"/>
      <c r="G554" s="202"/>
      <c r="H554" s="202"/>
      <c r="I554" s="203"/>
      <c r="J554" s="201"/>
      <c r="K554" s="201"/>
      <c r="L554" s="201"/>
      <c r="M554" s="201"/>
      <c r="N554" s="201"/>
      <c r="O554" s="201"/>
      <c r="P554" s="201"/>
      <c r="Q554" s="201"/>
      <c r="R554" s="201"/>
      <c r="S554" s="201"/>
      <c r="T554" s="201"/>
      <c r="U554" s="201"/>
      <c r="V554" s="201"/>
      <c r="W554" s="201"/>
      <c r="X554" s="201"/>
      <c r="Y554" s="201"/>
      <c r="Z554" s="201"/>
      <c r="AA554" s="201"/>
      <c r="AB554" s="201"/>
      <c r="AC554" s="201"/>
      <c r="AD554" s="201"/>
      <c r="AE554" s="201"/>
      <c r="AF554" s="201"/>
      <c r="AG554" s="201"/>
      <c r="AH554" s="201"/>
      <c r="AI554" s="201"/>
      <c r="AJ554" s="201"/>
      <c r="AK554" s="201"/>
      <c r="AL554" s="201"/>
      <c r="AM554" s="201"/>
      <c r="AN554" s="201"/>
      <c r="AO554" s="201"/>
      <c r="AP554" s="201"/>
      <c r="AQ554" s="201"/>
      <c r="AR554" s="201"/>
      <c r="AS554" s="201"/>
      <c r="AT554" s="201"/>
      <c r="AU554" s="201"/>
      <c r="AV554" s="201"/>
      <c r="AW554" s="201"/>
      <c r="AX554" s="201"/>
      <c r="AY554" s="201"/>
      <c r="AZ554" s="201"/>
      <c r="BA554" s="201"/>
      <c r="BB554" s="201"/>
      <c r="BC554" s="201"/>
      <c r="BD554" s="201"/>
      <c r="BE554" s="201"/>
      <c r="BF554" s="201"/>
    </row>
    <row r="555" spans="1:58" ht="16.5" customHeight="1">
      <c r="A555" s="202"/>
      <c r="B555" s="202"/>
      <c r="C555" s="202"/>
      <c r="D555" s="202"/>
      <c r="E555" s="202"/>
      <c r="F555" s="202"/>
      <c r="G555" s="202"/>
      <c r="H555" s="202"/>
      <c r="I555" s="203"/>
      <c r="J555" s="201"/>
      <c r="K555" s="201"/>
      <c r="L555" s="201"/>
      <c r="M555" s="201"/>
      <c r="N555" s="201"/>
      <c r="O555" s="201"/>
      <c r="P555" s="201"/>
      <c r="Q555" s="201"/>
      <c r="R555" s="201"/>
      <c r="S555" s="201"/>
      <c r="T555" s="201"/>
      <c r="U555" s="201"/>
      <c r="V555" s="201"/>
      <c r="W555" s="201"/>
      <c r="X555" s="201"/>
      <c r="Y555" s="201"/>
      <c r="Z555" s="201"/>
      <c r="AA555" s="201"/>
      <c r="AB555" s="201"/>
      <c r="AC555" s="201"/>
      <c r="AD555" s="201"/>
      <c r="AE555" s="201"/>
      <c r="AF555" s="201"/>
      <c r="AG555" s="201"/>
      <c r="AH555" s="201"/>
      <c r="AI555" s="201"/>
      <c r="AJ555" s="201"/>
      <c r="AK555" s="201"/>
      <c r="AL555" s="201"/>
      <c r="AM555" s="201"/>
      <c r="AN555" s="201"/>
      <c r="AO555" s="201"/>
      <c r="AP555" s="201"/>
      <c r="AQ555" s="201"/>
      <c r="AR555" s="201"/>
      <c r="AS555" s="201"/>
      <c r="AT555" s="201"/>
      <c r="AU555" s="201"/>
      <c r="AV555" s="201"/>
      <c r="AW555" s="201"/>
      <c r="AX555" s="201"/>
      <c r="AY555" s="201"/>
      <c r="AZ555" s="201"/>
      <c r="BA555" s="201"/>
      <c r="BB555" s="201"/>
      <c r="BC555" s="201"/>
      <c r="BD555" s="201"/>
      <c r="BE555" s="201"/>
      <c r="BF555" s="201"/>
    </row>
    <row r="556" spans="1:58" ht="16.5" customHeight="1">
      <c r="A556" s="202"/>
      <c r="B556" s="202"/>
      <c r="C556" s="202"/>
      <c r="D556" s="202"/>
      <c r="E556" s="202"/>
      <c r="F556" s="202"/>
      <c r="G556" s="202"/>
      <c r="H556" s="202"/>
      <c r="I556" s="203"/>
      <c r="J556" s="201"/>
      <c r="K556" s="201"/>
      <c r="L556" s="201"/>
      <c r="M556" s="201"/>
      <c r="N556" s="201"/>
      <c r="O556" s="201"/>
      <c r="P556" s="201"/>
      <c r="Q556" s="201"/>
      <c r="R556" s="201"/>
      <c r="S556" s="201"/>
      <c r="T556" s="201"/>
      <c r="U556" s="201"/>
      <c r="V556" s="201"/>
      <c r="W556" s="201"/>
      <c r="X556" s="201"/>
      <c r="Y556" s="201"/>
      <c r="Z556" s="201"/>
      <c r="AA556" s="201"/>
      <c r="AB556" s="201"/>
      <c r="AC556" s="201"/>
      <c r="AD556" s="201"/>
      <c r="AE556" s="201"/>
      <c r="AF556" s="201"/>
      <c r="AG556" s="201"/>
      <c r="AH556" s="201"/>
      <c r="AI556" s="201"/>
      <c r="AJ556" s="201"/>
      <c r="AK556" s="201"/>
      <c r="AL556" s="201"/>
      <c r="AM556" s="201"/>
      <c r="AN556" s="201"/>
      <c r="AO556" s="201"/>
      <c r="AP556" s="201"/>
      <c r="AQ556" s="201"/>
      <c r="AR556" s="201"/>
      <c r="AS556" s="201"/>
      <c r="AT556" s="201"/>
      <c r="AU556" s="201"/>
      <c r="AV556" s="201"/>
      <c r="AW556" s="201"/>
      <c r="AX556" s="201"/>
      <c r="AY556" s="201"/>
      <c r="AZ556" s="201"/>
      <c r="BA556" s="201"/>
      <c r="BB556" s="201"/>
      <c r="BC556" s="201"/>
      <c r="BD556" s="201"/>
      <c r="BE556" s="201"/>
      <c r="BF556" s="201"/>
    </row>
    <row r="557" spans="1:58" ht="16.5" customHeight="1">
      <c r="A557" s="202"/>
      <c r="B557" s="202"/>
      <c r="C557" s="202"/>
      <c r="D557" s="202"/>
      <c r="E557" s="202"/>
      <c r="F557" s="202"/>
      <c r="G557" s="202"/>
      <c r="H557" s="202"/>
      <c r="I557" s="203"/>
      <c r="J557" s="201"/>
      <c r="K557" s="201"/>
      <c r="L557" s="201"/>
      <c r="M557" s="201"/>
      <c r="N557" s="201"/>
      <c r="O557" s="201"/>
      <c r="P557" s="201"/>
      <c r="Q557" s="201"/>
      <c r="R557" s="201"/>
      <c r="S557" s="201"/>
      <c r="T557" s="201"/>
      <c r="U557" s="201"/>
      <c r="V557" s="201"/>
      <c r="W557" s="201"/>
      <c r="X557" s="201"/>
      <c r="Y557" s="201"/>
      <c r="Z557" s="201"/>
      <c r="AA557" s="201"/>
      <c r="AB557" s="201"/>
      <c r="AC557" s="201"/>
      <c r="AD557" s="201"/>
      <c r="AE557" s="201"/>
      <c r="AF557" s="201"/>
      <c r="AG557" s="201"/>
      <c r="AH557" s="201"/>
      <c r="AI557" s="201"/>
      <c r="AJ557" s="201"/>
      <c r="AK557" s="201"/>
      <c r="AL557" s="201"/>
      <c r="AM557" s="201"/>
      <c r="AN557" s="201"/>
      <c r="AO557" s="201"/>
      <c r="AP557" s="201"/>
      <c r="AQ557" s="201"/>
      <c r="AR557" s="201"/>
      <c r="AS557" s="201"/>
      <c r="AT557" s="201"/>
      <c r="AU557" s="201"/>
      <c r="AV557" s="201"/>
      <c r="AW557" s="201"/>
      <c r="AX557" s="201"/>
      <c r="AY557" s="201"/>
      <c r="AZ557" s="201"/>
      <c r="BA557" s="201"/>
      <c r="BB557" s="201"/>
      <c r="BC557" s="201"/>
      <c r="BD557" s="201"/>
      <c r="BE557" s="201"/>
      <c r="BF557" s="201"/>
    </row>
    <row r="558" spans="1:58" ht="16.5" customHeight="1">
      <c r="A558" s="202"/>
      <c r="B558" s="202"/>
      <c r="C558" s="202"/>
      <c r="D558" s="202"/>
      <c r="E558" s="202"/>
      <c r="F558" s="202"/>
      <c r="G558" s="202"/>
      <c r="H558" s="202"/>
      <c r="I558" s="203"/>
      <c r="J558" s="201"/>
      <c r="K558" s="201"/>
      <c r="L558" s="201"/>
      <c r="M558" s="201"/>
      <c r="N558" s="201"/>
      <c r="O558" s="201"/>
      <c r="P558" s="201"/>
      <c r="Q558" s="201"/>
      <c r="R558" s="201"/>
      <c r="S558" s="201"/>
      <c r="T558" s="201"/>
      <c r="U558" s="201"/>
      <c r="V558" s="201"/>
      <c r="W558" s="201"/>
      <c r="X558" s="201"/>
      <c r="Y558" s="201"/>
      <c r="Z558" s="201"/>
      <c r="AA558" s="201"/>
      <c r="AB558" s="201"/>
      <c r="AC558" s="201"/>
      <c r="AD558" s="201"/>
      <c r="AE558" s="201"/>
      <c r="AF558" s="201"/>
      <c r="AG558" s="201"/>
      <c r="AH558" s="201"/>
      <c r="AI558" s="201"/>
      <c r="AJ558" s="201"/>
      <c r="AK558" s="201"/>
      <c r="AL558" s="201"/>
      <c r="AM558" s="201"/>
      <c r="AN558" s="201"/>
      <c r="AO558" s="201"/>
      <c r="AP558" s="201"/>
      <c r="AQ558" s="201"/>
      <c r="AR558" s="201"/>
      <c r="AS558" s="201"/>
      <c r="AT558" s="201"/>
      <c r="AU558" s="201"/>
      <c r="AV558" s="201"/>
      <c r="AW558" s="201"/>
      <c r="AX558" s="201"/>
      <c r="AY558" s="201"/>
      <c r="AZ558" s="201"/>
      <c r="BA558" s="201"/>
      <c r="BB558" s="201"/>
      <c r="BC558" s="201"/>
      <c r="BD558" s="201"/>
      <c r="BE558" s="201"/>
      <c r="BF558" s="201"/>
    </row>
    <row r="559" spans="1:58" ht="16.5" customHeight="1">
      <c r="A559" s="202"/>
      <c r="B559" s="202"/>
      <c r="C559" s="202"/>
      <c r="D559" s="202"/>
      <c r="E559" s="202"/>
      <c r="F559" s="202"/>
      <c r="G559" s="202"/>
      <c r="H559" s="202"/>
      <c r="I559" s="203"/>
      <c r="J559" s="201"/>
      <c r="K559" s="201"/>
      <c r="L559" s="201"/>
      <c r="M559" s="201"/>
      <c r="N559" s="201"/>
      <c r="O559" s="201"/>
      <c r="P559" s="201"/>
      <c r="Q559" s="201"/>
      <c r="R559" s="201"/>
      <c r="S559" s="201"/>
      <c r="T559" s="201"/>
      <c r="U559" s="201"/>
      <c r="V559" s="201"/>
      <c r="W559" s="201"/>
      <c r="X559" s="201"/>
      <c r="Y559" s="201"/>
      <c r="Z559" s="201"/>
      <c r="AA559" s="201"/>
      <c r="AB559" s="201"/>
      <c r="AC559" s="201"/>
      <c r="AD559" s="201"/>
      <c r="AE559" s="201"/>
      <c r="AF559" s="201"/>
      <c r="AG559" s="201"/>
      <c r="AH559" s="201"/>
      <c r="AI559" s="201"/>
      <c r="AJ559" s="201"/>
      <c r="AK559" s="201"/>
      <c r="AL559" s="201"/>
      <c r="AM559" s="201"/>
      <c r="AN559" s="201"/>
      <c r="AO559" s="201"/>
      <c r="AP559" s="201"/>
      <c r="AQ559" s="201"/>
      <c r="AR559" s="201"/>
      <c r="AS559" s="201"/>
      <c r="AT559" s="201"/>
      <c r="AU559" s="201"/>
      <c r="AV559" s="201"/>
      <c r="AW559" s="201"/>
      <c r="AX559" s="201"/>
      <c r="AY559" s="201"/>
      <c r="AZ559" s="201"/>
      <c r="BA559" s="201"/>
      <c r="BB559" s="201"/>
      <c r="BC559" s="201"/>
      <c r="BD559" s="201"/>
      <c r="BE559" s="201"/>
      <c r="BF559" s="201"/>
    </row>
    <row r="560" spans="1:58" ht="16.5" customHeight="1">
      <c r="A560" s="202"/>
      <c r="B560" s="202"/>
      <c r="C560" s="202"/>
      <c r="D560" s="202"/>
      <c r="E560" s="202"/>
      <c r="F560" s="202"/>
      <c r="G560" s="202"/>
      <c r="H560" s="202"/>
      <c r="I560" s="203"/>
      <c r="J560" s="201"/>
      <c r="K560" s="201"/>
      <c r="L560" s="201"/>
      <c r="M560" s="201"/>
      <c r="N560" s="201"/>
      <c r="O560" s="201"/>
      <c r="P560" s="201"/>
      <c r="Q560" s="201"/>
      <c r="R560" s="201"/>
      <c r="S560" s="201"/>
      <c r="T560" s="201"/>
      <c r="U560" s="201"/>
      <c r="V560" s="201"/>
      <c r="W560" s="201"/>
      <c r="X560" s="201"/>
      <c r="Y560" s="201"/>
      <c r="Z560" s="201"/>
      <c r="AA560" s="201"/>
      <c r="AB560" s="201"/>
      <c r="AC560" s="201"/>
      <c r="AD560" s="201"/>
      <c r="AE560" s="201"/>
      <c r="AF560" s="201"/>
      <c r="AG560" s="201"/>
      <c r="AH560" s="201"/>
      <c r="AI560" s="201"/>
      <c r="AJ560" s="201"/>
      <c r="AK560" s="201"/>
      <c r="AL560" s="201"/>
      <c r="AM560" s="201"/>
      <c r="AN560" s="201"/>
      <c r="AO560" s="201"/>
      <c r="AP560" s="201"/>
      <c r="AQ560" s="201"/>
      <c r="AR560" s="201"/>
      <c r="AS560" s="201"/>
      <c r="AT560" s="201"/>
      <c r="AU560" s="201"/>
      <c r="AV560" s="201"/>
      <c r="AW560" s="201"/>
      <c r="AX560" s="201"/>
      <c r="AY560" s="201"/>
      <c r="AZ560" s="201"/>
      <c r="BA560" s="201"/>
      <c r="BB560" s="201"/>
      <c r="BC560" s="201"/>
      <c r="BD560" s="201"/>
      <c r="BE560" s="201"/>
      <c r="BF560" s="201"/>
    </row>
    <row r="561" spans="1:58" ht="16.5" customHeight="1">
      <c r="A561" s="202"/>
      <c r="B561" s="202"/>
      <c r="C561" s="202"/>
      <c r="D561" s="202"/>
      <c r="E561" s="202"/>
      <c r="F561" s="202"/>
      <c r="G561" s="202"/>
      <c r="H561" s="202"/>
      <c r="I561" s="203"/>
      <c r="J561" s="201"/>
      <c r="K561" s="201"/>
      <c r="L561" s="201"/>
      <c r="M561" s="201"/>
      <c r="N561" s="201"/>
      <c r="O561" s="201"/>
      <c r="P561" s="201"/>
      <c r="Q561" s="201"/>
      <c r="R561" s="201"/>
      <c r="S561" s="201"/>
      <c r="T561" s="201"/>
      <c r="U561" s="201"/>
      <c r="V561" s="201"/>
      <c r="W561" s="201"/>
      <c r="X561" s="201"/>
      <c r="Y561" s="201"/>
      <c r="Z561" s="201"/>
      <c r="AA561" s="201"/>
      <c r="AB561" s="201"/>
      <c r="AC561" s="201"/>
      <c r="AD561" s="201"/>
      <c r="AE561" s="201"/>
      <c r="AF561" s="201"/>
      <c r="AG561" s="201"/>
      <c r="AH561" s="201"/>
      <c r="AI561" s="201"/>
      <c r="AJ561" s="201"/>
      <c r="AK561" s="201"/>
      <c r="AL561" s="201"/>
      <c r="AM561" s="201"/>
      <c r="AN561" s="201"/>
      <c r="AO561" s="201"/>
      <c r="AP561" s="201"/>
      <c r="AQ561" s="201"/>
      <c r="AR561" s="201"/>
      <c r="AS561" s="201"/>
      <c r="AT561" s="201"/>
      <c r="AU561" s="201"/>
      <c r="AV561" s="201"/>
      <c r="AW561" s="201"/>
      <c r="AX561" s="201"/>
      <c r="AY561" s="201"/>
      <c r="AZ561" s="201"/>
      <c r="BA561" s="201"/>
      <c r="BB561" s="201"/>
      <c r="BC561" s="201"/>
      <c r="BD561" s="201"/>
      <c r="BE561" s="201"/>
      <c r="BF561" s="201"/>
    </row>
    <row r="562" spans="1:58" ht="16.5" customHeight="1">
      <c r="A562" s="202"/>
      <c r="B562" s="202"/>
      <c r="C562" s="202"/>
      <c r="D562" s="202"/>
      <c r="E562" s="202"/>
      <c r="F562" s="202"/>
      <c r="G562" s="202"/>
      <c r="H562" s="202"/>
      <c r="I562" s="203"/>
      <c r="J562" s="201"/>
      <c r="K562" s="201"/>
      <c r="L562" s="201"/>
      <c r="M562" s="201"/>
      <c r="N562" s="201"/>
      <c r="O562" s="201"/>
      <c r="P562" s="201"/>
      <c r="Q562" s="201"/>
      <c r="R562" s="201"/>
      <c r="S562" s="201"/>
      <c r="T562" s="201"/>
      <c r="U562" s="201"/>
      <c r="V562" s="201"/>
      <c r="W562" s="201"/>
      <c r="X562" s="201"/>
      <c r="Y562" s="201"/>
      <c r="Z562" s="201"/>
      <c r="AA562" s="201"/>
      <c r="AB562" s="201"/>
      <c r="AC562" s="201"/>
      <c r="AD562" s="201"/>
      <c r="AE562" s="201"/>
      <c r="AF562" s="201"/>
      <c r="AG562" s="201"/>
      <c r="AH562" s="201"/>
      <c r="AI562" s="201"/>
      <c r="AJ562" s="201"/>
      <c r="AK562" s="201"/>
      <c r="AL562" s="201"/>
      <c r="AM562" s="201"/>
      <c r="AN562" s="201"/>
      <c r="AO562" s="201"/>
      <c r="AP562" s="201"/>
      <c r="AQ562" s="201"/>
      <c r="AR562" s="201"/>
      <c r="AS562" s="201"/>
      <c r="AT562" s="201"/>
      <c r="AU562" s="201"/>
      <c r="AV562" s="201"/>
      <c r="AW562" s="201"/>
      <c r="AX562" s="201"/>
      <c r="AY562" s="201"/>
      <c r="AZ562" s="201"/>
      <c r="BA562" s="201"/>
      <c r="BB562" s="201"/>
      <c r="BC562" s="201"/>
      <c r="BD562" s="201"/>
      <c r="BE562" s="201"/>
      <c r="BF562" s="201"/>
    </row>
    <row r="563" spans="1:58" ht="16.5" customHeight="1">
      <c r="A563" s="202"/>
      <c r="B563" s="202"/>
      <c r="C563" s="202"/>
      <c r="D563" s="202"/>
      <c r="E563" s="202"/>
      <c r="F563" s="202"/>
      <c r="G563" s="202"/>
      <c r="H563" s="202"/>
      <c r="I563" s="203"/>
      <c r="J563" s="201"/>
      <c r="K563" s="201"/>
      <c r="L563" s="201"/>
      <c r="M563" s="201"/>
      <c r="N563" s="201"/>
      <c r="O563" s="201"/>
      <c r="P563" s="201"/>
      <c r="Q563" s="201"/>
      <c r="R563" s="201"/>
      <c r="S563" s="201"/>
      <c r="T563" s="201"/>
      <c r="U563" s="201"/>
      <c r="V563" s="201"/>
      <c r="W563" s="201"/>
      <c r="X563" s="201"/>
      <c r="Y563" s="201"/>
      <c r="Z563" s="201"/>
      <c r="AA563" s="201"/>
      <c r="AB563" s="201"/>
      <c r="AC563" s="201"/>
      <c r="AD563" s="201"/>
      <c r="AE563" s="201"/>
      <c r="AF563" s="201"/>
      <c r="AG563" s="201"/>
      <c r="AH563" s="201"/>
      <c r="AI563" s="201"/>
      <c r="AJ563" s="201"/>
      <c r="AK563" s="201"/>
      <c r="AL563" s="201"/>
      <c r="AM563" s="201"/>
      <c r="AN563" s="201"/>
      <c r="AO563" s="201"/>
      <c r="AP563" s="201"/>
      <c r="AQ563" s="201"/>
      <c r="AR563" s="201"/>
      <c r="AS563" s="201"/>
      <c r="AT563" s="201"/>
      <c r="AU563" s="201"/>
      <c r="AV563" s="201"/>
      <c r="AW563" s="201"/>
      <c r="AX563" s="201"/>
      <c r="AY563" s="201"/>
      <c r="AZ563" s="201"/>
      <c r="BA563" s="201"/>
      <c r="BB563" s="201"/>
      <c r="BC563" s="201"/>
      <c r="BD563" s="201"/>
      <c r="BE563" s="201"/>
      <c r="BF563" s="201"/>
    </row>
    <row r="564" spans="1:58" ht="16.5" customHeight="1">
      <c r="A564" s="202"/>
      <c r="B564" s="202"/>
      <c r="C564" s="202"/>
      <c r="D564" s="202"/>
      <c r="E564" s="202"/>
      <c r="F564" s="202"/>
      <c r="G564" s="202"/>
      <c r="H564" s="202"/>
      <c r="I564" s="203"/>
      <c r="J564" s="201"/>
      <c r="K564" s="201"/>
      <c r="L564" s="201"/>
      <c r="M564" s="201"/>
      <c r="N564" s="201"/>
      <c r="O564" s="201"/>
      <c r="P564" s="201"/>
      <c r="Q564" s="201"/>
      <c r="R564" s="201"/>
      <c r="S564" s="201"/>
      <c r="T564" s="201"/>
      <c r="U564" s="201"/>
      <c r="V564" s="201"/>
      <c r="W564" s="201"/>
      <c r="X564" s="201"/>
      <c r="Y564" s="201"/>
      <c r="Z564" s="201"/>
      <c r="AA564" s="201"/>
      <c r="AB564" s="201"/>
      <c r="AC564" s="201"/>
      <c r="AD564" s="201"/>
      <c r="AE564" s="201"/>
      <c r="AF564" s="201"/>
      <c r="AG564" s="201"/>
      <c r="AH564" s="201"/>
      <c r="AI564" s="201"/>
      <c r="AJ564" s="201"/>
      <c r="AK564" s="201"/>
      <c r="AL564" s="201"/>
      <c r="AM564" s="201"/>
      <c r="AN564" s="201"/>
      <c r="AO564" s="201"/>
      <c r="AP564" s="201"/>
      <c r="AQ564" s="201"/>
      <c r="AR564" s="201"/>
      <c r="AS564" s="201"/>
      <c r="AT564" s="201"/>
      <c r="AU564" s="201"/>
      <c r="AV564" s="201"/>
      <c r="AW564" s="201"/>
      <c r="AX564" s="201"/>
      <c r="AY564" s="201"/>
      <c r="AZ564" s="201"/>
      <c r="BA564" s="201"/>
      <c r="BB564" s="201"/>
      <c r="BC564" s="201"/>
      <c r="BD564" s="201"/>
      <c r="BE564" s="201"/>
      <c r="BF564" s="201"/>
    </row>
    <row r="565" spans="1:58" ht="16.5" customHeight="1">
      <c r="A565" s="202"/>
      <c r="B565" s="202"/>
      <c r="C565" s="202"/>
      <c r="D565" s="202"/>
      <c r="E565" s="202"/>
      <c r="F565" s="202"/>
      <c r="G565" s="202"/>
      <c r="H565" s="202"/>
      <c r="I565" s="203"/>
      <c r="J565" s="201"/>
      <c r="K565" s="201"/>
      <c r="L565" s="201"/>
      <c r="M565" s="201"/>
      <c r="N565" s="201"/>
      <c r="O565" s="201"/>
      <c r="P565" s="201"/>
      <c r="Q565" s="201"/>
      <c r="R565" s="201"/>
      <c r="S565" s="201"/>
      <c r="T565" s="201"/>
      <c r="U565" s="201"/>
      <c r="V565" s="201"/>
      <c r="W565" s="201"/>
      <c r="X565" s="201"/>
      <c r="Y565" s="201"/>
      <c r="Z565" s="201"/>
      <c r="AA565" s="201"/>
      <c r="AB565" s="201"/>
      <c r="AC565" s="201"/>
      <c r="AD565" s="201"/>
      <c r="AE565" s="201"/>
      <c r="AF565" s="201"/>
      <c r="AG565" s="201"/>
      <c r="AH565" s="201"/>
      <c r="AI565" s="201"/>
      <c r="AJ565" s="201"/>
      <c r="AK565" s="201"/>
      <c r="AL565" s="201"/>
      <c r="AM565" s="201"/>
      <c r="AN565" s="201"/>
      <c r="AO565" s="201"/>
      <c r="AP565" s="201"/>
      <c r="AQ565" s="201"/>
      <c r="AR565" s="201"/>
      <c r="AS565" s="201"/>
      <c r="AT565" s="201"/>
      <c r="AU565" s="201"/>
      <c r="AV565" s="201"/>
      <c r="AW565" s="201"/>
      <c r="AX565" s="201"/>
      <c r="AY565" s="201"/>
      <c r="AZ565" s="201"/>
      <c r="BA565" s="201"/>
      <c r="BB565" s="201"/>
      <c r="BC565" s="201"/>
      <c r="BD565" s="201"/>
      <c r="BE565" s="201"/>
      <c r="BF565" s="201"/>
    </row>
    <row r="566" spans="1:58" ht="16.5" customHeight="1">
      <c r="A566" s="202"/>
      <c r="B566" s="202"/>
      <c r="C566" s="202"/>
      <c r="D566" s="202"/>
      <c r="E566" s="202"/>
      <c r="F566" s="202"/>
      <c r="G566" s="202"/>
      <c r="H566" s="202"/>
      <c r="I566" s="203"/>
      <c r="J566" s="201"/>
      <c r="K566" s="201"/>
      <c r="L566" s="201"/>
      <c r="M566" s="201"/>
      <c r="N566" s="201"/>
      <c r="O566" s="201"/>
      <c r="P566" s="201"/>
      <c r="Q566" s="201"/>
      <c r="R566" s="201"/>
      <c r="S566" s="201"/>
      <c r="T566" s="201"/>
      <c r="U566" s="201"/>
      <c r="V566" s="201"/>
      <c r="W566" s="201"/>
      <c r="X566" s="201"/>
      <c r="Y566" s="201"/>
      <c r="Z566" s="201"/>
      <c r="AA566" s="201"/>
      <c r="AB566" s="201"/>
      <c r="AC566" s="201"/>
      <c r="AD566" s="201"/>
      <c r="AE566" s="201"/>
      <c r="AF566" s="201"/>
      <c r="AG566" s="201"/>
      <c r="AH566" s="201"/>
      <c r="AI566" s="201"/>
      <c r="AJ566" s="201"/>
      <c r="AK566" s="201"/>
      <c r="AL566" s="201"/>
      <c r="AM566" s="201"/>
      <c r="AN566" s="201"/>
      <c r="AO566" s="201"/>
      <c r="AP566" s="201"/>
      <c r="AQ566" s="201"/>
      <c r="AR566" s="201"/>
      <c r="AS566" s="201"/>
      <c r="AT566" s="201"/>
      <c r="AU566" s="201"/>
      <c r="AV566" s="201"/>
      <c r="AW566" s="201"/>
      <c r="AX566" s="201"/>
      <c r="AY566" s="201"/>
      <c r="AZ566" s="201"/>
      <c r="BA566" s="201"/>
      <c r="BB566" s="201"/>
      <c r="BC566" s="201"/>
      <c r="BD566" s="201"/>
      <c r="BE566" s="201"/>
      <c r="BF566" s="201"/>
    </row>
    <row r="567" spans="1:58" ht="16.5" customHeight="1">
      <c r="A567" s="202"/>
      <c r="B567" s="202"/>
      <c r="C567" s="202"/>
      <c r="D567" s="202"/>
      <c r="E567" s="202"/>
      <c r="F567" s="202"/>
      <c r="G567" s="202"/>
      <c r="H567" s="202"/>
      <c r="I567" s="203"/>
      <c r="J567" s="201"/>
      <c r="K567" s="201"/>
      <c r="L567" s="201"/>
      <c r="M567" s="201"/>
      <c r="N567" s="201"/>
      <c r="O567" s="201"/>
      <c r="P567" s="201"/>
      <c r="Q567" s="201"/>
      <c r="R567" s="201"/>
      <c r="S567" s="201"/>
      <c r="T567" s="201"/>
      <c r="U567" s="201"/>
      <c r="V567" s="201"/>
      <c r="W567" s="201"/>
      <c r="X567" s="201"/>
      <c r="Y567" s="201"/>
      <c r="Z567" s="201"/>
      <c r="AA567" s="201"/>
      <c r="AB567" s="201"/>
      <c r="AC567" s="201"/>
      <c r="AD567" s="201"/>
      <c r="AE567" s="201"/>
      <c r="AF567" s="201"/>
      <c r="AG567" s="201"/>
      <c r="AH567" s="201"/>
      <c r="AI567" s="201"/>
      <c r="AJ567" s="201"/>
      <c r="AK567" s="201"/>
      <c r="AL567" s="201"/>
      <c r="AM567" s="201"/>
      <c r="AN567" s="201"/>
      <c r="AO567" s="201"/>
      <c r="AP567" s="201"/>
      <c r="AQ567" s="201"/>
      <c r="AR567" s="201"/>
      <c r="AS567" s="201"/>
      <c r="AT567" s="201"/>
      <c r="AU567" s="201"/>
      <c r="AV567" s="201"/>
      <c r="AW567" s="201"/>
      <c r="AX567" s="201"/>
      <c r="AY567" s="201"/>
      <c r="AZ567" s="201"/>
      <c r="BA567" s="201"/>
      <c r="BB567" s="201"/>
      <c r="BC567" s="201"/>
      <c r="BD567" s="201"/>
      <c r="BE567" s="201"/>
      <c r="BF567" s="201"/>
    </row>
    <row r="568" spans="1:58" ht="16.5" customHeight="1">
      <c r="A568" s="202"/>
      <c r="B568" s="202"/>
      <c r="C568" s="202"/>
      <c r="D568" s="202"/>
      <c r="E568" s="202"/>
      <c r="F568" s="202"/>
      <c r="G568" s="202"/>
      <c r="H568" s="202"/>
      <c r="I568" s="203"/>
      <c r="J568" s="201"/>
      <c r="K568" s="201"/>
      <c r="L568" s="201"/>
      <c r="M568" s="201"/>
      <c r="N568" s="201"/>
      <c r="O568" s="201"/>
      <c r="P568" s="201"/>
      <c r="Q568" s="201"/>
      <c r="R568" s="201"/>
      <c r="S568" s="201"/>
      <c r="T568" s="201"/>
      <c r="U568" s="201"/>
      <c r="V568" s="201"/>
      <c r="W568" s="201"/>
      <c r="X568" s="201"/>
      <c r="Y568" s="201"/>
      <c r="Z568" s="201"/>
      <c r="AA568" s="201"/>
      <c r="AB568" s="201"/>
      <c r="AC568" s="201"/>
      <c r="AD568" s="201"/>
      <c r="AE568" s="201"/>
      <c r="AF568" s="201"/>
      <c r="AG568" s="201"/>
      <c r="AH568" s="201"/>
      <c r="AI568" s="201"/>
      <c r="AJ568" s="201"/>
      <c r="AK568" s="201"/>
      <c r="AL568" s="201"/>
      <c r="AM568" s="201"/>
      <c r="AN568" s="201"/>
      <c r="AO568" s="201"/>
      <c r="AP568" s="201"/>
      <c r="AQ568" s="201"/>
      <c r="AR568" s="201"/>
      <c r="AS568" s="201"/>
      <c r="AT568" s="201"/>
      <c r="AU568" s="201"/>
      <c r="AV568" s="201"/>
      <c r="AW568" s="201"/>
      <c r="AX568" s="201"/>
      <c r="AY568" s="201"/>
      <c r="AZ568" s="201"/>
      <c r="BA568" s="201"/>
      <c r="BB568" s="201"/>
      <c r="BC568" s="201"/>
      <c r="BD568" s="201"/>
      <c r="BE568" s="201"/>
      <c r="BF568" s="201"/>
    </row>
    <row r="569" spans="1:58" ht="16.5" customHeight="1">
      <c r="A569" s="202"/>
      <c r="B569" s="202"/>
      <c r="C569" s="202"/>
      <c r="D569" s="202"/>
      <c r="E569" s="202"/>
      <c r="F569" s="202"/>
      <c r="G569" s="202"/>
      <c r="H569" s="202"/>
      <c r="I569" s="203"/>
      <c r="J569" s="201"/>
      <c r="K569" s="201"/>
      <c r="L569" s="201"/>
      <c r="M569" s="201"/>
      <c r="N569" s="201"/>
      <c r="O569" s="201"/>
      <c r="P569" s="201"/>
      <c r="Q569" s="201"/>
      <c r="R569" s="201"/>
      <c r="S569" s="201"/>
      <c r="T569" s="201"/>
      <c r="U569" s="201"/>
      <c r="V569" s="201"/>
      <c r="W569" s="201"/>
      <c r="X569" s="201"/>
      <c r="Y569" s="201"/>
      <c r="Z569" s="201"/>
      <c r="AA569" s="201"/>
      <c r="AB569" s="201"/>
      <c r="AC569" s="201"/>
      <c r="AD569" s="201"/>
      <c r="AE569" s="201"/>
      <c r="AF569" s="201"/>
      <c r="AG569" s="201"/>
      <c r="AH569" s="201"/>
      <c r="AI569" s="201"/>
      <c r="AJ569" s="201"/>
      <c r="AK569" s="201"/>
      <c r="AL569" s="201"/>
      <c r="AM569" s="201"/>
      <c r="AN569" s="201"/>
      <c r="AO569" s="201"/>
      <c r="AP569" s="201"/>
      <c r="AQ569" s="201"/>
      <c r="AR569" s="201"/>
      <c r="AS569" s="201"/>
      <c r="AT569" s="201"/>
      <c r="AU569" s="201"/>
      <c r="AV569" s="201"/>
      <c r="AW569" s="201"/>
      <c r="AX569" s="201"/>
      <c r="AY569" s="201"/>
      <c r="AZ569" s="201"/>
      <c r="BA569" s="201"/>
      <c r="BB569" s="201"/>
      <c r="BC569" s="201"/>
      <c r="BD569" s="201"/>
      <c r="BE569" s="201"/>
      <c r="BF569" s="201"/>
    </row>
    <row r="570" spans="1:58" ht="16.5" customHeight="1">
      <c r="A570" s="202"/>
      <c r="B570" s="202"/>
      <c r="C570" s="202"/>
      <c r="D570" s="202"/>
      <c r="E570" s="202"/>
      <c r="F570" s="202"/>
      <c r="G570" s="202"/>
      <c r="H570" s="202"/>
      <c r="I570" s="203"/>
      <c r="J570" s="201"/>
      <c r="K570" s="201"/>
      <c r="L570" s="201"/>
      <c r="M570" s="201"/>
      <c r="N570" s="201"/>
      <c r="O570" s="201"/>
      <c r="P570" s="201"/>
      <c r="Q570" s="201"/>
      <c r="R570" s="201"/>
      <c r="S570" s="201"/>
      <c r="T570" s="201"/>
      <c r="U570" s="201"/>
      <c r="V570" s="201"/>
      <c r="W570" s="201"/>
      <c r="X570" s="201"/>
      <c r="Y570" s="201"/>
      <c r="Z570" s="201"/>
      <c r="AA570" s="201"/>
      <c r="AB570" s="201"/>
      <c r="AC570" s="201"/>
      <c r="AD570" s="201"/>
      <c r="AE570" s="201"/>
      <c r="AF570" s="201"/>
      <c r="AG570" s="201"/>
      <c r="AH570" s="201"/>
      <c r="AI570" s="201"/>
      <c r="AJ570" s="201"/>
      <c r="AK570" s="201"/>
      <c r="AL570" s="201"/>
      <c r="AM570" s="201"/>
      <c r="AN570" s="201"/>
      <c r="AO570" s="201"/>
      <c r="AP570" s="201"/>
      <c r="AQ570" s="201"/>
      <c r="AR570" s="201"/>
      <c r="AS570" s="201"/>
      <c r="AT570" s="201"/>
      <c r="AU570" s="201"/>
      <c r="AV570" s="201"/>
      <c r="AW570" s="201"/>
      <c r="AX570" s="201"/>
      <c r="AY570" s="201"/>
      <c r="AZ570" s="201"/>
      <c r="BA570" s="201"/>
      <c r="BB570" s="201"/>
      <c r="BC570" s="201"/>
      <c r="BD570" s="201"/>
      <c r="BE570" s="201"/>
      <c r="BF570" s="201"/>
    </row>
    <row r="571" spans="1:58" ht="16.5" customHeight="1">
      <c r="A571" s="202"/>
      <c r="B571" s="202"/>
      <c r="C571" s="202"/>
      <c r="D571" s="202"/>
      <c r="E571" s="202"/>
      <c r="F571" s="202"/>
      <c r="G571" s="202"/>
      <c r="H571" s="202"/>
      <c r="I571" s="203"/>
      <c r="J571" s="201"/>
      <c r="K571" s="201"/>
      <c r="L571" s="201"/>
      <c r="M571" s="201"/>
      <c r="N571" s="201"/>
      <c r="O571" s="201"/>
      <c r="P571" s="201"/>
      <c r="Q571" s="201"/>
      <c r="R571" s="201"/>
      <c r="S571" s="201"/>
      <c r="T571" s="201"/>
      <c r="U571" s="201"/>
      <c r="V571" s="201"/>
      <c r="W571" s="201"/>
      <c r="X571" s="201"/>
      <c r="Y571" s="201"/>
      <c r="Z571" s="201"/>
      <c r="AA571" s="201"/>
      <c r="AB571" s="201"/>
      <c r="AC571" s="201"/>
      <c r="AD571" s="201"/>
      <c r="AE571" s="201"/>
      <c r="AF571" s="201"/>
      <c r="AG571" s="201"/>
      <c r="AH571" s="201"/>
      <c r="AI571" s="201"/>
      <c r="AJ571" s="201"/>
      <c r="AK571" s="201"/>
      <c r="AL571" s="201"/>
      <c r="AM571" s="201"/>
      <c r="AN571" s="201"/>
      <c r="AO571" s="201"/>
      <c r="AP571" s="201"/>
      <c r="AQ571" s="201"/>
      <c r="AR571" s="201"/>
      <c r="AS571" s="201"/>
      <c r="AT571" s="201"/>
      <c r="AU571" s="201"/>
      <c r="AV571" s="201"/>
      <c r="AW571" s="201"/>
      <c r="AX571" s="201"/>
      <c r="AY571" s="201"/>
      <c r="AZ571" s="201"/>
      <c r="BA571" s="201"/>
      <c r="BB571" s="201"/>
      <c r="BC571" s="201"/>
      <c r="BD571" s="201"/>
      <c r="BE571" s="201"/>
      <c r="BF571" s="201"/>
    </row>
    <row r="572" spans="1:58" ht="16.5" customHeight="1">
      <c r="A572" s="202"/>
      <c r="B572" s="202"/>
      <c r="C572" s="202"/>
      <c r="D572" s="202"/>
      <c r="E572" s="202"/>
      <c r="F572" s="202"/>
      <c r="G572" s="202"/>
      <c r="H572" s="202"/>
      <c r="I572" s="203"/>
      <c r="J572" s="201"/>
      <c r="K572" s="201"/>
      <c r="L572" s="201"/>
      <c r="M572" s="201"/>
      <c r="N572" s="201"/>
      <c r="O572" s="201"/>
      <c r="P572" s="201"/>
      <c r="Q572" s="201"/>
      <c r="R572" s="201"/>
      <c r="S572" s="201"/>
      <c r="T572" s="201"/>
      <c r="U572" s="201"/>
      <c r="V572" s="201"/>
      <c r="W572" s="201"/>
      <c r="X572" s="201"/>
      <c r="Y572" s="201"/>
      <c r="Z572" s="201"/>
      <c r="AA572" s="201"/>
      <c r="AB572" s="201"/>
      <c r="AC572" s="201"/>
      <c r="AD572" s="201"/>
      <c r="AE572" s="201"/>
      <c r="AF572" s="201"/>
      <c r="AG572" s="201"/>
      <c r="AH572" s="201"/>
      <c r="AI572" s="201"/>
      <c r="AJ572" s="201"/>
      <c r="AK572" s="201"/>
      <c r="AL572" s="201"/>
      <c r="AM572" s="201"/>
      <c r="AN572" s="201"/>
      <c r="AO572" s="201"/>
      <c r="AP572" s="201"/>
      <c r="AQ572" s="201"/>
      <c r="AR572" s="201"/>
      <c r="AS572" s="201"/>
      <c r="AT572" s="201"/>
      <c r="AU572" s="201"/>
      <c r="AV572" s="201"/>
      <c r="AW572" s="201"/>
      <c r="AX572" s="201"/>
      <c r="AY572" s="201"/>
      <c r="AZ572" s="201"/>
      <c r="BA572" s="201"/>
      <c r="BB572" s="201"/>
      <c r="BC572" s="201"/>
      <c r="BD572" s="201"/>
      <c r="BE572" s="201"/>
      <c r="BF572" s="201"/>
    </row>
    <row r="573" spans="1:58" ht="16.5" customHeight="1">
      <c r="A573" s="202"/>
      <c r="B573" s="202"/>
      <c r="C573" s="202"/>
      <c r="D573" s="202"/>
      <c r="E573" s="202"/>
      <c r="F573" s="202"/>
      <c r="G573" s="202"/>
      <c r="H573" s="202"/>
      <c r="I573" s="203"/>
      <c r="J573" s="201"/>
      <c r="K573" s="201"/>
      <c r="L573" s="201"/>
      <c r="M573" s="201"/>
      <c r="N573" s="201"/>
      <c r="O573" s="201"/>
      <c r="P573" s="201"/>
      <c r="Q573" s="201"/>
      <c r="R573" s="201"/>
      <c r="S573" s="201"/>
      <c r="T573" s="201"/>
      <c r="U573" s="201"/>
      <c r="V573" s="201"/>
      <c r="W573" s="201"/>
      <c r="X573" s="201"/>
      <c r="Y573" s="201"/>
      <c r="Z573" s="201"/>
      <c r="AA573" s="201"/>
      <c r="AB573" s="201"/>
      <c r="AC573" s="201"/>
      <c r="AD573" s="201"/>
      <c r="AE573" s="201"/>
      <c r="AF573" s="201"/>
      <c r="AG573" s="201"/>
      <c r="AH573" s="201"/>
      <c r="AI573" s="201"/>
      <c r="AJ573" s="201"/>
      <c r="AK573" s="201"/>
      <c r="AL573" s="201"/>
      <c r="AM573" s="201"/>
      <c r="AN573" s="201"/>
      <c r="AO573" s="201"/>
      <c r="AP573" s="201"/>
      <c r="AQ573" s="201"/>
      <c r="AR573" s="201"/>
      <c r="AS573" s="201"/>
      <c r="AT573" s="201"/>
      <c r="AU573" s="201"/>
      <c r="AV573" s="201"/>
      <c r="AW573" s="201"/>
      <c r="AX573" s="201"/>
      <c r="AY573" s="201"/>
      <c r="AZ573" s="201"/>
      <c r="BA573" s="201"/>
      <c r="BB573" s="201"/>
      <c r="BC573" s="201"/>
      <c r="BD573" s="201"/>
      <c r="BE573" s="201"/>
      <c r="BF573" s="201"/>
    </row>
    <row r="574" spans="1:58" ht="16.5" customHeight="1">
      <c r="A574" s="202"/>
      <c r="B574" s="202"/>
      <c r="C574" s="202"/>
      <c r="D574" s="202"/>
      <c r="E574" s="202"/>
      <c r="F574" s="202"/>
      <c r="G574" s="202"/>
      <c r="H574" s="202"/>
      <c r="I574" s="203"/>
      <c r="J574" s="201"/>
      <c r="K574" s="201"/>
      <c r="L574" s="201"/>
      <c r="M574" s="201"/>
      <c r="N574" s="201"/>
      <c r="O574" s="201"/>
      <c r="P574" s="201"/>
      <c r="Q574" s="201"/>
      <c r="R574" s="201"/>
      <c r="S574" s="201"/>
      <c r="T574" s="201"/>
      <c r="U574" s="201"/>
      <c r="V574" s="201"/>
      <c r="W574" s="201"/>
      <c r="X574" s="201"/>
      <c r="Y574" s="201"/>
      <c r="Z574" s="201"/>
      <c r="AA574" s="201"/>
      <c r="AB574" s="201"/>
      <c r="AC574" s="201"/>
      <c r="AD574" s="201"/>
      <c r="AE574" s="201"/>
      <c r="AF574" s="201"/>
      <c r="AG574" s="201"/>
      <c r="AH574" s="201"/>
      <c r="AI574" s="201"/>
      <c r="AJ574" s="201"/>
      <c r="AK574" s="201"/>
      <c r="AL574" s="201"/>
      <c r="AM574" s="201"/>
      <c r="AN574" s="201"/>
      <c r="AO574" s="201"/>
      <c r="AP574" s="201"/>
      <c r="AQ574" s="201"/>
      <c r="AR574" s="201"/>
      <c r="AS574" s="201"/>
      <c r="AT574" s="201"/>
      <c r="AU574" s="201"/>
      <c r="AV574" s="201"/>
      <c r="AW574" s="201"/>
      <c r="AX574" s="201"/>
      <c r="AY574" s="201"/>
      <c r="AZ574" s="201"/>
      <c r="BA574" s="201"/>
      <c r="BB574" s="201"/>
      <c r="BC574" s="201"/>
      <c r="BD574" s="201"/>
      <c r="BE574" s="201"/>
      <c r="BF574" s="201"/>
    </row>
    <row r="575" spans="1:58" ht="16.5" customHeight="1">
      <c r="A575" s="202"/>
      <c r="B575" s="202"/>
      <c r="C575" s="202"/>
      <c r="D575" s="202"/>
      <c r="E575" s="202"/>
      <c r="F575" s="202"/>
      <c r="G575" s="202"/>
      <c r="H575" s="202"/>
      <c r="I575" s="203"/>
      <c r="J575" s="201"/>
      <c r="K575" s="201"/>
      <c r="L575" s="201"/>
      <c r="M575" s="201"/>
      <c r="N575" s="201"/>
      <c r="O575" s="201"/>
      <c r="P575" s="201"/>
      <c r="Q575" s="201"/>
      <c r="R575" s="201"/>
      <c r="S575" s="201"/>
      <c r="T575" s="201"/>
      <c r="U575" s="201"/>
      <c r="V575" s="201"/>
      <c r="W575" s="201"/>
      <c r="X575" s="201"/>
      <c r="Y575" s="201"/>
      <c r="Z575" s="201"/>
      <c r="AA575" s="201"/>
      <c r="AB575" s="201"/>
      <c r="AC575" s="201"/>
      <c r="AD575" s="201"/>
      <c r="AE575" s="201"/>
      <c r="AF575" s="201"/>
      <c r="AG575" s="201"/>
      <c r="AH575" s="201"/>
      <c r="AI575" s="201"/>
      <c r="AJ575" s="201"/>
      <c r="AK575" s="201"/>
      <c r="AL575" s="201"/>
      <c r="AM575" s="201"/>
      <c r="AN575" s="201"/>
      <c r="AO575" s="201"/>
      <c r="AP575" s="201"/>
      <c r="AQ575" s="201"/>
      <c r="AR575" s="201"/>
      <c r="AS575" s="201"/>
      <c r="AT575" s="201"/>
      <c r="AU575" s="201"/>
      <c r="AV575" s="201"/>
      <c r="AW575" s="201"/>
      <c r="AX575" s="201"/>
      <c r="AY575" s="201"/>
      <c r="AZ575" s="201"/>
      <c r="BA575" s="201"/>
      <c r="BB575" s="201"/>
      <c r="BC575" s="201"/>
      <c r="BD575" s="201"/>
      <c r="BE575" s="201"/>
      <c r="BF575" s="201"/>
    </row>
    <row r="576" spans="1:58" ht="16.5" customHeight="1">
      <c r="A576" s="202"/>
      <c r="B576" s="202"/>
      <c r="C576" s="202"/>
      <c r="D576" s="202"/>
      <c r="E576" s="202"/>
      <c r="F576" s="202"/>
      <c r="G576" s="202"/>
      <c r="H576" s="202"/>
      <c r="I576" s="203"/>
      <c r="J576" s="201"/>
      <c r="K576" s="201"/>
      <c r="L576" s="201"/>
      <c r="M576" s="201"/>
      <c r="N576" s="201"/>
      <c r="O576" s="201"/>
      <c r="P576" s="201"/>
      <c r="Q576" s="201"/>
      <c r="R576" s="201"/>
      <c r="S576" s="201"/>
      <c r="T576" s="201"/>
      <c r="U576" s="201"/>
      <c r="V576" s="201"/>
      <c r="W576" s="201"/>
      <c r="X576" s="201"/>
      <c r="Y576" s="201"/>
      <c r="Z576" s="201"/>
      <c r="AA576" s="201"/>
      <c r="AB576" s="201"/>
      <c r="AC576" s="201"/>
      <c r="AD576" s="201"/>
      <c r="AE576" s="201"/>
      <c r="AF576" s="201"/>
      <c r="AG576" s="201"/>
      <c r="AH576" s="201"/>
      <c r="AI576" s="201"/>
      <c r="AJ576" s="201"/>
      <c r="AK576" s="201"/>
      <c r="AL576" s="201"/>
      <c r="AM576" s="201"/>
      <c r="AN576" s="201"/>
      <c r="AO576" s="201"/>
      <c r="AP576" s="201"/>
      <c r="AQ576" s="201"/>
      <c r="AR576" s="201"/>
      <c r="AS576" s="201"/>
      <c r="AT576" s="201"/>
      <c r="AU576" s="201"/>
      <c r="AV576" s="201"/>
      <c r="AW576" s="201"/>
      <c r="AX576" s="201"/>
      <c r="AY576" s="201"/>
      <c r="AZ576" s="201"/>
      <c r="BA576" s="201"/>
      <c r="BB576" s="201"/>
      <c r="BC576" s="201"/>
      <c r="BD576" s="201"/>
      <c r="BE576" s="201"/>
      <c r="BF576" s="201"/>
    </row>
    <row r="577" spans="1:58" ht="16.5" customHeight="1">
      <c r="A577" s="202"/>
      <c r="B577" s="202"/>
      <c r="C577" s="202"/>
      <c r="D577" s="202"/>
      <c r="E577" s="202"/>
      <c r="F577" s="202"/>
      <c r="G577" s="202"/>
      <c r="H577" s="202"/>
      <c r="I577" s="203"/>
      <c r="J577" s="201"/>
      <c r="K577" s="201"/>
      <c r="L577" s="201"/>
      <c r="M577" s="201"/>
      <c r="N577" s="201"/>
      <c r="O577" s="201"/>
      <c r="P577" s="201"/>
      <c r="Q577" s="201"/>
      <c r="R577" s="201"/>
      <c r="S577" s="201"/>
      <c r="T577" s="201"/>
      <c r="U577" s="201"/>
      <c r="V577" s="201"/>
      <c r="W577" s="201"/>
      <c r="X577" s="201"/>
      <c r="Y577" s="201"/>
      <c r="Z577" s="201"/>
      <c r="AA577" s="201"/>
      <c r="AB577" s="201"/>
      <c r="AC577" s="201"/>
      <c r="AD577" s="201"/>
      <c r="AE577" s="201"/>
      <c r="AF577" s="201"/>
      <c r="AG577" s="201"/>
      <c r="AH577" s="201"/>
      <c r="AI577" s="201"/>
      <c r="AJ577" s="201"/>
      <c r="AK577" s="201"/>
      <c r="AL577" s="201"/>
      <c r="AM577" s="201"/>
      <c r="AN577" s="201"/>
      <c r="AO577" s="201"/>
      <c r="AP577" s="201"/>
      <c r="AQ577" s="201"/>
      <c r="AR577" s="201"/>
      <c r="AS577" s="201"/>
      <c r="AT577" s="201"/>
      <c r="AU577" s="201"/>
      <c r="AV577" s="201"/>
      <c r="AW577" s="201"/>
      <c r="AX577" s="201"/>
      <c r="AY577" s="201"/>
      <c r="AZ577" s="201"/>
      <c r="BA577" s="201"/>
      <c r="BB577" s="201"/>
      <c r="BC577" s="201"/>
      <c r="BD577" s="201"/>
      <c r="BE577" s="201"/>
      <c r="BF577" s="201"/>
    </row>
    <row r="578" spans="1:58" ht="16.5" customHeight="1">
      <c r="A578" s="202"/>
      <c r="B578" s="202"/>
      <c r="C578" s="202"/>
      <c r="D578" s="202"/>
      <c r="E578" s="202"/>
      <c r="F578" s="202"/>
      <c r="G578" s="202"/>
      <c r="H578" s="202"/>
      <c r="I578" s="203"/>
      <c r="J578" s="201"/>
      <c r="K578" s="201"/>
      <c r="L578" s="201"/>
      <c r="M578" s="201"/>
      <c r="N578" s="201"/>
      <c r="O578" s="201"/>
      <c r="P578" s="201"/>
      <c r="Q578" s="201"/>
      <c r="R578" s="201"/>
      <c r="S578" s="201"/>
      <c r="T578" s="201"/>
      <c r="U578" s="201"/>
      <c r="V578" s="201"/>
      <c r="W578" s="201"/>
      <c r="X578" s="201"/>
      <c r="Y578" s="201"/>
      <c r="Z578" s="201"/>
      <c r="AA578" s="201"/>
      <c r="AB578" s="201"/>
      <c r="AC578" s="201"/>
      <c r="AD578" s="201"/>
      <c r="AE578" s="201"/>
      <c r="AF578" s="201"/>
      <c r="AG578" s="201"/>
      <c r="AH578" s="201"/>
      <c r="AI578" s="201"/>
      <c r="AJ578" s="201"/>
      <c r="AK578" s="201"/>
      <c r="AL578" s="201"/>
      <c r="AM578" s="201"/>
      <c r="AN578" s="201"/>
      <c r="AO578" s="201"/>
      <c r="AP578" s="201"/>
      <c r="AQ578" s="201"/>
      <c r="AR578" s="201"/>
      <c r="AS578" s="201"/>
      <c r="AT578" s="201"/>
      <c r="AU578" s="201"/>
      <c r="AV578" s="201"/>
      <c r="AW578" s="201"/>
      <c r="AX578" s="201"/>
      <c r="AY578" s="201"/>
      <c r="AZ578" s="201"/>
      <c r="BA578" s="201"/>
      <c r="BB578" s="201"/>
      <c r="BC578" s="201"/>
      <c r="BD578" s="201"/>
      <c r="BE578" s="201"/>
      <c r="BF578" s="201"/>
    </row>
    <row r="579" spans="1:58" ht="16.5" customHeight="1">
      <c r="A579" s="202"/>
      <c r="B579" s="202"/>
      <c r="C579" s="202"/>
      <c r="D579" s="202"/>
      <c r="E579" s="202"/>
      <c r="F579" s="202"/>
      <c r="G579" s="202"/>
      <c r="H579" s="202"/>
      <c r="I579" s="203"/>
      <c r="J579" s="201"/>
      <c r="K579" s="201"/>
      <c r="L579" s="201"/>
      <c r="M579" s="201"/>
      <c r="N579" s="201"/>
      <c r="O579" s="201"/>
      <c r="P579" s="201"/>
      <c r="Q579" s="201"/>
      <c r="R579" s="201"/>
      <c r="S579" s="201"/>
      <c r="T579" s="201"/>
      <c r="U579" s="201"/>
      <c r="V579" s="201"/>
      <c r="W579" s="201"/>
      <c r="X579" s="201"/>
      <c r="Y579" s="201"/>
      <c r="Z579" s="201"/>
      <c r="AA579" s="201"/>
      <c r="AB579" s="201"/>
      <c r="AC579" s="201"/>
      <c r="AD579" s="201"/>
      <c r="AE579" s="201"/>
      <c r="AF579" s="201"/>
      <c r="AG579" s="201"/>
      <c r="AH579" s="201"/>
      <c r="AI579" s="201"/>
      <c r="AJ579" s="201"/>
      <c r="AK579" s="201"/>
      <c r="AL579" s="201"/>
      <c r="AM579" s="201"/>
      <c r="AN579" s="201"/>
      <c r="AO579" s="201"/>
      <c r="AP579" s="201"/>
      <c r="AQ579" s="201"/>
      <c r="AR579" s="201"/>
      <c r="AS579" s="201"/>
      <c r="AT579" s="201"/>
      <c r="AU579" s="201"/>
      <c r="AV579" s="201"/>
      <c r="AW579" s="201"/>
      <c r="AX579" s="201"/>
      <c r="AY579" s="201"/>
      <c r="AZ579" s="201"/>
      <c r="BA579" s="201"/>
      <c r="BB579" s="201"/>
      <c r="BC579" s="201"/>
      <c r="BD579" s="201"/>
      <c r="BE579" s="201"/>
      <c r="BF579" s="201"/>
    </row>
    <row r="580" spans="1:58" ht="16.5" customHeight="1">
      <c r="A580" s="202"/>
      <c r="B580" s="202"/>
      <c r="C580" s="202"/>
      <c r="D580" s="202"/>
      <c r="E580" s="202"/>
      <c r="F580" s="202"/>
      <c r="G580" s="202"/>
      <c r="H580" s="202"/>
      <c r="I580" s="203"/>
      <c r="J580" s="201"/>
      <c r="K580" s="201"/>
      <c r="L580" s="201"/>
      <c r="M580" s="201"/>
      <c r="N580" s="201"/>
      <c r="O580" s="201"/>
      <c r="P580" s="201"/>
      <c r="Q580" s="201"/>
      <c r="R580" s="201"/>
      <c r="S580" s="201"/>
      <c r="T580" s="201"/>
      <c r="U580" s="201"/>
      <c r="V580" s="201"/>
      <c r="W580" s="201"/>
      <c r="X580" s="201"/>
      <c r="Y580" s="201"/>
      <c r="Z580" s="201"/>
      <c r="AA580" s="201"/>
      <c r="AB580" s="201"/>
      <c r="AC580" s="201"/>
      <c r="AD580" s="201"/>
      <c r="AE580" s="201"/>
      <c r="AF580" s="201"/>
      <c r="AG580" s="201"/>
      <c r="AH580" s="201"/>
      <c r="AI580" s="201"/>
      <c r="AJ580" s="201"/>
      <c r="AK580" s="201"/>
      <c r="AL580" s="201"/>
      <c r="AM580" s="201"/>
      <c r="AN580" s="201"/>
      <c r="AO580" s="201"/>
      <c r="AP580" s="201"/>
      <c r="AQ580" s="201"/>
      <c r="AR580" s="201"/>
      <c r="AS580" s="201"/>
      <c r="AT580" s="201"/>
      <c r="AU580" s="201"/>
      <c r="AV580" s="201"/>
      <c r="AW580" s="201"/>
      <c r="AX580" s="201"/>
      <c r="AY580" s="201"/>
      <c r="AZ580" s="201"/>
      <c r="BA580" s="201"/>
      <c r="BB580" s="201"/>
      <c r="BC580" s="201"/>
      <c r="BD580" s="201"/>
      <c r="BE580" s="201"/>
      <c r="BF580" s="201"/>
    </row>
    <row r="581" spans="1:58" ht="16.5" customHeight="1">
      <c r="A581" s="202"/>
      <c r="B581" s="202"/>
      <c r="C581" s="202"/>
      <c r="D581" s="202"/>
      <c r="E581" s="202"/>
      <c r="F581" s="202"/>
      <c r="G581" s="202"/>
      <c r="H581" s="202"/>
      <c r="I581" s="203"/>
      <c r="J581" s="201"/>
      <c r="K581" s="201"/>
      <c r="L581" s="201"/>
      <c r="M581" s="201"/>
      <c r="N581" s="201"/>
      <c r="O581" s="201"/>
      <c r="P581" s="201"/>
      <c r="Q581" s="201"/>
      <c r="R581" s="201"/>
      <c r="S581" s="201"/>
      <c r="T581" s="201"/>
      <c r="U581" s="201"/>
      <c r="V581" s="201"/>
      <c r="W581" s="201"/>
      <c r="X581" s="201"/>
      <c r="Y581" s="201"/>
      <c r="Z581" s="201"/>
      <c r="AA581" s="201"/>
      <c r="AB581" s="201"/>
      <c r="AC581" s="201"/>
      <c r="AD581" s="201"/>
      <c r="AE581" s="201"/>
      <c r="AF581" s="201"/>
      <c r="AG581" s="201"/>
      <c r="AH581" s="201"/>
      <c r="AI581" s="201"/>
      <c r="AJ581" s="201"/>
      <c r="AK581" s="201"/>
      <c r="AL581" s="201"/>
      <c r="AM581" s="201"/>
      <c r="AN581" s="201"/>
      <c r="AO581" s="201"/>
      <c r="AP581" s="201"/>
      <c r="AQ581" s="201"/>
      <c r="AR581" s="201"/>
      <c r="AS581" s="201"/>
      <c r="AT581" s="201"/>
      <c r="AU581" s="201"/>
      <c r="AV581" s="201"/>
      <c r="AW581" s="201"/>
      <c r="AX581" s="201"/>
      <c r="AY581" s="201"/>
      <c r="AZ581" s="201"/>
      <c r="BA581" s="201"/>
      <c r="BB581" s="201"/>
      <c r="BC581" s="201"/>
      <c r="BD581" s="201"/>
      <c r="BE581" s="201"/>
      <c r="BF581" s="201"/>
    </row>
    <row r="582" spans="1:58" ht="16.5" customHeight="1">
      <c r="A582" s="202"/>
      <c r="B582" s="202"/>
      <c r="C582" s="202"/>
      <c r="D582" s="202"/>
      <c r="E582" s="202"/>
      <c r="F582" s="202"/>
      <c r="G582" s="202"/>
      <c r="H582" s="202"/>
      <c r="I582" s="203"/>
      <c r="J582" s="201"/>
      <c r="K582" s="201"/>
      <c r="L582" s="201"/>
      <c r="M582" s="201"/>
      <c r="N582" s="201"/>
      <c r="O582" s="201"/>
      <c r="P582" s="201"/>
      <c r="Q582" s="201"/>
      <c r="R582" s="201"/>
      <c r="S582" s="201"/>
      <c r="T582" s="201"/>
      <c r="U582" s="201"/>
      <c r="V582" s="201"/>
      <c r="W582" s="201"/>
      <c r="X582" s="201"/>
      <c r="Y582" s="201"/>
      <c r="Z582" s="201"/>
      <c r="AA582" s="201"/>
      <c r="AB582" s="201"/>
      <c r="AC582" s="201"/>
      <c r="AD582" s="201"/>
      <c r="AE582" s="201"/>
      <c r="AF582" s="201"/>
      <c r="AG582" s="201"/>
      <c r="AH582" s="201"/>
      <c r="AI582" s="201"/>
      <c r="AJ582" s="201"/>
      <c r="AK582" s="201"/>
      <c r="AL582" s="201"/>
      <c r="AM582" s="201"/>
      <c r="AN582" s="201"/>
      <c r="AO582" s="201"/>
      <c r="AP582" s="201"/>
      <c r="AQ582" s="201"/>
      <c r="AR582" s="201"/>
      <c r="AS582" s="201"/>
      <c r="AT582" s="201"/>
      <c r="AU582" s="201"/>
      <c r="AV582" s="201"/>
      <c r="AW582" s="201"/>
      <c r="AX582" s="201"/>
      <c r="AY582" s="201"/>
      <c r="AZ582" s="201"/>
      <c r="BA582" s="201"/>
      <c r="BB582" s="201"/>
      <c r="BC582" s="201"/>
      <c r="BD582" s="201"/>
      <c r="BE582" s="201"/>
      <c r="BF582" s="201"/>
    </row>
    <row r="583" spans="1:58" ht="16.5" customHeight="1">
      <c r="A583" s="202"/>
      <c r="B583" s="202"/>
      <c r="C583" s="202"/>
      <c r="D583" s="202"/>
      <c r="E583" s="202"/>
      <c r="F583" s="202"/>
      <c r="G583" s="202"/>
      <c r="H583" s="202"/>
      <c r="I583" s="203"/>
      <c r="J583" s="201"/>
      <c r="K583" s="201"/>
      <c r="L583" s="201"/>
      <c r="M583" s="201"/>
      <c r="N583" s="201"/>
      <c r="O583" s="201"/>
      <c r="P583" s="201"/>
      <c r="Q583" s="201"/>
      <c r="R583" s="201"/>
      <c r="S583" s="201"/>
      <c r="T583" s="201"/>
      <c r="U583" s="201"/>
      <c r="V583" s="201"/>
      <c r="W583" s="201"/>
      <c r="X583" s="201"/>
      <c r="Y583" s="201"/>
      <c r="Z583" s="201"/>
      <c r="AA583" s="201"/>
      <c r="AB583" s="201"/>
      <c r="AC583" s="201"/>
      <c r="AD583" s="201"/>
      <c r="AE583" s="201"/>
      <c r="AF583" s="201"/>
      <c r="AG583" s="201"/>
      <c r="AH583" s="201"/>
      <c r="AI583" s="201"/>
      <c r="AJ583" s="201"/>
      <c r="AK583" s="201"/>
      <c r="AL583" s="201"/>
      <c r="AM583" s="201"/>
      <c r="AN583" s="201"/>
      <c r="AO583" s="201"/>
      <c r="AP583" s="201"/>
      <c r="AQ583" s="201"/>
      <c r="AR583" s="201"/>
      <c r="AS583" s="201"/>
      <c r="AT583" s="201"/>
      <c r="AU583" s="201"/>
      <c r="AV583" s="201"/>
      <c r="AW583" s="201"/>
      <c r="AX583" s="201"/>
      <c r="AY583" s="201"/>
      <c r="AZ583" s="201"/>
      <c r="BA583" s="201"/>
      <c r="BB583" s="201"/>
      <c r="BC583" s="201"/>
      <c r="BD583" s="201"/>
      <c r="BE583" s="201"/>
      <c r="BF583" s="201"/>
    </row>
    <row r="584" spans="1:58" ht="16.5" customHeight="1">
      <c r="A584" s="202"/>
      <c r="B584" s="202"/>
      <c r="C584" s="202"/>
      <c r="D584" s="202"/>
      <c r="E584" s="202"/>
      <c r="F584" s="202"/>
      <c r="G584" s="202"/>
      <c r="H584" s="202"/>
      <c r="I584" s="203"/>
      <c r="J584" s="201"/>
      <c r="K584" s="201"/>
      <c r="L584" s="201"/>
      <c r="M584" s="201"/>
      <c r="N584" s="201"/>
      <c r="O584" s="201"/>
      <c r="P584" s="201"/>
      <c r="Q584" s="201"/>
      <c r="R584" s="201"/>
      <c r="S584" s="201"/>
      <c r="T584" s="201"/>
      <c r="U584" s="201"/>
      <c r="V584" s="201"/>
      <c r="W584" s="201"/>
      <c r="X584" s="201"/>
      <c r="Y584" s="201"/>
      <c r="Z584" s="201"/>
      <c r="AA584" s="201"/>
      <c r="AB584" s="201"/>
      <c r="AC584" s="201"/>
      <c r="AD584" s="201"/>
      <c r="AE584" s="201"/>
      <c r="AF584" s="201"/>
      <c r="AG584" s="201"/>
      <c r="AH584" s="201"/>
      <c r="AI584" s="201"/>
      <c r="AJ584" s="201"/>
      <c r="AK584" s="201"/>
      <c r="AL584" s="201"/>
      <c r="AM584" s="201"/>
      <c r="AN584" s="201"/>
      <c r="AO584" s="201"/>
      <c r="AP584" s="201"/>
      <c r="AQ584" s="201"/>
      <c r="AR584" s="201"/>
      <c r="AS584" s="201"/>
      <c r="AT584" s="201"/>
      <c r="AU584" s="201"/>
      <c r="AV584" s="201"/>
      <c r="AW584" s="201"/>
      <c r="AX584" s="201"/>
      <c r="AY584" s="201"/>
      <c r="AZ584" s="201"/>
      <c r="BA584" s="201"/>
      <c r="BB584" s="201"/>
      <c r="BC584" s="201"/>
      <c r="BD584" s="201"/>
      <c r="BE584" s="201"/>
      <c r="BF584" s="201"/>
    </row>
    <row r="585" spans="1:58" ht="16.5" customHeight="1">
      <c r="A585" s="202"/>
      <c r="B585" s="202"/>
      <c r="C585" s="202"/>
      <c r="D585" s="202"/>
      <c r="E585" s="202"/>
      <c r="F585" s="202"/>
      <c r="G585" s="202"/>
      <c r="H585" s="202"/>
      <c r="I585" s="203"/>
      <c r="J585" s="201"/>
      <c r="K585" s="201"/>
      <c r="L585" s="201"/>
      <c r="M585" s="201"/>
      <c r="N585" s="201"/>
      <c r="O585" s="201"/>
      <c r="P585" s="201"/>
      <c r="Q585" s="201"/>
      <c r="R585" s="201"/>
      <c r="S585" s="201"/>
      <c r="T585" s="201"/>
      <c r="U585" s="201"/>
      <c r="V585" s="201"/>
      <c r="W585" s="201"/>
      <c r="X585" s="201"/>
      <c r="Y585" s="201"/>
      <c r="Z585" s="201"/>
      <c r="AA585" s="201"/>
      <c r="AB585" s="201"/>
      <c r="AC585" s="201"/>
      <c r="AD585" s="201"/>
      <c r="AE585" s="201"/>
      <c r="AF585" s="201"/>
      <c r="AG585" s="201"/>
      <c r="AH585" s="201"/>
      <c r="AI585" s="201"/>
      <c r="AJ585" s="201"/>
      <c r="AK585" s="201"/>
      <c r="AL585" s="201"/>
      <c r="AM585" s="201"/>
      <c r="AN585" s="201"/>
      <c r="AO585" s="201"/>
      <c r="AP585" s="201"/>
      <c r="AQ585" s="201"/>
      <c r="AR585" s="201"/>
      <c r="AS585" s="201"/>
      <c r="AT585" s="201"/>
      <c r="AU585" s="201"/>
      <c r="AV585" s="201"/>
      <c r="AW585" s="201"/>
      <c r="AX585" s="201"/>
      <c r="AY585" s="201"/>
      <c r="AZ585" s="201"/>
      <c r="BA585" s="201"/>
      <c r="BB585" s="201"/>
      <c r="BC585" s="201"/>
      <c r="BD585" s="201"/>
      <c r="BE585" s="201"/>
      <c r="BF585" s="201"/>
    </row>
    <row r="586" spans="1:58" ht="16.5" customHeight="1">
      <c r="A586" s="202"/>
      <c r="B586" s="202"/>
      <c r="C586" s="202"/>
      <c r="D586" s="202"/>
      <c r="E586" s="202"/>
      <c r="F586" s="202"/>
      <c r="G586" s="202"/>
      <c r="H586" s="202"/>
      <c r="I586" s="203"/>
      <c r="J586" s="201"/>
      <c r="K586" s="201"/>
      <c r="L586" s="201"/>
      <c r="M586" s="201"/>
      <c r="N586" s="201"/>
      <c r="O586" s="201"/>
      <c r="P586" s="201"/>
      <c r="Q586" s="201"/>
      <c r="R586" s="201"/>
      <c r="S586" s="201"/>
      <c r="T586" s="201"/>
      <c r="U586" s="201"/>
      <c r="V586" s="201"/>
      <c r="W586" s="201"/>
      <c r="X586" s="201"/>
      <c r="Y586" s="201"/>
      <c r="Z586" s="201"/>
      <c r="AA586" s="201"/>
      <c r="AB586" s="201"/>
      <c r="AC586" s="201"/>
      <c r="AD586" s="201"/>
      <c r="AE586" s="201"/>
      <c r="AF586" s="201"/>
      <c r="AG586" s="201"/>
      <c r="AH586" s="201"/>
      <c r="AI586" s="201"/>
      <c r="AJ586" s="201"/>
      <c r="AK586" s="201"/>
      <c r="AL586" s="201"/>
      <c r="AM586" s="201"/>
      <c r="AN586" s="201"/>
      <c r="AO586" s="201"/>
      <c r="AP586" s="201"/>
      <c r="AQ586" s="201"/>
      <c r="AR586" s="201"/>
      <c r="AS586" s="201"/>
      <c r="AT586" s="201"/>
      <c r="AU586" s="201"/>
      <c r="AV586" s="201"/>
      <c r="AW586" s="201"/>
      <c r="AX586" s="201"/>
      <c r="AY586" s="201"/>
      <c r="AZ586" s="201"/>
      <c r="BA586" s="201"/>
      <c r="BB586" s="201"/>
      <c r="BC586" s="201"/>
      <c r="BD586" s="201"/>
      <c r="BE586" s="201"/>
      <c r="BF586" s="201"/>
    </row>
    <row r="587" spans="1:58" ht="16.5" customHeight="1">
      <c r="A587" s="202"/>
      <c r="B587" s="202"/>
      <c r="C587" s="202"/>
      <c r="D587" s="202"/>
      <c r="E587" s="202"/>
      <c r="F587" s="202"/>
      <c r="G587" s="202"/>
      <c r="H587" s="202"/>
      <c r="I587" s="203"/>
      <c r="J587" s="201"/>
      <c r="K587" s="201"/>
      <c r="L587" s="201"/>
      <c r="M587" s="201"/>
      <c r="N587" s="201"/>
      <c r="O587" s="201"/>
      <c r="P587" s="201"/>
      <c r="Q587" s="201"/>
      <c r="R587" s="201"/>
      <c r="S587" s="201"/>
      <c r="T587" s="201"/>
      <c r="U587" s="201"/>
      <c r="V587" s="201"/>
      <c r="W587" s="201"/>
      <c r="X587" s="201"/>
      <c r="Y587" s="201"/>
      <c r="Z587" s="201"/>
      <c r="AA587" s="201"/>
      <c r="AB587" s="201"/>
      <c r="AC587" s="201"/>
      <c r="AD587" s="201"/>
      <c r="AE587" s="201"/>
      <c r="AF587" s="201"/>
      <c r="AG587" s="201"/>
      <c r="AH587" s="201"/>
      <c r="AI587" s="201"/>
      <c r="AJ587" s="201"/>
      <c r="AK587" s="201"/>
      <c r="AL587" s="201"/>
      <c r="AM587" s="201"/>
      <c r="AN587" s="201"/>
      <c r="AO587" s="201"/>
      <c r="AP587" s="201"/>
      <c r="AQ587" s="201"/>
      <c r="AR587" s="201"/>
      <c r="AS587" s="201"/>
      <c r="AT587" s="201"/>
      <c r="AU587" s="201"/>
      <c r="AV587" s="201"/>
      <c r="AW587" s="201"/>
      <c r="AX587" s="201"/>
      <c r="AY587" s="201"/>
      <c r="AZ587" s="201"/>
      <c r="BA587" s="201"/>
      <c r="BB587" s="201"/>
      <c r="BC587" s="201"/>
      <c r="BD587" s="201"/>
      <c r="BE587" s="201"/>
      <c r="BF587" s="201"/>
    </row>
    <row r="588" spans="1:58" ht="16.5" customHeight="1">
      <c r="A588" s="202"/>
      <c r="B588" s="202"/>
      <c r="C588" s="202"/>
      <c r="D588" s="202"/>
      <c r="E588" s="202"/>
      <c r="F588" s="202"/>
      <c r="G588" s="202"/>
      <c r="H588" s="202"/>
      <c r="I588" s="203"/>
      <c r="J588" s="201"/>
      <c r="K588" s="201"/>
      <c r="L588" s="201"/>
      <c r="M588" s="201"/>
      <c r="N588" s="201"/>
      <c r="O588" s="201"/>
      <c r="P588" s="201"/>
      <c r="Q588" s="201"/>
      <c r="R588" s="201"/>
      <c r="S588" s="201"/>
      <c r="T588" s="201"/>
      <c r="U588" s="201"/>
      <c r="V588" s="201"/>
      <c r="W588" s="201"/>
      <c r="X588" s="201"/>
      <c r="Y588" s="201"/>
      <c r="Z588" s="201"/>
      <c r="AA588" s="201"/>
      <c r="AB588" s="201"/>
      <c r="AC588" s="201"/>
      <c r="AD588" s="201"/>
      <c r="AE588" s="201"/>
      <c r="AF588" s="201"/>
      <c r="AG588" s="201"/>
      <c r="AH588" s="201"/>
      <c r="AI588" s="201"/>
      <c r="AJ588" s="201"/>
      <c r="AK588" s="201"/>
      <c r="AL588" s="201"/>
      <c r="AM588" s="201"/>
      <c r="AN588" s="201"/>
      <c r="AO588" s="201"/>
      <c r="AP588" s="201"/>
      <c r="AQ588" s="201"/>
      <c r="AR588" s="201"/>
      <c r="AS588" s="201"/>
      <c r="AT588" s="201"/>
      <c r="AU588" s="201"/>
      <c r="AV588" s="201"/>
      <c r="AW588" s="201"/>
      <c r="AX588" s="201"/>
      <c r="AY588" s="201"/>
      <c r="AZ588" s="201"/>
      <c r="BA588" s="201"/>
      <c r="BB588" s="201"/>
      <c r="BC588" s="201"/>
      <c r="BD588" s="201"/>
      <c r="BE588" s="201"/>
      <c r="BF588" s="201"/>
    </row>
    <row r="589" spans="1:58" ht="16.5" customHeight="1">
      <c r="A589" s="202"/>
      <c r="B589" s="202"/>
      <c r="C589" s="202"/>
      <c r="D589" s="202"/>
      <c r="E589" s="202"/>
      <c r="F589" s="202"/>
      <c r="G589" s="202"/>
      <c r="H589" s="202"/>
      <c r="I589" s="203"/>
      <c r="J589" s="201"/>
      <c r="K589" s="201"/>
      <c r="L589" s="201"/>
      <c r="M589" s="201"/>
      <c r="N589" s="201"/>
      <c r="O589" s="201"/>
      <c r="P589" s="201"/>
      <c r="Q589" s="201"/>
      <c r="R589" s="201"/>
      <c r="S589" s="201"/>
      <c r="T589" s="201"/>
      <c r="U589" s="201"/>
      <c r="V589" s="201"/>
      <c r="W589" s="201"/>
      <c r="X589" s="201"/>
      <c r="Y589" s="201"/>
      <c r="Z589" s="201"/>
      <c r="AA589" s="201"/>
      <c r="AB589" s="201"/>
      <c r="AC589" s="201"/>
      <c r="AD589" s="201"/>
      <c r="AE589" s="201"/>
      <c r="AF589" s="201"/>
      <c r="AG589" s="201"/>
      <c r="AH589" s="201"/>
      <c r="AI589" s="201"/>
      <c r="AJ589" s="201"/>
      <c r="AK589" s="201"/>
      <c r="AL589" s="201"/>
      <c r="AM589" s="201"/>
      <c r="AN589" s="201"/>
      <c r="AO589" s="201"/>
      <c r="AP589" s="201"/>
      <c r="AQ589" s="201"/>
      <c r="AR589" s="201"/>
      <c r="AS589" s="201"/>
      <c r="AT589" s="201"/>
      <c r="AU589" s="201"/>
      <c r="AV589" s="201"/>
      <c r="AW589" s="201"/>
      <c r="AX589" s="201"/>
      <c r="AY589" s="201"/>
      <c r="AZ589" s="201"/>
      <c r="BA589" s="201"/>
      <c r="BB589" s="201"/>
      <c r="BC589" s="201"/>
      <c r="BD589" s="201"/>
      <c r="BE589" s="201"/>
      <c r="BF589" s="201"/>
    </row>
    <row r="590" spans="1:58" ht="16.5" customHeight="1">
      <c r="A590" s="202"/>
      <c r="B590" s="202"/>
      <c r="C590" s="202"/>
      <c r="D590" s="202"/>
      <c r="E590" s="202"/>
      <c r="F590" s="202"/>
      <c r="G590" s="202"/>
      <c r="H590" s="202"/>
      <c r="I590" s="203"/>
      <c r="J590" s="201"/>
      <c r="K590" s="201"/>
      <c r="L590" s="201"/>
      <c r="M590" s="201"/>
      <c r="N590" s="201"/>
      <c r="O590" s="201"/>
      <c r="P590" s="201"/>
      <c r="Q590" s="201"/>
      <c r="R590" s="201"/>
      <c r="S590" s="201"/>
      <c r="T590" s="201"/>
      <c r="U590" s="201"/>
      <c r="V590" s="201"/>
      <c r="W590" s="201"/>
      <c r="X590" s="201"/>
      <c r="Y590" s="201"/>
      <c r="Z590" s="201"/>
      <c r="AA590" s="201"/>
      <c r="AB590" s="201"/>
      <c r="AC590" s="201"/>
      <c r="AD590" s="201"/>
      <c r="AE590" s="201"/>
      <c r="AF590" s="201"/>
      <c r="AG590" s="201"/>
      <c r="AH590" s="201"/>
      <c r="AI590" s="201"/>
      <c r="AJ590" s="201"/>
      <c r="AK590" s="201"/>
      <c r="AL590" s="201"/>
      <c r="AM590" s="201"/>
      <c r="AN590" s="201"/>
      <c r="AO590" s="201"/>
      <c r="AP590" s="201"/>
      <c r="AQ590" s="201"/>
      <c r="AR590" s="201"/>
      <c r="AS590" s="201"/>
      <c r="AT590" s="201"/>
      <c r="AU590" s="201"/>
      <c r="AV590" s="201"/>
      <c r="AW590" s="201"/>
      <c r="AX590" s="201"/>
      <c r="AY590" s="201"/>
      <c r="AZ590" s="201"/>
      <c r="BA590" s="201"/>
      <c r="BB590" s="201"/>
      <c r="BC590" s="201"/>
      <c r="BD590" s="201"/>
      <c r="BE590" s="201"/>
      <c r="BF590" s="201"/>
    </row>
    <row r="591" spans="1:58" ht="16.5" customHeight="1">
      <c r="A591" s="202"/>
      <c r="B591" s="202"/>
      <c r="C591" s="202"/>
      <c r="D591" s="202"/>
      <c r="E591" s="202"/>
      <c r="F591" s="202"/>
      <c r="G591" s="202"/>
      <c r="H591" s="202"/>
      <c r="I591" s="203"/>
      <c r="J591" s="201"/>
      <c r="K591" s="201"/>
      <c r="L591" s="201"/>
      <c r="M591" s="201"/>
      <c r="N591" s="201"/>
      <c r="O591" s="201"/>
      <c r="P591" s="201"/>
      <c r="Q591" s="201"/>
      <c r="R591" s="201"/>
      <c r="S591" s="201"/>
      <c r="T591" s="201"/>
      <c r="U591" s="201"/>
      <c r="V591" s="201"/>
      <c r="W591" s="201"/>
      <c r="X591" s="201"/>
      <c r="Y591" s="201"/>
      <c r="Z591" s="201"/>
      <c r="AA591" s="201"/>
      <c r="AB591" s="201"/>
      <c r="AC591" s="201"/>
      <c r="AD591" s="201"/>
      <c r="AE591" s="201"/>
      <c r="AF591" s="201"/>
      <c r="AG591" s="201"/>
      <c r="AH591" s="201"/>
      <c r="AI591" s="201"/>
      <c r="AJ591" s="201"/>
      <c r="AK591" s="201"/>
      <c r="AL591" s="201"/>
      <c r="AM591" s="201"/>
      <c r="AN591" s="201"/>
      <c r="AO591" s="201"/>
      <c r="AP591" s="201"/>
      <c r="AQ591" s="201"/>
      <c r="AR591" s="201"/>
      <c r="AS591" s="201"/>
      <c r="AT591" s="201"/>
      <c r="AU591" s="201"/>
      <c r="AV591" s="201"/>
      <c r="AW591" s="201"/>
      <c r="AX591" s="201"/>
      <c r="AY591" s="201"/>
      <c r="AZ591" s="201"/>
      <c r="BA591" s="201"/>
      <c r="BB591" s="201"/>
      <c r="BC591" s="201"/>
      <c r="BD591" s="201"/>
      <c r="BE591" s="201"/>
      <c r="BF591" s="201"/>
    </row>
    <row r="592" spans="1:58" ht="16.5" customHeight="1">
      <c r="A592" s="202"/>
      <c r="B592" s="202"/>
      <c r="C592" s="202"/>
      <c r="D592" s="202"/>
      <c r="E592" s="202"/>
      <c r="F592" s="202"/>
      <c r="G592" s="202"/>
      <c r="H592" s="202"/>
      <c r="I592" s="203"/>
      <c r="J592" s="201"/>
      <c r="K592" s="201"/>
      <c r="L592" s="201"/>
      <c r="M592" s="201"/>
      <c r="N592" s="201"/>
      <c r="O592" s="201"/>
      <c r="P592" s="201"/>
      <c r="Q592" s="201"/>
      <c r="R592" s="201"/>
      <c r="S592" s="201"/>
      <c r="T592" s="201"/>
      <c r="U592" s="201"/>
      <c r="V592" s="201"/>
      <c r="W592" s="201"/>
      <c r="X592" s="201"/>
      <c r="Y592" s="201"/>
      <c r="Z592" s="201"/>
      <c r="AA592" s="201"/>
      <c r="AB592" s="201"/>
      <c r="AC592" s="201"/>
      <c r="AD592" s="201"/>
      <c r="AE592" s="201"/>
      <c r="AF592" s="201"/>
      <c r="AG592" s="201"/>
      <c r="AH592" s="201"/>
      <c r="AI592" s="201"/>
      <c r="AJ592" s="201"/>
      <c r="AK592" s="201"/>
      <c r="AL592" s="201"/>
      <c r="AM592" s="201"/>
      <c r="AN592" s="201"/>
      <c r="AO592" s="201"/>
      <c r="AP592" s="201"/>
      <c r="AQ592" s="201"/>
      <c r="AR592" s="201"/>
      <c r="AS592" s="201"/>
      <c r="AT592" s="201"/>
      <c r="AU592" s="201"/>
      <c r="AV592" s="201"/>
      <c r="AW592" s="201"/>
      <c r="AX592" s="201"/>
      <c r="AY592" s="201"/>
      <c r="AZ592" s="201"/>
      <c r="BA592" s="201"/>
      <c r="BB592" s="201"/>
      <c r="BC592" s="201"/>
      <c r="BD592" s="201"/>
      <c r="BE592" s="201"/>
      <c r="BF592" s="201"/>
    </row>
    <row r="593" spans="1:58" ht="16.5" customHeight="1">
      <c r="A593" s="202"/>
      <c r="B593" s="202"/>
      <c r="C593" s="202"/>
      <c r="D593" s="202"/>
      <c r="E593" s="202"/>
      <c r="F593" s="202"/>
      <c r="G593" s="202"/>
      <c r="H593" s="202"/>
      <c r="I593" s="203"/>
      <c r="J593" s="201"/>
      <c r="K593" s="201"/>
      <c r="L593" s="201"/>
      <c r="M593" s="201"/>
      <c r="N593" s="201"/>
      <c r="O593" s="201"/>
      <c r="P593" s="201"/>
      <c r="Q593" s="201"/>
      <c r="R593" s="201"/>
      <c r="S593" s="201"/>
      <c r="T593" s="201"/>
      <c r="U593" s="201"/>
      <c r="V593" s="201"/>
      <c r="W593" s="201"/>
      <c r="X593" s="201"/>
      <c r="Y593" s="201"/>
      <c r="Z593" s="201"/>
      <c r="AA593" s="201"/>
      <c r="AB593" s="201"/>
      <c r="AC593" s="201"/>
      <c r="AD593" s="201"/>
      <c r="AE593" s="201"/>
      <c r="AF593" s="201"/>
      <c r="AG593" s="201"/>
      <c r="AH593" s="201"/>
      <c r="AI593" s="201"/>
      <c r="AJ593" s="201"/>
      <c r="AK593" s="201"/>
      <c r="AL593" s="201"/>
      <c r="AM593" s="201"/>
      <c r="AN593" s="201"/>
      <c r="AO593" s="201"/>
      <c r="AP593" s="201"/>
      <c r="AQ593" s="201"/>
      <c r="AR593" s="201"/>
      <c r="AS593" s="201"/>
      <c r="AT593" s="201"/>
      <c r="AU593" s="201"/>
      <c r="AV593" s="201"/>
      <c r="AW593" s="201"/>
      <c r="AX593" s="201"/>
      <c r="AY593" s="201"/>
      <c r="AZ593" s="201"/>
      <c r="BA593" s="201"/>
      <c r="BB593" s="201"/>
      <c r="BC593" s="201"/>
      <c r="BD593" s="201"/>
      <c r="BE593" s="201"/>
      <c r="BF593" s="201"/>
    </row>
    <row r="594" spans="1:58" ht="16.5" customHeight="1">
      <c r="A594" s="202"/>
      <c r="B594" s="202"/>
      <c r="C594" s="202"/>
      <c r="D594" s="202"/>
      <c r="E594" s="202"/>
      <c r="F594" s="202"/>
      <c r="G594" s="202"/>
      <c r="H594" s="202"/>
      <c r="I594" s="203"/>
      <c r="J594" s="201"/>
      <c r="K594" s="201"/>
      <c r="L594" s="201"/>
      <c r="M594" s="201"/>
      <c r="N594" s="201"/>
      <c r="O594" s="201"/>
      <c r="P594" s="201"/>
      <c r="Q594" s="201"/>
      <c r="R594" s="201"/>
      <c r="S594" s="201"/>
      <c r="T594" s="201"/>
      <c r="U594" s="201"/>
      <c r="V594" s="201"/>
      <c r="W594" s="201"/>
      <c r="X594" s="201"/>
      <c r="Y594" s="201"/>
      <c r="Z594" s="201"/>
      <c r="AA594" s="201"/>
      <c r="AB594" s="201"/>
      <c r="AC594" s="201"/>
      <c r="AD594" s="201"/>
      <c r="AE594" s="201"/>
      <c r="AF594" s="201"/>
      <c r="AG594" s="201"/>
      <c r="AH594" s="201"/>
      <c r="AI594" s="201"/>
      <c r="AJ594" s="201"/>
      <c r="AK594" s="201"/>
      <c r="AL594" s="201"/>
      <c r="AM594" s="201"/>
      <c r="AN594" s="201"/>
      <c r="AO594" s="201"/>
      <c r="AP594" s="201"/>
      <c r="AQ594" s="201"/>
      <c r="AR594" s="201"/>
      <c r="AS594" s="201"/>
      <c r="AT594" s="201"/>
      <c r="AU594" s="201"/>
      <c r="AV594" s="201"/>
      <c r="AW594" s="201"/>
      <c r="AX594" s="201"/>
      <c r="AY594" s="201"/>
      <c r="AZ594" s="201"/>
      <c r="BA594" s="201"/>
      <c r="BB594" s="201"/>
      <c r="BC594" s="201"/>
      <c r="BD594" s="201"/>
      <c r="BE594" s="201"/>
      <c r="BF594" s="201"/>
    </row>
    <row r="595" spans="1:58" ht="16.5" customHeight="1">
      <c r="A595" s="202"/>
      <c r="B595" s="202"/>
      <c r="C595" s="202"/>
      <c r="D595" s="202"/>
      <c r="E595" s="202"/>
      <c r="F595" s="202"/>
      <c r="G595" s="202"/>
      <c r="H595" s="202"/>
      <c r="I595" s="203"/>
      <c r="J595" s="201"/>
      <c r="K595" s="201"/>
      <c r="L595" s="201"/>
      <c r="M595" s="201"/>
      <c r="N595" s="201"/>
      <c r="O595" s="201"/>
      <c r="P595" s="201"/>
      <c r="Q595" s="201"/>
      <c r="R595" s="201"/>
      <c r="S595" s="201"/>
      <c r="T595" s="201"/>
      <c r="U595" s="201"/>
      <c r="V595" s="201"/>
      <c r="W595" s="201"/>
      <c r="X595" s="201"/>
      <c r="Y595" s="201"/>
      <c r="Z595" s="201"/>
      <c r="AA595" s="201"/>
      <c r="AB595" s="201"/>
      <c r="AC595" s="201"/>
      <c r="AD595" s="201"/>
      <c r="AE595" s="201"/>
      <c r="AF595" s="201"/>
      <c r="AG595" s="201"/>
      <c r="AH595" s="201"/>
      <c r="AI595" s="201"/>
      <c r="AJ595" s="201"/>
      <c r="AK595" s="201"/>
      <c r="AL595" s="201"/>
      <c r="AM595" s="201"/>
      <c r="AN595" s="201"/>
      <c r="AO595" s="201"/>
      <c r="AP595" s="201"/>
      <c r="AQ595" s="201"/>
      <c r="AR595" s="201"/>
      <c r="AS595" s="201"/>
      <c r="AT595" s="201"/>
      <c r="AU595" s="201"/>
      <c r="AV595" s="201"/>
      <c r="AW595" s="201"/>
      <c r="AX595" s="201"/>
      <c r="AY595" s="201"/>
      <c r="AZ595" s="201"/>
      <c r="BA595" s="201"/>
      <c r="BB595" s="201"/>
      <c r="BC595" s="201"/>
      <c r="BD595" s="201"/>
      <c r="BE595" s="201"/>
      <c r="BF595" s="201"/>
    </row>
    <row r="596" spans="1:58" ht="16.5" customHeight="1">
      <c r="A596" s="202"/>
      <c r="B596" s="202"/>
      <c r="C596" s="202"/>
      <c r="D596" s="202"/>
      <c r="E596" s="202"/>
      <c r="F596" s="202"/>
      <c r="G596" s="202"/>
      <c r="H596" s="202"/>
      <c r="I596" s="203"/>
      <c r="J596" s="201"/>
      <c r="K596" s="201"/>
      <c r="L596" s="201"/>
      <c r="M596" s="201"/>
      <c r="N596" s="201"/>
      <c r="O596" s="201"/>
      <c r="P596" s="201"/>
      <c r="Q596" s="201"/>
      <c r="R596" s="201"/>
      <c r="S596" s="201"/>
      <c r="T596" s="201"/>
      <c r="U596" s="201"/>
      <c r="V596" s="201"/>
      <c r="W596" s="201"/>
      <c r="X596" s="201"/>
      <c r="Y596" s="201"/>
      <c r="Z596" s="201"/>
      <c r="AA596" s="201"/>
      <c r="AB596" s="201"/>
      <c r="AC596" s="201"/>
      <c r="AD596" s="201"/>
      <c r="AE596" s="201"/>
      <c r="AF596" s="201"/>
      <c r="AG596" s="201"/>
      <c r="AH596" s="201"/>
      <c r="AI596" s="201"/>
      <c r="AJ596" s="201"/>
      <c r="AK596" s="201"/>
      <c r="AL596" s="201"/>
      <c r="AM596" s="201"/>
      <c r="AN596" s="201"/>
      <c r="AO596" s="201"/>
      <c r="AP596" s="201"/>
      <c r="AQ596" s="201"/>
      <c r="AR596" s="201"/>
      <c r="AS596" s="201"/>
      <c r="AT596" s="201"/>
      <c r="AU596" s="201"/>
      <c r="AV596" s="201"/>
      <c r="AW596" s="201"/>
      <c r="AX596" s="201"/>
      <c r="AY596" s="201"/>
      <c r="AZ596" s="201"/>
      <c r="BA596" s="201"/>
      <c r="BB596" s="201"/>
      <c r="BC596" s="201"/>
      <c r="BD596" s="201"/>
      <c r="BE596" s="201"/>
      <c r="BF596" s="201"/>
    </row>
    <row r="597" spans="1:58" ht="16.5" customHeight="1">
      <c r="A597" s="202"/>
      <c r="B597" s="202"/>
      <c r="C597" s="202"/>
      <c r="D597" s="202"/>
      <c r="E597" s="202"/>
      <c r="F597" s="202"/>
      <c r="G597" s="202"/>
      <c r="H597" s="202"/>
      <c r="I597" s="203"/>
      <c r="J597" s="201"/>
      <c r="K597" s="201"/>
      <c r="L597" s="201"/>
      <c r="M597" s="201"/>
      <c r="N597" s="201"/>
      <c r="O597" s="201"/>
      <c r="P597" s="201"/>
      <c r="Q597" s="201"/>
      <c r="R597" s="201"/>
      <c r="S597" s="201"/>
      <c r="T597" s="201"/>
      <c r="U597" s="201"/>
      <c r="V597" s="201"/>
      <c r="W597" s="201"/>
      <c r="X597" s="201"/>
      <c r="Y597" s="201"/>
      <c r="Z597" s="201"/>
      <c r="AA597" s="201"/>
      <c r="AB597" s="201"/>
      <c r="AC597" s="201"/>
      <c r="AD597" s="201"/>
      <c r="AE597" s="201"/>
      <c r="AF597" s="201"/>
      <c r="AG597" s="201"/>
      <c r="AH597" s="201"/>
      <c r="AI597" s="201"/>
      <c r="AJ597" s="201"/>
      <c r="AK597" s="201"/>
      <c r="AL597" s="201"/>
      <c r="AM597" s="201"/>
      <c r="AN597" s="201"/>
      <c r="AO597" s="201"/>
      <c r="AP597" s="201"/>
      <c r="AQ597" s="201"/>
      <c r="AR597" s="201"/>
      <c r="AS597" s="201"/>
      <c r="AT597" s="201"/>
      <c r="AU597" s="201"/>
      <c r="AV597" s="201"/>
      <c r="AW597" s="201"/>
      <c r="AX597" s="201"/>
      <c r="AY597" s="201"/>
      <c r="AZ597" s="201"/>
      <c r="BA597" s="201"/>
      <c r="BB597" s="201"/>
      <c r="BC597" s="201"/>
      <c r="BD597" s="201"/>
      <c r="BE597" s="201"/>
      <c r="BF597" s="201"/>
    </row>
    <row r="598" spans="1:58" ht="16.5" customHeight="1">
      <c r="A598" s="202"/>
      <c r="B598" s="202"/>
      <c r="C598" s="202"/>
      <c r="D598" s="202"/>
      <c r="E598" s="202"/>
      <c r="F598" s="202"/>
      <c r="G598" s="202"/>
      <c r="H598" s="202"/>
      <c r="I598" s="203"/>
      <c r="J598" s="201"/>
      <c r="K598" s="201"/>
      <c r="L598" s="201"/>
      <c r="M598" s="201"/>
      <c r="N598" s="201"/>
      <c r="O598" s="201"/>
      <c r="P598" s="201"/>
      <c r="Q598" s="201"/>
      <c r="R598" s="201"/>
      <c r="S598" s="201"/>
      <c r="T598" s="201"/>
      <c r="U598" s="201"/>
      <c r="V598" s="201"/>
      <c r="W598" s="201"/>
      <c r="X598" s="201"/>
      <c r="Y598" s="201"/>
      <c r="Z598" s="201"/>
      <c r="AA598" s="201"/>
      <c r="AB598" s="201"/>
      <c r="AC598" s="201"/>
      <c r="AD598" s="201"/>
      <c r="AE598" s="201"/>
      <c r="AF598" s="201"/>
      <c r="AG598" s="201"/>
      <c r="AH598" s="201"/>
      <c r="AI598" s="201"/>
      <c r="AJ598" s="201"/>
      <c r="AK598" s="201"/>
      <c r="AL598" s="201"/>
      <c r="AM598" s="201"/>
      <c r="AN598" s="201"/>
      <c r="AO598" s="201"/>
      <c r="AP598" s="201"/>
      <c r="AQ598" s="201"/>
      <c r="AR598" s="201"/>
      <c r="AS598" s="201"/>
      <c r="AT598" s="201"/>
      <c r="AU598" s="201"/>
      <c r="AV598" s="201"/>
      <c r="AW598" s="201"/>
      <c r="AX598" s="201"/>
      <c r="AY598" s="201"/>
      <c r="AZ598" s="201"/>
      <c r="BA598" s="201"/>
      <c r="BB598" s="201"/>
      <c r="BC598" s="201"/>
      <c r="BD598" s="201"/>
      <c r="BE598" s="201"/>
      <c r="BF598" s="201"/>
    </row>
    <row r="599" spans="1:58" ht="16.5" customHeight="1">
      <c r="A599" s="202"/>
      <c r="B599" s="202"/>
      <c r="C599" s="202"/>
      <c r="D599" s="202"/>
      <c r="E599" s="202"/>
      <c r="F599" s="202"/>
      <c r="G599" s="202"/>
      <c r="H599" s="202"/>
      <c r="I599" s="203"/>
      <c r="J599" s="201"/>
      <c r="K599" s="201"/>
      <c r="L599" s="201"/>
      <c r="M599" s="201"/>
      <c r="N599" s="201"/>
      <c r="O599" s="201"/>
      <c r="P599" s="201"/>
      <c r="Q599" s="201"/>
      <c r="R599" s="201"/>
      <c r="S599" s="201"/>
      <c r="T599" s="201"/>
      <c r="U599" s="201"/>
      <c r="V599" s="201"/>
      <c r="W599" s="201"/>
      <c r="X599" s="201"/>
      <c r="Y599" s="201"/>
      <c r="Z599" s="201"/>
      <c r="AA599" s="201"/>
      <c r="AB599" s="201"/>
      <c r="AC599" s="201"/>
      <c r="AD599" s="201"/>
      <c r="AE599" s="201"/>
      <c r="AF599" s="201"/>
      <c r="AG599" s="201"/>
      <c r="AH599" s="201"/>
      <c r="AI599" s="201"/>
      <c r="AJ599" s="201"/>
      <c r="AK599" s="201"/>
      <c r="AL599" s="201"/>
      <c r="AM599" s="201"/>
      <c r="AN599" s="201"/>
      <c r="AO599" s="201"/>
      <c r="AP599" s="201"/>
      <c r="AQ599" s="201"/>
      <c r="AR599" s="201"/>
      <c r="AS599" s="201"/>
      <c r="AT599" s="201"/>
      <c r="AU599" s="201"/>
      <c r="AV599" s="201"/>
      <c r="AW599" s="201"/>
      <c r="AX599" s="201"/>
      <c r="AY599" s="201"/>
      <c r="AZ599" s="201"/>
      <c r="BA599" s="201"/>
      <c r="BB599" s="201"/>
      <c r="BC599" s="201"/>
      <c r="BD599" s="201"/>
      <c r="BE599" s="201"/>
      <c r="BF599" s="201"/>
    </row>
    <row r="600" spans="1:58" ht="16.5" customHeight="1">
      <c r="A600" s="202"/>
      <c r="B600" s="202"/>
      <c r="C600" s="202"/>
      <c r="D600" s="202"/>
      <c r="E600" s="202"/>
      <c r="F600" s="202"/>
      <c r="G600" s="202"/>
      <c r="H600" s="202"/>
      <c r="I600" s="203"/>
      <c r="J600" s="201"/>
      <c r="K600" s="201"/>
      <c r="L600" s="201"/>
      <c r="M600" s="201"/>
      <c r="N600" s="201"/>
      <c r="O600" s="201"/>
      <c r="P600" s="201"/>
      <c r="Q600" s="201"/>
      <c r="R600" s="201"/>
      <c r="S600" s="201"/>
      <c r="T600" s="201"/>
      <c r="U600" s="201"/>
      <c r="V600" s="201"/>
      <c r="W600" s="201"/>
      <c r="X600" s="201"/>
      <c r="Y600" s="201"/>
      <c r="Z600" s="201"/>
      <c r="AA600" s="201"/>
      <c r="AB600" s="201"/>
      <c r="AC600" s="201"/>
      <c r="AD600" s="201"/>
      <c r="AE600" s="201"/>
      <c r="AF600" s="201"/>
      <c r="AG600" s="201"/>
      <c r="AH600" s="201"/>
      <c r="AI600" s="201"/>
      <c r="AJ600" s="201"/>
      <c r="AK600" s="201"/>
      <c r="AL600" s="201"/>
      <c r="AM600" s="201"/>
      <c r="AN600" s="201"/>
      <c r="AO600" s="201"/>
      <c r="AP600" s="201"/>
      <c r="AQ600" s="201"/>
      <c r="AR600" s="201"/>
      <c r="AS600" s="201"/>
      <c r="AT600" s="201"/>
      <c r="AU600" s="201"/>
      <c r="AV600" s="201"/>
      <c r="AW600" s="201"/>
      <c r="AX600" s="201"/>
      <c r="AY600" s="201"/>
      <c r="AZ600" s="201"/>
      <c r="BA600" s="201"/>
      <c r="BB600" s="201"/>
      <c r="BC600" s="201"/>
      <c r="BD600" s="201"/>
      <c r="BE600" s="201"/>
      <c r="BF600" s="201"/>
    </row>
    <row r="601" spans="1:58" ht="16.5" customHeight="1">
      <c r="A601" s="202"/>
      <c r="B601" s="202"/>
      <c r="C601" s="202"/>
      <c r="D601" s="202"/>
      <c r="E601" s="202"/>
      <c r="F601" s="202"/>
      <c r="G601" s="202"/>
      <c r="H601" s="202"/>
      <c r="I601" s="203"/>
      <c r="J601" s="201"/>
      <c r="K601" s="201"/>
      <c r="L601" s="201"/>
      <c r="M601" s="201"/>
      <c r="N601" s="201"/>
      <c r="O601" s="201"/>
      <c r="P601" s="201"/>
      <c r="Q601" s="201"/>
      <c r="R601" s="201"/>
      <c r="S601" s="201"/>
      <c r="T601" s="201"/>
      <c r="U601" s="201"/>
      <c r="V601" s="201"/>
      <c r="W601" s="201"/>
      <c r="X601" s="201"/>
      <c r="Y601" s="201"/>
      <c r="Z601" s="201"/>
      <c r="AA601" s="201"/>
      <c r="AB601" s="201"/>
      <c r="AC601" s="201"/>
      <c r="AD601" s="201"/>
      <c r="AE601" s="201"/>
      <c r="AF601" s="201"/>
      <c r="AG601" s="201"/>
      <c r="AH601" s="201"/>
      <c r="AI601" s="201"/>
      <c r="AJ601" s="201"/>
      <c r="AK601" s="201"/>
      <c r="AL601" s="201"/>
      <c r="AM601" s="201"/>
      <c r="AN601" s="201"/>
      <c r="AO601" s="201"/>
      <c r="AP601" s="201"/>
      <c r="AQ601" s="201"/>
      <c r="AR601" s="201"/>
      <c r="AS601" s="201"/>
      <c r="AT601" s="201"/>
      <c r="AU601" s="201"/>
      <c r="AV601" s="201"/>
      <c r="AW601" s="201"/>
      <c r="AX601" s="201"/>
      <c r="AY601" s="201"/>
      <c r="AZ601" s="201"/>
      <c r="BA601" s="201"/>
      <c r="BB601" s="201"/>
      <c r="BC601" s="201"/>
      <c r="BD601" s="201"/>
      <c r="BE601" s="201"/>
      <c r="BF601" s="201"/>
    </row>
    <row r="602" spans="1:58" ht="16.5" customHeight="1">
      <c r="A602" s="202"/>
      <c r="B602" s="202"/>
      <c r="C602" s="202"/>
      <c r="D602" s="202"/>
      <c r="E602" s="202"/>
      <c r="F602" s="202"/>
      <c r="G602" s="202"/>
      <c r="H602" s="202"/>
      <c r="I602" s="203"/>
      <c r="J602" s="201"/>
      <c r="K602" s="201"/>
      <c r="L602" s="201"/>
      <c r="M602" s="201"/>
      <c r="N602" s="201"/>
      <c r="O602" s="201"/>
      <c r="P602" s="201"/>
      <c r="Q602" s="201"/>
      <c r="R602" s="201"/>
      <c r="S602" s="201"/>
      <c r="T602" s="201"/>
      <c r="U602" s="201"/>
      <c r="V602" s="201"/>
      <c r="W602" s="201"/>
      <c r="X602" s="201"/>
      <c r="Y602" s="201"/>
      <c r="Z602" s="201"/>
      <c r="AA602" s="201"/>
      <c r="AB602" s="201"/>
      <c r="AC602" s="201"/>
      <c r="AD602" s="201"/>
      <c r="AE602" s="201"/>
      <c r="AF602" s="201"/>
      <c r="AG602" s="201"/>
      <c r="AH602" s="201"/>
      <c r="AI602" s="201"/>
      <c r="AJ602" s="201"/>
      <c r="AK602" s="201"/>
      <c r="AL602" s="201"/>
      <c r="AM602" s="201"/>
      <c r="AN602" s="201"/>
      <c r="AO602" s="201"/>
      <c r="AP602" s="201"/>
      <c r="AQ602" s="201"/>
      <c r="AR602" s="201"/>
      <c r="AS602" s="201"/>
      <c r="AT602" s="201"/>
      <c r="AU602" s="201"/>
      <c r="AV602" s="201"/>
      <c r="AW602" s="201"/>
      <c r="AX602" s="201"/>
      <c r="AY602" s="201"/>
      <c r="AZ602" s="201"/>
      <c r="BA602" s="201"/>
      <c r="BB602" s="201"/>
      <c r="BC602" s="201"/>
      <c r="BD602" s="201"/>
      <c r="BE602" s="201"/>
      <c r="BF602" s="201"/>
    </row>
    <row r="603" spans="1:58" ht="16.5" customHeight="1">
      <c r="A603" s="202"/>
      <c r="B603" s="202"/>
      <c r="C603" s="202"/>
      <c r="D603" s="202"/>
      <c r="E603" s="202"/>
      <c r="F603" s="202"/>
      <c r="G603" s="202"/>
      <c r="H603" s="202"/>
      <c r="I603" s="203"/>
      <c r="J603" s="201"/>
      <c r="K603" s="201"/>
      <c r="L603" s="201"/>
      <c r="M603" s="201"/>
      <c r="N603" s="201"/>
      <c r="O603" s="201"/>
      <c r="P603" s="201"/>
      <c r="Q603" s="201"/>
      <c r="R603" s="201"/>
      <c r="S603" s="201"/>
      <c r="T603" s="201"/>
      <c r="U603" s="201"/>
      <c r="V603" s="201"/>
      <c r="W603" s="201"/>
      <c r="X603" s="201"/>
      <c r="Y603" s="201"/>
      <c r="Z603" s="201"/>
      <c r="AA603" s="201"/>
      <c r="AB603" s="201"/>
      <c r="AC603" s="201"/>
      <c r="AD603" s="201"/>
      <c r="AE603" s="201"/>
      <c r="AF603" s="201"/>
      <c r="AG603" s="201"/>
      <c r="AH603" s="201"/>
      <c r="AI603" s="201"/>
      <c r="AJ603" s="201"/>
      <c r="AK603" s="201"/>
      <c r="AL603" s="201"/>
      <c r="AM603" s="201"/>
      <c r="AN603" s="201"/>
      <c r="AO603" s="201"/>
      <c r="AP603" s="201"/>
      <c r="AQ603" s="201"/>
      <c r="AR603" s="201"/>
      <c r="AS603" s="201"/>
      <c r="AT603" s="201"/>
      <c r="AU603" s="201"/>
      <c r="AV603" s="201"/>
      <c r="AW603" s="201"/>
      <c r="AX603" s="201"/>
      <c r="AY603" s="201"/>
      <c r="AZ603" s="201"/>
      <c r="BA603" s="201"/>
      <c r="BB603" s="201"/>
      <c r="BC603" s="201"/>
      <c r="BD603" s="201"/>
      <c r="BE603" s="201"/>
      <c r="BF603" s="201"/>
    </row>
    <row r="604" spans="1:58" ht="16.5" customHeight="1">
      <c r="A604" s="202"/>
      <c r="B604" s="202"/>
      <c r="C604" s="202"/>
      <c r="D604" s="202"/>
      <c r="E604" s="202"/>
      <c r="F604" s="202"/>
      <c r="G604" s="202"/>
      <c r="H604" s="202"/>
      <c r="I604" s="203"/>
      <c r="J604" s="201"/>
      <c r="K604" s="201"/>
      <c r="L604" s="201"/>
      <c r="M604" s="201"/>
      <c r="N604" s="201"/>
      <c r="O604" s="201"/>
      <c r="P604" s="201"/>
      <c r="Q604" s="201"/>
      <c r="R604" s="201"/>
      <c r="S604" s="201"/>
      <c r="T604" s="201"/>
      <c r="U604" s="201"/>
      <c r="V604" s="201"/>
      <c r="W604" s="201"/>
      <c r="X604" s="201"/>
      <c r="Y604" s="201"/>
      <c r="Z604" s="201"/>
      <c r="AA604" s="201"/>
      <c r="AB604" s="201"/>
      <c r="AC604" s="201"/>
      <c r="AD604" s="201"/>
      <c r="AE604" s="201"/>
      <c r="AF604" s="201"/>
      <c r="AG604" s="201"/>
      <c r="AH604" s="201"/>
      <c r="AI604" s="201"/>
      <c r="AJ604" s="201"/>
      <c r="AK604" s="201"/>
      <c r="AL604" s="201"/>
      <c r="AM604" s="201"/>
      <c r="AN604" s="201"/>
      <c r="AO604" s="201"/>
      <c r="AP604" s="201"/>
      <c r="AQ604" s="201"/>
      <c r="AR604" s="201"/>
      <c r="AS604" s="201"/>
      <c r="AT604" s="201"/>
      <c r="AU604" s="201"/>
      <c r="AV604" s="201"/>
      <c r="AW604" s="201"/>
      <c r="AX604" s="201"/>
      <c r="AY604" s="201"/>
      <c r="AZ604" s="201"/>
      <c r="BA604" s="201"/>
      <c r="BB604" s="201"/>
      <c r="BC604" s="201"/>
      <c r="BD604" s="201"/>
      <c r="BE604" s="201"/>
      <c r="BF604" s="201"/>
    </row>
    <row r="605" spans="1:58" ht="16.5" customHeight="1">
      <c r="A605" s="202"/>
      <c r="B605" s="202"/>
      <c r="C605" s="202"/>
      <c r="D605" s="202"/>
      <c r="E605" s="202"/>
      <c r="F605" s="202"/>
      <c r="G605" s="202"/>
      <c r="H605" s="202"/>
      <c r="I605" s="203"/>
      <c r="J605" s="201"/>
      <c r="K605" s="201"/>
      <c r="L605" s="201"/>
      <c r="M605" s="201"/>
      <c r="N605" s="201"/>
      <c r="O605" s="201"/>
      <c r="P605" s="201"/>
      <c r="Q605" s="201"/>
      <c r="R605" s="201"/>
      <c r="S605" s="201"/>
      <c r="T605" s="201"/>
      <c r="U605" s="201"/>
      <c r="V605" s="201"/>
      <c r="W605" s="201"/>
      <c r="X605" s="201"/>
      <c r="Y605" s="201"/>
      <c r="Z605" s="201"/>
      <c r="AA605" s="201"/>
      <c r="AB605" s="201"/>
      <c r="AC605" s="201"/>
      <c r="AD605" s="201"/>
      <c r="AE605" s="201"/>
      <c r="AF605" s="201"/>
      <c r="AG605" s="201"/>
      <c r="AH605" s="201"/>
      <c r="AI605" s="201"/>
      <c r="AJ605" s="201"/>
      <c r="AK605" s="201"/>
      <c r="AL605" s="201"/>
      <c r="AM605" s="201"/>
      <c r="AN605" s="201"/>
      <c r="AO605" s="201"/>
      <c r="AP605" s="201"/>
      <c r="AQ605" s="201"/>
      <c r="AR605" s="201"/>
      <c r="AS605" s="201"/>
      <c r="AT605" s="201"/>
      <c r="AU605" s="201"/>
      <c r="AV605" s="201"/>
      <c r="AW605" s="201"/>
      <c r="AX605" s="201"/>
      <c r="AY605" s="201"/>
      <c r="AZ605" s="201"/>
      <c r="BA605" s="201"/>
      <c r="BB605" s="201"/>
      <c r="BC605" s="201"/>
      <c r="BD605" s="201"/>
      <c r="BE605" s="201"/>
      <c r="BF605" s="201"/>
    </row>
    <row r="606" spans="1:58" ht="16.5" customHeight="1">
      <c r="A606" s="202"/>
      <c r="B606" s="202"/>
      <c r="C606" s="202"/>
      <c r="D606" s="202"/>
      <c r="E606" s="202"/>
      <c r="F606" s="202"/>
      <c r="G606" s="202"/>
      <c r="H606" s="202"/>
      <c r="I606" s="203"/>
      <c r="J606" s="201"/>
      <c r="K606" s="201"/>
      <c r="L606" s="201"/>
      <c r="M606" s="201"/>
      <c r="N606" s="201"/>
      <c r="O606" s="201"/>
      <c r="P606" s="201"/>
      <c r="Q606" s="201"/>
      <c r="R606" s="201"/>
      <c r="S606" s="201"/>
      <c r="T606" s="201"/>
      <c r="U606" s="201"/>
      <c r="V606" s="201"/>
      <c r="W606" s="201"/>
      <c r="X606" s="201"/>
      <c r="Y606" s="201"/>
      <c r="Z606" s="201"/>
      <c r="AA606" s="201"/>
      <c r="AB606" s="201"/>
      <c r="AC606" s="201"/>
      <c r="AD606" s="201"/>
      <c r="AE606" s="201"/>
      <c r="AF606" s="201"/>
      <c r="AG606" s="201"/>
      <c r="AH606" s="201"/>
      <c r="AI606" s="201"/>
      <c r="AJ606" s="201"/>
      <c r="AK606" s="201"/>
      <c r="AL606" s="201"/>
      <c r="AM606" s="201"/>
      <c r="AN606" s="201"/>
      <c r="AO606" s="201"/>
      <c r="AP606" s="201"/>
      <c r="AQ606" s="201"/>
      <c r="AR606" s="201"/>
      <c r="AS606" s="201"/>
      <c r="AT606" s="201"/>
      <c r="AU606" s="201"/>
      <c r="AV606" s="201"/>
      <c r="AW606" s="201"/>
      <c r="AX606" s="201"/>
      <c r="AY606" s="201"/>
      <c r="AZ606" s="201"/>
      <c r="BA606" s="201"/>
      <c r="BB606" s="201"/>
      <c r="BC606" s="201"/>
      <c r="BD606" s="201"/>
      <c r="BE606" s="201"/>
      <c r="BF606" s="201"/>
    </row>
    <row r="607" spans="1:58" ht="16.5" customHeight="1">
      <c r="A607" s="202"/>
      <c r="B607" s="202"/>
      <c r="C607" s="202"/>
      <c r="D607" s="202"/>
      <c r="E607" s="202"/>
      <c r="F607" s="202"/>
      <c r="G607" s="202"/>
      <c r="H607" s="202"/>
      <c r="I607" s="203"/>
      <c r="J607" s="201"/>
      <c r="K607" s="201"/>
      <c r="L607" s="201"/>
      <c r="M607" s="201"/>
      <c r="N607" s="201"/>
      <c r="O607" s="201"/>
      <c r="P607" s="201"/>
      <c r="Q607" s="201"/>
      <c r="R607" s="201"/>
      <c r="S607" s="201"/>
      <c r="T607" s="201"/>
      <c r="U607" s="201"/>
      <c r="V607" s="201"/>
      <c r="W607" s="201"/>
      <c r="X607" s="201"/>
      <c r="Y607" s="201"/>
      <c r="Z607" s="201"/>
      <c r="AA607" s="201"/>
      <c r="AB607" s="201"/>
      <c r="AC607" s="201"/>
      <c r="AD607" s="201"/>
      <c r="AE607" s="201"/>
      <c r="AF607" s="201"/>
      <c r="AG607" s="201"/>
      <c r="AH607" s="201"/>
      <c r="AI607" s="201"/>
      <c r="AJ607" s="201"/>
      <c r="AK607" s="201"/>
      <c r="AL607" s="201"/>
      <c r="AM607" s="201"/>
      <c r="AN607" s="201"/>
      <c r="AO607" s="201"/>
      <c r="AP607" s="201"/>
      <c r="AQ607" s="201"/>
      <c r="AR607" s="201"/>
      <c r="AS607" s="201"/>
      <c r="AT607" s="201"/>
      <c r="AU607" s="201"/>
      <c r="AV607" s="201"/>
      <c r="AW607" s="201"/>
      <c r="AX607" s="201"/>
      <c r="AY607" s="201"/>
      <c r="AZ607" s="201"/>
      <c r="BA607" s="201"/>
      <c r="BB607" s="201"/>
      <c r="BC607" s="201"/>
      <c r="BD607" s="201"/>
      <c r="BE607" s="201"/>
      <c r="BF607" s="201"/>
    </row>
    <row r="608" spans="1:58" ht="16.5" customHeight="1">
      <c r="A608" s="202"/>
      <c r="B608" s="202"/>
      <c r="C608" s="202"/>
      <c r="D608" s="202"/>
      <c r="E608" s="202"/>
      <c r="F608" s="202"/>
      <c r="G608" s="202"/>
      <c r="H608" s="202"/>
      <c r="I608" s="203"/>
      <c r="J608" s="201"/>
      <c r="K608" s="201"/>
      <c r="L608" s="201"/>
      <c r="M608" s="201"/>
      <c r="N608" s="201"/>
      <c r="O608" s="201"/>
      <c r="P608" s="201"/>
      <c r="Q608" s="201"/>
      <c r="R608" s="201"/>
      <c r="S608" s="201"/>
      <c r="T608" s="201"/>
      <c r="U608" s="201"/>
      <c r="V608" s="201"/>
      <c r="W608" s="201"/>
      <c r="X608" s="201"/>
      <c r="Y608" s="201"/>
      <c r="Z608" s="201"/>
      <c r="AA608" s="201"/>
      <c r="AB608" s="201"/>
      <c r="AC608" s="201"/>
      <c r="AD608" s="201"/>
      <c r="AE608" s="201"/>
      <c r="AF608" s="201"/>
      <c r="AG608" s="201"/>
      <c r="AH608" s="201"/>
      <c r="AI608" s="201"/>
      <c r="AJ608" s="201"/>
      <c r="AK608" s="201"/>
      <c r="AL608" s="201"/>
      <c r="AM608" s="201"/>
      <c r="AN608" s="201"/>
      <c r="AO608" s="201"/>
      <c r="AP608" s="201"/>
      <c r="AQ608" s="201"/>
      <c r="AR608" s="201"/>
      <c r="AS608" s="201"/>
      <c r="AT608" s="201"/>
      <c r="AU608" s="201"/>
      <c r="AV608" s="201"/>
      <c r="AW608" s="201"/>
      <c r="AX608" s="201"/>
      <c r="AY608" s="201"/>
      <c r="AZ608" s="201"/>
      <c r="BA608" s="201"/>
      <c r="BB608" s="201"/>
      <c r="BC608" s="201"/>
      <c r="BD608" s="201"/>
      <c r="BE608" s="201"/>
      <c r="BF608" s="201"/>
    </row>
    <row r="609" spans="1:58" ht="16.5" customHeight="1">
      <c r="A609" s="202"/>
      <c r="B609" s="202"/>
      <c r="C609" s="202"/>
      <c r="D609" s="202"/>
      <c r="E609" s="202"/>
      <c r="F609" s="202"/>
      <c r="G609" s="202"/>
      <c r="H609" s="202"/>
      <c r="I609" s="203"/>
      <c r="J609" s="201"/>
      <c r="K609" s="201"/>
      <c r="L609" s="201"/>
      <c r="M609" s="201"/>
      <c r="N609" s="201"/>
      <c r="O609" s="201"/>
      <c r="P609" s="201"/>
      <c r="Q609" s="201"/>
      <c r="R609" s="201"/>
      <c r="S609" s="201"/>
      <c r="T609" s="201"/>
      <c r="U609" s="201"/>
      <c r="V609" s="201"/>
      <c r="W609" s="201"/>
      <c r="X609" s="201"/>
      <c r="Y609" s="201"/>
      <c r="Z609" s="201"/>
      <c r="AA609" s="201"/>
      <c r="AB609" s="201"/>
      <c r="AC609" s="201"/>
      <c r="AD609" s="201"/>
      <c r="AE609" s="201"/>
      <c r="AF609" s="201"/>
      <c r="AG609" s="201"/>
      <c r="AH609" s="201"/>
      <c r="AI609" s="201"/>
      <c r="AJ609" s="201"/>
      <c r="AK609" s="201"/>
      <c r="AL609" s="201"/>
      <c r="AM609" s="201"/>
      <c r="AN609" s="201"/>
      <c r="AO609" s="201"/>
      <c r="AP609" s="201"/>
      <c r="AQ609" s="201"/>
      <c r="AR609" s="201"/>
      <c r="AS609" s="201"/>
      <c r="AT609" s="201"/>
      <c r="AU609" s="201"/>
      <c r="AV609" s="201"/>
      <c r="AW609" s="201"/>
      <c r="AX609" s="201"/>
      <c r="AY609" s="201"/>
      <c r="AZ609" s="201"/>
      <c r="BA609" s="201"/>
      <c r="BB609" s="201"/>
      <c r="BC609" s="201"/>
      <c r="BD609" s="201"/>
      <c r="BE609" s="201"/>
      <c r="BF609" s="201"/>
    </row>
    <row r="610" spans="1:58" ht="16.5" customHeight="1">
      <c r="A610" s="202"/>
      <c r="B610" s="202"/>
      <c r="C610" s="202"/>
      <c r="D610" s="202"/>
      <c r="E610" s="202"/>
      <c r="F610" s="202"/>
      <c r="G610" s="202"/>
      <c r="H610" s="202"/>
      <c r="I610" s="203"/>
      <c r="J610" s="201"/>
      <c r="K610" s="201"/>
      <c r="L610" s="201"/>
      <c r="M610" s="201"/>
      <c r="N610" s="201"/>
      <c r="O610" s="201"/>
      <c r="P610" s="201"/>
      <c r="Q610" s="201"/>
      <c r="R610" s="201"/>
      <c r="S610" s="201"/>
      <c r="T610" s="201"/>
      <c r="U610" s="201"/>
      <c r="V610" s="201"/>
      <c r="W610" s="201"/>
      <c r="X610" s="201"/>
      <c r="Y610" s="201"/>
      <c r="Z610" s="201"/>
      <c r="AA610" s="201"/>
      <c r="AB610" s="201"/>
      <c r="AC610" s="201"/>
      <c r="AD610" s="201"/>
      <c r="AE610" s="201"/>
      <c r="AF610" s="201"/>
      <c r="AG610" s="201"/>
      <c r="AH610" s="201"/>
      <c r="AI610" s="201"/>
      <c r="AJ610" s="201"/>
      <c r="AK610" s="201"/>
      <c r="AL610" s="201"/>
      <c r="AM610" s="201"/>
      <c r="AN610" s="201"/>
      <c r="AO610" s="201"/>
      <c r="AP610" s="201"/>
      <c r="AQ610" s="201"/>
      <c r="AR610" s="201"/>
      <c r="AS610" s="201"/>
      <c r="AT610" s="201"/>
      <c r="AU610" s="201"/>
      <c r="AV610" s="201"/>
      <c r="AW610" s="201"/>
      <c r="AX610" s="201"/>
      <c r="AY610" s="201"/>
      <c r="AZ610" s="201"/>
      <c r="BA610" s="201"/>
      <c r="BB610" s="201"/>
      <c r="BC610" s="201"/>
      <c r="BD610" s="201"/>
      <c r="BE610" s="201"/>
      <c r="BF610" s="201"/>
    </row>
    <row r="611" spans="1:58" ht="16.5" customHeight="1">
      <c r="A611" s="202"/>
      <c r="B611" s="202"/>
      <c r="C611" s="202"/>
      <c r="D611" s="202"/>
      <c r="E611" s="202"/>
      <c r="F611" s="202"/>
      <c r="G611" s="202"/>
      <c r="H611" s="202"/>
      <c r="I611" s="203"/>
      <c r="J611" s="201"/>
      <c r="K611" s="201"/>
      <c r="L611" s="201"/>
      <c r="M611" s="201"/>
      <c r="N611" s="201"/>
      <c r="O611" s="201"/>
      <c r="P611" s="201"/>
      <c r="Q611" s="201"/>
      <c r="R611" s="201"/>
      <c r="S611" s="201"/>
      <c r="T611" s="201"/>
      <c r="U611" s="201"/>
      <c r="V611" s="201"/>
      <c r="W611" s="201"/>
      <c r="X611" s="201"/>
      <c r="Y611" s="201"/>
      <c r="Z611" s="201"/>
      <c r="AA611" s="201"/>
      <c r="AB611" s="201"/>
      <c r="AC611" s="201"/>
      <c r="AD611" s="201"/>
      <c r="AE611" s="201"/>
      <c r="AF611" s="201"/>
      <c r="AG611" s="201"/>
      <c r="AH611" s="201"/>
      <c r="AI611" s="201"/>
      <c r="AJ611" s="201"/>
      <c r="AK611" s="201"/>
      <c r="AL611" s="201"/>
      <c r="AM611" s="201"/>
      <c r="AN611" s="201"/>
      <c r="AO611" s="201"/>
      <c r="AP611" s="201"/>
      <c r="AQ611" s="201"/>
      <c r="AR611" s="201"/>
      <c r="AS611" s="201"/>
      <c r="AT611" s="201"/>
      <c r="AU611" s="201"/>
      <c r="AV611" s="201"/>
      <c r="AW611" s="201"/>
      <c r="AX611" s="201"/>
      <c r="AY611" s="201"/>
      <c r="AZ611" s="201"/>
      <c r="BA611" s="201"/>
      <c r="BB611" s="201"/>
      <c r="BC611" s="201"/>
      <c r="BD611" s="201"/>
      <c r="BE611" s="201"/>
      <c r="BF611" s="201"/>
    </row>
    <row r="612" spans="1:58" ht="16.5" customHeight="1">
      <c r="A612" s="202"/>
      <c r="B612" s="202"/>
      <c r="C612" s="202"/>
      <c r="D612" s="202"/>
      <c r="E612" s="202"/>
      <c r="F612" s="202"/>
      <c r="G612" s="202"/>
      <c r="H612" s="202"/>
      <c r="I612" s="203"/>
      <c r="J612" s="201"/>
      <c r="K612" s="201"/>
      <c r="L612" s="201"/>
      <c r="M612" s="201"/>
      <c r="N612" s="201"/>
      <c r="O612" s="201"/>
      <c r="P612" s="201"/>
      <c r="Q612" s="201"/>
      <c r="R612" s="201"/>
      <c r="S612" s="201"/>
      <c r="T612" s="201"/>
      <c r="U612" s="201"/>
      <c r="V612" s="201"/>
      <c r="W612" s="201"/>
      <c r="X612" s="201"/>
      <c r="Y612" s="201"/>
      <c r="Z612" s="201"/>
      <c r="AA612" s="201"/>
      <c r="AB612" s="201"/>
      <c r="AC612" s="201"/>
      <c r="AD612" s="201"/>
      <c r="AE612" s="201"/>
      <c r="AF612" s="201"/>
      <c r="AG612" s="201"/>
      <c r="AH612" s="201"/>
      <c r="AI612" s="201"/>
      <c r="AJ612" s="201"/>
      <c r="AK612" s="201"/>
      <c r="AL612" s="201"/>
      <c r="AM612" s="201"/>
      <c r="AN612" s="201"/>
      <c r="AO612" s="201"/>
      <c r="AP612" s="201"/>
      <c r="AQ612" s="201"/>
      <c r="AR612" s="201"/>
      <c r="AS612" s="201"/>
      <c r="AT612" s="201"/>
      <c r="AU612" s="201"/>
      <c r="AV612" s="201"/>
      <c r="AW612" s="201"/>
      <c r="AX612" s="201"/>
      <c r="AY612" s="201"/>
      <c r="AZ612" s="201"/>
      <c r="BA612" s="201"/>
      <c r="BB612" s="201"/>
      <c r="BC612" s="201"/>
      <c r="BD612" s="201"/>
      <c r="BE612" s="201"/>
      <c r="BF612" s="201"/>
    </row>
    <row r="613" spans="1:58" ht="16.5" customHeight="1">
      <c r="A613" s="202"/>
      <c r="B613" s="202"/>
      <c r="C613" s="202"/>
      <c r="D613" s="202"/>
      <c r="E613" s="202"/>
      <c r="F613" s="202"/>
      <c r="G613" s="202"/>
      <c r="H613" s="202"/>
      <c r="I613" s="203"/>
      <c r="J613" s="201"/>
      <c r="K613" s="201"/>
      <c r="L613" s="201"/>
      <c r="M613" s="201"/>
      <c r="N613" s="201"/>
      <c r="O613" s="201"/>
      <c r="P613" s="201"/>
      <c r="Q613" s="201"/>
      <c r="R613" s="201"/>
      <c r="S613" s="201"/>
      <c r="T613" s="201"/>
      <c r="U613" s="201"/>
      <c r="V613" s="201"/>
      <c r="W613" s="201"/>
      <c r="X613" s="201"/>
      <c r="Y613" s="201"/>
      <c r="Z613" s="201"/>
      <c r="AA613" s="201"/>
      <c r="AB613" s="201"/>
      <c r="AC613" s="201"/>
      <c r="AD613" s="201"/>
      <c r="AE613" s="201"/>
      <c r="AF613" s="201"/>
      <c r="AG613" s="201"/>
      <c r="AH613" s="201"/>
      <c r="AI613" s="201"/>
      <c r="AJ613" s="201"/>
      <c r="AK613" s="201"/>
      <c r="AL613" s="201"/>
      <c r="AM613" s="201"/>
      <c r="AN613" s="201"/>
      <c r="AO613" s="201"/>
      <c r="AP613" s="201"/>
      <c r="AQ613" s="201"/>
      <c r="AR613" s="201"/>
      <c r="AS613" s="201"/>
      <c r="AT613" s="201"/>
      <c r="AU613" s="201"/>
      <c r="AV613" s="201"/>
      <c r="AW613" s="201"/>
      <c r="AX613" s="201"/>
      <c r="AY613" s="201"/>
      <c r="AZ613" s="201"/>
      <c r="BA613" s="201"/>
      <c r="BB613" s="201"/>
      <c r="BC613" s="201"/>
      <c r="BD613" s="201"/>
      <c r="BE613" s="201"/>
      <c r="BF613" s="201"/>
    </row>
    <row r="614" spans="1:58" ht="16.5" customHeight="1">
      <c r="A614" s="202"/>
      <c r="B614" s="202"/>
      <c r="C614" s="202"/>
      <c r="D614" s="202"/>
      <c r="E614" s="202"/>
      <c r="F614" s="202"/>
      <c r="G614" s="202"/>
      <c r="H614" s="202"/>
      <c r="I614" s="203"/>
      <c r="J614" s="201"/>
      <c r="K614" s="201"/>
      <c r="L614" s="201"/>
      <c r="M614" s="201"/>
      <c r="N614" s="201"/>
      <c r="O614" s="201"/>
      <c r="P614" s="201"/>
      <c r="Q614" s="201"/>
      <c r="R614" s="201"/>
      <c r="S614" s="201"/>
      <c r="T614" s="201"/>
      <c r="U614" s="201"/>
      <c r="V614" s="201"/>
      <c r="W614" s="201"/>
      <c r="X614" s="201"/>
      <c r="Y614" s="201"/>
      <c r="Z614" s="201"/>
      <c r="AA614" s="201"/>
      <c r="AB614" s="201"/>
      <c r="AC614" s="201"/>
      <c r="AD614" s="201"/>
      <c r="AE614" s="201"/>
      <c r="AF614" s="201"/>
      <c r="AG614" s="201"/>
      <c r="AH614" s="201"/>
      <c r="AI614" s="201"/>
      <c r="AJ614" s="201"/>
      <c r="AK614" s="201"/>
      <c r="AL614" s="201"/>
      <c r="AM614" s="201"/>
      <c r="AN614" s="201"/>
      <c r="AO614" s="201"/>
      <c r="AP614" s="201"/>
      <c r="AQ614" s="201"/>
      <c r="AR614" s="201"/>
      <c r="AS614" s="201"/>
      <c r="AT614" s="201"/>
      <c r="AU614" s="201"/>
      <c r="AV614" s="201"/>
      <c r="AW614" s="201"/>
      <c r="AX614" s="201"/>
      <c r="AY614" s="201"/>
      <c r="AZ614" s="201"/>
      <c r="BA614" s="201"/>
      <c r="BB614" s="201"/>
      <c r="BC614" s="201"/>
      <c r="BD614" s="201"/>
      <c r="BE614" s="201"/>
      <c r="BF614" s="201"/>
    </row>
    <row r="615" spans="1:58" ht="16.5" customHeight="1">
      <c r="A615" s="202"/>
      <c r="B615" s="202"/>
      <c r="C615" s="202"/>
      <c r="D615" s="202"/>
      <c r="E615" s="202"/>
      <c r="F615" s="202"/>
      <c r="G615" s="202"/>
      <c r="H615" s="202"/>
      <c r="I615" s="203"/>
      <c r="J615" s="201"/>
      <c r="K615" s="201"/>
      <c r="L615" s="201"/>
      <c r="M615" s="201"/>
      <c r="N615" s="201"/>
      <c r="O615" s="201"/>
      <c r="P615" s="201"/>
      <c r="Q615" s="201"/>
      <c r="R615" s="201"/>
      <c r="S615" s="201"/>
      <c r="T615" s="201"/>
      <c r="U615" s="201"/>
      <c r="V615" s="201"/>
      <c r="W615" s="201"/>
      <c r="X615" s="201"/>
      <c r="Y615" s="201"/>
      <c r="Z615" s="201"/>
      <c r="AA615" s="201"/>
      <c r="AB615" s="201"/>
      <c r="AC615" s="201"/>
      <c r="AD615" s="201"/>
      <c r="AE615" s="201"/>
      <c r="AF615" s="201"/>
      <c r="AG615" s="201"/>
      <c r="AH615" s="201"/>
      <c r="AI615" s="201"/>
      <c r="AJ615" s="201"/>
      <c r="AK615" s="201"/>
      <c r="AL615" s="201"/>
      <c r="AM615" s="201"/>
      <c r="AN615" s="201"/>
      <c r="AO615" s="201"/>
      <c r="AP615" s="201"/>
      <c r="AQ615" s="201"/>
      <c r="AR615" s="201"/>
      <c r="AS615" s="201"/>
      <c r="AT615" s="201"/>
      <c r="AU615" s="201"/>
      <c r="AV615" s="201"/>
      <c r="AW615" s="201"/>
      <c r="AX615" s="201"/>
      <c r="AY615" s="201"/>
      <c r="AZ615" s="201"/>
      <c r="BA615" s="201"/>
      <c r="BB615" s="201"/>
      <c r="BC615" s="201"/>
      <c r="BD615" s="201"/>
      <c r="BE615" s="201"/>
      <c r="BF615" s="201"/>
    </row>
    <row r="616" spans="1:58" ht="16.5" customHeight="1">
      <c r="A616" s="202"/>
      <c r="B616" s="202"/>
      <c r="C616" s="202"/>
      <c r="D616" s="202"/>
      <c r="E616" s="202"/>
      <c r="F616" s="202"/>
      <c r="G616" s="202"/>
      <c r="H616" s="202"/>
      <c r="I616" s="203"/>
      <c r="J616" s="201"/>
      <c r="K616" s="201"/>
      <c r="L616" s="201"/>
      <c r="M616" s="201"/>
      <c r="N616" s="201"/>
      <c r="O616" s="201"/>
      <c r="P616" s="201"/>
      <c r="Q616" s="201"/>
      <c r="R616" s="201"/>
      <c r="S616" s="201"/>
      <c r="T616" s="201"/>
      <c r="U616" s="201"/>
      <c r="V616" s="201"/>
      <c r="W616" s="201"/>
      <c r="X616" s="201"/>
      <c r="Y616" s="201"/>
      <c r="Z616" s="201"/>
      <c r="AA616" s="201"/>
      <c r="AB616" s="201"/>
      <c r="AC616" s="201"/>
      <c r="AD616" s="201"/>
      <c r="AE616" s="201"/>
      <c r="AF616" s="201"/>
      <c r="AG616" s="201"/>
      <c r="AH616" s="201"/>
      <c r="AI616" s="201"/>
      <c r="AJ616" s="201"/>
      <c r="AK616" s="201"/>
      <c r="AL616" s="201"/>
      <c r="AM616" s="201"/>
      <c r="AN616" s="201"/>
      <c r="AO616" s="201"/>
      <c r="AP616" s="201"/>
      <c r="AQ616" s="201"/>
      <c r="AR616" s="201"/>
      <c r="AS616" s="201"/>
      <c r="AT616" s="201"/>
      <c r="AU616" s="201"/>
      <c r="AV616" s="201"/>
      <c r="AW616" s="201"/>
      <c r="AX616" s="201"/>
      <c r="AY616" s="201"/>
      <c r="AZ616" s="201"/>
      <c r="BA616" s="201"/>
      <c r="BB616" s="201"/>
      <c r="BC616" s="201"/>
      <c r="BD616" s="201"/>
      <c r="BE616" s="201"/>
      <c r="BF616" s="201"/>
    </row>
    <row r="617" spans="1:58" ht="16.5" customHeight="1">
      <c r="A617" s="202"/>
      <c r="B617" s="202"/>
      <c r="C617" s="202"/>
      <c r="D617" s="202"/>
      <c r="E617" s="202"/>
      <c r="F617" s="202"/>
      <c r="G617" s="202"/>
      <c r="H617" s="202"/>
      <c r="I617" s="203"/>
      <c r="J617" s="201"/>
      <c r="K617" s="201"/>
      <c r="L617" s="201"/>
      <c r="M617" s="201"/>
      <c r="N617" s="201"/>
      <c r="O617" s="201"/>
      <c r="P617" s="201"/>
      <c r="Q617" s="201"/>
      <c r="R617" s="201"/>
      <c r="S617" s="201"/>
      <c r="T617" s="201"/>
      <c r="U617" s="201"/>
      <c r="V617" s="201"/>
      <c r="W617" s="201"/>
      <c r="X617" s="201"/>
      <c r="Y617" s="201"/>
      <c r="Z617" s="201"/>
      <c r="AA617" s="201"/>
      <c r="AB617" s="201"/>
      <c r="AC617" s="201"/>
      <c r="AD617" s="201"/>
      <c r="AE617" s="201"/>
      <c r="AF617" s="201"/>
      <c r="AG617" s="201"/>
      <c r="AH617" s="201"/>
      <c r="AI617" s="201"/>
      <c r="AJ617" s="201"/>
      <c r="AK617" s="201"/>
      <c r="AL617" s="201"/>
      <c r="AM617" s="201"/>
      <c r="AN617" s="201"/>
      <c r="AO617" s="201"/>
      <c r="AP617" s="201"/>
      <c r="AQ617" s="201"/>
      <c r="AR617" s="201"/>
      <c r="AS617" s="201"/>
      <c r="AT617" s="201"/>
      <c r="AU617" s="201"/>
      <c r="AV617" s="201"/>
      <c r="AW617" s="201"/>
      <c r="AX617" s="201"/>
      <c r="AY617" s="201"/>
      <c r="AZ617" s="201"/>
      <c r="BA617" s="201"/>
      <c r="BB617" s="201"/>
      <c r="BC617" s="201"/>
      <c r="BD617" s="201"/>
      <c r="BE617" s="201"/>
      <c r="BF617" s="201"/>
    </row>
    <row r="618" spans="1:58" ht="16.5" customHeight="1">
      <c r="A618" s="202"/>
      <c r="B618" s="202"/>
      <c r="C618" s="202"/>
      <c r="D618" s="202"/>
      <c r="E618" s="202"/>
      <c r="F618" s="202"/>
      <c r="G618" s="202"/>
      <c r="H618" s="202"/>
      <c r="I618" s="203"/>
      <c r="J618" s="201"/>
      <c r="K618" s="201"/>
      <c r="L618" s="201"/>
      <c r="M618" s="201"/>
      <c r="N618" s="201"/>
      <c r="O618" s="201"/>
      <c r="P618" s="201"/>
      <c r="Q618" s="201"/>
      <c r="R618" s="201"/>
      <c r="S618" s="201"/>
      <c r="T618" s="201"/>
      <c r="U618" s="201"/>
      <c r="V618" s="201"/>
      <c r="W618" s="201"/>
      <c r="X618" s="201"/>
      <c r="Y618" s="201"/>
      <c r="Z618" s="201"/>
      <c r="AA618" s="201"/>
      <c r="AB618" s="201"/>
      <c r="AC618" s="201"/>
      <c r="AD618" s="201"/>
      <c r="AE618" s="201"/>
      <c r="AF618" s="201"/>
      <c r="AG618" s="201"/>
      <c r="AH618" s="201"/>
      <c r="AI618" s="201"/>
      <c r="AJ618" s="201"/>
      <c r="AK618" s="201"/>
      <c r="AL618" s="201"/>
      <c r="AM618" s="201"/>
      <c r="AN618" s="201"/>
      <c r="AO618" s="201"/>
      <c r="AP618" s="201"/>
      <c r="AQ618" s="201"/>
      <c r="AR618" s="201"/>
      <c r="AS618" s="201"/>
      <c r="AT618" s="201"/>
      <c r="AU618" s="201"/>
      <c r="AV618" s="201"/>
      <c r="AW618" s="201"/>
      <c r="AX618" s="201"/>
      <c r="AY618" s="201"/>
      <c r="AZ618" s="201"/>
      <c r="BA618" s="201"/>
      <c r="BB618" s="201"/>
      <c r="BC618" s="201"/>
      <c r="BD618" s="201"/>
      <c r="BE618" s="201"/>
      <c r="BF618" s="201"/>
    </row>
    <row r="619" spans="1:58" ht="16.5" customHeight="1">
      <c r="A619" s="202"/>
      <c r="B619" s="202"/>
      <c r="C619" s="202"/>
      <c r="D619" s="202"/>
      <c r="E619" s="202"/>
      <c r="F619" s="202"/>
      <c r="G619" s="202"/>
      <c r="H619" s="202"/>
      <c r="I619" s="203"/>
      <c r="J619" s="201"/>
      <c r="K619" s="201"/>
      <c r="L619" s="201"/>
      <c r="M619" s="201"/>
      <c r="N619" s="201"/>
      <c r="O619" s="201"/>
      <c r="P619" s="201"/>
      <c r="Q619" s="201"/>
      <c r="R619" s="201"/>
      <c r="S619" s="201"/>
      <c r="T619" s="201"/>
      <c r="U619" s="201"/>
      <c r="V619" s="201"/>
      <c r="W619" s="201"/>
      <c r="X619" s="201"/>
      <c r="Y619" s="201"/>
      <c r="Z619" s="201"/>
      <c r="AA619" s="201"/>
      <c r="AB619" s="201"/>
      <c r="AC619" s="201"/>
      <c r="AD619" s="201"/>
      <c r="AE619" s="201"/>
      <c r="AF619" s="201"/>
      <c r="AG619" s="201"/>
      <c r="AH619" s="201"/>
      <c r="AI619" s="201"/>
      <c r="AJ619" s="201"/>
      <c r="AK619" s="201"/>
      <c r="AL619" s="201"/>
      <c r="AM619" s="201"/>
      <c r="AN619" s="201"/>
      <c r="AO619" s="201"/>
      <c r="AP619" s="201"/>
      <c r="AQ619" s="201"/>
      <c r="AR619" s="201"/>
      <c r="AS619" s="201"/>
      <c r="AT619" s="201"/>
      <c r="AU619" s="201"/>
      <c r="AV619" s="201"/>
      <c r="AW619" s="201"/>
      <c r="AX619" s="201"/>
      <c r="AY619" s="201"/>
      <c r="AZ619" s="201"/>
      <c r="BA619" s="201"/>
      <c r="BB619" s="201"/>
      <c r="BC619" s="201"/>
      <c r="BD619" s="201"/>
      <c r="BE619" s="201"/>
      <c r="BF619" s="201"/>
    </row>
    <row r="620" spans="1:58" ht="16.5" customHeight="1">
      <c r="A620" s="202"/>
      <c r="B620" s="202"/>
      <c r="C620" s="202"/>
      <c r="D620" s="202"/>
      <c r="E620" s="202"/>
      <c r="F620" s="202"/>
      <c r="G620" s="202"/>
      <c r="H620" s="202"/>
      <c r="I620" s="203"/>
      <c r="J620" s="201"/>
      <c r="K620" s="201"/>
      <c r="L620" s="201"/>
      <c r="M620" s="201"/>
      <c r="N620" s="201"/>
      <c r="O620" s="201"/>
      <c r="P620" s="201"/>
      <c r="Q620" s="201"/>
      <c r="R620" s="201"/>
      <c r="S620" s="201"/>
      <c r="T620" s="201"/>
      <c r="U620" s="201"/>
      <c r="V620" s="201"/>
      <c r="W620" s="201"/>
      <c r="X620" s="201"/>
      <c r="Y620" s="201"/>
      <c r="Z620" s="201"/>
      <c r="AA620" s="201"/>
      <c r="AB620" s="201"/>
      <c r="AC620" s="201"/>
      <c r="AD620" s="201"/>
      <c r="AE620" s="201"/>
      <c r="AF620" s="201"/>
      <c r="AG620" s="201"/>
      <c r="AH620" s="201"/>
      <c r="AI620" s="201"/>
      <c r="AJ620" s="201"/>
      <c r="AK620" s="201"/>
      <c r="AL620" s="201"/>
      <c r="AM620" s="201"/>
      <c r="AN620" s="201"/>
      <c r="AO620" s="201"/>
      <c r="AP620" s="201"/>
      <c r="AQ620" s="201"/>
      <c r="AR620" s="201"/>
      <c r="AS620" s="201"/>
      <c r="AT620" s="201"/>
      <c r="AU620" s="201"/>
      <c r="AV620" s="201"/>
      <c r="AW620" s="201"/>
      <c r="AX620" s="201"/>
      <c r="AY620" s="201"/>
      <c r="AZ620" s="201"/>
      <c r="BA620" s="201"/>
      <c r="BB620" s="201"/>
      <c r="BC620" s="201"/>
      <c r="BD620" s="201"/>
      <c r="BE620" s="201"/>
      <c r="BF620" s="201"/>
    </row>
    <row r="621" spans="1:58" ht="16.5" customHeight="1">
      <c r="A621" s="202"/>
      <c r="B621" s="202"/>
      <c r="C621" s="202"/>
      <c r="D621" s="202"/>
      <c r="E621" s="202"/>
      <c r="F621" s="202"/>
      <c r="G621" s="202"/>
      <c r="H621" s="202"/>
      <c r="I621" s="203"/>
      <c r="J621" s="201"/>
      <c r="K621" s="201"/>
      <c r="L621" s="201"/>
      <c r="M621" s="201"/>
      <c r="N621" s="201"/>
      <c r="O621" s="201"/>
      <c r="P621" s="201"/>
      <c r="Q621" s="201"/>
      <c r="R621" s="201"/>
      <c r="S621" s="201"/>
      <c r="T621" s="201"/>
      <c r="U621" s="201"/>
      <c r="V621" s="201"/>
      <c r="W621" s="201"/>
      <c r="X621" s="201"/>
      <c r="Y621" s="201"/>
      <c r="Z621" s="201"/>
      <c r="AA621" s="201"/>
      <c r="AB621" s="201"/>
      <c r="AC621" s="201"/>
      <c r="AD621" s="201"/>
      <c r="AE621" s="201"/>
      <c r="AF621" s="201"/>
      <c r="AG621" s="201"/>
      <c r="AH621" s="201"/>
      <c r="AI621" s="201"/>
      <c r="AJ621" s="201"/>
      <c r="AK621" s="201"/>
      <c r="AL621" s="201"/>
      <c r="AM621" s="201"/>
      <c r="AN621" s="201"/>
      <c r="AO621" s="201"/>
      <c r="AP621" s="201"/>
      <c r="AQ621" s="201"/>
      <c r="AR621" s="201"/>
      <c r="AS621" s="201"/>
      <c r="AT621" s="201"/>
      <c r="AU621" s="201"/>
      <c r="AV621" s="201"/>
      <c r="AW621" s="201"/>
      <c r="AX621" s="201"/>
      <c r="AY621" s="201"/>
      <c r="AZ621" s="201"/>
      <c r="BA621" s="201"/>
      <c r="BB621" s="201"/>
      <c r="BC621" s="201"/>
      <c r="BD621" s="201"/>
      <c r="BE621" s="201"/>
      <c r="BF621" s="201"/>
    </row>
    <row r="622" spans="1:58" ht="16.5" customHeight="1">
      <c r="A622" s="202"/>
      <c r="B622" s="202"/>
      <c r="C622" s="202"/>
      <c r="D622" s="202"/>
      <c r="E622" s="202"/>
      <c r="F622" s="202"/>
      <c r="G622" s="202"/>
      <c r="H622" s="202"/>
      <c r="I622" s="203"/>
      <c r="J622" s="201"/>
      <c r="K622" s="201"/>
      <c r="L622" s="201"/>
      <c r="M622" s="201"/>
      <c r="N622" s="201"/>
      <c r="O622" s="201"/>
      <c r="P622" s="201"/>
      <c r="Q622" s="201"/>
      <c r="R622" s="201"/>
      <c r="S622" s="201"/>
      <c r="T622" s="201"/>
      <c r="U622" s="201"/>
      <c r="V622" s="201"/>
      <c r="W622" s="201"/>
      <c r="X622" s="201"/>
      <c r="Y622" s="201"/>
      <c r="Z622" s="201"/>
      <c r="AA622" s="201"/>
      <c r="AB622" s="201"/>
      <c r="AC622" s="201"/>
      <c r="AD622" s="201"/>
      <c r="AE622" s="201"/>
      <c r="AF622" s="201"/>
      <c r="AG622" s="201"/>
      <c r="AH622" s="201"/>
      <c r="AI622" s="201"/>
      <c r="AJ622" s="201"/>
      <c r="AK622" s="201"/>
      <c r="AL622" s="201"/>
      <c r="AM622" s="201"/>
      <c r="AN622" s="201"/>
      <c r="AO622" s="201"/>
      <c r="AP622" s="201"/>
      <c r="AQ622" s="201"/>
      <c r="AR622" s="201"/>
      <c r="AS622" s="201"/>
      <c r="AT622" s="201"/>
      <c r="AU622" s="201"/>
      <c r="AV622" s="201"/>
      <c r="AW622" s="201"/>
      <c r="AX622" s="201"/>
      <c r="AY622" s="201"/>
      <c r="AZ622" s="201"/>
      <c r="BA622" s="201"/>
      <c r="BB622" s="201"/>
      <c r="BC622" s="201"/>
      <c r="BD622" s="201"/>
      <c r="BE622" s="201"/>
      <c r="BF622" s="201"/>
    </row>
    <row r="623" spans="1:58" ht="16.5" customHeight="1">
      <c r="A623" s="202"/>
      <c r="B623" s="202"/>
      <c r="C623" s="202"/>
      <c r="D623" s="202"/>
      <c r="E623" s="202"/>
      <c r="F623" s="202"/>
      <c r="G623" s="202"/>
      <c r="H623" s="202"/>
      <c r="I623" s="203"/>
      <c r="J623" s="201"/>
      <c r="K623" s="201"/>
      <c r="L623" s="201"/>
      <c r="M623" s="201"/>
      <c r="N623" s="201"/>
      <c r="O623" s="201"/>
      <c r="P623" s="201"/>
      <c r="Q623" s="201"/>
      <c r="R623" s="201"/>
      <c r="S623" s="201"/>
      <c r="T623" s="201"/>
      <c r="U623" s="201"/>
      <c r="V623" s="201"/>
      <c r="W623" s="201"/>
      <c r="X623" s="201"/>
      <c r="Y623" s="201"/>
      <c r="Z623" s="201"/>
      <c r="AA623" s="201"/>
      <c r="AB623" s="201"/>
      <c r="AC623" s="201"/>
      <c r="AD623" s="201"/>
      <c r="AE623" s="201"/>
      <c r="AF623" s="201"/>
      <c r="AG623" s="201"/>
      <c r="AH623" s="201"/>
      <c r="AI623" s="201"/>
      <c r="AJ623" s="201"/>
      <c r="AK623" s="201"/>
      <c r="AL623" s="201"/>
      <c r="AM623" s="201"/>
      <c r="AN623" s="201"/>
      <c r="AO623" s="201"/>
      <c r="AP623" s="201"/>
      <c r="AQ623" s="201"/>
      <c r="AR623" s="201"/>
      <c r="AS623" s="201"/>
      <c r="AT623" s="201"/>
      <c r="AU623" s="201"/>
      <c r="AV623" s="201"/>
      <c r="AW623" s="201"/>
      <c r="AX623" s="201"/>
      <c r="AY623" s="201"/>
      <c r="AZ623" s="201"/>
      <c r="BA623" s="201"/>
      <c r="BB623" s="201"/>
      <c r="BC623" s="201"/>
      <c r="BD623" s="201"/>
      <c r="BE623" s="201"/>
      <c r="BF623" s="201"/>
    </row>
    <row r="624" spans="1:58" ht="16.5" customHeight="1">
      <c r="A624" s="202"/>
      <c r="B624" s="202"/>
      <c r="C624" s="202"/>
      <c r="D624" s="202"/>
      <c r="E624" s="202"/>
      <c r="F624" s="202"/>
      <c r="G624" s="202"/>
      <c r="H624" s="202"/>
      <c r="I624" s="203"/>
      <c r="J624" s="201"/>
      <c r="K624" s="201"/>
      <c r="L624" s="201"/>
      <c r="M624" s="201"/>
      <c r="N624" s="201"/>
      <c r="O624" s="201"/>
      <c r="P624" s="201"/>
      <c r="Q624" s="201"/>
      <c r="R624" s="201"/>
      <c r="S624" s="201"/>
      <c r="T624" s="201"/>
      <c r="U624" s="201"/>
      <c r="V624" s="201"/>
      <c r="W624" s="201"/>
      <c r="X624" s="201"/>
      <c r="Y624" s="201"/>
      <c r="Z624" s="201"/>
      <c r="AA624" s="201"/>
      <c r="AB624" s="201"/>
      <c r="AC624" s="201"/>
      <c r="AD624" s="201"/>
      <c r="AE624" s="201"/>
      <c r="AF624" s="201"/>
      <c r="AG624" s="201"/>
      <c r="AH624" s="201"/>
      <c r="AI624" s="201"/>
      <c r="AJ624" s="201"/>
      <c r="AK624" s="201"/>
      <c r="AL624" s="201"/>
      <c r="AM624" s="201"/>
      <c r="AN624" s="201"/>
      <c r="AO624" s="201"/>
      <c r="AP624" s="201"/>
      <c r="AQ624" s="201"/>
      <c r="AR624" s="201"/>
      <c r="AS624" s="201"/>
      <c r="AT624" s="201"/>
      <c r="AU624" s="201"/>
      <c r="AV624" s="201"/>
      <c r="AW624" s="201"/>
      <c r="AX624" s="201"/>
      <c r="AY624" s="201"/>
      <c r="AZ624" s="201"/>
      <c r="BA624" s="201"/>
      <c r="BB624" s="201"/>
      <c r="BC624" s="201"/>
      <c r="BD624" s="201"/>
      <c r="BE624" s="201"/>
      <c r="BF624" s="201"/>
    </row>
    <row r="625" spans="1:58" ht="16.5" customHeight="1">
      <c r="A625" s="202"/>
      <c r="B625" s="202"/>
      <c r="C625" s="202"/>
      <c r="D625" s="202"/>
      <c r="E625" s="202"/>
      <c r="F625" s="202"/>
      <c r="G625" s="202"/>
      <c r="H625" s="202"/>
      <c r="I625" s="203"/>
      <c r="J625" s="201"/>
      <c r="K625" s="201"/>
      <c r="L625" s="201"/>
      <c r="M625" s="201"/>
      <c r="N625" s="201"/>
      <c r="O625" s="201"/>
      <c r="P625" s="201"/>
      <c r="Q625" s="201"/>
      <c r="R625" s="201"/>
      <c r="S625" s="201"/>
      <c r="T625" s="201"/>
      <c r="U625" s="201"/>
      <c r="V625" s="201"/>
      <c r="W625" s="201"/>
      <c r="X625" s="201"/>
      <c r="Y625" s="201"/>
      <c r="Z625" s="201"/>
      <c r="AA625" s="201"/>
      <c r="AB625" s="201"/>
      <c r="AC625" s="201"/>
      <c r="AD625" s="201"/>
      <c r="AE625" s="201"/>
      <c r="AF625" s="201"/>
      <c r="AG625" s="201"/>
      <c r="AH625" s="201"/>
      <c r="AI625" s="201"/>
      <c r="AJ625" s="201"/>
      <c r="AK625" s="201"/>
      <c r="AL625" s="201"/>
      <c r="AM625" s="201"/>
      <c r="AN625" s="201"/>
      <c r="AO625" s="201"/>
      <c r="AP625" s="201"/>
      <c r="AQ625" s="201"/>
      <c r="AR625" s="201"/>
      <c r="AS625" s="201"/>
      <c r="AT625" s="201"/>
      <c r="AU625" s="201"/>
      <c r="AV625" s="201"/>
      <c r="AW625" s="201"/>
      <c r="AX625" s="201"/>
      <c r="AY625" s="201"/>
      <c r="AZ625" s="201"/>
      <c r="BA625" s="201"/>
      <c r="BB625" s="201"/>
      <c r="BC625" s="201"/>
      <c r="BD625" s="201"/>
      <c r="BE625" s="201"/>
      <c r="BF625" s="201"/>
    </row>
    <row r="626" spans="1:58" ht="16.5" customHeight="1">
      <c r="A626" s="202"/>
      <c r="B626" s="202"/>
      <c r="C626" s="202"/>
      <c r="D626" s="202"/>
      <c r="E626" s="202"/>
      <c r="F626" s="202"/>
      <c r="G626" s="202"/>
      <c r="H626" s="202"/>
      <c r="I626" s="203"/>
      <c r="J626" s="201"/>
      <c r="K626" s="201"/>
      <c r="L626" s="201"/>
      <c r="M626" s="201"/>
      <c r="N626" s="201"/>
      <c r="O626" s="201"/>
      <c r="P626" s="201"/>
      <c r="Q626" s="201"/>
      <c r="R626" s="201"/>
      <c r="S626" s="201"/>
      <c r="T626" s="201"/>
      <c r="U626" s="201"/>
      <c r="V626" s="201"/>
      <c r="W626" s="201"/>
      <c r="X626" s="201"/>
      <c r="Y626" s="201"/>
      <c r="Z626" s="201"/>
      <c r="AA626" s="201"/>
      <c r="AB626" s="201"/>
      <c r="AC626" s="201"/>
      <c r="AD626" s="201"/>
      <c r="AE626" s="201"/>
      <c r="AF626" s="201"/>
      <c r="AG626" s="201"/>
      <c r="AH626" s="201"/>
      <c r="AI626" s="201"/>
      <c r="AJ626" s="201"/>
      <c r="AK626" s="201"/>
      <c r="AL626" s="201"/>
      <c r="AM626" s="201"/>
      <c r="AN626" s="201"/>
      <c r="AO626" s="201"/>
      <c r="AP626" s="201"/>
      <c r="AQ626" s="201"/>
      <c r="AR626" s="201"/>
      <c r="AS626" s="201"/>
      <c r="AT626" s="201"/>
      <c r="AU626" s="201"/>
      <c r="AV626" s="201"/>
      <c r="AW626" s="201"/>
      <c r="AX626" s="201"/>
      <c r="AY626" s="201"/>
      <c r="AZ626" s="201"/>
      <c r="BA626" s="201"/>
      <c r="BB626" s="201"/>
      <c r="BC626" s="201"/>
      <c r="BD626" s="201"/>
      <c r="BE626" s="201"/>
      <c r="BF626" s="201"/>
    </row>
    <row r="627" spans="1:58" ht="16.5" customHeight="1">
      <c r="A627" s="202"/>
      <c r="B627" s="202"/>
      <c r="C627" s="202"/>
      <c r="D627" s="202"/>
      <c r="E627" s="202"/>
      <c r="F627" s="202"/>
      <c r="G627" s="202"/>
      <c r="H627" s="202"/>
      <c r="I627" s="203"/>
      <c r="J627" s="201"/>
      <c r="K627" s="201"/>
      <c r="L627" s="201"/>
      <c r="M627" s="201"/>
      <c r="N627" s="201"/>
      <c r="O627" s="201"/>
      <c r="P627" s="201"/>
      <c r="Q627" s="201"/>
      <c r="R627" s="201"/>
      <c r="S627" s="201"/>
      <c r="T627" s="201"/>
      <c r="U627" s="201"/>
      <c r="V627" s="201"/>
      <c r="W627" s="201"/>
      <c r="X627" s="201"/>
      <c r="Y627" s="201"/>
      <c r="Z627" s="201"/>
      <c r="AA627" s="201"/>
      <c r="AB627" s="201"/>
      <c r="AC627" s="201"/>
      <c r="AD627" s="201"/>
      <c r="AE627" s="201"/>
      <c r="AF627" s="201"/>
      <c r="AG627" s="201"/>
      <c r="AH627" s="201"/>
      <c r="AI627" s="201"/>
      <c r="AJ627" s="201"/>
      <c r="AK627" s="201"/>
      <c r="AL627" s="201"/>
      <c r="AM627" s="201"/>
      <c r="AN627" s="201"/>
      <c r="AO627" s="201"/>
      <c r="AP627" s="201"/>
      <c r="AQ627" s="201"/>
      <c r="AR627" s="201"/>
      <c r="AS627" s="201"/>
      <c r="AT627" s="201"/>
      <c r="AU627" s="201"/>
      <c r="AV627" s="201"/>
      <c r="AW627" s="201"/>
      <c r="AX627" s="201"/>
      <c r="AY627" s="201"/>
      <c r="AZ627" s="201"/>
      <c r="BA627" s="201"/>
      <c r="BB627" s="201"/>
      <c r="BC627" s="201"/>
      <c r="BD627" s="201"/>
      <c r="BE627" s="201"/>
      <c r="BF627" s="201"/>
    </row>
    <row r="628" spans="1:58" ht="16.5" customHeight="1">
      <c r="A628" s="202"/>
      <c r="B628" s="202"/>
      <c r="C628" s="202"/>
      <c r="D628" s="202"/>
      <c r="E628" s="202"/>
      <c r="F628" s="202"/>
      <c r="G628" s="202"/>
      <c r="H628" s="202"/>
      <c r="I628" s="203"/>
      <c r="J628" s="201"/>
      <c r="K628" s="201"/>
      <c r="L628" s="201"/>
      <c r="M628" s="201"/>
      <c r="N628" s="201"/>
      <c r="O628" s="201"/>
      <c r="P628" s="201"/>
      <c r="Q628" s="201"/>
      <c r="R628" s="201"/>
      <c r="S628" s="201"/>
      <c r="T628" s="201"/>
      <c r="U628" s="201"/>
      <c r="V628" s="201"/>
      <c r="W628" s="201"/>
      <c r="X628" s="201"/>
      <c r="Y628" s="201"/>
      <c r="Z628" s="201"/>
      <c r="AA628" s="201"/>
      <c r="AB628" s="201"/>
      <c r="AC628" s="201"/>
      <c r="AD628" s="201"/>
      <c r="AE628" s="201"/>
      <c r="AF628" s="201"/>
      <c r="AG628" s="201"/>
      <c r="AH628" s="201"/>
      <c r="AI628" s="201"/>
      <c r="AJ628" s="201"/>
      <c r="AK628" s="201"/>
      <c r="AL628" s="201"/>
      <c r="AM628" s="201"/>
      <c r="AN628" s="201"/>
      <c r="AO628" s="201"/>
      <c r="AP628" s="201"/>
      <c r="AQ628" s="201"/>
      <c r="AR628" s="201"/>
      <c r="AS628" s="201"/>
      <c r="AT628" s="201"/>
      <c r="AU628" s="201"/>
      <c r="AV628" s="201"/>
      <c r="AW628" s="201"/>
      <c r="AX628" s="201"/>
      <c r="AY628" s="201"/>
      <c r="AZ628" s="201"/>
      <c r="BA628" s="201"/>
      <c r="BB628" s="201"/>
      <c r="BC628" s="201"/>
      <c r="BD628" s="201"/>
      <c r="BE628" s="201"/>
      <c r="BF628" s="201"/>
    </row>
    <row r="629" spans="1:58" ht="16.5" customHeight="1">
      <c r="A629" s="202"/>
      <c r="B629" s="202"/>
      <c r="C629" s="202"/>
      <c r="D629" s="202"/>
      <c r="E629" s="202"/>
      <c r="F629" s="202"/>
      <c r="G629" s="202"/>
      <c r="H629" s="202"/>
      <c r="I629" s="203"/>
      <c r="J629" s="201"/>
      <c r="K629" s="201"/>
      <c r="L629" s="201"/>
      <c r="M629" s="201"/>
      <c r="N629" s="201"/>
      <c r="O629" s="201"/>
      <c r="P629" s="201"/>
      <c r="Q629" s="201"/>
      <c r="R629" s="201"/>
      <c r="S629" s="201"/>
      <c r="T629" s="201"/>
      <c r="U629" s="201"/>
      <c r="V629" s="201"/>
      <c r="W629" s="201"/>
      <c r="X629" s="201"/>
      <c r="Y629" s="201"/>
      <c r="Z629" s="201"/>
      <c r="AA629" s="201"/>
      <c r="AB629" s="201"/>
      <c r="AC629" s="201"/>
      <c r="AD629" s="201"/>
      <c r="AE629" s="201"/>
      <c r="AF629" s="201"/>
      <c r="AG629" s="201"/>
      <c r="AH629" s="201"/>
      <c r="AI629" s="201"/>
      <c r="AJ629" s="201"/>
      <c r="AK629" s="201"/>
      <c r="AL629" s="201"/>
      <c r="AM629" s="201"/>
      <c r="AN629" s="201"/>
      <c r="AO629" s="201"/>
      <c r="AP629" s="201"/>
      <c r="AQ629" s="201"/>
      <c r="AR629" s="201"/>
      <c r="AS629" s="201"/>
      <c r="AT629" s="201"/>
      <c r="AU629" s="201"/>
      <c r="AV629" s="201"/>
      <c r="AW629" s="201"/>
      <c r="AX629" s="201"/>
      <c r="AY629" s="201"/>
      <c r="AZ629" s="201"/>
      <c r="BA629" s="201"/>
      <c r="BB629" s="201"/>
      <c r="BC629" s="201"/>
      <c r="BD629" s="201"/>
      <c r="BE629" s="201"/>
      <c r="BF629" s="201"/>
    </row>
    <row r="630" spans="1:58" ht="16.5" customHeight="1">
      <c r="A630" s="202"/>
      <c r="B630" s="202"/>
      <c r="C630" s="202"/>
      <c r="D630" s="202"/>
      <c r="E630" s="202"/>
      <c r="F630" s="202"/>
      <c r="G630" s="202"/>
      <c r="H630" s="202"/>
      <c r="I630" s="203"/>
      <c r="J630" s="201"/>
      <c r="K630" s="201"/>
      <c r="L630" s="201"/>
      <c r="M630" s="201"/>
      <c r="N630" s="201"/>
      <c r="O630" s="201"/>
      <c r="P630" s="201"/>
      <c r="Q630" s="201"/>
      <c r="R630" s="201"/>
      <c r="S630" s="201"/>
      <c r="T630" s="201"/>
      <c r="U630" s="201"/>
      <c r="V630" s="201"/>
      <c r="W630" s="201"/>
      <c r="X630" s="201"/>
      <c r="Y630" s="201"/>
      <c r="Z630" s="201"/>
      <c r="AA630" s="201"/>
      <c r="AB630" s="201"/>
      <c r="AC630" s="201"/>
      <c r="AD630" s="201"/>
      <c r="AE630" s="201"/>
      <c r="AF630" s="201"/>
      <c r="AG630" s="201"/>
      <c r="AH630" s="201"/>
      <c r="AI630" s="201"/>
      <c r="AJ630" s="201"/>
      <c r="AK630" s="201"/>
      <c r="AL630" s="201"/>
      <c r="AM630" s="201"/>
      <c r="AN630" s="201"/>
      <c r="AO630" s="201"/>
      <c r="AP630" s="201"/>
      <c r="AQ630" s="201"/>
      <c r="AR630" s="201"/>
      <c r="AS630" s="201"/>
      <c r="AT630" s="201"/>
      <c r="AU630" s="201"/>
      <c r="AV630" s="201"/>
      <c r="AW630" s="201"/>
      <c r="AX630" s="201"/>
      <c r="AY630" s="201"/>
      <c r="AZ630" s="201"/>
      <c r="BA630" s="201"/>
      <c r="BB630" s="201"/>
      <c r="BC630" s="201"/>
      <c r="BD630" s="201"/>
      <c r="BE630" s="201"/>
      <c r="BF630" s="201"/>
    </row>
    <row r="631" spans="1:58" ht="16.5" customHeight="1">
      <c r="A631" s="202"/>
      <c r="B631" s="202"/>
      <c r="C631" s="202"/>
      <c r="D631" s="202"/>
      <c r="E631" s="202"/>
      <c r="F631" s="202"/>
      <c r="G631" s="202"/>
      <c r="H631" s="202"/>
      <c r="I631" s="203"/>
      <c r="J631" s="201"/>
      <c r="K631" s="201"/>
      <c r="L631" s="201"/>
      <c r="M631" s="201"/>
      <c r="N631" s="201"/>
      <c r="O631" s="201"/>
      <c r="P631" s="201"/>
      <c r="Q631" s="201"/>
      <c r="R631" s="201"/>
      <c r="S631" s="201"/>
      <c r="T631" s="201"/>
      <c r="U631" s="201"/>
      <c r="V631" s="201"/>
      <c r="W631" s="201"/>
      <c r="X631" s="201"/>
      <c r="Y631" s="201"/>
      <c r="Z631" s="201"/>
      <c r="AA631" s="201"/>
      <c r="AB631" s="201"/>
      <c r="AC631" s="201"/>
      <c r="AD631" s="201"/>
      <c r="AE631" s="201"/>
      <c r="AF631" s="201"/>
      <c r="AG631" s="201"/>
      <c r="AH631" s="201"/>
      <c r="AI631" s="201"/>
      <c r="AJ631" s="201"/>
      <c r="AK631" s="201"/>
      <c r="AL631" s="201"/>
      <c r="AM631" s="201"/>
      <c r="AN631" s="201"/>
      <c r="AO631" s="201"/>
      <c r="AP631" s="201"/>
      <c r="AQ631" s="201"/>
      <c r="AR631" s="201"/>
      <c r="AS631" s="201"/>
      <c r="AT631" s="201"/>
      <c r="AU631" s="201"/>
      <c r="AV631" s="201"/>
      <c r="AW631" s="201"/>
      <c r="AX631" s="201"/>
      <c r="AY631" s="201"/>
      <c r="AZ631" s="201"/>
      <c r="BA631" s="201"/>
      <c r="BB631" s="201"/>
      <c r="BC631" s="201"/>
      <c r="BD631" s="201"/>
      <c r="BE631" s="201"/>
      <c r="BF631" s="201"/>
    </row>
    <row r="632" spans="1:58" ht="16.5" customHeight="1">
      <c r="A632" s="202"/>
      <c r="B632" s="202"/>
      <c r="C632" s="202"/>
      <c r="D632" s="202"/>
      <c r="E632" s="202"/>
      <c r="F632" s="202"/>
      <c r="G632" s="202"/>
      <c r="H632" s="202"/>
      <c r="I632" s="203"/>
      <c r="J632" s="201"/>
      <c r="K632" s="201"/>
      <c r="L632" s="201"/>
      <c r="M632" s="201"/>
      <c r="N632" s="201"/>
      <c r="O632" s="201"/>
      <c r="P632" s="201"/>
      <c r="Q632" s="201"/>
      <c r="R632" s="201"/>
      <c r="S632" s="201"/>
      <c r="T632" s="201"/>
      <c r="U632" s="201"/>
      <c r="V632" s="201"/>
      <c r="W632" s="201"/>
      <c r="X632" s="201"/>
      <c r="Y632" s="201"/>
      <c r="Z632" s="201"/>
      <c r="AA632" s="201"/>
      <c r="AB632" s="201"/>
      <c r="AC632" s="201"/>
      <c r="AD632" s="201"/>
      <c r="AE632" s="201"/>
      <c r="AF632" s="201"/>
      <c r="AG632" s="201"/>
      <c r="AH632" s="201"/>
      <c r="AI632" s="201"/>
      <c r="AJ632" s="201"/>
      <c r="AK632" s="201"/>
      <c r="AL632" s="201"/>
      <c r="AM632" s="201"/>
      <c r="AN632" s="201"/>
      <c r="AO632" s="201"/>
      <c r="AP632" s="201"/>
      <c r="AQ632" s="201"/>
      <c r="AR632" s="201"/>
      <c r="AS632" s="201"/>
      <c r="AT632" s="201"/>
      <c r="AU632" s="201"/>
      <c r="AV632" s="201"/>
      <c r="AW632" s="201"/>
      <c r="AX632" s="201"/>
      <c r="AY632" s="201"/>
      <c r="AZ632" s="201"/>
      <c r="BA632" s="201"/>
      <c r="BB632" s="201"/>
      <c r="BC632" s="201"/>
      <c r="BD632" s="201"/>
      <c r="BE632" s="201"/>
      <c r="BF632" s="201"/>
    </row>
    <row r="633" spans="1:58" ht="16.5" customHeight="1">
      <c r="A633" s="202"/>
      <c r="B633" s="202"/>
      <c r="C633" s="202"/>
      <c r="D633" s="202"/>
      <c r="E633" s="202"/>
      <c r="F633" s="202"/>
      <c r="G633" s="202"/>
      <c r="H633" s="202"/>
      <c r="I633" s="203"/>
      <c r="J633" s="201"/>
      <c r="K633" s="201"/>
      <c r="L633" s="201"/>
      <c r="M633" s="201"/>
      <c r="N633" s="201"/>
      <c r="O633" s="201"/>
      <c r="P633" s="201"/>
      <c r="Q633" s="201"/>
      <c r="R633" s="201"/>
      <c r="S633" s="201"/>
      <c r="T633" s="201"/>
      <c r="U633" s="201"/>
      <c r="V633" s="201"/>
      <c r="W633" s="201"/>
      <c r="X633" s="201"/>
      <c r="Y633" s="201"/>
      <c r="Z633" s="201"/>
      <c r="AA633" s="201"/>
      <c r="AB633" s="201"/>
      <c r="AC633" s="201"/>
      <c r="AD633" s="201"/>
      <c r="AE633" s="201"/>
      <c r="AF633" s="201"/>
      <c r="AG633" s="201"/>
      <c r="AH633" s="201"/>
      <c r="AI633" s="201"/>
      <c r="AJ633" s="201"/>
      <c r="AK633" s="201"/>
      <c r="AL633" s="201"/>
      <c r="AM633" s="201"/>
      <c r="AN633" s="201"/>
      <c r="AO633" s="201"/>
      <c r="AP633" s="201"/>
      <c r="AQ633" s="201"/>
      <c r="AR633" s="201"/>
      <c r="AS633" s="201"/>
      <c r="AT633" s="201"/>
      <c r="AU633" s="201"/>
      <c r="AV633" s="201"/>
      <c r="AW633" s="201"/>
      <c r="AX633" s="201"/>
      <c r="AY633" s="201"/>
      <c r="AZ633" s="201"/>
      <c r="BA633" s="201"/>
      <c r="BB633" s="201"/>
      <c r="BC633" s="201"/>
      <c r="BD633" s="201"/>
      <c r="BE633" s="201"/>
      <c r="BF633" s="201"/>
    </row>
    <row r="634" spans="1:58" ht="16.5" customHeight="1">
      <c r="A634" s="202"/>
      <c r="B634" s="202"/>
      <c r="C634" s="202"/>
      <c r="D634" s="202"/>
      <c r="E634" s="202"/>
      <c r="F634" s="202"/>
      <c r="G634" s="202"/>
      <c r="H634" s="202"/>
      <c r="I634" s="203"/>
      <c r="J634" s="201"/>
      <c r="K634" s="201"/>
      <c r="L634" s="201"/>
      <c r="M634" s="201"/>
      <c r="N634" s="201"/>
      <c r="O634" s="201"/>
      <c r="P634" s="201"/>
      <c r="Q634" s="201"/>
      <c r="R634" s="201"/>
      <c r="S634" s="201"/>
      <c r="T634" s="201"/>
      <c r="U634" s="201"/>
      <c r="V634" s="201"/>
      <c r="W634" s="201"/>
      <c r="X634" s="201"/>
      <c r="Y634" s="201"/>
      <c r="Z634" s="201"/>
      <c r="AA634" s="201"/>
      <c r="AB634" s="201"/>
      <c r="AC634" s="201"/>
      <c r="AD634" s="201"/>
      <c r="AE634" s="201"/>
      <c r="AF634" s="201"/>
      <c r="AG634" s="201"/>
      <c r="AH634" s="201"/>
      <c r="AI634" s="201"/>
      <c r="AJ634" s="201"/>
      <c r="AK634" s="201"/>
      <c r="AL634" s="201"/>
      <c r="AM634" s="201"/>
      <c r="AN634" s="201"/>
      <c r="AO634" s="201"/>
      <c r="AP634" s="201"/>
      <c r="AQ634" s="201"/>
      <c r="AR634" s="201"/>
      <c r="AS634" s="201"/>
      <c r="AT634" s="201"/>
      <c r="AU634" s="201"/>
      <c r="AV634" s="201"/>
      <c r="AW634" s="201"/>
      <c r="AX634" s="201"/>
      <c r="AY634" s="201"/>
      <c r="AZ634" s="201"/>
      <c r="BA634" s="201"/>
      <c r="BB634" s="201"/>
      <c r="BC634" s="201"/>
      <c r="BD634" s="201"/>
      <c r="BE634" s="201"/>
      <c r="BF634" s="201"/>
    </row>
    <row r="635" spans="1:58" ht="16.5" customHeight="1">
      <c r="A635" s="202"/>
      <c r="B635" s="202"/>
      <c r="C635" s="202"/>
      <c r="D635" s="202"/>
      <c r="E635" s="202"/>
      <c r="F635" s="202"/>
      <c r="G635" s="202"/>
      <c r="H635" s="202"/>
      <c r="I635" s="203"/>
      <c r="J635" s="201"/>
      <c r="K635" s="201"/>
      <c r="L635" s="201"/>
      <c r="M635" s="201"/>
      <c r="N635" s="201"/>
      <c r="O635" s="201"/>
      <c r="P635" s="201"/>
      <c r="Q635" s="201"/>
      <c r="R635" s="201"/>
      <c r="S635" s="201"/>
      <c r="T635" s="201"/>
      <c r="U635" s="201"/>
      <c r="V635" s="201"/>
      <c r="W635" s="201"/>
      <c r="X635" s="201"/>
      <c r="Y635" s="201"/>
      <c r="Z635" s="201"/>
      <c r="AA635" s="201"/>
      <c r="AB635" s="201"/>
      <c r="AC635" s="201"/>
      <c r="AD635" s="201"/>
      <c r="AE635" s="201"/>
      <c r="AF635" s="201"/>
      <c r="AG635" s="201"/>
      <c r="AH635" s="201"/>
      <c r="AI635" s="201"/>
      <c r="AJ635" s="201"/>
      <c r="AK635" s="201"/>
      <c r="AL635" s="201"/>
      <c r="AM635" s="201"/>
      <c r="AN635" s="201"/>
      <c r="AO635" s="201"/>
      <c r="AP635" s="201"/>
      <c r="AQ635" s="201"/>
      <c r="AR635" s="201"/>
      <c r="AS635" s="201"/>
      <c r="AT635" s="201"/>
      <c r="AU635" s="201"/>
      <c r="AV635" s="201"/>
      <c r="AW635" s="201"/>
      <c r="AX635" s="201"/>
      <c r="AY635" s="201"/>
      <c r="AZ635" s="201"/>
      <c r="BA635" s="201"/>
      <c r="BB635" s="201"/>
      <c r="BC635" s="201"/>
      <c r="BD635" s="201"/>
      <c r="BE635" s="201"/>
      <c r="BF635" s="201"/>
    </row>
    <row r="636" spans="1:58" ht="16.5" customHeight="1">
      <c r="A636" s="202"/>
      <c r="B636" s="202"/>
      <c r="C636" s="202"/>
      <c r="D636" s="202"/>
      <c r="E636" s="202"/>
      <c r="F636" s="202"/>
      <c r="G636" s="202"/>
      <c r="H636" s="202"/>
      <c r="I636" s="203"/>
      <c r="J636" s="201"/>
      <c r="K636" s="201"/>
      <c r="L636" s="201"/>
      <c r="M636" s="201"/>
      <c r="N636" s="201"/>
      <c r="O636" s="201"/>
      <c r="P636" s="201"/>
      <c r="Q636" s="201"/>
      <c r="R636" s="201"/>
      <c r="S636" s="201"/>
      <c r="T636" s="201"/>
      <c r="U636" s="201"/>
      <c r="V636" s="201"/>
      <c r="W636" s="201"/>
      <c r="X636" s="201"/>
      <c r="Y636" s="201"/>
      <c r="Z636" s="201"/>
      <c r="AA636" s="201"/>
      <c r="AB636" s="201"/>
      <c r="AC636" s="201"/>
      <c r="AD636" s="201"/>
      <c r="AE636" s="201"/>
      <c r="AF636" s="201"/>
      <c r="AG636" s="201"/>
      <c r="AH636" s="201"/>
      <c r="AI636" s="201"/>
      <c r="AJ636" s="201"/>
      <c r="AK636" s="201"/>
      <c r="AL636" s="201"/>
      <c r="AM636" s="201"/>
      <c r="AN636" s="201"/>
      <c r="AO636" s="201"/>
      <c r="AP636" s="201"/>
      <c r="AQ636" s="201"/>
      <c r="AR636" s="201"/>
      <c r="AS636" s="201"/>
      <c r="AT636" s="201"/>
      <c r="AU636" s="201"/>
      <c r="AV636" s="201"/>
      <c r="AW636" s="201"/>
      <c r="AX636" s="201"/>
      <c r="AY636" s="201"/>
      <c r="AZ636" s="201"/>
      <c r="BA636" s="201"/>
      <c r="BB636" s="201"/>
      <c r="BC636" s="201"/>
      <c r="BD636" s="201"/>
      <c r="BE636" s="201"/>
      <c r="BF636" s="201"/>
    </row>
    <row r="637" spans="1:58" ht="16.5" customHeight="1">
      <c r="A637" s="202"/>
      <c r="B637" s="202"/>
      <c r="C637" s="202"/>
      <c r="D637" s="202"/>
      <c r="E637" s="202"/>
      <c r="F637" s="202"/>
      <c r="G637" s="202"/>
      <c r="H637" s="202"/>
      <c r="I637" s="203"/>
      <c r="J637" s="201"/>
      <c r="K637" s="201"/>
      <c r="L637" s="201"/>
      <c r="M637" s="201"/>
      <c r="N637" s="201"/>
      <c r="O637" s="201"/>
      <c r="P637" s="201"/>
      <c r="Q637" s="201"/>
      <c r="R637" s="201"/>
      <c r="S637" s="201"/>
      <c r="T637" s="201"/>
      <c r="U637" s="201"/>
      <c r="V637" s="201"/>
      <c r="W637" s="201"/>
      <c r="X637" s="201"/>
      <c r="Y637" s="201"/>
      <c r="Z637" s="201"/>
      <c r="AA637" s="201"/>
      <c r="AB637" s="201"/>
      <c r="AC637" s="201"/>
      <c r="AD637" s="201"/>
      <c r="AE637" s="201"/>
      <c r="AF637" s="201"/>
      <c r="AG637" s="201"/>
      <c r="AH637" s="201"/>
      <c r="AI637" s="201"/>
      <c r="AJ637" s="201"/>
      <c r="AK637" s="201"/>
      <c r="AL637" s="201"/>
      <c r="AM637" s="201"/>
      <c r="AN637" s="201"/>
      <c r="AO637" s="201"/>
      <c r="AP637" s="201"/>
      <c r="AQ637" s="201"/>
      <c r="AR637" s="201"/>
      <c r="AS637" s="201"/>
      <c r="AT637" s="201"/>
      <c r="AU637" s="201"/>
      <c r="AV637" s="201"/>
      <c r="AW637" s="201"/>
      <c r="AX637" s="201"/>
      <c r="AY637" s="201"/>
      <c r="AZ637" s="201"/>
      <c r="BA637" s="201"/>
      <c r="BB637" s="201"/>
      <c r="BC637" s="201"/>
      <c r="BD637" s="201"/>
      <c r="BE637" s="201"/>
      <c r="BF637" s="201"/>
    </row>
    <row r="638" spans="1:58" ht="16.5" customHeight="1">
      <c r="A638" s="202"/>
      <c r="B638" s="202"/>
      <c r="C638" s="202"/>
      <c r="D638" s="202"/>
      <c r="E638" s="202"/>
      <c r="F638" s="202"/>
      <c r="G638" s="202"/>
      <c r="H638" s="202"/>
      <c r="I638" s="203"/>
      <c r="J638" s="201"/>
      <c r="K638" s="201"/>
      <c r="L638" s="201"/>
      <c r="M638" s="201"/>
      <c r="N638" s="201"/>
      <c r="O638" s="201"/>
      <c r="P638" s="201"/>
      <c r="Q638" s="201"/>
      <c r="R638" s="201"/>
      <c r="S638" s="201"/>
      <c r="T638" s="201"/>
      <c r="U638" s="201"/>
      <c r="V638" s="201"/>
      <c r="W638" s="201"/>
      <c r="X638" s="201"/>
      <c r="Y638" s="201"/>
      <c r="Z638" s="201"/>
      <c r="AA638" s="201"/>
      <c r="AB638" s="201"/>
      <c r="AC638" s="201"/>
      <c r="AD638" s="201"/>
      <c r="AE638" s="201"/>
      <c r="AF638" s="201"/>
      <c r="AG638" s="201"/>
      <c r="AH638" s="201"/>
      <c r="AI638" s="201"/>
      <c r="AJ638" s="201"/>
      <c r="AK638" s="201"/>
      <c r="AL638" s="201"/>
      <c r="AM638" s="201"/>
      <c r="AN638" s="201"/>
      <c r="AO638" s="201"/>
      <c r="AP638" s="201"/>
      <c r="AQ638" s="201"/>
      <c r="AR638" s="201"/>
      <c r="AS638" s="201"/>
      <c r="AT638" s="201"/>
      <c r="AU638" s="201"/>
      <c r="AV638" s="201"/>
      <c r="AW638" s="201"/>
      <c r="AX638" s="201"/>
      <c r="AY638" s="201"/>
      <c r="AZ638" s="201"/>
      <c r="BA638" s="201"/>
      <c r="BB638" s="201"/>
      <c r="BC638" s="201"/>
      <c r="BD638" s="201"/>
      <c r="BE638" s="201"/>
      <c r="BF638" s="201"/>
    </row>
    <row r="639" spans="1:58" ht="16.5" customHeight="1">
      <c r="A639" s="202"/>
      <c r="B639" s="202"/>
      <c r="C639" s="202"/>
      <c r="D639" s="202"/>
      <c r="E639" s="202"/>
      <c r="F639" s="202"/>
      <c r="G639" s="202"/>
      <c r="H639" s="202"/>
      <c r="I639" s="203"/>
      <c r="J639" s="201"/>
      <c r="K639" s="201"/>
      <c r="L639" s="201"/>
      <c r="M639" s="201"/>
      <c r="N639" s="201"/>
      <c r="O639" s="201"/>
      <c r="P639" s="201"/>
      <c r="Q639" s="201"/>
      <c r="R639" s="201"/>
      <c r="S639" s="201"/>
      <c r="T639" s="201"/>
      <c r="U639" s="201"/>
      <c r="V639" s="201"/>
      <c r="W639" s="201"/>
      <c r="X639" s="201"/>
      <c r="Y639" s="201"/>
      <c r="Z639" s="201"/>
      <c r="AA639" s="201"/>
      <c r="AB639" s="201"/>
      <c r="AC639" s="201"/>
      <c r="AD639" s="201"/>
      <c r="AE639" s="201"/>
      <c r="AF639" s="201"/>
      <c r="AG639" s="201"/>
      <c r="AH639" s="201"/>
      <c r="AI639" s="201"/>
      <c r="AJ639" s="201"/>
      <c r="AK639" s="201"/>
      <c r="AL639" s="201"/>
      <c r="AM639" s="201"/>
      <c r="AN639" s="201"/>
      <c r="AO639" s="201"/>
      <c r="AP639" s="201"/>
      <c r="AQ639" s="201"/>
      <c r="AR639" s="201"/>
      <c r="AS639" s="201"/>
      <c r="AT639" s="201"/>
      <c r="AU639" s="201"/>
      <c r="AV639" s="201"/>
      <c r="AW639" s="201"/>
      <c r="AX639" s="201"/>
      <c r="AY639" s="201"/>
      <c r="AZ639" s="201"/>
      <c r="BA639" s="201"/>
      <c r="BB639" s="201"/>
      <c r="BC639" s="201"/>
      <c r="BD639" s="201"/>
      <c r="BE639" s="201"/>
      <c r="BF639" s="201"/>
    </row>
    <row r="640" spans="1:58" ht="16.5" customHeight="1">
      <c r="A640" s="202"/>
      <c r="B640" s="202"/>
      <c r="C640" s="202"/>
      <c r="D640" s="202"/>
      <c r="E640" s="202"/>
      <c r="F640" s="202"/>
      <c r="G640" s="202"/>
      <c r="H640" s="202"/>
      <c r="I640" s="203"/>
      <c r="J640" s="201"/>
      <c r="K640" s="201"/>
      <c r="L640" s="201"/>
      <c r="M640" s="201"/>
      <c r="N640" s="201"/>
      <c r="O640" s="201"/>
      <c r="P640" s="201"/>
      <c r="Q640" s="201"/>
      <c r="R640" s="201"/>
      <c r="S640" s="201"/>
      <c r="T640" s="201"/>
      <c r="U640" s="201"/>
      <c r="V640" s="201"/>
      <c r="W640" s="201"/>
      <c r="X640" s="201"/>
      <c r="Y640" s="201"/>
      <c r="Z640" s="201"/>
      <c r="AA640" s="201"/>
      <c r="AB640" s="201"/>
      <c r="AC640" s="201"/>
      <c r="AD640" s="201"/>
      <c r="AE640" s="201"/>
      <c r="AF640" s="201"/>
      <c r="AG640" s="201"/>
      <c r="AH640" s="201"/>
      <c r="AI640" s="201"/>
      <c r="AJ640" s="201"/>
      <c r="AK640" s="201"/>
      <c r="AL640" s="201"/>
      <c r="AM640" s="201"/>
      <c r="AN640" s="201"/>
      <c r="AO640" s="201"/>
      <c r="AP640" s="201"/>
      <c r="AQ640" s="201"/>
      <c r="AR640" s="201"/>
      <c r="AS640" s="201"/>
      <c r="AT640" s="201"/>
      <c r="AU640" s="201"/>
      <c r="AV640" s="201"/>
      <c r="AW640" s="201"/>
      <c r="AX640" s="201"/>
      <c r="AY640" s="201"/>
      <c r="AZ640" s="201"/>
      <c r="BA640" s="201"/>
      <c r="BB640" s="201"/>
      <c r="BC640" s="201"/>
      <c r="BD640" s="201"/>
      <c r="BE640" s="201"/>
      <c r="BF640" s="201"/>
    </row>
    <row r="641" spans="1:58" ht="16.5" customHeight="1">
      <c r="A641" s="202"/>
      <c r="B641" s="202"/>
      <c r="C641" s="202"/>
      <c r="D641" s="202"/>
      <c r="E641" s="202"/>
      <c r="F641" s="202"/>
      <c r="G641" s="202"/>
      <c r="H641" s="202"/>
      <c r="I641" s="203"/>
      <c r="J641" s="201"/>
      <c r="K641" s="201"/>
      <c r="L641" s="201"/>
      <c r="M641" s="201"/>
      <c r="N641" s="201"/>
      <c r="O641" s="201"/>
      <c r="P641" s="201"/>
      <c r="Q641" s="201"/>
      <c r="R641" s="201"/>
      <c r="S641" s="201"/>
      <c r="T641" s="201"/>
      <c r="U641" s="201"/>
      <c r="V641" s="201"/>
      <c r="W641" s="201"/>
      <c r="X641" s="201"/>
      <c r="Y641" s="201"/>
      <c r="Z641" s="201"/>
      <c r="AA641" s="201"/>
      <c r="AB641" s="201"/>
      <c r="AC641" s="201"/>
      <c r="AD641" s="201"/>
      <c r="AE641" s="201"/>
      <c r="AF641" s="201"/>
      <c r="AG641" s="201"/>
      <c r="AH641" s="201"/>
      <c r="AI641" s="201"/>
      <c r="AJ641" s="201"/>
      <c r="AK641" s="201"/>
      <c r="AL641" s="201"/>
      <c r="AM641" s="201"/>
      <c r="AN641" s="201"/>
      <c r="AO641" s="201"/>
      <c r="AP641" s="201"/>
      <c r="AQ641" s="201"/>
      <c r="AR641" s="201"/>
      <c r="AS641" s="201"/>
      <c r="AT641" s="201"/>
      <c r="AU641" s="201"/>
      <c r="AV641" s="201"/>
      <c r="AW641" s="201"/>
      <c r="AX641" s="201"/>
      <c r="AY641" s="201"/>
      <c r="AZ641" s="201"/>
      <c r="BA641" s="201"/>
      <c r="BB641" s="201"/>
      <c r="BC641" s="201"/>
      <c r="BD641" s="201"/>
      <c r="BE641" s="201"/>
      <c r="BF641" s="201"/>
    </row>
    <row r="642" spans="1:58" ht="16.5" customHeight="1">
      <c r="A642" s="202"/>
      <c r="B642" s="202"/>
      <c r="C642" s="202"/>
      <c r="D642" s="202"/>
      <c r="E642" s="202"/>
      <c r="F642" s="202"/>
      <c r="G642" s="202"/>
      <c r="H642" s="202"/>
      <c r="I642" s="203"/>
      <c r="J642" s="201"/>
      <c r="K642" s="201"/>
      <c r="L642" s="201"/>
      <c r="M642" s="201"/>
      <c r="N642" s="201"/>
      <c r="O642" s="201"/>
      <c r="P642" s="201"/>
      <c r="Q642" s="201"/>
      <c r="R642" s="201"/>
      <c r="S642" s="201"/>
      <c r="T642" s="201"/>
      <c r="U642" s="201"/>
      <c r="V642" s="201"/>
      <c r="W642" s="201"/>
      <c r="X642" s="201"/>
      <c r="Y642" s="201"/>
      <c r="Z642" s="201"/>
      <c r="AA642" s="201"/>
      <c r="AB642" s="201"/>
      <c r="AC642" s="201"/>
      <c r="AD642" s="201"/>
      <c r="AE642" s="201"/>
      <c r="AF642" s="201"/>
      <c r="AG642" s="201"/>
      <c r="AH642" s="201"/>
      <c r="AI642" s="201"/>
      <c r="AJ642" s="201"/>
      <c r="AK642" s="201"/>
      <c r="AL642" s="201"/>
      <c r="AM642" s="201"/>
      <c r="AN642" s="201"/>
      <c r="AO642" s="201"/>
      <c r="AP642" s="201"/>
      <c r="AQ642" s="201"/>
      <c r="AR642" s="201"/>
      <c r="AS642" s="201"/>
      <c r="AT642" s="201"/>
      <c r="AU642" s="201"/>
      <c r="AV642" s="201"/>
      <c r="AW642" s="201"/>
      <c r="AX642" s="201"/>
      <c r="AY642" s="201"/>
      <c r="AZ642" s="201"/>
      <c r="BA642" s="201"/>
      <c r="BB642" s="201"/>
      <c r="BC642" s="201"/>
      <c r="BD642" s="201"/>
      <c r="BE642" s="201"/>
      <c r="BF642" s="201"/>
    </row>
    <row r="643" spans="1:58" ht="16.5" customHeight="1">
      <c r="A643" s="202"/>
      <c r="B643" s="202"/>
      <c r="C643" s="202"/>
      <c r="D643" s="202"/>
      <c r="E643" s="202"/>
      <c r="F643" s="202"/>
      <c r="G643" s="202"/>
      <c r="H643" s="202"/>
      <c r="I643" s="203"/>
      <c r="J643" s="201"/>
      <c r="K643" s="201"/>
      <c r="L643" s="201"/>
      <c r="M643" s="201"/>
      <c r="N643" s="201"/>
      <c r="O643" s="201"/>
      <c r="P643" s="201"/>
      <c r="Q643" s="201"/>
      <c r="R643" s="201"/>
      <c r="S643" s="201"/>
      <c r="T643" s="201"/>
      <c r="U643" s="201"/>
      <c r="V643" s="201"/>
      <c r="W643" s="201"/>
      <c r="X643" s="201"/>
      <c r="Y643" s="201"/>
      <c r="Z643" s="201"/>
      <c r="AA643" s="201"/>
      <c r="AB643" s="201"/>
      <c r="AC643" s="201"/>
      <c r="AD643" s="201"/>
      <c r="AE643" s="201"/>
      <c r="AF643" s="201"/>
      <c r="AG643" s="201"/>
      <c r="AH643" s="201"/>
      <c r="AI643" s="201"/>
      <c r="AJ643" s="201"/>
      <c r="AK643" s="201"/>
      <c r="AL643" s="201"/>
      <c r="AM643" s="201"/>
      <c r="AN643" s="201"/>
      <c r="AO643" s="201"/>
      <c r="AP643" s="201"/>
      <c r="AQ643" s="201"/>
      <c r="AR643" s="201"/>
      <c r="AS643" s="201"/>
      <c r="AT643" s="201"/>
      <c r="AU643" s="201"/>
      <c r="AV643" s="201"/>
      <c r="AW643" s="201"/>
      <c r="AX643" s="201"/>
      <c r="AY643" s="201"/>
      <c r="AZ643" s="201"/>
      <c r="BA643" s="201"/>
      <c r="BB643" s="201"/>
      <c r="BC643" s="201"/>
      <c r="BD643" s="201"/>
      <c r="BE643" s="201"/>
      <c r="BF643" s="201"/>
    </row>
    <row r="644" spans="1:58" ht="16.5" customHeight="1">
      <c r="A644" s="202"/>
      <c r="B644" s="202"/>
      <c r="C644" s="202"/>
      <c r="D644" s="202"/>
      <c r="E644" s="202"/>
      <c r="F644" s="202"/>
      <c r="G644" s="202"/>
      <c r="H644" s="202"/>
      <c r="I644" s="203"/>
      <c r="J644" s="201"/>
      <c r="K644" s="201"/>
      <c r="L644" s="201"/>
      <c r="M644" s="201"/>
      <c r="N644" s="201"/>
      <c r="O644" s="201"/>
      <c r="P644" s="201"/>
      <c r="Q644" s="201"/>
      <c r="R644" s="201"/>
      <c r="S644" s="201"/>
      <c r="T644" s="201"/>
      <c r="U644" s="201"/>
      <c r="V644" s="201"/>
      <c r="W644" s="201"/>
      <c r="X644" s="201"/>
      <c r="Y644" s="201"/>
      <c r="Z644" s="201"/>
      <c r="AA644" s="201"/>
      <c r="AB644" s="201"/>
      <c r="AC644" s="201"/>
      <c r="AD644" s="201"/>
      <c r="AE644" s="201"/>
      <c r="AF644" s="201"/>
      <c r="AG644" s="201"/>
      <c r="AH644" s="201"/>
      <c r="AI644" s="201"/>
      <c r="AJ644" s="201"/>
      <c r="AK644" s="201"/>
      <c r="AL644" s="201"/>
      <c r="AM644" s="201"/>
      <c r="AN644" s="201"/>
      <c r="AO644" s="201"/>
      <c r="AP644" s="201"/>
      <c r="AQ644" s="201"/>
      <c r="AR644" s="201"/>
      <c r="AS644" s="201"/>
      <c r="AT644" s="201"/>
      <c r="AU644" s="201"/>
      <c r="AV644" s="201"/>
      <c r="AW644" s="201"/>
      <c r="AX644" s="201"/>
      <c r="AY644" s="201"/>
      <c r="AZ644" s="201"/>
      <c r="BA644" s="201"/>
      <c r="BB644" s="201"/>
      <c r="BC644" s="201"/>
      <c r="BD644" s="201"/>
      <c r="BE644" s="201"/>
      <c r="BF644" s="201"/>
    </row>
    <row r="645" spans="1:58" ht="16.5" customHeight="1">
      <c r="A645" s="202"/>
      <c r="B645" s="202"/>
      <c r="C645" s="202"/>
      <c r="D645" s="202"/>
      <c r="E645" s="202"/>
      <c r="F645" s="202"/>
      <c r="G645" s="202"/>
      <c r="H645" s="202"/>
      <c r="I645" s="203"/>
      <c r="J645" s="201"/>
      <c r="K645" s="201"/>
      <c r="L645" s="201"/>
      <c r="M645" s="201"/>
      <c r="N645" s="201"/>
      <c r="O645" s="201"/>
      <c r="P645" s="201"/>
      <c r="Q645" s="201"/>
      <c r="R645" s="201"/>
      <c r="S645" s="201"/>
      <c r="T645" s="201"/>
      <c r="U645" s="201"/>
      <c r="V645" s="201"/>
      <c r="W645" s="201"/>
      <c r="X645" s="201"/>
      <c r="Y645" s="201"/>
      <c r="Z645" s="201"/>
      <c r="AA645" s="201"/>
      <c r="AB645" s="201"/>
      <c r="AC645" s="201"/>
      <c r="AD645" s="201"/>
      <c r="AE645" s="201"/>
      <c r="AF645" s="201"/>
      <c r="AG645" s="201"/>
      <c r="AH645" s="201"/>
      <c r="AI645" s="201"/>
      <c r="AJ645" s="201"/>
      <c r="AK645" s="201"/>
      <c r="AL645" s="201"/>
      <c r="AM645" s="201"/>
      <c r="AN645" s="201"/>
      <c r="AO645" s="201"/>
      <c r="AP645" s="201"/>
      <c r="AQ645" s="201"/>
      <c r="AR645" s="201"/>
      <c r="AS645" s="201"/>
      <c r="AT645" s="201"/>
      <c r="AU645" s="201"/>
      <c r="AV645" s="201"/>
      <c r="AW645" s="201"/>
      <c r="AX645" s="201"/>
      <c r="AY645" s="201"/>
      <c r="AZ645" s="201"/>
      <c r="BA645" s="201"/>
      <c r="BB645" s="201"/>
      <c r="BC645" s="201"/>
      <c r="BD645" s="201"/>
      <c r="BE645" s="201"/>
      <c r="BF645" s="201"/>
    </row>
    <row r="646" spans="1:58" ht="16.5" customHeight="1">
      <c r="A646" s="202"/>
      <c r="B646" s="202"/>
      <c r="C646" s="202"/>
      <c r="D646" s="202"/>
      <c r="E646" s="202"/>
      <c r="F646" s="202"/>
      <c r="G646" s="202"/>
      <c r="H646" s="202"/>
      <c r="I646" s="203"/>
      <c r="J646" s="201"/>
      <c r="K646" s="201"/>
      <c r="L646" s="201"/>
      <c r="M646" s="201"/>
      <c r="N646" s="201"/>
      <c r="O646" s="201"/>
      <c r="P646" s="201"/>
      <c r="Q646" s="201"/>
      <c r="R646" s="201"/>
      <c r="S646" s="201"/>
      <c r="T646" s="201"/>
      <c r="U646" s="201"/>
      <c r="V646" s="201"/>
      <c r="W646" s="201"/>
      <c r="X646" s="201"/>
      <c r="Y646" s="201"/>
      <c r="Z646" s="201"/>
      <c r="AA646" s="201"/>
      <c r="AB646" s="201"/>
      <c r="AC646" s="201"/>
      <c r="AD646" s="201"/>
      <c r="AE646" s="201"/>
      <c r="AF646" s="201"/>
      <c r="AG646" s="201"/>
      <c r="AH646" s="201"/>
      <c r="AI646" s="201"/>
      <c r="AJ646" s="201"/>
      <c r="AK646" s="201"/>
      <c r="AL646" s="201"/>
      <c r="AM646" s="201"/>
      <c r="AN646" s="201"/>
      <c r="AO646" s="201"/>
      <c r="AP646" s="201"/>
      <c r="AQ646" s="201"/>
      <c r="AR646" s="201"/>
      <c r="AS646" s="201"/>
      <c r="AT646" s="201"/>
      <c r="AU646" s="201"/>
      <c r="AV646" s="201"/>
      <c r="AW646" s="201"/>
      <c r="AX646" s="201"/>
      <c r="AY646" s="201"/>
      <c r="AZ646" s="201"/>
      <c r="BA646" s="201"/>
      <c r="BB646" s="201"/>
      <c r="BC646" s="201"/>
      <c r="BD646" s="201"/>
      <c r="BE646" s="201"/>
      <c r="BF646" s="201"/>
    </row>
    <row r="647" spans="1:58" ht="16.5" customHeight="1">
      <c r="A647" s="202"/>
      <c r="B647" s="202"/>
      <c r="C647" s="202"/>
      <c r="D647" s="202"/>
      <c r="E647" s="202"/>
      <c r="F647" s="202"/>
      <c r="G647" s="202"/>
      <c r="H647" s="202"/>
      <c r="I647" s="203"/>
      <c r="J647" s="201"/>
      <c r="K647" s="201"/>
      <c r="L647" s="201"/>
      <c r="M647" s="201"/>
      <c r="N647" s="201"/>
      <c r="O647" s="201"/>
      <c r="P647" s="201"/>
      <c r="Q647" s="201"/>
      <c r="R647" s="201"/>
      <c r="S647" s="201"/>
      <c r="T647" s="201"/>
      <c r="U647" s="201"/>
      <c r="V647" s="201"/>
      <c r="W647" s="201"/>
      <c r="X647" s="201"/>
      <c r="Y647" s="201"/>
      <c r="Z647" s="201"/>
      <c r="AA647" s="201"/>
      <c r="AB647" s="201"/>
      <c r="AC647" s="201"/>
      <c r="AD647" s="201"/>
      <c r="AE647" s="201"/>
      <c r="AF647" s="201"/>
      <c r="AG647" s="201"/>
      <c r="AH647" s="201"/>
      <c r="AI647" s="201"/>
      <c r="AJ647" s="201"/>
      <c r="AK647" s="201"/>
      <c r="AL647" s="201"/>
      <c r="AM647" s="201"/>
      <c r="AN647" s="201"/>
      <c r="AO647" s="201"/>
      <c r="AP647" s="201"/>
      <c r="AQ647" s="201"/>
      <c r="AR647" s="201"/>
      <c r="AS647" s="201"/>
      <c r="AT647" s="201"/>
      <c r="AU647" s="201"/>
      <c r="AV647" s="201"/>
      <c r="AW647" s="201"/>
      <c r="AX647" s="201"/>
      <c r="AY647" s="201"/>
      <c r="AZ647" s="201"/>
      <c r="BA647" s="201"/>
      <c r="BB647" s="201"/>
      <c r="BC647" s="201"/>
      <c r="BD647" s="201"/>
      <c r="BE647" s="201"/>
      <c r="BF647" s="201"/>
    </row>
    <row r="648" spans="1:58" ht="16.5" customHeight="1">
      <c r="A648" s="202"/>
      <c r="B648" s="202"/>
      <c r="C648" s="202"/>
      <c r="D648" s="202"/>
      <c r="E648" s="202"/>
      <c r="F648" s="202"/>
      <c r="G648" s="202"/>
      <c r="H648" s="202"/>
      <c r="I648" s="203"/>
      <c r="J648" s="201"/>
      <c r="K648" s="201"/>
      <c r="L648" s="201"/>
      <c r="M648" s="201"/>
      <c r="N648" s="201"/>
      <c r="O648" s="201"/>
      <c r="P648" s="201"/>
      <c r="Q648" s="201"/>
      <c r="R648" s="201"/>
      <c r="S648" s="201"/>
      <c r="T648" s="201"/>
      <c r="U648" s="201"/>
      <c r="V648" s="201"/>
      <c r="W648" s="201"/>
      <c r="X648" s="201"/>
      <c r="Y648" s="201"/>
      <c r="Z648" s="201"/>
      <c r="AA648" s="201"/>
      <c r="AB648" s="201"/>
      <c r="AC648" s="201"/>
      <c r="AD648" s="201"/>
      <c r="AE648" s="201"/>
      <c r="AF648" s="201"/>
      <c r="AG648" s="201"/>
      <c r="AH648" s="201"/>
      <c r="AI648" s="201"/>
      <c r="AJ648" s="201"/>
      <c r="AK648" s="201"/>
      <c r="AL648" s="201"/>
      <c r="AM648" s="201"/>
      <c r="AN648" s="201"/>
      <c r="AO648" s="201"/>
      <c r="AP648" s="201"/>
      <c r="AQ648" s="201"/>
      <c r="AR648" s="201"/>
      <c r="AS648" s="201"/>
      <c r="AT648" s="201"/>
      <c r="AU648" s="201"/>
      <c r="AV648" s="201"/>
      <c r="AW648" s="201"/>
      <c r="AX648" s="201"/>
      <c r="AY648" s="201"/>
      <c r="AZ648" s="201"/>
      <c r="BA648" s="201"/>
      <c r="BB648" s="201"/>
      <c r="BC648" s="201"/>
      <c r="BD648" s="201"/>
      <c r="BE648" s="201"/>
      <c r="BF648" s="201"/>
    </row>
    <row r="649" spans="1:58" ht="16.5" customHeight="1">
      <c r="A649" s="202"/>
      <c r="B649" s="202"/>
      <c r="C649" s="202"/>
      <c r="D649" s="202"/>
      <c r="E649" s="202"/>
      <c r="F649" s="202"/>
      <c r="G649" s="202"/>
      <c r="H649" s="202"/>
      <c r="I649" s="203"/>
      <c r="J649" s="201"/>
      <c r="K649" s="201"/>
      <c r="L649" s="201"/>
      <c r="M649" s="201"/>
      <c r="N649" s="201"/>
      <c r="O649" s="201"/>
      <c r="P649" s="201"/>
      <c r="Q649" s="201"/>
      <c r="R649" s="201"/>
      <c r="S649" s="201"/>
      <c r="T649" s="201"/>
      <c r="U649" s="201"/>
      <c r="V649" s="201"/>
      <c r="W649" s="201"/>
      <c r="X649" s="201"/>
      <c r="Y649" s="201"/>
      <c r="Z649" s="201"/>
      <c r="AA649" s="201"/>
      <c r="AB649" s="201"/>
      <c r="AC649" s="201"/>
      <c r="AD649" s="201"/>
      <c r="AE649" s="201"/>
      <c r="AF649" s="201"/>
      <c r="AG649" s="201"/>
      <c r="AH649" s="201"/>
      <c r="AI649" s="201"/>
      <c r="AJ649" s="201"/>
      <c r="AK649" s="201"/>
      <c r="AL649" s="201"/>
      <c r="AM649" s="201"/>
      <c r="AN649" s="201"/>
      <c r="AO649" s="201"/>
      <c r="AP649" s="201"/>
      <c r="AQ649" s="201"/>
      <c r="AR649" s="201"/>
      <c r="AS649" s="201"/>
      <c r="AT649" s="201"/>
      <c r="AU649" s="201"/>
      <c r="AV649" s="201"/>
      <c r="AW649" s="201"/>
      <c r="AX649" s="201"/>
      <c r="AY649" s="201"/>
      <c r="AZ649" s="201"/>
      <c r="BA649" s="201"/>
      <c r="BB649" s="201"/>
      <c r="BC649" s="201"/>
      <c r="BD649" s="201"/>
      <c r="BE649" s="201"/>
      <c r="BF649" s="201"/>
    </row>
    <row r="650" spans="1:58" ht="16.5" customHeight="1">
      <c r="A650" s="202"/>
      <c r="B650" s="202"/>
      <c r="C650" s="202"/>
      <c r="D650" s="202"/>
      <c r="E650" s="202"/>
      <c r="F650" s="202"/>
      <c r="G650" s="202"/>
      <c r="H650" s="202"/>
      <c r="I650" s="203"/>
      <c r="J650" s="201"/>
      <c r="K650" s="201"/>
      <c r="L650" s="201"/>
      <c r="M650" s="201"/>
      <c r="N650" s="201"/>
      <c r="O650" s="201"/>
      <c r="P650" s="201"/>
      <c r="Q650" s="201"/>
      <c r="R650" s="201"/>
      <c r="S650" s="201"/>
      <c r="T650" s="201"/>
      <c r="U650" s="201"/>
      <c r="V650" s="201"/>
      <c r="W650" s="201"/>
      <c r="X650" s="201"/>
      <c r="Y650" s="201"/>
      <c r="Z650" s="201"/>
      <c r="AA650" s="201"/>
      <c r="AB650" s="201"/>
      <c r="AC650" s="201"/>
      <c r="AD650" s="201"/>
      <c r="AE650" s="201"/>
      <c r="AF650" s="201"/>
      <c r="AG650" s="201"/>
      <c r="AH650" s="201"/>
      <c r="AI650" s="201"/>
      <c r="AJ650" s="201"/>
      <c r="AK650" s="201"/>
      <c r="AL650" s="201"/>
      <c r="AM650" s="201"/>
      <c r="AN650" s="201"/>
      <c r="AO650" s="201"/>
      <c r="AP650" s="201"/>
      <c r="AQ650" s="201"/>
      <c r="AR650" s="201"/>
      <c r="AS650" s="201"/>
      <c r="AT650" s="201"/>
      <c r="AU650" s="201"/>
      <c r="AV650" s="201"/>
      <c r="AW650" s="201"/>
      <c r="AX650" s="201"/>
      <c r="AY650" s="201"/>
      <c r="AZ650" s="201"/>
      <c r="BA650" s="201"/>
      <c r="BB650" s="201"/>
      <c r="BC650" s="201"/>
      <c r="BD650" s="201"/>
      <c r="BE650" s="201"/>
      <c r="BF650" s="201"/>
    </row>
    <row r="651" spans="1:58" ht="16.5" customHeight="1">
      <c r="A651" s="202"/>
      <c r="B651" s="202"/>
      <c r="C651" s="202"/>
      <c r="D651" s="202"/>
      <c r="E651" s="202"/>
      <c r="F651" s="202"/>
      <c r="G651" s="202"/>
      <c r="H651" s="202"/>
      <c r="I651" s="203"/>
      <c r="J651" s="201"/>
      <c r="K651" s="201"/>
      <c r="L651" s="201"/>
      <c r="M651" s="201"/>
      <c r="N651" s="201"/>
      <c r="O651" s="201"/>
      <c r="P651" s="201"/>
      <c r="Q651" s="201"/>
      <c r="R651" s="201"/>
      <c r="S651" s="201"/>
      <c r="T651" s="201"/>
      <c r="U651" s="201"/>
      <c r="V651" s="201"/>
      <c r="W651" s="201"/>
      <c r="X651" s="201"/>
      <c r="Y651" s="201"/>
      <c r="Z651" s="201"/>
      <c r="AA651" s="201"/>
      <c r="AB651" s="201"/>
      <c r="AC651" s="201"/>
      <c r="AD651" s="201"/>
      <c r="AE651" s="201"/>
      <c r="AF651" s="201"/>
      <c r="AG651" s="201"/>
      <c r="AH651" s="201"/>
      <c r="AI651" s="201"/>
      <c r="AJ651" s="201"/>
      <c r="AK651" s="201"/>
      <c r="AL651" s="201"/>
      <c r="AM651" s="201"/>
      <c r="AN651" s="201"/>
      <c r="AO651" s="201"/>
      <c r="AP651" s="201"/>
      <c r="AQ651" s="201"/>
      <c r="AR651" s="201"/>
      <c r="AS651" s="201"/>
      <c r="AT651" s="201"/>
      <c r="AU651" s="201"/>
      <c r="AV651" s="201"/>
      <c r="AW651" s="201"/>
      <c r="AX651" s="201"/>
      <c r="AY651" s="201"/>
      <c r="AZ651" s="201"/>
      <c r="BA651" s="201"/>
      <c r="BB651" s="201"/>
      <c r="BC651" s="201"/>
      <c r="BD651" s="201"/>
      <c r="BE651" s="201"/>
      <c r="BF651" s="201"/>
    </row>
    <row r="652" spans="1:58" ht="16.5" customHeight="1">
      <c r="A652" s="202"/>
      <c r="B652" s="202"/>
      <c r="C652" s="202"/>
      <c r="D652" s="202"/>
      <c r="E652" s="202"/>
      <c r="F652" s="202"/>
      <c r="G652" s="202"/>
      <c r="H652" s="202"/>
      <c r="I652" s="203"/>
      <c r="J652" s="201"/>
      <c r="K652" s="201"/>
      <c r="L652" s="201"/>
      <c r="M652" s="201"/>
      <c r="N652" s="201"/>
      <c r="O652" s="201"/>
      <c r="P652" s="201"/>
      <c r="Q652" s="201"/>
      <c r="R652" s="201"/>
      <c r="S652" s="201"/>
      <c r="T652" s="201"/>
      <c r="U652" s="201"/>
      <c r="V652" s="201"/>
      <c r="W652" s="201"/>
      <c r="X652" s="201"/>
      <c r="Y652" s="201"/>
      <c r="Z652" s="201"/>
      <c r="AA652" s="201"/>
      <c r="AB652" s="201"/>
      <c r="AC652" s="201"/>
      <c r="AD652" s="201"/>
      <c r="AE652" s="201"/>
      <c r="AF652" s="201"/>
      <c r="AG652" s="201"/>
      <c r="AH652" s="201"/>
      <c r="AI652" s="201"/>
      <c r="AJ652" s="201"/>
      <c r="AK652" s="201"/>
      <c r="AL652" s="201"/>
      <c r="AM652" s="201"/>
      <c r="AN652" s="201"/>
      <c r="AO652" s="201"/>
      <c r="AP652" s="201"/>
      <c r="AQ652" s="201"/>
      <c r="AR652" s="201"/>
      <c r="AS652" s="201"/>
      <c r="AT652" s="201"/>
      <c r="AU652" s="201"/>
      <c r="AV652" s="201"/>
      <c r="AW652" s="201"/>
      <c r="AX652" s="201"/>
      <c r="AY652" s="201"/>
      <c r="AZ652" s="201"/>
      <c r="BA652" s="201"/>
      <c r="BB652" s="201"/>
      <c r="BC652" s="201"/>
      <c r="BD652" s="201"/>
      <c r="BE652" s="201"/>
      <c r="BF652" s="201"/>
    </row>
    <row r="653" spans="1:58" ht="16.5" customHeight="1">
      <c r="A653" s="202"/>
      <c r="B653" s="202"/>
      <c r="C653" s="202"/>
      <c r="D653" s="202"/>
      <c r="E653" s="202"/>
      <c r="F653" s="202"/>
      <c r="G653" s="202"/>
      <c r="H653" s="202"/>
      <c r="I653" s="203"/>
      <c r="J653" s="201"/>
      <c r="K653" s="201"/>
      <c r="L653" s="201"/>
      <c r="M653" s="201"/>
      <c r="N653" s="201"/>
      <c r="O653" s="201"/>
      <c r="P653" s="201"/>
      <c r="Q653" s="201"/>
      <c r="R653" s="201"/>
      <c r="S653" s="201"/>
      <c r="T653" s="201"/>
      <c r="U653" s="201"/>
      <c r="V653" s="201"/>
      <c r="W653" s="201"/>
      <c r="X653" s="201"/>
      <c r="Y653" s="201"/>
      <c r="Z653" s="201"/>
      <c r="AA653" s="201"/>
      <c r="AB653" s="201"/>
      <c r="AC653" s="201"/>
      <c r="AD653" s="201"/>
      <c r="AE653" s="201"/>
      <c r="AF653" s="201"/>
      <c r="AG653" s="201"/>
      <c r="AH653" s="201"/>
      <c r="AI653" s="201"/>
      <c r="AJ653" s="201"/>
      <c r="AK653" s="201"/>
      <c r="AL653" s="201"/>
      <c r="AM653" s="201"/>
      <c r="AN653" s="201"/>
      <c r="AO653" s="201"/>
      <c r="AP653" s="201"/>
      <c r="AQ653" s="201"/>
      <c r="AR653" s="201"/>
      <c r="AS653" s="201"/>
      <c r="AT653" s="201"/>
      <c r="AU653" s="201"/>
      <c r="AV653" s="201"/>
      <c r="AW653" s="201"/>
      <c r="AX653" s="201"/>
      <c r="AY653" s="201"/>
      <c r="AZ653" s="201"/>
      <c r="BA653" s="201"/>
      <c r="BB653" s="201"/>
      <c r="BC653" s="201"/>
      <c r="BD653" s="201"/>
      <c r="BE653" s="201"/>
      <c r="BF653" s="201"/>
    </row>
    <row r="654" spans="1:58" ht="16.5" customHeight="1">
      <c r="A654" s="202"/>
      <c r="B654" s="202"/>
      <c r="C654" s="202"/>
      <c r="D654" s="202"/>
      <c r="E654" s="202"/>
      <c r="F654" s="202"/>
      <c r="G654" s="202"/>
      <c r="H654" s="202"/>
      <c r="I654" s="203"/>
      <c r="J654" s="201"/>
      <c r="K654" s="201"/>
      <c r="L654" s="201"/>
      <c r="M654" s="201"/>
      <c r="N654" s="201"/>
      <c r="O654" s="201"/>
      <c r="P654" s="201"/>
      <c r="Q654" s="201"/>
      <c r="R654" s="201"/>
      <c r="S654" s="201"/>
      <c r="T654" s="201"/>
      <c r="U654" s="201"/>
      <c r="V654" s="201"/>
      <c r="W654" s="201"/>
      <c r="X654" s="201"/>
      <c r="Y654" s="201"/>
      <c r="Z654" s="201"/>
      <c r="AA654" s="201"/>
      <c r="AB654" s="201"/>
      <c r="AC654" s="201"/>
      <c r="AD654" s="201"/>
      <c r="AE654" s="201"/>
      <c r="AF654" s="201"/>
      <c r="AG654" s="201"/>
      <c r="AH654" s="201"/>
      <c r="AI654" s="201"/>
      <c r="AJ654" s="201"/>
      <c r="AK654" s="201"/>
      <c r="AL654" s="201"/>
      <c r="AM654" s="201"/>
      <c r="AN654" s="201"/>
      <c r="AO654" s="201"/>
      <c r="AP654" s="201"/>
      <c r="AQ654" s="201"/>
      <c r="AR654" s="201"/>
      <c r="AS654" s="201"/>
      <c r="AT654" s="201"/>
      <c r="AU654" s="201"/>
      <c r="AV654" s="201"/>
      <c r="AW654" s="201"/>
      <c r="AX654" s="201"/>
      <c r="AY654" s="201"/>
      <c r="AZ654" s="201"/>
      <c r="BA654" s="201"/>
      <c r="BB654" s="201"/>
      <c r="BC654" s="201"/>
      <c r="BD654" s="201"/>
      <c r="BE654" s="201"/>
      <c r="BF654" s="201"/>
    </row>
    <row r="655" spans="1:58" ht="16.5" customHeight="1">
      <c r="A655" s="202"/>
      <c r="B655" s="202"/>
      <c r="C655" s="202"/>
      <c r="D655" s="202"/>
      <c r="E655" s="202"/>
      <c r="F655" s="202"/>
      <c r="G655" s="202"/>
      <c r="H655" s="202"/>
      <c r="I655" s="203"/>
      <c r="J655" s="201"/>
      <c r="K655" s="201"/>
      <c r="L655" s="201"/>
      <c r="M655" s="201"/>
      <c r="N655" s="201"/>
      <c r="O655" s="201"/>
      <c r="P655" s="201"/>
      <c r="Q655" s="201"/>
      <c r="R655" s="201"/>
      <c r="S655" s="201"/>
      <c r="T655" s="201"/>
      <c r="U655" s="201"/>
      <c r="V655" s="201"/>
      <c r="W655" s="201"/>
      <c r="X655" s="201"/>
      <c r="Y655" s="201"/>
      <c r="Z655" s="201"/>
      <c r="AA655" s="201"/>
      <c r="AB655" s="201"/>
      <c r="AC655" s="201"/>
      <c r="AD655" s="201"/>
      <c r="AE655" s="201"/>
      <c r="AF655" s="201"/>
      <c r="AG655" s="201"/>
      <c r="AH655" s="201"/>
      <c r="AI655" s="201"/>
      <c r="AJ655" s="201"/>
      <c r="AK655" s="201"/>
      <c r="AL655" s="201"/>
      <c r="AM655" s="201"/>
      <c r="AN655" s="201"/>
      <c r="AO655" s="201"/>
      <c r="AP655" s="201"/>
      <c r="AQ655" s="201"/>
      <c r="AR655" s="201"/>
      <c r="AS655" s="201"/>
      <c r="AT655" s="201"/>
      <c r="AU655" s="201"/>
      <c r="AV655" s="201"/>
      <c r="AW655" s="201"/>
      <c r="AX655" s="201"/>
      <c r="AY655" s="201"/>
      <c r="AZ655" s="201"/>
      <c r="BA655" s="201"/>
      <c r="BB655" s="201"/>
      <c r="BC655" s="201"/>
      <c r="BD655" s="201"/>
      <c r="BE655" s="201"/>
      <c r="BF655" s="201"/>
    </row>
    <row r="656" spans="1:58" ht="16.5" customHeight="1">
      <c r="A656" s="202"/>
      <c r="B656" s="202"/>
      <c r="C656" s="202"/>
      <c r="D656" s="202"/>
      <c r="E656" s="202"/>
      <c r="F656" s="202"/>
      <c r="G656" s="202"/>
      <c r="H656" s="202"/>
      <c r="I656" s="203"/>
      <c r="J656" s="201"/>
      <c r="K656" s="201"/>
      <c r="L656" s="201"/>
      <c r="M656" s="201"/>
      <c r="N656" s="201"/>
      <c r="O656" s="201"/>
      <c r="P656" s="201"/>
      <c r="Q656" s="201"/>
      <c r="R656" s="201"/>
      <c r="S656" s="201"/>
      <c r="T656" s="201"/>
      <c r="U656" s="201"/>
      <c r="V656" s="201"/>
      <c r="W656" s="201"/>
      <c r="X656" s="201"/>
      <c r="Y656" s="201"/>
      <c r="Z656" s="201"/>
      <c r="AA656" s="201"/>
      <c r="AB656" s="201"/>
      <c r="AC656" s="201"/>
      <c r="AD656" s="201"/>
      <c r="AE656" s="201"/>
      <c r="AF656" s="201"/>
      <c r="AG656" s="201"/>
      <c r="AH656" s="201"/>
      <c r="AI656" s="201"/>
      <c r="AJ656" s="201"/>
      <c r="AK656" s="201"/>
      <c r="AL656" s="201"/>
      <c r="AM656" s="201"/>
      <c r="AN656" s="201"/>
      <c r="AO656" s="201"/>
      <c r="AP656" s="201"/>
      <c r="AQ656" s="201"/>
      <c r="AR656" s="201"/>
      <c r="AS656" s="201"/>
      <c r="AT656" s="201"/>
      <c r="AU656" s="201"/>
      <c r="AV656" s="201"/>
      <c r="AW656" s="201"/>
      <c r="AX656" s="201"/>
      <c r="AY656" s="201"/>
      <c r="AZ656" s="201"/>
      <c r="BA656" s="201"/>
      <c r="BB656" s="201"/>
      <c r="BC656" s="201"/>
      <c r="BD656" s="201"/>
      <c r="BE656" s="201"/>
      <c r="BF656" s="201"/>
    </row>
    <row r="657" spans="1:58" ht="16.5" customHeight="1">
      <c r="A657" s="202"/>
      <c r="B657" s="202"/>
      <c r="C657" s="202"/>
      <c r="D657" s="202"/>
      <c r="E657" s="202"/>
      <c r="F657" s="202"/>
      <c r="G657" s="202"/>
      <c r="H657" s="202"/>
      <c r="I657" s="203"/>
      <c r="J657" s="201"/>
      <c r="K657" s="201"/>
      <c r="L657" s="201"/>
      <c r="M657" s="201"/>
      <c r="N657" s="201"/>
      <c r="O657" s="201"/>
      <c r="P657" s="201"/>
      <c r="Q657" s="201"/>
      <c r="R657" s="201"/>
      <c r="S657" s="201"/>
      <c r="T657" s="201"/>
      <c r="U657" s="201"/>
      <c r="V657" s="201"/>
      <c r="W657" s="201"/>
      <c r="X657" s="201"/>
      <c r="Y657" s="201"/>
      <c r="Z657" s="201"/>
      <c r="AA657" s="201"/>
      <c r="AB657" s="201"/>
      <c r="AC657" s="201"/>
      <c r="AD657" s="201"/>
      <c r="AE657" s="201"/>
      <c r="AF657" s="201"/>
      <c r="AG657" s="201"/>
      <c r="AH657" s="201"/>
      <c r="AI657" s="201"/>
      <c r="AJ657" s="201"/>
      <c r="AK657" s="201"/>
      <c r="AL657" s="201"/>
      <c r="AM657" s="201"/>
      <c r="AN657" s="201"/>
      <c r="AO657" s="201"/>
      <c r="AP657" s="201"/>
      <c r="AQ657" s="201"/>
      <c r="AR657" s="201"/>
      <c r="AS657" s="201"/>
      <c r="AT657" s="201"/>
      <c r="AU657" s="201"/>
      <c r="AV657" s="201"/>
      <c r="AW657" s="201"/>
      <c r="AX657" s="201"/>
      <c r="AY657" s="201"/>
      <c r="AZ657" s="201"/>
      <c r="BA657" s="201"/>
      <c r="BB657" s="201"/>
      <c r="BC657" s="201"/>
      <c r="BD657" s="201"/>
      <c r="BE657" s="201"/>
      <c r="BF657" s="201"/>
    </row>
    <row r="658" spans="1:58" ht="16.5" customHeight="1">
      <c r="A658" s="202"/>
      <c r="B658" s="202"/>
      <c r="C658" s="202"/>
      <c r="D658" s="202"/>
      <c r="E658" s="202"/>
      <c r="F658" s="202"/>
      <c r="G658" s="202"/>
      <c r="H658" s="202"/>
      <c r="I658" s="203"/>
      <c r="J658" s="201"/>
      <c r="K658" s="201"/>
      <c r="L658" s="201"/>
      <c r="M658" s="201"/>
      <c r="N658" s="201"/>
      <c r="O658" s="201"/>
      <c r="P658" s="201"/>
      <c r="Q658" s="201"/>
      <c r="R658" s="201"/>
      <c r="S658" s="201"/>
      <c r="T658" s="201"/>
      <c r="U658" s="201"/>
      <c r="V658" s="201"/>
      <c r="W658" s="201"/>
      <c r="X658" s="201"/>
      <c r="Y658" s="201"/>
      <c r="Z658" s="201"/>
      <c r="AA658" s="201"/>
      <c r="AB658" s="201"/>
      <c r="AC658" s="201"/>
      <c r="AD658" s="201"/>
      <c r="AE658" s="201"/>
      <c r="AF658" s="201"/>
      <c r="AG658" s="201"/>
      <c r="AH658" s="201"/>
      <c r="AI658" s="201"/>
      <c r="AJ658" s="201"/>
      <c r="AK658" s="201"/>
      <c r="AL658" s="201"/>
      <c r="AM658" s="201"/>
      <c r="AN658" s="201"/>
      <c r="AO658" s="201"/>
      <c r="AP658" s="201"/>
      <c r="AQ658" s="201"/>
      <c r="AR658" s="201"/>
      <c r="AS658" s="201"/>
      <c r="AT658" s="201"/>
      <c r="AU658" s="201"/>
      <c r="AV658" s="201"/>
      <c r="AW658" s="201"/>
      <c r="AX658" s="201"/>
      <c r="AY658" s="201"/>
      <c r="AZ658" s="201"/>
      <c r="BA658" s="201"/>
      <c r="BB658" s="201"/>
      <c r="BC658" s="201"/>
      <c r="BD658" s="201"/>
      <c r="BE658" s="201"/>
      <c r="BF658" s="201"/>
    </row>
    <row r="659" spans="1:58" ht="16.5" customHeight="1">
      <c r="A659" s="202"/>
      <c r="B659" s="202"/>
      <c r="C659" s="202"/>
      <c r="D659" s="202"/>
      <c r="E659" s="202"/>
      <c r="F659" s="202"/>
      <c r="G659" s="202"/>
      <c r="H659" s="202"/>
      <c r="I659" s="203"/>
      <c r="J659" s="201"/>
      <c r="K659" s="201"/>
      <c r="L659" s="201"/>
      <c r="M659" s="201"/>
      <c r="N659" s="201"/>
      <c r="O659" s="201"/>
      <c r="P659" s="201"/>
      <c r="Q659" s="201"/>
      <c r="R659" s="201"/>
      <c r="S659" s="201"/>
      <c r="T659" s="201"/>
      <c r="U659" s="201"/>
      <c r="V659" s="201"/>
      <c r="W659" s="201"/>
      <c r="X659" s="201"/>
      <c r="Y659" s="201"/>
      <c r="Z659" s="201"/>
      <c r="AA659" s="201"/>
      <c r="AB659" s="201"/>
      <c r="AC659" s="201"/>
      <c r="AD659" s="201"/>
      <c r="AE659" s="201"/>
      <c r="AF659" s="201"/>
      <c r="AG659" s="201"/>
      <c r="AH659" s="201"/>
      <c r="AI659" s="201"/>
      <c r="AJ659" s="201"/>
      <c r="AK659" s="201"/>
      <c r="AL659" s="201"/>
      <c r="AM659" s="201"/>
      <c r="AN659" s="201"/>
      <c r="AO659" s="201"/>
      <c r="AP659" s="201"/>
      <c r="AQ659" s="201"/>
      <c r="AR659" s="201"/>
      <c r="AS659" s="201"/>
      <c r="AT659" s="201"/>
      <c r="AU659" s="201"/>
      <c r="AV659" s="201"/>
      <c r="AW659" s="201"/>
      <c r="AX659" s="201"/>
      <c r="AY659" s="201"/>
      <c r="AZ659" s="201"/>
      <c r="BA659" s="201"/>
      <c r="BB659" s="201"/>
      <c r="BC659" s="201"/>
      <c r="BD659" s="201"/>
      <c r="BE659" s="201"/>
      <c r="BF659" s="201"/>
    </row>
    <row r="660" spans="1:58" ht="16.5" customHeight="1">
      <c r="A660" s="202"/>
      <c r="B660" s="202"/>
      <c r="C660" s="202"/>
      <c r="D660" s="202"/>
      <c r="E660" s="202"/>
      <c r="F660" s="202"/>
      <c r="G660" s="202"/>
      <c r="H660" s="202"/>
      <c r="I660" s="203"/>
      <c r="J660" s="201"/>
      <c r="K660" s="201"/>
      <c r="L660" s="201"/>
      <c r="M660" s="201"/>
      <c r="N660" s="201"/>
      <c r="O660" s="201"/>
      <c r="P660" s="201"/>
      <c r="Q660" s="201"/>
      <c r="R660" s="201"/>
      <c r="S660" s="201"/>
      <c r="T660" s="201"/>
      <c r="U660" s="201"/>
      <c r="V660" s="201"/>
      <c r="W660" s="201"/>
      <c r="X660" s="201"/>
      <c r="Y660" s="201"/>
      <c r="Z660" s="201"/>
      <c r="AA660" s="201"/>
      <c r="AB660" s="201"/>
      <c r="AC660" s="201"/>
      <c r="AD660" s="201"/>
      <c r="AE660" s="201"/>
      <c r="AF660" s="201"/>
      <c r="AG660" s="201"/>
      <c r="AH660" s="201"/>
      <c r="AI660" s="201"/>
      <c r="AJ660" s="201"/>
      <c r="AK660" s="201"/>
      <c r="AL660" s="201"/>
      <c r="AM660" s="201"/>
      <c r="AN660" s="201"/>
      <c r="AO660" s="201"/>
      <c r="AP660" s="201"/>
      <c r="AQ660" s="201"/>
      <c r="AR660" s="201"/>
      <c r="AS660" s="201"/>
      <c r="AT660" s="201"/>
      <c r="AU660" s="201"/>
      <c r="AV660" s="201"/>
      <c r="AW660" s="201"/>
      <c r="AX660" s="201"/>
      <c r="AY660" s="201"/>
      <c r="AZ660" s="201"/>
      <c r="BA660" s="201"/>
      <c r="BB660" s="201"/>
      <c r="BC660" s="201"/>
      <c r="BD660" s="201"/>
      <c r="BE660" s="201"/>
      <c r="BF660" s="201"/>
    </row>
    <row r="661" spans="1:58" ht="16.5" customHeight="1">
      <c r="A661" s="202"/>
      <c r="B661" s="202"/>
      <c r="C661" s="202"/>
      <c r="D661" s="202"/>
      <c r="E661" s="202"/>
      <c r="F661" s="202"/>
      <c r="G661" s="202"/>
      <c r="H661" s="202"/>
      <c r="I661" s="203"/>
      <c r="J661" s="201"/>
      <c r="K661" s="201"/>
      <c r="L661" s="201"/>
      <c r="M661" s="201"/>
      <c r="N661" s="201"/>
      <c r="O661" s="201"/>
      <c r="P661" s="201"/>
      <c r="Q661" s="201"/>
      <c r="R661" s="201"/>
      <c r="S661" s="201"/>
      <c r="T661" s="201"/>
      <c r="U661" s="201"/>
      <c r="V661" s="201"/>
      <c r="W661" s="201"/>
      <c r="X661" s="201"/>
      <c r="Y661" s="201"/>
      <c r="Z661" s="201"/>
      <c r="AA661" s="201"/>
      <c r="AB661" s="201"/>
      <c r="AC661" s="201"/>
      <c r="AD661" s="201"/>
      <c r="AE661" s="201"/>
      <c r="AF661" s="201"/>
      <c r="AG661" s="201"/>
      <c r="AH661" s="201"/>
      <c r="AI661" s="201"/>
      <c r="AJ661" s="201"/>
      <c r="AK661" s="201"/>
      <c r="AL661" s="201"/>
      <c r="AM661" s="201"/>
      <c r="AN661" s="201"/>
      <c r="AO661" s="201"/>
      <c r="AP661" s="201"/>
      <c r="AQ661" s="201"/>
      <c r="AR661" s="201"/>
      <c r="AS661" s="201"/>
      <c r="AT661" s="201"/>
      <c r="AU661" s="201"/>
      <c r="AV661" s="201"/>
      <c r="AW661" s="201"/>
      <c r="AX661" s="201"/>
      <c r="AY661" s="201"/>
      <c r="AZ661" s="201"/>
      <c r="BA661" s="201"/>
      <c r="BB661" s="201"/>
      <c r="BC661" s="201"/>
      <c r="BD661" s="201"/>
      <c r="BE661" s="201"/>
      <c r="BF661" s="201"/>
    </row>
    <row r="662" spans="1:58" ht="16.5" customHeight="1">
      <c r="A662" s="202"/>
      <c r="B662" s="202"/>
      <c r="C662" s="202"/>
      <c r="D662" s="202"/>
      <c r="E662" s="202"/>
      <c r="F662" s="202"/>
      <c r="G662" s="202"/>
      <c r="H662" s="202"/>
      <c r="I662" s="203"/>
      <c r="J662" s="201"/>
      <c r="K662" s="201"/>
      <c r="L662" s="201"/>
      <c r="M662" s="201"/>
      <c r="N662" s="201"/>
      <c r="O662" s="201"/>
      <c r="P662" s="201"/>
      <c r="Q662" s="201"/>
      <c r="R662" s="201"/>
      <c r="S662" s="201"/>
      <c r="T662" s="201"/>
      <c r="U662" s="201"/>
      <c r="V662" s="201"/>
      <c r="W662" s="201"/>
      <c r="X662" s="201"/>
      <c r="Y662" s="201"/>
      <c r="Z662" s="201"/>
      <c r="AA662" s="201"/>
      <c r="AB662" s="201"/>
      <c r="AC662" s="201"/>
      <c r="AD662" s="201"/>
      <c r="AE662" s="201"/>
      <c r="AF662" s="201"/>
      <c r="AG662" s="201"/>
      <c r="AH662" s="201"/>
      <c r="AI662" s="201"/>
      <c r="AJ662" s="201"/>
      <c r="AK662" s="201"/>
      <c r="AL662" s="201"/>
      <c r="AM662" s="201"/>
      <c r="AN662" s="201"/>
      <c r="AO662" s="201"/>
      <c r="AP662" s="201"/>
      <c r="AQ662" s="201"/>
      <c r="AR662" s="201"/>
      <c r="AS662" s="201"/>
      <c r="AT662" s="201"/>
      <c r="AU662" s="201"/>
      <c r="AV662" s="201"/>
      <c r="AW662" s="201"/>
      <c r="AX662" s="201"/>
      <c r="AY662" s="201"/>
      <c r="AZ662" s="201"/>
      <c r="BA662" s="201"/>
      <c r="BB662" s="201"/>
      <c r="BC662" s="201"/>
      <c r="BD662" s="201"/>
      <c r="BE662" s="201"/>
      <c r="BF662" s="201"/>
    </row>
    <row r="663" spans="1:58" ht="16.5" customHeight="1">
      <c r="A663" s="202"/>
      <c r="B663" s="202"/>
      <c r="C663" s="202"/>
      <c r="D663" s="202"/>
      <c r="E663" s="202"/>
      <c r="F663" s="202"/>
      <c r="G663" s="202"/>
      <c r="H663" s="202"/>
      <c r="I663" s="203"/>
      <c r="J663" s="201"/>
      <c r="K663" s="201"/>
      <c r="L663" s="201"/>
      <c r="M663" s="201"/>
      <c r="N663" s="201"/>
      <c r="O663" s="201"/>
      <c r="P663" s="201"/>
      <c r="Q663" s="201"/>
      <c r="R663" s="201"/>
      <c r="S663" s="201"/>
      <c r="T663" s="201"/>
      <c r="U663" s="201"/>
      <c r="V663" s="201"/>
      <c r="W663" s="201"/>
      <c r="X663" s="201"/>
      <c r="Y663" s="201"/>
      <c r="Z663" s="201"/>
      <c r="AA663" s="201"/>
      <c r="AB663" s="201"/>
      <c r="AC663" s="201"/>
      <c r="AD663" s="201"/>
      <c r="AE663" s="201"/>
      <c r="AF663" s="201"/>
      <c r="AG663" s="201"/>
      <c r="AH663" s="201"/>
      <c r="AI663" s="201"/>
      <c r="AJ663" s="201"/>
      <c r="AK663" s="201"/>
      <c r="AL663" s="201"/>
      <c r="AM663" s="201"/>
      <c r="AN663" s="201"/>
      <c r="AO663" s="201"/>
      <c r="AP663" s="201"/>
      <c r="AQ663" s="201"/>
      <c r="AR663" s="201"/>
      <c r="AS663" s="201"/>
      <c r="AT663" s="201"/>
      <c r="AU663" s="201"/>
      <c r="AV663" s="201"/>
      <c r="AW663" s="201"/>
      <c r="AX663" s="201"/>
      <c r="AY663" s="201"/>
      <c r="AZ663" s="201"/>
      <c r="BA663" s="201"/>
      <c r="BB663" s="201"/>
      <c r="BC663" s="201"/>
      <c r="BD663" s="201"/>
      <c r="BE663" s="201"/>
      <c r="BF663" s="201"/>
    </row>
    <row r="664" spans="1:58" ht="16.5" customHeight="1">
      <c r="A664" s="202"/>
      <c r="B664" s="202"/>
      <c r="C664" s="202"/>
      <c r="D664" s="202"/>
      <c r="E664" s="202"/>
      <c r="F664" s="202"/>
      <c r="G664" s="202"/>
      <c r="H664" s="202"/>
      <c r="I664" s="203"/>
      <c r="J664" s="201"/>
      <c r="K664" s="201"/>
      <c r="L664" s="201"/>
      <c r="M664" s="201"/>
      <c r="N664" s="201"/>
      <c r="O664" s="201"/>
      <c r="P664" s="201"/>
      <c r="Q664" s="201"/>
      <c r="R664" s="201"/>
      <c r="S664" s="201"/>
      <c r="T664" s="201"/>
      <c r="U664" s="201"/>
      <c r="V664" s="201"/>
      <c r="W664" s="201"/>
      <c r="X664" s="201"/>
      <c r="Y664" s="201"/>
      <c r="Z664" s="201"/>
      <c r="AA664" s="201"/>
      <c r="AB664" s="201"/>
      <c r="AC664" s="201"/>
      <c r="AD664" s="201"/>
      <c r="AE664" s="201"/>
      <c r="AF664" s="201"/>
      <c r="AG664" s="201"/>
      <c r="AH664" s="201"/>
      <c r="AI664" s="201"/>
      <c r="AJ664" s="201"/>
      <c r="AK664" s="201"/>
      <c r="AL664" s="201"/>
      <c r="AM664" s="201"/>
      <c r="AN664" s="201"/>
      <c r="AO664" s="201"/>
      <c r="AP664" s="201"/>
      <c r="AQ664" s="201"/>
      <c r="AR664" s="201"/>
      <c r="AS664" s="201"/>
      <c r="AT664" s="201"/>
      <c r="AU664" s="201"/>
      <c r="AV664" s="201"/>
      <c r="AW664" s="201"/>
      <c r="AX664" s="201"/>
      <c r="AY664" s="201"/>
      <c r="AZ664" s="201"/>
      <c r="BA664" s="201"/>
      <c r="BB664" s="201"/>
      <c r="BC664" s="201"/>
      <c r="BD664" s="201"/>
      <c r="BE664" s="201"/>
      <c r="BF664" s="201"/>
    </row>
    <row r="665" spans="1:58" ht="16.5" customHeight="1">
      <c r="A665" s="202"/>
      <c r="B665" s="202"/>
      <c r="C665" s="202"/>
      <c r="D665" s="202"/>
      <c r="E665" s="202"/>
      <c r="F665" s="202"/>
      <c r="G665" s="202"/>
      <c r="H665" s="202"/>
      <c r="I665" s="203"/>
      <c r="J665" s="201"/>
      <c r="K665" s="201"/>
      <c r="L665" s="201"/>
      <c r="M665" s="201"/>
      <c r="N665" s="201"/>
      <c r="O665" s="201"/>
      <c r="P665" s="201"/>
      <c r="Q665" s="201"/>
      <c r="R665" s="201"/>
      <c r="S665" s="201"/>
      <c r="T665" s="201"/>
      <c r="U665" s="201"/>
      <c r="V665" s="201"/>
      <c r="W665" s="201"/>
      <c r="X665" s="201"/>
      <c r="Y665" s="201"/>
      <c r="Z665" s="201"/>
      <c r="AA665" s="201"/>
      <c r="AB665" s="201"/>
      <c r="AC665" s="201"/>
      <c r="AD665" s="201"/>
      <c r="AE665" s="201"/>
      <c r="AF665" s="201"/>
      <c r="AG665" s="201"/>
      <c r="AH665" s="201"/>
      <c r="AI665" s="201"/>
      <c r="AJ665" s="201"/>
      <c r="AK665" s="201"/>
      <c r="AL665" s="201"/>
      <c r="AM665" s="201"/>
      <c r="AN665" s="201"/>
      <c r="AO665" s="201"/>
      <c r="AP665" s="201"/>
      <c r="AQ665" s="201"/>
      <c r="AR665" s="201"/>
      <c r="AS665" s="201"/>
      <c r="AT665" s="201"/>
      <c r="AU665" s="201"/>
      <c r="AV665" s="201"/>
      <c r="AW665" s="201"/>
      <c r="AX665" s="201"/>
      <c r="AY665" s="201"/>
      <c r="AZ665" s="201"/>
      <c r="BA665" s="201"/>
      <c r="BB665" s="201"/>
      <c r="BC665" s="201"/>
      <c r="BD665" s="201"/>
      <c r="BE665" s="201"/>
      <c r="BF665" s="201"/>
    </row>
    <row r="666" spans="1:58" ht="16.5" customHeight="1">
      <c r="A666" s="202"/>
      <c r="B666" s="202"/>
      <c r="C666" s="202"/>
      <c r="D666" s="202"/>
      <c r="E666" s="202"/>
      <c r="F666" s="202"/>
      <c r="G666" s="202"/>
      <c r="H666" s="202"/>
      <c r="I666" s="203"/>
      <c r="J666" s="201"/>
      <c r="K666" s="201"/>
      <c r="L666" s="201"/>
      <c r="M666" s="201"/>
      <c r="N666" s="201"/>
      <c r="O666" s="201"/>
      <c r="P666" s="201"/>
      <c r="Q666" s="201"/>
      <c r="R666" s="201"/>
      <c r="S666" s="201"/>
      <c r="T666" s="201"/>
      <c r="U666" s="201"/>
      <c r="V666" s="201"/>
      <c r="W666" s="201"/>
      <c r="X666" s="201"/>
      <c r="Y666" s="201"/>
      <c r="Z666" s="201"/>
      <c r="AA666" s="201"/>
      <c r="AB666" s="201"/>
      <c r="AC666" s="201"/>
      <c r="AD666" s="201"/>
      <c r="AE666" s="201"/>
      <c r="AF666" s="201"/>
      <c r="AG666" s="201"/>
      <c r="AH666" s="201"/>
      <c r="AI666" s="201"/>
      <c r="AJ666" s="201"/>
      <c r="AK666" s="201"/>
      <c r="AL666" s="201"/>
      <c r="AM666" s="201"/>
      <c r="AN666" s="201"/>
      <c r="AO666" s="201"/>
      <c r="AP666" s="201"/>
      <c r="AQ666" s="201"/>
      <c r="AR666" s="201"/>
      <c r="AS666" s="201"/>
      <c r="AT666" s="201"/>
      <c r="AU666" s="201"/>
      <c r="AV666" s="201"/>
      <c r="AW666" s="201"/>
      <c r="AX666" s="201"/>
      <c r="AY666" s="201"/>
      <c r="AZ666" s="201"/>
      <c r="BA666" s="201"/>
      <c r="BB666" s="201"/>
      <c r="BC666" s="201"/>
      <c r="BD666" s="201"/>
      <c r="BE666" s="201"/>
      <c r="BF666" s="201"/>
    </row>
    <row r="667" spans="1:58" ht="16.5" customHeight="1">
      <c r="A667" s="202"/>
      <c r="B667" s="202"/>
      <c r="C667" s="202"/>
      <c r="D667" s="202"/>
      <c r="E667" s="202"/>
      <c r="F667" s="202"/>
      <c r="G667" s="202"/>
      <c r="H667" s="202"/>
      <c r="I667" s="203"/>
      <c r="J667" s="201"/>
      <c r="K667" s="201"/>
      <c r="L667" s="201"/>
      <c r="M667" s="201"/>
      <c r="N667" s="201"/>
      <c r="O667" s="201"/>
      <c r="P667" s="201"/>
      <c r="Q667" s="201"/>
      <c r="R667" s="201"/>
      <c r="S667" s="201"/>
      <c r="T667" s="201"/>
      <c r="U667" s="201"/>
      <c r="V667" s="201"/>
      <c r="W667" s="201"/>
      <c r="X667" s="201"/>
      <c r="Y667" s="201"/>
      <c r="Z667" s="201"/>
      <c r="AA667" s="201"/>
      <c r="AB667" s="201"/>
      <c r="AC667" s="201"/>
      <c r="AD667" s="201"/>
      <c r="AE667" s="201"/>
      <c r="AF667" s="201"/>
      <c r="AG667" s="201"/>
      <c r="AH667" s="201"/>
      <c r="AI667" s="201"/>
      <c r="AJ667" s="201"/>
      <c r="AK667" s="201"/>
      <c r="AL667" s="201"/>
      <c r="AM667" s="201"/>
      <c r="AN667" s="201"/>
      <c r="AO667" s="201"/>
      <c r="AP667" s="201"/>
      <c r="AQ667" s="201"/>
      <c r="AR667" s="201"/>
      <c r="AS667" s="201"/>
      <c r="AT667" s="201"/>
      <c r="AU667" s="201"/>
      <c r="AV667" s="201"/>
      <c r="AW667" s="201"/>
      <c r="AX667" s="201"/>
      <c r="AY667" s="201"/>
      <c r="AZ667" s="201"/>
      <c r="BA667" s="201"/>
      <c r="BB667" s="201"/>
      <c r="BC667" s="201"/>
      <c r="BD667" s="201"/>
      <c r="BE667" s="201"/>
      <c r="BF667" s="201"/>
    </row>
    <row r="668" spans="1:58" ht="16.5" customHeight="1">
      <c r="A668" s="202"/>
      <c r="B668" s="202"/>
      <c r="C668" s="202"/>
      <c r="D668" s="202"/>
      <c r="E668" s="202"/>
      <c r="F668" s="202"/>
      <c r="G668" s="202"/>
      <c r="H668" s="202"/>
      <c r="I668" s="203"/>
      <c r="J668" s="201"/>
      <c r="K668" s="201"/>
      <c r="L668" s="201"/>
      <c r="M668" s="201"/>
      <c r="N668" s="201"/>
      <c r="O668" s="201"/>
      <c r="P668" s="201"/>
      <c r="Q668" s="201"/>
      <c r="R668" s="201"/>
      <c r="S668" s="201"/>
      <c r="T668" s="201"/>
      <c r="U668" s="201"/>
      <c r="V668" s="201"/>
      <c r="W668" s="201"/>
      <c r="X668" s="201"/>
      <c r="Y668" s="201"/>
      <c r="Z668" s="201"/>
      <c r="AA668" s="201"/>
      <c r="AB668" s="201"/>
      <c r="AC668" s="201"/>
      <c r="AD668" s="201"/>
      <c r="AE668" s="201"/>
      <c r="AF668" s="201"/>
      <c r="AG668" s="201"/>
      <c r="AH668" s="201"/>
      <c r="AI668" s="201"/>
      <c r="AJ668" s="201"/>
      <c r="AK668" s="201"/>
      <c r="AL668" s="201"/>
      <c r="AM668" s="201"/>
      <c r="AN668" s="201"/>
      <c r="AO668" s="201"/>
      <c r="AP668" s="201"/>
      <c r="AQ668" s="201"/>
      <c r="AR668" s="201"/>
      <c r="AS668" s="201"/>
      <c r="AT668" s="201"/>
      <c r="AU668" s="201"/>
      <c r="AV668" s="201"/>
      <c r="AW668" s="201"/>
      <c r="AX668" s="201"/>
      <c r="AY668" s="201"/>
      <c r="AZ668" s="201"/>
      <c r="BA668" s="201"/>
      <c r="BB668" s="201"/>
      <c r="BC668" s="201"/>
      <c r="BD668" s="201"/>
      <c r="BE668" s="201"/>
      <c r="BF668" s="201"/>
    </row>
    <row r="669" spans="1:58" ht="16.5" customHeight="1">
      <c r="A669" s="202"/>
      <c r="B669" s="202"/>
      <c r="C669" s="202"/>
      <c r="D669" s="202"/>
      <c r="E669" s="202"/>
      <c r="F669" s="202"/>
      <c r="G669" s="202"/>
      <c r="H669" s="202"/>
      <c r="I669" s="203"/>
      <c r="J669" s="201"/>
      <c r="K669" s="201"/>
      <c r="L669" s="201"/>
      <c r="M669" s="201"/>
      <c r="N669" s="201"/>
      <c r="O669" s="201"/>
      <c r="P669" s="201"/>
      <c r="Q669" s="201"/>
      <c r="R669" s="201"/>
      <c r="S669" s="201"/>
      <c r="T669" s="201"/>
      <c r="U669" s="201"/>
      <c r="V669" s="201"/>
      <c r="W669" s="201"/>
      <c r="X669" s="201"/>
      <c r="Y669" s="201"/>
      <c r="Z669" s="201"/>
      <c r="AA669" s="201"/>
      <c r="AB669" s="201"/>
      <c r="AC669" s="201"/>
      <c r="AD669" s="201"/>
      <c r="AE669" s="201"/>
      <c r="AF669" s="201"/>
      <c r="AG669" s="201"/>
      <c r="AH669" s="201"/>
      <c r="AI669" s="201"/>
      <c r="AJ669" s="201"/>
      <c r="AK669" s="201"/>
      <c r="AL669" s="201"/>
      <c r="AM669" s="201"/>
      <c r="AN669" s="201"/>
      <c r="AO669" s="201"/>
      <c r="AP669" s="201"/>
      <c r="AQ669" s="201"/>
      <c r="AR669" s="201"/>
      <c r="AS669" s="201"/>
      <c r="AT669" s="201"/>
      <c r="AU669" s="201"/>
      <c r="AV669" s="201"/>
      <c r="AW669" s="201"/>
      <c r="AX669" s="201"/>
      <c r="AY669" s="201"/>
      <c r="AZ669" s="201"/>
      <c r="BA669" s="201"/>
      <c r="BB669" s="201"/>
      <c r="BC669" s="201"/>
      <c r="BD669" s="201"/>
      <c r="BE669" s="201"/>
      <c r="BF669" s="201"/>
    </row>
    <row r="670" spans="1:58" ht="16.5" customHeight="1">
      <c r="A670" s="202"/>
      <c r="B670" s="202"/>
      <c r="C670" s="202"/>
      <c r="D670" s="202"/>
      <c r="E670" s="202"/>
      <c r="F670" s="202"/>
      <c r="G670" s="202"/>
      <c r="H670" s="202"/>
      <c r="I670" s="203"/>
      <c r="J670" s="201"/>
      <c r="K670" s="201"/>
      <c r="L670" s="201"/>
      <c r="M670" s="201"/>
      <c r="N670" s="201"/>
      <c r="O670" s="201"/>
      <c r="P670" s="201"/>
      <c r="Q670" s="201"/>
      <c r="R670" s="201"/>
      <c r="S670" s="201"/>
      <c r="T670" s="201"/>
      <c r="U670" s="201"/>
      <c r="V670" s="201"/>
      <c r="W670" s="201"/>
      <c r="X670" s="201"/>
      <c r="Y670" s="201"/>
      <c r="Z670" s="201"/>
      <c r="AA670" s="201"/>
      <c r="AB670" s="201"/>
      <c r="AC670" s="201"/>
      <c r="AD670" s="201"/>
      <c r="AE670" s="201"/>
      <c r="AF670" s="201"/>
      <c r="AG670" s="201"/>
      <c r="AH670" s="201"/>
      <c r="AI670" s="201"/>
      <c r="AJ670" s="201"/>
      <c r="AK670" s="201"/>
      <c r="AL670" s="201"/>
      <c r="AM670" s="201"/>
      <c r="AN670" s="201"/>
      <c r="AO670" s="201"/>
      <c r="AP670" s="201"/>
      <c r="AQ670" s="201"/>
      <c r="AR670" s="201"/>
      <c r="AS670" s="201"/>
      <c r="AT670" s="201"/>
      <c r="AU670" s="201"/>
      <c r="AV670" s="201"/>
      <c r="AW670" s="201"/>
      <c r="AX670" s="201"/>
      <c r="AY670" s="201"/>
      <c r="AZ670" s="201"/>
      <c r="BA670" s="201"/>
      <c r="BB670" s="201"/>
      <c r="BC670" s="201"/>
      <c r="BD670" s="201"/>
      <c r="BE670" s="201"/>
      <c r="BF670" s="201"/>
    </row>
    <row r="671" spans="1:58" ht="16.5" customHeight="1">
      <c r="A671" s="202"/>
      <c r="B671" s="202"/>
      <c r="C671" s="202"/>
      <c r="D671" s="202"/>
      <c r="E671" s="202"/>
      <c r="F671" s="202"/>
      <c r="G671" s="202"/>
      <c r="H671" s="202"/>
      <c r="I671" s="203"/>
      <c r="J671" s="201"/>
      <c r="K671" s="201"/>
      <c r="L671" s="201"/>
      <c r="M671" s="201"/>
      <c r="N671" s="201"/>
      <c r="O671" s="201"/>
      <c r="P671" s="201"/>
      <c r="Q671" s="201"/>
      <c r="R671" s="201"/>
      <c r="S671" s="201"/>
      <c r="T671" s="201"/>
      <c r="U671" s="201"/>
      <c r="V671" s="201"/>
      <c r="W671" s="201"/>
      <c r="X671" s="201"/>
      <c r="Y671" s="201"/>
      <c r="Z671" s="201"/>
      <c r="AA671" s="201"/>
      <c r="AB671" s="201"/>
      <c r="AC671" s="201"/>
      <c r="AD671" s="201"/>
      <c r="AE671" s="201"/>
      <c r="AF671" s="201"/>
      <c r="AG671" s="201"/>
      <c r="AH671" s="201"/>
      <c r="AI671" s="201"/>
      <c r="AJ671" s="201"/>
      <c r="AK671" s="201"/>
      <c r="AL671" s="201"/>
      <c r="AM671" s="201"/>
      <c r="AN671" s="201"/>
      <c r="AO671" s="201"/>
      <c r="AP671" s="201"/>
      <c r="AQ671" s="201"/>
      <c r="AR671" s="201"/>
      <c r="AS671" s="201"/>
      <c r="AT671" s="201"/>
      <c r="AU671" s="201"/>
      <c r="AV671" s="201"/>
      <c r="AW671" s="201"/>
      <c r="AX671" s="201"/>
      <c r="AY671" s="201"/>
      <c r="AZ671" s="201"/>
      <c r="BA671" s="201"/>
      <c r="BB671" s="201"/>
      <c r="BC671" s="201"/>
      <c r="BD671" s="201"/>
      <c r="BE671" s="201"/>
      <c r="BF671" s="201"/>
    </row>
    <row r="672" spans="1:58" ht="16.5" customHeight="1">
      <c r="A672" s="202"/>
      <c r="B672" s="202"/>
      <c r="C672" s="202"/>
      <c r="D672" s="202"/>
      <c r="E672" s="202"/>
      <c r="F672" s="202"/>
      <c r="G672" s="202"/>
      <c r="H672" s="202"/>
      <c r="I672" s="203"/>
      <c r="J672" s="201"/>
      <c r="K672" s="201"/>
      <c r="L672" s="201"/>
      <c r="M672" s="201"/>
      <c r="N672" s="201"/>
      <c r="O672" s="201"/>
      <c r="P672" s="201"/>
      <c r="Q672" s="201"/>
      <c r="R672" s="201"/>
      <c r="S672" s="201"/>
      <c r="T672" s="201"/>
      <c r="U672" s="201"/>
      <c r="V672" s="201"/>
      <c r="W672" s="201"/>
      <c r="X672" s="201"/>
      <c r="Y672" s="201"/>
      <c r="Z672" s="201"/>
      <c r="AA672" s="201"/>
      <c r="AB672" s="201"/>
      <c r="AC672" s="201"/>
      <c r="AD672" s="201"/>
      <c r="AE672" s="201"/>
      <c r="AF672" s="201"/>
      <c r="AG672" s="201"/>
      <c r="AH672" s="201"/>
      <c r="AI672" s="201"/>
      <c r="AJ672" s="201"/>
      <c r="AK672" s="201"/>
      <c r="AL672" s="201"/>
      <c r="AM672" s="201"/>
      <c r="AN672" s="201"/>
      <c r="AO672" s="201"/>
      <c r="AP672" s="201"/>
      <c r="AQ672" s="201"/>
      <c r="AR672" s="201"/>
      <c r="AS672" s="201"/>
      <c r="AT672" s="201"/>
      <c r="AU672" s="201"/>
      <c r="AV672" s="201"/>
      <c r="AW672" s="201"/>
      <c r="AX672" s="201"/>
      <c r="AY672" s="201"/>
      <c r="AZ672" s="201"/>
      <c r="BA672" s="201"/>
      <c r="BB672" s="201"/>
      <c r="BC672" s="201"/>
      <c r="BD672" s="201"/>
      <c r="BE672" s="201"/>
      <c r="BF672" s="201"/>
    </row>
    <row r="673" spans="1:58" ht="16.5" customHeight="1">
      <c r="A673" s="202"/>
      <c r="B673" s="202"/>
      <c r="C673" s="202"/>
      <c r="D673" s="202"/>
      <c r="E673" s="202"/>
      <c r="F673" s="202"/>
      <c r="G673" s="202"/>
      <c r="H673" s="202"/>
      <c r="I673" s="203"/>
      <c r="J673" s="201"/>
      <c r="K673" s="201"/>
      <c r="L673" s="201"/>
      <c r="M673" s="201"/>
      <c r="N673" s="201"/>
      <c r="O673" s="201"/>
      <c r="P673" s="201"/>
      <c r="Q673" s="201"/>
      <c r="R673" s="201"/>
      <c r="S673" s="201"/>
      <c r="T673" s="201"/>
      <c r="U673" s="201"/>
      <c r="V673" s="201"/>
      <c r="W673" s="201"/>
      <c r="X673" s="201"/>
      <c r="Y673" s="201"/>
      <c r="Z673" s="201"/>
      <c r="AA673" s="201"/>
      <c r="AB673" s="201"/>
      <c r="AC673" s="201"/>
      <c r="AD673" s="201"/>
      <c r="AE673" s="201"/>
      <c r="AF673" s="201"/>
      <c r="AG673" s="201"/>
      <c r="AH673" s="201"/>
      <c r="AI673" s="201"/>
      <c r="AJ673" s="201"/>
      <c r="AK673" s="201"/>
      <c r="AL673" s="201"/>
      <c r="AM673" s="201"/>
      <c r="AN673" s="201"/>
      <c r="AO673" s="201"/>
      <c r="AP673" s="201"/>
      <c r="AQ673" s="201"/>
      <c r="AR673" s="201"/>
      <c r="AS673" s="201"/>
      <c r="AT673" s="201"/>
      <c r="AU673" s="201"/>
      <c r="AV673" s="201"/>
      <c r="AW673" s="201"/>
      <c r="AX673" s="201"/>
      <c r="AY673" s="201"/>
      <c r="AZ673" s="201"/>
      <c r="BA673" s="201"/>
      <c r="BB673" s="201"/>
      <c r="BC673" s="201"/>
      <c r="BD673" s="201"/>
      <c r="BE673" s="201"/>
      <c r="BF673" s="201"/>
    </row>
    <row r="674" spans="1:58" ht="16.5" customHeight="1">
      <c r="A674" s="202"/>
      <c r="B674" s="202"/>
      <c r="C674" s="202"/>
      <c r="D674" s="202"/>
      <c r="E674" s="202"/>
      <c r="F674" s="202"/>
      <c r="G674" s="202"/>
      <c r="H674" s="202"/>
      <c r="I674" s="203"/>
      <c r="J674" s="201"/>
      <c r="K674" s="201"/>
      <c r="L674" s="201"/>
      <c r="M674" s="201"/>
      <c r="N674" s="201"/>
      <c r="O674" s="201"/>
      <c r="P674" s="201"/>
      <c r="Q674" s="201"/>
      <c r="R674" s="201"/>
      <c r="S674" s="201"/>
      <c r="T674" s="201"/>
      <c r="U674" s="201"/>
      <c r="V674" s="201"/>
      <c r="W674" s="201"/>
      <c r="X674" s="201"/>
      <c r="Y674" s="201"/>
      <c r="Z674" s="201"/>
      <c r="AA674" s="201"/>
      <c r="AB674" s="201"/>
      <c r="AC674" s="201"/>
      <c r="AD674" s="201"/>
      <c r="AE674" s="201"/>
      <c r="AF674" s="201"/>
      <c r="AG674" s="201"/>
      <c r="AH674" s="201"/>
      <c r="AI674" s="201"/>
      <c r="AJ674" s="201"/>
      <c r="AK674" s="201"/>
      <c r="AL674" s="201"/>
      <c r="AM674" s="201"/>
      <c r="AN674" s="201"/>
      <c r="AO674" s="201"/>
      <c r="AP674" s="201"/>
      <c r="AQ674" s="201"/>
      <c r="AR674" s="201"/>
      <c r="AS674" s="201"/>
      <c r="AT674" s="201"/>
      <c r="AU674" s="201"/>
      <c r="AV674" s="201"/>
      <c r="AW674" s="201"/>
      <c r="AX674" s="201"/>
      <c r="AY674" s="201"/>
      <c r="AZ674" s="201"/>
      <c r="BA674" s="201"/>
      <c r="BB674" s="201"/>
      <c r="BC674" s="201"/>
      <c r="BD674" s="201"/>
      <c r="BE674" s="201"/>
      <c r="BF674" s="201"/>
    </row>
    <row r="675" spans="1:58" ht="16.5" customHeight="1">
      <c r="A675" s="202"/>
      <c r="B675" s="202"/>
      <c r="C675" s="202"/>
      <c r="D675" s="202"/>
      <c r="E675" s="202"/>
      <c r="F675" s="202"/>
      <c r="G675" s="202"/>
      <c r="H675" s="202"/>
      <c r="I675" s="203"/>
      <c r="J675" s="201"/>
      <c r="K675" s="201"/>
      <c r="L675" s="201"/>
      <c r="M675" s="201"/>
      <c r="N675" s="201"/>
      <c r="O675" s="201"/>
      <c r="P675" s="201"/>
      <c r="Q675" s="201"/>
      <c r="R675" s="201"/>
      <c r="S675" s="201"/>
      <c r="T675" s="201"/>
      <c r="U675" s="201"/>
      <c r="V675" s="201"/>
      <c r="W675" s="201"/>
      <c r="X675" s="201"/>
      <c r="Y675" s="201"/>
      <c r="Z675" s="201"/>
      <c r="AA675" s="201"/>
      <c r="AB675" s="201"/>
      <c r="AC675" s="201"/>
      <c r="AD675" s="201"/>
      <c r="AE675" s="201"/>
      <c r="AF675" s="201"/>
      <c r="AG675" s="201"/>
      <c r="AH675" s="201"/>
      <c r="AI675" s="201"/>
      <c r="AJ675" s="201"/>
      <c r="AK675" s="201"/>
      <c r="AL675" s="201"/>
      <c r="AM675" s="201"/>
      <c r="AN675" s="201"/>
      <c r="AO675" s="201"/>
      <c r="AP675" s="201"/>
      <c r="AQ675" s="201"/>
      <c r="AR675" s="201"/>
      <c r="AS675" s="201"/>
      <c r="AT675" s="201"/>
      <c r="AU675" s="201"/>
      <c r="AV675" s="201"/>
      <c r="AW675" s="201"/>
      <c r="AX675" s="201"/>
      <c r="AY675" s="201"/>
      <c r="AZ675" s="201"/>
      <c r="BA675" s="201"/>
      <c r="BB675" s="201"/>
      <c r="BC675" s="201"/>
      <c r="BD675" s="201"/>
      <c r="BE675" s="201"/>
      <c r="BF675" s="201"/>
    </row>
    <row r="676" spans="1:58" ht="16.5" customHeight="1">
      <c r="A676" s="202"/>
      <c r="B676" s="202"/>
      <c r="C676" s="202"/>
      <c r="D676" s="202"/>
      <c r="E676" s="202"/>
      <c r="F676" s="202"/>
      <c r="G676" s="202"/>
      <c r="H676" s="202"/>
      <c r="I676" s="203"/>
      <c r="J676" s="201"/>
      <c r="K676" s="201"/>
      <c r="L676" s="201"/>
      <c r="M676" s="201"/>
      <c r="N676" s="201"/>
      <c r="O676" s="201"/>
      <c r="P676" s="201"/>
      <c r="Q676" s="201"/>
      <c r="R676" s="201"/>
      <c r="S676" s="201"/>
      <c r="T676" s="201"/>
      <c r="U676" s="201"/>
      <c r="V676" s="201"/>
      <c r="W676" s="201"/>
      <c r="X676" s="201"/>
      <c r="Y676" s="201"/>
      <c r="Z676" s="201"/>
      <c r="AA676" s="201"/>
      <c r="AB676" s="201"/>
      <c r="AC676" s="201"/>
      <c r="AD676" s="201"/>
      <c r="AE676" s="201"/>
      <c r="AF676" s="201"/>
      <c r="AG676" s="201"/>
      <c r="AH676" s="201"/>
      <c r="AI676" s="201"/>
      <c r="AJ676" s="201"/>
      <c r="AK676" s="201"/>
      <c r="AL676" s="201"/>
      <c r="AM676" s="201"/>
      <c r="AN676" s="201"/>
      <c r="AO676" s="201"/>
      <c r="AP676" s="201"/>
      <c r="AQ676" s="201"/>
      <c r="AR676" s="201"/>
      <c r="AS676" s="201"/>
      <c r="AT676" s="201"/>
      <c r="AU676" s="201"/>
      <c r="AV676" s="201"/>
      <c r="AW676" s="201"/>
      <c r="AX676" s="201"/>
      <c r="AY676" s="201"/>
      <c r="AZ676" s="201"/>
      <c r="BA676" s="201"/>
      <c r="BB676" s="201"/>
      <c r="BC676" s="201"/>
      <c r="BD676" s="201"/>
      <c r="BE676" s="201"/>
      <c r="BF676" s="201"/>
    </row>
    <row r="677" spans="1:58" ht="16.5" customHeight="1">
      <c r="A677" s="202"/>
      <c r="B677" s="202"/>
      <c r="C677" s="202"/>
      <c r="D677" s="202"/>
      <c r="E677" s="202"/>
      <c r="F677" s="202"/>
      <c r="G677" s="202"/>
      <c r="H677" s="202"/>
      <c r="I677" s="203"/>
      <c r="J677" s="201"/>
      <c r="K677" s="201"/>
      <c r="L677" s="201"/>
      <c r="M677" s="201"/>
      <c r="N677" s="201"/>
      <c r="O677" s="201"/>
      <c r="P677" s="201"/>
      <c r="Q677" s="201"/>
      <c r="R677" s="201"/>
      <c r="S677" s="201"/>
      <c r="T677" s="201"/>
      <c r="U677" s="201"/>
      <c r="V677" s="201"/>
      <c r="W677" s="201"/>
      <c r="X677" s="201"/>
      <c r="Y677" s="201"/>
      <c r="Z677" s="201"/>
      <c r="AA677" s="201"/>
      <c r="AB677" s="201"/>
      <c r="AC677" s="201"/>
      <c r="AD677" s="201"/>
      <c r="AE677" s="201"/>
      <c r="AF677" s="201"/>
      <c r="AG677" s="201"/>
      <c r="AH677" s="201"/>
      <c r="AI677" s="201"/>
      <c r="AJ677" s="201"/>
      <c r="AK677" s="201"/>
      <c r="AL677" s="201"/>
      <c r="AM677" s="201"/>
      <c r="AN677" s="201"/>
      <c r="AO677" s="201"/>
      <c r="AP677" s="201"/>
      <c r="AQ677" s="201"/>
      <c r="AR677" s="201"/>
      <c r="AS677" s="201"/>
      <c r="AT677" s="201"/>
      <c r="AU677" s="201"/>
      <c r="AV677" s="201"/>
      <c r="AW677" s="201"/>
      <c r="AX677" s="201"/>
      <c r="AY677" s="201"/>
      <c r="AZ677" s="201"/>
      <c r="BA677" s="201"/>
      <c r="BB677" s="201"/>
      <c r="BC677" s="201"/>
      <c r="BD677" s="201"/>
      <c r="BE677" s="201"/>
      <c r="BF677" s="201"/>
    </row>
    <row r="678" spans="1:58" ht="16.5" customHeight="1">
      <c r="A678" s="202"/>
      <c r="B678" s="202"/>
      <c r="C678" s="202"/>
      <c r="D678" s="202"/>
      <c r="E678" s="202"/>
      <c r="F678" s="202"/>
      <c r="G678" s="202"/>
      <c r="H678" s="202"/>
      <c r="I678" s="203"/>
      <c r="J678" s="201"/>
      <c r="K678" s="201"/>
      <c r="L678" s="201"/>
      <c r="M678" s="201"/>
      <c r="N678" s="201"/>
      <c r="O678" s="201"/>
      <c r="P678" s="201"/>
      <c r="Q678" s="201"/>
      <c r="R678" s="201"/>
      <c r="S678" s="201"/>
      <c r="T678" s="201"/>
      <c r="U678" s="201"/>
      <c r="V678" s="201"/>
      <c r="W678" s="201"/>
      <c r="X678" s="201"/>
      <c r="Y678" s="201"/>
      <c r="Z678" s="201"/>
      <c r="AA678" s="201"/>
      <c r="AB678" s="201"/>
      <c r="AC678" s="201"/>
      <c r="AD678" s="201"/>
      <c r="AE678" s="201"/>
      <c r="AF678" s="201"/>
      <c r="AG678" s="201"/>
      <c r="AH678" s="201"/>
      <c r="AI678" s="201"/>
      <c r="AJ678" s="201"/>
      <c r="AK678" s="201"/>
      <c r="AL678" s="201"/>
      <c r="AM678" s="201"/>
      <c r="AN678" s="201"/>
      <c r="AO678" s="201"/>
      <c r="AP678" s="201"/>
      <c r="AQ678" s="201"/>
      <c r="AR678" s="201"/>
      <c r="AS678" s="201"/>
      <c r="AT678" s="201"/>
      <c r="AU678" s="201"/>
      <c r="AV678" s="201"/>
      <c r="AW678" s="201"/>
      <c r="AX678" s="201"/>
      <c r="AY678" s="201"/>
      <c r="AZ678" s="201"/>
      <c r="BA678" s="201"/>
      <c r="BB678" s="201"/>
      <c r="BC678" s="201"/>
      <c r="BD678" s="201"/>
      <c r="BE678" s="201"/>
      <c r="BF678" s="201"/>
    </row>
    <row r="679" spans="1:58" ht="16.5" customHeight="1">
      <c r="A679" s="202"/>
      <c r="B679" s="202"/>
      <c r="C679" s="202"/>
      <c r="D679" s="202"/>
      <c r="E679" s="202"/>
      <c r="F679" s="202"/>
      <c r="G679" s="202"/>
      <c r="H679" s="202"/>
      <c r="I679" s="203"/>
      <c r="J679" s="201"/>
      <c r="K679" s="201"/>
      <c r="L679" s="201"/>
      <c r="M679" s="201"/>
      <c r="N679" s="201"/>
      <c r="O679" s="201"/>
      <c r="P679" s="201"/>
      <c r="Q679" s="201"/>
      <c r="R679" s="201"/>
      <c r="S679" s="201"/>
      <c r="T679" s="201"/>
      <c r="U679" s="201"/>
      <c r="V679" s="201"/>
      <c r="W679" s="201"/>
      <c r="X679" s="201"/>
      <c r="Y679" s="201"/>
      <c r="Z679" s="201"/>
      <c r="AA679" s="201"/>
      <c r="AB679" s="201"/>
      <c r="AC679" s="201"/>
      <c r="AD679" s="201"/>
      <c r="AE679" s="201"/>
      <c r="AF679" s="201"/>
      <c r="AG679" s="201"/>
      <c r="AH679" s="201"/>
      <c r="AI679" s="201"/>
      <c r="AJ679" s="201"/>
      <c r="AK679" s="201"/>
      <c r="AL679" s="201"/>
      <c r="AM679" s="201"/>
      <c r="AN679" s="201"/>
      <c r="AO679" s="201"/>
      <c r="AP679" s="201"/>
      <c r="AQ679" s="201"/>
      <c r="AR679" s="201"/>
      <c r="AS679" s="201"/>
      <c r="AT679" s="201"/>
      <c r="AU679" s="201"/>
      <c r="AV679" s="201"/>
      <c r="AW679" s="201"/>
      <c r="AX679" s="201"/>
      <c r="AY679" s="201"/>
      <c r="AZ679" s="201"/>
      <c r="BA679" s="201"/>
      <c r="BB679" s="201"/>
      <c r="BC679" s="201"/>
      <c r="BD679" s="201"/>
      <c r="BE679" s="201"/>
      <c r="BF679" s="201"/>
    </row>
    <row r="680" spans="1:58" ht="16.5" customHeight="1">
      <c r="A680" s="202"/>
      <c r="B680" s="202"/>
      <c r="C680" s="202"/>
      <c r="D680" s="202"/>
      <c r="E680" s="202"/>
      <c r="F680" s="202"/>
      <c r="G680" s="202"/>
      <c r="H680" s="202"/>
      <c r="I680" s="203"/>
      <c r="J680" s="201"/>
      <c r="K680" s="201"/>
      <c r="L680" s="201"/>
      <c r="M680" s="201"/>
      <c r="N680" s="201"/>
      <c r="O680" s="201"/>
      <c r="P680" s="201"/>
      <c r="Q680" s="201"/>
      <c r="R680" s="201"/>
      <c r="S680" s="201"/>
      <c r="T680" s="201"/>
      <c r="U680" s="201"/>
      <c r="V680" s="201"/>
      <c r="W680" s="201"/>
      <c r="X680" s="201"/>
      <c r="Y680" s="201"/>
      <c r="Z680" s="201"/>
      <c r="AA680" s="201"/>
      <c r="AB680" s="201"/>
      <c r="AC680" s="201"/>
      <c r="AD680" s="201"/>
      <c r="AE680" s="201"/>
      <c r="AF680" s="201"/>
      <c r="AG680" s="201"/>
      <c r="AH680" s="201"/>
      <c r="AI680" s="201"/>
      <c r="AJ680" s="201"/>
      <c r="AK680" s="201"/>
      <c r="AL680" s="201"/>
      <c r="AM680" s="201"/>
      <c r="AN680" s="201"/>
      <c r="AO680" s="201"/>
      <c r="AP680" s="201"/>
      <c r="AQ680" s="201"/>
      <c r="AR680" s="201"/>
      <c r="AS680" s="201"/>
      <c r="AT680" s="201"/>
      <c r="AU680" s="201"/>
      <c r="AV680" s="201"/>
      <c r="AW680" s="201"/>
      <c r="AX680" s="201"/>
      <c r="AY680" s="201"/>
      <c r="AZ680" s="201"/>
      <c r="BA680" s="201"/>
      <c r="BB680" s="201"/>
      <c r="BC680" s="201"/>
      <c r="BD680" s="201"/>
      <c r="BE680" s="201"/>
      <c r="BF680" s="201"/>
    </row>
    <row r="681" spans="1:58" ht="16.5" customHeight="1">
      <c r="A681" s="202"/>
      <c r="B681" s="202"/>
      <c r="C681" s="202"/>
      <c r="D681" s="202"/>
      <c r="E681" s="202"/>
      <c r="F681" s="202"/>
      <c r="G681" s="202"/>
      <c r="H681" s="202"/>
      <c r="I681" s="203"/>
      <c r="J681" s="201"/>
      <c r="K681" s="201"/>
      <c r="L681" s="201"/>
      <c r="M681" s="201"/>
      <c r="N681" s="201"/>
      <c r="O681" s="201"/>
      <c r="P681" s="201"/>
      <c r="Q681" s="201"/>
      <c r="R681" s="201"/>
      <c r="S681" s="201"/>
      <c r="T681" s="201"/>
      <c r="U681" s="201"/>
      <c r="V681" s="201"/>
      <c r="W681" s="201"/>
      <c r="X681" s="201"/>
      <c r="Y681" s="201"/>
      <c r="Z681" s="201"/>
      <c r="AA681" s="201"/>
      <c r="AB681" s="201"/>
      <c r="AC681" s="201"/>
      <c r="AD681" s="201"/>
      <c r="AE681" s="201"/>
      <c r="AF681" s="201"/>
      <c r="AG681" s="201"/>
      <c r="AH681" s="201"/>
      <c r="AI681" s="201"/>
      <c r="AJ681" s="201"/>
      <c r="AK681" s="201"/>
      <c r="AL681" s="201"/>
      <c r="AM681" s="201"/>
      <c r="AN681" s="201"/>
      <c r="AO681" s="201"/>
      <c r="AP681" s="201"/>
      <c r="AQ681" s="201"/>
      <c r="AR681" s="201"/>
      <c r="AS681" s="201"/>
      <c r="AT681" s="201"/>
      <c r="AU681" s="201"/>
      <c r="AV681" s="201"/>
      <c r="AW681" s="201"/>
      <c r="AX681" s="201"/>
      <c r="AY681" s="201"/>
      <c r="AZ681" s="201"/>
      <c r="BA681" s="201"/>
      <c r="BB681" s="201"/>
      <c r="BC681" s="201"/>
      <c r="BD681" s="201"/>
      <c r="BE681" s="201"/>
      <c r="BF681" s="201"/>
    </row>
    <row r="682" spans="1:58" ht="16.5" customHeight="1">
      <c r="A682" s="202"/>
      <c r="B682" s="202"/>
      <c r="C682" s="202"/>
      <c r="D682" s="202"/>
      <c r="E682" s="202"/>
      <c r="F682" s="202"/>
      <c r="G682" s="202"/>
      <c r="H682" s="202"/>
      <c r="I682" s="203"/>
      <c r="J682" s="201"/>
      <c r="K682" s="201"/>
      <c r="L682" s="201"/>
      <c r="M682" s="201"/>
      <c r="N682" s="201"/>
      <c r="O682" s="201"/>
      <c r="P682" s="201"/>
      <c r="Q682" s="201"/>
      <c r="R682" s="201"/>
      <c r="S682" s="201"/>
      <c r="T682" s="201"/>
      <c r="U682" s="201"/>
      <c r="V682" s="201"/>
      <c r="W682" s="201"/>
      <c r="X682" s="201"/>
      <c r="Y682" s="201"/>
      <c r="Z682" s="201"/>
      <c r="AA682" s="201"/>
      <c r="AB682" s="201"/>
      <c r="AC682" s="201"/>
      <c r="AD682" s="201"/>
      <c r="AE682" s="201"/>
      <c r="AF682" s="201"/>
      <c r="AG682" s="201"/>
      <c r="AH682" s="201"/>
      <c r="AI682" s="201"/>
      <c r="AJ682" s="201"/>
      <c r="AK682" s="201"/>
      <c r="AL682" s="201"/>
      <c r="AM682" s="201"/>
      <c r="AN682" s="201"/>
      <c r="AO682" s="201"/>
      <c r="AP682" s="201"/>
      <c r="AQ682" s="201"/>
      <c r="AR682" s="201"/>
      <c r="AS682" s="201"/>
      <c r="AT682" s="201"/>
      <c r="AU682" s="201"/>
      <c r="AV682" s="201"/>
      <c r="AW682" s="201"/>
      <c r="AX682" s="201"/>
      <c r="AY682" s="201"/>
      <c r="AZ682" s="201"/>
      <c r="BA682" s="201"/>
      <c r="BB682" s="201"/>
      <c r="BC682" s="201"/>
      <c r="BD682" s="201"/>
      <c r="BE682" s="201"/>
      <c r="BF682" s="201"/>
    </row>
    <row r="683" spans="1:58" ht="16.5" customHeight="1">
      <c r="A683" s="202"/>
      <c r="B683" s="202"/>
      <c r="C683" s="202"/>
      <c r="D683" s="202"/>
      <c r="E683" s="202"/>
      <c r="F683" s="202"/>
      <c r="G683" s="202"/>
      <c r="H683" s="202"/>
      <c r="I683" s="203"/>
      <c r="J683" s="201"/>
      <c r="K683" s="201"/>
      <c r="L683" s="201"/>
      <c r="M683" s="201"/>
      <c r="N683" s="201"/>
      <c r="O683" s="201"/>
      <c r="P683" s="201"/>
      <c r="Q683" s="201"/>
      <c r="R683" s="201"/>
      <c r="S683" s="201"/>
      <c r="T683" s="201"/>
      <c r="U683" s="201"/>
      <c r="V683" s="201"/>
      <c r="W683" s="201"/>
      <c r="X683" s="201"/>
      <c r="Y683" s="201"/>
      <c r="Z683" s="201"/>
      <c r="AA683" s="201"/>
      <c r="AB683" s="201"/>
      <c r="AC683" s="201"/>
      <c r="AD683" s="201"/>
      <c r="AE683" s="201"/>
      <c r="AF683" s="201"/>
      <c r="AG683" s="201"/>
      <c r="AH683" s="201"/>
      <c r="AI683" s="201"/>
      <c r="AJ683" s="201"/>
      <c r="AK683" s="201"/>
      <c r="AL683" s="201"/>
      <c r="AM683" s="201"/>
      <c r="AN683" s="201"/>
      <c r="AO683" s="201"/>
      <c r="AP683" s="201"/>
      <c r="AQ683" s="201"/>
      <c r="AR683" s="201"/>
      <c r="AS683" s="201"/>
      <c r="AT683" s="201"/>
      <c r="AU683" s="201"/>
      <c r="AV683" s="201"/>
      <c r="AW683" s="201"/>
      <c r="AX683" s="201"/>
      <c r="AY683" s="201"/>
      <c r="AZ683" s="201"/>
      <c r="BA683" s="201"/>
      <c r="BB683" s="201"/>
      <c r="BC683" s="201"/>
      <c r="BD683" s="201"/>
      <c r="BE683" s="201"/>
      <c r="BF683" s="201"/>
    </row>
    <row r="684" spans="1:58" ht="16.5" customHeight="1">
      <c r="A684" s="202"/>
      <c r="B684" s="202"/>
      <c r="C684" s="202"/>
      <c r="D684" s="202"/>
      <c r="E684" s="202"/>
      <c r="F684" s="202"/>
      <c r="G684" s="202"/>
      <c r="H684" s="202"/>
      <c r="I684" s="203"/>
      <c r="J684" s="201"/>
      <c r="K684" s="201"/>
      <c r="L684" s="201"/>
      <c r="M684" s="201"/>
      <c r="N684" s="201"/>
      <c r="O684" s="201"/>
      <c r="P684" s="201"/>
      <c r="Q684" s="201"/>
      <c r="R684" s="201"/>
      <c r="S684" s="201"/>
      <c r="T684" s="201"/>
      <c r="U684" s="201"/>
      <c r="V684" s="201"/>
      <c r="W684" s="201"/>
      <c r="X684" s="201"/>
      <c r="Y684" s="201"/>
      <c r="Z684" s="201"/>
      <c r="AA684" s="201"/>
      <c r="AB684" s="201"/>
      <c r="AC684" s="201"/>
      <c r="AD684" s="201"/>
      <c r="AE684" s="201"/>
      <c r="AF684" s="201"/>
      <c r="AG684" s="201"/>
      <c r="AH684" s="201"/>
      <c r="AI684" s="201"/>
      <c r="AJ684" s="201"/>
      <c r="AK684" s="201"/>
      <c r="AL684" s="201"/>
      <c r="AM684" s="201"/>
      <c r="AN684" s="201"/>
      <c r="AO684" s="201"/>
      <c r="AP684" s="201"/>
      <c r="AQ684" s="201"/>
      <c r="AR684" s="201"/>
      <c r="AS684" s="201"/>
      <c r="AT684" s="201"/>
      <c r="AU684" s="201"/>
      <c r="AV684" s="201"/>
      <c r="AW684" s="201"/>
      <c r="AX684" s="201"/>
      <c r="AY684" s="201"/>
      <c r="AZ684" s="201"/>
      <c r="BA684" s="201"/>
      <c r="BB684" s="201"/>
      <c r="BC684" s="201"/>
      <c r="BD684" s="201"/>
      <c r="BE684" s="201"/>
      <c r="BF684" s="201"/>
    </row>
    <row r="685" spans="1:58" ht="16.5" customHeight="1">
      <c r="A685" s="202"/>
      <c r="B685" s="202"/>
      <c r="C685" s="202"/>
      <c r="D685" s="202"/>
      <c r="E685" s="202"/>
      <c r="F685" s="202"/>
      <c r="G685" s="202"/>
      <c r="H685" s="202"/>
      <c r="I685" s="203"/>
      <c r="J685" s="201"/>
      <c r="K685" s="201"/>
      <c r="L685" s="201"/>
      <c r="M685" s="201"/>
      <c r="N685" s="201"/>
      <c r="O685" s="201"/>
      <c r="P685" s="201"/>
      <c r="Q685" s="201"/>
      <c r="R685" s="201"/>
      <c r="S685" s="201"/>
      <c r="T685" s="201"/>
      <c r="U685" s="201"/>
      <c r="V685" s="201"/>
      <c r="W685" s="201"/>
      <c r="X685" s="201"/>
      <c r="Y685" s="201"/>
      <c r="Z685" s="201"/>
      <c r="AA685" s="201"/>
      <c r="AB685" s="201"/>
      <c r="AC685" s="201"/>
      <c r="AD685" s="201"/>
      <c r="AE685" s="201"/>
      <c r="AF685" s="201"/>
      <c r="AG685" s="201"/>
      <c r="AH685" s="201"/>
      <c r="AI685" s="201"/>
      <c r="AJ685" s="201"/>
      <c r="AK685" s="201"/>
      <c r="AL685" s="201"/>
      <c r="AM685" s="201"/>
      <c r="AN685" s="201"/>
      <c r="AO685" s="201"/>
      <c r="AP685" s="201"/>
      <c r="AQ685" s="201"/>
      <c r="AR685" s="201"/>
      <c r="AS685" s="201"/>
      <c r="AT685" s="201"/>
      <c r="AU685" s="201"/>
      <c r="AV685" s="201"/>
      <c r="AW685" s="201"/>
      <c r="AX685" s="201"/>
      <c r="AY685" s="201"/>
      <c r="AZ685" s="201"/>
      <c r="BA685" s="201"/>
      <c r="BB685" s="201"/>
      <c r="BC685" s="201"/>
      <c r="BD685" s="201"/>
      <c r="BE685" s="201"/>
      <c r="BF685" s="201"/>
    </row>
    <row r="686" spans="1:58" ht="16.5" customHeight="1">
      <c r="A686" s="202"/>
      <c r="B686" s="202"/>
      <c r="C686" s="202"/>
      <c r="D686" s="202"/>
      <c r="E686" s="202"/>
      <c r="F686" s="202"/>
      <c r="G686" s="202"/>
      <c r="H686" s="202"/>
      <c r="I686" s="203"/>
      <c r="J686" s="201"/>
      <c r="K686" s="201"/>
      <c r="L686" s="201"/>
      <c r="M686" s="201"/>
      <c r="N686" s="201"/>
      <c r="O686" s="201"/>
      <c r="P686" s="201"/>
      <c r="Q686" s="201"/>
      <c r="R686" s="201"/>
      <c r="S686" s="201"/>
      <c r="T686" s="201"/>
      <c r="U686" s="201"/>
      <c r="V686" s="201"/>
      <c r="W686" s="201"/>
      <c r="X686" s="201"/>
      <c r="Y686" s="201"/>
      <c r="Z686" s="201"/>
      <c r="AA686" s="201"/>
      <c r="AB686" s="201"/>
      <c r="AC686" s="201"/>
      <c r="AD686" s="201"/>
      <c r="AE686" s="201"/>
      <c r="AF686" s="201"/>
      <c r="AG686" s="201"/>
      <c r="AH686" s="201"/>
      <c r="AI686" s="201"/>
      <c r="AJ686" s="201"/>
      <c r="AK686" s="201"/>
      <c r="AL686" s="201"/>
      <c r="AM686" s="201"/>
      <c r="AN686" s="201"/>
      <c r="AO686" s="201"/>
      <c r="AP686" s="201"/>
      <c r="AQ686" s="201"/>
      <c r="AR686" s="201"/>
      <c r="AS686" s="201"/>
      <c r="AT686" s="201"/>
      <c r="AU686" s="201"/>
      <c r="AV686" s="201"/>
      <c r="AW686" s="201"/>
      <c r="AX686" s="201"/>
      <c r="AY686" s="201"/>
      <c r="AZ686" s="201"/>
      <c r="BA686" s="201"/>
      <c r="BB686" s="201"/>
      <c r="BC686" s="201"/>
      <c r="BD686" s="201"/>
      <c r="BE686" s="201"/>
      <c r="BF686" s="201"/>
    </row>
    <row r="687" spans="1:58" ht="16.5" customHeight="1">
      <c r="A687" s="202"/>
      <c r="B687" s="202"/>
      <c r="C687" s="202"/>
      <c r="D687" s="202"/>
      <c r="E687" s="202"/>
      <c r="F687" s="202"/>
      <c r="G687" s="202"/>
      <c r="H687" s="202"/>
      <c r="I687" s="203"/>
      <c r="J687" s="201"/>
      <c r="K687" s="201"/>
      <c r="L687" s="201"/>
      <c r="M687" s="201"/>
      <c r="N687" s="201"/>
      <c r="O687" s="201"/>
      <c r="P687" s="201"/>
      <c r="Q687" s="201"/>
      <c r="R687" s="201"/>
      <c r="S687" s="201"/>
      <c r="T687" s="201"/>
      <c r="U687" s="201"/>
      <c r="V687" s="201"/>
      <c r="W687" s="201"/>
      <c r="X687" s="201"/>
      <c r="Y687" s="201"/>
      <c r="Z687" s="201"/>
      <c r="AA687" s="201"/>
      <c r="AB687" s="201"/>
      <c r="AC687" s="201"/>
      <c r="AD687" s="201"/>
      <c r="AE687" s="201"/>
      <c r="AF687" s="201"/>
      <c r="AG687" s="201"/>
      <c r="AH687" s="201"/>
      <c r="AI687" s="201"/>
      <c r="AJ687" s="201"/>
      <c r="AK687" s="201"/>
      <c r="AL687" s="201"/>
      <c r="AM687" s="201"/>
      <c r="AN687" s="201"/>
      <c r="AO687" s="201"/>
      <c r="AP687" s="201"/>
      <c r="AQ687" s="201"/>
      <c r="AR687" s="201"/>
      <c r="AS687" s="201"/>
      <c r="AT687" s="201"/>
      <c r="AU687" s="201"/>
      <c r="AV687" s="201"/>
      <c r="AW687" s="201"/>
      <c r="AX687" s="201"/>
      <c r="AY687" s="201"/>
      <c r="AZ687" s="201"/>
      <c r="BA687" s="201"/>
      <c r="BB687" s="201"/>
      <c r="BC687" s="201"/>
      <c r="BD687" s="201"/>
      <c r="BE687" s="201"/>
      <c r="BF687" s="201"/>
    </row>
    <row r="688" spans="1:58" ht="16.5" customHeight="1">
      <c r="A688" s="202"/>
      <c r="B688" s="202"/>
      <c r="C688" s="202"/>
      <c r="D688" s="202"/>
      <c r="E688" s="202"/>
      <c r="F688" s="202"/>
      <c r="G688" s="202"/>
      <c r="H688" s="202"/>
      <c r="I688" s="203"/>
      <c r="J688" s="201"/>
      <c r="K688" s="201"/>
      <c r="L688" s="201"/>
      <c r="M688" s="201"/>
      <c r="N688" s="201"/>
      <c r="O688" s="201"/>
      <c r="P688" s="201"/>
      <c r="Q688" s="201"/>
      <c r="R688" s="201"/>
      <c r="S688" s="201"/>
      <c r="T688" s="201"/>
      <c r="U688" s="201"/>
      <c r="V688" s="201"/>
      <c r="W688" s="201"/>
      <c r="X688" s="201"/>
      <c r="Y688" s="201"/>
      <c r="Z688" s="201"/>
      <c r="AA688" s="201"/>
      <c r="AB688" s="201"/>
      <c r="AC688" s="201"/>
      <c r="AD688" s="201"/>
      <c r="AE688" s="201"/>
      <c r="AF688" s="201"/>
      <c r="AG688" s="201"/>
      <c r="AH688" s="201"/>
      <c r="AI688" s="201"/>
      <c r="AJ688" s="201"/>
      <c r="AK688" s="201"/>
      <c r="AL688" s="201"/>
      <c r="AM688" s="201"/>
      <c r="AN688" s="201"/>
      <c r="AO688" s="201"/>
      <c r="AP688" s="201"/>
      <c r="AQ688" s="201"/>
      <c r="AR688" s="201"/>
      <c r="AS688" s="201"/>
      <c r="AT688" s="201"/>
      <c r="AU688" s="201"/>
      <c r="AV688" s="201"/>
      <c r="AW688" s="201"/>
      <c r="AX688" s="201"/>
      <c r="AY688" s="201"/>
      <c r="AZ688" s="201"/>
      <c r="BA688" s="201"/>
      <c r="BB688" s="201"/>
      <c r="BC688" s="201"/>
      <c r="BD688" s="201"/>
      <c r="BE688" s="201"/>
      <c r="BF688" s="201"/>
    </row>
    <row r="689" spans="1:58" ht="16.5" customHeight="1">
      <c r="A689" s="202"/>
      <c r="B689" s="202"/>
      <c r="C689" s="202"/>
      <c r="D689" s="202"/>
      <c r="E689" s="202"/>
      <c r="F689" s="202"/>
      <c r="G689" s="202"/>
      <c r="H689" s="202"/>
      <c r="I689" s="203"/>
      <c r="J689" s="201"/>
      <c r="K689" s="201"/>
      <c r="L689" s="201"/>
      <c r="M689" s="201"/>
      <c r="N689" s="201"/>
      <c r="O689" s="201"/>
      <c r="P689" s="201"/>
      <c r="Q689" s="201"/>
      <c r="R689" s="201"/>
      <c r="S689" s="201"/>
      <c r="T689" s="201"/>
      <c r="U689" s="201"/>
      <c r="V689" s="201"/>
      <c r="W689" s="201"/>
      <c r="X689" s="201"/>
      <c r="Y689" s="201"/>
      <c r="Z689" s="201"/>
      <c r="AA689" s="201"/>
      <c r="AB689" s="201"/>
      <c r="AC689" s="201"/>
      <c r="AD689" s="201"/>
      <c r="AE689" s="201"/>
      <c r="AF689" s="201"/>
      <c r="AG689" s="201"/>
      <c r="AH689" s="201"/>
      <c r="AI689" s="201"/>
      <c r="AJ689" s="201"/>
      <c r="AK689" s="201"/>
      <c r="AL689" s="201"/>
      <c r="AM689" s="201"/>
      <c r="AN689" s="201"/>
      <c r="AO689" s="201"/>
      <c r="AP689" s="201"/>
      <c r="AQ689" s="201"/>
      <c r="AR689" s="201"/>
      <c r="AS689" s="201"/>
      <c r="AT689" s="201"/>
      <c r="AU689" s="201"/>
      <c r="AV689" s="201"/>
      <c r="AW689" s="201"/>
      <c r="AX689" s="201"/>
      <c r="AY689" s="201"/>
      <c r="AZ689" s="201"/>
      <c r="BA689" s="201"/>
      <c r="BB689" s="201"/>
      <c r="BC689" s="201"/>
      <c r="BD689" s="201"/>
      <c r="BE689" s="201"/>
      <c r="BF689" s="201"/>
    </row>
    <row r="690" spans="1:58" ht="16.5" customHeight="1">
      <c r="A690" s="202"/>
      <c r="B690" s="202"/>
      <c r="C690" s="202"/>
      <c r="D690" s="202"/>
      <c r="E690" s="202"/>
      <c r="F690" s="202"/>
      <c r="G690" s="202"/>
      <c r="H690" s="202"/>
      <c r="I690" s="203"/>
      <c r="J690" s="201"/>
      <c r="K690" s="201"/>
      <c r="L690" s="201"/>
      <c r="M690" s="201"/>
      <c r="N690" s="201"/>
      <c r="O690" s="201"/>
      <c r="P690" s="201"/>
      <c r="Q690" s="201"/>
      <c r="R690" s="201"/>
      <c r="S690" s="201"/>
      <c r="T690" s="201"/>
      <c r="U690" s="201"/>
      <c r="V690" s="201"/>
      <c r="W690" s="201"/>
      <c r="X690" s="201"/>
      <c r="Y690" s="201"/>
      <c r="Z690" s="201"/>
      <c r="AA690" s="201"/>
      <c r="AB690" s="201"/>
      <c r="AC690" s="201"/>
      <c r="AD690" s="201"/>
      <c r="AE690" s="201"/>
      <c r="AF690" s="201"/>
      <c r="AG690" s="201"/>
      <c r="AH690" s="201"/>
      <c r="AI690" s="201"/>
      <c r="AJ690" s="201"/>
      <c r="AK690" s="201"/>
      <c r="AL690" s="201"/>
      <c r="AM690" s="201"/>
      <c r="AN690" s="201"/>
      <c r="AO690" s="201"/>
      <c r="AP690" s="201"/>
      <c r="AQ690" s="201"/>
      <c r="AR690" s="201"/>
      <c r="AS690" s="201"/>
      <c r="AT690" s="201"/>
      <c r="AU690" s="201"/>
      <c r="AV690" s="201"/>
      <c r="AW690" s="201"/>
      <c r="AX690" s="201"/>
      <c r="AY690" s="201"/>
      <c r="AZ690" s="201"/>
      <c r="BA690" s="201"/>
      <c r="BB690" s="201"/>
      <c r="BC690" s="201"/>
      <c r="BD690" s="201"/>
      <c r="BE690" s="201"/>
      <c r="BF690" s="201"/>
    </row>
    <row r="691" spans="1:58" ht="16.5" customHeight="1">
      <c r="A691" s="202"/>
      <c r="B691" s="202"/>
      <c r="C691" s="202"/>
      <c r="D691" s="202"/>
      <c r="E691" s="202"/>
      <c r="F691" s="202"/>
      <c r="G691" s="202"/>
      <c r="H691" s="202"/>
      <c r="I691" s="203"/>
      <c r="J691" s="201"/>
      <c r="K691" s="201"/>
      <c r="L691" s="201"/>
      <c r="M691" s="201"/>
      <c r="N691" s="201"/>
      <c r="O691" s="201"/>
      <c r="P691" s="201"/>
      <c r="Q691" s="201"/>
      <c r="R691" s="201"/>
      <c r="S691" s="201"/>
      <c r="T691" s="201"/>
      <c r="U691" s="201"/>
      <c r="V691" s="201"/>
      <c r="W691" s="201"/>
      <c r="X691" s="201"/>
      <c r="Y691" s="201"/>
      <c r="Z691" s="201"/>
      <c r="AA691" s="201"/>
      <c r="AB691" s="201"/>
      <c r="AC691" s="201"/>
      <c r="AD691" s="201"/>
      <c r="AE691" s="201"/>
      <c r="AF691" s="201"/>
      <c r="AG691" s="201"/>
      <c r="AH691" s="201"/>
      <c r="AI691" s="201"/>
      <c r="AJ691" s="201"/>
      <c r="AK691" s="201"/>
      <c r="AL691" s="201"/>
      <c r="AM691" s="201"/>
      <c r="AN691" s="201"/>
      <c r="AO691" s="201"/>
      <c r="AP691" s="201"/>
      <c r="AQ691" s="201"/>
      <c r="AR691" s="201"/>
      <c r="AS691" s="201"/>
      <c r="AT691" s="201"/>
      <c r="AU691" s="201"/>
      <c r="AV691" s="201"/>
      <c r="AW691" s="201"/>
      <c r="AX691" s="201"/>
      <c r="AY691" s="201"/>
      <c r="AZ691" s="201"/>
      <c r="BA691" s="201"/>
      <c r="BB691" s="201"/>
      <c r="BC691" s="201"/>
      <c r="BD691" s="201"/>
      <c r="BE691" s="201"/>
      <c r="BF691" s="201"/>
    </row>
    <row r="692" spans="1:58" ht="16.5" customHeight="1">
      <c r="A692" s="202"/>
      <c r="B692" s="202"/>
      <c r="C692" s="202"/>
      <c r="D692" s="202"/>
      <c r="E692" s="202"/>
      <c r="F692" s="202"/>
      <c r="G692" s="202"/>
      <c r="H692" s="202"/>
      <c r="I692" s="203"/>
      <c r="J692" s="201"/>
      <c r="K692" s="201"/>
      <c r="L692" s="201"/>
      <c r="M692" s="201"/>
      <c r="N692" s="201"/>
      <c r="O692" s="201"/>
      <c r="P692" s="201"/>
      <c r="Q692" s="201"/>
      <c r="R692" s="201"/>
      <c r="S692" s="201"/>
      <c r="T692" s="201"/>
      <c r="U692" s="201"/>
      <c r="V692" s="201"/>
      <c r="W692" s="201"/>
      <c r="X692" s="201"/>
      <c r="Y692" s="201"/>
      <c r="Z692" s="201"/>
      <c r="AA692" s="201"/>
      <c r="AB692" s="201"/>
      <c r="AC692" s="201"/>
      <c r="AD692" s="201"/>
      <c r="AE692" s="201"/>
      <c r="AF692" s="201"/>
      <c r="AG692" s="201"/>
      <c r="AH692" s="201"/>
      <c r="AI692" s="201"/>
      <c r="AJ692" s="201"/>
      <c r="AK692" s="201"/>
      <c r="AL692" s="201"/>
      <c r="AM692" s="201"/>
      <c r="AN692" s="201"/>
      <c r="AO692" s="201"/>
      <c r="AP692" s="201"/>
      <c r="AQ692" s="201"/>
      <c r="AR692" s="201"/>
      <c r="AS692" s="201"/>
      <c r="AT692" s="201"/>
      <c r="AU692" s="201"/>
      <c r="AV692" s="201"/>
      <c r="AW692" s="201"/>
      <c r="AX692" s="201"/>
      <c r="AY692" s="201"/>
      <c r="AZ692" s="201"/>
      <c r="BA692" s="201"/>
      <c r="BB692" s="201"/>
      <c r="BC692" s="201"/>
      <c r="BD692" s="201"/>
      <c r="BE692" s="201"/>
      <c r="BF692" s="201"/>
    </row>
    <row r="693" spans="1:58" ht="16.5" customHeight="1">
      <c r="A693" s="202"/>
      <c r="B693" s="202"/>
      <c r="C693" s="202"/>
      <c r="D693" s="202"/>
      <c r="E693" s="202"/>
      <c r="F693" s="202"/>
      <c r="G693" s="202"/>
      <c r="H693" s="202"/>
      <c r="I693" s="203"/>
      <c r="J693" s="201"/>
      <c r="K693" s="201"/>
      <c r="L693" s="201"/>
      <c r="M693" s="201"/>
      <c r="N693" s="201"/>
      <c r="O693" s="201"/>
      <c r="P693" s="201"/>
      <c r="Q693" s="201"/>
      <c r="R693" s="201"/>
      <c r="S693" s="201"/>
      <c r="T693" s="201"/>
      <c r="U693" s="201"/>
      <c r="V693" s="201"/>
      <c r="W693" s="201"/>
      <c r="X693" s="201"/>
      <c r="Y693" s="201"/>
      <c r="Z693" s="201"/>
      <c r="AA693" s="201"/>
      <c r="AB693" s="201"/>
      <c r="AC693" s="201"/>
      <c r="AD693" s="201"/>
      <c r="AE693" s="201"/>
      <c r="AF693" s="201"/>
      <c r="AG693" s="201"/>
      <c r="AH693" s="201"/>
      <c r="AI693" s="201"/>
      <c r="AJ693" s="201"/>
      <c r="AK693" s="201"/>
      <c r="AL693" s="201"/>
      <c r="AM693" s="201"/>
      <c r="AN693" s="201"/>
      <c r="AO693" s="201"/>
      <c r="AP693" s="201"/>
      <c r="AQ693" s="201"/>
      <c r="AR693" s="201"/>
      <c r="AS693" s="201"/>
      <c r="AT693" s="201"/>
      <c r="AU693" s="201"/>
      <c r="AV693" s="201"/>
      <c r="AW693" s="201"/>
      <c r="AX693" s="201"/>
      <c r="AY693" s="201"/>
      <c r="AZ693" s="201"/>
      <c r="BA693" s="201"/>
      <c r="BB693" s="201"/>
      <c r="BC693" s="201"/>
      <c r="BD693" s="201"/>
      <c r="BE693" s="201"/>
      <c r="BF693" s="201"/>
    </row>
    <row r="694" spans="1:58" ht="16.5" customHeight="1">
      <c r="A694" s="202"/>
      <c r="B694" s="202"/>
      <c r="C694" s="202"/>
      <c r="D694" s="202"/>
      <c r="E694" s="202"/>
      <c r="F694" s="202"/>
      <c r="G694" s="202"/>
      <c r="H694" s="202"/>
      <c r="I694" s="203"/>
      <c r="J694" s="201"/>
      <c r="K694" s="201"/>
      <c r="L694" s="201"/>
      <c r="M694" s="201"/>
      <c r="N694" s="201"/>
      <c r="O694" s="201"/>
      <c r="P694" s="201"/>
      <c r="Q694" s="201"/>
      <c r="R694" s="201"/>
      <c r="S694" s="201"/>
      <c r="T694" s="201"/>
      <c r="U694" s="201"/>
      <c r="V694" s="201"/>
      <c r="W694" s="201"/>
      <c r="X694" s="201"/>
      <c r="Y694" s="201"/>
      <c r="Z694" s="201"/>
      <c r="AA694" s="201"/>
      <c r="AB694" s="201"/>
      <c r="AC694" s="201"/>
      <c r="AD694" s="201"/>
      <c r="AE694" s="201"/>
      <c r="AF694" s="201"/>
      <c r="AG694" s="201"/>
      <c r="AH694" s="201"/>
      <c r="AI694" s="201"/>
      <c r="AJ694" s="201"/>
      <c r="AK694" s="201"/>
      <c r="AL694" s="201"/>
      <c r="AM694" s="201"/>
      <c r="AN694" s="201"/>
      <c r="AO694" s="201"/>
      <c r="AP694" s="201"/>
      <c r="AQ694" s="201"/>
      <c r="AR694" s="201"/>
      <c r="AS694" s="201"/>
      <c r="AT694" s="201"/>
      <c r="AU694" s="201"/>
      <c r="AV694" s="201"/>
      <c r="AW694" s="201"/>
      <c r="AX694" s="201"/>
      <c r="AY694" s="201"/>
      <c r="AZ694" s="201"/>
      <c r="BA694" s="201"/>
      <c r="BB694" s="201"/>
      <c r="BC694" s="201"/>
      <c r="BD694" s="201"/>
      <c r="BE694" s="201"/>
      <c r="BF694" s="201"/>
    </row>
    <row r="695" spans="1:58" ht="16.5" customHeight="1">
      <c r="A695" s="202"/>
      <c r="B695" s="202"/>
      <c r="C695" s="202"/>
      <c r="D695" s="202"/>
      <c r="E695" s="202"/>
      <c r="F695" s="202"/>
      <c r="G695" s="202"/>
      <c r="H695" s="202"/>
      <c r="I695" s="203"/>
      <c r="J695" s="201"/>
      <c r="K695" s="201"/>
      <c r="L695" s="201"/>
      <c r="M695" s="201"/>
      <c r="N695" s="201"/>
      <c r="O695" s="201"/>
      <c r="P695" s="201"/>
      <c r="Q695" s="201"/>
      <c r="R695" s="201"/>
      <c r="S695" s="201"/>
      <c r="T695" s="201"/>
      <c r="U695" s="201"/>
      <c r="V695" s="201"/>
      <c r="W695" s="201"/>
      <c r="X695" s="201"/>
      <c r="Y695" s="201"/>
      <c r="Z695" s="201"/>
      <c r="AA695" s="201"/>
      <c r="AB695" s="201"/>
      <c r="AC695" s="201"/>
      <c r="AD695" s="201"/>
      <c r="AE695" s="201"/>
      <c r="AF695" s="201"/>
      <c r="AG695" s="201"/>
      <c r="AH695" s="201"/>
      <c r="AI695" s="201"/>
      <c r="AJ695" s="201"/>
      <c r="AK695" s="201"/>
      <c r="AL695" s="201"/>
      <c r="AM695" s="201"/>
      <c r="AN695" s="201"/>
      <c r="AO695" s="201"/>
      <c r="AP695" s="201"/>
      <c r="AQ695" s="201"/>
      <c r="AR695" s="201"/>
      <c r="AS695" s="201"/>
      <c r="AT695" s="201"/>
      <c r="AU695" s="201"/>
      <c r="AV695" s="201"/>
      <c r="AW695" s="201"/>
      <c r="AX695" s="201"/>
      <c r="AY695" s="201"/>
      <c r="AZ695" s="201"/>
      <c r="BA695" s="201"/>
      <c r="BB695" s="201"/>
      <c r="BC695" s="201"/>
      <c r="BD695" s="201"/>
      <c r="BE695" s="201"/>
      <c r="BF695" s="201"/>
    </row>
    <row r="696" spans="1:58" ht="16.5" customHeight="1">
      <c r="A696" s="202"/>
      <c r="B696" s="202"/>
      <c r="C696" s="202"/>
      <c r="D696" s="202"/>
      <c r="E696" s="202"/>
      <c r="F696" s="202"/>
      <c r="G696" s="202"/>
      <c r="H696" s="202"/>
      <c r="I696" s="203"/>
      <c r="J696" s="201"/>
      <c r="K696" s="201"/>
      <c r="L696" s="201"/>
      <c r="M696" s="201"/>
      <c r="N696" s="201"/>
      <c r="O696" s="201"/>
      <c r="P696" s="201"/>
      <c r="Q696" s="201"/>
      <c r="R696" s="201"/>
      <c r="S696" s="201"/>
      <c r="T696" s="201"/>
      <c r="U696" s="201"/>
      <c r="V696" s="201"/>
      <c r="W696" s="201"/>
      <c r="X696" s="201"/>
      <c r="Y696" s="201"/>
      <c r="Z696" s="201"/>
      <c r="AA696" s="201"/>
      <c r="AB696" s="201"/>
      <c r="AC696" s="201"/>
      <c r="AD696" s="201"/>
      <c r="AE696" s="201"/>
      <c r="AF696" s="201"/>
      <c r="AG696" s="201"/>
      <c r="AH696" s="201"/>
      <c r="AI696" s="201"/>
      <c r="AJ696" s="201"/>
      <c r="AK696" s="201"/>
      <c r="AL696" s="201"/>
      <c r="AM696" s="201"/>
      <c r="AN696" s="201"/>
      <c r="AO696" s="201"/>
      <c r="AP696" s="201"/>
      <c r="AQ696" s="201"/>
      <c r="AR696" s="201"/>
      <c r="AS696" s="201"/>
      <c r="AT696" s="201"/>
      <c r="AU696" s="201"/>
      <c r="AV696" s="201"/>
      <c r="AW696" s="201"/>
      <c r="AX696" s="201"/>
      <c r="AY696" s="201"/>
      <c r="AZ696" s="201"/>
      <c r="BA696" s="201"/>
      <c r="BB696" s="201"/>
      <c r="BC696" s="201"/>
      <c r="BD696" s="201"/>
      <c r="BE696" s="201"/>
      <c r="BF696" s="201"/>
    </row>
    <row r="697" spans="1:58" ht="16.5" customHeight="1">
      <c r="A697" s="202"/>
      <c r="B697" s="202"/>
      <c r="C697" s="202"/>
      <c r="D697" s="202"/>
      <c r="E697" s="202"/>
      <c r="F697" s="202"/>
      <c r="G697" s="202"/>
      <c r="H697" s="202"/>
      <c r="I697" s="203"/>
      <c r="J697" s="201"/>
      <c r="K697" s="201"/>
      <c r="L697" s="201"/>
      <c r="M697" s="201"/>
      <c r="N697" s="201"/>
      <c r="O697" s="201"/>
      <c r="P697" s="201"/>
      <c r="Q697" s="201"/>
      <c r="R697" s="201"/>
      <c r="S697" s="201"/>
      <c r="T697" s="201"/>
      <c r="U697" s="201"/>
      <c r="V697" s="201"/>
      <c r="W697" s="201"/>
      <c r="X697" s="201"/>
      <c r="Y697" s="201"/>
      <c r="Z697" s="201"/>
      <c r="AA697" s="201"/>
      <c r="AB697" s="201"/>
      <c r="AC697" s="201"/>
      <c r="AD697" s="201"/>
      <c r="AE697" s="201"/>
      <c r="AF697" s="201"/>
      <c r="AG697" s="201"/>
      <c r="AH697" s="201"/>
      <c r="AI697" s="201"/>
      <c r="AJ697" s="201"/>
      <c r="AK697" s="201"/>
      <c r="AL697" s="201"/>
      <c r="AM697" s="201"/>
      <c r="AN697" s="201"/>
      <c r="AO697" s="201"/>
      <c r="AP697" s="201"/>
      <c r="AQ697" s="201"/>
      <c r="AR697" s="201"/>
      <c r="AS697" s="201"/>
      <c r="AT697" s="201"/>
      <c r="AU697" s="201"/>
      <c r="AV697" s="201"/>
      <c r="AW697" s="201"/>
      <c r="AX697" s="201"/>
      <c r="AY697" s="201"/>
      <c r="AZ697" s="201"/>
      <c r="BA697" s="201"/>
      <c r="BB697" s="201"/>
      <c r="BC697" s="201"/>
      <c r="BD697" s="201"/>
      <c r="BE697" s="201"/>
      <c r="BF697" s="201"/>
    </row>
    <row r="698" spans="1:58" ht="16.5" customHeight="1">
      <c r="A698" s="202"/>
      <c r="B698" s="202"/>
      <c r="C698" s="202"/>
      <c r="D698" s="202"/>
      <c r="E698" s="202"/>
      <c r="F698" s="202"/>
      <c r="G698" s="202"/>
      <c r="H698" s="202"/>
      <c r="I698" s="203"/>
      <c r="J698" s="201"/>
      <c r="K698" s="201"/>
      <c r="L698" s="201"/>
      <c r="M698" s="201"/>
      <c r="N698" s="201"/>
      <c r="O698" s="201"/>
      <c r="P698" s="201"/>
      <c r="Q698" s="201"/>
      <c r="R698" s="201"/>
      <c r="S698" s="201"/>
      <c r="T698" s="201"/>
      <c r="U698" s="201"/>
      <c r="V698" s="201"/>
      <c r="W698" s="201"/>
      <c r="X698" s="201"/>
      <c r="Y698" s="201"/>
      <c r="Z698" s="201"/>
      <c r="AA698" s="201"/>
      <c r="AB698" s="201"/>
      <c r="AC698" s="201"/>
      <c r="AD698" s="201"/>
      <c r="AE698" s="201"/>
      <c r="AF698" s="201"/>
      <c r="AG698" s="201"/>
      <c r="AH698" s="201"/>
      <c r="AI698" s="201"/>
      <c r="AJ698" s="201"/>
      <c r="AK698" s="201"/>
      <c r="AL698" s="201"/>
      <c r="AM698" s="201"/>
      <c r="AN698" s="201"/>
      <c r="AO698" s="201"/>
      <c r="AP698" s="201"/>
      <c r="AQ698" s="201"/>
      <c r="AR698" s="201"/>
      <c r="AS698" s="201"/>
      <c r="AT698" s="201"/>
      <c r="AU698" s="201"/>
      <c r="AV698" s="201"/>
      <c r="AW698" s="201"/>
      <c r="AX698" s="201"/>
      <c r="AY698" s="201"/>
      <c r="AZ698" s="201"/>
      <c r="BA698" s="201"/>
      <c r="BB698" s="201"/>
      <c r="BC698" s="201"/>
      <c r="BD698" s="201"/>
      <c r="BE698" s="201"/>
      <c r="BF698" s="201"/>
    </row>
    <row r="699" spans="1:58" ht="16.5" customHeight="1">
      <c r="A699" s="202"/>
      <c r="B699" s="202"/>
      <c r="C699" s="202"/>
      <c r="D699" s="202"/>
      <c r="E699" s="202"/>
      <c r="F699" s="202"/>
      <c r="G699" s="202"/>
      <c r="H699" s="202"/>
      <c r="I699" s="203"/>
      <c r="J699" s="201"/>
      <c r="K699" s="201"/>
      <c r="L699" s="201"/>
      <c r="M699" s="201"/>
      <c r="N699" s="201"/>
      <c r="O699" s="201"/>
      <c r="P699" s="201"/>
      <c r="Q699" s="201"/>
      <c r="R699" s="201"/>
      <c r="S699" s="201"/>
      <c r="T699" s="201"/>
      <c r="U699" s="201"/>
      <c r="V699" s="201"/>
      <c r="W699" s="201"/>
      <c r="X699" s="201"/>
      <c r="Y699" s="201"/>
      <c r="Z699" s="201"/>
      <c r="AA699" s="201"/>
      <c r="AB699" s="201"/>
      <c r="AC699" s="201"/>
      <c r="AD699" s="201"/>
      <c r="AE699" s="201"/>
      <c r="AF699" s="201"/>
      <c r="AG699" s="201"/>
      <c r="AH699" s="201"/>
      <c r="AI699" s="201"/>
      <c r="AJ699" s="201"/>
      <c r="AK699" s="201"/>
      <c r="AL699" s="201"/>
      <c r="AM699" s="201"/>
      <c r="AN699" s="201"/>
      <c r="AO699" s="201"/>
      <c r="AP699" s="201"/>
      <c r="AQ699" s="201"/>
      <c r="AR699" s="201"/>
      <c r="AS699" s="201"/>
      <c r="AT699" s="201"/>
      <c r="AU699" s="201"/>
      <c r="AV699" s="201"/>
      <c r="AW699" s="201"/>
      <c r="AX699" s="201"/>
      <c r="AY699" s="201"/>
      <c r="AZ699" s="201"/>
      <c r="BA699" s="201"/>
      <c r="BB699" s="201"/>
      <c r="BC699" s="201"/>
      <c r="BD699" s="201"/>
      <c r="BE699" s="201"/>
      <c r="BF699" s="201"/>
    </row>
    <row r="700" spans="1:58" ht="16.5" customHeight="1">
      <c r="A700" s="202"/>
      <c r="B700" s="202"/>
      <c r="C700" s="202"/>
      <c r="D700" s="202"/>
      <c r="E700" s="202"/>
      <c r="F700" s="202"/>
      <c r="G700" s="202"/>
      <c r="H700" s="202"/>
      <c r="I700" s="203"/>
      <c r="J700" s="201"/>
      <c r="K700" s="201"/>
      <c r="L700" s="201"/>
      <c r="M700" s="201"/>
      <c r="N700" s="201"/>
      <c r="O700" s="201"/>
      <c r="P700" s="201"/>
      <c r="Q700" s="201"/>
      <c r="R700" s="201"/>
      <c r="S700" s="201"/>
      <c r="T700" s="201"/>
      <c r="U700" s="201"/>
      <c r="V700" s="201"/>
      <c r="W700" s="201"/>
      <c r="X700" s="201"/>
      <c r="Y700" s="201"/>
      <c r="Z700" s="201"/>
      <c r="AA700" s="201"/>
      <c r="AB700" s="201"/>
      <c r="AC700" s="201"/>
      <c r="AD700" s="201"/>
      <c r="AE700" s="201"/>
      <c r="AF700" s="201"/>
      <c r="AG700" s="201"/>
      <c r="AH700" s="201"/>
      <c r="AI700" s="201"/>
      <c r="AJ700" s="201"/>
      <c r="AK700" s="201"/>
      <c r="AL700" s="201"/>
      <c r="AM700" s="201"/>
      <c r="AN700" s="201"/>
      <c r="AO700" s="201"/>
      <c r="AP700" s="201"/>
      <c r="AQ700" s="201"/>
      <c r="AR700" s="201"/>
      <c r="AS700" s="201"/>
      <c r="AT700" s="201"/>
      <c r="AU700" s="201"/>
      <c r="AV700" s="201"/>
      <c r="AW700" s="201"/>
      <c r="AX700" s="201"/>
      <c r="AY700" s="201"/>
      <c r="AZ700" s="201"/>
      <c r="BA700" s="201"/>
      <c r="BB700" s="201"/>
      <c r="BC700" s="201"/>
      <c r="BD700" s="201"/>
      <c r="BE700" s="201"/>
      <c r="BF700" s="201"/>
    </row>
    <row r="701" spans="1:58" ht="16.5" customHeight="1">
      <c r="A701" s="202"/>
      <c r="B701" s="202"/>
      <c r="C701" s="202"/>
      <c r="D701" s="202"/>
      <c r="E701" s="202"/>
      <c r="F701" s="202"/>
      <c r="G701" s="202"/>
      <c r="H701" s="202"/>
      <c r="I701" s="203"/>
      <c r="J701" s="201"/>
      <c r="K701" s="201"/>
      <c r="L701" s="201"/>
      <c r="M701" s="201"/>
      <c r="N701" s="201"/>
      <c r="O701" s="201"/>
      <c r="P701" s="201"/>
      <c r="Q701" s="201"/>
      <c r="R701" s="201"/>
      <c r="S701" s="201"/>
      <c r="T701" s="201"/>
      <c r="U701" s="201"/>
      <c r="V701" s="201"/>
      <c r="W701" s="201"/>
      <c r="X701" s="201"/>
      <c r="Y701" s="201"/>
      <c r="Z701" s="201"/>
      <c r="AA701" s="201"/>
      <c r="AB701" s="201"/>
      <c r="AC701" s="201"/>
      <c r="AD701" s="201"/>
      <c r="AE701" s="201"/>
      <c r="AF701" s="201"/>
      <c r="AG701" s="201"/>
      <c r="AH701" s="201"/>
      <c r="AI701" s="201"/>
      <c r="AJ701" s="201"/>
      <c r="AK701" s="201"/>
      <c r="AL701" s="201"/>
      <c r="AM701" s="201"/>
      <c r="AN701" s="201"/>
      <c r="AO701" s="201"/>
      <c r="AP701" s="201"/>
      <c r="AQ701" s="201"/>
      <c r="AR701" s="201"/>
      <c r="AS701" s="201"/>
      <c r="AT701" s="201"/>
      <c r="AU701" s="201"/>
      <c r="AV701" s="201"/>
      <c r="AW701" s="201"/>
      <c r="AX701" s="201"/>
      <c r="AY701" s="201"/>
      <c r="AZ701" s="201"/>
      <c r="BA701" s="201"/>
      <c r="BB701" s="201"/>
      <c r="BC701" s="201"/>
      <c r="BD701" s="201"/>
      <c r="BE701" s="201"/>
      <c r="BF701" s="201"/>
    </row>
    <row r="702" spans="1:58" ht="16.5" customHeight="1">
      <c r="A702" s="202"/>
      <c r="B702" s="202"/>
      <c r="C702" s="202"/>
      <c r="D702" s="202"/>
      <c r="E702" s="202"/>
      <c r="F702" s="202"/>
      <c r="G702" s="202"/>
      <c r="H702" s="202"/>
      <c r="I702" s="203"/>
      <c r="J702" s="201"/>
      <c r="K702" s="201"/>
      <c r="L702" s="201"/>
      <c r="M702" s="201"/>
      <c r="N702" s="201"/>
      <c r="O702" s="201"/>
      <c r="P702" s="201"/>
      <c r="Q702" s="201"/>
      <c r="R702" s="201"/>
      <c r="S702" s="201"/>
      <c r="T702" s="201"/>
      <c r="U702" s="201"/>
      <c r="V702" s="201"/>
      <c r="W702" s="201"/>
      <c r="X702" s="201"/>
      <c r="Y702" s="201"/>
      <c r="Z702" s="201"/>
      <c r="AA702" s="201"/>
      <c r="AB702" s="201"/>
      <c r="AC702" s="201"/>
      <c r="AD702" s="201"/>
      <c r="AE702" s="201"/>
      <c r="AF702" s="201"/>
      <c r="AG702" s="201"/>
      <c r="AH702" s="201"/>
      <c r="AI702" s="201"/>
      <c r="AJ702" s="201"/>
      <c r="AK702" s="201"/>
      <c r="AL702" s="201"/>
      <c r="AM702" s="201"/>
      <c r="AN702" s="201"/>
      <c r="AO702" s="201"/>
      <c r="AP702" s="201"/>
      <c r="AQ702" s="201"/>
      <c r="AR702" s="201"/>
      <c r="AS702" s="201"/>
      <c r="AT702" s="201"/>
      <c r="AU702" s="201"/>
      <c r="AV702" s="201"/>
      <c r="AW702" s="201"/>
      <c r="AX702" s="201"/>
      <c r="AY702" s="201"/>
      <c r="AZ702" s="201"/>
      <c r="BA702" s="201"/>
      <c r="BB702" s="201"/>
      <c r="BC702" s="201"/>
      <c r="BD702" s="201"/>
      <c r="BE702" s="201"/>
      <c r="BF702" s="201"/>
    </row>
    <row r="703" spans="1:58" ht="16.5" customHeight="1">
      <c r="A703" s="202"/>
      <c r="B703" s="202"/>
      <c r="C703" s="202"/>
      <c r="D703" s="202"/>
      <c r="E703" s="202"/>
      <c r="F703" s="202"/>
      <c r="G703" s="202"/>
      <c r="H703" s="202"/>
      <c r="I703" s="203"/>
      <c r="J703" s="201"/>
      <c r="K703" s="201"/>
      <c r="L703" s="201"/>
      <c r="M703" s="201"/>
      <c r="N703" s="201"/>
      <c r="O703" s="201"/>
      <c r="P703" s="201"/>
      <c r="Q703" s="201"/>
      <c r="R703" s="201"/>
      <c r="S703" s="201"/>
      <c r="T703" s="201"/>
      <c r="U703" s="201"/>
      <c r="V703" s="201"/>
      <c r="W703" s="201"/>
      <c r="X703" s="201"/>
      <c r="Y703" s="201"/>
      <c r="Z703" s="201"/>
      <c r="AA703" s="201"/>
      <c r="AB703" s="201"/>
      <c r="AC703" s="201"/>
      <c r="AD703" s="201"/>
      <c r="AE703" s="201"/>
      <c r="AF703" s="201"/>
      <c r="AG703" s="201"/>
      <c r="AH703" s="201"/>
      <c r="AI703" s="201"/>
      <c r="AJ703" s="201"/>
      <c r="AK703" s="201"/>
      <c r="AL703" s="201"/>
      <c r="AM703" s="201"/>
      <c r="AN703" s="201"/>
      <c r="AO703" s="201"/>
      <c r="AP703" s="201"/>
      <c r="AQ703" s="201"/>
      <c r="AR703" s="201"/>
      <c r="AS703" s="201"/>
      <c r="AT703" s="201"/>
      <c r="AU703" s="201"/>
      <c r="AV703" s="201"/>
      <c r="AW703" s="201"/>
      <c r="AX703" s="201"/>
      <c r="AY703" s="201"/>
      <c r="AZ703" s="201"/>
      <c r="BA703" s="201"/>
      <c r="BB703" s="201"/>
      <c r="BC703" s="201"/>
      <c r="BD703" s="201"/>
      <c r="BE703" s="201"/>
      <c r="BF703" s="201"/>
    </row>
    <row r="704" spans="1:58" ht="16.5" customHeight="1">
      <c r="A704" s="202"/>
      <c r="B704" s="202"/>
      <c r="C704" s="202"/>
      <c r="D704" s="202"/>
      <c r="E704" s="202"/>
      <c r="F704" s="202"/>
      <c r="G704" s="202"/>
      <c r="H704" s="202"/>
      <c r="I704" s="203"/>
      <c r="J704" s="201"/>
      <c r="K704" s="201"/>
      <c r="L704" s="201"/>
      <c r="M704" s="201"/>
      <c r="N704" s="201"/>
      <c r="O704" s="201"/>
      <c r="P704" s="201"/>
      <c r="Q704" s="201"/>
      <c r="R704" s="201"/>
      <c r="S704" s="201"/>
      <c r="T704" s="201"/>
      <c r="U704" s="201"/>
      <c r="V704" s="201"/>
      <c r="W704" s="201"/>
      <c r="X704" s="201"/>
      <c r="Y704" s="201"/>
      <c r="Z704" s="201"/>
      <c r="AA704" s="201"/>
      <c r="AB704" s="201"/>
      <c r="AC704" s="201"/>
      <c r="AD704" s="201"/>
      <c r="AE704" s="201"/>
      <c r="AF704" s="201"/>
      <c r="AG704" s="201"/>
      <c r="AH704" s="201"/>
      <c r="AI704" s="201"/>
      <c r="AJ704" s="201"/>
      <c r="AK704" s="201"/>
      <c r="AL704" s="201"/>
      <c r="AM704" s="201"/>
      <c r="AN704" s="201"/>
      <c r="AO704" s="201"/>
      <c r="AP704" s="201"/>
      <c r="AQ704" s="201"/>
      <c r="AR704" s="201"/>
      <c r="AS704" s="201"/>
      <c r="AT704" s="201"/>
      <c r="AU704" s="201"/>
      <c r="AV704" s="201"/>
      <c r="AW704" s="201"/>
      <c r="AX704" s="201"/>
      <c r="AY704" s="201"/>
      <c r="AZ704" s="201"/>
      <c r="BA704" s="201"/>
      <c r="BB704" s="201"/>
      <c r="BC704" s="201"/>
      <c r="BD704" s="201"/>
      <c r="BE704" s="201"/>
      <c r="BF704" s="201"/>
    </row>
    <row r="705" spans="1:58" ht="16.5" customHeight="1">
      <c r="A705" s="202"/>
      <c r="B705" s="202"/>
      <c r="C705" s="202"/>
      <c r="D705" s="202"/>
      <c r="E705" s="202"/>
      <c r="F705" s="202"/>
      <c r="G705" s="202"/>
      <c r="H705" s="202"/>
      <c r="I705" s="203"/>
      <c r="J705" s="201"/>
      <c r="K705" s="201"/>
      <c r="L705" s="201"/>
      <c r="M705" s="201"/>
      <c r="N705" s="201"/>
      <c r="O705" s="201"/>
      <c r="P705" s="201"/>
      <c r="Q705" s="201"/>
      <c r="R705" s="201"/>
      <c r="S705" s="201"/>
      <c r="T705" s="201"/>
      <c r="U705" s="201"/>
      <c r="V705" s="201"/>
      <c r="W705" s="201"/>
      <c r="X705" s="201"/>
      <c r="Y705" s="201"/>
      <c r="Z705" s="201"/>
      <c r="AA705" s="201"/>
      <c r="AB705" s="201"/>
      <c r="AC705" s="201"/>
      <c r="AD705" s="201"/>
      <c r="AE705" s="201"/>
      <c r="AF705" s="201"/>
      <c r="AG705" s="201"/>
      <c r="AH705" s="201"/>
      <c r="AI705" s="201"/>
      <c r="AJ705" s="201"/>
      <c r="AK705" s="201"/>
      <c r="AL705" s="201"/>
      <c r="AM705" s="201"/>
      <c r="AN705" s="201"/>
      <c r="AO705" s="201"/>
      <c r="AP705" s="201"/>
      <c r="AQ705" s="201"/>
      <c r="AR705" s="201"/>
      <c r="AS705" s="201"/>
      <c r="AT705" s="201"/>
      <c r="AU705" s="201"/>
      <c r="AV705" s="201"/>
      <c r="AW705" s="201"/>
      <c r="AX705" s="201"/>
      <c r="AY705" s="201"/>
      <c r="AZ705" s="201"/>
      <c r="BA705" s="201"/>
      <c r="BB705" s="201"/>
      <c r="BC705" s="201"/>
      <c r="BD705" s="201"/>
      <c r="BE705" s="201"/>
      <c r="BF705" s="201"/>
    </row>
    <row r="706" spans="1:58" ht="16.5" customHeight="1">
      <c r="A706" s="202"/>
      <c r="B706" s="202"/>
      <c r="C706" s="202"/>
      <c r="D706" s="202"/>
      <c r="E706" s="202"/>
      <c r="F706" s="202"/>
      <c r="G706" s="202"/>
      <c r="H706" s="202"/>
      <c r="I706" s="203"/>
      <c r="J706" s="201"/>
      <c r="K706" s="201"/>
      <c r="L706" s="201"/>
      <c r="M706" s="201"/>
      <c r="N706" s="201"/>
      <c r="O706" s="201"/>
      <c r="P706" s="201"/>
      <c r="Q706" s="201"/>
      <c r="R706" s="201"/>
      <c r="S706" s="201"/>
      <c r="T706" s="201"/>
      <c r="U706" s="201"/>
      <c r="V706" s="201"/>
      <c r="W706" s="201"/>
      <c r="X706" s="201"/>
      <c r="Y706" s="201"/>
      <c r="Z706" s="201"/>
      <c r="AA706" s="201"/>
      <c r="AB706" s="201"/>
      <c r="AC706" s="201"/>
      <c r="AD706" s="201"/>
      <c r="AE706" s="201"/>
      <c r="AF706" s="201"/>
      <c r="AG706" s="201"/>
      <c r="AH706" s="201"/>
      <c r="AI706" s="201"/>
      <c r="AJ706" s="201"/>
      <c r="AK706" s="201"/>
      <c r="AL706" s="201"/>
      <c r="AM706" s="201"/>
      <c r="AN706" s="201"/>
      <c r="AO706" s="201"/>
      <c r="AP706" s="201"/>
      <c r="AQ706" s="201"/>
      <c r="AR706" s="201"/>
      <c r="AS706" s="201"/>
      <c r="AT706" s="201"/>
      <c r="AU706" s="201"/>
      <c r="AV706" s="201"/>
      <c r="AW706" s="201"/>
      <c r="AX706" s="201"/>
      <c r="AY706" s="201"/>
      <c r="AZ706" s="201"/>
      <c r="BA706" s="201"/>
      <c r="BB706" s="201"/>
      <c r="BC706" s="201"/>
      <c r="BD706" s="201"/>
      <c r="BE706" s="201"/>
      <c r="BF706" s="201"/>
    </row>
    <row r="707" spans="1:58" ht="16.5" customHeight="1">
      <c r="A707" s="202"/>
      <c r="B707" s="202"/>
      <c r="C707" s="202"/>
      <c r="D707" s="202"/>
      <c r="E707" s="202"/>
      <c r="F707" s="202"/>
      <c r="G707" s="202"/>
      <c r="H707" s="202"/>
      <c r="I707" s="203"/>
      <c r="J707" s="201"/>
      <c r="K707" s="201"/>
      <c r="L707" s="201"/>
      <c r="M707" s="201"/>
      <c r="N707" s="201"/>
      <c r="O707" s="201"/>
      <c r="P707" s="201"/>
      <c r="Q707" s="201"/>
      <c r="R707" s="201"/>
      <c r="S707" s="201"/>
      <c r="T707" s="201"/>
      <c r="U707" s="201"/>
      <c r="V707" s="201"/>
      <c r="W707" s="201"/>
      <c r="X707" s="201"/>
      <c r="Y707" s="201"/>
      <c r="Z707" s="201"/>
      <c r="AA707" s="201"/>
      <c r="AB707" s="201"/>
      <c r="AC707" s="201"/>
      <c r="AD707" s="201"/>
      <c r="AE707" s="201"/>
      <c r="AF707" s="201"/>
      <c r="AG707" s="201"/>
      <c r="AH707" s="201"/>
      <c r="AI707" s="201"/>
      <c r="AJ707" s="201"/>
      <c r="AK707" s="201"/>
      <c r="AL707" s="201"/>
      <c r="AM707" s="201"/>
      <c r="AN707" s="201"/>
      <c r="AO707" s="201"/>
      <c r="AP707" s="201"/>
      <c r="AQ707" s="201"/>
      <c r="AR707" s="201"/>
      <c r="AS707" s="201"/>
      <c r="AT707" s="201"/>
      <c r="AU707" s="201"/>
      <c r="AV707" s="201"/>
      <c r="AW707" s="201"/>
      <c r="AX707" s="201"/>
      <c r="AY707" s="201"/>
      <c r="AZ707" s="201"/>
      <c r="BA707" s="201"/>
      <c r="BB707" s="201"/>
      <c r="BC707" s="201"/>
      <c r="BD707" s="201"/>
      <c r="BE707" s="201"/>
      <c r="BF707" s="201"/>
    </row>
    <row r="708" spans="1:58" ht="16.5" customHeight="1">
      <c r="A708" s="202"/>
      <c r="B708" s="202"/>
      <c r="C708" s="202"/>
      <c r="D708" s="202"/>
      <c r="E708" s="202"/>
      <c r="F708" s="202"/>
      <c r="G708" s="202"/>
      <c r="H708" s="202"/>
      <c r="I708" s="203"/>
      <c r="J708" s="201"/>
      <c r="K708" s="201"/>
      <c r="L708" s="201"/>
      <c r="M708" s="201"/>
      <c r="N708" s="201"/>
      <c r="O708" s="201"/>
      <c r="P708" s="201"/>
      <c r="Q708" s="201"/>
      <c r="R708" s="201"/>
      <c r="S708" s="201"/>
      <c r="T708" s="201"/>
      <c r="U708" s="201"/>
      <c r="V708" s="201"/>
      <c r="W708" s="201"/>
      <c r="X708" s="201"/>
      <c r="Y708" s="201"/>
      <c r="Z708" s="201"/>
      <c r="AA708" s="201"/>
      <c r="AB708" s="201"/>
      <c r="AC708" s="201"/>
      <c r="AD708" s="201"/>
      <c r="AE708" s="201"/>
      <c r="AF708" s="201"/>
      <c r="AG708" s="201"/>
      <c r="AH708" s="201"/>
      <c r="AI708" s="201"/>
      <c r="AJ708" s="201"/>
      <c r="AK708" s="201"/>
      <c r="AL708" s="201"/>
      <c r="AM708" s="201"/>
      <c r="AN708" s="201"/>
      <c r="AO708" s="201"/>
      <c r="AP708" s="201"/>
      <c r="AQ708" s="201"/>
      <c r="AR708" s="201"/>
      <c r="AS708" s="201"/>
      <c r="AT708" s="201"/>
      <c r="AU708" s="201"/>
      <c r="AV708" s="201"/>
      <c r="AW708" s="201"/>
      <c r="AX708" s="201"/>
      <c r="AY708" s="201"/>
      <c r="AZ708" s="201"/>
      <c r="BA708" s="201"/>
      <c r="BB708" s="201"/>
      <c r="BC708" s="201"/>
      <c r="BD708" s="201"/>
      <c r="BE708" s="201"/>
      <c r="BF708" s="201"/>
    </row>
    <row r="709" spans="1:58" ht="16.5" customHeight="1">
      <c r="A709" s="202"/>
      <c r="B709" s="202"/>
      <c r="C709" s="202"/>
      <c r="D709" s="202"/>
      <c r="E709" s="202"/>
      <c r="F709" s="202"/>
      <c r="G709" s="202"/>
      <c r="H709" s="202"/>
      <c r="I709" s="203"/>
      <c r="J709" s="201"/>
      <c r="K709" s="201"/>
      <c r="L709" s="201"/>
      <c r="M709" s="201"/>
      <c r="N709" s="201"/>
      <c r="O709" s="201"/>
      <c r="P709" s="201"/>
      <c r="Q709" s="201"/>
      <c r="R709" s="201"/>
      <c r="S709" s="201"/>
      <c r="T709" s="201"/>
      <c r="U709" s="201"/>
      <c r="V709" s="201"/>
      <c r="W709" s="201"/>
      <c r="X709" s="201"/>
      <c r="Y709" s="201"/>
      <c r="Z709" s="201"/>
      <c r="AA709" s="201"/>
      <c r="AB709" s="201"/>
      <c r="AC709" s="201"/>
      <c r="AD709" s="201"/>
      <c r="AE709" s="201"/>
      <c r="AF709" s="201"/>
      <c r="AG709" s="201"/>
      <c r="AH709" s="201"/>
      <c r="AI709" s="201"/>
      <c r="AJ709" s="201"/>
      <c r="AK709" s="201"/>
      <c r="AL709" s="201"/>
      <c r="AM709" s="201"/>
      <c r="AN709" s="201"/>
      <c r="AO709" s="201"/>
      <c r="AP709" s="201"/>
      <c r="AQ709" s="201"/>
      <c r="AR709" s="201"/>
      <c r="AS709" s="201"/>
      <c r="AT709" s="201"/>
      <c r="AU709" s="201"/>
      <c r="AV709" s="201"/>
      <c r="AW709" s="201"/>
      <c r="AX709" s="201"/>
      <c r="AY709" s="201"/>
      <c r="AZ709" s="201"/>
      <c r="BA709" s="201"/>
      <c r="BB709" s="201"/>
      <c r="BC709" s="201"/>
      <c r="BD709" s="201"/>
      <c r="BE709" s="201"/>
      <c r="BF709" s="201"/>
    </row>
    <row r="710" spans="1:58" ht="16.5" customHeight="1">
      <c r="A710" s="202"/>
      <c r="B710" s="202"/>
      <c r="C710" s="202"/>
      <c r="D710" s="202"/>
      <c r="E710" s="202"/>
      <c r="F710" s="202"/>
      <c r="G710" s="202"/>
      <c r="H710" s="202"/>
      <c r="I710" s="203"/>
      <c r="J710" s="201"/>
      <c r="K710" s="201"/>
      <c r="L710" s="201"/>
      <c r="M710" s="201"/>
      <c r="N710" s="201"/>
      <c r="O710" s="201"/>
      <c r="P710" s="201"/>
      <c r="Q710" s="201"/>
      <c r="R710" s="201"/>
      <c r="S710" s="201"/>
      <c r="T710" s="201"/>
      <c r="U710" s="201"/>
      <c r="V710" s="201"/>
      <c r="W710" s="201"/>
      <c r="X710" s="201"/>
      <c r="Y710" s="201"/>
      <c r="Z710" s="201"/>
      <c r="AA710" s="201"/>
      <c r="AB710" s="201"/>
      <c r="AC710" s="201"/>
      <c r="AD710" s="201"/>
      <c r="AE710" s="201"/>
      <c r="AF710" s="201"/>
      <c r="AG710" s="201"/>
      <c r="AH710" s="201"/>
      <c r="AI710" s="201"/>
      <c r="AJ710" s="201"/>
      <c r="AK710" s="201"/>
      <c r="AL710" s="201"/>
      <c r="AM710" s="201"/>
      <c r="AN710" s="201"/>
      <c r="AO710" s="201"/>
      <c r="AP710" s="201"/>
      <c r="AQ710" s="201"/>
      <c r="AR710" s="201"/>
      <c r="AS710" s="201"/>
      <c r="AT710" s="201"/>
      <c r="AU710" s="201"/>
      <c r="AV710" s="201"/>
      <c r="AW710" s="201"/>
      <c r="AX710" s="201"/>
      <c r="AY710" s="201"/>
      <c r="AZ710" s="201"/>
      <c r="BA710" s="201"/>
      <c r="BB710" s="201"/>
      <c r="BC710" s="201"/>
      <c r="BD710" s="201"/>
      <c r="BE710" s="201"/>
      <c r="BF710" s="201"/>
    </row>
    <row r="711" spans="1:58" ht="16.5" customHeight="1">
      <c r="A711" s="202"/>
      <c r="B711" s="202"/>
      <c r="C711" s="202"/>
      <c r="D711" s="202"/>
      <c r="E711" s="202"/>
      <c r="F711" s="202"/>
      <c r="G711" s="202"/>
      <c r="H711" s="202"/>
      <c r="I711" s="203"/>
      <c r="J711" s="201"/>
      <c r="K711" s="201"/>
      <c r="L711" s="201"/>
      <c r="M711" s="201"/>
      <c r="N711" s="201"/>
      <c r="O711" s="201"/>
      <c r="P711" s="201"/>
      <c r="Q711" s="201"/>
      <c r="R711" s="201"/>
      <c r="S711" s="201"/>
      <c r="T711" s="201"/>
      <c r="U711" s="201"/>
      <c r="V711" s="201"/>
      <c r="W711" s="201"/>
      <c r="X711" s="201"/>
      <c r="Y711" s="201"/>
      <c r="Z711" s="201"/>
      <c r="AA711" s="201"/>
      <c r="AB711" s="201"/>
      <c r="AC711" s="201"/>
      <c r="AD711" s="201"/>
      <c r="AE711" s="201"/>
      <c r="AF711" s="201"/>
      <c r="AG711" s="201"/>
      <c r="AH711" s="201"/>
      <c r="AI711" s="201"/>
      <c r="AJ711" s="201"/>
      <c r="AK711" s="201"/>
      <c r="AL711" s="201"/>
      <c r="AM711" s="201"/>
      <c r="AN711" s="201"/>
      <c r="AO711" s="201"/>
      <c r="AP711" s="201"/>
      <c r="AQ711" s="201"/>
      <c r="AR711" s="201"/>
      <c r="AS711" s="201"/>
      <c r="AT711" s="201"/>
      <c r="AU711" s="201"/>
      <c r="AV711" s="201"/>
      <c r="AW711" s="201"/>
      <c r="AX711" s="201"/>
      <c r="AY711" s="201"/>
      <c r="AZ711" s="201"/>
      <c r="BA711" s="201"/>
      <c r="BB711" s="201"/>
      <c r="BC711" s="201"/>
      <c r="BD711" s="201"/>
      <c r="BE711" s="201"/>
      <c r="BF711" s="201"/>
    </row>
    <row r="712" spans="1:58" ht="16.5" customHeight="1">
      <c r="A712" s="202"/>
      <c r="B712" s="202"/>
      <c r="C712" s="202"/>
      <c r="D712" s="202"/>
      <c r="E712" s="202"/>
      <c r="F712" s="202"/>
      <c r="G712" s="202"/>
      <c r="H712" s="202"/>
      <c r="I712" s="203"/>
      <c r="J712" s="201"/>
      <c r="K712" s="201"/>
      <c r="L712" s="201"/>
      <c r="M712" s="201"/>
      <c r="N712" s="201"/>
      <c r="O712" s="201"/>
      <c r="P712" s="201"/>
      <c r="Q712" s="201"/>
      <c r="R712" s="201"/>
      <c r="S712" s="201"/>
      <c r="T712" s="201"/>
      <c r="U712" s="201"/>
      <c r="V712" s="201"/>
      <c r="W712" s="201"/>
      <c r="X712" s="201"/>
      <c r="Y712" s="201"/>
      <c r="Z712" s="201"/>
      <c r="AA712" s="201"/>
      <c r="AB712" s="201"/>
      <c r="AC712" s="201"/>
      <c r="AD712" s="201"/>
      <c r="AE712" s="201"/>
      <c r="AF712" s="201"/>
      <c r="AG712" s="201"/>
      <c r="AH712" s="201"/>
      <c r="AI712" s="201"/>
      <c r="AJ712" s="201"/>
      <c r="AK712" s="201"/>
      <c r="AL712" s="201"/>
      <c r="AM712" s="201"/>
      <c r="AN712" s="201"/>
      <c r="AO712" s="201"/>
      <c r="AP712" s="201"/>
      <c r="AQ712" s="201"/>
      <c r="AR712" s="201"/>
      <c r="AS712" s="201"/>
      <c r="AT712" s="201"/>
      <c r="AU712" s="201"/>
      <c r="AV712" s="201"/>
      <c r="AW712" s="201"/>
      <c r="AX712" s="201"/>
      <c r="AY712" s="201"/>
      <c r="AZ712" s="201"/>
      <c r="BA712" s="201"/>
      <c r="BB712" s="201"/>
      <c r="BC712" s="201"/>
      <c r="BD712" s="201"/>
      <c r="BE712" s="201"/>
      <c r="BF712" s="201"/>
    </row>
    <row r="713" spans="1:58" ht="16.5" customHeight="1">
      <c r="A713" s="202"/>
      <c r="B713" s="202"/>
      <c r="C713" s="202"/>
      <c r="D713" s="202"/>
      <c r="E713" s="202"/>
      <c r="F713" s="202"/>
      <c r="G713" s="202"/>
      <c r="H713" s="202"/>
      <c r="I713" s="203"/>
      <c r="J713" s="201"/>
      <c r="K713" s="201"/>
      <c r="L713" s="201"/>
      <c r="M713" s="201"/>
      <c r="N713" s="201"/>
      <c r="O713" s="201"/>
      <c r="P713" s="201"/>
      <c r="Q713" s="201"/>
      <c r="R713" s="201"/>
      <c r="S713" s="201"/>
      <c r="T713" s="201"/>
      <c r="U713" s="201"/>
      <c r="V713" s="201"/>
      <c r="W713" s="201"/>
      <c r="X713" s="201"/>
      <c r="Y713" s="201"/>
      <c r="Z713" s="201"/>
      <c r="AA713" s="201"/>
      <c r="AB713" s="201"/>
      <c r="AC713" s="201"/>
      <c r="AD713" s="201"/>
      <c r="AE713" s="201"/>
      <c r="AF713" s="201"/>
      <c r="AG713" s="201"/>
      <c r="AH713" s="201"/>
      <c r="AI713" s="201"/>
      <c r="AJ713" s="201"/>
      <c r="AK713" s="201"/>
      <c r="AL713" s="201"/>
      <c r="AM713" s="201"/>
      <c r="AN713" s="201"/>
      <c r="AO713" s="201"/>
      <c r="AP713" s="201"/>
      <c r="AQ713" s="201"/>
      <c r="AR713" s="201"/>
      <c r="AS713" s="201"/>
      <c r="AT713" s="201"/>
      <c r="AU713" s="201"/>
      <c r="AV713" s="201"/>
      <c r="AW713" s="201"/>
      <c r="AX713" s="201"/>
      <c r="AY713" s="201"/>
      <c r="AZ713" s="201"/>
      <c r="BA713" s="201"/>
      <c r="BB713" s="201"/>
      <c r="BC713" s="201"/>
      <c r="BD713" s="201"/>
      <c r="BE713" s="201"/>
      <c r="BF713" s="201"/>
    </row>
    <row r="714" spans="1:58" ht="16.5" customHeight="1">
      <c r="A714" s="202"/>
      <c r="B714" s="202"/>
      <c r="C714" s="202"/>
      <c r="D714" s="202"/>
      <c r="E714" s="202"/>
      <c r="F714" s="202"/>
      <c r="G714" s="202"/>
      <c r="H714" s="202"/>
      <c r="I714" s="203"/>
      <c r="J714" s="201"/>
      <c r="K714" s="201"/>
      <c r="L714" s="201"/>
      <c r="M714" s="201"/>
      <c r="N714" s="201"/>
      <c r="O714" s="201"/>
      <c r="P714" s="201"/>
      <c r="Q714" s="201"/>
      <c r="R714" s="201"/>
      <c r="S714" s="201"/>
      <c r="T714" s="201"/>
      <c r="U714" s="201"/>
      <c r="V714" s="201"/>
      <c r="W714" s="201"/>
      <c r="X714" s="201"/>
      <c r="Y714" s="201"/>
      <c r="Z714" s="201"/>
      <c r="AA714" s="201"/>
      <c r="AB714" s="201"/>
      <c r="AC714" s="201"/>
      <c r="AD714" s="201"/>
      <c r="AE714" s="201"/>
      <c r="AF714" s="201"/>
      <c r="AG714" s="201"/>
      <c r="AH714" s="201"/>
      <c r="AI714" s="201"/>
      <c r="AJ714" s="201"/>
      <c r="AK714" s="201"/>
      <c r="AL714" s="201"/>
      <c r="AM714" s="201"/>
      <c r="AN714" s="201"/>
      <c r="AO714" s="201"/>
      <c r="AP714" s="201"/>
      <c r="AQ714" s="201"/>
      <c r="AR714" s="201"/>
      <c r="AS714" s="201"/>
      <c r="AT714" s="201"/>
      <c r="AU714" s="201"/>
      <c r="AV714" s="201"/>
      <c r="AW714" s="201"/>
      <c r="AX714" s="201"/>
      <c r="AY714" s="201"/>
      <c r="AZ714" s="201"/>
      <c r="BA714" s="201"/>
      <c r="BB714" s="201"/>
      <c r="BC714" s="201"/>
      <c r="BD714" s="201"/>
      <c r="BE714" s="201"/>
      <c r="BF714" s="201"/>
    </row>
    <row r="715" spans="1:58" ht="16.5" customHeight="1">
      <c r="A715" s="202"/>
      <c r="B715" s="202"/>
      <c r="C715" s="202"/>
      <c r="D715" s="202"/>
      <c r="E715" s="202"/>
      <c r="F715" s="202"/>
      <c r="G715" s="202"/>
      <c r="H715" s="202"/>
      <c r="I715" s="203"/>
      <c r="J715" s="201"/>
      <c r="K715" s="201"/>
      <c r="L715" s="201"/>
      <c r="M715" s="201"/>
      <c r="N715" s="201"/>
      <c r="O715" s="201"/>
      <c r="P715" s="201"/>
      <c r="Q715" s="201"/>
      <c r="R715" s="201"/>
      <c r="S715" s="201"/>
      <c r="T715" s="201"/>
      <c r="U715" s="201"/>
      <c r="V715" s="201"/>
      <c r="W715" s="201"/>
      <c r="X715" s="201"/>
      <c r="Y715" s="201"/>
      <c r="Z715" s="201"/>
      <c r="AA715" s="201"/>
      <c r="AB715" s="201"/>
      <c r="AC715" s="201"/>
      <c r="AD715" s="201"/>
      <c r="AE715" s="201"/>
      <c r="AF715" s="201"/>
      <c r="AG715" s="201"/>
      <c r="AH715" s="201"/>
      <c r="AI715" s="201"/>
      <c r="AJ715" s="201"/>
      <c r="AK715" s="201"/>
      <c r="AL715" s="201"/>
      <c r="AM715" s="201"/>
      <c r="AN715" s="201"/>
      <c r="AO715" s="201"/>
      <c r="AP715" s="201"/>
      <c r="AQ715" s="201"/>
      <c r="AR715" s="201"/>
      <c r="AS715" s="201"/>
      <c r="AT715" s="201"/>
      <c r="AU715" s="201"/>
      <c r="AV715" s="201"/>
      <c r="AW715" s="201"/>
      <c r="AX715" s="201"/>
      <c r="AY715" s="201"/>
      <c r="AZ715" s="201"/>
      <c r="BA715" s="201"/>
      <c r="BB715" s="201"/>
      <c r="BC715" s="201"/>
      <c r="BD715" s="201"/>
      <c r="BE715" s="201"/>
      <c r="BF715" s="201"/>
    </row>
    <row r="716" spans="1:58" ht="16.5" customHeight="1">
      <c r="A716" s="202"/>
      <c r="B716" s="202"/>
      <c r="C716" s="202"/>
      <c r="D716" s="202"/>
      <c r="E716" s="202"/>
      <c r="F716" s="202"/>
      <c r="G716" s="202"/>
      <c r="H716" s="202"/>
      <c r="I716" s="203"/>
      <c r="J716" s="201"/>
      <c r="K716" s="201"/>
      <c r="L716" s="201"/>
      <c r="M716" s="201"/>
      <c r="N716" s="201"/>
      <c r="O716" s="201"/>
      <c r="P716" s="201"/>
      <c r="Q716" s="201"/>
      <c r="R716" s="201"/>
      <c r="S716" s="201"/>
      <c r="T716" s="201"/>
      <c r="U716" s="201"/>
      <c r="V716" s="201"/>
      <c r="W716" s="201"/>
      <c r="X716" s="201"/>
      <c r="Y716" s="201"/>
      <c r="Z716" s="201"/>
      <c r="AA716" s="201"/>
      <c r="AB716" s="201"/>
      <c r="AC716" s="201"/>
      <c r="AD716" s="201"/>
      <c r="AE716" s="201"/>
      <c r="AF716" s="201"/>
      <c r="AG716" s="201"/>
      <c r="AH716" s="201"/>
      <c r="AI716" s="201"/>
      <c r="AJ716" s="201"/>
      <c r="AK716" s="201"/>
      <c r="AL716" s="201"/>
      <c r="AM716" s="201"/>
      <c r="AN716" s="201"/>
      <c r="AO716" s="201"/>
      <c r="AP716" s="201"/>
      <c r="AQ716" s="201"/>
      <c r="AR716" s="201"/>
      <c r="AS716" s="201"/>
      <c r="AT716" s="201"/>
      <c r="AU716" s="201"/>
      <c r="AV716" s="201"/>
      <c r="AW716" s="201"/>
      <c r="AX716" s="201"/>
      <c r="AY716" s="201"/>
      <c r="AZ716" s="201"/>
      <c r="BA716" s="201"/>
      <c r="BB716" s="201"/>
      <c r="BC716" s="201"/>
      <c r="BD716" s="201"/>
      <c r="BE716" s="201"/>
      <c r="BF716" s="201"/>
    </row>
    <row r="717" spans="1:58" ht="16.5" customHeight="1">
      <c r="A717" s="202"/>
      <c r="B717" s="202"/>
      <c r="C717" s="202"/>
      <c r="D717" s="202"/>
      <c r="E717" s="202"/>
      <c r="F717" s="202"/>
      <c r="G717" s="202"/>
      <c r="H717" s="202"/>
      <c r="I717" s="203"/>
      <c r="J717" s="201"/>
      <c r="K717" s="201"/>
      <c r="L717" s="201"/>
      <c r="M717" s="201"/>
      <c r="N717" s="201"/>
      <c r="O717" s="201"/>
      <c r="P717" s="201"/>
      <c r="Q717" s="201"/>
      <c r="R717" s="201"/>
      <c r="S717" s="201"/>
      <c r="T717" s="201"/>
      <c r="U717" s="201"/>
      <c r="V717" s="201"/>
      <c r="W717" s="201"/>
      <c r="X717" s="201"/>
      <c r="Y717" s="201"/>
      <c r="Z717" s="201"/>
      <c r="AA717" s="201"/>
      <c r="AB717" s="201"/>
      <c r="AC717" s="201"/>
      <c r="AD717" s="201"/>
      <c r="AE717" s="201"/>
      <c r="AF717" s="201"/>
      <c r="AG717" s="201"/>
      <c r="AH717" s="201"/>
      <c r="AI717" s="201"/>
      <c r="AJ717" s="201"/>
      <c r="AK717" s="201"/>
      <c r="AL717" s="201"/>
      <c r="AM717" s="201"/>
      <c r="AN717" s="201"/>
      <c r="AO717" s="201"/>
      <c r="AP717" s="201"/>
      <c r="AQ717" s="201"/>
      <c r="AR717" s="201"/>
      <c r="AS717" s="201"/>
      <c r="AT717" s="201"/>
      <c r="AU717" s="201"/>
      <c r="AV717" s="201"/>
      <c r="AW717" s="201"/>
      <c r="AX717" s="201"/>
      <c r="AY717" s="201"/>
      <c r="AZ717" s="201"/>
      <c r="BA717" s="201"/>
      <c r="BB717" s="201"/>
      <c r="BC717" s="201"/>
      <c r="BD717" s="201"/>
      <c r="BE717" s="201"/>
      <c r="BF717" s="201"/>
    </row>
    <row r="718" spans="1:58" ht="16.5" customHeight="1">
      <c r="A718" s="202"/>
      <c r="B718" s="202"/>
      <c r="C718" s="202"/>
      <c r="D718" s="202"/>
      <c r="E718" s="202"/>
      <c r="F718" s="202"/>
      <c r="G718" s="202"/>
      <c r="H718" s="202"/>
      <c r="I718" s="203"/>
      <c r="J718" s="201"/>
      <c r="K718" s="201"/>
      <c r="L718" s="201"/>
      <c r="M718" s="201"/>
      <c r="N718" s="201"/>
      <c r="O718" s="201"/>
      <c r="P718" s="201"/>
      <c r="Q718" s="201"/>
      <c r="R718" s="201"/>
      <c r="S718" s="201"/>
      <c r="T718" s="201"/>
      <c r="U718" s="201"/>
      <c r="V718" s="201"/>
      <c r="W718" s="201"/>
      <c r="X718" s="201"/>
      <c r="Y718" s="201"/>
      <c r="Z718" s="201"/>
      <c r="AA718" s="201"/>
      <c r="AB718" s="201"/>
      <c r="AC718" s="201"/>
      <c r="AD718" s="201"/>
      <c r="AE718" s="201"/>
      <c r="AF718" s="201"/>
      <c r="AG718" s="201"/>
      <c r="AH718" s="201"/>
      <c r="AI718" s="201"/>
      <c r="AJ718" s="201"/>
      <c r="AK718" s="201"/>
      <c r="AL718" s="201"/>
      <c r="AM718" s="201"/>
      <c r="AN718" s="201"/>
      <c r="AO718" s="201"/>
      <c r="AP718" s="201"/>
      <c r="AQ718" s="201"/>
      <c r="AR718" s="201"/>
      <c r="AS718" s="201"/>
      <c r="AT718" s="201"/>
      <c r="AU718" s="201"/>
      <c r="AV718" s="201"/>
      <c r="AW718" s="201"/>
      <c r="AX718" s="201"/>
      <c r="AY718" s="201"/>
      <c r="AZ718" s="201"/>
      <c r="BA718" s="201"/>
      <c r="BB718" s="201"/>
      <c r="BC718" s="201"/>
      <c r="BD718" s="201"/>
      <c r="BE718" s="201"/>
      <c r="BF718" s="201"/>
    </row>
    <row r="719" spans="1:58" ht="16.5" customHeight="1">
      <c r="A719" s="202"/>
      <c r="B719" s="202"/>
      <c r="C719" s="202"/>
      <c r="D719" s="202"/>
      <c r="E719" s="202"/>
      <c r="F719" s="202"/>
      <c r="G719" s="202"/>
      <c r="H719" s="202"/>
      <c r="I719" s="203"/>
      <c r="J719" s="201"/>
      <c r="K719" s="201"/>
      <c r="L719" s="201"/>
      <c r="M719" s="201"/>
      <c r="N719" s="201"/>
      <c r="O719" s="201"/>
      <c r="P719" s="201"/>
      <c r="Q719" s="201"/>
      <c r="R719" s="201"/>
      <c r="S719" s="201"/>
      <c r="T719" s="201"/>
      <c r="U719" s="201"/>
      <c r="V719" s="201"/>
      <c r="W719" s="201"/>
      <c r="X719" s="201"/>
      <c r="Y719" s="201"/>
      <c r="Z719" s="201"/>
      <c r="AA719" s="201"/>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1"/>
      <c r="BC719" s="201"/>
      <c r="BD719" s="201"/>
      <c r="BE719" s="201"/>
      <c r="BF719" s="201"/>
    </row>
    <row r="720" spans="1:58" ht="16.5" customHeight="1">
      <c r="A720" s="202"/>
      <c r="B720" s="202"/>
      <c r="C720" s="202"/>
      <c r="D720" s="202"/>
      <c r="E720" s="202"/>
      <c r="F720" s="202"/>
      <c r="G720" s="202"/>
      <c r="H720" s="202"/>
      <c r="I720" s="203"/>
      <c r="J720" s="201"/>
      <c r="K720" s="201"/>
      <c r="L720" s="201"/>
      <c r="M720" s="201"/>
      <c r="N720" s="201"/>
      <c r="O720" s="201"/>
      <c r="P720" s="201"/>
      <c r="Q720" s="201"/>
      <c r="R720" s="201"/>
      <c r="S720" s="201"/>
      <c r="T720" s="201"/>
      <c r="U720" s="201"/>
      <c r="V720" s="201"/>
      <c r="W720" s="201"/>
      <c r="X720" s="201"/>
      <c r="Y720" s="201"/>
      <c r="Z720" s="201"/>
      <c r="AA720" s="201"/>
      <c r="AB720" s="201"/>
      <c r="AC720" s="201"/>
      <c r="AD720" s="201"/>
      <c r="AE720" s="201"/>
      <c r="AF720" s="201"/>
      <c r="AG720" s="201"/>
      <c r="AH720" s="201"/>
      <c r="AI720" s="201"/>
      <c r="AJ720" s="201"/>
      <c r="AK720" s="201"/>
      <c r="AL720" s="201"/>
      <c r="AM720" s="201"/>
      <c r="AN720" s="201"/>
      <c r="AO720" s="201"/>
      <c r="AP720" s="201"/>
      <c r="AQ720" s="201"/>
      <c r="AR720" s="201"/>
      <c r="AS720" s="201"/>
      <c r="AT720" s="201"/>
      <c r="AU720" s="201"/>
      <c r="AV720" s="201"/>
      <c r="AW720" s="201"/>
      <c r="AX720" s="201"/>
      <c r="AY720" s="201"/>
      <c r="AZ720" s="201"/>
      <c r="BA720" s="201"/>
      <c r="BB720" s="201"/>
      <c r="BC720" s="201"/>
      <c r="BD720" s="201"/>
      <c r="BE720" s="201"/>
      <c r="BF720" s="201"/>
    </row>
    <row r="721" spans="1:58" ht="16.5" customHeight="1">
      <c r="A721" s="202"/>
      <c r="B721" s="202"/>
      <c r="C721" s="202"/>
      <c r="D721" s="202"/>
      <c r="E721" s="202"/>
      <c r="F721" s="202"/>
      <c r="G721" s="202"/>
      <c r="H721" s="202"/>
      <c r="I721" s="203"/>
      <c r="J721" s="201"/>
      <c r="K721" s="201"/>
      <c r="L721" s="201"/>
      <c r="M721" s="201"/>
      <c r="N721" s="201"/>
      <c r="O721" s="201"/>
      <c r="P721" s="201"/>
      <c r="Q721" s="201"/>
      <c r="R721" s="201"/>
      <c r="S721" s="201"/>
      <c r="T721" s="201"/>
      <c r="U721" s="201"/>
      <c r="V721" s="201"/>
      <c r="W721" s="201"/>
      <c r="X721" s="201"/>
      <c r="Y721" s="201"/>
      <c r="Z721" s="201"/>
      <c r="AA721" s="201"/>
      <c r="AB721" s="201"/>
      <c r="AC721" s="201"/>
      <c r="AD721" s="201"/>
      <c r="AE721" s="201"/>
      <c r="AF721" s="201"/>
      <c r="AG721" s="201"/>
      <c r="AH721" s="201"/>
      <c r="AI721" s="201"/>
      <c r="AJ721" s="201"/>
      <c r="AK721" s="201"/>
      <c r="AL721" s="201"/>
      <c r="AM721" s="201"/>
      <c r="AN721" s="201"/>
      <c r="AO721" s="201"/>
      <c r="AP721" s="201"/>
      <c r="AQ721" s="201"/>
      <c r="AR721" s="201"/>
      <c r="AS721" s="201"/>
      <c r="AT721" s="201"/>
      <c r="AU721" s="201"/>
      <c r="AV721" s="201"/>
      <c r="AW721" s="201"/>
      <c r="AX721" s="201"/>
      <c r="AY721" s="201"/>
      <c r="AZ721" s="201"/>
      <c r="BA721" s="201"/>
      <c r="BB721" s="201"/>
      <c r="BC721" s="201"/>
      <c r="BD721" s="201"/>
      <c r="BE721" s="201"/>
      <c r="BF721" s="201"/>
    </row>
    <row r="722" spans="1:58" ht="16.5" customHeight="1">
      <c r="A722" s="202"/>
      <c r="B722" s="202"/>
      <c r="C722" s="202"/>
      <c r="D722" s="202"/>
      <c r="E722" s="202"/>
      <c r="F722" s="202"/>
      <c r="G722" s="202"/>
      <c r="H722" s="202"/>
      <c r="I722" s="203"/>
      <c r="J722" s="201"/>
      <c r="K722" s="201"/>
      <c r="L722" s="201"/>
      <c r="M722" s="201"/>
      <c r="N722" s="201"/>
      <c r="O722" s="201"/>
      <c r="P722" s="201"/>
      <c r="Q722" s="201"/>
      <c r="R722" s="201"/>
      <c r="S722" s="201"/>
      <c r="T722" s="201"/>
      <c r="U722" s="201"/>
      <c r="V722" s="201"/>
      <c r="W722" s="201"/>
      <c r="X722" s="201"/>
      <c r="Y722" s="201"/>
      <c r="Z722" s="201"/>
      <c r="AA722" s="201"/>
      <c r="AB722" s="201"/>
      <c r="AC722" s="201"/>
      <c r="AD722" s="201"/>
      <c r="AE722" s="201"/>
      <c r="AF722" s="201"/>
      <c r="AG722" s="201"/>
      <c r="AH722" s="201"/>
      <c r="AI722" s="201"/>
      <c r="AJ722" s="201"/>
      <c r="AK722" s="201"/>
      <c r="AL722" s="201"/>
      <c r="AM722" s="201"/>
      <c r="AN722" s="201"/>
      <c r="AO722" s="201"/>
      <c r="AP722" s="201"/>
      <c r="AQ722" s="201"/>
      <c r="AR722" s="201"/>
      <c r="AS722" s="201"/>
      <c r="AT722" s="201"/>
      <c r="AU722" s="201"/>
      <c r="AV722" s="201"/>
      <c r="AW722" s="201"/>
      <c r="AX722" s="201"/>
      <c r="AY722" s="201"/>
      <c r="AZ722" s="201"/>
      <c r="BA722" s="201"/>
      <c r="BB722" s="201"/>
      <c r="BC722" s="201"/>
      <c r="BD722" s="201"/>
      <c r="BE722" s="201"/>
      <c r="BF722" s="201"/>
    </row>
    <row r="723" spans="1:58" ht="16.5" customHeight="1">
      <c r="A723" s="202"/>
      <c r="B723" s="202"/>
      <c r="C723" s="202"/>
      <c r="D723" s="202"/>
      <c r="E723" s="202"/>
      <c r="F723" s="202"/>
      <c r="G723" s="202"/>
      <c r="H723" s="202"/>
      <c r="I723" s="203"/>
      <c r="J723" s="201"/>
      <c r="K723" s="201"/>
      <c r="L723" s="201"/>
      <c r="M723" s="201"/>
      <c r="N723" s="201"/>
      <c r="O723" s="201"/>
      <c r="P723" s="201"/>
      <c r="Q723" s="201"/>
      <c r="R723" s="201"/>
      <c r="S723" s="201"/>
      <c r="T723" s="201"/>
      <c r="U723" s="201"/>
      <c r="V723" s="201"/>
      <c r="W723" s="201"/>
      <c r="X723" s="201"/>
      <c r="Y723" s="201"/>
      <c r="Z723" s="201"/>
      <c r="AA723" s="201"/>
      <c r="AB723" s="201"/>
      <c r="AC723" s="201"/>
      <c r="AD723" s="201"/>
      <c r="AE723" s="201"/>
      <c r="AF723" s="201"/>
      <c r="AG723" s="201"/>
      <c r="AH723" s="201"/>
      <c r="AI723" s="201"/>
      <c r="AJ723" s="201"/>
      <c r="AK723" s="201"/>
      <c r="AL723" s="201"/>
      <c r="AM723" s="201"/>
      <c r="AN723" s="201"/>
      <c r="AO723" s="201"/>
      <c r="AP723" s="201"/>
      <c r="AQ723" s="201"/>
      <c r="AR723" s="201"/>
      <c r="AS723" s="201"/>
      <c r="AT723" s="201"/>
      <c r="AU723" s="201"/>
      <c r="AV723" s="201"/>
      <c r="AW723" s="201"/>
      <c r="AX723" s="201"/>
      <c r="AY723" s="201"/>
      <c r="AZ723" s="201"/>
      <c r="BA723" s="201"/>
      <c r="BB723" s="201"/>
      <c r="BC723" s="201"/>
      <c r="BD723" s="201"/>
      <c r="BE723" s="201"/>
      <c r="BF723" s="201"/>
    </row>
    <row r="724" spans="1:58" ht="16.5" customHeight="1">
      <c r="A724" s="202"/>
      <c r="B724" s="202"/>
      <c r="C724" s="202"/>
      <c r="D724" s="202"/>
      <c r="E724" s="202"/>
      <c r="F724" s="202"/>
      <c r="G724" s="202"/>
      <c r="H724" s="202"/>
      <c r="I724" s="203"/>
      <c r="J724" s="201"/>
      <c r="K724" s="201"/>
      <c r="L724" s="201"/>
      <c r="M724" s="201"/>
      <c r="N724" s="201"/>
      <c r="O724" s="201"/>
      <c r="P724" s="201"/>
      <c r="Q724" s="201"/>
      <c r="R724" s="201"/>
      <c r="S724" s="201"/>
      <c r="T724" s="201"/>
      <c r="U724" s="201"/>
      <c r="V724" s="201"/>
      <c r="W724" s="201"/>
      <c r="X724" s="201"/>
      <c r="Y724" s="201"/>
      <c r="Z724" s="201"/>
      <c r="AA724" s="201"/>
      <c r="AB724" s="201"/>
      <c r="AC724" s="201"/>
      <c r="AD724" s="201"/>
      <c r="AE724" s="201"/>
      <c r="AF724" s="201"/>
      <c r="AG724" s="201"/>
      <c r="AH724" s="201"/>
      <c r="AI724" s="201"/>
      <c r="AJ724" s="201"/>
      <c r="AK724" s="201"/>
      <c r="AL724" s="201"/>
      <c r="AM724" s="201"/>
      <c r="AN724" s="201"/>
      <c r="AO724" s="201"/>
      <c r="AP724" s="201"/>
      <c r="AQ724" s="201"/>
      <c r="AR724" s="201"/>
      <c r="AS724" s="201"/>
      <c r="AT724" s="201"/>
      <c r="AU724" s="201"/>
      <c r="AV724" s="201"/>
      <c r="AW724" s="201"/>
      <c r="AX724" s="201"/>
      <c r="AY724" s="201"/>
      <c r="AZ724" s="201"/>
      <c r="BA724" s="201"/>
      <c r="BB724" s="201"/>
      <c r="BC724" s="201"/>
      <c r="BD724" s="201"/>
      <c r="BE724" s="201"/>
      <c r="BF724" s="201"/>
    </row>
    <row r="725" spans="1:58" ht="16.5" customHeight="1">
      <c r="A725" s="202"/>
      <c r="B725" s="202"/>
      <c r="C725" s="202"/>
      <c r="D725" s="202"/>
      <c r="E725" s="202"/>
      <c r="F725" s="202"/>
      <c r="G725" s="202"/>
      <c r="H725" s="202"/>
      <c r="I725" s="203"/>
      <c r="J725" s="201"/>
      <c r="K725" s="201"/>
      <c r="L725" s="201"/>
      <c r="M725" s="201"/>
      <c r="N725" s="201"/>
      <c r="O725" s="201"/>
      <c r="P725" s="201"/>
      <c r="Q725" s="201"/>
      <c r="R725" s="201"/>
      <c r="S725" s="201"/>
      <c r="T725" s="201"/>
      <c r="U725" s="201"/>
      <c r="V725" s="201"/>
      <c r="W725" s="201"/>
      <c r="X725" s="201"/>
      <c r="Y725" s="201"/>
      <c r="Z725" s="201"/>
      <c r="AA725" s="201"/>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1"/>
      <c r="BC725" s="201"/>
      <c r="BD725" s="201"/>
      <c r="BE725" s="201"/>
      <c r="BF725" s="201"/>
    </row>
    <row r="726" spans="1:58" ht="16.5" customHeight="1">
      <c r="A726" s="202"/>
      <c r="B726" s="202"/>
      <c r="C726" s="202"/>
      <c r="D726" s="202"/>
      <c r="E726" s="202"/>
      <c r="F726" s="202"/>
      <c r="G726" s="202"/>
      <c r="H726" s="202"/>
      <c r="I726" s="203"/>
      <c r="J726" s="201"/>
      <c r="K726" s="201"/>
      <c r="L726" s="201"/>
      <c r="M726" s="201"/>
      <c r="N726" s="201"/>
      <c r="O726" s="201"/>
      <c r="P726" s="201"/>
      <c r="Q726" s="201"/>
      <c r="R726" s="201"/>
      <c r="S726" s="201"/>
      <c r="T726" s="201"/>
      <c r="U726" s="201"/>
      <c r="V726" s="201"/>
      <c r="W726" s="201"/>
      <c r="X726" s="201"/>
      <c r="Y726" s="201"/>
      <c r="Z726" s="201"/>
      <c r="AA726" s="201"/>
      <c r="AB726" s="201"/>
      <c r="AC726" s="201"/>
      <c r="AD726" s="201"/>
      <c r="AE726" s="201"/>
      <c r="AF726" s="201"/>
      <c r="AG726" s="201"/>
      <c r="AH726" s="201"/>
      <c r="AI726" s="201"/>
      <c r="AJ726" s="201"/>
      <c r="AK726" s="201"/>
      <c r="AL726" s="201"/>
      <c r="AM726" s="201"/>
      <c r="AN726" s="201"/>
      <c r="AO726" s="201"/>
      <c r="AP726" s="201"/>
      <c r="AQ726" s="201"/>
      <c r="AR726" s="201"/>
      <c r="AS726" s="201"/>
      <c r="AT726" s="201"/>
      <c r="AU726" s="201"/>
      <c r="AV726" s="201"/>
      <c r="AW726" s="201"/>
      <c r="AX726" s="201"/>
      <c r="AY726" s="201"/>
      <c r="AZ726" s="201"/>
      <c r="BA726" s="201"/>
      <c r="BB726" s="201"/>
      <c r="BC726" s="201"/>
      <c r="BD726" s="201"/>
      <c r="BE726" s="201"/>
      <c r="BF726" s="201"/>
    </row>
    <row r="727" spans="1:58" ht="16.5" customHeight="1">
      <c r="A727" s="202"/>
      <c r="B727" s="202"/>
      <c r="C727" s="202"/>
      <c r="D727" s="202"/>
      <c r="E727" s="202"/>
      <c r="F727" s="202"/>
      <c r="G727" s="202"/>
      <c r="H727" s="202"/>
      <c r="I727" s="203"/>
      <c r="J727" s="201"/>
      <c r="K727" s="201"/>
      <c r="L727" s="201"/>
      <c r="M727" s="201"/>
      <c r="N727" s="201"/>
      <c r="O727" s="201"/>
      <c r="P727" s="201"/>
      <c r="Q727" s="201"/>
      <c r="R727" s="201"/>
      <c r="S727" s="201"/>
      <c r="T727" s="201"/>
      <c r="U727" s="201"/>
      <c r="V727" s="201"/>
      <c r="W727" s="201"/>
      <c r="X727" s="201"/>
      <c r="Y727" s="201"/>
      <c r="Z727" s="201"/>
      <c r="AA727" s="201"/>
      <c r="AB727" s="201"/>
      <c r="AC727" s="201"/>
      <c r="AD727" s="201"/>
      <c r="AE727" s="201"/>
      <c r="AF727" s="201"/>
      <c r="AG727" s="201"/>
      <c r="AH727" s="201"/>
      <c r="AI727" s="201"/>
      <c r="AJ727" s="201"/>
      <c r="AK727" s="201"/>
      <c r="AL727" s="201"/>
      <c r="AM727" s="201"/>
      <c r="AN727" s="201"/>
      <c r="AO727" s="201"/>
      <c r="AP727" s="201"/>
      <c r="AQ727" s="201"/>
      <c r="AR727" s="201"/>
      <c r="AS727" s="201"/>
      <c r="AT727" s="201"/>
      <c r="AU727" s="201"/>
      <c r="AV727" s="201"/>
      <c r="AW727" s="201"/>
      <c r="AX727" s="201"/>
      <c r="AY727" s="201"/>
      <c r="AZ727" s="201"/>
      <c r="BA727" s="201"/>
      <c r="BB727" s="201"/>
      <c r="BC727" s="201"/>
      <c r="BD727" s="201"/>
      <c r="BE727" s="201"/>
      <c r="BF727" s="201"/>
    </row>
    <row r="728" spans="1:58" ht="16.5" customHeight="1">
      <c r="A728" s="202"/>
      <c r="B728" s="202"/>
      <c r="C728" s="202"/>
      <c r="D728" s="202"/>
      <c r="E728" s="202"/>
      <c r="F728" s="202"/>
      <c r="G728" s="202"/>
      <c r="H728" s="202"/>
      <c r="I728" s="203"/>
      <c r="J728" s="201"/>
      <c r="K728" s="201"/>
      <c r="L728" s="201"/>
      <c r="M728" s="201"/>
      <c r="N728" s="201"/>
      <c r="O728" s="201"/>
      <c r="P728" s="201"/>
      <c r="Q728" s="201"/>
      <c r="R728" s="201"/>
      <c r="S728" s="201"/>
      <c r="T728" s="201"/>
      <c r="U728" s="201"/>
      <c r="V728" s="201"/>
      <c r="W728" s="201"/>
      <c r="X728" s="201"/>
      <c r="Y728" s="201"/>
      <c r="Z728" s="201"/>
      <c r="AA728" s="201"/>
      <c r="AB728" s="201"/>
      <c r="AC728" s="201"/>
      <c r="AD728" s="201"/>
      <c r="AE728" s="201"/>
      <c r="AF728" s="201"/>
      <c r="AG728" s="201"/>
      <c r="AH728" s="201"/>
      <c r="AI728" s="201"/>
      <c r="AJ728" s="201"/>
      <c r="AK728" s="201"/>
      <c r="AL728" s="201"/>
      <c r="AM728" s="201"/>
      <c r="AN728" s="201"/>
      <c r="AO728" s="201"/>
      <c r="AP728" s="201"/>
      <c r="AQ728" s="201"/>
      <c r="AR728" s="201"/>
      <c r="AS728" s="201"/>
      <c r="AT728" s="201"/>
      <c r="AU728" s="201"/>
      <c r="AV728" s="201"/>
      <c r="AW728" s="201"/>
      <c r="AX728" s="201"/>
      <c r="AY728" s="201"/>
      <c r="AZ728" s="201"/>
      <c r="BA728" s="201"/>
      <c r="BB728" s="201"/>
      <c r="BC728" s="201"/>
      <c r="BD728" s="201"/>
      <c r="BE728" s="201"/>
      <c r="BF728" s="201"/>
    </row>
    <row r="729" spans="1:58" ht="16.5" customHeight="1">
      <c r="A729" s="202"/>
      <c r="B729" s="202"/>
      <c r="C729" s="202"/>
      <c r="D729" s="202"/>
      <c r="E729" s="202"/>
      <c r="F729" s="202"/>
      <c r="G729" s="202"/>
      <c r="H729" s="202"/>
      <c r="I729" s="203"/>
      <c r="J729" s="201"/>
      <c r="K729" s="201"/>
      <c r="L729" s="201"/>
      <c r="M729" s="201"/>
      <c r="N729" s="201"/>
      <c r="O729" s="201"/>
      <c r="P729" s="201"/>
      <c r="Q729" s="201"/>
      <c r="R729" s="201"/>
      <c r="S729" s="201"/>
      <c r="T729" s="201"/>
      <c r="U729" s="201"/>
      <c r="V729" s="201"/>
      <c r="W729" s="201"/>
      <c r="X729" s="201"/>
      <c r="Y729" s="201"/>
      <c r="Z729" s="201"/>
      <c r="AA729" s="201"/>
      <c r="AB729" s="201"/>
      <c r="AC729" s="201"/>
      <c r="AD729" s="201"/>
      <c r="AE729" s="201"/>
      <c r="AF729" s="201"/>
      <c r="AG729" s="201"/>
      <c r="AH729" s="201"/>
      <c r="AI729" s="201"/>
      <c r="AJ729" s="201"/>
      <c r="AK729" s="201"/>
      <c r="AL729" s="201"/>
      <c r="AM729" s="201"/>
      <c r="AN729" s="201"/>
      <c r="AO729" s="201"/>
      <c r="AP729" s="201"/>
      <c r="AQ729" s="201"/>
      <c r="AR729" s="201"/>
      <c r="AS729" s="201"/>
      <c r="AT729" s="201"/>
      <c r="AU729" s="201"/>
      <c r="AV729" s="201"/>
      <c r="AW729" s="201"/>
      <c r="AX729" s="201"/>
      <c r="AY729" s="201"/>
      <c r="AZ729" s="201"/>
      <c r="BA729" s="201"/>
      <c r="BB729" s="201"/>
      <c r="BC729" s="201"/>
      <c r="BD729" s="201"/>
      <c r="BE729" s="201"/>
      <c r="BF729" s="201"/>
    </row>
    <row r="730" spans="1:58" ht="16.5" customHeight="1">
      <c r="A730" s="202"/>
      <c r="B730" s="202"/>
      <c r="C730" s="202"/>
      <c r="D730" s="202"/>
      <c r="E730" s="202"/>
      <c r="F730" s="202"/>
      <c r="G730" s="202"/>
      <c r="H730" s="202"/>
      <c r="I730" s="203"/>
      <c r="J730" s="201"/>
      <c r="K730" s="201"/>
      <c r="L730" s="201"/>
      <c r="M730" s="201"/>
      <c r="N730" s="201"/>
      <c r="O730" s="201"/>
      <c r="P730" s="201"/>
      <c r="Q730" s="201"/>
      <c r="R730" s="201"/>
      <c r="S730" s="201"/>
      <c r="T730" s="201"/>
      <c r="U730" s="201"/>
      <c r="V730" s="201"/>
      <c r="W730" s="201"/>
      <c r="X730" s="201"/>
      <c r="Y730" s="201"/>
      <c r="Z730" s="201"/>
      <c r="AA730" s="201"/>
      <c r="AB730" s="201"/>
      <c r="AC730" s="201"/>
      <c r="AD730" s="201"/>
      <c r="AE730" s="201"/>
      <c r="AF730" s="201"/>
      <c r="AG730" s="201"/>
      <c r="AH730" s="201"/>
      <c r="AI730" s="201"/>
      <c r="AJ730" s="201"/>
      <c r="AK730" s="201"/>
      <c r="AL730" s="201"/>
      <c r="AM730" s="201"/>
      <c r="AN730" s="201"/>
      <c r="AO730" s="201"/>
      <c r="AP730" s="201"/>
      <c r="AQ730" s="201"/>
      <c r="AR730" s="201"/>
      <c r="AS730" s="201"/>
      <c r="AT730" s="201"/>
      <c r="AU730" s="201"/>
      <c r="AV730" s="201"/>
      <c r="AW730" s="201"/>
      <c r="AX730" s="201"/>
      <c r="AY730" s="201"/>
      <c r="AZ730" s="201"/>
      <c r="BA730" s="201"/>
      <c r="BB730" s="201"/>
      <c r="BC730" s="201"/>
      <c r="BD730" s="201"/>
      <c r="BE730" s="201"/>
      <c r="BF730" s="201"/>
    </row>
    <row r="731" spans="1:58" ht="16.5" customHeight="1">
      <c r="A731" s="202"/>
      <c r="B731" s="202"/>
      <c r="C731" s="202"/>
      <c r="D731" s="202"/>
      <c r="E731" s="202"/>
      <c r="F731" s="202"/>
      <c r="G731" s="202"/>
      <c r="H731" s="202"/>
      <c r="I731" s="203"/>
      <c r="J731" s="201"/>
      <c r="K731" s="201"/>
      <c r="L731" s="201"/>
      <c r="M731" s="201"/>
      <c r="N731" s="201"/>
      <c r="O731" s="201"/>
      <c r="P731" s="201"/>
      <c r="Q731" s="201"/>
      <c r="R731" s="201"/>
      <c r="S731" s="201"/>
      <c r="T731" s="201"/>
      <c r="U731" s="201"/>
      <c r="V731" s="201"/>
      <c r="W731" s="201"/>
      <c r="X731" s="201"/>
      <c r="Y731" s="201"/>
      <c r="Z731" s="201"/>
      <c r="AA731" s="201"/>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1"/>
      <c r="BC731" s="201"/>
      <c r="BD731" s="201"/>
      <c r="BE731" s="201"/>
      <c r="BF731" s="201"/>
    </row>
    <row r="732" spans="1:58" ht="16.5" customHeight="1">
      <c r="A732" s="202"/>
      <c r="B732" s="202"/>
      <c r="C732" s="202"/>
      <c r="D732" s="202"/>
      <c r="E732" s="202"/>
      <c r="F732" s="202"/>
      <c r="G732" s="202"/>
      <c r="H732" s="202"/>
      <c r="I732" s="203"/>
      <c r="J732" s="201"/>
      <c r="K732" s="201"/>
      <c r="L732" s="201"/>
      <c r="M732" s="201"/>
      <c r="N732" s="201"/>
      <c r="O732" s="201"/>
      <c r="P732" s="201"/>
      <c r="Q732" s="201"/>
      <c r="R732" s="201"/>
      <c r="S732" s="201"/>
      <c r="T732" s="201"/>
      <c r="U732" s="201"/>
      <c r="V732" s="201"/>
      <c r="W732" s="201"/>
      <c r="X732" s="201"/>
      <c r="Y732" s="201"/>
      <c r="Z732" s="201"/>
      <c r="AA732" s="201"/>
      <c r="AB732" s="201"/>
      <c r="AC732" s="201"/>
      <c r="AD732" s="201"/>
      <c r="AE732" s="201"/>
      <c r="AF732" s="201"/>
      <c r="AG732" s="201"/>
      <c r="AH732" s="201"/>
      <c r="AI732" s="201"/>
      <c r="AJ732" s="201"/>
      <c r="AK732" s="201"/>
      <c r="AL732" s="201"/>
      <c r="AM732" s="201"/>
      <c r="AN732" s="201"/>
      <c r="AO732" s="201"/>
      <c r="AP732" s="201"/>
      <c r="AQ732" s="201"/>
      <c r="AR732" s="201"/>
      <c r="AS732" s="201"/>
      <c r="AT732" s="201"/>
      <c r="AU732" s="201"/>
      <c r="AV732" s="201"/>
      <c r="AW732" s="201"/>
      <c r="AX732" s="201"/>
      <c r="AY732" s="201"/>
      <c r="AZ732" s="201"/>
      <c r="BA732" s="201"/>
      <c r="BB732" s="201"/>
      <c r="BC732" s="201"/>
      <c r="BD732" s="201"/>
      <c r="BE732" s="201"/>
      <c r="BF732" s="201"/>
    </row>
    <row r="733" spans="1:58" ht="16.5" customHeight="1">
      <c r="A733" s="202"/>
      <c r="B733" s="202"/>
      <c r="C733" s="202"/>
      <c r="D733" s="202"/>
      <c r="E733" s="202"/>
      <c r="F733" s="202"/>
      <c r="G733" s="202"/>
      <c r="H733" s="202"/>
      <c r="I733" s="203"/>
      <c r="J733" s="201"/>
      <c r="K733" s="201"/>
      <c r="L733" s="201"/>
      <c r="M733" s="201"/>
      <c r="N733" s="201"/>
      <c r="O733" s="201"/>
      <c r="P733" s="201"/>
      <c r="Q733" s="201"/>
      <c r="R733" s="201"/>
      <c r="S733" s="201"/>
      <c r="T733" s="201"/>
      <c r="U733" s="201"/>
      <c r="V733" s="201"/>
      <c r="W733" s="201"/>
      <c r="X733" s="201"/>
      <c r="Y733" s="201"/>
      <c r="Z733" s="201"/>
      <c r="AA733" s="201"/>
      <c r="AB733" s="201"/>
      <c r="AC733" s="201"/>
      <c r="AD733" s="201"/>
      <c r="AE733" s="201"/>
      <c r="AF733" s="201"/>
      <c r="AG733" s="201"/>
      <c r="AH733" s="201"/>
      <c r="AI733" s="201"/>
      <c r="AJ733" s="201"/>
      <c r="AK733" s="201"/>
      <c r="AL733" s="201"/>
      <c r="AM733" s="201"/>
      <c r="AN733" s="201"/>
      <c r="AO733" s="201"/>
      <c r="AP733" s="201"/>
      <c r="AQ733" s="201"/>
      <c r="AR733" s="201"/>
      <c r="AS733" s="201"/>
      <c r="AT733" s="201"/>
      <c r="AU733" s="201"/>
      <c r="AV733" s="201"/>
      <c r="AW733" s="201"/>
      <c r="AX733" s="201"/>
      <c r="AY733" s="201"/>
      <c r="AZ733" s="201"/>
      <c r="BA733" s="201"/>
      <c r="BB733" s="201"/>
      <c r="BC733" s="201"/>
      <c r="BD733" s="201"/>
      <c r="BE733" s="201"/>
      <c r="BF733" s="201"/>
    </row>
    <row r="734" spans="1:58" ht="16.5" customHeight="1">
      <c r="A734" s="202"/>
      <c r="B734" s="202"/>
      <c r="C734" s="202"/>
      <c r="D734" s="202"/>
      <c r="E734" s="202"/>
      <c r="F734" s="202"/>
      <c r="G734" s="202"/>
      <c r="H734" s="202"/>
      <c r="I734" s="203"/>
      <c r="J734" s="201"/>
      <c r="K734" s="201"/>
      <c r="L734" s="201"/>
      <c r="M734" s="201"/>
      <c r="N734" s="201"/>
      <c r="O734" s="201"/>
      <c r="P734" s="201"/>
      <c r="Q734" s="201"/>
      <c r="R734" s="201"/>
      <c r="S734" s="201"/>
      <c r="T734" s="201"/>
      <c r="U734" s="201"/>
      <c r="V734" s="201"/>
      <c r="W734" s="201"/>
      <c r="X734" s="201"/>
      <c r="Y734" s="201"/>
      <c r="Z734" s="201"/>
      <c r="AA734" s="201"/>
      <c r="AB734" s="201"/>
      <c r="AC734" s="201"/>
      <c r="AD734" s="201"/>
      <c r="AE734" s="201"/>
      <c r="AF734" s="201"/>
      <c r="AG734" s="201"/>
      <c r="AH734" s="201"/>
      <c r="AI734" s="201"/>
      <c r="AJ734" s="201"/>
      <c r="AK734" s="201"/>
      <c r="AL734" s="201"/>
      <c r="AM734" s="201"/>
      <c r="AN734" s="201"/>
      <c r="AO734" s="201"/>
      <c r="AP734" s="201"/>
      <c r="AQ734" s="201"/>
      <c r="AR734" s="201"/>
      <c r="AS734" s="201"/>
      <c r="AT734" s="201"/>
      <c r="AU734" s="201"/>
      <c r="AV734" s="201"/>
      <c r="AW734" s="201"/>
      <c r="AX734" s="201"/>
      <c r="AY734" s="201"/>
      <c r="AZ734" s="201"/>
      <c r="BA734" s="201"/>
      <c r="BB734" s="201"/>
      <c r="BC734" s="201"/>
      <c r="BD734" s="201"/>
      <c r="BE734" s="201"/>
      <c r="BF734" s="201"/>
    </row>
    <row r="735" spans="1:58" ht="16.5" customHeight="1">
      <c r="A735" s="202"/>
      <c r="B735" s="202"/>
      <c r="C735" s="202"/>
      <c r="D735" s="202"/>
      <c r="E735" s="202"/>
      <c r="F735" s="202"/>
      <c r="G735" s="202"/>
      <c r="H735" s="202"/>
      <c r="I735" s="203"/>
      <c r="J735" s="201"/>
      <c r="K735" s="201"/>
      <c r="L735" s="201"/>
      <c r="M735" s="201"/>
      <c r="N735" s="201"/>
      <c r="O735" s="201"/>
      <c r="P735" s="201"/>
      <c r="Q735" s="201"/>
      <c r="R735" s="201"/>
      <c r="S735" s="201"/>
      <c r="T735" s="201"/>
      <c r="U735" s="201"/>
      <c r="V735" s="201"/>
      <c r="W735" s="201"/>
      <c r="X735" s="201"/>
      <c r="Y735" s="201"/>
      <c r="Z735" s="201"/>
      <c r="AA735" s="201"/>
      <c r="AB735" s="201"/>
      <c r="AC735" s="201"/>
      <c r="AD735" s="201"/>
      <c r="AE735" s="201"/>
      <c r="AF735" s="201"/>
      <c r="AG735" s="201"/>
      <c r="AH735" s="201"/>
      <c r="AI735" s="201"/>
      <c r="AJ735" s="201"/>
      <c r="AK735" s="201"/>
      <c r="AL735" s="201"/>
      <c r="AM735" s="201"/>
      <c r="AN735" s="201"/>
      <c r="AO735" s="201"/>
      <c r="AP735" s="201"/>
      <c r="AQ735" s="201"/>
      <c r="AR735" s="201"/>
      <c r="AS735" s="201"/>
      <c r="AT735" s="201"/>
      <c r="AU735" s="201"/>
      <c r="AV735" s="201"/>
      <c r="AW735" s="201"/>
      <c r="AX735" s="201"/>
      <c r="AY735" s="201"/>
      <c r="AZ735" s="201"/>
      <c r="BA735" s="201"/>
      <c r="BB735" s="201"/>
      <c r="BC735" s="201"/>
      <c r="BD735" s="201"/>
      <c r="BE735" s="201"/>
      <c r="BF735" s="201"/>
    </row>
    <row r="736" spans="1:58" ht="16.5" customHeight="1">
      <c r="A736" s="202"/>
      <c r="B736" s="202"/>
      <c r="C736" s="202"/>
      <c r="D736" s="202"/>
      <c r="E736" s="202"/>
      <c r="F736" s="202"/>
      <c r="G736" s="202"/>
      <c r="H736" s="202"/>
      <c r="I736" s="203"/>
      <c r="J736" s="201"/>
      <c r="K736" s="201"/>
      <c r="L736" s="201"/>
      <c r="M736" s="201"/>
      <c r="N736" s="201"/>
      <c r="O736" s="201"/>
      <c r="P736" s="201"/>
      <c r="Q736" s="201"/>
      <c r="R736" s="201"/>
      <c r="S736" s="201"/>
      <c r="T736" s="201"/>
      <c r="U736" s="201"/>
      <c r="V736" s="201"/>
      <c r="W736" s="201"/>
      <c r="X736" s="201"/>
      <c r="Y736" s="201"/>
      <c r="Z736" s="201"/>
      <c r="AA736" s="201"/>
      <c r="AB736" s="201"/>
      <c r="AC736" s="201"/>
      <c r="AD736" s="201"/>
      <c r="AE736" s="201"/>
      <c r="AF736" s="201"/>
      <c r="AG736" s="201"/>
      <c r="AH736" s="201"/>
      <c r="AI736" s="201"/>
      <c r="AJ736" s="201"/>
      <c r="AK736" s="201"/>
      <c r="AL736" s="201"/>
      <c r="AM736" s="201"/>
      <c r="AN736" s="201"/>
      <c r="AO736" s="201"/>
      <c r="AP736" s="201"/>
      <c r="AQ736" s="201"/>
      <c r="AR736" s="201"/>
      <c r="AS736" s="201"/>
      <c r="AT736" s="201"/>
      <c r="AU736" s="201"/>
      <c r="AV736" s="201"/>
      <c r="AW736" s="201"/>
      <c r="AX736" s="201"/>
      <c r="AY736" s="201"/>
      <c r="AZ736" s="201"/>
      <c r="BA736" s="201"/>
      <c r="BB736" s="201"/>
      <c r="BC736" s="201"/>
      <c r="BD736" s="201"/>
      <c r="BE736" s="201"/>
      <c r="BF736" s="201"/>
    </row>
    <row r="737" spans="1:58" ht="16.5" customHeight="1">
      <c r="A737" s="202"/>
      <c r="B737" s="202"/>
      <c r="C737" s="202"/>
      <c r="D737" s="202"/>
      <c r="E737" s="202"/>
      <c r="F737" s="202"/>
      <c r="G737" s="202"/>
      <c r="H737" s="202"/>
      <c r="I737" s="203"/>
      <c r="J737" s="201"/>
      <c r="K737" s="201"/>
      <c r="L737" s="201"/>
      <c r="M737" s="201"/>
      <c r="N737" s="201"/>
      <c r="O737" s="201"/>
      <c r="P737" s="201"/>
      <c r="Q737" s="201"/>
      <c r="R737" s="201"/>
      <c r="S737" s="201"/>
      <c r="T737" s="201"/>
      <c r="U737" s="201"/>
      <c r="V737" s="201"/>
      <c r="W737" s="201"/>
      <c r="X737" s="201"/>
      <c r="Y737" s="201"/>
      <c r="Z737" s="201"/>
      <c r="AA737" s="201"/>
      <c r="AB737" s="201"/>
      <c r="AC737" s="201"/>
      <c r="AD737" s="201"/>
      <c r="AE737" s="201"/>
      <c r="AF737" s="201"/>
      <c r="AG737" s="201"/>
      <c r="AH737" s="201"/>
      <c r="AI737" s="201"/>
      <c r="AJ737" s="201"/>
      <c r="AK737" s="201"/>
      <c r="AL737" s="201"/>
      <c r="AM737" s="201"/>
      <c r="AN737" s="201"/>
      <c r="AO737" s="201"/>
      <c r="AP737" s="201"/>
      <c r="AQ737" s="201"/>
      <c r="AR737" s="201"/>
      <c r="AS737" s="201"/>
      <c r="AT737" s="201"/>
      <c r="AU737" s="201"/>
      <c r="AV737" s="201"/>
      <c r="AW737" s="201"/>
      <c r="AX737" s="201"/>
      <c r="AY737" s="201"/>
      <c r="AZ737" s="201"/>
      <c r="BA737" s="201"/>
      <c r="BB737" s="201"/>
      <c r="BC737" s="201"/>
      <c r="BD737" s="201"/>
      <c r="BE737" s="201"/>
      <c r="BF737" s="201"/>
    </row>
    <row r="738" spans="1:58" ht="16.5" customHeight="1">
      <c r="A738" s="202"/>
      <c r="B738" s="202"/>
      <c r="C738" s="202"/>
      <c r="D738" s="202"/>
      <c r="E738" s="202"/>
      <c r="F738" s="202"/>
      <c r="G738" s="202"/>
      <c r="H738" s="202"/>
      <c r="I738" s="203"/>
      <c r="J738" s="201"/>
      <c r="K738" s="201"/>
      <c r="L738" s="201"/>
      <c r="M738" s="201"/>
      <c r="N738" s="201"/>
      <c r="O738" s="201"/>
      <c r="P738" s="201"/>
      <c r="Q738" s="201"/>
      <c r="R738" s="201"/>
      <c r="S738" s="201"/>
      <c r="T738" s="201"/>
      <c r="U738" s="201"/>
      <c r="V738" s="201"/>
      <c r="W738" s="201"/>
      <c r="X738" s="201"/>
      <c r="Y738" s="201"/>
      <c r="Z738" s="201"/>
      <c r="AA738" s="201"/>
      <c r="AB738" s="201"/>
      <c r="AC738" s="201"/>
      <c r="AD738" s="201"/>
      <c r="AE738" s="201"/>
      <c r="AF738" s="201"/>
      <c r="AG738" s="201"/>
      <c r="AH738" s="201"/>
      <c r="AI738" s="201"/>
      <c r="AJ738" s="201"/>
      <c r="AK738" s="201"/>
      <c r="AL738" s="201"/>
      <c r="AM738" s="201"/>
      <c r="AN738" s="201"/>
      <c r="AO738" s="201"/>
      <c r="AP738" s="201"/>
      <c r="AQ738" s="201"/>
      <c r="AR738" s="201"/>
      <c r="AS738" s="201"/>
      <c r="AT738" s="201"/>
      <c r="AU738" s="201"/>
      <c r="AV738" s="201"/>
      <c r="AW738" s="201"/>
      <c r="AX738" s="201"/>
      <c r="AY738" s="201"/>
      <c r="AZ738" s="201"/>
      <c r="BA738" s="201"/>
      <c r="BB738" s="201"/>
      <c r="BC738" s="201"/>
      <c r="BD738" s="201"/>
      <c r="BE738" s="201"/>
      <c r="BF738" s="201"/>
    </row>
    <row r="739" spans="1:58" ht="16.5" customHeight="1">
      <c r="A739" s="202"/>
      <c r="B739" s="202"/>
      <c r="C739" s="202"/>
      <c r="D739" s="202"/>
      <c r="E739" s="202"/>
      <c r="F739" s="202"/>
      <c r="G739" s="202"/>
      <c r="H739" s="202"/>
      <c r="I739" s="203"/>
      <c r="J739" s="201"/>
      <c r="K739" s="201"/>
      <c r="L739" s="201"/>
      <c r="M739" s="201"/>
      <c r="N739" s="201"/>
      <c r="O739" s="201"/>
      <c r="P739" s="201"/>
      <c r="Q739" s="201"/>
      <c r="R739" s="201"/>
      <c r="S739" s="201"/>
      <c r="T739" s="201"/>
      <c r="U739" s="201"/>
      <c r="V739" s="201"/>
      <c r="W739" s="201"/>
      <c r="X739" s="201"/>
      <c r="Y739" s="201"/>
      <c r="Z739" s="201"/>
      <c r="AA739" s="201"/>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1"/>
      <c r="BC739" s="201"/>
      <c r="BD739" s="201"/>
      <c r="BE739" s="201"/>
      <c r="BF739" s="201"/>
    </row>
    <row r="740" spans="1:58" ht="16.5" customHeight="1">
      <c r="A740" s="202"/>
      <c r="B740" s="202"/>
      <c r="C740" s="202"/>
      <c r="D740" s="202"/>
      <c r="E740" s="202"/>
      <c r="F740" s="202"/>
      <c r="G740" s="202"/>
      <c r="H740" s="202"/>
      <c r="I740" s="203"/>
      <c r="J740" s="201"/>
      <c r="K740" s="201"/>
      <c r="L740" s="201"/>
      <c r="M740" s="201"/>
      <c r="N740" s="201"/>
      <c r="O740" s="201"/>
      <c r="P740" s="201"/>
      <c r="Q740" s="201"/>
      <c r="R740" s="201"/>
      <c r="S740" s="201"/>
      <c r="T740" s="201"/>
      <c r="U740" s="201"/>
      <c r="V740" s="201"/>
      <c r="W740" s="201"/>
      <c r="X740" s="201"/>
      <c r="Y740" s="201"/>
      <c r="Z740" s="201"/>
      <c r="AA740" s="201"/>
      <c r="AB740" s="201"/>
      <c r="AC740" s="201"/>
      <c r="AD740" s="201"/>
      <c r="AE740" s="201"/>
      <c r="AF740" s="201"/>
      <c r="AG740" s="201"/>
      <c r="AH740" s="201"/>
      <c r="AI740" s="201"/>
      <c r="AJ740" s="201"/>
      <c r="AK740" s="201"/>
      <c r="AL740" s="201"/>
      <c r="AM740" s="201"/>
      <c r="AN740" s="201"/>
      <c r="AO740" s="201"/>
      <c r="AP740" s="201"/>
      <c r="AQ740" s="201"/>
      <c r="AR740" s="201"/>
      <c r="AS740" s="201"/>
      <c r="AT740" s="201"/>
      <c r="AU740" s="201"/>
      <c r="AV740" s="201"/>
      <c r="AW740" s="201"/>
      <c r="AX740" s="201"/>
      <c r="AY740" s="201"/>
      <c r="AZ740" s="201"/>
      <c r="BA740" s="201"/>
      <c r="BB740" s="201"/>
      <c r="BC740" s="201"/>
      <c r="BD740" s="201"/>
      <c r="BE740" s="201"/>
      <c r="BF740" s="201"/>
    </row>
    <row r="741" spans="1:58" ht="16.5" customHeight="1">
      <c r="A741" s="202"/>
      <c r="B741" s="202"/>
      <c r="C741" s="202"/>
      <c r="D741" s="202"/>
      <c r="E741" s="202"/>
      <c r="F741" s="202"/>
      <c r="G741" s="202"/>
      <c r="H741" s="202"/>
      <c r="I741" s="203"/>
      <c r="J741" s="201"/>
      <c r="K741" s="201"/>
      <c r="L741" s="201"/>
      <c r="M741" s="201"/>
      <c r="N741" s="201"/>
      <c r="O741" s="201"/>
      <c r="P741" s="201"/>
      <c r="Q741" s="201"/>
      <c r="R741" s="201"/>
      <c r="S741" s="201"/>
      <c r="T741" s="201"/>
      <c r="U741" s="201"/>
      <c r="V741" s="201"/>
      <c r="W741" s="201"/>
      <c r="X741" s="201"/>
      <c r="Y741" s="201"/>
      <c r="Z741" s="201"/>
      <c r="AA741" s="201"/>
      <c r="AB741" s="201"/>
      <c r="AC741" s="201"/>
      <c r="AD741" s="201"/>
      <c r="AE741" s="201"/>
      <c r="AF741" s="201"/>
      <c r="AG741" s="201"/>
      <c r="AH741" s="201"/>
      <c r="AI741" s="201"/>
      <c r="AJ741" s="201"/>
      <c r="AK741" s="201"/>
      <c r="AL741" s="201"/>
      <c r="AM741" s="201"/>
      <c r="AN741" s="201"/>
      <c r="AO741" s="201"/>
      <c r="AP741" s="201"/>
      <c r="AQ741" s="201"/>
      <c r="AR741" s="201"/>
      <c r="AS741" s="201"/>
      <c r="AT741" s="201"/>
      <c r="AU741" s="201"/>
      <c r="AV741" s="201"/>
      <c r="AW741" s="201"/>
      <c r="AX741" s="201"/>
      <c r="AY741" s="201"/>
      <c r="AZ741" s="201"/>
      <c r="BA741" s="201"/>
      <c r="BB741" s="201"/>
      <c r="BC741" s="201"/>
      <c r="BD741" s="201"/>
      <c r="BE741" s="201"/>
      <c r="BF741" s="201"/>
    </row>
    <row r="742" spans="1:58" ht="16.5" customHeight="1">
      <c r="A742" s="202"/>
      <c r="B742" s="202"/>
      <c r="C742" s="202"/>
      <c r="D742" s="202"/>
      <c r="E742" s="202"/>
      <c r="F742" s="202"/>
      <c r="G742" s="202"/>
      <c r="H742" s="202"/>
      <c r="I742" s="203"/>
      <c r="J742" s="201"/>
      <c r="K742" s="201"/>
      <c r="L742" s="201"/>
      <c r="M742" s="201"/>
      <c r="N742" s="201"/>
      <c r="O742" s="201"/>
      <c r="P742" s="201"/>
      <c r="Q742" s="201"/>
      <c r="R742" s="201"/>
      <c r="S742" s="201"/>
      <c r="T742" s="201"/>
      <c r="U742" s="201"/>
      <c r="V742" s="201"/>
      <c r="W742" s="201"/>
      <c r="X742" s="201"/>
      <c r="Y742" s="201"/>
      <c r="Z742" s="201"/>
      <c r="AA742" s="201"/>
      <c r="AB742" s="201"/>
      <c r="AC742" s="201"/>
      <c r="AD742" s="201"/>
      <c r="AE742" s="201"/>
      <c r="AF742" s="201"/>
      <c r="AG742" s="201"/>
      <c r="AH742" s="201"/>
      <c r="AI742" s="201"/>
      <c r="AJ742" s="201"/>
      <c r="AK742" s="201"/>
      <c r="AL742" s="201"/>
      <c r="AM742" s="201"/>
      <c r="AN742" s="201"/>
      <c r="AO742" s="201"/>
      <c r="AP742" s="201"/>
      <c r="AQ742" s="201"/>
      <c r="AR742" s="201"/>
      <c r="AS742" s="201"/>
      <c r="AT742" s="201"/>
      <c r="AU742" s="201"/>
      <c r="AV742" s="201"/>
      <c r="AW742" s="201"/>
      <c r="AX742" s="201"/>
      <c r="AY742" s="201"/>
      <c r="AZ742" s="201"/>
      <c r="BA742" s="201"/>
      <c r="BB742" s="201"/>
      <c r="BC742" s="201"/>
      <c r="BD742" s="201"/>
      <c r="BE742" s="201"/>
      <c r="BF742" s="201"/>
    </row>
    <row r="743" spans="1:58" ht="16.5" customHeight="1">
      <c r="A743" s="202"/>
      <c r="B743" s="202"/>
      <c r="C743" s="202"/>
      <c r="D743" s="202"/>
      <c r="E743" s="202"/>
      <c r="F743" s="202"/>
      <c r="G743" s="202"/>
      <c r="H743" s="202"/>
      <c r="I743" s="203"/>
      <c r="J743" s="201"/>
      <c r="K743" s="201"/>
      <c r="L743" s="201"/>
      <c r="M743" s="201"/>
      <c r="N743" s="201"/>
      <c r="O743" s="201"/>
      <c r="P743" s="201"/>
      <c r="Q743" s="201"/>
      <c r="R743" s="201"/>
      <c r="S743" s="201"/>
      <c r="T743" s="201"/>
      <c r="U743" s="201"/>
      <c r="V743" s="201"/>
      <c r="W743" s="201"/>
      <c r="X743" s="201"/>
      <c r="Y743" s="201"/>
      <c r="Z743" s="201"/>
      <c r="AA743" s="201"/>
      <c r="AB743" s="201"/>
      <c r="AC743" s="201"/>
      <c r="AD743" s="201"/>
      <c r="AE743" s="201"/>
      <c r="AF743" s="201"/>
      <c r="AG743" s="201"/>
      <c r="AH743" s="201"/>
      <c r="AI743" s="201"/>
      <c r="AJ743" s="201"/>
      <c r="AK743" s="201"/>
      <c r="AL743" s="201"/>
      <c r="AM743" s="201"/>
      <c r="AN743" s="201"/>
      <c r="AO743" s="201"/>
      <c r="AP743" s="201"/>
      <c r="AQ743" s="201"/>
      <c r="AR743" s="201"/>
      <c r="AS743" s="201"/>
      <c r="AT743" s="201"/>
      <c r="AU743" s="201"/>
      <c r="AV743" s="201"/>
      <c r="AW743" s="201"/>
      <c r="AX743" s="201"/>
      <c r="AY743" s="201"/>
      <c r="AZ743" s="201"/>
      <c r="BA743" s="201"/>
      <c r="BB743" s="201"/>
      <c r="BC743" s="201"/>
      <c r="BD743" s="201"/>
      <c r="BE743" s="201"/>
      <c r="BF743" s="201"/>
    </row>
    <row r="744" spans="1:58" ht="16.5" customHeight="1">
      <c r="A744" s="202"/>
      <c r="B744" s="202"/>
      <c r="C744" s="202"/>
      <c r="D744" s="202"/>
      <c r="E744" s="202"/>
      <c r="F744" s="202"/>
      <c r="G744" s="202"/>
      <c r="H744" s="202"/>
      <c r="I744" s="203"/>
      <c r="J744" s="201"/>
      <c r="K744" s="201"/>
      <c r="L744" s="201"/>
      <c r="M744" s="201"/>
      <c r="N744" s="201"/>
      <c r="O744" s="201"/>
      <c r="P744" s="201"/>
      <c r="Q744" s="201"/>
      <c r="R744" s="201"/>
      <c r="S744" s="201"/>
      <c r="T744" s="201"/>
      <c r="U744" s="201"/>
      <c r="V744" s="201"/>
      <c r="W744" s="201"/>
      <c r="X744" s="201"/>
      <c r="Y744" s="201"/>
      <c r="Z744" s="201"/>
      <c r="AA744" s="201"/>
      <c r="AB744" s="201"/>
      <c r="AC744" s="201"/>
      <c r="AD744" s="201"/>
      <c r="AE744" s="201"/>
      <c r="AF744" s="201"/>
      <c r="AG744" s="201"/>
      <c r="AH744" s="201"/>
      <c r="AI744" s="201"/>
      <c r="AJ744" s="201"/>
      <c r="AK744" s="201"/>
      <c r="AL744" s="201"/>
      <c r="AM744" s="201"/>
      <c r="AN744" s="201"/>
      <c r="AO744" s="201"/>
      <c r="AP744" s="201"/>
      <c r="AQ744" s="201"/>
      <c r="AR744" s="201"/>
      <c r="AS744" s="201"/>
      <c r="AT744" s="201"/>
      <c r="AU744" s="201"/>
      <c r="AV744" s="201"/>
      <c r="AW744" s="201"/>
      <c r="AX744" s="201"/>
      <c r="AY744" s="201"/>
      <c r="AZ744" s="201"/>
      <c r="BA744" s="201"/>
      <c r="BB744" s="201"/>
      <c r="BC744" s="201"/>
      <c r="BD744" s="201"/>
      <c r="BE744" s="201"/>
      <c r="BF744" s="201"/>
    </row>
    <row r="745" spans="1:58" ht="16.5" customHeight="1">
      <c r="A745" s="202"/>
      <c r="B745" s="202"/>
      <c r="C745" s="202"/>
      <c r="D745" s="202"/>
      <c r="E745" s="202"/>
      <c r="F745" s="202"/>
      <c r="G745" s="202"/>
      <c r="H745" s="202"/>
      <c r="I745" s="203"/>
      <c r="J745" s="201"/>
      <c r="K745" s="201"/>
      <c r="L745" s="201"/>
      <c r="M745" s="201"/>
      <c r="N745" s="201"/>
      <c r="O745" s="201"/>
      <c r="P745" s="201"/>
      <c r="Q745" s="201"/>
      <c r="R745" s="201"/>
      <c r="S745" s="201"/>
      <c r="T745" s="201"/>
      <c r="U745" s="201"/>
      <c r="V745" s="201"/>
      <c r="W745" s="201"/>
      <c r="X745" s="201"/>
      <c r="Y745" s="201"/>
      <c r="Z745" s="201"/>
      <c r="AA745" s="201"/>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1"/>
      <c r="BC745" s="201"/>
      <c r="BD745" s="201"/>
      <c r="BE745" s="201"/>
      <c r="BF745" s="201"/>
    </row>
    <row r="746" spans="1:58" ht="16.5" customHeight="1">
      <c r="A746" s="202"/>
      <c r="B746" s="202"/>
      <c r="C746" s="202"/>
      <c r="D746" s="202"/>
      <c r="E746" s="202"/>
      <c r="F746" s="202"/>
      <c r="G746" s="202"/>
      <c r="H746" s="202"/>
      <c r="I746" s="203"/>
      <c r="J746" s="201"/>
      <c r="K746" s="201"/>
      <c r="L746" s="201"/>
      <c r="M746" s="201"/>
      <c r="N746" s="201"/>
      <c r="O746" s="201"/>
      <c r="P746" s="201"/>
      <c r="Q746" s="201"/>
      <c r="R746" s="201"/>
      <c r="S746" s="201"/>
      <c r="T746" s="201"/>
      <c r="U746" s="201"/>
      <c r="V746" s="201"/>
      <c r="W746" s="201"/>
      <c r="X746" s="201"/>
      <c r="Y746" s="201"/>
      <c r="Z746" s="201"/>
      <c r="AA746" s="201"/>
      <c r="AB746" s="201"/>
      <c r="AC746" s="201"/>
      <c r="AD746" s="201"/>
      <c r="AE746" s="201"/>
      <c r="AF746" s="201"/>
      <c r="AG746" s="201"/>
      <c r="AH746" s="201"/>
      <c r="AI746" s="201"/>
      <c r="AJ746" s="201"/>
      <c r="AK746" s="201"/>
      <c r="AL746" s="201"/>
      <c r="AM746" s="201"/>
      <c r="AN746" s="201"/>
      <c r="AO746" s="201"/>
      <c r="AP746" s="201"/>
      <c r="AQ746" s="201"/>
      <c r="AR746" s="201"/>
      <c r="AS746" s="201"/>
      <c r="AT746" s="201"/>
      <c r="AU746" s="201"/>
      <c r="AV746" s="201"/>
      <c r="AW746" s="201"/>
      <c r="AX746" s="201"/>
      <c r="AY746" s="201"/>
      <c r="AZ746" s="201"/>
      <c r="BA746" s="201"/>
      <c r="BB746" s="201"/>
      <c r="BC746" s="201"/>
      <c r="BD746" s="201"/>
      <c r="BE746" s="201"/>
      <c r="BF746" s="201"/>
    </row>
    <row r="747" spans="1:58" ht="16.5" customHeight="1">
      <c r="A747" s="202"/>
      <c r="B747" s="202"/>
      <c r="C747" s="202"/>
      <c r="D747" s="202"/>
      <c r="E747" s="202"/>
      <c r="F747" s="202"/>
      <c r="G747" s="202"/>
      <c r="H747" s="202"/>
      <c r="I747" s="203"/>
      <c r="J747" s="201"/>
      <c r="K747" s="201"/>
      <c r="L747" s="201"/>
      <c r="M747" s="201"/>
      <c r="N747" s="201"/>
      <c r="O747" s="201"/>
      <c r="P747" s="201"/>
      <c r="Q747" s="201"/>
      <c r="R747" s="201"/>
      <c r="S747" s="201"/>
      <c r="T747" s="201"/>
      <c r="U747" s="201"/>
      <c r="V747" s="201"/>
      <c r="W747" s="201"/>
      <c r="X747" s="201"/>
      <c r="Y747" s="201"/>
      <c r="Z747" s="201"/>
      <c r="AA747" s="201"/>
      <c r="AB747" s="201"/>
      <c r="AC747" s="201"/>
      <c r="AD747" s="201"/>
      <c r="AE747" s="201"/>
      <c r="AF747" s="201"/>
      <c r="AG747" s="201"/>
      <c r="AH747" s="201"/>
      <c r="AI747" s="201"/>
      <c r="AJ747" s="201"/>
      <c r="AK747" s="201"/>
      <c r="AL747" s="201"/>
      <c r="AM747" s="201"/>
      <c r="AN747" s="201"/>
      <c r="AO747" s="201"/>
      <c r="AP747" s="201"/>
      <c r="AQ747" s="201"/>
      <c r="AR747" s="201"/>
      <c r="AS747" s="201"/>
      <c r="AT747" s="201"/>
      <c r="AU747" s="201"/>
      <c r="AV747" s="201"/>
      <c r="AW747" s="201"/>
      <c r="AX747" s="201"/>
      <c r="AY747" s="201"/>
      <c r="AZ747" s="201"/>
      <c r="BA747" s="201"/>
      <c r="BB747" s="201"/>
      <c r="BC747" s="201"/>
      <c r="BD747" s="201"/>
      <c r="BE747" s="201"/>
      <c r="BF747" s="201"/>
    </row>
    <row r="748" spans="1:58" ht="16.5" customHeight="1">
      <c r="A748" s="202"/>
      <c r="B748" s="202"/>
      <c r="C748" s="202"/>
      <c r="D748" s="202"/>
      <c r="E748" s="202"/>
      <c r="F748" s="202"/>
      <c r="G748" s="202"/>
      <c r="H748" s="202"/>
      <c r="I748" s="203"/>
      <c r="J748" s="201"/>
      <c r="K748" s="201"/>
      <c r="L748" s="201"/>
      <c r="M748" s="201"/>
      <c r="N748" s="201"/>
      <c r="O748" s="201"/>
      <c r="P748" s="201"/>
      <c r="Q748" s="201"/>
      <c r="R748" s="201"/>
      <c r="S748" s="201"/>
      <c r="T748" s="201"/>
      <c r="U748" s="201"/>
      <c r="V748" s="201"/>
      <c r="W748" s="201"/>
      <c r="X748" s="201"/>
      <c r="Y748" s="201"/>
      <c r="Z748" s="201"/>
      <c r="AA748" s="201"/>
      <c r="AB748" s="201"/>
      <c r="AC748" s="201"/>
      <c r="AD748" s="201"/>
      <c r="AE748" s="201"/>
      <c r="AF748" s="201"/>
      <c r="AG748" s="201"/>
      <c r="AH748" s="201"/>
      <c r="AI748" s="201"/>
      <c r="AJ748" s="201"/>
      <c r="AK748" s="201"/>
      <c r="AL748" s="201"/>
      <c r="AM748" s="201"/>
      <c r="AN748" s="201"/>
      <c r="AO748" s="201"/>
      <c r="AP748" s="201"/>
      <c r="AQ748" s="201"/>
      <c r="AR748" s="201"/>
      <c r="AS748" s="201"/>
      <c r="AT748" s="201"/>
      <c r="AU748" s="201"/>
      <c r="AV748" s="201"/>
      <c r="AW748" s="201"/>
      <c r="AX748" s="201"/>
      <c r="AY748" s="201"/>
      <c r="AZ748" s="201"/>
      <c r="BA748" s="201"/>
      <c r="BB748" s="201"/>
      <c r="BC748" s="201"/>
      <c r="BD748" s="201"/>
      <c r="BE748" s="201"/>
      <c r="BF748" s="201"/>
    </row>
    <row r="749" spans="1:58" ht="16.5" customHeight="1">
      <c r="A749" s="202"/>
      <c r="B749" s="202"/>
      <c r="C749" s="202"/>
      <c r="D749" s="202"/>
      <c r="E749" s="202"/>
      <c r="F749" s="202"/>
      <c r="G749" s="202"/>
      <c r="H749" s="202"/>
      <c r="I749" s="203"/>
      <c r="J749" s="201"/>
      <c r="K749" s="201"/>
      <c r="L749" s="201"/>
      <c r="M749" s="201"/>
      <c r="N749" s="201"/>
      <c r="O749" s="201"/>
      <c r="P749" s="201"/>
      <c r="Q749" s="201"/>
      <c r="R749" s="201"/>
      <c r="S749" s="201"/>
      <c r="T749" s="201"/>
      <c r="U749" s="201"/>
      <c r="V749" s="201"/>
      <c r="W749" s="201"/>
      <c r="X749" s="201"/>
      <c r="Y749" s="201"/>
      <c r="Z749" s="201"/>
      <c r="AA749" s="201"/>
      <c r="AB749" s="201"/>
      <c r="AC749" s="201"/>
      <c r="AD749" s="201"/>
      <c r="AE749" s="201"/>
      <c r="AF749" s="201"/>
      <c r="AG749" s="201"/>
      <c r="AH749" s="201"/>
      <c r="AI749" s="201"/>
      <c r="AJ749" s="201"/>
      <c r="AK749" s="201"/>
      <c r="AL749" s="201"/>
      <c r="AM749" s="201"/>
      <c r="AN749" s="201"/>
      <c r="AO749" s="201"/>
      <c r="AP749" s="201"/>
      <c r="AQ749" s="201"/>
      <c r="AR749" s="201"/>
      <c r="AS749" s="201"/>
      <c r="AT749" s="201"/>
      <c r="AU749" s="201"/>
      <c r="AV749" s="201"/>
      <c r="AW749" s="201"/>
      <c r="AX749" s="201"/>
      <c r="AY749" s="201"/>
      <c r="AZ749" s="201"/>
      <c r="BA749" s="201"/>
      <c r="BB749" s="201"/>
      <c r="BC749" s="201"/>
      <c r="BD749" s="201"/>
      <c r="BE749" s="201"/>
      <c r="BF749" s="201"/>
    </row>
    <row r="750" spans="1:58" ht="16.5" customHeight="1">
      <c r="A750" s="202"/>
      <c r="B750" s="202"/>
      <c r="C750" s="202"/>
      <c r="D750" s="202"/>
      <c r="E750" s="202"/>
      <c r="F750" s="202"/>
      <c r="G750" s="202"/>
      <c r="H750" s="202"/>
      <c r="I750" s="203"/>
      <c r="J750" s="201"/>
      <c r="K750" s="201"/>
      <c r="L750" s="201"/>
      <c r="M750" s="201"/>
      <c r="N750" s="201"/>
      <c r="O750" s="201"/>
      <c r="P750" s="201"/>
      <c r="Q750" s="201"/>
      <c r="R750" s="201"/>
      <c r="S750" s="201"/>
      <c r="T750" s="201"/>
      <c r="U750" s="201"/>
      <c r="V750" s="201"/>
      <c r="W750" s="201"/>
      <c r="X750" s="201"/>
      <c r="Y750" s="201"/>
      <c r="Z750" s="201"/>
      <c r="AA750" s="201"/>
      <c r="AB750" s="201"/>
      <c r="AC750" s="201"/>
      <c r="AD750" s="201"/>
      <c r="AE750" s="201"/>
      <c r="AF750" s="201"/>
      <c r="AG750" s="201"/>
      <c r="AH750" s="201"/>
      <c r="AI750" s="201"/>
      <c r="AJ750" s="201"/>
      <c r="AK750" s="201"/>
      <c r="AL750" s="201"/>
      <c r="AM750" s="201"/>
      <c r="AN750" s="201"/>
      <c r="AO750" s="201"/>
      <c r="AP750" s="201"/>
      <c r="AQ750" s="201"/>
      <c r="AR750" s="201"/>
      <c r="AS750" s="201"/>
      <c r="AT750" s="201"/>
      <c r="AU750" s="201"/>
      <c r="AV750" s="201"/>
      <c r="AW750" s="201"/>
      <c r="AX750" s="201"/>
      <c r="AY750" s="201"/>
      <c r="AZ750" s="201"/>
      <c r="BA750" s="201"/>
      <c r="BB750" s="201"/>
      <c r="BC750" s="201"/>
      <c r="BD750" s="201"/>
      <c r="BE750" s="201"/>
      <c r="BF750" s="201"/>
    </row>
    <row r="751" spans="1:58" ht="16.5" customHeight="1">
      <c r="A751" s="202"/>
      <c r="B751" s="202"/>
      <c r="C751" s="202"/>
      <c r="D751" s="202"/>
      <c r="E751" s="202"/>
      <c r="F751" s="202"/>
      <c r="G751" s="202"/>
      <c r="H751" s="202"/>
      <c r="I751" s="203"/>
      <c r="J751" s="201"/>
      <c r="K751" s="201"/>
      <c r="L751" s="201"/>
      <c r="M751" s="201"/>
      <c r="N751" s="201"/>
      <c r="O751" s="201"/>
      <c r="P751" s="201"/>
      <c r="Q751" s="201"/>
      <c r="R751" s="201"/>
      <c r="S751" s="201"/>
      <c r="T751" s="201"/>
      <c r="U751" s="201"/>
      <c r="V751" s="201"/>
      <c r="W751" s="201"/>
      <c r="X751" s="201"/>
      <c r="Y751" s="201"/>
      <c r="Z751" s="201"/>
      <c r="AA751" s="201"/>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1"/>
      <c r="BC751" s="201"/>
      <c r="BD751" s="201"/>
      <c r="BE751" s="201"/>
      <c r="BF751" s="201"/>
    </row>
    <row r="752" spans="1:58" ht="16.5" customHeight="1">
      <c r="A752" s="202"/>
      <c r="B752" s="202"/>
      <c r="C752" s="202"/>
      <c r="D752" s="202"/>
      <c r="E752" s="202"/>
      <c r="F752" s="202"/>
      <c r="G752" s="202"/>
      <c r="H752" s="202"/>
      <c r="I752" s="203"/>
      <c r="J752" s="201"/>
      <c r="K752" s="201"/>
      <c r="L752" s="201"/>
      <c r="M752" s="201"/>
      <c r="N752" s="201"/>
      <c r="O752" s="201"/>
      <c r="P752" s="201"/>
      <c r="Q752" s="201"/>
      <c r="R752" s="201"/>
      <c r="S752" s="201"/>
      <c r="T752" s="201"/>
      <c r="U752" s="201"/>
      <c r="V752" s="201"/>
      <c r="W752" s="201"/>
      <c r="X752" s="201"/>
      <c r="Y752" s="201"/>
      <c r="Z752" s="201"/>
      <c r="AA752" s="201"/>
      <c r="AB752" s="201"/>
      <c r="AC752" s="201"/>
      <c r="AD752" s="201"/>
      <c r="AE752" s="201"/>
      <c r="AF752" s="201"/>
      <c r="AG752" s="201"/>
      <c r="AH752" s="201"/>
      <c r="AI752" s="201"/>
      <c r="AJ752" s="201"/>
      <c r="AK752" s="201"/>
      <c r="AL752" s="201"/>
      <c r="AM752" s="201"/>
      <c r="AN752" s="201"/>
      <c r="AO752" s="201"/>
      <c r="AP752" s="201"/>
      <c r="AQ752" s="201"/>
      <c r="AR752" s="201"/>
      <c r="AS752" s="201"/>
      <c r="AT752" s="201"/>
      <c r="AU752" s="201"/>
      <c r="AV752" s="201"/>
      <c r="AW752" s="201"/>
      <c r="AX752" s="201"/>
      <c r="AY752" s="201"/>
      <c r="AZ752" s="201"/>
      <c r="BA752" s="201"/>
      <c r="BB752" s="201"/>
      <c r="BC752" s="201"/>
      <c r="BD752" s="201"/>
      <c r="BE752" s="201"/>
      <c r="BF752" s="201"/>
    </row>
    <row r="753" spans="1:58" ht="16.5" customHeight="1">
      <c r="A753" s="202"/>
      <c r="B753" s="202"/>
      <c r="C753" s="202"/>
      <c r="D753" s="202"/>
      <c r="E753" s="202"/>
      <c r="F753" s="202"/>
      <c r="G753" s="202"/>
      <c r="H753" s="202"/>
      <c r="I753" s="203"/>
      <c r="J753" s="201"/>
      <c r="K753" s="201"/>
      <c r="L753" s="201"/>
      <c r="M753" s="201"/>
      <c r="N753" s="201"/>
      <c r="O753" s="201"/>
      <c r="P753" s="201"/>
      <c r="Q753" s="201"/>
      <c r="R753" s="201"/>
      <c r="S753" s="201"/>
      <c r="T753" s="201"/>
      <c r="U753" s="201"/>
      <c r="V753" s="201"/>
      <c r="W753" s="201"/>
      <c r="X753" s="201"/>
      <c r="Y753" s="201"/>
      <c r="Z753" s="201"/>
      <c r="AA753" s="201"/>
      <c r="AB753" s="201"/>
      <c r="AC753" s="201"/>
      <c r="AD753" s="201"/>
      <c r="AE753" s="201"/>
      <c r="AF753" s="201"/>
      <c r="AG753" s="201"/>
      <c r="AH753" s="201"/>
      <c r="AI753" s="201"/>
      <c r="AJ753" s="201"/>
      <c r="AK753" s="201"/>
      <c r="AL753" s="201"/>
      <c r="AM753" s="201"/>
      <c r="AN753" s="201"/>
      <c r="AO753" s="201"/>
      <c r="AP753" s="201"/>
      <c r="AQ753" s="201"/>
      <c r="AR753" s="201"/>
      <c r="AS753" s="201"/>
      <c r="AT753" s="201"/>
      <c r="AU753" s="201"/>
      <c r="AV753" s="201"/>
      <c r="AW753" s="201"/>
      <c r="AX753" s="201"/>
      <c r="AY753" s="201"/>
      <c r="AZ753" s="201"/>
      <c r="BA753" s="201"/>
      <c r="BB753" s="201"/>
      <c r="BC753" s="201"/>
      <c r="BD753" s="201"/>
      <c r="BE753" s="201"/>
      <c r="BF753" s="201"/>
    </row>
    <row r="754" spans="1:58" ht="16.5" customHeight="1">
      <c r="A754" s="202"/>
      <c r="B754" s="202"/>
      <c r="C754" s="202"/>
      <c r="D754" s="202"/>
      <c r="E754" s="202"/>
      <c r="F754" s="202"/>
      <c r="G754" s="202"/>
      <c r="H754" s="202"/>
      <c r="I754" s="203"/>
      <c r="J754" s="201"/>
      <c r="K754" s="201"/>
      <c r="L754" s="201"/>
      <c r="M754" s="201"/>
      <c r="N754" s="201"/>
      <c r="O754" s="201"/>
      <c r="P754" s="201"/>
      <c r="Q754" s="201"/>
      <c r="R754" s="201"/>
      <c r="S754" s="201"/>
      <c r="T754" s="201"/>
      <c r="U754" s="201"/>
      <c r="V754" s="201"/>
      <c r="W754" s="201"/>
      <c r="X754" s="201"/>
      <c r="Y754" s="201"/>
      <c r="Z754" s="201"/>
      <c r="AA754" s="201"/>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1"/>
      <c r="BC754" s="201"/>
      <c r="BD754" s="201"/>
      <c r="BE754" s="201"/>
      <c r="BF754" s="201"/>
    </row>
    <row r="755" spans="1:58" ht="16.5" customHeight="1">
      <c r="A755" s="202"/>
      <c r="B755" s="202"/>
      <c r="C755" s="202"/>
      <c r="D755" s="202"/>
      <c r="E755" s="202"/>
      <c r="F755" s="202"/>
      <c r="G755" s="202"/>
      <c r="H755" s="202"/>
      <c r="I755" s="203"/>
      <c r="J755" s="201"/>
      <c r="K755" s="201"/>
      <c r="L755" s="201"/>
      <c r="M755" s="201"/>
      <c r="N755" s="201"/>
      <c r="O755" s="201"/>
      <c r="P755" s="201"/>
      <c r="Q755" s="201"/>
      <c r="R755" s="201"/>
      <c r="S755" s="201"/>
      <c r="T755" s="201"/>
      <c r="U755" s="201"/>
      <c r="V755" s="201"/>
      <c r="W755" s="201"/>
      <c r="X755" s="201"/>
      <c r="Y755" s="201"/>
      <c r="Z755" s="201"/>
      <c r="AA755" s="201"/>
      <c r="AB755" s="201"/>
      <c r="AC755" s="201"/>
      <c r="AD755" s="201"/>
      <c r="AE755" s="201"/>
      <c r="AF755" s="201"/>
      <c r="AG755" s="201"/>
      <c r="AH755" s="201"/>
      <c r="AI755" s="201"/>
      <c r="AJ755" s="201"/>
      <c r="AK755" s="201"/>
      <c r="AL755" s="201"/>
      <c r="AM755" s="201"/>
      <c r="AN755" s="201"/>
      <c r="AO755" s="201"/>
      <c r="AP755" s="201"/>
      <c r="AQ755" s="201"/>
      <c r="AR755" s="201"/>
      <c r="AS755" s="201"/>
      <c r="AT755" s="201"/>
      <c r="AU755" s="201"/>
      <c r="AV755" s="201"/>
      <c r="AW755" s="201"/>
      <c r="AX755" s="201"/>
      <c r="AY755" s="201"/>
      <c r="AZ755" s="201"/>
      <c r="BA755" s="201"/>
      <c r="BB755" s="201"/>
      <c r="BC755" s="201"/>
      <c r="BD755" s="201"/>
      <c r="BE755" s="201"/>
      <c r="BF755" s="201"/>
    </row>
    <row r="756" spans="1:58" ht="16.5" customHeight="1">
      <c r="A756" s="202"/>
      <c r="B756" s="202"/>
      <c r="C756" s="202"/>
      <c r="D756" s="202"/>
      <c r="E756" s="202"/>
      <c r="F756" s="202"/>
      <c r="G756" s="202"/>
      <c r="H756" s="202"/>
      <c r="I756" s="203"/>
      <c r="J756" s="201"/>
      <c r="K756" s="201"/>
      <c r="L756" s="201"/>
      <c r="M756" s="201"/>
      <c r="N756" s="201"/>
      <c r="O756" s="201"/>
      <c r="P756" s="201"/>
      <c r="Q756" s="201"/>
      <c r="R756" s="201"/>
      <c r="S756" s="201"/>
      <c r="T756" s="201"/>
      <c r="U756" s="201"/>
      <c r="V756" s="201"/>
      <c r="W756" s="201"/>
      <c r="X756" s="201"/>
      <c r="Y756" s="201"/>
      <c r="Z756" s="201"/>
      <c r="AA756" s="201"/>
      <c r="AB756" s="201"/>
      <c r="AC756" s="201"/>
      <c r="AD756" s="201"/>
      <c r="AE756" s="201"/>
      <c r="AF756" s="201"/>
      <c r="AG756" s="201"/>
      <c r="AH756" s="201"/>
      <c r="AI756" s="201"/>
      <c r="AJ756" s="201"/>
      <c r="AK756" s="201"/>
      <c r="AL756" s="201"/>
      <c r="AM756" s="201"/>
      <c r="AN756" s="201"/>
      <c r="AO756" s="201"/>
      <c r="AP756" s="201"/>
      <c r="AQ756" s="201"/>
      <c r="AR756" s="201"/>
      <c r="AS756" s="201"/>
      <c r="AT756" s="201"/>
      <c r="AU756" s="201"/>
      <c r="AV756" s="201"/>
      <c r="AW756" s="201"/>
      <c r="AX756" s="201"/>
      <c r="AY756" s="201"/>
      <c r="AZ756" s="201"/>
      <c r="BA756" s="201"/>
      <c r="BB756" s="201"/>
      <c r="BC756" s="201"/>
      <c r="BD756" s="201"/>
      <c r="BE756" s="201"/>
      <c r="BF756" s="201"/>
    </row>
    <row r="757" spans="1:58" ht="16.5" customHeight="1">
      <c r="A757" s="202"/>
      <c r="B757" s="202"/>
      <c r="C757" s="202"/>
      <c r="D757" s="202"/>
      <c r="E757" s="202"/>
      <c r="F757" s="202"/>
      <c r="G757" s="202"/>
      <c r="H757" s="202"/>
      <c r="I757" s="203"/>
      <c r="J757" s="201"/>
      <c r="K757" s="201"/>
      <c r="L757" s="201"/>
      <c r="M757" s="201"/>
      <c r="N757" s="201"/>
      <c r="O757" s="201"/>
      <c r="P757" s="201"/>
      <c r="Q757" s="201"/>
      <c r="R757" s="201"/>
      <c r="S757" s="201"/>
      <c r="T757" s="201"/>
      <c r="U757" s="201"/>
      <c r="V757" s="201"/>
      <c r="W757" s="201"/>
      <c r="X757" s="201"/>
      <c r="Y757" s="201"/>
      <c r="Z757" s="201"/>
      <c r="AA757" s="201"/>
      <c r="AB757" s="201"/>
      <c r="AC757" s="201"/>
      <c r="AD757" s="201"/>
      <c r="AE757" s="201"/>
      <c r="AF757" s="201"/>
      <c r="AG757" s="201"/>
      <c r="AH757" s="201"/>
      <c r="AI757" s="201"/>
      <c r="AJ757" s="201"/>
      <c r="AK757" s="201"/>
      <c r="AL757" s="201"/>
      <c r="AM757" s="201"/>
      <c r="AN757" s="201"/>
      <c r="AO757" s="201"/>
      <c r="AP757" s="201"/>
      <c r="AQ757" s="201"/>
      <c r="AR757" s="201"/>
      <c r="AS757" s="201"/>
      <c r="AT757" s="201"/>
      <c r="AU757" s="201"/>
      <c r="AV757" s="201"/>
      <c r="AW757" s="201"/>
      <c r="AX757" s="201"/>
      <c r="AY757" s="201"/>
      <c r="AZ757" s="201"/>
      <c r="BA757" s="201"/>
      <c r="BB757" s="201"/>
      <c r="BC757" s="201"/>
      <c r="BD757" s="201"/>
      <c r="BE757" s="201"/>
      <c r="BF757" s="201"/>
    </row>
    <row r="758" spans="1:58" ht="16.5" customHeight="1">
      <c r="A758" s="202"/>
      <c r="B758" s="202"/>
      <c r="C758" s="202"/>
      <c r="D758" s="202"/>
      <c r="E758" s="202"/>
      <c r="F758" s="202"/>
      <c r="G758" s="202"/>
      <c r="H758" s="202"/>
      <c r="I758" s="203"/>
      <c r="J758" s="201"/>
      <c r="K758" s="201"/>
      <c r="L758" s="201"/>
      <c r="M758" s="201"/>
      <c r="N758" s="201"/>
      <c r="O758" s="201"/>
      <c r="P758" s="201"/>
      <c r="Q758" s="201"/>
      <c r="R758" s="201"/>
      <c r="S758" s="201"/>
      <c r="T758" s="201"/>
      <c r="U758" s="201"/>
      <c r="V758" s="201"/>
      <c r="W758" s="201"/>
      <c r="X758" s="201"/>
      <c r="Y758" s="201"/>
      <c r="Z758" s="201"/>
      <c r="AA758" s="201"/>
      <c r="AB758" s="201"/>
      <c r="AC758" s="201"/>
      <c r="AD758" s="201"/>
      <c r="AE758" s="201"/>
      <c r="AF758" s="201"/>
      <c r="AG758" s="201"/>
      <c r="AH758" s="201"/>
      <c r="AI758" s="201"/>
      <c r="AJ758" s="201"/>
      <c r="AK758" s="201"/>
      <c r="AL758" s="201"/>
      <c r="AM758" s="201"/>
      <c r="AN758" s="201"/>
      <c r="AO758" s="201"/>
      <c r="AP758" s="201"/>
      <c r="AQ758" s="201"/>
      <c r="AR758" s="201"/>
      <c r="AS758" s="201"/>
      <c r="AT758" s="201"/>
      <c r="AU758" s="201"/>
      <c r="AV758" s="201"/>
      <c r="AW758" s="201"/>
      <c r="AX758" s="201"/>
      <c r="AY758" s="201"/>
      <c r="AZ758" s="201"/>
      <c r="BA758" s="201"/>
      <c r="BB758" s="201"/>
      <c r="BC758" s="201"/>
      <c r="BD758" s="201"/>
      <c r="BE758" s="201"/>
      <c r="BF758" s="201"/>
    </row>
    <row r="759" spans="1:58" ht="16.5" customHeight="1">
      <c r="A759" s="202"/>
      <c r="B759" s="202"/>
      <c r="C759" s="202"/>
      <c r="D759" s="202"/>
      <c r="E759" s="202"/>
      <c r="F759" s="202"/>
      <c r="G759" s="202"/>
      <c r="H759" s="202"/>
      <c r="I759" s="203"/>
      <c r="J759" s="201"/>
      <c r="K759" s="201"/>
      <c r="L759" s="201"/>
      <c r="M759" s="201"/>
      <c r="N759" s="201"/>
      <c r="O759" s="201"/>
      <c r="P759" s="201"/>
      <c r="Q759" s="201"/>
      <c r="R759" s="201"/>
      <c r="S759" s="201"/>
      <c r="T759" s="201"/>
      <c r="U759" s="201"/>
      <c r="V759" s="201"/>
      <c r="W759" s="201"/>
      <c r="X759" s="201"/>
      <c r="Y759" s="201"/>
      <c r="Z759" s="201"/>
      <c r="AA759" s="201"/>
      <c r="AB759" s="201"/>
      <c r="AC759" s="201"/>
      <c r="AD759" s="201"/>
      <c r="AE759" s="201"/>
      <c r="AF759" s="201"/>
      <c r="AG759" s="201"/>
      <c r="AH759" s="201"/>
      <c r="AI759" s="201"/>
      <c r="AJ759" s="201"/>
      <c r="AK759" s="201"/>
      <c r="AL759" s="201"/>
      <c r="AM759" s="201"/>
      <c r="AN759" s="201"/>
      <c r="AO759" s="201"/>
      <c r="AP759" s="201"/>
      <c r="AQ759" s="201"/>
      <c r="AR759" s="201"/>
      <c r="AS759" s="201"/>
      <c r="AT759" s="201"/>
      <c r="AU759" s="201"/>
      <c r="AV759" s="201"/>
      <c r="AW759" s="201"/>
      <c r="AX759" s="201"/>
      <c r="AY759" s="201"/>
      <c r="AZ759" s="201"/>
      <c r="BA759" s="201"/>
      <c r="BB759" s="201"/>
      <c r="BC759" s="201"/>
      <c r="BD759" s="201"/>
      <c r="BE759" s="201"/>
      <c r="BF759" s="201"/>
    </row>
    <row r="760" spans="1:58" ht="16.5" customHeight="1">
      <c r="A760" s="202"/>
      <c r="B760" s="202"/>
      <c r="C760" s="202"/>
      <c r="D760" s="202"/>
      <c r="E760" s="202"/>
      <c r="F760" s="202"/>
      <c r="G760" s="202"/>
      <c r="H760" s="202"/>
      <c r="I760" s="203"/>
      <c r="J760" s="201"/>
      <c r="K760" s="201"/>
      <c r="L760" s="201"/>
      <c r="M760" s="201"/>
      <c r="N760" s="201"/>
      <c r="O760" s="201"/>
      <c r="P760" s="201"/>
      <c r="Q760" s="201"/>
      <c r="R760" s="201"/>
      <c r="S760" s="201"/>
      <c r="T760" s="201"/>
      <c r="U760" s="201"/>
      <c r="V760" s="201"/>
      <c r="W760" s="201"/>
      <c r="X760" s="201"/>
      <c r="Y760" s="201"/>
      <c r="Z760" s="201"/>
      <c r="AA760" s="201"/>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1"/>
      <c r="BC760" s="201"/>
      <c r="BD760" s="201"/>
      <c r="BE760" s="201"/>
      <c r="BF760" s="201"/>
    </row>
    <row r="761" spans="1:58" ht="16.5" customHeight="1">
      <c r="A761" s="202"/>
      <c r="B761" s="202"/>
      <c r="C761" s="202"/>
      <c r="D761" s="202"/>
      <c r="E761" s="202"/>
      <c r="F761" s="202"/>
      <c r="G761" s="202"/>
      <c r="H761" s="202"/>
      <c r="I761" s="203"/>
      <c r="J761" s="201"/>
      <c r="K761" s="201"/>
      <c r="L761" s="201"/>
      <c r="M761" s="201"/>
      <c r="N761" s="201"/>
      <c r="O761" s="201"/>
      <c r="P761" s="201"/>
      <c r="Q761" s="201"/>
      <c r="R761" s="201"/>
      <c r="S761" s="201"/>
      <c r="T761" s="201"/>
      <c r="U761" s="201"/>
      <c r="V761" s="201"/>
      <c r="W761" s="201"/>
      <c r="X761" s="201"/>
      <c r="Y761" s="201"/>
      <c r="Z761" s="201"/>
      <c r="AA761" s="201"/>
      <c r="AB761" s="201"/>
      <c r="AC761" s="201"/>
      <c r="AD761" s="201"/>
      <c r="AE761" s="201"/>
      <c r="AF761" s="201"/>
      <c r="AG761" s="201"/>
      <c r="AH761" s="201"/>
      <c r="AI761" s="201"/>
      <c r="AJ761" s="201"/>
      <c r="AK761" s="201"/>
      <c r="AL761" s="201"/>
      <c r="AM761" s="201"/>
      <c r="AN761" s="201"/>
      <c r="AO761" s="201"/>
      <c r="AP761" s="201"/>
      <c r="AQ761" s="201"/>
      <c r="AR761" s="201"/>
      <c r="AS761" s="201"/>
      <c r="AT761" s="201"/>
      <c r="AU761" s="201"/>
      <c r="AV761" s="201"/>
      <c r="AW761" s="201"/>
      <c r="AX761" s="201"/>
      <c r="AY761" s="201"/>
      <c r="AZ761" s="201"/>
      <c r="BA761" s="201"/>
      <c r="BB761" s="201"/>
      <c r="BC761" s="201"/>
      <c r="BD761" s="201"/>
      <c r="BE761" s="201"/>
      <c r="BF761" s="201"/>
    </row>
    <row r="762" spans="1:58" ht="16.5" customHeight="1">
      <c r="A762" s="202"/>
      <c r="B762" s="202"/>
      <c r="C762" s="202"/>
      <c r="D762" s="202"/>
      <c r="E762" s="202"/>
      <c r="F762" s="202"/>
      <c r="G762" s="202"/>
      <c r="H762" s="202"/>
      <c r="I762" s="203"/>
      <c r="J762" s="201"/>
      <c r="K762" s="201"/>
      <c r="L762" s="201"/>
      <c r="M762" s="201"/>
      <c r="N762" s="201"/>
      <c r="O762" s="201"/>
      <c r="P762" s="201"/>
      <c r="Q762" s="201"/>
      <c r="R762" s="201"/>
      <c r="S762" s="201"/>
      <c r="T762" s="201"/>
      <c r="U762" s="201"/>
      <c r="V762" s="201"/>
      <c r="W762" s="201"/>
      <c r="X762" s="201"/>
      <c r="Y762" s="201"/>
      <c r="Z762" s="201"/>
      <c r="AA762" s="201"/>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1"/>
      <c r="BC762" s="201"/>
      <c r="BD762" s="201"/>
      <c r="BE762" s="201"/>
      <c r="BF762" s="201"/>
    </row>
    <row r="763" spans="1:58" ht="16.5" customHeight="1">
      <c r="A763" s="202"/>
      <c r="B763" s="202"/>
      <c r="C763" s="202"/>
      <c r="D763" s="202"/>
      <c r="E763" s="202"/>
      <c r="F763" s="202"/>
      <c r="G763" s="202"/>
      <c r="H763" s="202"/>
      <c r="I763" s="203"/>
      <c r="J763" s="201"/>
      <c r="K763" s="201"/>
      <c r="L763" s="201"/>
      <c r="M763" s="201"/>
      <c r="N763" s="201"/>
      <c r="O763" s="201"/>
      <c r="P763" s="201"/>
      <c r="Q763" s="201"/>
      <c r="R763" s="201"/>
      <c r="S763" s="201"/>
      <c r="T763" s="201"/>
      <c r="U763" s="201"/>
      <c r="V763" s="201"/>
      <c r="W763" s="201"/>
      <c r="X763" s="201"/>
      <c r="Y763" s="201"/>
      <c r="Z763" s="201"/>
      <c r="AA763" s="201"/>
      <c r="AB763" s="201"/>
      <c r="AC763" s="201"/>
      <c r="AD763" s="201"/>
      <c r="AE763" s="201"/>
      <c r="AF763" s="201"/>
      <c r="AG763" s="201"/>
      <c r="AH763" s="201"/>
      <c r="AI763" s="201"/>
      <c r="AJ763" s="201"/>
      <c r="AK763" s="201"/>
      <c r="AL763" s="201"/>
      <c r="AM763" s="201"/>
      <c r="AN763" s="201"/>
      <c r="AO763" s="201"/>
      <c r="AP763" s="201"/>
      <c r="AQ763" s="201"/>
      <c r="AR763" s="201"/>
      <c r="AS763" s="201"/>
      <c r="AT763" s="201"/>
      <c r="AU763" s="201"/>
      <c r="AV763" s="201"/>
      <c r="AW763" s="201"/>
      <c r="AX763" s="201"/>
      <c r="AY763" s="201"/>
      <c r="AZ763" s="201"/>
      <c r="BA763" s="201"/>
      <c r="BB763" s="201"/>
      <c r="BC763" s="201"/>
      <c r="BD763" s="201"/>
      <c r="BE763" s="201"/>
      <c r="BF763" s="201"/>
    </row>
    <row r="764" spans="1:58" ht="16.5" customHeight="1">
      <c r="A764" s="202"/>
      <c r="B764" s="202"/>
      <c r="C764" s="202"/>
      <c r="D764" s="202"/>
      <c r="E764" s="202"/>
      <c r="F764" s="202"/>
      <c r="G764" s="202"/>
      <c r="H764" s="202"/>
      <c r="I764" s="203"/>
      <c r="J764" s="201"/>
      <c r="K764" s="201"/>
      <c r="L764" s="201"/>
      <c r="M764" s="201"/>
      <c r="N764" s="201"/>
      <c r="O764" s="201"/>
      <c r="P764" s="201"/>
      <c r="Q764" s="201"/>
      <c r="R764" s="201"/>
      <c r="S764" s="201"/>
      <c r="T764" s="201"/>
      <c r="U764" s="201"/>
      <c r="V764" s="201"/>
      <c r="W764" s="201"/>
      <c r="X764" s="201"/>
      <c r="Y764" s="201"/>
      <c r="Z764" s="201"/>
      <c r="AA764" s="201"/>
      <c r="AB764" s="201"/>
      <c r="AC764" s="201"/>
      <c r="AD764" s="201"/>
      <c r="AE764" s="201"/>
      <c r="AF764" s="201"/>
      <c r="AG764" s="201"/>
      <c r="AH764" s="201"/>
      <c r="AI764" s="201"/>
      <c r="AJ764" s="201"/>
      <c r="AK764" s="201"/>
      <c r="AL764" s="201"/>
      <c r="AM764" s="201"/>
      <c r="AN764" s="201"/>
      <c r="AO764" s="201"/>
      <c r="AP764" s="201"/>
      <c r="AQ764" s="201"/>
      <c r="AR764" s="201"/>
      <c r="AS764" s="201"/>
      <c r="AT764" s="201"/>
      <c r="AU764" s="201"/>
      <c r="AV764" s="201"/>
      <c r="AW764" s="201"/>
      <c r="AX764" s="201"/>
      <c r="AY764" s="201"/>
      <c r="AZ764" s="201"/>
      <c r="BA764" s="201"/>
      <c r="BB764" s="201"/>
      <c r="BC764" s="201"/>
      <c r="BD764" s="201"/>
      <c r="BE764" s="201"/>
      <c r="BF764" s="201"/>
    </row>
    <row r="765" spans="1:58" ht="16.5" customHeight="1">
      <c r="A765" s="202"/>
      <c r="B765" s="202"/>
      <c r="C765" s="202"/>
      <c r="D765" s="202"/>
      <c r="E765" s="202"/>
      <c r="F765" s="202"/>
      <c r="G765" s="202"/>
      <c r="H765" s="202"/>
      <c r="I765" s="203"/>
      <c r="J765" s="201"/>
      <c r="K765" s="201"/>
      <c r="L765" s="201"/>
      <c r="M765" s="201"/>
      <c r="N765" s="201"/>
      <c r="O765" s="201"/>
      <c r="P765" s="201"/>
      <c r="Q765" s="201"/>
      <c r="R765" s="201"/>
      <c r="S765" s="201"/>
      <c r="T765" s="201"/>
      <c r="U765" s="201"/>
      <c r="V765" s="201"/>
      <c r="W765" s="201"/>
      <c r="X765" s="201"/>
      <c r="Y765" s="201"/>
      <c r="Z765" s="201"/>
      <c r="AA765" s="201"/>
      <c r="AB765" s="201"/>
      <c r="AC765" s="201"/>
      <c r="AD765" s="201"/>
      <c r="AE765" s="201"/>
      <c r="AF765" s="201"/>
      <c r="AG765" s="201"/>
      <c r="AH765" s="201"/>
      <c r="AI765" s="201"/>
      <c r="AJ765" s="201"/>
      <c r="AK765" s="201"/>
      <c r="AL765" s="201"/>
      <c r="AM765" s="201"/>
      <c r="AN765" s="201"/>
      <c r="AO765" s="201"/>
      <c r="AP765" s="201"/>
      <c r="AQ765" s="201"/>
      <c r="AR765" s="201"/>
      <c r="AS765" s="201"/>
      <c r="AT765" s="201"/>
      <c r="AU765" s="201"/>
      <c r="AV765" s="201"/>
      <c r="AW765" s="201"/>
      <c r="AX765" s="201"/>
      <c r="AY765" s="201"/>
      <c r="AZ765" s="201"/>
      <c r="BA765" s="201"/>
      <c r="BB765" s="201"/>
      <c r="BC765" s="201"/>
      <c r="BD765" s="201"/>
      <c r="BE765" s="201"/>
      <c r="BF765" s="201"/>
    </row>
    <row r="766" spans="1:58" ht="16.5" customHeight="1">
      <c r="A766" s="202"/>
      <c r="B766" s="202"/>
      <c r="C766" s="202"/>
      <c r="D766" s="202"/>
      <c r="E766" s="202"/>
      <c r="F766" s="202"/>
      <c r="G766" s="202"/>
      <c r="H766" s="202"/>
      <c r="I766" s="203"/>
      <c r="J766" s="201"/>
      <c r="K766" s="201"/>
      <c r="L766" s="201"/>
      <c r="M766" s="201"/>
      <c r="N766" s="201"/>
      <c r="O766" s="201"/>
      <c r="P766" s="201"/>
      <c r="Q766" s="201"/>
      <c r="R766" s="201"/>
      <c r="S766" s="201"/>
      <c r="T766" s="201"/>
      <c r="U766" s="201"/>
      <c r="V766" s="201"/>
      <c r="W766" s="201"/>
      <c r="X766" s="201"/>
      <c r="Y766" s="201"/>
      <c r="Z766" s="201"/>
      <c r="AA766" s="201"/>
      <c r="AB766" s="201"/>
      <c r="AC766" s="201"/>
      <c r="AD766" s="201"/>
      <c r="AE766" s="201"/>
      <c r="AF766" s="201"/>
      <c r="AG766" s="201"/>
      <c r="AH766" s="201"/>
      <c r="AI766" s="201"/>
      <c r="AJ766" s="201"/>
      <c r="AK766" s="201"/>
      <c r="AL766" s="201"/>
      <c r="AM766" s="201"/>
      <c r="AN766" s="201"/>
      <c r="AO766" s="201"/>
      <c r="AP766" s="201"/>
      <c r="AQ766" s="201"/>
      <c r="AR766" s="201"/>
      <c r="AS766" s="201"/>
      <c r="AT766" s="201"/>
      <c r="AU766" s="201"/>
      <c r="AV766" s="201"/>
      <c r="AW766" s="201"/>
      <c r="AX766" s="201"/>
      <c r="AY766" s="201"/>
      <c r="AZ766" s="201"/>
      <c r="BA766" s="201"/>
      <c r="BB766" s="201"/>
      <c r="BC766" s="201"/>
      <c r="BD766" s="201"/>
      <c r="BE766" s="201"/>
      <c r="BF766" s="201"/>
    </row>
    <row r="767" spans="1:58" ht="16.5" customHeight="1">
      <c r="A767" s="202"/>
      <c r="B767" s="202"/>
      <c r="C767" s="202"/>
      <c r="D767" s="202"/>
      <c r="E767" s="202"/>
      <c r="F767" s="202"/>
      <c r="G767" s="202"/>
      <c r="H767" s="202"/>
      <c r="I767" s="203"/>
      <c r="J767" s="201"/>
      <c r="K767" s="201"/>
      <c r="L767" s="201"/>
      <c r="M767" s="201"/>
      <c r="N767" s="201"/>
      <c r="O767" s="201"/>
      <c r="P767" s="201"/>
      <c r="Q767" s="201"/>
      <c r="R767" s="201"/>
      <c r="S767" s="201"/>
      <c r="T767" s="201"/>
      <c r="U767" s="201"/>
      <c r="V767" s="201"/>
      <c r="W767" s="201"/>
      <c r="X767" s="201"/>
      <c r="Y767" s="201"/>
      <c r="Z767" s="201"/>
      <c r="AA767" s="201"/>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1"/>
      <c r="BC767" s="201"/>
      <c r="BD767" s="201"/>
      <c r="BE767" s="201"/>
      <c r="BF767" s="201"/>
    </row>
    <row r="768" spans="1:58" ht="16.5" customHeight="1">
      <c r="A768" s="202"/>
      <c r="B768" s="202"/>
      <c r="C768" s="202"/>
      <c r="D768" s="202"/>
      <c r="E768" s="202"/>
      <c r="F768" s="202"/>
      <c r="G768" s="202"/>
      <c r="H768" s="202"/>
      <c r="I768" s="203"/>
      <c r="J768" s="201"/>
      <c r="K768" s="201"/>
      <c r="L768" s="201"/>
      <c r="M768" s="201"/>
      <c r="N768" s="201"/>
      <c r="O768" s="201"/>
      <c r="P768" s="201"/>
      <c r="Q768" s="201"/>
      <c r="R768" s="201"/>
      <c r="S768" s="201"/>
      <c r="T768" s="201"/>
      <c r="U768" s="201"/>
      <c r="V768" s="201"/>
      <c r="W768" s="201"/>
      <c r="X768" s="201"/>
      <c r="Y768" s="201"/>
      <c r="Z768" s="201"/>
      <c r="AA768" s="201"/>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1"/>
      <c r="BC768" s="201"/>
      <c r="BD768" s="201"/>
      <c r="BE768" s="201"/>
      <c r="BF768" s="201"/>
    </row>
    <row r="769" spans="1:58" ht="16.5" customHeight="1">
      <c r="A769" s="202"/>
      <c r="B769" s="202"/>
      <c r="C769" s="202"/>
      <c r="D769" s="202"/>
      <c r="E769" s="202"/>
      <c r="F769" s="202"/>
      <c r="G769" s="202"/>
      <c r="H769" s="202"/>
      <c r="I769" s="203"/>
      <c r="J769" s="201"/>
      <c r="K769" s="201"/>
      <c r="L769" s="201"/>
      <c r="M769" s="201"/>
      <c r="N769" s="201"/>
      <c r="O769" s="201"/>
      <c r="P769" s="201"/>
      <c r="Q769" s="201"/>
      <c r="R769" s="201"/>
      <c r="S769" s="201"/>
      <c r="T769" s="201"/>
      <c r="U769" s="201"/>
      <c r="V769" s="201"/>
      <c r="W769" s="201"/>
      <c r="X769" s="201"/>
      <c r="Y769" s="201"/>
      <c r="Z769" s="201"/>
      <c r="AA769" s="201"/>
      <c r="AB769" s="201"/>
      <c r="AC769" s="201"/>
      <c r="AD769" s="201"/>
      <c r="AE769" s="201"/>
      <c r="AF769" s="201"/>
      <c r="AG769" s="201"/>
      <c r="AH769" s="201"/>
      <c r="AI769" s="201"/>
      <c r="AJ769" s="201"/>
      <c r="AK769" s="201"/>
      <c r="AL769" s="201"/>
      <c r="AM769" s="201"/>
      <c r="AN769" s="201"/>
      <c r="AO769" s="201"/>
      <c r="AP769" s="201"/>
      <c r="AQ769" s="201"/>
      <c r="AR769" s="201"/>
      <c r="AS769" s="201"/>
      <c r="AT769" s="201"/>
      <c r="AU769" s="201"/>
      <c r="AV769" s="201"/>
      <c r="AW769" s="201"/>
      <c r="AX769" s="201"/>
      <c r="AY769" s="201"/>
      <c r="AZ769" s="201"/>
      <c r="BA769" s="201"/>
      <c r="BB769" s="201"/>
      <c r="BC769" s="201"/>
      <c r="BD769" s="201"/>
      <c r="BE769" s="201"/>
      <c r="BF769" s="201"/>
    </row>
    <row r="770" spans="1:58" ht="16.5" customHeight="1">
      <c r="A770" s="202"/>
      <c r="B770" s="202"/>
      <c r="C770" s="202"/>
      <c r="D770" s="202"/>
      <c r="E770" s="202"/>
      <c r="F770" s="202"/>
      <c r="G770" s="202"/>
      <c r="H770" s="202"/>
      <c r="I770" s="203"/>
      <c r="J770" s="201"/>
      <c r="K770" s="201"/>
      <c r="L770" s="201"/>
      <c r="M770" s="201"/>
      <c r="N770" s="201"/>
      <c r="O770" s="201"/>
      <c r="P770" s="201"/>
      <c r="Q770" s="201"/>
      <c r="R770" s="201"/>
      <c r="S770" s="201"/>
      <c r="T770" s="201"/>
      <c r="U770" s="201"/>
      <c r="V770" s="201"/>
      <c r="W770" s="201"/>
      <c r="X770" s="201"/>
      <c r="Y770" s="201"/>
      <c r="Z770" s="201"/>
      <c r="AA770" s="201"/>
      <c r="AB770" s="201"/>
      <c r="AC770" s="201"/>
      <c r="AD770" s="201"/>
      <c r="AE770" s="201"/>
      <c r="AF770" s="201"/>
      <c r="AG770" s="201"/>
      <c r="AH770" s="201"/>
      <c r="AI770" s="201"/>
      <c r="AJ770" s="201"/>
      <c r="AK770" s="201"/>
      <c r="AL770" s="201"/>
      <c r="AM770" s="201"/>
      <c r="AN770" s="201"/>
      <c r="AO770" s="201"/>
      <c r="AP770" s="201"/>
      <c r="AQ770" s="201"/>
      <c r="AR770" s="201"/>
      <c r="AS770" s="201"/>
      <c r="AT770" s="201"/>
      <c r="AU770" s="201"/>
      <c r="AV770" s="201"/>
      <c r="AW770" s="201"/>
      <c r="AX770" s="201"/>
      <c r="AY770" s="201"/>
      <c r="AZ770" s="201"/>
      <c r="BA770" s="201"/>
      <c r="BB770" s="201"/>
      <c r="BC770" s="201"/>
      <c r="BD770" s="201"/>
      <c r="BE770" s="201"/>
      <c r="BF770" s="201"/>
    </row>
    <row r="771" spans="1:58" ht="16.5" customHeight="1">
      <c r="A771" s="202"/>
      <c r="B771" s="202"/>
      <c r="C771" s="202"/>
      <c r="D771" s="202"/>
      <c r="E771" s="202"/>
      <c r="F771" s="202"/>
      <c r="G771" s="202"/>
      <c r="H771" s="202"/>
      <c r="I771" s="203"/>
      <c r="J771" s="201"/>
      <c r="K771" s="201"/>
      <c r="L771" s="201"/>
      <c r="M771" s="201"/>
      <c r="N771" s="201"/>
      <c r="O771" s="201"/>
      <c r="P771" s="201"/>
      <c r="Q771" s="201"/>
      <c r="R771" s="201"/>
      <c r="S771" s="201"/>
      <c r="T771" s="201"/>
      <c r="U771" s="201"/>
      <c r="V771" s="201"/>
      <c r="W771" s="201"/>
      <c r="X771" s="201"/>
      <c r="Y771" s="201"/>
      <c r="Z771" s="201"/>
      <c r="AA771" s="201"/>
      <c r="AB771" s="201"/>
      <c r="AC771" s="201"/>
      <c r="AD771" s="201"/>
      <c r="AE771" s="201"/>
      <c r="AF771" s="201"/>
      <c r="AG771" s="201"/>
      <c r="AH771" s="201"/>
      <c r="AI771" s="201"/>
      <c r="AJ771" s="201"/>
      <c r="AK771" s="201"/>
      <c r="AL771" s="201"/>
      <c r="AM771" s="201"/>
      <c r="AN771" s="201"/>
      <c r="AO771" s="201"/>
      <c r="AP771" s="201"/>
      <c r="AQ771" s="201"/>
      <c r="AR771" s="201"/>
      <c r="AS771" s="201"/>
      <c r="AT771" s="201"/>
      <c r="AU771" s="201"/>
      <c r="AV771" s="201"/>
      <c r="AW771" s="201"/>
      <c r="AX771" s="201"/>
      <c r="AY771" s="201"/>
      <c r="AZ771" s="201"/>
      <c r="BA771" s="201"/>
      <c r="BB771" s="201"/>
      <c r="BC771" s="201"/>
      <c r="BD771" s="201"/>
      <c r="BE771" s="201"/>
      <c r="BF771" s="201"/>
    </row>
    <row r="772" spans="1:58" ht="16.5" customHeight="1">
      <c r="A772" s="202"/>
      <c r="B772" s="202"/>
      <c r="C772" s="202"/>
      <c r="D772" s="202"/>
      <c r="E772" s="202"/>
      <c r="F772" s="202"/>
      <c r="G772" s="202"/>
      <c r="H772" s="202"/>
      <c r="I772" s="203"/>
      <c r="J772" s="201"/>
      <c r="K772" s="201"/>
      <c r="L772" s="201"/>
      <c r="M772" s="201"/>
      <c r="N772" s="201"/>
      <c r="O772" s="201"/>
      <c r="P772" s="201"/>
      <c r="Q772" s="201"/>
      <c r="R772" s="201"/>
      <c r="S772" s="201"/>
      <c r="T772" s="201"/>
      <c r="U772" s="201"/>
      <c r="V772" s="201"/>
      <c r="W772" s="201"/>
      <c r="X772" s="201"/>
      <c r="Y772" s="201"/>
      <c r="Z772" s="201"/>
      <c r="AA772" s="201"/>
      <c r="AB772" s="201"/>
      <c r="AC772" s="201"/>
      <c r="AD772" s="201"/>
      <c r="AE772" s="201"/>
      <c r="AF772" s="201"/>
      <c r="AG772" s="201"/>
      <c r="AH772" s="201"/>
      <c r="AI772" s="201"/>
      <c r="AJ772" s="201"/>
      <c r="AK772" s="201"/>
      <c r="AL772" s="201"/>
      <c r="AM772" s="201"/>
      <c r="AN772" s="201"/>
      <c r="AO772" s="201"/>
      <c r="AP772" s="201"/>
      <c r="AQ772" s="201"/>
      <c r="AR772" s="201"/>
      <c r="AS772" s="201"/>
      <c r="AT772" s="201"/>
      <c r="AU772" s="201"/>
      <c r="AV772" s="201"/>
      <c r="AW772" s="201"/>
      <c r="AX772" s="201"/>
      <c r="AY772" s="201"/>
      <c r="AZ772" s="201"/>
      <c r="BA772" s="201"/>
      <c r="BB772" s="201"/>
      <c r="BC772" s="201"/>
      <c r="BD772" s="201"/>
      <c r="BE772" s="201"/>
      <c r="BF772" s="201"/>
    </row>
    <row r="773" spans="1:58" ht="16.5" customHeight="1">
      <c r="A773" s="202"/>
      <c r="B773" s="202"/>
      <c r="C773" s="202"/>
      <c r="D773" s="202"/>
      <c r="E773" s="202"/>
      <c r="F773" s="202"/>
      <c r="G773" s="202"/>
      <c r="H773" s="202"/>
      <c r="I773" s="203"/>
      <c r="J773" s="201"/>
      <c r="K773" s="201"/>
      <c r="L773" s="201"/>
      <c r="M773" s="201"/>
      <c r="N773" s="201"/>
      <c r="O773" s="201"/>
      <c r="P773" s="201"/>
      <c r="Q773" s="201"/>
      <c r="R773" s="201"/>
      <c r="S773" s="201"/>
      <c r="T773" s="201"/>
      <c r="U773" s="201"/>
      <c r="V773" s="201"/>
      <c r="W773" s="201"/>
      <c r="X773" s="201"/>
      <c r="Y773" s="201"/>
      <c r="Z773" s="201"/>
      <c r="AA773" s="201"/>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1"/>
      <c r="BC773" s="201"/>
      <c r="BD773" s="201"/>
      <c r="BE773" s="201"/>
      <c r="BF773" s="201"/>
    </row>
    <row r="774" spans="1:58" ht="16.5" customHeight="1">
      <c r="A774" s="202"/>
      <c r="B774" s="202"/>
      <c r="C774" s="202"/>
      <c r="D774" s="202"/>
      <c r="E774" s="202"/>
      <c r="F774" s="202"/>
      <c r="G774" s="202"/>
      <c r="H774" s="202"/>
      <c r="I774" s="203"/>
      <c r="J774" s="201"/>
      <c r="K774" s="201"/>
      <c r="L774" s="201"/>
      <c r="M774" s="201"/>
      <c r="N774" s="201"/>
      <c r="O774" s="201"/>
      <c r="P774" s="201"/>
      <c r="Q774" s="201"/>
      <c r="R774" s="201"/>
      <c r="S774" s="201"/>
      <c r="T774" s="201"/>
      <c r="U774" s="201"/>
      <c r="V774" s="201"/>
      <c r="W774" s="201"/>
      <c r="X774" s="201"/>
      <c r="Y774" s="201"/>
      <c r="Z774" s="201"/>
      <c r="AA774" s="201"/>
      <c r="AB774" s="201"/>
      <c r="AC774" s="201"/>
      <c r="AD774" s="201"/>
      <c r="AE774" s="201"/>
      <c r="AF774" s="201"/>
      <c r="AG774" s="201"/>
      <c r="AH774" s="201"/>
      <c r="AI774" s="201"/>
      <c r="AJ774" s="201"/>
      <c r="AK774" s="201"/>
      <c r="AL774" s="201"/>
      <c r="AM774" s="201"/>
      <c r="AN774" s="201"/>
      <c r="AO774" s="201"/>
      <c r="AP774" s="201"/>
      <c r="AQ774" s="201"/>
      <c r="AR774" s="201"/>
      <c r="AS774" s="201"/>
      <c r="AT774" s="201"/>
      <c r="AU774" s="201"/>
      <c r="AV774" s="201"/>
      <c r="AW774" s="201"/>
      <c r="AX774" s="201"/>
      <c r="AY774" s="201"/>
      <c r="AZ774" s="201"/>
      <c r="BA774" s="201"/>
      <c r="BB774" s="201"/>
      <c r="BC774" s="201"/>
      <c r="BD774" s="201"/>
      <c r="BE774" s="201"/>
      <c r="BF774" s="201"/>
    </row>
    <row r="775" spans="1:58" ht="16.5" customHeight="1">
      <c r="A775" s="202"/>
      <c r="B775" s="202"/>
      <c r="C775" s="202"/>
      <c r="D775" s="202"/>
      <c r="E775" s="202"/>
      <c r="F775" s="202"/>
      <c r="G775" s="202"/>
      <c r="H775" s="202"/>
      <c r="I775" s="203"/>
      <c r="J775" s="201"/>
      <c r="K775" s="201"/>
      <c r="L775" s="201"/>
      <c r="M775" s="201"/>
      <c r="N775" s="201"/>
      <c r="O775" s="201"/>
      <c r="P775" s="201"/>
      <c r="Q775" s="201"/>
      <c r="R775" s="201"/>
      <c r="S775" s="201"/>
      <c r="T775" s="201"/>
      <c r="U775" s="201"/>
      <c r="V775" s="201"/>
      <c r="W775" s="201"/>
      <c r="X775" s="201"/>
      <c r="Y775" s="201"/>
      <c r="Z775" s="201"/>
      <c r="AA775" s="201"/>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1"/>
      <c r="BC775" s="201"/>
      <c r="BD775" s="201"/>
      <c r="BE775" s="201"/>
      <c r="BF775" s="201"/>
    </row>
    <row r="776" spans="1:58" ht="16.5" customHeight="1">
      <c r="A776" s="202"/>
      <c r="B776" s="202"/>
      <c r="C776" s="202"/>
      <c r="D776" s="202"/>
      <c r="E776" s="202"/>
      <c r="F776" s="202"/>
      <c r="G776" s="202"/>
      <c r="H776" s="202"/>
      <c r="I776" s="203"/>
      <c r="J776" s="201"/>
      <c r="K776" s="201"/>
      <c r="L776" s="201"/>
      <c r="M776" s="201"/>
      <c r="N776" s="201"/>
      <c r="O776" s="201"/>
      <c r="P776" s="201"/>
      <c r="Q776" s="201"/>
      <c r="R776" s="201"/>
      <c r="S776" s="201"/>
      <c r="T776" s="201"/>
      <c r="U776" s="201"/>
      <c r="V776" s="201"/>
      <c r="W776" s="201"/>
      <c r="X776" s="201"/>
      <c r="Y776" s="201"/>
      <c r="Z776" s="201"/>
      <c r="AA776" s="201"/>
      <c r="AB776" s="201"/>
      <c r="AC776" s="201"/>
      <c r="AD776" s="201"/>
      <c r="AE776" s="201"/>
      <c r="AF776" s="201"/>
      <c r="AG776" s="201"/>
      <c r="AH776" s="201"/>
      <c r="AI776" s="201"/>
      <c r="AJ776" s="201"/>
      <c r="AK776" s="201"/>
      <c r="AL776" s="201"/>
      <c r="AM776" s="201"/>
      <c r="AN776" s="201"/>
      <c r="AO776" s="201"/>
      <c r="AP776" s="201"/>
      <c r="AQ776" s="201"/>
      <c r="AR776" s="201"/>
      <c r="AS776" s="201"/>
      <c r="AT776" s="201"/>
      <c r="AU776" s="201"/>
      <c r="AV776" s="201"/>
      <c r="AW776" s="201"/>
      <c r="AX776" s="201"/>
      <c r="AY776" s="201"/>
      <c r="AZ776" s="201"/>
      <c r="BA776" s="201"/>
      <c r="BB776" s="201"/>
      <c r="BC776" s="201"/>
      <c r="BD776" s="201"/>
      <c r="BE776" s="201"/>
      <c r="BF776" s="201"/>
    </row>
    <row r="777" spans="1:58" ht="16.5" customHeight="1">
      <c r="A777" s="202"/>
      <c r="B777" s="202"/>
      <c r="C777" s="202"/>
      <c r="D777" s="202"/>
      <c r="E777" s="202"/>
      <c r="F777" s="202"/>
      <c r="G777" s="202"/>
      <c r="H777" s="202"/>
      <c r="I777" s="203"/>
      <c r="J777" s="201"/>
      <c r="K777" s="201"/>
      <c r="L777" s="201"/>
      <c r="M777" s="201"/>
      <c r="N777" s="201"/>
      <c r="O777" s="201"/>
      <c r="P777" s="201"/>
      <c r="Q777" s="201"/>
      <c r="R777" s="201"/>
      <c r="S777" s="201"/>
      <c r="T777" s="201"/>
      <c r="U777" s="201"/>
      <c r="V777" s="201"/>
      <c r="W777" s="201"/>
      <c r="X777" s="201"/>
      <c r="Y777" s="201"/>
      <c r="Z777" s="201"/>
      <c r="AA777" s="201"/>
      <c r="AB777" s="201"/>
      <c r="AC777" s="201"/>
      <c r="AD777" s="201"/>
      <c r="AE777" s="201"/>
      <c r="AF777" s="201"/>
      <c r="AG777" s="201"/>
      <c r="AH777" s="201"/>
      <c r="AI777" s="201"/>
      <c r="AJ777" s="201"/>
      <c r="AK777" s="201"/>
      <c r="AL777" s="201"/>
      <c r="AM777" s="201"/>
      <c r="AN777" s="201"/>
      <c r="AO777" s="201"/>
      <c r="AP777" s="201"/>
      <c r="AQ777" s="201"/>
      <c r="AR777" s="201"/>
      <c r="AS777" s="201"/>
      <c r="AT777" s="201"/>
      <c r="AU777" s="201"/>
      <c r="AV777" s="201"/>
      <c r="AW777" s="201"/>
      <c r="AX777" s="201"/>
      <c r="AY777" s="201"/>
      <c r="AZ777" s="201"/>
      <c r="BA777" s="201"/>
      <c r="BB777" s="201"/>
      <c r="BC777" s="201"/>
      <c r="BD777" s="201"/>
      <c r="BE777" s="201"/>
      <c r="BF777" s="201"/>
    </row>
    <row r="778" spans="1:58" ht="16.5" customHeight="1">
      <c r="A778" s="202"/>
      <c r="B778" s="202"/>
      <c r="C778" s="202"/>
      <c r="D778" s="202"/>
      <c r="E778" s="202"/>
      <c r="F778" s="202"/>
      <c r="G778" s="202"/>
      <c r="H778" s="202"/>
      <c r="I778" s="203"/>
      <c r="J778" s="201"/>
      <c r="K778" s="201"/>
      <c r="L778" s="201"/>
      <c r="M778" s="201"/>
      <c r="N778" s="201"/>
      <c r="O778" s="201"/>
      <c r="P778" s="201"/>
      <c r="Q778" s="201"/>
      <c r="R778" s="201"/>
      <c r="S778" s="201"/>
      <c r="T778" s="201"/>
      <c r="U778" s="201"/>
      <c r="V778" s="201"/>
      <c r="W778" s="201"/>
      <c r="X778" s="201"/>
      <c r="Y778" s="201"/>
      <c r="Z778" s="201"/>
      <c r="AA778" s="201"/>
      <c r="AB778" s="201"/>
      <c r="AC778" s="201"/>
      <c r="AD778" s="201"/>
      <c r="AE778" s="201"/>
      <c r="AF778" s="201"/>
      <c r="AG778" s="201"/>
      <c r="AH778" s="201"/>
      <c r="AI778" s="201"/>
      <c r="AJ778" s="201"/>
      <c r="AK778" s="201"/>
      <c r="AL778" s="201"/>
      <c r="AM778" s="201"/>
      <c r="AN778" s="201"/>
      <c r="AO778" s="201"/>
      <c r="AP778" s="201"/>
      <c r="AQ778" s="201"/>
      <c r="AR778" s="201"/>
      <c r="AS778" s="201"/>
      <c r="AT778" s="201"/>
      <c r="AU778" s="201"/>
      <c r="AV778" s="201"/>
      <c r="AW778" s="201"/>
      <c r="AX778" s="201"/>
      <c r="AY778" s="201"/>
      <c r="AZ778" s="201"/>
      <c r="BA778" s="201"/>
      <c r="BB778" s="201"/>
      <c r="BC778" s="201"/>
      <c r="BD778" s="201"/>
      <c r="BE778" s="201"/>
      <c r="BF778" s="201"/>
    </row>
    <row r="779" spans="1:58" ht="16.5" customHeight="1">
      <c r="A779" s="202"/>
      <c r="B779" s="202"/>
      <c r="C779" s="202"/>
      <c r="D779" s="202"/>
      <c r="E779" s="202"/>
      <c r="F779" s="202"/>
      <c r="G779" s="202"/>
      <c r="H779" s="202"/>
      <c r="I779" s="203"/>
      <c r="J779" s="201"/>
      <c r="K779" s="201"/>
      <c r="L779" s="201"/>
      <c r="M779" s="201"/>
      <c r="N779" s="201"/>
      <c r="O779" s="201"/>
      <c r="P779" s="201"/>
      <c r="Q779" s="201"/>
      <c r="R779" s="201"/>
      <c r="S779" s="201"/>
      <c r="T779" s="201"/>
      <c r="U779" s="201"/>
      <c r="V779" s="201"/>
      <c r="W779" s="201"/>
      <c r="X779" s="201"/>
      <c r="Y779" s="201"/>
      <c r="Z779" s="201"/>
      <c r="AA779" s="201"/>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1"/>
      <c r="BC779" s="201"/>
      <c r="BD779" s="201"/>
      <c r="BE779" s="201"/>
      <c r="BF779" s="201"/>
    </row>
    <row r="780" spans="1:58" ht="16.5" customHeight="1">
      <c r="A780" s="202"/>
      <c r="B780" s="202"/>
      <c r="C780" s="202"/>
      <c r="D780" s="202"/>
      <c r="E780" s="202"/>
      <c r="F780" s="202"/>
      <c r="G780" s="202"/>
      <c r="H780" s="202"/>
      <c r="I780" s="203"/>
      <c r="J780" s="201"/>
      <c r="K780" s="201"/>
      <c r="L780" s="201"/>
      <c r="M780" s="201"/>
      <c r="N780" s="201"/>
      <c r="O780" s="201"/>
      <c r="P780" s="201"/>
      <c r="Q780" s="201"/>
      <c r="R780" s="201"/>
      <c r="S780" s="201"/>
      <c r="T780" s="201"/>
      <c r="U780" s="201"/>
      <c r="V780" s="201"/>
      <c r="W780" s="201"/>
      <c r="X780" s="201"/>
      <c r="Y780" s="201"/>
      <c r="Z780" s="201"/>
      <c r="AA780" s="201"/>
      <c r="AB780" s="201"/>
      <c r="AC780" s="201"/>
      <c r="AD780" s="201"/>
      <c r="AE780" s="201"/>
      <c r="AF780" s="201"/>
      <c r="AG780" s="201"/>
      <c r="AH780" s="201"/>
      <c r="AI780" s="201"/>
      <c r="AJ780" s="201"/>
      <c r="AK780" s="201"/>
      <c r="AL780" s="201"/>
      <c r="AM780" s="201"/>
      <c r="AN780" s="201"/>
      <c r="AO780" s="201"/>
      <c r="AP780" s="201"/>
      <c r="AQ780" s="201"/>
      <c r="AR780" s="201"/>
      <c r="AS780" s="201"/>
      <c r="AT780" s="201"/>
      <c r="AU780" s="201"/>
      <c r="AV780" s="201"/>
      <c r="AW780" s="201"/>
      <c r="AX780" s="201"/>
      <c r="AY780" s="201"/>
      <c r="AZ780" s="201"/>
      <c r="BA780" s="201"/>
      <c r="BB780" s="201"/>
      <c r="BC780" s="201"/>
      <c r="BD780" s="201"/>
      <c r="BE780" s="201"/>
      <c r="BF780" s="201"/>
    </row>
    <row r="781" spans="1:58" ht="16.5" customHeight="1">
      <c r="A781" s="202"/>
      <c r="B781" s="202"/>
      <c r="C781" s="202"/>
      <c r="D781" s="202"/>
      <c r="E781" s="202"/>
      <c r="F781" s="202"/>
      <c r="G781" s="202"/>
      <c r="H781" s="202"/>
      <c r="I781" s="203"/>
      <c r="J781" s="201"/>
      <c r="K781" s="201"/>
      <c r="L781" s="201"/>
      <c r="M781" s="201"/>
      <c r="N781" s="201"/>
      <c r="O781" s="201"/>
      <c r="P781" s="201"/>
      <c r="Q781" s="201"/>
      <c r="R781" s="201"/>
      <c r="S781" s="201"/>
      <c r="T781" s="201"/>
      <c r="U781" s="201"/>
      <c r="V781" s="201"/>
      <c r="W781" s="201"/>
      <c r="X781" s="201"/>
      <c r="Y781" s="201"/>
      <c r="Z781" s="201"/>
      <c r="AA781" s="201"/>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1"/>
      <c r="BC781" s="201"/>
      <c r="BD781" s="201"/>
      <c r="BE781" s="201"/>
      <c r="BF781" s="201"/>
    </row>
    <row r="782" spans="1:58" ht="16.5" customHeight="1">
      <c r="A782" s="202"/>
      <c r="B782" s="202"/>
      <c r="C782" s="202"/>
      <c r="D782" s="202"/>
      <c r="E782" s="202"/>
      <c r="F782" s="202"/>
      <c r="G782" s="202"/>
      <c r="H782" s="202"/>
      <c r="I782" s="203"/>
      <c r="J782" s="201"/>
      <c r="K782" s="201"/>
      <c r="L782" s="201"/>
      <c r="M782" s="201"/>
      <c r="N782" s="201"/>
      <c r="O782" s="201"/>
      <c r="P782" s="201"/>
      <c r="Q782" s="201"/>
      <c r="R782" s="201"/>
      <c r="S782" s="201"/>
      <c r="T782" s="201"/>
      <c r="U782" s="201"/>
      <c r="V782" s="201"/>
      <c r="W782" s="201"/>
      <c r="X782" s="201"/>
      <c r="Y782" s="201"/>
      <c r="Z782" s="201"/>
      <c r="AA782" s="201"/>
      <c r="AB782" s="201"/>
      <c r="AC782" s="201"/>
      <c r="AD782" s="201"/>
      <c r="AE782" s="201"/>
      <c r="AF782" s="201"/>
      <c r="AG782" s="201"/>
      <c r="AH782" s="201"/>
      <c r="AI782" s="201"/>
      <c r="AJ782" s="201"/>
      <c r="AK782" s="201"/>
      <c r="AL782" s="201"/>
      <c r="AM782" s="201"/>
      <c r="AN782" s="201"/>
      <c r="AO782" s="201"/>
      <c r="AP782" s="201"/>
      <c r="AQ782" s="201"/>
      <c r="AR782" s="201"/>
      <c r="AS782" s="201"/>
      <c r="AT782" s="201"/>
      <c r="AU782" s="201"/>
      <c r="AV782" s="201"/>
      <c r="AW782" s="201"/>
      <c r="AX782" s="201"/>
      <c r="AY782" s="201"/>
      <c r="AZ782" s="201"/>
      <c r="BA782" s="201"/>
      <c r="BB782" s="201"/>
      <c r="BC782" s="201"/>
      <c r="BD782" s="201"/>
      <c r="BE782" s="201"/>
      <c r="BF782" s="201"/>
    </row>
    <row r="783" spans="1:58" ht="16.5" customHeight="1">
      <c r="A783" s="202"/>
      <c r="B783" s="202"/>
      <c r="C783" s="202"/>
      <c r="D783" s="202"/>
      <c r="E783" s="202"/>
      <c r="F783" s="202"/>
      <c r="G783" s="202"/>
      <c r="H783" s="202"/>
      <c r="I783" s="203"/>
      <c r="J783" s="201"/>
      <c r="K783" s="201"/>
      <c r="L783" s="201"/>
      <c r="M783" s="201"/>
      <c r="N783" s="201"/>
      <c r="O783" s="201"/>
      <c r="P783" s="201"/>
      <c r="Q783" s="201"/>
      <c r="R783" s="201"/>
      <c r="S783" s="201"/>
      <c r="T783" s="201"/>
      <c r="U783" s="201"/>
      <c r="V783" s="201"/>
      <c r="W783" s="201"/>
      <c r="X783" s="201"/>
      <c r="Y783" s="201"/>
      <c r="Z783" s="201"/>
      <c r="AA783" s="201"/>
      <c r="AB783" s="201"/>
      <c r="AC783" s="201"/>
      <c r="AD783" s="201"/>
      <c r="AE783" s="201"/>
      <c r="AF783" s="201"/>
      <c r="AG783" s="201"/>
      <c r="AH783" s="201"/>
      <c r="AI783" s="201"/>
      <c r="AJ783" s="201"/>
      <c r="AK783" s="201"/>
      <c r="AL783" s="201"/>
      <c r="AM783" s="201"/>
      <c r="AN783" s="201"/>
      <c r="AO783" s="201"/>
      <c r="AP783" s="201"/>
      <c r="AQ783" s="201"/>
      <c r="AR783" s="201"/>
      <c r="AS783" s="201"/>
      <c r="AT783" s="201"/>
      <c r="AU783" s="201"/>
      <c r="AV783" s="201"/>
      <c r="AW783" s="201"/>
      <c r="AX783" s="201"/>
      <c r="AY783" s="201"/>
      <c r="AZ783" s="201"/>
      <c r="BA783" s="201"/>
      <c r="BB783" s="201"/>
      <c r="BC783" s="201"/>
      <c r="BD783" s="201"/>
      <c r="BE783" s="201"/>
      <c r="BF783" s="201"/>
    </row>
    <row r="784" spans="1:58" ht="16.5" customHeight="1">
      <c r="A784" s="202"/>
      <c r="B784" s="202"/>
      <c r="C784" s="202"/>
      <c r="D784" s="202"/>
      <c r="E784" s="202"/>
      <c r="F784" s="202"/>
      <c r="G784" s="202"/>
      <c r="H784" s="202"/>
      <c r="I784" s="203"/>
      <c r="J784" s="201"/>
      <c r="K784" s="201"/>
      <c r="L784" s="201"/>
      <c r="M784" s="201"/>
      <c r="N784" s="201"/>
      <c r="O784" s="201"/>
      <c r="P784" s="201"/>
      <c r="Q784" s="201"/>
      <c r="R784" s="201"/>
      <c r="S784" s="201"/>
      <c r="T784" s="201"/>
      <c r="U784" s="201"/>
      <c r="V784" s="201"/>
      <c r="W784" s="201"/>
      <c r="X784" s="201"/>
      <c r="Y784" s="201"/>
      <c r="Z784" s="201"/>
      <c r="AA784" s="201"/>
      <c r="AB784" s="201"/>
      <c r="AC784" s="201"/>
      <c r="AD784" s="201"/>
      <c r="AE784" s="201"/>
      <c r="AF784" s="201"/>
      <c r="AG784" s="201"/>
      <c r="AH784" s="201"/>
      <c r="AI784" s="201"/>
      <c r="AJ784" s="201"/>
      <c r="AK784" s="201"/>
      <c r="AL784" s="201"/>
      <c r="AM784" s="201"/>
      <c r="AN784" s="201"/>
      <c r="AO784" s="201"/>
      <c r="AP784" s="201"/>
      <c r="AQ784" s="201"/>
      <c r="AR784" s="201"/>
      <c r="AS784" s="201"/>
      <c r="AT784" s="201"/>
      <c r="AU784" s="201"/>
      <c r="AV784" s="201"/>
      <c r="AW784" s="201"/>
      <c r="AX784" s="201"/>
      <c r="AY784" s="201"/>
      <c r="AZ784" s="201"/>
      <c r="BA784" s="201"/>
      <c r="BB784" s="201"/>
      <c r="BC784" s="201"/>
      <c r="BD784" s="201"/>
      <c r="BE784" s="201"/>
      <c r="BF784" s="201"/>
    </row>
    <row r="785" spans="1:58" ht="16.5" customHeight="1">
      <c r="A785" s="202"/>
      <c r="B785" s="202"/>
      <c r="C785" s="202"/>
      <c r="D785" s="202"/>
      <c r="E785" s="202"/>
      <c r="F785" s="202"/>
      <c r="G785" s="202"/>
      <c r="H785" s="202"/>
      <c r="I785" s="203"/>
      <c r="J785" s="201"/>
      <c r="K785" s="201"/>
      <c r="L785" s="201"/>
      <c r="M785" s="201"/>
      <c r="N785" s="201"/>
      <c r="O785" s="201"/>
      <c r="P785" s="201"/>
      <c r="Q785" s="201"/>
      <c r="R785" s="201"/>
      <c r="S785" s="201"/>
      <c r="T785" s="201"/>
      <c r="U785" s="201"/>
      <c r="V785" s="201"/>
      <c r="W785" s="201"/>
      <c r="X785" s="201"/>
      <c r="Y785" s="201"/>
      <c r="Z785" s="201"/>
      <c r="AA785" s="201"/>
      <c r="AB785" s="201"/>
      <c r="AC785" s="201"/>
      <c r="AD785" s="201"/>
      <c r="AE785" s="201"/>
      <c r="AF785" s="201"/>
      <c r="AG785" s="201"/>
      <c r="AH785" s="201"/>
      <c r="AI785" s="201"/>
      <c r="AJ785" s="201"/>
      <c r="AK785" s="201"/>
      <c r="AL785" s="201"/>
      <c r="AM785" s="201"/>
      <c r="AN785" s="201"/>
      <c r="AO785" s="201"/>
      <c r="AP785" s="201"/>
      <c r="AQ785" s="201"/>
      <c r="AR785" s="201"/>
      <c r="AS785" s="201"/>
      <c r="AT785" s="201"/>
      <c r="AU785" s="201"/>
      <c r="AV785" s="201"/>
      <c r="AW785" s="201"/>
      <c r="AX785" s="201"/>
      <c r="AY785" s="201"/>
      <c r="AZ785" s="201"/>
      <c r="BA785" s="201"/>
      <c r="BB785" s="201"/>
      <c r="BC785" s="201"/>
      <c r="BD785" s="201"/>
      <c r="BE785" s="201"/>
      <c r="BF785" s="201"/>
    </row>
    <row r="786" spans="1:58" ht="16.5" customHeight="1">
      <c r="A786" s="202"/>
      <c r="B786" s="202"/>
      <c r="C786" s="202"/>
      <c r="D786" s="202"/>
      <c r="E786" s="202"/>
      <c r="F786" s="202"/>
      <c r="G786" s="202"/>
      <c r="H786" s="202"/>
      <c r="I786" s="203"/>
      <c r="J786" s="201"/>
      <c r="K786" s="201"/>
      <c r="L786" s="201"/>
      <c r="M786" s="201"/>
      <c r="N786" s="201"/>
      <c r="O786" s="201"/>
      <c r="P786" s="201"/>
      <c r="Q786" s="201"/>
      <c r="R786" s="201"/>
      <c r="S786" s="201"/>
      <c r="T786" s="201"/>
      <c r="U786" s="201"/>
      <c r="V786" s="201"/>
      <c r="W786" s="201"/>
      <c r="X786" s="201"/>
      <c r="Y786" s="201"/>
      <c r="Z786" s="201"/>
      <c r="AA786" s="201"/>
      <c r="AB786" s="201"/>
      <c r="AC786" s="201"/>
      <c r="AD786" s="201"/>
      <c r="AE786" s="201"/>
      <c r="AF786" s="201"/>
      <c r="AG786" s="201"/>
      <c r="AH786" s="201"/>
      <c r="AI786" s="201"/>
      <c r="AJ786" s="201"/>
      <c r="AK786" s="201"/>
      <c r="AL786" s="201"/>
      <c r="AM786" s="201"/>
      <c r="AN786" s="201"/>
      <c r="AO786" s="201"/>
      <c r="AP786" s="201"/>
      <c r="AQ786" s="201"/>
      <c r="AR786" s="201"/>
      <c r="AS786" s="201"/>
      <c r="AT786" s="201"/>
      <c r="AU786" s="201"/>
      <c r="AV786" s="201"/>
      <c r="AW786" s="201"/>
      <c r="AX786" s="201"/>
      <c r="AY786" s="201"/>
      <c r="AZ786" s="201"/>
      <c r="BA786" s="201"/>
      <c r="BB786" s="201"/>
      <c r="BC786" s="201"/>
      <c r="BD786" s="201"/>
      <c r="BE786" s="201"/>
      <c r="BF786" s="201"/>
    </row>
    <row r="787" spans="1:58" ht="16.5" customHeight="1">
      <c r="A787" s="202"/>
      <c r="B787" s="202"/>
      <c r="C787" s="202"/>
      <c r="D787" s="202"/>
      <c r="E787" s="202"/>
      <c r="F787" s="202"/>
      <c r="G787" s="202"/>
      <c r="H787" s="202"/>
      <c r="I787" s="203"/>
      <c r="J787" s="201"/>
      <c r="K787" s="201"/>
      <c r="L787" s="201"/>
      <c r="M787" s="201"/>
      <c r="N787" s="201"/>
      <c r="O787" s="201"/>
      <c r="P787" s="201"/>
      <c r="Q787" s="201"/>
      <c r="R787" s="201"/>
      <c r="S787" s="201"/>
      <c r="T787" s="201"/>
      <c r="U787" s="201"/>
      <c r="V787" s="201"/>
      <c r="W787" s="201"/>
      <c r="X787" s="201"/>
      <c r="Y787" s="201"/>
      <c r="Z787" s="201"/>
      <c r="AA787" s="201"/>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1"/>
      <c r="BC787" s="201"/>
      <c r="BD787" s="201"/>
      <c r="BE787" s="201"/>
      <c r="BF787" s="201"/>
    </row>
    <row r="788" spans="1:58" ht="16.5" customHeight="1">
      <c r="A788" s="202"/>
      <c r="B788" s="202"/>
      <c r="C788" s="202"/>
      <c r="D788" s="202"/>
      <c r="E788" s="202"/>
      <c r="F788" s="202"/>
      <c r="G788" s="202"/>
      <c r="H788" s="202"/>
      <c r="I788" s="203"/>
      <c r="J788" s="201"/>
      <c r="K788" s="201"/>
      <c r="L788" s="201"/>
      <c r="M788" s="201"/>
      <c r="N788" s="201"/>
      <c r="O788" s="201"/>
      <c r="P788" s="201"/>
      <c r="Q788" s="201"/>
      <c r="R788" s="201"/>
      <c r="S788" s="201"/>
      <c r="T788" s="201"/>
      <c r="U788" s="201"/>
      <c r="V788" s="201"/>
      <c r="W788" s="201"/>
      <c r="X788" s="201"/>
      <c r="Y788" s="201"/>
      <c r="Z788" s="201"/>
      <c r="AA788" s="201"/>
      <c r="AB788" s="201"/>
      <c r="AC788" s="201"/>
      <c r="AD788" s="201"/>
      <c r="AE788" s="201"/>
      <c r="AF788" s="201"/>
      <c r="AG788" s="201"/>
      <c r="AH788" s="201"/>
      <c r="AI788" s="201"/>
      <c r="AJ788" s="201"/>
      <c r="AK788" s="201"/>
      <c r="AL788" s="201"/>
      <c r="AM788" s="201"/>
      <c r="AN788" s="201"/>
      <c r="AO788" s="201"/>
      <c r="AP788" s="201"/>
      <c r="AQ788" s="201"/>
      <c r="AR788" s="201"/>
      <c r="AS788" s="201"/>
      <c r="AT788" s="201"/>
      <c r="AU788" s="201"/>
      <c r="AV788" s="201"/>
      <c r="AW788" s="201"/>
      <c r="AX788" s="201"/>
      <c r="AY788" s="201"/>
      <c r="AZ788" s="201"/>
      <c r="BA788" s="201"/>
      <c r="BB788" s="201"/>
      <c r="BC788" s="201"/>
      <c r="BD788" s="201"/>
      <c r="BE788" s="201"/>
      <c r="BF788" s="201"/>
    </row>
    <row r="789" spans="1:58" ht="16.5" customHeight="1">
      <c r="A789" s="202"/>
      <c r="B789" s="202"/>
      <c r="C789" s="202"/>
      <c r="D789" s="202"/>
      <c r="E789" s="202"/>
      <c r="F789" s="202"/>
      <c r="G789" s="202"/>
      <c r="H789" s="202"/>
      <c r="I789" s="203"/>
      <c r="J789" s="201"/>
      <c r="K789" s="201"/>
      <c r="L789" s="201"/>
      <c r="M789" s="201"/>
      <c r="N789" s="201"/>
      <c r="O789" s="201"/>
      <c r="P789" s="201"/>
      <c r="Q789" s="201"/>
      <c r="R789" s="201"/>
      <c r="S789" s="201"/>
      <c r="T789" s="201"/>
      <c r="U789" s="201"/>
      <c r="V789" s="201"/>
      <c r="W789" s="201"/>
      <c r="X789" s="201"/>
      <c r="Y789" s="201"/>
      <c r="Z789" s="201"/>
      <c r="AA789" s="201"/>
      <c r="AB789" s="201"/>
      <c r="AC789" s="201"/>
      <c r="AD789" s="201"/>
      <c r="AE789" s="201"/>
      <c r="AF789" s="201"/>
      <c r="AG789" s="201"/>
      <c r="AH789" s="201"/>
      <c r="AI789" s="201"/>
      <c r="AJ789" s="201"/>
      <c r="AK789" s="201"/>
      <c r="AL789" s="201"/>
      <c r="AM789" s="201"/>
      <c r="AN789" s="201"/>
      <c r="AO789" s="201"/>
      <c r="AP789" s="201"/>
      <c r="AQ789" s="201"/>
      <c r="AR789" s="201"/>
      <c r="AS789" s="201"/>
      <c r="AT789" s="201"/>
      <c r="AU789" s="201"/>
      <c r="AV789" s="201"/>
      <c r="AW789" s="201"/>
      <c r="AX789" s="201"/>
      <c r="AY789" s="201"/>
      <c r="AZ789" s="201"/>
      <c r="BA789" s="201"/>
      <c r="BB789" s="201"/>
      <c r="BC789" s="201"/>
      <c r="BD789" s="201"/>
      <c r="BE789" s="201"/>
      <c r="BF789" s="201"/>
    </row>
    <row r="790" spans="1:58" ht="16.5" customHeight="1">
      <c r="A790" s="202"/>
      <c r="B790" s="202"/>
      <c r="C790" s="202"/>
      <c r="D790" s="202"/>
      <c r="E790" s="202"/>
      <c r="F790" s="202"/>
      <c r="G790" s="202"/>
      <c r="H790" s="202"/>
      <c r="I790" s="203"/>
      <c r="J790" s="201"/>
      <c r="K790" s="201"/>
      <c r="L790" s="201"/>
      <c r="M790" s="201"/>
      <c r="N790" s="201"/>
      <c r="O790" s="201"/>
      <c r="P790" s="201"/>
      <c r="Q790" s="201"/>
      <c r="R790" s="201"/>
      <c r="S790" s="201"/>
      <c r="T790" s="201"/>
      <c r="U790" s="201"/>
      <c r="V790" s="201"/>
      <c r="W790" s="201"/>
      <c r="X790" s="201"/>
      <c r="Y790" s="201"/>
      <c r="Z790" s="201"/>
      <c r="AA790" s="201"/>
      <c r="AB790" s="201"/>
      <c r="AC790" s="201"/>
      <c r="AD790" s="201"/>
      <c r="AE790" s="201"/>
      <c r="AF790" s="201"/>
      <c r="AG790" s="201"/>
      <c r="AH790" s="201"/>
      <c r="AI790" s="201"/>
      <c r="AJ790" s="201"/>
      <c r="AK790" s="201"/>
      <c r="AL790" s="201"/>
      <c r="AM790" s="201"/>
      <c r="AN790" s="201"/>
      <c r="AO790" s="201"/>
      <c r="AP790" s="201"/>
      <c r="AQ790" s="201"/>
      <c r="AR790" s="201"/>
      <c r="AS790" s="201"/>
      <c r="AT790" s="201"/>
      <c r="AU790" s="201"/>
      <c r="AV790" s="201"/>
      <c r="AW790" s="201"/>
      <c r="AX790" s="201"/>
      <c r="AY790" s="201"/>
      <c r="AZ790" s="201"/>
      <c r="BA790" s="201"/>
      <c r="BB790" s="201"/>
      <c r="BC790" s="201"/>
      <c r="BD790" s="201"/>
      <c r="BE790" s="201"/>
      <c r="BF790" s="201"/>
    </row>
    <row r="791" spans="1:58" ht="16.5" customHeight="1">
      <c r="A791" s="202"/>
      <c r="B791" s="202"/>
      <c r="C791" s="202"/>
      <c r="D791" s="202"/>
      <c r="E791" s="202"/>
      <c r="F791" s="202"/>
      <c r="G791" s="202"/>
      <c r="H791" s="202"/>
      <c r="I791" s="203"/>
      <c r="J791" s="201"/>
      <c r="K791" s="201"/>
      <c r="L791" s="201"/>
      <c r="M791" s="201"/>
      <c r="N791" s="201"/>
      <c r="O791" s="201"/>
      <c r="P791" s="201"/>
      <c r="Q791" s="201"/>
      <c r="R791" s="201"/>
      <c r="S791" s="201"/>
      <c r="T791" s="201"/>
      <c r="U791" s="201"/>
      <c r="V791" s="201"/>
      <c r="W791" s="201"/>
      <c r="X791" s="201"/>
      <c r="Y791" s="201"/>
      <c r="Z791" s="201"/>
      <c r="AA791" s="201"/>
      <c r="AB791" s="201"/>
      <c r="AC791" s="201"/>
      <c r="AD791" s="201"/>
      <c r="AE791" s="201"/>
      <c r="AF791" s="201"/>
      <c r="AG791" s="201"/>
      <c r="AH791" s="201"/>
      <c r="AI791" s="201"/>
      <c r="AJ791" s="201"/>
      <c r="AK791" s="201"/>
      <c r="AL791" s="201"/>
      <c r="AM791" s="201"/>
      <c r="AN791" s="201"/>
      <c r="AO791" s="201"/>
      <c r="AP791" s="201"/>
      <c r="AQ791" s="201"/>
      <c r="AR791" s="201"/>
      <c r="AS791" s="201"/>
      <c r="AT791" s="201"/>
      <c r="AU791" s="201"/>
      <c r="AV791" s="201"/>
      <c r="AW791" s="201"/>
      <c r="AX791" s="201"/>
      <c r="AY791" s="201"/>
      <c r="AZ791" s="201"/>
      <c r="BA791" s="201"/>
      <c r="BB791" s="201"/>
      <c r="BC791" s="201"/>
      <c r="BD791" s="201"/>
      <c r="BE791" s="201"/>
      <c r="BF791" s="201"/>
    </row>
    <row r="792" spans="1:58" ht="16.5" customHeight="1">
      <c r="A792" s="202"/>
      <c r="B792" s="202"/>
      <c r="C792" s="202"/>
      <c r="D792" s="202"/>
      <c r="E792" s="202"/>
      <c r="F792" s="202"/>
      <c r="G792" s="202"/>
      <c r="H792" s="202"/>
      <c r="I792" s="203"/>
      <c r="J792" s="201"/>
      <c r="K792" s="201"/>
      <c r="L792" s="201"/>
      <c r="M792" s="201"/>
      <c r="N792" s="201"/>
      <c r="O792" s="201"/>
      <c r="P792" s="201"/>
      <c r="Q792" s="201"/>
      <c r="R792" s="201"/>
      <c r="S792" s="201"/>
      <c r="T792" s="201"/>
      <c r="U792" s="201"/>
      <c r="V792" s="201"/>
      <c r="W792" s="201"/>
      <c r="X792" s="201"/>
      <c r="Y792" s="201"/>
      <c r="Z792" s="201"/>
      <c r="AA792" s="201"/>
      <c r="AB792" s="201"/>
      <c r="AC792" s="201"/>
      <c r="AD792" s="201"/>
      <c r="AE792" s="201"/>
      <c r="AF792" s="201"/>
      <c r="AG792" s="201"/>
      <c r="AH792" s="201"/>
      <c r="AI792" s="201"/>
      <c r="AJ792" s="201"/>
      <c r="AK792" s="201"/>
      <c r="AL792" s="201"/>
      <c r="AM792" s="201"/>
      <c r="AN792" s="201"/>
      <c r="AO792" s="201"/>
      <c r="AP792" s="201"/>
      <c r="AQ792" s="201"/>
      <c r="AR792" s="201"/>
      <c r="AS792" s="201"/>
      <c r="AT792" s="201"/>
      <c r="AU792" s="201"/>
      <c r="AV792" s="201"/>
      <c r="AW792" s="201"/>
      <c r="AX792" s="201"/>
      <c r="AY792" s="201"/>
      <c r="AZ792" s="201"/>
      <c r="BA792" s="201"/>
      <c r="BB792" s="201"/>
      <c r="BC792" s="201"/>
      <c r="BD792" s="201"/>
      <c r="BE792" s="201"/>
      <c r="BF792" s="201"/>
    </row>
    <row r="793" spans="1:58" ht="16.5" customHeight="1">
      <c r="A793" s="202"/>
      <c r="B793" s="202"/>
      <c r="C793" s="202"/>
      <c r="D793" s="202"/>
      <c r="E793" s="202"/>
      <c r="F793" s="202"/>
      <c r="G793" s="202"/>
      <c r="H793" s="202"/>
      <c r="I793" s="203"/>
      <c r="J793" s="201"/>
      <c r="K793" s="201"/>
      <c r="L793" s="201"/>
      <c r="M793" s="201"/>
      <c r="N793" s="201"/>
      <c r="O793" s="201"/>
      <c r="P793" s="201"/>
      <c r="Q793" s="201"/>
      <c r="R793" s="201"/>
      <c r="S793" s="201"/>
      <c r="T793" s="201"/>
      <c r="U793" s="201"/>
      <c r="V793" s="201"/>
      <c r="W793" s="201"/>
      <c r="X793" s="201"/>
      <c r="Y793" s="201"/>
      <c r="Z793" s="201"/>
      <c r="AA793" s="201"/>
      <c r="AB793" s="201"/>
      <c r="AC793" s="201"/>
      <c r="AD793" s="201"/>
      <c r="AE793" s="201"/>
      <c r="AF793" s="201"/>
      <c r="AG793" s="201"/>
      <c r="AH793" s="201"/>
      <c r="AI793" s="201"/>
      <c r="AJ793" s="201"/>
      <c r="AK793" s="201"/>
      <c r="AL793" s="201"/>
      <c r="AM793" s="201"/>
      <c r="AN793" s="201"/>
      <c r="AO793" s="201"/>
      <c r="AP793" s="201"/>
      <c r="AQ793" s="201"/>
      <c r="AR793" s="201"/>
      <c r="AS793" s="201"/>
      <c r="AT793" s="201"/>
      <c r="AU793" s="201"/>
      <c r="AV793" s="201"/>
      <c r="AW793" s="201"/>
      <c r="AX793" s="201"/>
      <c r="AY793" s="201"/>
      <c r="AZ793" s="201"/>
      <c r="BA793" s="201"/>
      <c r="BB793" s="201"/>
      <c r="BC793" s="201"/>
      <c r="BD793" s="201"/>
      <c r="BE793" s="201"/>
      <c r="BF793" s="201"/>
    </row>
    <row r="794" spans="1:58" ht="16.5" customHeight="1">
      <c r="A794" s="202"/>
      <c r="B794" s="202"/>
      <c r="C794" s="202"/>
      <c r="D794" s="202"/>
      <c r="E794" s="202"/>
      <c r="F794" s="202"/>
      <c r="G794" s="202"/>
      <c r="H794" s="202"/>
      <c r="I794" s="203"/>
      <c r="J794" s="201"/>
      <c r="K794" s="201"/>
      <c r="L794" s="201"/>
      <c r="M794" s="201"/>
      <c r="N794" s="201"/>
      <c r="O794" s="201"/>
      <c r="P794" s="201"/>
      <c r="Q794" s="201"/>
      <c r="R794" s="201"/>
      <c r="S794" s="201"/>
      <c r="T794" s="201"/>
      <c r="U794" s="201"/>
      <c r="V794" s="201"/>
      <c r="W794" s="201"/>
      <c r="X794" s="201"/>
      <c r="Y794" s="201"/>
      <c r="Z794" s="201"/>
      <c r="AA794" s="201"/>
      <c r="AB794" s="201"/>
      <c r="AC794" s="201"/>
      <c r="AD794" s="201"/>
      <c r="AE794" s="201"/>
      <c r="AF794" s="201"/>
      <c r="AG794" s="201"/>
      <c r="AH794" s="201"/>
      <c r="AI794" s="201"/>
      <c r="AJ794" s="201"/>
      <c r="AK794" s="201"/>
      <c r="AL794" s="201"/>
      <c r="AM794" s="201"/>
      <c r="AN794" s="201"/>
      <c r="AO794" s="201"/>
      <c r="AP794" s="201"/>
      <c r="AQ794" s="201"/>
      <c r="AR794" s="201"/>
      <c r="AS794" s="201"/>
      <c r="AT794" s="201"/>
      <c r="AU794" s="201"/>
      <c r="AV794" s="201"/>
      <c r="AW794" s="201"/>
      <c r="AX794" s="201"/>
      <c r="AY794" s="201"/>
      <c r="AZ794" s="201"/>
      <c r="BA794" s="201"/>
      <c r="BB794" s="201"/>
      <c r="BC794" s="201"/>
      <c r="BD794" s="201"/>
      <c r="BE794" s="201"/>
      <c r="BF794" s="201"/>
    </row>
    <row r="795" spans="1:58" ht="16.5" customHeight="1">
      <c r="A795" s="202"/>
      <c r="B795" s="202"/>
      <c r="C795" s="202"/>
      <c r="D795" s="202"/>
      <c r="E795" s="202"/>
      <c r="F795" s="202"/>
      <c r="G795" s="202"/>
      <c r="H795" s="202"/>
      <c r="I795" s="203"/>
      <c r="J795" s="201"/>
      <c r="K795" s="201"/>
      <c r="L795" s="201"/>
      <c r="M795" s="201"/>
      <c r="N795" s="201"/>
      <c r="O795" s="201"/>
      <c r="P795" s="201"/>
      <c r="Q795" s="201"/>
      <c r="R795" s="201"/>
      <c r="S795" s="201"/>
      <c r="T795" s="201"/>
      <c r="U795" s="201"/>
      <c r="V795" s="201"/>
      <c r="W795" s="201"/>
      <c r="X795" s="201"/>
      <c r="Y795" s="201"/>
      <c r="Z795" s="201"/>
      <c r="AA795" s="201"/>
      <c r="AB795" s="201"/>
      <c r="AC795" s="201"/>
      <c r="AD795" s="201"/>
      <c r="AE795" s="201"/>
      <c r="AF795" s="201"/>
      <c r="AG795" s="201"/>
      <c r="AH795" s="201"/>
      <c r="AI795" s="201"/>
      <c r="AJ795" s="201"/>
      <c r="AK795" s="201"/>
      <c r="AL795" s="201"/>
      <c r="AM795" s="201"/>
      <c r="AN795" s="201"/>
      <c r="AO795" s="201"/>
      <c r="AP795" s="201"/>
      <c r="AQ795" s="201"/>
      <c r="AR795" s="201"/>
      <c r="AS795" s="201"/>
      <c r="AT795" s="201"/>
      <c r="AU795" s="201"/>
      <c r="AV795" s="201"/>
      <c r="AW795" s="201"/>
      <c r="AX795" s="201"/>
      <c r="AY795" s="201"/>
      <c r="AZ795" s="201"/>
      <c r="BA795" s="201"/>
      <c r="BB795" s="201"/>
      <c r="BC795" s="201"/>
      <c r="BD795" s="201"/>
      <c r="BE795" s="201"/>
      <c r="BF795" s="201"/>
    </row>
    <row r="796" spans="1:58" ht="16.5" customHeight="1">
      <c r="A796" s="202"/>
      <c r="B796" s="202"/>
      <c r="C796" s="202"/>
      <c r="D796" s="202"/>
      <c r="E796" s="202"/>
      <c r="F796" s="202"/>
      <c r="G796" s="202"/>
      <c r="H796" s="202"/>
      <c r="I796" s="203"/>
      <c r="J796" s="201"/>
      <c r="K796" s="201"/>
      <c r="L796" s="201"/>
      <c r="M796" s="201"/>
      <c r="N796" s="201"/>
      <c r="O796" s="201"/>
      <c r="P796" s="201"/>
      <c r="Q796" s="201"/>
      <c r="R796" s="201"/>
      <c r="S796" s="201"/>
      <c r="T796" s="201"/>
      <c r="U796" s="201"/>
      <c r="V796" s="201"/>
      <c r="W796" s="201"/>
      <c r="X796" s="201"/>
      <c r="Y796" s="201"/>
      <c r="Z796" s="201"/>
      <c r="AA796" s="201"/>
      <c r="AB796" s="201"/>
      <c r="AC796" s="201"/>
      <c r="AD796" s="201"/>
      <c r="AE796" s="201"/>
      <c r="AF796" s="201"/>
      <c r="AG796" s="201"/>
      <c r="AH796" s="201"/>
      <c r="AI796" s="201"/>
      <c r="AJ796" s="201"/>
      <c r="AK796" s="201"/>
      <c r="AL796" s="201"/>
      <c r="AM796" s="201"/>
      <c r="AN796" s="201"/>
      <c r="AO796" s="201"/>
      <c r="AP796" s="201"/>
      <c r="AQ796" s="201"/>
      <c r="AR796" s="201"/>
      <c r="AS796" s="201"/>
      <c r="AT796" s="201"/>
      <c r="AU796" s="201"/>
      <c r="AV796" s="201"/>
      <c r="AW796" s="201"/>
      <c r="AX796" s="201"/>
      <c r="AY796" s="201"/>
      <c r="AZ796" s="201"/>
      <c r="BA796" s="201"/>
      <c r="BB796" s="201"/>
      <c r="BC796" s="201"/>
      <c r="BD796" s="201"/>
      <c r="BE796" s="201"/>
      <c r="BF796" s="201"/>
    </row>
    <row r="797" spans="1:58" ht="16.5" customHeight="1">
      <c r="A797" s="202"/>
      <c r="B797" s="202"/>
      <c r="C797" s="202"/>
      <c r="D797" s="202"/>
      <c r="E797" s="202"/>
      <c r="F797" s="202"/>
      <c r="G797" s="202"/>
      <c r="H797" s="202"/>
      <c r="I797" s="203"/>
      <c r="J797" s="201"/>
      <c r="K797" s="201"/>
      <c r="L797" s="201"/>
      <c r="M797" s="201"/>
      <c r="N797" s="201"/>
      <c r="O797" s="201"/>
      <c r="P797" s="201"/>
      <c r="Q797" s="201"/>
      <c r="R797" s="201"/>
      <c r="S797" s="201"/>
      <c r="T797" s="201"/>
      <c r="U797" s="201"/>
      <c r="V797" s="201"/>
      <c r="W797" s="201"/>
      <c r="X797" s="201"/>
      <c r="Y797" s="201"/>
      <c r="Z797" s="201"/>
      <c r="AA797" s="201"/>
      <c r="AB797" s="201"/>
      <c r="AC797" s="201"/>
      <c r="AD797" s="201"/>
      <c r="AE797" s="201"/>
      <c r="AF797" s="201"/>
      <c r="AG797" s="201"/>
      <c r="AH797" s="201"/>
      <c r="AI797" s="201"/>
      <c r="AJ797" s="201"/>
      <c r="AK797" s="201"/>
      <c r="AL797" s="201"/>
      <c r="AM797" s="201"/>
      <c r="AN797" s="201"/>
      <c r="AO797" s="201"/>
      <c r="AP797" s="201"/>
      <c r="AQ797" s="201"/>
      <c r="AR797" s="201"/>
      <c r="AS797" s="201"/>
      <c r="AT797" s="201"/>
      <c r="AU797" s="201"/>
      <c r="AV797" s="201"/>
      <c r="AW797" s="201"/>
      <c r="AX797" s="201"/>
      <c r="AY797" s="201"/>
      <c r="AZ797" s="201"/>
      <c r="BA797" s="201"/>
      <c r="BB797" s="201"/>
      <c r="BC797" s="201"/>
      <c r="BD797" s="201"/>
      <c r="BE797" s="201"/>
      <c r="BF797" s="201"/>
    </row>
    <row r="798" spans="1:58" ht="16.5" customHeight="1">
      <c r="A798" s="202"/>
      <c r="B798" s="202"/>
      <c r="C798" s="202"/>
      <c r="D798" s="202"/>
      <c r="E798" s="202"/>
      <c r="F798" s="202"/>
      <c r="G798" s="202"/>
      <c r="H798" s="202"/>
      <c r="I798" s="203"/>
      <c r="J798" s="201"/>
      <c r="K798" s="201"/>
      <c r="L798" s="201"/>
      <c r="M798" s="201"/>
      <c r="N798" s="201"/>
      <c r="O798" s="201"/>
      <c r="P798" s="201"/>
      <c r="Q798" s="201"/>
      <c r="R798" s="201"/>
      <c r="S798" s="201"/>
      <c r="T798" s="201"/>
      <c r="U798" s="201"/>
      <c r="V798" s="201"/>
      <c r="W798" s="201"/>
      <c r="X798" s="201"/>
      <c r="Y798" s="201"/>
      <c r="Z798" s="201"/>
      <c r="AA798" s="201"/>
      <c r="AB798" s="201"/>
      <c r="AC798" s="201"/>
      <c r="AD798" s="201"/>
      <c r="AE798" s="201"/>
      <c r="AF798" s="201"/>
      <c r="AG798" s="201"/>
      <c r="AH798" s="201"/>
      <c r="AI798" s="201"/>
      <c r="AJ798" s="201"/>
      <c r="AK798" s="201"/>
      <c r="AL798" s="201"/>
      <c r="AM798" s="201"/>
      <c r="AN798" s="201"/>
      <c r="AO798" s="201"/>
      <c r="AP798" s="201"/>
      <c r="AQ798" s="201"/>
      <c r="AR798" s="201"/>
      <c r="AS798" s="201"/>
      <c r="AT798" s="201"/>
      <c r="AU798" s="201"/>
      <c r="AV798" s="201"/>
      <c r="AW798" s="201"/>
      <c r="AX798" s="201"/>
      <c r="AY798" s="201"/>
      <c r="AZ798" s="201"/>
      <c r="BA798" s="201"/>
      <c r="BB798" s="201"/>
      <c r="BC798" s="201"/>
      <c r="BD798" s="201"/>
      <c r="BE798" s="201"/>
      <c r="BF798" s="201"/>
    </row>
    <row r="799" spans="1:58" ht="16.5" customHeight="1">
      <c r="A799" s="202"/>
      <c r="B799" s="202"/>
      <c r="C799" s="202"/>
      <c r="D799" s="202"/>
      <c r="E799" s="202"/>
      <c r="F799" s="202"/>
      <c r="G799" s="202"/>
      <c r="H799" s="202"/>
      <c r="I799" s="203"/>
      <c r="J799" s="201"/>
      <c r="K799" s="201"/>
      <c r="L799" s="201"/>
      <c r="M799" s="201"/>
      <c r="N799" s="201"/>
      <c r="O799" s="201"/>
      <c r="P799" s="201"/>
      <c r="Q799" s="201"/>
      <c r="R799" s="201"/>
      <c r="S799" s="201"/>
      <c r="T799" s="201"/>
      <c r="U799" s="201"/>
      <c r="V799" s="201"/>
      <c r="W799" s="201"/>
      <c r="X799" s="201"/>
      <c r="Y799" s="201"/>
      <c r="Z799" s="201"/>
      <c r="AA799" s="201"/>
      <c r="AB799" s="201"/>
      <c r="AC799" s="201"/>
      <c r="AD799" s="201"/>
      <c r="AE799" s="201"/>
      <c r="AF799" s="201"/>
      <c r="AG799" s="201"/>
      <c r="AH799" s="201"/>
      <c r="AI799" s="201"/>
      <c r="AJ799" s="201"/>
      <c r="AK799" s="201"/>
      <c r="AL799" s="201"/>
      <c r="AM799" s="201"/>
      <c r="AN799" s="201"/>
      <c r="AO799" s="201"/>
      <c r="AP799" s="201"/>
      <c r="AQ799" s="201"/>
      <c r="AR799" s="201"/>
      <c r="AS799" s="201"/>
      <c r="AT799" s="201"/>
      <c r="AU799" s="201"/>
      <c r="AV799" s="201"/>
      <c r="AW799" s="201"/>
      <c r="AX799" s="201"/>
      <c r="AY799" s="201"/>
      <c r="AZ799" s="201"/>
      <c r="BA799" s="201"/>
      <c r="BB799" s="201"/>
      <c r="BC799" s="201"/>
      <c r="BD799" s="201"/>
      <c r="BE799" s="201"/>
      <c r="BF799" s="201"/>
    </row>
    <row r="800" spans="1:58" ht="16.5" customHeight="1">
      <c r="A800" s="202"/>
      <c r="B800" s="202"/>
      <c r="C800" s="202"/>
      <c r="D800" s="202"/>
      <c r="E800" s="202"/>
      <c r="F800" s="202"/>
      <c r="G800" s="202"/>
      <c r="H800" s="202"/>
      <c r="I800" s="203"/>
      <c r="J800" s="201"/>
      <c r="K800" s="201"/>
      <c r="L800" s="201"/>
      <c r="M800" s="201"/>
      <c r="N800" s="201"/>
      <c r="O800" s="201"/>
      <c r="P800" s="201"/>
      <c r="Q800" s="201"/>
      <c r="R800" s="201"/>
      <c r="S800" s="201"/>
      <c r="T800" s="201"/>
      <c r="U800" s="201"/>
      <c r="V800" s="201"/>
      <c r="W800" s="201"/>
      <c r="X800" s="201"/>
      <c r="Y800" s="201"/>
      <c r="Z800" s="201"/>
      <c r="AA800" s="201"/>
      <c r="AB800" s="201"/>
      <c r="AC800" s="201"/>
      <c r="AD800" s="201"/>
      <c r="AE800" s="201"/>
      <c r="AF800" s="201"/>
      <c r="AG800" s="201"/>
      <c r="AH800" s="201"/>
      <c r="AI800" s="201"/>
      <c r="AJ800" s="201"/>
      <c r="AK800" s="201"/>
      <c r="AL800" s="201"/>
      <c r="AM800" s="201"/>
      <c r="AN800" s="201"/>
      <c r="AO800" s="201"/>
      <c r="AP800" s="201"/>
      <c r="AQ800" s="201"/>
      <c r="AR800" s="201"/>
      <c r="AS800" s="201"/>
      <c r="AT800" s="201"/>
      <c r="AU800" s="201"/>
      <c r="AV800" s="201"/>
      <c r="AW800" s="201"/>
      <c r="AX800" s="201"/>
      <c r="AY800" s="201"/>
      <c r="AZ800" s="201"/>
      <c r="BA800" s="201"/>
      <c r="BB800" s="201"/>
      <c r="BC800" s="201"/>
      <c r="BD800" s="201"/>
      <c r="BE800" s="201"/>
      <c r="BF800" s="201"/>
    </row>
    <row r="801" spans="1:58" ht="16.5" customHeight="1">
      <c r="A801" s="202"/>
      <c r="B801" s="202"/>
      <c r="C801" s="202"/>
      <c r="D801" s="202"/>
      <c r="E801" s="202"/>
      <c r="F801" s="202"/>
      <c r="G801" s="202"/>
      <c r="H801" s="202"/>
      <c r="I801" s="203"/>
      <c r="J801" s="201"/>
      <c r="K801" s="201"/>
      <c r="L801" s="201"/>
      <c r="M801" s="201"/>
      <c r="N801" s="201"/>
      <c r="O801" s="201"/>
      <c r="P801" s="201"/>
      <c r="Q801" s="201"/>
      <c r="R801" s="201"/>
      <c r="S801" s="201"/>
      <c r="T801" s="201"/>
      <c r="U801" s="201"/>
      <c r="V801" s="201"/>
      <c r="W801" s="201"/>
      <c r="X801" s="201"/>
      <c r="Y801" s="201"/>
      <c r="Z801" s="201"/>
      <c r="AA801" s="201"/>
      <c r="AB801" s="201"/>
      <c r="AC801" s="201"/>
      <c r="AD801" s="201"/>
      <c r="AE801" s="201"/>
      <c r="AF801" s="201"/>
      <c r="AG801" s="201"/>
      <c r="AH801" s="201"/>
      <c r="AI801" s="201"/>
      <c r="AJ801" s="201"/>
      <c r="AK801" s="201"/>
      <c r="AL801" s="201"/>
      <c r="AM801" s="201"/>
      <c r="AN801" s="201"/>
      <c r="AO801" s="201"/>
      <c r="AP801" s="201"/>
      <c r="AQ801" s="201"/>
      <c r="AR801" s="201"/>
      <c r="AS801" s="201"/>
      <c r="AT801" s="201"/>
      <c r="AU801" s="201"/>
      <c r="AV801" s="201"/>
      <c r="AW801" s="201"/>
      <c r="AX801" s="201"/>
      <c r="AY801" s="201"/>
      <c r="AZ801" s="201"/>
      <c r="BA801" s="201"/>
      <c r="BB801" s="201"/>
      <c r="BC801" s="201"/>
      <c r="BD801" s="201"/>
      <c r="BE801" s="201"/>
      <c r="BF801" s="201"/>
    </row>
    <row r="802" spans="1:58" ht="16.5" customHeight="1">
      <c r="A802" s="202"/>
      <c r="B802" s="202"/>
      <c r="C802" s="202"/>
      <c r="D802" s="202"/>
      <c r="E802" s="202"/>
      <c r="F802" s="202"/>
      <c r="G802" s="202"/>
      <c r="H802" s="202"/>
      <c r="I802" s="203"/>
      <c r="J802" s="201"/>
      <c r="K802" s="201"/>
      <c r="L802" s="201"/>
      <c r="M802" s="201"/>
      <c r="N802" s="201"/>
      <c r="O802" s="201"/>
      <c r="P802" s="201"/>
      <c r="Q802" s="201"/>
      <c r="R802" s="201"/>
      <c r="S802" s="201"/>
      <c r="T802" s="201"/>
      <c r="U802" s="201"/>
      <c r="V802" s="201"/>
      <c r="W802" s="201"/>
      <c r="X802" s="201"/>
      <c r="Y802" s="201"/>
      <c r="Z802" s="201"/>
      <c r="AA802" s="201"/>
      <c r="AB802" s="201"/>
      <c r="AC802" s="201"/>
      <c r="AD802" s="201"/>
      <c r="AE802" s="201"/>
      <c r="AF802" s="201"/>
      <c r="AG802" s="201"/>
      <c r="AH802" s="201"/>
      <c r="AI802" s="201"/>
      <c r="AJ802" s="201"/>
      <c r="AK802" s="201"/>
      <c r="AL802" s="201"/>
      <c r="AM802" s="201"/>
      <c r="AN802" s="201"/>
      <c r="AO802" s="201"/>
      <c r="AP802" s="201"/>
      <c r="AQ802" s="201"/>
      <c r="AR802" s="201"/>
      <c r="AS802" s="201"/>
      <c r="AT802" s="201"/>
      <c r="AU802" s="201"/>
      <c r="AV802" s="201"/>
      <c r="AW802" s="201"/>
      <c r="AX802" s="201"/>
      <c r="AY802" s="201"/>
      <c r="AZ802" s="201"/>
      <c r="BA802" s="201"/>
      <c r="BB802" s="201"/>
      <c r="BC802" s="201"/>
      <c r="BD802" s="201"/>
      <c r="BE802" s="201"/>
      <c r="BF802" s="201"/>
    </row>
    <row r="803" spans="1:58" ht="16.5" customHeight="1">
      <c r="A803" s="202"/>
      <c r="B803" s="202"/>
      <c r="C803" s="202"/>
      <c r="D803" s="202"/>
      <c r="E803" s="202"/>
      <c r="F803" s="202"/>
      <c r="G803" s="202"/>
      <c r="H803" s="202"/>
      <c r="I803" s="203"/>
      <c r="J803" s="201"/>
      <c r="K803" s="201"/>
      <c r="L803" s="201"/>
      <c r="M803" s="201"/>
      <c r="N803" s="201"/>
      <c r="O803" s="201"/>
      <c r="P803" s="201"/>
      <c r="Q803" s="201"/>
      <c r="R803" s="201"/>
      <c r="S803" s="201"/>
      <c r="T803" s="201"/>
      <c r="U803" s="201"/>
      <c r="V803" s="201"/>
      <c r="W803" s="201"/>
      <c r="X803" s="201"/>
      <c r="Y803" s="201"/>
      <c r="Z803" s="201"/>
      <c r="AA803" s="201"/>
      <c r="AB803" s="201"/>
      <c r="AC803" s="201"/>
      <c r="AD803" s="201"/>
      <c r="AE803" s="201"/>
      <c r="AF803" s="201"/>
      <c r="AG803" s="201"/>
      <c r="AH803" s="201"/>
      <c r="AI803" s="201"/>
      <c r="AJ803" s="201"/>
      <c r="AK803" s="201"/>
      <c r="AL803" s="201"/>
      <c r="AM803" s="201"/>
      <c r="AN803" s="201"/>
      <c r="AO803" s="201"/>
      <c r="AP803" s="201"/>
      <c r="AQ803" s="201"/>
      <c r="AR803" s="201"/>
      <c r="AS803" s="201"/>
      <c r="AT803" s="201"/>
      <c r="AU803" s="201"/>
      <c r="AV803" s="201"/>
      <c r="AW803" s="201"/>
      <c r="AX803" s="201"/>
      <c r="AY803" s="201"/>
      <c r="AZ803" s="201"/>
      <c r="BA803" s="201"/>
      <c r="BB803" s="201"/>
      <c r="BC803" s="201"/>
      <c r="BD803" s="201"/>
      <c r="BE803" s="201"/>
      <c r="BF803" s="201"/>
    </row>
    <row r="804" spans="1:58" ht="16.5" customHeight="1">
      <c r="A804" s="202"/>
      <c r="B804" s="202"/>
      <c r="C804" s="202"/>
      <c r="D804" s="202"/>
      <c r="E804" s="202"/>
      <c r="F804" s="202"/>
      <c r="G804" s="202"/>
      <c r="H804" s="202"/>
      <c r="I804" s="203"/>
      <c r="J804" s="201"/>
      <c r="K804" s="201"/>
      <c r="L804" s="201"/>
      <c r="M804" s="201"/>
      <c r="N804" s="201"/>
      <c r="O804" s="201"/>
      <c r="P804" s="201"/>
      <c r="Q804" s="201"/>
      <c r="R804" s="201"/>
      <c r="S804" s="201"/>
      <c r="T804" s="201"/>
      <c r="U804" s="201"/>
      <c r="V804" s="201"/>
      <c r="W804" s="201"/>
      <c r="X804" s="201"/>
      <c r="Y804" s="201"/>
      <c r="Z804" s="201"/>
      <c r="AA804" s="201"/>
      <c r="AB804" s="201"/>
      <c r="AC804" s="201"/>
      <c r="AD804" s="201"/>
      <c r="AE804" s="201"/>
      <c r="AF804" s="201"/>
      <c r="AG804" s="201"/>
      <c r="AH804" s="201"/>
      <c r="AI804" s="201"/>
      <c r="AJ804" s="201"/>
      <c r="AK804" s="201"/>
      <c r="AL804" s="201"/>
      <c r="AM804" s="201"/>
      <c r="AN804" s="201"/>
      <c r="AO804" s="201"/>
      <c r="AP804" s="201"/>
      <c r="AQ804" s="201"/>
      <c r="AR804" s="201"/>
      <c r="AS804" s="201"/>
      <c r="AT804" s="201"/>
      <c r="AU804" s="201"/>
      <c r="AV804" s="201"/>
      <c r="AW804" s="201"/>
      <c r="AX804" s="201"/>
      <c r="AY804" s="201"/>
      <c r="AZ804" s="201"/>
      <c r="BA804" s="201"/>
      <c r="BB804" s="201"/>
      <c r="BC804" s="201"/>
      <c r="BD804" s="201"/>
      <c r="BE804" s="201"/>
      <c r="BF804" s="201"/>
    </row>
    <row r="805" spans="1:58" ht="16.5" customHeight="1">
      <c r="A805" s="202"/>
      <c r="B805" s="202"/>
      <c r="C805" s="202"/>
      <c r="D805" s="202"/>
      <c r="E805" s="202"/>
      <c r="F805" s="202"/>
      <c r="G805" s="202"/>
      <c r="H805" s="202"/>
      <c r="I805" s="203"/>
      <c r="J805" s="201"/>
      <c r="K805" s="201"/>
      <c r="L805" s="201"/>
      <c r="M805" s="201"/>
      <c r="N805" s="201"/>
      <c r="O805" s="201"/>
      <c r="P805" s="201"/>
      <c r="Q805" s="201"/>
      <c r="R805" s="201"/>
      <c r="S805" s="201"/>
      <c r="T805" s="201"/>
      <c r="U805" s="201"/>
      <c r="V805" s="201"/>
      <c r="W805" s="201"/>
      <c r="X805" s="201"/>
      <c r="Y805" s="201"/>
      <c r="Z805" s="201"/>
      <c r="AA805" s="201"/>
      <c r="AB805" s="201"/>
      <c r="AC805" s="201"/>
      <c r="AD805" s="201"/>
      <c r="AE805" s="201"/>
      <c r="AF805" s="201"/>
      <c r="AG805" s="201"/>
      <c r="AH805" s="201"/>
      <c r="AI805" s="201"/>
      <c r="AJ805" s="201"/>
      <c r="AK805" s="201"/>
      <c r="AL805" s="201"/>
      <c r="AM805" s="201"/>
      <c r="AN805" s="201"/>
      <c r="AO805" s="201"/>
      <c r="AP805" s="201"/>
      <c r="AQ805" s="201"/>
      <c r="AR805" s="201"/>
      <c r="AS805" s="201"/>
      <c r="AT805" s="201"/>
      <c r="AU805" s="201"/>
      <c r="AV805" s="201"/>
      <c r="AW805" s="201"/>
      <c r="AX805" s="201"/>
      <c r="AY805" s="201"/>
      <c r="AZ805" s="201"/>
      <c r="BA805" s="201"/>
      <c r="BB805" s="201"/>
      <c r="BC805" s="201"/>
      <c r="BD805" s="201"/>
      <c r="BE805" s="201"/>
      <c r="BF805" s="201"/>
    </row>
    <row r="806" spans="1:58" ht="16.5" customHeight="1">
      <c r="A806" s="202"/>
      <c r="B806" s="202"/>
      <c r="C806" s="202"/>
      <c r="D806" s="202"/>
      <c r="E806" s="202"/>
      <c r="F806" s="202"/>
      <c r="G806" s="202"/>
      <c r="H806" s="202"/>
      <c r="I806" s="203"/>
      <c r="J806" s="201"/>
      <c r="K806" s="201"/>
      <c r="L806" s="201"/>
      <c r="M806" s="201"/>
      <c r="N806" s="201"/>
      <c r="O806" s="201"/>
      <c r="P806" s="201"/>
      <c r="Q806" s="201"/>
      <c r="R806" s="201"/>
      <c r="S806" s="201"/>
      <c r="T806" s="201"/>
      <c r="U806" s="201"/>
      <c r="V806" s="201"/>
      <c r="W806" s="201"/>
      <c r="X806" s="201"/>
      <c r="Y806" s="201"/>
      <c r="Z806" s="201"/>
      <c r="AA806" s="201"/>
      <c r="AB806" s="201"/>
      <c r="AC806" s="201"/>
      <c r="AD806" s="201"/>
      <c r="AE806" s="201"/>
      <c r="AF806" s="201"/>
      <c r="AG806" s="201"/>
      <c r="AH806" s="201"/>
      <c r="AI806" s="201"/>
      <c r="AJ806" s="201"/>
      <c r="AK806" s="201"/>
      <c r="AL806" s="201"/>
      <c r="AM806" s="201"/>
      <c r="AN806" s="201"/>
      <c r="AO806" s="201"/>
      <c r="AP806" s="201"/>
      <c r="AQ806" s="201"/>
      <c r="AR806" s="201"/>
      <c r="AS806" s="201"/>
      <c r="AT806" s="201"/>
      <c r="AU806" s="201"/>
      <c r="AV806" s="201"/>
      <c r="AW806" s="201"/>
      <c r="AX806" s="201"/>
      <c r="AY806" s="201"/>
      <c r="AZ806" s="201"/>
      <c r="BA806" s="201"/>
      <c r="BB806" s="201"/>
      <c r="BC806" s="201"/>
      <c r="BD806" s="201"/>
      <c r="BE806" s="201"/>
      <c r="BF806" s="201"/>
    </row>
    <row r="807" spans="1:58" ht="16.5" customHeight="1">
      <c r="A807" s="202"/>
      <c r="B807" s="202"/>
      <c r="C807" s="202"/>
      <c r="D807" s="202"/>
      <c r="E807" s="202"/>
      <c r="F807" s="202"/>
      <c r="G807" s="202"/>
      <c r="H807" s="202"/>
      <c r="I807" s="203"/>
      <c r="J807" s="201"/>
      <c r="K807" s="201"/>
      <c r="L807" s="201"/>
      <c r="M807" s="201"/>
      <c r="N807" s="201"/>
      <c r="O807" s="201"/>
      <c r="P807" s="201"/>
      <c r="Q807" s="201"/>
      <c r="R807" s="201"/>
      <c r="S807" s="201"/>
      <c r="T807" s="201"/>
      <c r="U807" s="201"/>
      <c r="V807" s="201"/>
      <c r="W807" s="201"/>
      <c r="X807" s="201"/>
      <c r="Y807" s="201"/>
      <c r="Z807" s="201"/>
      <c r="AA807" s="201"/>
      <c r="AB807" s="201"/>
      <c r="AC807" s="201"/>
      <c r="AD807" s="201"/>
      <c r="AE807" s="201"/>
      <c r="AF807" s="201"/>
      <c r="AG807" s="201"/>
      <c r="AH807" s="201"/>
      <c r="AI807" s="201"/>
      <c r="AJ807" s="201"/>
      <c r="AK807" s="201"/>
      <c r="AL807" s="201"/>
      <c r="AM807" s="201"/>
      <c r="AN807" s="201"/>
      <c r="AO807" s="201"/>
      <c r="AP807" s="201"/>
      <c r="AQ807" s="201"/>
      <c r="AR807" s="201"/>
      <c r="AS807" s="201"/>
      <c r="AT807" s="201"/>
      <c r="AU807" s="201"/>
      <c r="AV807" s="201"/>
      <c r="AW807" s="201"/>
      <c r="AX807" s="201"/>
      <c r="AY807" s="201"/>
      <c r="AZ807" s="201"/>
      <c r="BA807" s="201"/>
      <c r="BB807" s="201"/>
      <c r="BC807" s="201"/>
      <c r="BD807" s="201"/>
      <c r="BE807" s="201"/>
      <c r="BF807" s="201"/>
    </row>
    <row r="808" spans="1:58" ht="16.5" customHeight="1">
      <c r="A808" s="202"/>
      <c r="B808" s="202"/>
      <c r="C808" s="202"/>
      <c r="D808" s="202"/>
      <c r="E808" s="202"/>
      <c r="F808" s="202"/>
      <c r="G808" s="202"/>
      <c r="H808" s="202"/>
      <c r="I808" s="203"/>
      <c r="J808" s="201"/>
      <c r="K808" s="201"/>
      <c r="L808" s="201"/>
      <c r="M808" s="201"/>
      <c r="N808" s="201"/>
      <c r="O808" s="201"/>
      <c r="P808" s="201"/>
      <c r="Q808" s="201"/>
      <c r="R808" s="201"/>
      <c r="S808" s="201"/>
      <c r="T808" s="201"/>
      <c r="U808" s="201"/>
      <c r="V808" s="201"/>
      <c r="W808" s="201"/>
      <c r="X808" s="201"/>
      <c r="Y808" s="201"/>
      <c r="Z808" s="201"/>
      <c r="AA808" s="201"/>
      <c r="AB808" s="201"/>
      <c r="AC808" s="201"/>
      <c r="AD808" s="201"/>
      <c r="AE808" s="201"/>
      <c r="AF808" s="201"/>
      <c r="AG808" s="201"/>
      <c r="AH808" s="201"/>
      <c r="AI808" s="201"/>
      <c r="AJ808" s="201"/>
      <c r="AK808" s="201"/>
      <c r="AL808" s="201"/>
      <c r="AM808" s="201"/>
      <c r="AN808" s="201"/>
      <c r="AO808" s="201"/>
      <c r="AP808" s="201"/>
      <c r="AQ808" s="201"/>
      <c r="AR808" s="201"/>
      <c r="AS808" s="201"/>
      <c r="AT808" s="201"/>
      <c r="AU808" s="201"/>
      <c r="AV808" s="201"/>
      <c r="AW808" s="201"/>
      <c r="AX808" s="201"/>
      <c r="AY808" s="201"/>
      <c r="AZ808" s="201"/>
      <c r="BA808" s="201"/>
      <c r="BB808" s="201"/>
      <c r="BC808" s="201"/>
      <c r="BD808" s="201"/>
      <c r="BE808" s="201"/>
      <c r="BF808" s="201"/>
    </row>
    <row r="809" spans="1:58" ht="16.5" customHeight="1">
      <c r="A809" s="202"/>
      <c r="B809" s="202"/>
      <c r="C809" s="202"/>
      <c r="D809" s="202"/>
      <c r="E809" s="202"/>
      <c r="F809" s="202"/>
      <c r="G809" s="202"/>
      <c r="H809" s="202"/>
      <c r="I809" s="203"/>
      <c r="J809" s="201"/>
      <c r="K809" s="201"/>
      <c r="L809" s="201"/>
      <c r="M809" s="201"/>
      <c r="N809" s="201"/>
      <c r="O809" s="201"/>
      <c r="P809" s="201"/>
      <c r="Q809" s="201"/>
      <c r="R809" s="201"/>
      <c r="S809" s="201"/>
      <c r="T809" s="201"/>
      <c r="U809" s="201"/>
      <c r="V809" s="201"/>
      <c r="W809" s="201"/>
      <c r="X809" s="201"/>
      <c r="Y809" s="201"/>
      <c r="Z809" s="201"/>
      <c r="AA809" s="201"/>
      <c r="AB809" s="201"/>
      <c r="AC809" s="201"/>
      <c r="AD809" s="201"/>
      <c r="AE809" s="201"/>
      <c r="AF809" s="201"/>
      <c r="AG809" s="201"/>
      <c r="AH809" s="201"/>
      <c r="AI809" s="201"/>
      <c r="AJ809" s="201"/>
      <c r="AK809" s="201"/>
      <c r="AL809" s="201"/>
      <c r="AM809" s="201"/>
      <c r="AN809" s="201"/>
      <c r="AO809" s="201"/>
      <c r="AP809" s="201"/>
      <c r="AQ809" s="201"/>
      <c r="AR809" s="201"/>
      <c r="AS809" s="201"/>
      <c r="AT809" s="201"/>
      <c r="AU809" s="201"/>
      <c r="AV809" s="201"/>
      <c r="AW809" s="201"/>
      <c r="AX809" s="201"/>
      <c r="AY809" s="201"/>
      <c r="AZ809" s="201"/>
      <c r="BA809" s="201"/>
      <c r="BB809" s="201"/>
      <c r="BC809" s="201"/>
      <c r="BD809" s="201"/>
      <c r="BE809" s="201"/>
      <c r="BF809" s="201"/>
    </row>
    <row r="810" spans="1:58" ht="16.5" customHeight="1">
      <c r="A810" s="202"/>
      <c r="B810" s="202"/>
      <c r="C810" s="202"/>
      <c r="D810" s="202"/>
      <c r="E810" s="202"/>
      <c r="F810" s="202"/>
      <c r="G810" s="202"/>
      <c r="H810" s="202"/>
      <c r="I810" s="203"/>
      <c r="J810" s="201"/>
      <c r="K810" s="201"/>
      <c r="L810" s="201"/>
      <c r="M810" s="201"/>
      <c r="N810" s="201"/>
      <c r="O810" s="201"/>
      <c r="P810" s="201"/>
      <c r="Q810" s="201"/>
      <c r="R810" s="201"/>
      <c r="S810" s="201"/>
      <c r="T810" s="201"/>
      <c r="U810" s="201"/>
      <c r="V810" s="201"/>
      <c r="W810" s="201"/>
      <c r="X810" s="201"/>
      <c r="Y810" s="201"/>
      <c r="Z810" s="201"/>
      <c r="AA810" s="201"/>
      <c r="AB810" s="201"/>
      <c r="AC810" s="201"/>
      <c r="AD810" s="201"/>
      <c r="AE810" s="201"/>
      <c r="AF810" s="201"/>
      <c r="AG810" s="201"/>
      <c r="AH810" s="201"/>
      <c r="AI810" s="201"/>
      <c r="AJ810" s="201"/>
      <c r="AK810" s="201"/>
      <c r="AL810" s="201"/>
      <c r="AM810" s="201"/>
      <c r="AN810" s="201"/>
      <c r="AO810" s="201"/>
      <c r="AP810" s="201"/>
      <c r="AQ810" s="201"/>
      <c r="AR810" s="201"/>
      <c r="AS810" s="201"/>
      <c r="AT810" s="201"/>
      <c r="AU810" s="201"/>
      <c r="AV810" s="201"/>
      <c r="AW810" s="201"/>
      <c r="AX810" s="201"/>
      <c r="AY810" s="201"/>
      <c r="AZ810" s="201"/>
      <c r="BA810" s="201"/>
      <c r="BB810" s="201"/>
      <c r="BC810" s="201"/>
      <c r="BD810" s="201"/>
      <c r="BE810" s="201"/>
      <c r="BF810" s="201"/>
    </row>
    <row r="811" spans="1:58" ht="16.5" customHeight="1">
      <c r="A811" s="202"/>
      <c r="B811" s="202"/>
      <c r="C811" s="202"/>
      <c r="D811" s="202"/>
      <c r="E811" s="202"/>
      <c r="F811" s="202"/>
      <c r="G811" s="202"/>
      <c r="H811" s="202"/>
      <c r="I811" s="203"/>
      <c r="J811" s="201"/>
      <c r="K811" s="201"/>
      <c r="L811" s="201"/>
      <c r="M811" s="201"/>
      <c r="N811" s="201"/>
      <c r="O811" s="201"/>
      <c r="P811" s="201"/>
      <c r="Q811" s="201"/>
      <c r="R811" s="201"/>
      <c r="S811" s="201"/>
      <c r="T811" s="201"/>
      <c r="U811" s="201"/>
      <c r="V811" s="201"/>
      <c r="W811" s="201"/>
      <c r="X811" s="201"/>
      <c r="Y811" s="201"/>
      <c r="Z811" s="201"/>
      <c r="AA811" s="201"/>
      <c r="AB811" s="201"/>
      <c r="AC811" s="201"/>
      <c r="AD811" s="201"/>
      <c r="AE811" s="201"/>
      <c r="AF811" s="201"/>
      <c r="AG811" s="201"/>
      <c r="AH811" s="201"/>
      <c r="AI811" s="201"/>
      <c r="AJ811" s="201"/>
      <c r="AK811" s="201"/>
      <c r="AL811" s="201"/>
      <c r="AM811" s="201"/>
      <c r="AN811" s="201"/>
      <c r="AO811" s="201"/>
      <c r="AP811" s="201"/>
      <c r="AQ811" s="201"/>
      <c r="AR811" s="201"/>
      <c r="AS811" s="201"/>
      <c r="AT811" s="201"/>
      <c r="AU811" s="201"/>
      <c r="AV811" s="201"/>
      <c r="AW811" s="201"/>
      <c r="AX811" s="201"/>
      <c r="AY811" s="201"/>
      <c r="AZ811" s="201"/>
      <c r="BA811" s="201"/>
      <c r="BB811" s="201"/>
      <c r="BC811" s="201"/>
      <c r="BD811" s="201"/>
      <c r="BE811" s="201"/>
      <c r="BF811" s="201"/>
    </row>
    <row r="812" spans="1:58" ht="16.5" customHeight="1">
      <c r="A812" s="202"/>
      <c r="B812" s="202"/>
      <c r="C812" s="202"/>
      <c r="D812" s="202"/>
      <c r="E812" s="202"/>
      <c r="F812" s="202"/>
      <c r="G812" s="202"/>
      <c r="H812" s="202"/>
      <c r="I812" s="203"/>
      <c r="J812" s="201"/>
      <c r="K812" s="201"/>
      <c r="L812" s="201"/>
      <c r="M812" s="201"/>
      <c r="N812" s="201"/>
      <c r="O812" s="201"/>
      <c r="P812" s="201"/>
      <c r="Q812" s="201"/>
      <c r="R812" s="201"/>
      <c r="S812" s="201"/>
      <c r="T812" s="201"/>
      <c r="U812" s="201"/>
      <c r="V812" s="201"/>
      <c r="W812" s="201"/>
      <c r="X812" s="201"/>
      <c r="Y812" s="201"/>
      <c r="Z812" s="201"/>
      <c r="AA812" s="201"/>
      <c r="AB812" s="201"/>
      <c r="AC812" s="201"/>
      <c r="AD812" s="201"/>
      <c r="AE812" s="201"/>
      <c r="AF812" s="201"/>
      <c r="AG812" s="201"/>
      <c r="AH812" s="201"/>
      <c r="AI812" s="201"/>
      <c r="AJ812" s="201"/>
      <c r="AK812" s="201"/>
      <c r="AL812" s="201"/>
      <c r="AM812" s="201"/>
      <c r="AN812" s="201"/>
      <c r="AO812" s="201"/>
      <c r="AP812" s="201"/>
      <c r="AQ812" s="201"/>
      <c r="AR812" s="201"/>
      <c r="AS812" s="201"/>
      <c r="AT812" s="201"/>
      <c r="AU812" s="201"/>
      <c r="AV812" s="201"/>
      <c r="AW812" s="201"/>
      <c r="AX812" s="201"/>
      <c r="AY812" s="201"/>
      <c r="AZ812" s="201"/>
      <c r="BA812" s="201"/>
      <c r="BB812" s="201"/>
      <c r="BC812" s="201"/>
      <c r="BD812" s="201"/>
      <c r="BE812" s="201"/>
      <c r="BF812" s="201"/>
    </row>
    <row r="813" spans="1:58" ht="16.5" customHeight="1">
      <c r="A813" s="202"/>
      <c r="B813" s="202"/>
      <c r="C813" s="202"/>
      <c r="D813" s="202"/>
      <c r="E813" s="202"/>
      <c r="F813" s="202"/>
      <c r="G813" s="202"/>
      <c r="H813" s="202"/>
      <c r="I813" s="203"/>
      <c r="J813" s="201"/>
      <c r="K813" s="201"/>
      <c r="L813" s="201"/>
      <c r="M813" s="201"/>
      <c r="N813" s="201"/>
      <c r="O813" s="201"/>
      <c r="P813" s="201"/>
      <c r="Q813" s="201"/>
      <c r="R813" s="201"/>
      <c r="S813" s="201"/>
      <c r="T813" s="201"/>
      <c r="U813" s="201"/>
      <c r="V813" s="201"/>
      <c r="W813" s="201"/>
      <c r="X813" s="201"/>
      <c r="Y813" s="201"/>
      <c r="Z813" s="201"/>
      <c r="AA813" s="201"/>
      <c r="AB813" s="201"/>
      <c r="AC813" s="201"/>
      <c r="AD813" s="201"/>
      <c r="AE813" s="201"/>
      <c r="AF813" s="201"/>
      <c r="AG813" s="201"/>
      <c r="AH813" s="201"/>
      <c r="AI813" s="201"/>
      <c r="AJ813" s="201"/>
      <c r="AK813" s="201"/>
      <c r="AL813" s="201"/>
      <c r="AM813" s="201"/>
      <c r="AN813" s="201"/>
      <c r="AO813" s="201"/>
      <c r="AP813" s="201"/>
      <c r="AQ813" s="201"/>
      <c r="AR813" s="201"/>
      <c r="AS813" s="201"/>
      <c r="AT813" s="201"/>
      <c r="AU813" s="201"/>
      <c r="AV813" s="201"/>
      <c r="AW813" s="201"/>
      <c r="AX813" s="201"/>
      <c r="AY813" s="201"/>
      <c r="AZ813" s="201"/>
      <c r="BA813" s="201"/>
      <c r="BB813" s="201"/>
      <c r="BC813" s="201"/>
      <c r="BD813" s="201"/>
      <c r="BE813" s="201"/>
      <c r="BF813" s="201"/>
    </row>
    <row r="814" spans="1:58" ht="16.5" customHeight="1">
      <c r="A814" s="202"/>
      <c r="B814" s="202"/>
      <c r="C814" s="202"/>
      <c r="D814" s="202"/>
      <c r="E814" s="202"/>
      <c r="F814" s="202"/>
      <c r="G814" s="202"/>
      <c r="H814" s="202"/>
      <c r="I814" s="203"/>
      <c r="J814" s="201"/>
      <c r="K814" s="201"/>
      <c r="L814" s="201"/>
      <c r="M814" s="201"/>
      <c r="N814" s="201"/>
      <c r="O814" s="201"/>
      <c r="P814" s="201"/>
      <c r="Q814" s="201"/>
      <c r="R814" s="201"/>
      <c r="S814" s="201"/>
      <c r="T814" s="201"/>
      <c r="U814" s="201"/>
      <c r="V814" s="201"/>
      <c r="W814" s="201"/>
      <c r="X814" s="201"/>
      <c r="Y814" s="201"/>
      <c r="Z814" s="201"/>
      <c r="AA814" s="201"/>
      <c r="AB814" s="201"/>
      <c r="AC814" s="201"/>
      <c r="AD814" s="201"/>
      <c r="AE814" s="201"/>
      <c r="AF814" s="201"/>
      <c r="AG814" s="201"/>
      <c r="AH814" s="201"/>
      <c r="AI814" s="201"/>
      <c r="AJ814" s="201"/>
      <c r="AK814" s="201"/>
      <c r="AL814" s="201"/>
      <c r="AM814" s="201"/>
      <c r="AN814" s="201"/>
      <c r="AO814" s="201"/>
      <c r="AP814" s="201"/>
      <c r="AQ814" s="201"/>
      <c r="AR814" s="201"/>
      <c r="AS814" s="201"/>
      <c r="AT814" s="201"/>
      <c r="AU814" s="201"/>
      <c r="AV814" s="201"/>
      <c r="AW814" s="201"/>
      <c r="AX814" s="201"/>
      <c r="AY814" s="201"/>
      <c r="AZ814" s="201"/>
      <c r="BA814" s="201"/>
      <c r="BB814" s="201"/>
      <c r="BC814" s="201"/>
      <c r="BD814" s="201"/>
      <c r="BE814" s="201"/>
      <c r="BF814" s="201"/>
    </row>
    <row r="815" spans="1:58" ht="16.5" customHeight="1">
      <c r="A815" s="202"/>
      <c r="B815" s="202"/>
      <c r="C815" s="202"/>
      <c r="D815" s="202"/>
      <c r="E815" s="202"/>
      <c r="F815" s="202"/>
      <c r="G815" s="202"/>
      <c r="H815" s="202"/>
      <c r="I815" s="203"/>
      <c r="J815" s="201"/>
      <c r="K815" s="201"/>
      <c r="L815" s="201"/>
      <c r="M815" s="201"/>
      <c r="N815" s="201"/>
      <c r="O815" s="201"/>
      <c r="P815" s="201"/>
      <c r="Q815" s="201"/>
      <c r="R815" s="201"/>
      <c r="S815" s="201"/>
      <c r="T815" s="201"/>
      <c r="U815" s="201"/>
      <c r="V815" s="201"/>
      <c r="W815" s="201"/>
      <c r="X815" s="201"/>
      <c r="Y815" s="201"/>
      <c r="Z815" s="201"/>
      <c r="AA815" s="201"/>
      <c r="AB815" s="201"/>
      <c r="AC815" s="201"/>
      <c r="AD815" s="201"/>
      <c r="AE815" s="201"/>
      <c r="AF815" s="201"/>
      <c r="AG815" s="201"/>
      <c r="AH815" s="201"/>
      <c r="AI815" s="201"/>
      <c r="AJ815" s="201"/>
      <c r="AK815" s="201"/>
      <c r="AL815" s="201"/>
      <c r="AM815" s="201"/>
      <c r="AN815" s="201"/>
      <c r="AO815" s="201"/>
      <c r="AP815" s="201"/>
      <c r="AQ815" s="201"/>
      <c r="AR815" s="201"/>
      <c r="AS815" s="201"/>
      <c r="AT815" s="201"/>
      <c r="AU815" s="201"/>
      <c r="AV815" s="201"/>
      <c r="AW815" s="201"/>
      <c r="AX815" s="201"/>
      <c r="AY815" s="201"/>
      <c r="AZ815" s="201"/>
      <c r="BA815" s="201"/>
      <c r="BB815" s="201"/>
      <c r="BC815" s="201"/>
      <c r="BD815" s="201"/>
      <c r="BE815" s="201"/>
      <c r="BF815" s="201"/>
    </row>
    <row r="816" spans="1:58" ht="16.5" customHeight="1">
      <c r="A816" s="202"/>
      <c r="B816" s="202"/>
      <c r="C816" s="202"/>
      <c r="D816" s="202"/>
      <c r="E816" s="202"/>
      <c r="F816" s="202"/>
      <c r="G816" s="202"/>
      <c r="H816" s="202"/>
      <c r="I816" s="203"/>
      <c r="J816" s="201"/>
      <c r="K816" s="201"/>
      <c r="L816" s="201"/>
      <c r="M816" s="201"/>
      <c r="N816" s="201"/>
      <c r="O816" s="201"/>
      <c r="P816" s="201"/>
      <c r="Q816" s="201"/>
      <c r="R816" s="201"/>
      <c r="S816" s="201"/>
      <c r="T816" s="201"/>
      <c r="U816" s="201"/>
      <c r="V816" s="201"/>
      <c r="W816" s="201"/>
      <c r="X816" s="201"/>
      <c r="Y816" s="201"/>
      <c r="Z816" s="201"/>
      <c r="AA816" s="201"/>
      <c r="AB816" s="201"/>
      <c r="AC816" s="201"/>
      <c r="AD816" s="201"/>
      <c r="AE816" s="201"/>
      <c r="AF816" s="201"/>
      <c r="AG816" s="201"/>
      <c r="AH816" s="201"/>
      <c r="AI816" s="201"/>
      <c r="AJ816" s="201"/>
      <c r="AK816" s="201"/>
      <c r="AL816" s="201"/>
      <c r="AM816" s="201"/>
      <c r="AN816" s="201"/>
      <c r="AO816" s="201"/>
      <c r="AP816" s="201"/>
      <c r="AQ816" s="201"/>
      <c r="AR816" s="201"/>
      <c r="AS816" s="201"/>
      <c r="AT816" s="201"/>
      <c r="AU816" s="201"/>
      <c r="AV816" s="201"/>
      <c r="AW816" s="201"/>
      <c r="AX816" s="201"/>
      <c r="AY816" s="201"/>
      <c r="AZ816" s="201"/>
      <c r="BA816" s="201"/>
      <c r="BB816" s="201"/>
      <c r="BC816" s="201"/>
      <c r="BD816" s="201"/>
      <c r="BE816" s="201"/>
      <c r="BF816" s="201"/>
    </row>
    <row r="817" spans="1:58" ht="16.5" customHeight="1">
      <c r="A817" s="202"/>
      <c r="B817" s="202"/>
      <c r="C817" s="202"/>
      <c r="D817" s="202"/>
      <c r="E817" s="202"/>
      <c r="F817" s="202"/>
      <c r="G817" s="202"/>
      <c r="H817" s="202"/>
      <c r="I817" s="203"/>
      <c r="J817" s="201"/>
      <c r="K817" s="201"/>
      <c r="L817" s="201"/>
      <c r="M817" s="201"/>
      <c r="N817" s="201"/>
      <c r="O817" s="201"/>
      <c r="P817" s="201"/>
      <c r="Q817" s="201"/>
      <c r="R817" s="201"/>
      <c r="S817" s="201"/>
      <c r="T817" s="201"/>
      <c r="U817" s="201"/>
      <c r="V817" s="201"/>
      <c r="W817" s="201"/>
      <c r="X817" s="201"/>
      <c r="Y817" s="201"/>
      <c r="Z817" s="201"/>
      <c r="AA817" s="201"/>
      <c r="AB817" s="201"/>
      <c r="AC817" s="201"/>
      <c r="AD817" s="201"/>
      <c r="AE817" s="201"/>
      <c r="AF817" s="201"/>
      <c r="AG817" s="201"/>
      <c r="AH817" s="201"/>
      <c r="AI817" s="201"/>
      <c r="AJ817" s="201"/>
      <c r="AK817" s="201"/>
      <c r="AL817" s="201"/>
      <c r="AM817" s="201"/>
      <c r="AN817" s="201"/>
      <c r="AO817" s="201"/>
      <c r="AP817" s="201"/>
      <c r="AQ817" s="201"/>
      <c r="AR817" s="201"/>
      <c r="AS817" s="201"/>
      <c r="AT817" s="201"/>
      <c r="AU817" s="201"/>
      <c r="AV817" s="201"/>
      <c r="AW817" s="201"/>
      <c r="AX817" s="201"/>
      <c r="AY817" s="201"/>
      <c r="AZ817" s="201"/>
      <c r="BA817" s="201"/>
      <c r="BB817" s="201"/>
      <c r="BC817" s="201"/>
      <c r="BD817" s="201"/>
      <c r="BE817" s="201"/>
      <c r="BF817" s="201"/>
    </row>
    <row r="818" spans="1:58" ht="16.5" customHeight="1">
      <c r="A818" s="202"/>
      <c r="B818" s="202"/>
      <c r="C818" s="202"/>
      <c r="D818" s="202"/>
      <c r="E818" s="202"/>
      <c r="F818" s="202"/>
      <c r="G818" s="202"/>
      <c r="H818" s="202"/>
      <c r="I818" s="203"/>
      <c r="J818" s="201"/>
      <c r="K818" s="201"/>
      <c r="L818" s="201"/>
      <c r="M818" s="201"/>
      <c r="N818" s="201"/>
      <c r="O818" s="201"/>
      <c r="P818" s="201"/>
      <c r="Q818" s="201"/>
      <c r="R818" s="201"/>
      <c r="S818" s="201"/>
      <c r="T818" s="201"/>
      <c r="U818" s="201"/>
      <c r="V818" s="201"/>
      <c r="W818" s="201"/>
      <c r="X818" s="201"/>
      <c r="Y818" s="201"/>
      <c r="Z818" s="201"/>
      <c r="AA818" s="201"/>
      <c r="AB818" s="201"/>
      <c r="AC818" s="201"/>
      <c r="AD818" s="201"/>
      <c r="AE818" s="201"/>
      <c r="AF818" s="201"/>
      <c r="AG818" s="201"/>
      <c r="AH818" s="201"/>
      <c r="AI818" s="201"/>
      <c r="AJ818" s="201"/>
      <c r="AK818" s="201"/>
      <c r="AL818" s="201"/>
      <c r="AM818" s="201"/>
      <c r="AN818" s="201"/>
      <c r="AO818" s="201"/>
      <c r="AP818" s="201"/>
      <c r="AQ818" s="201"/>
      <c r="AR818" s="201"/>
      <c r="AS818" s="201"/>
      <c r="AT818" s="201"/>
      <c r="AU818" s="201"/>
      <c r="AV818" s="201"/>
      <c r="AW818" s="201"/>
      <c r="AX818" s="201"/>
      <c r="AY818" s="201"/>
      <c r="AZ818" s="201"/>
      <c r="BA818" s="201"/>
      <c r="BB818" s="201"/>
      <c r="BC818" s="201"/>
      <c r="BD818" s="201"/>
      <c r="BE818" s="201"/>
      <c r="BF818" s="201"/>
    </row>
    <row r="819" spans="1:58" ht="16.5" customHeight="1">
      <c r="A819" s="202"/>
      <c r="B819" s="202"/>
      <c r="C819" s="202"/>
      <c r="D819" s="202"/>
      <c r="E819" s="202"/>
      <c r="F819" s="202"/>
      <c r="G819" s="202"/>
      <c r="H819" s="202"/>
      <c r="I819" s="203"/>
      <c r="J819" s="201"/>
      <c r="K819" s="201"/>
      <c r="L819" s="201"/>
      <c r="M819" s="201"/>
      <c r="N819" s="201"/>
      <c r="O819" s="201"/>
      <c r="P819" s="201"/>
      <c r="Q819" s="201"/>
      <c r="R819" s="201"/>
      <c r="S819" s="201"/>
      <c r="T819" s="201"/>
      <c r="U819" s="201"/>
      <c r="V819" s="201"/>
      <c r="W819" s="201"/>
      <c r="X819" s="201"/>
      <c r="Y819" s="201"/>
      <c r="Z819" s="201"/>
      <c r="AA819" s="201"/>
      <c r="AB819" s="201"/>
      <c r="AC819" s="201"/>
      <c r="AD819" s="201"/>
      <c r="AE819" s="201"/>
      <c r="AF819" s="201"/>
      <c r="AG819" s="201"/>
      <c r="AH819" s="201"/>
      <c r="AI819" s="201"/>
      <c r="AJ819" s="201"/>
      <c r="AK819" s="201"/>
      <c r="AL819" s="201"/>
      <c r="AM819" s="201"/>
      <c r="AN819" s="201"/>
      <c r="AO819" s="201"/>
      <c r="AP819" s="201"/>
      <c r="AQ819" s="201"/>
      <c r="AR819" s="201"/>
      <c r="AS819" s="201"/>
      <c r="AT819" s="201"/>
      <c r="AU819" s="201"/>
      <c r="AV819" s="201"/>
      <c r="AW819" s="201"/>
      <c r="AX819" s="201"/>
      <c r="AY819" s="201"/>
      <c r="AZ819" s="201"/>
      <c r="BA819" s="201"/>
      <c r="BB819" s="201"/>
      <c r="BC819" s="201"/>
      <c r="BD819" s="201"/>
      <c r="BE819" s="201"/>
      <c r="BF819" s="201"/>
    </row>
    <row r="820" spans="1:58" ht="16.5" customHeight="1">
      <c r="A820" s="202"/>
      <c r="B820" s="202"/>
      <c r="C820" s="202"/>
      <c r="D820" s="202"/>
      <c r="E820" s="202"/>
      <c r="F820" s="202"/>
      <c r="G820" s="202"/>
      <c r="H820" s="202"/>
      <c r="I820" s="203"/>
      <c r="J820" s="201"/>
      <c r="K820" s="201"/>
      <c r="L820" s="201"/>
      <c r="M820" s="201"/>
      <c r="N820" s="201"/>
      <c r="O820" s="201"/>
      <c r="P820" s="201"/>
      <c r="Q820" s="201"/>
      <c r="R820" s="201"/>
      <c r="S820" s="201"/>
      <c r="T820" s="201"/>
      <c r="U820" s="201"/>
      <c r="V820" s="201"/>
      <c r="W820" s="201"/>
      <c r="X820" s="201"/>
      <c r="Y820" s="201"/>
      <c r="Z820" s="201"/>
      <c r="AA820" s="201"/>
      <c r="AB820" s="201"/>
      <c r="AC820" s="201"/>
      <c r="AD820" s="201"/>
      <c r="AE820" s="201"/>
      <c r="AF820" s="201"/>
      <c r="AG820" s="201"/>
      <c r="AH820" s="201"/>
      <c r="AI820" s="201"/>
      <c r="AJ820" s="201"/>
      <c r="AK820" s="201"/>
      <c r="AL820" s="201"/>
      <c r="AM820" s="201"/>
      <c r="AN820" s="201"/>
      <c r="AO820" s="201"/>
      <c r="AP820" s="201"/>
      <c r="AQ820" s="201"/>
      <c r="AR820" s="201"/>
      <c r="AS820" s="201"/>
      <c r="AT820" s="201"/>
      <c r="AU820" s="201"/>
      <c r="AV820" s="201"/>
      <c r="AW820" s="201"/>
      <c r="AX820" s="201"/>
      <c r="AY820" s="201"/>
      <c r="AZ820" s="201"/>
      <c r="BA820" s="201"/>
      <c r="BB820" s="201"/>
      <c r="BC820" s="201"/>
      <c r="BD820" s="201"/>
      <c r="BE820" s="201"/>
      <c r="BF820" s="201"/>
    </row>
    <row r="821" spans="1:58" ht="16.5" customHeight="1">
      <c r="A821" s="202"/>
      <c r="B821" s="202"/>
      <c r="C821" s="202"/>
      <c r="D821" s="202"/>
      <c r="E821" s="202"/>
      <c r="F821" s="202"/>
      <c r="G821" s="202"/>
      <c r="H821" s="202"/>
      <c r="I821" s="203"/>
      <c r="J821" s="201"/>
      <c r="K821" s="201"/>
      <c r="L821" s="201"/>
      <c r="M821" s="201"/>
      <c r="N821" s="201"/>
      <c r="O821" s="201"/>
      <c r="P821" s="201"/>
      <c r="Q821" s="201"/>
      <c r="R821" s="201"/>
      <c r="S821" s="201"/>
      <c r="T821" s="201"/>
      <c r="U821" s="201"/>
      <c r="V821" s="201"/>
      <c r="W821" s="201"/>
      <c r="X821" s="201"/>
      <c r="Y821" s="201"/>
      <c r="Z821" s="201"/>
      <c r="AA821" s="201"/>
      <c r="AB821" s="201"/>
      <c r="AC821" s="201"/>
      <c r="AD821" s="201"/>
      <c r="AE821" s="201"/>
      <c r="AF821" s="201"/>
      <c r="AG821" s="201"/>
      <c r="AH821" s="201"/>
      <c r="AI821" s="201"/>
      <c r="AJ821" s="201"/>
      <c r="AK821" s="201"/>
      <c r="AL821" s="201"/>
      <c r="AM821" s="201"/>
      <c r="AN821" s="201"/>
      <c r="AO821" s="201"/>
      <c r="AP821" s="201"/>
      <c r="AQ821" s="201"/>
      <c r="AR821" s="201"/>
      <c r="AS821" s="201"/>
      <c r="AT821" s="201"/>
      <c r="AU821" s="201"/>
      <c r="AV821" s="201"/>
      <c r="AW821" s="201"/>
      <c r="AX821" s="201"/>
      <c r="AY821" s="201"/>
      <c r="AZ821" s="201"/>
      <c r="BA821" s="201"/>
      <c r="BB821" s="201"/>
      <c r="BC821" s="201"/>
      <c r="BD821" s="201"/>
      <c r="BE821" s="201"/>
      <c r="BF821" s="201"/>
    </row>
    <row r="822" spans="1:58" ht="16.5" customHeight="1">
      <c r="A822" s="202"/>
      <c r="B822" s="202"/>
      <c r="C822" s="202"/>
      <c r="D822" s="202"/>
      <c r="E822" s="202"/>
      <c r="F822" s="202"/>
      <c r="G822" s="202"/>
      <c r="H822" s="202"/>
      <c r="I822" s="203"/>
      <c r="J822" s="201"/>
      <c r="K822" s="201"/>
      <c r="L822" s="201"/>
      <c r="M822" s="201"/>
      <c r="N822" s="201"/>
      <c r="O822" s="201"/>
      <c r="P822" s="201"/>
      <c r="Q822" s="201"/>
      <c r="R822" s="201"/>
      <c r="S822" s="201"/>
      <c r="T822" s="201"/>
      <c r="U822" s="201"/>
      <c r="V822" s="201"/>
      <c r="W822" s="201"/>
      <c r="X822" s="201"/>
      <c r="Y822" s="201"/>
      <c r="Z822" s="201"/>
      <c r="AA822" s="201"/>
      <c r="AB822" s="201"/>
      <c r="AC822" s="201"/>
      <c r="AD822" s="201"/>
      <c r="AE822" s="201"/>
      <c r="AF822" s="201"/>
      <c r="AG822" s="201"/>
      <c r="AH822" s="201"/>
      <c r="AI822" s="201"/>
      <c r="AJ822" s="201"/>
      <c r="AK822" s="201"/>
      <c r="AL822" s="201"/>
      <c r="AM822" s="201"/>
      <c r="AN822" s="201"/>
      <c r="AO822" s="201"/>
      <c r="AP822" s="201"/>
      <c r="AQ822" s="201"/>
      <c r="AR822" s="201"/>
      <c r="AS822" s="201"/>
      <c r="AT822" s="201"/>
      <c r="AU822" s="201"/>
      <c r="AV822" s="201"/>
      <c r="AW822" s="201"/>
      <c r="AX822" s="201"/>
      <c r="AY822" s="201"/>
      <c r="AZ822" s="201"/>
      <c r="BA822" s="201"/>
      <c r="BB822" s="201"/>
      <c r="BC822" s="201"/>
      <c r="BD822" s="201"/>
      <c r="BE822" s="201"/>
      <c r="BF822" s="201"/>
    </row>
    <row r="823" spans="1:58" ht="16.5" customHeight="1">
      <c r="A823" s="202"/>
      <c r="B823" s="202"/>
      <c r="C823" s="202"/>
      <c r="D823" s="202"/>
      <c r="E823" s="202"/>
      <c r="F823" s="202"/>
      <c r="G823" s="202"/>
      <c r="H823" s="202"/>
      <c r="I823" s="203"/>
      <c r="J823" s="201"/>
      <c r="K823" s="201"/>
      <c r="L823" s="201"/>
      <c r="M823" s="201"/>
      <c r="N823" s="201"/>
      <c r="O823" s="201"/>
      <c r="P823" s="201"/>
      <c r="Q823" s="201"/>
      <c r="R823" s="201"/>
      <c r="S823" s="201"/>
      <c r="T823" s="201"/>
      <c r="U823" s="201"/>
      <c r="V823" s="201"/>
      <c r="W823" s="201"/>
      <c r="X823" s="201"/>
      <c r="Y823" s="201"/>
      <c r="Z823" s="201"/>
      <c r="AA823" s="201"/>
      <c r="AB823" s="201"/>
      <c r="AC823" s="201"/>
      <c r="AD823" s="201"/>
      <c r="AE823" s="201"/>
      <c r="AF823" s="201"/>
      <c r="AG823" s="201"/>
      <c r="AH823" s="201"/>
      <c r="AI823" s="201"/>
      <c r="AJ823" s="201"/>
      <c r="AK823" s="201"/>
      <c r="AL823" s="201"/>
      <c r="AM823" s="201"/>
      <c r="AN823" s="201"/>
      <c r="AO823" s="201"/>
      <c r="AP823" s="201"/>
      <c r="AQ823" s="201"/>
      <c r="AR823" s="201"/>
      <c r="AS823" s="201"/>
      <c r="AT823" s="201"/>
      <c r="AU823" s="201"/>
      <c r="AV823" s="201"/>
      <c r="AW823" s="201"/>
      <c r="AX823" s="201"/>
      <c r="AY823" s="201"/>
      <c r="AZ823" s="201"/>
      <c r="BA823" s="201"/>
      <c r="BB823" s="201"/>
      <c r="BC823" s="201"/>
      <c r="BD823" s="201"/>
      <c r="BE823" s="201"/>
      <c r="BF823" s="201"/>
    </row>
    <row r="824" spans="1:58" ht="16.5" customHeight="1">
      <c r="A824" s="202"/>
      <c r="B824" s="202"/>
      <c r="C824" s="202"/>
      <c r="D824" s="202"/>
      <c r="E824" s="202"/>
      <c r="F824" s="202"/>
      <c r="G824" s="202"/>
      <c r="H824" s="202"/>
      <c r="I824" s="203"/>
      <c r="J824" s="201"/>
      <c r="K824" s="201"/>
      <c r="L824" s="201"/>
      <c r="M824" s="201"/>
      <c r="N824" s="201"/>
      <c r="O824" s="201"/>
      <c r="P824" s="201"/>
      <c r="Q824" s="201"/>
      <c r="R824" s="201"/>
      <c r="S824" s="201"/>
      <c r="T824" s="201"/>
      <c r="U824" s="201"/>
      <c r="V824" s="201"/>
      <c r="W824" s="201"/>
      <c r="X824" s="201"/>
      <c r="Y824" s="201"/>
      <c r="Z824" s="201"/>
      <c r="AA824" s="201"/>
      <c r="AB824" s="201"/>
      <c r="AC824" s="201"/>
      <c r="AD824" s="201"/>
      <c r="AE824" s="201"/>
      <c r="AF824" s="201"/>
      <c r="AG824" s="201"/>
      <c r="AH824" s="201"/>
      <c r="AI824" s="201"/>
      <c r="AJ824" s="201"/>
      <c r="AK824" s="201"/>
      <c r="AL824" s="201"/>
      <c r="AM824" s="201"/>
      <c r="AN824" s="201"/>
      <c r="AO824" s="201"/>
      <c r="AP824" s="201"/>
      <c r="AQ824" s="201"/>
      <c r="AR824" s="201"/>
      <c r="AS824" s="201"/>
      <c r="AT824" s="201"/>
      <c r="AU824" s="201"/>
      <c r="AV824" s="201"/>
      <c r="AW824" s="201"/>
      <c r="AX824" s="201"/>
      <c r="AY824" s="201"/>
      <c r="AZ824" s="201"/>
      <c r="BA824" s="201"/>
      <c r="BB824" s="201"/>
      <c r="BC824" s="201"/>
      <c r="BD824" s="201"/>
      <c r="BE824" s="201"/>
      <c r="BF824" s="201"/>
    </row>
    <row r="825" spans="1:58" ht="16.5" customHeight="1">
      <c r="A825" s="202"/>
      <c r="B825" s="202"/>
      <c r="C825" s="202"/>
      <c r="D825" s="202"/>
      <c r="E825" s="202"/>
      <c r="F825" s="202"/>
      <c r="G825" s="202"/>
      <c r="H825" s="202"/>
      <c r="I825" s="203"/>
      <c r="J825" s="201"/>
      <c r="K825" s="201"/>
      <c r="L825" s="201"/>
      <c r="M825" s="201"/>
      <c r="N825" s="201"/>
      <c r="O825" s="201"/>
      <c r="P825" s="201"/>
      <c r="Q825" s="201"/>
      <c r="R825" s="201"/>
      <c r="S825" s="201"/>
      <c r="T825" s="201"/>
      <c r="U825" s="201"/>
      <c r="V825" s="201"/>
      <c r="W825" s="201"/>
      <c r="X825" s="201"/>
      <c r="Y825" s="201"/>
      <c r="Z825" s="201"/>
      <c r="AA825" s="201"/>
      <c r="AB825" s="201"/>
      <c r="AC825" s="201"/>
      <c r="AD825" s="201"/>
      <c r="AE825" s="201"/>
      <c r="AF825" s="201"/>
      <c r="AG825" s="201"/>
      <c r="AH825" s="201"/>
      <c r="AI825" s="201"/>
      <c r="AJ825" s="201"/>
      <c r="AK825" s="201"/>
      <c r="AL825" s="201"/>
      <c r="AM825" s="201"/>
      <c r="AN825" s="201"/>
      <c r="AO825" s="201"/>
      <c r="AP825" s="201"/>
      <c r="AQ825" s="201"/>
      <c r="AR825" s="201"/>
      <c r="AS825" s="201"/>
      <c r="AT825" s="201"/>
      <c r="AU825" s="201"/>
      <c r="AV825" s="201"/>
      <c r="AW825" s="201"/>
      <c r="AX825" s="201"/>
      <c r="AY825" s="201"/>
      <c r="AZ825" s="201"/>
      <c r="BA825" s="201"/>
      <c r="BB825" s="201"/>
      <c r="BC825" s="201"/>
      <c r="BD825" s="201"/>
      <c r="BE825" s="201"/>
      <c r="BF825" s="201"/>
    </row>
    <row r="826" spans="1:58" ht="16.5" customHeight="1">
      <c r="A826" s="202"/>
      <c r="B826" s="202"/>
      <c r="C826" s="202"/>
      <c r="D826" s="202"/>
      <c r="E826" s="202"/>
      <c r="F826" s="202"/>
      <c r="G826" s="202"/>
      <c r="H826" s="202"/>
      <c r="I826" s="203"/>
      <c r="J826" s="201"/>
      <c r="K826" s="201"/>
      <c r="L826" s="201"/>
      <c r="M826" s="201"/>
      <c r="N826" s="201"/>
      <c r="O826" s="201"/>
      <c r="P826" s="201"/>
      <c r="Q826" s="201"/>
      <c r="R826" s="201"/>
      <c r="S826" s="201"/>
      <c r="T826" s="201"/>
      <c r="U826" s="201"/>
      <c r="V826" s="201"/>
      <c r="W826" s="201"/>
      <c r="X826" s="201"/>
      <c r="Y826" s="201"/>
      <c r="Z826" s="201"/>
      <c r="AA826" s="201"/>
      <c r="AB826" s="201"/>
      <c r="AC826" s="201"/>
      <c r="AD826" s="201"/>
      <c r="AE826" s="201"/>
      <c r="AF826" s="201"/>
      <c r="AG826" s="201"/>
      <c r="AH826" s="201"/>
      <c r="AI826" s="201"/>
      <c r="AJ826" s="201"/>
      <c r="AK826" s="201"/>
      <c r="AL826" s="201"/>
      <c r="AM826" s="201"/>
      <c r="AN826" s="201"/>
      <c r="AO826" s="201"/>
      <c r="AP826" s="201"/>
      <c r="AQ826" s="201"/>
      <c r="AR826" s="201"/>
      <c r="AS826" s="201"/>
      <c r="AT826" s="201"/>
      <c r="AU826" s="201"/>
      <c r="AV826" s="201"/>
      <c r="AW826" s="201"/>
      <c r="AX826" s="201"/>
      <c r="AY826" s="201"/>
      <c r="AZ826" s="201"/>
      <c r="BA826" s="201"/>
      <c r="BB826" s="201"/>
      <c r="BC826" s="201"/>
      <c r="BD826" s="201"/>
      <c r="BE826" s="201"/>
      <c r="BF826" s="201"/>
    </row>
    <row r="827" spans="1:58" ht="16.5" customHeight="1">
      <c r="A827" s="202"/>
      <c r="B827" s="202"/>
      <c r="C827" s="202"/>
      <c r="D827" s="202"/>
      <c r="E827" s="202"/>
      <c r="F827" s="202"/>
      <c r="G827" s="202"/>
      <c r="H827" s="202"/>
      <c r="I827" s="203"/>
      <c r="J827" s="201"/>
      <c r="K827" s="201"/>
      <c r="L827" s="201"/>
      <c r="M827" s="201"/>
      <c r="N827" s="201"/>
      <c r="O827" s="201"/>
      <c r="P827" s="201"/>
      <c r="Q827" s="201"/>
      <c r="R827" s="201"/>
      <c r="S827" s="201"/>
      <c r="T827" s="201"/>
      <c r="U827" s="201"/>
      <c r="V827" s="201"/>
      <c r="W827" s="201"/>
      <c r="X827" s="201"/>
      <c r="Y827" s="201"/>
      <c r="Z827" s="201"/>
      <c r="AA827" s="201"/>
      <c r="AB827" s="201"/>
      <c r="AC827" s="201"/>
      <c r="AD827" s="201"/>
      <c r="AE827" s="201"/>
      <c r="AF827" s="201"/>
      <c r="AG827" s="201"/>
      <c r="AH827" s="201"/>
      <c r="AI827" s="201"/>
      <c r="AJ827" s="201"/>
      <c r="AK827" s="201"/>
      <c r="AL827" s="201"/>
      <c r="AM827" s="201"/>
      <c r="AN827" s="201"/>
      <c r="AO827" s="201"/>
      <c r="AP827" s="201"/>
      <c r="AQ827" s="201"/>
      <c r="AR827" s="201"/>
      <c r="AS827" s="201"/>
      <c r="AT827" s="201"/>
      <c r="AU827" s="201"/>
      <c r="AV827" s="201"/>
      <c r="AW827" s="201"/>
      <c r="AX827" s="201"/>
      <c r="AY827" s="201"/>
      <c r="AZ827" s="201"/>
      <c r="BA827" s="201"/>
      <c r="BB827" s="201"/>
      <c r="BC827" s="201"/>
      <c r="BD827" s="201"/>
      <c r="BE827" s="201"/>
      <c r="BF827" s="201"/>
    </row>
    <row r="828" spans="1:58" ht="16.5" customHeight="1">
      <c r="A828" s="202"/>
      <c r="B828" s="202"/>
      <c r="C828" s="202"/>
      <c r="D828" s="202"/>
      <c r="E828" s="202"/>
      <c r="F828" s="202"/>
      <c r="G828" s="202"/>
      <c r="H828" s="202"/>
      <c r="I828" s="203"/>
      <c r="J828" s="201"/>
      <c r="K828" s="201"/>
      <c r="L828" s="201"/>
      <c r="M828" s="201"/>
      <c r="N828" s="201"/>
      <c r="O828" s="201"/>
      <c r="P828" s="201"/>
      <c r="Q828" s="201"/>
      <c r="R828" s="201"/>
      <c r="S828" s="201"/>
      <c r="T828" s="201"/>
      <c r="U828" s="201"/>
      <c r="V828" s="201"/>
      <c r="W828" s="201"/>
      <c r="X828" s="201"/>
      <c r="Y828" s="201"/>
      <c r="Z828" s="201"/>
      <c r="AA828" s="201"/>
      <c r="AB828" s="201"/>
      <c r="AC828" s="201"/>
      <c r="AD828" s="201"/>
      <c r="AE828" s="201"/>
      <c r="AF828" s="201"/>
      <c r="AG828" s="201"/>
      <c r="AH828" s="201"/>
      <c r="AI828" s="201"/>
      <c r="AJ828" s="201"/>
      <c r="AK828" s="201"/>
      <c r="AL828" s="201"/>
      <c r="AM828" s="201"/>
      <c r="AN828" s="201"/>
      <c r="AO828" s="201"/>
      <c r="AP828" s="201"/>
      <c r="AQ828" s="201"/>
      <c r="AR828" s="201"/>
      <c r="AS828" s="201"/>
      <c r="AT828" s="201"/>
      <c r="AU828" s="201"/>
      <c r="AV828" s="201"/>
      <c r="AW828" s="201"/>
      <c r="AX828" s="201"/>
      <c r="AY828" s="201"/>
      <c r="AZ828" s="201"/>
      <c r="BA828" s="201"/>
      <c r="BB828" s="201"/>
      <c r="BC828" s="201"/>
      <c r="BD828" s="201"/>
      <c r="BE828" s="201"/>
      <c r="BF828" s="201"/>
    </row>
    <row r="829" spans="1:58" ht="16.5" customHeight="1">
      <c r="A829" s="202"/>
      <c r="B829" s="202"/>
      <c r="C829" s="202"/>
      <c r="D829" s="202"/>
      <c r="E829" s="202"/>
      <c r="F829" s="202"/>
      <c r="G829" s="202"/>
      <c r="H829" s="202"/>
      <c r="I829" s="203"/>
      <c r="J829" s="201"/>
      <c r="K829" s="201"/>
      <c r="L829" s="201"/>
      <c r="M829" s="201"/>
      <c r="N829" s="201"/>
      <c r="O829" s="201"/>
      <c r="P829" s="201"/>
      <c r="Q829" s="201"/>
      <c r="R829" s="201"/>
      <c r="S829" s="201"/>
      <c r="T829" s="201"/>
      <c r="U829" s="201"/>
      <c r="V829" s="201"/>
      <c r="W829" s="201"/>
      <c r="X829" s="201"/>
      <c r="Y829" s="201"/>
      <c r="Z829" s="201"/>
      <c r="AA829" s="201"/>
      <c r="AB829" s="201"/>
      <c r="AC829" s="201"/>
      <c r="AD829" s="201"/>
      <c r="AE829" s="201"/>
      <c r="AF829" s="201"/>
      <c r="AG829" s="201"/>
      <c r="AH829" s="201"/>
      <c r="AI829" s="201"/>
      <c r="AJ829" s="201"/>
      <c r="AK829" s="201"/>
      <c r="AL829" s="201"/>
      <c r="AM829" s="201"/>
      <c r="AN829" s="201"/>
      <c r="AO829" s="201"/>
      <c r="AP829" s="201"/>
      <c r="AQ829" s="201"/>
      <c r="AR829" s="201"/>
      <c r="AS829" s="201"/>
      <c r="AT829" s="201"/>
      <c r="AU829" s="201"/>
      <c r="AV829" s="201"/>
      <c r="AW829" s="201"/>
      <c r="AX829" s="201"/>
      <c r="AY829" s="201"/>
      <c r="AZ829" s="201"/>
      <c r="BA829" s="201"/>
      <c r="BB829" s="201"/>
      <c r="BC829" s="201"/>
      <c r="BD829" s="201"/>
      <c r="BE829" s="201"/>
      <c r="BF829" s="201"/>
    </row>
    <row r="830" spans="1:58" ht="16.5" customHeight="1">
      <c r="A830" s="202"/>
      <c r="B830" s="202"/>
      <c r="C830" s="202"/>
      <c r="D830" s="202"/>
      <c r="E830" s="202"/>
      <c r="F830" s="202"/>
      <c r="G830" s="202"/>
      <c r="H830" s="202"/>
      <c r="I830" s="203"/>
      <c r="J830" s="201"/>
      <c r="K830" s="201"/>
      <c r="L830" s="201"/>
      <c r="M830" s="201"/>
      <c r="N830" s="201"/>
      <c r="O830" s="201"/>
      <c r="P830" s="201"/>
      <c r="Q830" s="201"/>
      <c r="R830" s="201"/>
      <c r="S830" s="201"/>
      <c r="T830" s="201"/>
      <c r="U830" s="201"/>
      <c r="V830" s="201"/>
      <c r="W830" s="201"/>
      <c r="X830" s="201"/>
      <c r="Y830" s="201"/>
      <c r="Z830" s="201"/>
      <c r="AA830" s="201"/>
      <c r="AB830" s="201"/>
      <c r="AC830" s="201"/>
      <c r="AD830" s="201"/>
      <c r="AE830" s="201"/>
      <c r="AF830" s="201"/>
      <c r="AG830" s="201"/>
      <c r="AH830" s="201"/>
      <c r="AI830" s="201"/>
      <c r="AJ830" s="201"/>
      <c r="AK830" s="201"/>
      <c r="AL830" s="201"/>
      <c r="AM830" s="201"/>
      <c r="AN830" s="201"/>
      <c r="AO830" s="201"/>
      <c r="AP830" s="201"/>
      <c r="AQ830" s="201"/>
      <c r="AR830" s="201"/>
      <c r="AS830" s="201"/>
      <c r="AT830" s="201"/>
      <c r="AU830" s="201"/>
      <c r="AV830" s="201"/>
      <c r="AW830" s="201"/>
      <c r="AX830" s="201"/>
      <c r="AY830" s="201"/>
      <c r="AZ830" s="201"/>
      <c r="BA830" s="201"/>
      <c r="BB830" s="201"/>
      <c r="BC830" s="201"/>
      <c r="BD830" s="201"/>
      <c r="BE830" s="201"/>
      <c r="BF830" s="201"/>
    </row>
    <row r="831" spans="1:58" ht="16.5" customHeight="1">
      <c r="A831" s="202"/>
      <c r="B831" s="202"/>
      <c r="C831" s="202"/>
      <c r="D831" s="202"/>
      <c r="E831" s="202"/>
      <c r="F831" s="202"/>
      <c r="G831" s="202"/>
      <c r="H831" s="202"/>
      <c r="I831" s="203"/>
      <c r="J831" s="201"/>
      <c r="K831" s="201"/>
      <c r="L831" s="201"/>
      <c r="M831" s="201"/>
      <c r="N831" s="201"/>
      <c r="O831" s="201"/>
      <c r="P831" s="201"/>
      <c r="Q831" s="201"/>
      <c r="R831" s="201"/>
      <c r="S831" s="201"/>
      <c r="T831" s="201"/>
      <c r="U831" s="201"/>
      <c r="V831" s="201"/>
      <c r="W831" s="201"/>
      <c r="X831" s="201"/>
      <c r="Y831" s="201"/>
      <c r="Z831" s="201"/>
      <c r="AA831" s="201"/>
      <c r="AB831" s="201"/>
      <c r="AC831" s="201"/>
      <c r="AD831" s="201"/>
      <c r="AE831" s="201"/>
      <c r="AF831" s="201"/>
      <c r="AG831" s="201"/>
      <c r="AH831" s="201"/>
      <c r="AI831" s="201"/>
      <c r="AJ831" s="201"/>
      <c r="AK831" s="201"/>
      <c r="AL831" s="201"/>
      <c r="AM831" s="201"/>
      <c r="AN831" s="201"/>
      <c r="AO831" s="201"/>
      <c r="AP831" s="201"/>
      <c r="AQ831" s="201"/>
      <c r="AR831" s="201"/>
      <c r="AS831" s="201"/>
      <c r="AT831" s="201"/>
      <c r="AU831" s="201"/>
      <c r="AV831" s="201"/>
      <c r="AW831" s="201"/>
      <c r="AX831" s="201"/>
      <c r="AY831" s="201"/>
      <c r="AZ831" s="201"/>
      <c r="BA831" s="201"/>
      <c r="BB831" s="201"/>
      <c r="BC831" s="201"/>
      <c r="BD831" s="201"/>
      <c r="BE831" s="201"/>
      <c r="BF831" s="201"/>
    </row>
    <row r="832" spans="1:58" ht="16.5" customHeight="1">
      <c r="A832" s="202"/>
      <c r="B832" s="202"/>
      <c r="C832" s="202"/>
      <c r="D832" s="202"/>
      <c r="E832" s="202"/>
      <c r="F832" s="202"/>
      <c r="G832" s="202"/>
      <c r="H832" s="202"/>
      <c r="I832" s="203"/>
      <c r="J832" s="201"/>
      <c r="K832" s="201"/>
      <c r="L832" s="201"/>
      <c r="M832" s="201"/>
      <c r="N832" s="201"/>
      <c r="O832" s="201"/>
      <c r="P832" s="201"/>
      <c r="Q832" s="201"/>
      <c r="R832" s="201"/>
      <c r="S832" s="201"/>
      <c r="T832" s="201"/>
      <c r="U832" s="201"/>
      <c r="V832" s="201"/>
      <c r="W832" s="201"/>
      <c r="X832" s="201"/>
      <c r="Y832" s="201"/>
      <c r="Z832" s="201"/>
      <c r="AA832" s="201"/>
      <c r="AB832" s="201"/>
      <c r="AC832" s="201"/>
      <c r="AD832" s="201"/>
      <c r="AE832" s="201"/>
      <c r="AF832" s="201"/>
      <c r="AG832" s="201"/>
      <c r="AH832" s="201"/>
      <c r="AI832" s="201"/>
      <c r="AJ832" s="201"/>
      <c r="AK832" s="201"/>
      <c r="AL832" s="201"/>
      <c r="AM832" s="201"/>
      <c r="AN832" s="201"/>
      <c r="AO832" s="201"/>
      <c r="AP832" s="201"/>
      <c r="AQ832" s="201"/>
      <c r="AR832" s="201"/>
      <c r="AS832" s="201"/>
      <c r="AT832" s="201"/>
      <c r="AU832" s="201"/>
      <c r="AV832" s="201"/>
      <c r="AW832" s="201"/>
      <c r="AX832" s="201"/>
      <c r="AY832" s="201"/>
      <c r="AZ832" s="201"/>
      <c r="BA832" s="201"/>
      <c r="BB832" s="201"/>
      <c r="BC832" s="201"/>
      <c r="BD832" s="201"/>
      <c r="BE832" s="201"/>
      <c r="BF832" s="201"/>
    </row>
    <row r="833" spans="1:58" ht="16.5" customHeight="1">
      <c r="A833" s="202"/>
      <c r="B833" s="202"/>
      <c r="C833" s="202"/>
      <c r="D833" s="202"/>
      <c r="E833" s="202"/>
      <c r="F833" s="202"/>
      <c r="G833" s="202"/>
      <c r="H833" s="202"/>
      <c r="I833" s="203"/>
      <c r="J833" s="201"/>
      <c r="K833" s="201"/>
      <c r="L833" s="201"/>
      <c r="M833" s="201"/>
      <c r="N833" s="201"/>
      <c r="O833" s="201"/>
      <c r="P833" s="201"/>
      <c r="Q833" s="201"/>
      <c r="R833" s="201"/>
      <c r="S833" s="201"/>
      <c r="T833" s="201"/>
      <c r="U833" s="201"/>
      <c r="V833" s="201"/>
      <c r="W833" s="201"/>
      <c r="X833" s="201"/>
      <c r="Y833" s="201"/>
      <c r="Z833" s="201"/>
      <c r="AA833" s="201"/>
      <c r="AB833" s="201"/>
      <c r="AC833" s="201"/>
      <c r="AD833" s="201"/>
      <c r="AE833" s="201"/>
      <c r="AF833" s="201"/>
      <c r="AG833" s="201"/>
      <c r="AH833" s="201"/>
      <c r="AI833" s="201"/>
      <c r="AJ833" s="201"/>
      <c r="AK833" s="201"/>
      <c r="AL833" s="201"/>
      <c r="AM833" s="201"/>
      <c r="AN833" s="201"/>
      <c r="AO833" s="201"/>
      <c r="AP833" s="201"/>
      <c r="AQ833" s="201"/>
      <c r="AR833" s="201"/>
      <c r="AS833" s="201"/>
      <c r="AT833" s="201"/>
      <c r="AU833" s="201"/>
      <c r="AV833" s="201"/>
      <c r="AW833" s="201"/>
      <c r="AX833" s="201"/>
      <c r="AY833" s="201"/>
      <c r="AZ833" s="201"/>
      <c r="BA833" s="201"/>
      <c r="BB833" s="201"/>
      <c r="BC833" s="201"/>
      <c r="BD833" s="201"/>
      <c r="BE833" s="201"/>
      <c r="BF833" s="201"/>
    </row>
    <row r="834" spans="1:58" ht="16.5" customHeight="1">
      <c r="A834" s="202"/>
      <c r="B834" s="202"/>
      <c r="C834" s="202"/>
      <c r="D834" s="202"/>
      <c r="E834" s="202"/>
      <c r="F834" s="202"/>
      <c r="G834" s="202"/>
      <c r="H834" s="202"/>
      <c r="I834" s="203"/>
      <c r="J834" s="201"/>
      <c r="K834" s="201"/>
      <c r="L834" s="201"/>
      <c r="M834" s="201"/>
      <c r="N834" s="201"/>
      <c r="O834" s="201"/>
      <c r="P834" s="201"/>
      <c r="Q834" s="201"/>
      <c r="R834" s="201"/>
      <c r="S834" s="201"/>
      <c r="T834" s="201"/>
      <c r="U834" s="201"/>
      <c r="V834" s="201"/>
      <c r="W834" s="201"/>
      <c r="X834" s="201"/>
      <c r="Y834" s="201"/>
      <c r="Z834" s="201"/>
      <c r="AA834" s="201"/>
      <c r="AB834" s="201"/>
      <c r="AC834" s="201"/>
      <c r="AD834" s="201"/>
      <c r="AE834" s="201"/>
      <c r="AF834" s="201"/>
      <c r="AG834" s="201"/>
      <c r="AH834" s="201"/>
      <c r="AI834" s="201"/>
      <c r="AJ834" s="201"/>
      <c r="AK834" s="201"/>
      <c r="AL834" s="201"/>
      <c r="AM834" s="201"/>
      <c r="AN834" s="201"/>
      <c r="AO834" s="201"/>
      <c r="AP834" s="201"/>
      <c r="AQ834" s="201"/>
      <c r="AR834" s="201"/>
      <c r="AS834" s="201"/>
      <c r="AT834" s="201"/>
      <c r="AU834" s="201"/>
      <c r="AV834" s="201"/>
      <c r="AW834" s="201"/>
      <c r="AX834" s="201"/>
      <c r="AY834" s="201"/>
      <c r="AZ834" s="201"/>
      <c r="BA834" s="201"/>
      <c r="BB834" s="201"/>
      <c r="BC834" s="201"/>
      <c r="BD834" s="201"/>
      <c r="BE834" s="201"/>
      <c r="BF834" s="201"/>
    </row>
    <row r="835" spans="1:58" ht="16.5" customHeight="1">
      <c r="A835" s="202"/>
      <c r="B835" s="202"/>
      <c r="C835" s="202"/>
      <c r="D835" s="202"/>
      <c r="E835" s="202"/>
      <c r="F835" s="202"/>
      <c r="G835" s="202"/>
      <c r="H835" s="202"/>
      <c r="I835" s="203"/>
      <c r="J835" s="201"/>
      <c r="K835" s="201"/>
      <c r="L835" s="201"/>
      <c r="M835" s="201"/>
      <c r="N835" s="201"/>
      <c r="O835" s="201"/>
      <c r="P835" s="201"/>
      <c r="Q835" s="201"/>
      <c r="R835" s="201"/>
      <c r="S835" s="201"/>
      <c r="T835" s="201"/>
      <c r="U835" s="201"/>
      <c r="V835" s="201"/>
      <c r="W835" s="201"/>
      <c r="X835" s="201"/>
      <c r="Y835" s="201"/>
      <c r="Z835" s="201"/>
      <c r="AA835" s="201"/>
      <c r="AB835" s="201"/>
      <c r="AC835" s="201"/>
      <c r="AD835" s="201"/>
      <c r="AE835" s="201"/>
      <c r="AF835" s="201"/>
      <c r="AG835" s="201"/>
      <c r="AH835" s="201"/>
      <c r="AI835" s="201"/>
      <c r="AJ835" s="201"/>
      <c r="AK835" s="201"/>
      <c r="AL835" s="201"/>
      <c r="AM835" s="201"/>
      <c r="AN835" s="201"/>
      <c r="AO835" s="201"/>
      <c r="AP835" s="201"/>
      <c r="AQ835" s="201"/>
      <c r="AR835" s="201"/>
      <c r="AS835" s="201"/>
      <c r="AT835" s="201"/>
      <c r="AU835" s="201"/>
      <c r="AV835" s="201"/>
      <c r="AW835" s="201"/>
      <c r="AX835" s="201"/>
      <c r="AY835" s="201"/>
      <c r="AZ835" s="201"/>
      <c r="BA835" s="201"/>
      <c r="BB835" s="201"/>
      <c r="BC835" s="201"/>
      <c r="BD835" s="201"/>
      <c r="BE835" s="201"/>
      <c r="BF835" s="201"/>
    </row>
    <row r="836" spans="1:58" ht="16.5" customHeight="1">
      <c r="A836" s="202"/>
      <c r="B836" s="202"/>
      <c r="C836" s="202"/>
      <c r="D836" s="202"/>
      <c r="E836" s="202"/>
      <c r="F836" s="202"/>
      <c r="G836" s="202"/>
      <c r="H836" s="202"/>
      <c r="I836" s="203"/>
      <c r="J836" s="201"/>
      <c r="K836" s="201"/>
      <c r="L836" s="201"/>
      <c r="M836" s="201"/>
      <c r="N836" s="201"/>
      <c r="O836" s="201"/>
      <c r="P836" s="201"/>
      <c r="Q836" s="201"/>
      <c r="R836" s="201"/>
      <c r="S836" s="201"/>
      <c r="T836" s="201"/>
      <c r="U836" s="201"/>
      <c r="V836" s="201"/>
      <c r="W836" s="201"/>
      <c r="X836" s="201"/>
      <c r="Y836" s="201"/>
      <c r="Z836" s="201"/>
      <c r="AA836" s="201"/>
      <c r="AB836" s="201"/>
      <c r="AC836" s="201"/>
      <c r="AD836" s="201"/>
      <c r="AE836" s="201"/>
      <c r="AF836" s="201"/>
      <c r="AG836" s="201"/>
      <c r="AH836" s="201"/>
      <c r="AI836" s="201"/>
      <c r="AJ836" s="201"/>
      <c r="AK836" s="201"/>
      <c r="AL836" s="201"/>
      <c r="AM836" s="201"/>
      <c r="AN836" s="201"/>
      <c r="AO836" s="201"/>
      <c r="AP836" s="201"/>
      <c r="AQ836" s="201"/>
      <c r="AR836" s="201"/>
      <c r="AS836" s="201"/>
      <c r="AT836" s="201"/>
      <c r="AU836" s="201"/>
      <c r="AV836" s="201"/>
      <c r="AW836" s="201"/>
      <c r="AX836" s="201"/>
      <c r="AY836" s="201"/>
      <c r="AZ836" s="201"/>
      <c r="BA836" s="201"/>
      <c r="BB836" s="201"/>
      <c r="BC836" s="201"/>
      <c r="BD836" s="201"/>
      <c r="BE836" s="201"/>
      <c r="BF836" s="201"/>
    </row>
    <row r="837" spans="1:58" ht="16.5" customHeight="1">
      <c r="A837" s="202"/>
      <c r="B837" s="202"/>
      <c r="C837" s="202"/>
      <c r="D837" s="202"/>
      <c r="E837" s="202"/>
      <c r="F837" s="202"/>
      <c r="G837" s="202"/>
      <c r="H837" s="202"/>
      <c r="I837" s="203"/>
      <c r="J837" s="201"/>
      <c r="K837" s="201"/>
      <c r="L837" s="201"/>
      <c r="M837" s="201"/>
      <c r="N837" s="201"/>
      <c r="O837" s="201"/>
      <c r="P837" s="201"/>
      <c r="Q837" s="201"/>
      <c r="R837" s="201"/>
      <c r="S837" s="201"/>
      <c r="T837" s="201"/>
      <c r="U837" s="201"/>
      <c r="V837" s="201"/>
      <c r="W837" s="201"/>
      <c r="X837" s="201"/>
      <c r="Y837" s="201"/>
      <c r="Z837" s="201"/>
      <c r="AA837" s="201"/>
      <c r="AB837" s="201"/>
      <c r="AC837" s="201"/>
      <c r="AD837" s="201"/>
      <c r="AE837" s="201"/>
      <c r="AF837" s="201"/>
      <c r="AG837" s="201"/>
      <c r="AH837" s="201"/>
      <c r="AI837" s="201"/>
      <c r="AJ837" s="201"/>
      <c r="AK837" s="201"/>
      <c r="AL837" s="201"/>
      <c r="AM837" s="201"/>
      <c r="AN837" s="201"/>
      <c r="AO837" s="201"/>
      <c r="AP837" s="201"/>
      <c r="AQ837" s="201"/>
      <c r="AR837" s="201"/>
      <c r="AS837" s="201"/>
      <c r="AT837" s="201"/>
      <c r="AU837" s="201"/>
      <c r="AV837" s="201"/>
      <c r="AW837" s="201"/>
      <c r="AX837" s="201"/>
      <c r="AY837" s="201"/>
      <c r="AZ837" s="201"/>
      <c r="BA837" s="201"/>
      <c r="BB837" s="201"/>
      <c r="BC837" s="201"/>
      <c r="BD837" s="201"/>
      <c r="BE837" s="201"/>
      <c r="BF837" s="201"/>
    </row>
    <row r="838" spans="1:58" ht="16.5" customHeight="1">
      <c r="A838" s="202"/>
      <c r="B838" s="202"/>
      <c r="C838" s="202"/>
      <c r="D838" s="202"/>
      <c r="E838" s="202"/>
      <c r="F838" s="202"/>
      <c r="G838" s="202"/>
      <c r="H838" s="202"/>
      <c r="I838" s="203"/>
      <c r="J838" s="201"/>
      <c r="K838" s="201"/>
      <c r="L838" s="201"/>
      <c r="M838" s="201"/>
      <c r="N838" s="201"/>
      <c r="O838" s="201"/>
      <c r="P838" s="201"/>
      <c r="Q838" s="201"/>
      <c r="R838" s="201"/>
      <c r="S838" s="201"/>
      <c r="T838" s="201"/>
      <c r="U838" s="201"/>
      <c r="V838" s="201"/>
      <c r="W838" s="201"/>
      <c r="X838" s="201"/>
      <c r="Y838" s="201"/>
      <c r="Z838" s="201"/>
      <c r="AA838" s="201"/>
      <c r="AB838" s="201"/>
      <c r="AC838" s="201"/>
      <c r="AD838" s="201"/>
      <c r="AE838" s="201"/>
      <c r="AF838" s="201"/>
      <c r="AG838" s="201"/>
      <c r="AH838" s="201"/>
      <c r="AI838" s="201"/>
      <c r="AJ838" s="201"/>
      <c r="AK838" s="201"/>
      <c r="AL838" s="201"/>
      <c r="AM838" s="201"/>
      <c r="AN838" s="201"/>
      <c r="AO838" s="201"/>
      <c r="AP838" s="201"/>
      <c r="AQ838" s="201"/>
      <c r="AR838" s="201"/>
      <c r="AS838" s="201"/>
      <c r="AT838" s="201"/>
      <c r="AU838" s="201"/>
      <c r="AV838" s="201"/>
      <c r="AW838" s="201"/>
      <c r="AX838" s="201"/>
      <c r="AY838" s="201"/>
      <c r="AZ838" s="201"/>
      <c r="BA838" s="201"/>
      <c r="BB838" s="201"/>
      <c r="BC838" s="201"/>
      <c r="BD838" s="201"/>
      <c r="BE838" s="201"/>
      <c r="BF838" s="201"/>
    </row>
    <row r="839" spans="1:58" ht="16.5" customHeight="1">
      <c r="A839" s="202"/>
      <c r="B839" s="202"/>
      <c r="C839" s="202"/>
      <c r="D839" s="202"/>
      <c r="E839" s="202"/>
      <c r="F839" s="202"/>
      <c r="G839" s="202"/>
      <c r="H839" s="202"/>
      <c r="I839" s="203"/>
      <c r="J839" s="201"/>
      <c r="K839" s="201"/>
      <c r="L839" s="201"/>
      <c r="M839" s="201"/>
      <c r="N839" s="201"/>
      <c r="O839" s="201"/>
      <c r="P839" s="201"/>
      <c r="Q839" s="201"/>
      <c r="R839" s="201"/>
      <c r="S839" s="201"/>
      <c r="T839" s="201"/>
      <c r="U839" s="201"/>
      <c r="V839" s="201"/>
      <c r="W839" s="201"/>
      <c r="X839" s="201"/>
      <c r="Y839" s="201"/>
      <c r="Z839" s="201"/>
      <c r="AA839" s="201"/>
      <c r="AB839" s="201"/>
      <c r="AC839" s="201"/>
      <c r="AD839" s="201"/>
      <c r="AE839" s="201"/>
      <c r="AF839" s="201"/>
      <c r="AG839" s="201"/>
      <c r="AH839" s="201"/>
      <c r="AI839" s="201"/>
      <c r="AJ839" s="201"/>
      <c r="AK839" s="201"/>
      <c r="AL839" s="201"/>
      <c r="AM839" s="201"/>
      <c r="AN839" s="201"/>
      <c r="AO839" s="201"/>
      <c r="AP839" s="201"/>
      <c r="AQ839" s="201"/>
      <c r="AR839" s="201"/>
      <c r="AS839" s="201"/>
      <c r="AT839" s="201"/>
      <c r="AU839" s="201"/>
      <c r="AV839" s="201"/>
      <c r="AW839" s="201"/>
      <c r="AX839" s="201"/>
      <c r="AY839" s="201"/>
      <c r="AZ839" s="201"/>
      <c r="BA839" s="201"/>
      <c r="BB839" s="201"/>
      <c r="BC839" s="201"/>
      <c r="BD839" s="201"/>
      <c r="BE839" s="201"/>
      <c r="BF839" s="201"/>
    </row>
    <row r="840" spans="1:58" ht="16.5" customHeight="1">
      <c r="A840" s="202"/>
      <c r="B840" s="202"/>
      <c r="C840" s="202"/>
      <c r="D840" s="202"/>
      <c r="E840" s="202"/>
      <c r="F840" s="202"/>
      <c r="G840" s="202"/>
      <c r="H840" s="202"/>
      <c r="I840" s="203"/>
      <c r="J840" s="201"/>
      <c r="K840" s="201"/>
      <c r="L840" s="201"/>
      <c r="M840" s="201"/>
      <c r="N840" s="201"/>
      <c r="O840" s="201"/>
      <c r="P840" s="201"/>
      <c r="Q840" s="201"/>
      <c r="R840" s="201"/>
      <c r="S840" s="201"/>
      <c r="T840" s="201"/>
      <c r="U840" s="201"/>
      <c r="V840" s="201"/>
      <c r="W840" s="201"/>
      <c r="X840" s="201"/>
      <c r="Y840" s="201"/>
      <c r="Z840" s="201"/>
      <c r="AA840" s="201"/>
      <c r="AB840" s="201"/>
      <c r="AC840" s="201"/>
      <c r="AD840" s="201"/>
      <c r="AE840" s="201"/>
      <c r="AF840" s="201"/>
      <c r="AG840" s="201"/>
      <c r="AH840" s="201"/>
      <c r="AI840" s="201"/>
      <c r="AJ840" s="201"/>
      <c r="AK840" s="201"/>
      <c r="AL840" s="201"/>
      <c r="AM840" s="201"/>
      <c r="AN840" s="201"/>
      <c r="AO840" s="201"/>
      <c r="AP840" s="201"/>
      <c r="AQ840" s="201"/>
      <c r="AR840" s="201"/>
      <c r="AS840" s="201"/>
      <c r="AT840" s="201"/>
      <c r="AU840" s="201"/>
      <c r="AV840" s="201"/>
      <c r="AW840" s="201"/>
      <c r="AX840" s="201"/>
      <c r="AY840" s="201"/>
      <c r="AZ840" s="201"/>
      <c r="BA840" s="201"/>
      <c r="BB840" s="201"/>
      <c r="BC840" s="201"/>
      <c r="BD840" s="201"/>
      <c r="BE840" s="201"/>
      <c r="BF840" s="201"/>
    </row>
    <row r="841" spans="1:58" ht="16.5" customHeight="1">
      <c r="A841" s="202"/>
      <c r="B841" s="202"/>
      <c r="C841" s="202"/>
      <c r="D841" s="202"/>
      <c r="E841" s="202"/>
      <c r="F841" s="202"/>
      <c r="G841" s="202"/>
      <c r="H841" s="202"/>
      <c r="I841" s="203"/>
      <c r="J841" s="201"/>
      <c r="K841" s="201"/>
      <c r="L841" s="201"/>
      <c r="M841" s="201"/>
      <c r="N841" s="201"/>
      <c r="O841" s="201"/>
      <c r="P841" s="201"/>
      <c r="Q841" s="201"/>
      <c r="R841" s="201"/>
      <c r="S841" s="201"/>
      <c r="T841" s="201"/>
      <c r="U841" s="201"/>
      <c r="V841" s="201"/>
      <c r="W841" s="201"/>
      <c r="X841" s="201"/>
      <c r="Y841" s="201"/>
      <c r="Z841" s="201"/>
      <c r="AA841" s="201"/>
      <c r="AB841" s="201"/>
      <c r="AC841" s="201"/>
      <c r="AD841" s="201"/>
      <c r="AE841" s="201"/>
      <c r="AF841" s="201"/>
      <c r="AG841" s="201"/>
      <c r="AH841" s="201"/>
      <c r="AI841" s="201"/>
      <c r="AJ841" s="201"/>
      <c r="AK841" s="201"/>
      <c r="AL841" s="201"/>
      <c r="AM841" s="201"/>
      <c r="AN841" s="201"/>
      <c r="AO841" s="201"/>
      <c r="AP841" s="201"/>
      <c r="AQ841" s="201"/>
      <c r="AR841" s="201"/>
      <c r="AS841" s="201"/>
      <c r="AT841" s="201"/>
      <c r="AU841" s="201"/>
      <c r="AV841" s="201"/>
      <c r="AW841" s="201"/>
      <c r="AX841" s="201"/>
      <c r="AY841" s="201"/>
      <c r="AZ841" s="201"/>
      <c r="BA841" s="201"/>
      <c r="BB841" s="201"/>
      <c r="BC841" s="201"/>
      <c r="BD841" s="201"/>
      <c r="BE841" s="201"/>
      <c r="BF841" s="201"/>
    </row>
    <row r="842" spans="1:58" ht="16.5" customHeight="1">
      <c r="A842" s="202"/>
      <c r="B842" s="202"/>
      <c r="C842" s="202"/>
      <c r="D842" s="202"/>
      <c r="E842" s="202"/>
      <c r="F842" s="202"/>
      <c r="G842" s="202"/>
      <c r="H842" s="202"/>
      <c r="I842" s="203"/>
      <c r="J842" s="201"/>
      <c r="K842" s="201"/>
      <c r="L842" s="201"/>
      <c r="M842" s="201"/>
      <c r="N842" s="201"/>
      <c r="O842" s="201"/>
      <c r="P842" s="201"/>
      <c r="Q842" s="201"/>
      <c r="R842" s="201"/>
      <c r="S842" s="201"/>
      <c r="T842" s="201"/>
      <c r="U842" s="201"/>
      <c r="V842" s="201"/>
      <c r="W842" s="201"/>
      <c r="X842" s="201"/>
      <c r="Y842" s="201"/>
      <c r="Z842" s="201"/>
      <c r="AA842" s="201"/>
      <c r="AB842" s="201"/>
      <c r="AC842" s="201"/>
      <c r="AD842" s="201"/>
      <c r="AE842" s="201"/>
      <c r="AF842" s="201"/>
      <c r="AG842" s="201"/>
      <c r="AH842" s="201"/>
      <c r="AI842" s="201"/>
      <c r="AJ842" s="201"/>
      <c r="AK842" s="201"/>
      <c r="AL842" s="201"/>
      <c r="AM842" s="201"/>
      <c r="AN842" s="201"/>
      <c r="AO842" s="201"/>
      <c r="AP842" s="201"/>
      <c r="AQ842" s="201"/>
      <c r="AR842" s="201"/>
      <c r="AS842" s="201"/>
      <c r="AT842" s="201"/>
      <c r="AU842" s="201"/>
      <c r="AV842" s="201"/>
      <c r="AW842" s="201"/>
      <c r="AX842" s="201"/>
      <c r="AY842" s="201"/>
      <c r="AZ842" s="201"/>
      <c r="BA842" s="201"/>
      <c r="BB842" s="201"/>
      <c r="BC842" s="201"/>
      <c r="BD842" s="201"/>
      <c r="BE842" s="201"/>
      <c r="BF842" s="201"/>
    </row>
    <row r="843" spans="1:58" ht="16.5" customHeight="1">
      <c r="A843" s="202"/>
      <c r="B843" s="202"/>
      <c r="C843" s="202"/>
      <c r="D843" s="202"/>
      <c r="E843" s="202"/>
      <c r="F843" s="202"/>
      <c r="G843" s="202"/>
      <c r="H843" s="202"/>
      <c r="I843" s="203"/>
      <c r="J843" s="201"/>
      <c r="K843" s="201"/>
      <c r="L843" s="201"/>
      <c r="M843" s="201"/>
      <c r="N843" s="201"/>
      <c r="O843" s="201"/>
      <c r="P843" s="201"/>
      <c r="Q843" s="201"/>
      <c r="R843" s="201"/>
      <c r="S843" s="201"/>
      <c r="T843" s="201"/>
      <c r="U843" s="201"/>
      <c r="V843" s="201"/>
      <c r="W843" s="201"/>
      <c r="X843" s="201"/>
      <c r="Y843" s="201"/>
      <c r="Z843" s="201"/>
      <c r="AA843" s="201"/>
      <c r="AB843" s="201"/>
      <c r="AC843" s="201"/>
      <c r="AD843" s="201"/>
      <c r="AE843" s="201"/>
      <c r="AF843" s="201"/>
      <c r="AG843" s="201"/>
      <c r="AH843" s="201"/>
      <c r="AI843" s="201"/>
      <c r="AJ843" s="201"/>
      <c r="AK843" s="201"/>
      <c r="AL843" s="201"/>
      <c r="AM843" s="201"/>
      <c r="AN843" s="201"/>
      <c r="AO843" s="201"/>
      <c r="AP843" s="201"/>
      <c r="AQ843" s="201"/>
      <c r="AR843" s="201"/>
      <c r="AS843" s="201"/>
      <c r="AT843" s="201"/>
      <c r="AU843" s="201"/>
      <c r="AV843" s="201"/>
      <c r="AW843" s="201"/>
      <c r="AX843" s="201"/>
      <c r="AY843" s="201"/>
      <c r="AZ843" s="201"/>
      <c r="BA843" s="201"/>
      <c r="BB843" s="201"/>
      <c r="BC843" s="201"/>
      <c r="BD843" s="201"/>
      <c r="BE843" s="201"/>
      <c r="BF843" s="201"/>
    </row>
    <row r="844" spans="1:58" ht="16.5" customHeight="1">
      <c r="A844" s="202"/>
      <c r="B844" s="202"/>
      <c r="C844" s="202"/>
      <c r="D844" s="202"/>
      <c r="E844" s="202"/>
      <c r="F844" s="202"/>
      <c r="G844" s="202"/>
      <c r="H844" s="202"/>
      <c r="I844" s="203"/>
      <c r="J844" s="201"/>
      <c r="K844" s="201"/>
      <c r="L844" s="201"/>
      <c r="M844" s="201"/>
      <c r="N844" s="201"/>
      <c r="O844" s="201"/>
      <c r="P844" s="201"/>
      <c r="Q844" s="201"/>
      <c r="R844" s="201"/>
      <c r="S844" s="201"/>
      <c r="T844" s="201"/>
      <c r="U844" s="201"/>
      <c r="V844" s="201"/>
      <c r="W844" s="201"/>
      <c r="X844" s="201"/>
      <c r="Y844" s="201"/>
      <c r="Z844" s="201"/>
      <c r="AA844" s="201"/>
      <c r="AB844" s="201"/>
      <c r="AC844" s="201"/>
      <c r="AD844" s="201"/>
      <c r="AE844" s="201"/>
      <c r="AF844" s="201"/>
      <c r="AG844" s="201"/>
      <c r="AH844" s="201"/>
      <c r="AI844" s="201"/>
      <c r="AJ844" s="201"/>
      <c r="AK844" s="201"/>
      <c r="AL844" s="201"/>
      <c r="AM844" s="201"/>
      <c r="AN844" s="201"/>
      <c r="AO844" s="201"/>
      <c r="AP844" s="201"/>
      <c r="AQ844" s="201"/>
      <c r="AR844" s="201"/>
      <c r="AS844" s="201"/>
      <c r="AT844" s="201"/>
      <c r="AU844" s="201"/>
      <c r="AV844" s="201"/>
      <c r="AW844" s="201"/>
      <c r="AX844" s="201"/>
      <c r="AY844" s="201"/>
      <c r="AZ844" s="201"/>
      <c r="BA844" s="201"/>
      <c r="BB844" s="201"/>
      <c r="BC844" s="201"/>
      <c r="BD844" s="201"/>
      <c r="BE844" s="201"/>
      <c r="BF844" s="201"/>
    </row>
    <row r="845" spans="1:58" ht="16.5" customHeight="1">
      <c r="A845" s="202"/>
      <c r="B845" s="202"/>
      <c r="C845" s="202"/>
      <c r="D845" s="202"/>
      <c r="E845" s="202"/>
      <c r="F845" s="202"/>
      <c r="G845" s="202"/>
      <c r="H845" s="202"/>
      <c r="I845" s="203"/>
      <c r="J845" s="201"/>
      <c r="K845" s="201"/>
      <c r="L845" s="201"/>
      <c r="M845" s="201"/>
      <c r="N845" s="201"/>
      <c r="O845" s="201"/>
      <c r="P845" s="201"/>
      <c r="Q845" s="201"/>
      <c r="R845" s="201"/>
      <c r="S845" s="201"/>
      <c r="T845" s="201"/>
      <c r="U845" s="201"/>
      <c r="V845" s="201"/>
      <c r="W845" s="201"/>
      <c r="X845" s="201"/>
      <c r="Y845" s="201"/>
      <c r="Z845" s="201"/>
      <c r="AA845" s="201"/>
      <c r="AB845" s="201"/>
      <c r="AC845" s="201"/>
      <c r="AD845" s="201"/>
      <c r="AE845" s="201"/>
      <c r="AF845" s="201"/>
      <c r="AG845" s="201"/>
      <c r="AH845" s="201"/>
      <c r="AI845" s="201"/>
      <c r="AJ845" s="201"/>
      <c r="AK845" s="201"/>
      <c r="AL845" s="201"/>
      <c r="AM845" s="201"/>
      <c r="AN845" s="201"/>
      <c r="AO845" s="201"/>
      <c r="AP845" s="201"/>
      <c r="AQ845" s="201"/>
      <c r="AR845" s="201"/>
      <c r="AS845" s="201"/>
      <c r="AT845" s="201"/>
      <c r="AU845" s="201"/>
      <c r="AV845" s="201"/>
      <c r="AW845" s="201"/>
      <c r="AX845" s="201"/>
      <c r="AY845" s="201"/>
      <c r="AZ845" s="201"/>
      <c r="BA845" s="201"/>
      <c r="BB845" s="201"/>
      <c r="BC845" s="201"/>
      <c r="BD845" s="201"/>
      <c r="BE845" s="201"/>
      <c r="BF845" s="201"/>
    </row>
    <row r="846" spans="1:58" ht="16.5" customHeight="1">
      <c r="A846" s="202"/>
      <c r="B846" s="202"/>
      <c r="C846" s="202"/>
      <c r="D846" s="202"/>
      <c r="E846" s="202"/>
      <c r="F846" s="202"/>
      <c r="G846" s="202"/>
      <c r="H846" s="202"/>
      <c r="I846" s="203"/>
      <c r="J846" s="201"/>
      <c r="K846" s="201"/>
      <c r="L846" s="201"/>
      <c r="M846" s="201"/>
      <c r="N846" s="201"/>
      <c r="O846" s="201"/>
      <c r="P846" s="201"/>
      <c r="Q846" s="201"/>
      <c r="R846" s="201"/>
      <c r="S846" s="201"/>
      <c r="T846" s="201"/>
      <c r="U846" s="201"/>
      <c r="V846" s="201"/>
      <c r="W846" s="201"/>
      <c r="X846" s="201"/>
      <c r="Y846" s="201"/>
      <c r="Z846" s="201"/>
      <c r="AA846" s="201"/>
      <c r="AB846" s="201"/>
      <c r="AC846" s="201"/>
      <c r="AD846" s="201"/>
      <c r="AE846" s="201"/>
      <c r="AF846" s="201"/>
      <c r="AG846" s="201"/>
      <c r="AH846" s="201"/>
      <c r="AI846" s="201"/>
      <c r="AJ846" s="201"/>
      <c r="AK846" s="201"/>
      <c r="AL846" s="201"/>
      <c r="AM846" s="201"/>
      <c r="AN846" s="201"/>
      <c r="AO846" s="201"/>
      <c r="AP846" s="201"/>
      <c r="AQ846" s="201"/>
      <c r="AR846" s="201"/>
      <c r="AS846" s="201"/>
      <c r="AT846" s="201"/>
      <c r="AU846" s="201"/>
      <c r="AV846" s="201"/>
      <c r="AW846" s="201"/>
      <c r="AX846" s="201"/>
      <c r="AY846" s="201"/>
      <c r="AZ846" s="201"/>
      <c r="BA846" s="201"/>
      <c r="BB846" s="201"/>
      <c r="BC846" s="201"/>
      <c r="BD846" s="201"/>
      <c r="BE846" s="201"/>
      <c r="BF846" s="201"/>
    </row>
    <row r="847" spans="1:58" ht="16.5" customHeight="1">
      <c r="A847" s="202"/>
      <c r="B847" s="202"/>
      <c r="C847" s="202"/>
      <c r="D847" s="202"/>
      <c r="E847" s="202"/>
      <c r="F847" s="202"/>
      <c r="G847" s="202"/>
      <c r="H847" s="202"/>
      <c r="I847" s="203"/>
      <c r="J847" s="201"/>
      <c r="K847" s="201"/>
      <c r="L847" s="201"/>
      <c r="M847" s="201"/>
      <c r="N847" s="201"/>
      <c r="O847" s="201"/>
      <c r="P847" s="201"/>
      <c r="Q847" s="201"/>
      <c r="R847" s="201"/>
      <c r="S847" s="201"/>
      <c r="T847" s="201"/>
      <c r="U847" s="201"/>
      <c r="V847" s="201"/>
      <c r="W847" s="201"/>
      <c r="X847" s="201"/>
      <c r="Y847" s="201"/>
      <c r="Z847" s="201"/>
      <c r="AA847" s="201"/>
      <c r="AB847" s="201"/>
      <c r="AC847" s="201"/>
      <c r="AD847" s="201"/>
      <c r="AE847" s="201"/>
      <c r="AF847" s="201"/>
      <c r="AG847" s="201"/>
      <c r="AH847" s="201"/>
      <c r="AI847" s="201"/>
      <c r="AJ847" s="201"/>
      <c r="AK847" s="201"/>
      <c r="AL847" s="201"/>
      <c r="AM847" s="201"/>
      <c r="AN847" s="201"/>
      <c r="AO847" s="201"/>
      <c r="AP847" s="201"/>
      <c r="AQ847" s="201"/>
      <c r="AR847" s="201"/>
      <c r="AS847" s="201"/>
      <c r="AT847" s="201"/>
      <c r="AU847" s="201"/>
      <c r="AV847" s="201"/>
      <c r="AW847" s="201"/>
      <c r="AX847" s="201"/>
      <c r="AY847" s="201"/>
      <c r="AZ847" s="201"/>
      <c r="BA847" s="201"/>
      <c r="BB847" s="201"/>
      <c r="BC847" s="201"/>
      <c r="BD847" s="201"/>
      <c r="BE847" s="201"/>
      <c r="BF847" s="201"/>
    </row>
    <row r="848" spans="1:58" ht="16.5" customHeight="1">
      <c r="A848" s="202"/>
      <c r="B848" s="202"/>
      <c r="C848" s="202"/>
      <c r="D848" s="202"/>
      <c r="E848" s="202"/>
      <c r="F848" s="202"/>
      <c r="G848" s="202"/>
      <c r="H848" s="202"/>
      <c r="I848" s="203"/>
      <c r="J848" s="201"/>
      <c r="K848" s="201"/>
      <c r="L848" s="201"/>
      <c r="M848" s="201"/>
      <c r="N848" s="201"/>
      <c r="O848" s="201"/>
      <c r="P848" s="201"/>
      <c r="Q848" s="201"/>
      <c r="R848" s="201"/>
      <c r="S848" s="201"/>
      <c r="T848" s="201"/>
      <c r="U848" s="201"/>
      <c r="V848" s="201"/>
      <c r="W848" s="201"/>
      <c r="X848" s="201"/>
      <c r="Y848" s="201"/>
      <c r="Z848" s="201"/>
      <c r="AA848" s="201"/>
      <c r="AB848" s="201"/>
      <c r="AC848" s="201"/>
      <c r="AD848" s="201"/>
      <c r="AE848" s="201"/>
      <c r="AF848" s="201"/>
      <c r="AG848" s="201"/>
      <c r="AH848" s="201"/>
      <c r="AI848" s="201"/>
      <c r="AJ848" s="201"/>
      <c r="AK848" s="201"/>
      <c r="AL848" s="201"/>
      <c r="AM848" s="201"/>
      <c r="AN848" s="201"/>
      <c r="AO848" s="201"/>
      <c r="AP848" s="201"/>
      <c r="AQ848" s="201"/>
      <c r="AR848" s="201"/>
      <c r="AS848" s="201"/>
      <c r="AT848" s="201"/>
      <c r="AU848" s="201"/>
      <c r="AV848" s="201"/>
      <c r="AW848" s="201"/>
      <c r="AX848" s="201"/>
      <c r="AY848" s="201"/>
      <c r="AZ848" s="201"/>
      <c r="BA848" s="201"/>
      <c r="BB848" s="201"/>
      <c r="BC848" s="201"/>
      <c r="BD848" s="201"/>
      <c r="BE848" s="201"/>
      <c r="BF848" s="201"/>
    </row>
    <row r="849" spans="1:58" ht="16.5" customHeight="1">
      <c r="A849" s="202"/>
      <c r="B849" s="202"/>
      <c r="C849" s="202"/>
      <c r="D849" s="202"/>
      <c r="E849" s="202"/>
      <c r="F849" s="202"/>
      <c r="G849" s="202"/>
      <c r="H849" s="202"/>
      <c r="I849" s="203"/>
      <c r="J849" s="201"/>
      <c r="K849" s="201"/>
      <c r="L849" s="201"/>
      <c r="M849" s="201"/>
      <c r="N849" s="201"/>
      <c r="O849" s="201"/>
      <c r="P849" s="201"/>
      <c r="Q849" s="201"/>
      <c r="R849" s="201"/>
      <c r="S849" s="201"/>
      <c r="T849" s="201"/>
      <c r="U849" s="201"/>
      <c r="V849" s="201"/>
      <c r="W849" s="201"/>
      <c r="X849" s="201"/>
      <c r="Y849" s="201"/>
      <c r="Z849" s="201"/>
      <c r="AA849" s="201"/>
      <c r="AB849" s="201"/>
      <c r="AC849" s="201"/>
      <c r="AD849" s="201"/>
      <c r="AE849" s="201"/>
      <c r="AF849" s="201"/>
      <c r="AG849" s="201"/>
      <c r="AH849" s="201"/>
      <c r="AI849" s="201"/>
      <c r="AJ849" s="201"/>
      <c r="AK849" s="201"/>
      <c r="AL849" s="201"/>
      <c r="AM849" s="201"/>
      <c r="AN849" s="201"/>
      <c r="AO849" s="201"/>
      <c r="AP849" s="201"/>
      <c r="AQ849" s="201"/>
      <c r="AR849" s="201"/>
      <c r="AS849" s="201"/>
      <c r="AT849" s="201"/>
      <c r="AU849" s="201"/>
      <c r="AV849" s="201"/>
      <c r="AW849" s="201"/>
      <c r="AX849" s="201"/>
      <c r="AY849" s="201"/>
      <c r="AZ849" s="201"/>
      <c r="BA849" s="201"/>
      <c r="BB849" s="201"/>
      <c r="BC849" s="201"/>
      <c r="BD849" s="201"/>
      <c r="BE849" s="201"/>
      <c r="BF849" s="201"/>
    </row>
    <row r="850" spans="1:58" ht="16.5" customHeight="1">
      <c r="A850" s="202"/>
      <c r="B850" s="202"/>
      <c r="C850" s="202"/>
      <c r="D850" s="202"/>
      <c r="E850" s="202"/>
      <c r="F850" s="202"/>
      <c r="G850" s="202"/>
      <c r="H850" s="202"/>
      <c r="I850" s="203"/>
      <c r="J850" s="201"/>
      <c r="K850" s="201"/>
      <c r="L850" s="201"/>
      <c r="M850" s="201"/>
      <c r="N850" s="201"/>
      <c r="O850" s="201"/>
      <c r="P850" s="201"/>
      <c r="Q850" s="201"/>
      <c r="R850" s="201"/>
      <c r="S850" s="201"/>
      <c r="T850" s="201"/>
      <c r="U850" s="201"/>
      <c r="V850" s="201"/>
      <c r="W850" s="201"/>
      <c r="X850" s="201"/>
      <c r="Y850" s="201"/>
      <c r="Z850" s="201"/>
      <c r="AA850" s="201"/>
      <c r="AB850" s="201"/>
      <c r="AC850" s="201"/>
      <c r="AD850" s="201"/>
      <c r="AE850" s="201"/>
      <c r="AF850" s="201"/>
      <c r="AG850" s="201"/>
      <c r="AH850" s="201"/>
      <c r="AI850" s="201"/>
      <c r="AJ850" s="201"/>
      <c r="AK850" s="201"/>
      <c r="AL850" s="201"/>
      <c r="AM850" s="201"/>
      <c r="AN850" s="201"/>
      <c r="AO850" s="201"/>
      <c r="AP850" s="201"/>
      <c r="AQ850" s="201"/>
      <c r="AR850" s="201"/>
      <c r="AS850" s="201"/>
      <c r="AT850" s="201"/>
      <c r="AU850" s="201"/>
      <c r="AV850" s="201"/>
      <c r="AW850" s="201"/>
      <c r="AX850" s="201"/>
      <c r="AY850" s="201"/>
      <c r="AZ850" s="201"/>
      <c r="BA850" s="201"/>
      <c r="BB850" s="201"/>
      <c r="BC850" s="201"/>
      <c r="BD850" s="201"/>
      <c r="BE850" s="201"/>
      <c r="BF850" s="201"/>
    </row>
    <row r="851" spans="1:58" ht="16.5" customHeight="1">
      <c r="A851" s="202"/>
      <c r="B851" s="202"/>
      <c r="C851" s="202"/>
      <c r="D851" s="202"/>
      <c r="E851" s="202"/>
      <c r="F851" s="202"/>
      <c r="G851" s="202"/>
      <c r="H851" s="202"/>
      <c r="I851" s="203"/>
      <c r="J851" s="201"/>
      <c r="K851" s="201"/>
      <c r="L851" s="201"/>
      <c r="M851" s="201"/>
      <c r="N851" s="201"/>
      <c r="O851" s="201"/>
      <c r="P851" s="201"/>
      <c r="Q851" s="201"/>
      <c r="R851" s="201"/>
      <c r="S851" s="201"/>
      <c r="T851" s="201"/>
      <c r="U851" s="201"/>
      <c r="V851" s="201"/>
      <c r="W851" s="201"/>
      <c r="X851" s="201"/>
      <c r="Y851" s="201"/>
      <c r="Z851" s="201"/>
      <c r="AA851" s="201"/>
      <c r="AB851" s="201"/>
      <c r="AC851" s="201"/>
      <c r="AD851" s="201"/>
      <c r="AE851" s="201"/>
      <c r="AF851" s="201"/>
      <c r="AG851" s="201"/>
      <c r="AH851" s="201"/>
      <c r="AI851" s="201"/>
      <c r="AJ851" s="201"/>
      <c r="AK851" s="201"/>
      <c r="AL851" s="201"/>
      <c r="AM851" s="201"/>
      <c r="AN851" s="201"/>
      <c r="AO851" s="201"/>
      <c r="AP851" s="201"/>
      <c r="AQ851" s="201"/>
      <c r="AR851" s="201"/>
      <c r="AS851" s="201"/>
      <c r="AT851" s="201"/>
      <c r="AU851" s="201"/>
      <c r="AV851" s="201"/>
      <c r="AW851" s="201"/>
      <c r="AX851" s="201"/>
      <c r="AY851" s="201"/>
      <c r="AZ851" s="201"/>
      <c r="BA851" s="201"/>
      <c r="BB851" s="201"/>
      <c r="BC851" s="201"/>
      <c r="BD851" s="201"/>
      <c r="BE851" s="201"/>
      <c r="BF851" s="201"/>
    </row>
    <row r="852" spans="1:58" ht="16.5" customHeight="1">
      <c r="A852" s="202"/>
      <c r="B852" s="202"/>
      <c r="C852" s="202"/>
      <c r="D852" s="202"/>
      <c r="E852" s="202"/>
      <c r="F852" s="202"/>
      <c r="G852" s="202"/>
      <c r="H852" s="202"/>
      <c r="I852" s="203"/>
      <c r="J852" s="201"/>
      <c r="K852" s="201"/>
      <c r="L852" s="201"/>
      <c r="M852" s="201"/>
      <c r="N852" s="201"/>
      <c r="O852" s="201"/>
      <c r="P852" s="201"/>
      <c r="Q852" s="201"/>
      <c r="R852" s="201"/>
      <c r="S852" s="201"/>
      <c r="T852" s="201"/>
      <c r="U852" s="201"/>
      <c r="V852" s="201"/>
      <c r="W852" s="201"/>
      <c r="X852" s="201"/>
      <c r="Y852" s="201"/>
      <c r="Z852" s="201"/>
      <c r="AA852" s="201"/>
      <c r="AB852" s="201"/>
      <c r="AC852" s="201"/>
      <c r="AD852" s="201"/>
      <c r="AE852" s="201"/>
      <c r="AF852" s="201"/>
      <c r="AG852" s="201"/>
      <c r="AH852" s="201"/>
      <c r="AI852" s="201"/>
      <c r="AJ852" s="201"/>
      <c r="AK852" s="201"/>
      <c r="AL852" s="201"/>
      <c r="AM852" s="201"/>
      <c r="AN852" s="201"/>
      <c r="AO852" s="201"/>
      <c r="AP852" s="201"/>
      <c r="AQ852" s="201"/>
      <c r="AR852" s="201"/>
      <c r="AS852" s="201"/>
      <c r="AT852" s="201"/>
      <c r="AU852" s="201"/>
      <c r="AV852" s="201"/>
      <c r="AW852" s="201"/>
      <c r="AX852" s="201"/>
      <c r="AY852" s="201"/>
      <c r="AZ852" s="201"/>
      <c r="BA852" s="201"/>
      <c r="BB852" s="201"/>
      <c r="BC852" s="201"/>
      <c r="BD852" s="201"/>
      <c r="BE852" s="201"/>
      <c r="BF852" s="201"/>
    </row>
    <row r="853" spans="1:58" ht="16.5" customHeight="1">
      <c r="A853" s="202"/>
      <c r="B853" s="202"/>
      <c r="C853" s="202"/>
      <c r="D853" s="202"/>
      <c r="E853" s="202"/>
      <c r="F853" s="202"/>
      <c r="G853" s="202"/>
      <c r="H853" s="202"/>
      <c r="I853" s="203"/>
      <c r="J853" s="201"/>
      <c r="K853" s="201"/>
      <c r="L853" s="201"/>
      <c r="M853" s="201"/>
      <c r="N853" s="201"/>
      <c r="O853" s="201"/>
      <c r="P853" s="201"/>
      <c r="Q853" s="201"/>
      <c r="R853" s="201"/>
      <c r="S853" s="201"/>
      <c r="T853" s="201"/>
      <c r="U853" s="201"/>
      <c r="V853" s="201"/>
      <c r="W853" s="201"/>
      <c r="X853" s="201"/>
      <c r="Y853" s="201"/>
      <c r="Z853" s="201"/>
      <c r="AA853" s="201"/>
      <c r="AB853" s="201"/>
      <c r="AC853" s="201"/>
      <c r="AD853" s="201"/>
      <c r="AE853" s="201"/>
      <c r="AF853" s="201"/>
      <c r="AG853" s="201"/>
      <c r="AH853" s="201"/>
      <c r="AI853" s="201"/>
      <c r="AJ853" s="201"/>
      <c r="AK853" s="201"/>
      <c r="AL853" s="201"/>
      <c r="AM853" s="201"/>
      <c r="AN853" s="201"/>
      <c r="AO853" s="201"/>
      <c r="AP853" s="201"/>
      <c r="AQ853" s="201"/>
      <c r="AR853" s="201"/>
      <c r="AS853" s="201"/>
      <c r="AT853" s="201"/>
      <c r="AU853" s="201"/>
      <c r="AV853" s="201"/>
      <c r="AW853" s="201"/>
      <c r="AX853" s="201"/>
      <c r="AY853" s="201"/>
      <c r="AZ853" s="201"/>
      <c r="BA853" s="201"/>
      <c r="BB853" s="201"/>
      <c r="BC853" s="201"/>
      <c r="BD853" s="201"/>
      <c r="BE853" s="201"/>
      <c r="BF853" s="201"/>
    </row>
    <row r="854" spans="1:58" ht="16.5" customHeight="1">
      <c r="A854" s="202"/>
      <c r="B854" s="202"/>
      <c r="C854" s="202"/>
      <c r="D854" s="202"/>
      <c r="E854" s="202"/>
      <c r="F854" s="202"/>
      <c r="G854" s="202"/>
      <c r="H854" s="202"/>
      <c r="I854" s="203"/>
      <c r="J854" s="201"/>
      <c r="K854" s="201"/>
      <c r="L854" s="201"/>
      <c r="M854" s="201"/>
      <c r="N854" s="201"/>
      <c r="O854" s="201"/>
      <c r="P854" s="201"/>
      <c r="Q854" s="201"/>
      <c r="R854" s="201"/>
      <c r="S854" s="201"/>
      <c r="T854" s="201"/>
      <c r="U854" s="201"/>
      <c r="V854" s="201"/>
      <c r="W854" s="201"/>
      <c r="X854" s="201"/>
      <c r="Y854" s="201"/>
      <c r="Z854" s="201"/>
      <c r="AA854" s="201"/>
      <c r="AB854" s="201"/>
      <c r="AC854" s="201"/>
      <c r="AD854" s="201"/>
      <c r="AE854" s="201"/>
      <c r="AF854" s="201"/>
      <c r="AG854" s="201"/>
      <c r="AH854" s="201"/>
      <c r="AI854" s="201"/>
      <c r="AJ854" s="201"/>
      <c r="AK854" s="201"/>
      <c r="AL854" s="201"/>
      <c r="AM854" s="201"/>
      <c r="AN854" s="201"/>
      <c r="AO854" s="201"/>
      <c r="AP854" s="201"/>
      <c r="AQ854" s="201"/>
      <c r="AR854" s="201"/>
      <c r="AS854" s="201"/>
      <c r="AT854" s="201"/>
      <c r="AU854" s="201"/>
      <c r="AV854" s="201"/>
      <c r="AW854" s="201"/>
      <c r="AX854" s="201"/>
      <c r="AY854" s="201"/>
      <c r="AZ854" s="201"/>
      <c r="BA854" s="201"/>
      <c r="BB854" s="201"/>
      <c r="BC854" s="201"/>
      <c r="BD854" s="201"/>
      <c r="BE854" s="201"/>
      <c r="BF854" s="201"/>
    </row>
    <row r="855" spans="1:58" ht="16.5" customHeight="1">
      <c r="A855" s="202"/>
      <c r="B855" s="202"/>
      <c r="C855" s="202"/>
      <c r="D855" s="202"/>
      <c r="E855" s="202"/>
      <c r="F855" s="202"/>
      <c r="G855" s="202"/>
      <c r="H855" s="202"/>
      <c r="I855" s="203"/>
      <c r="J855" s="201"/>
      <c r="K855" s="201"/>
      <c r="L855" s="201"/>
      <c r="M855" s="201"/>
      <c r="N855" s="201"/>
      <c r="O855" s="201"/>
      <c r="P855" s="201"/>
      <c r="Q855" s="201"/>
      <c r="R855" s="201"/>
      <c r="S855" s="201"/>
      <c r="T855" s="201"/>
      <c r="U855" s="201"/>
      <c r="V855" s="201"/>
      <c r="W855" s="201"/>
      <c r="X855" s="201"/>
      <c r="Y855" s="201"/>
      <c r="Z855" s="201"/>
      <c r="AA855" s="201"/>
      <c r="AB855" s="201"/>
      <c r="AC855" s="201"/>
      <c r="AD855" s="201"/>
      <c r="AE855" s="201"/>
      <c r="AF855" s="201"/>
      <c r="AG855" s="201"/>
      <c r="AH855" s="201"/>
      <c r="AI855" s="201"/>
      <c r="AJ855" s="201"/>
      <c r="AK855" s="201"/>
      <c r="AL855" s="201"/>
      <c r="AM855" s="201"/>
      <c r="AN855" s="201"/>
      <c r="AO855" s="201"/>
      <c r="AP855" s="201"/>
      <c r="AQ855" s="201"/>
      <c r="AR855" s="201"/>
      <c r="AS855" s="201"/>
      <c r="AT855" s="201"/>
      <c r="AU855" s="201"/>
      <c r="AV855" s="201"/>
      <c r="AW855" s="201"/>
      <c r="AX855" s="201"/>
      <c r="AY855" s="201"/>
      <c r="AZ855" s="201"/>
      <c r="BA855" s="201"/>
      <c r="BB855" s="201"/>
      <c r="BC855" s="201"/>
      <c r="BD855" s="201"/>
      <c r="BE855" s="201"/>
      <c r="BF855" s="201"/>
    </row>
    <row r="856" spans="1:58" ht="16.5" customHeight="1">
      <c r="A856" s="202"/>
      <c r="B856" s="202"/>
      <c r="C856" s="202"/>
      <c r="D856" s="202"/>
      <c r="E856" s="202"/>
      <c r="F856" s="202"/>
      <c r="G856" s="202"/>
      <c r="H856" s="202"/>
      <c r="I856" s="203"/>
      <c r="J856" s="201"/>
      <c r="K856" s="201"/>
      <c r="L856" s="201"/>
      <c r="M856" s="201"/>
      <c r="N856" s="201"/>
      <c r="O856" s="201"/>
      <c r="P856" s="201"/>
      <c r="Q856" s="201"/>
      <c r="R856" s="201"/>
      <c r="S856" s="201"/>
      <c r="T856" s="201"/>
      <c r="U856" s="201"/>
      <c r="V856" s="201"/>
      <c r="W856" s="201"/>
      <c r="X856" s="201"/>
      <c r="Y856" s="201"/>
      <c r="Z856" s="201"/>
      <c r="AA856" s="201"/>
      <c r="AB856" s="201"/>
      <c r="AC856" s="201"/>
      <c r="AD856" s="201"/>
      <c r="AE856" s="201"/>
      <c r="AF856" s="201"/>
      <c r="AG856" s="201"/>
      <c r="AH856" s="201"/>
      <c r="AI856" s="201"/>
      <c r="AJ856" s="201"/>
      <c r="AK856" s="201"/>
      <c r="AL856" s="201"/>
      <c r="AM856" s="201"/>
      <c r="AN856" s="201"/>
      <c r="AO856" s="201"/>
      <c r="AP856" s="201"/>
      <c r="AQ856" s="201"/>
      <c r="AR856" s="201"/>
      <c r="AS856" s="201"/>
      <c r="AT856" s="201"/>
      <c r="AU856" s="201"/>
      <c r="AV856" s="201"/>
      <c r="AW856" s="201"/>
      <c r="AX856" s="201"/>
      <c r="AY856" s="201"/>
      <c r="AZ856" s="201"/>
      <c r="BA856" s="201"/>
      <c r="BB856" s="201"/>
      <c r="BC856" s="201"/>
      <c r="BD856" s="201"/>
      <c r="BE856" s="201"/>
      <c r="BF856" s="201"/>
    </row>
    <row r="857" spans="1:58" ht="16.5" customHeight="1">
      <c r="A857" s="202"/>
      <c r="B857" s="202"/>
      <c r="C857" s="202"/>
      <c r="D857" s="202"/>
      <c r="E857" s="202"/>
      <c r="F857" s="202"/>
      <c r="G857" s="202"/>
      <c r="H857" s="202"/>
      <c r="I857" s="203"/>
      <c r="J857" s="201"/>
      <c r="K857" s="201"/>
      <c r="L857" s="201"/>
      <c r="M857" s="201"/>
      <c r="N857" s="201"/>
      <c r="O857" s="201"/>
      <c r="P857" s="201"/>
      <c r="Q857" s="201"/>
      <c r="R857" s="201"/>
      <c r="S857" s="201"/>
      <c r="T857" s="201"/>
      <c r="U857" s="201"/>
      <c r="V857" s="201"/>
      <c r="W857" s="201"/>
      <c r="X857" s="201"/>
      <c r="Y857" s="201"/>
      <c r="Z857" s="201"/>
      <c r="AA857" s="201"/>
      <c r="AB857" s="201"/>
      <c r="AC857" s="201"/>
      <c r="AD857" s="201"/>
      <c r="AE857" s="201"/>
      <c r="AF857" s="201"/>
      <c r="AG857" s="201"/>
      <c r="AH857" s="201"/>
      <c r="AI857" s="201"/>
      <c r="AJ857" s="201"/>
      <c r="AK857" s="201"/>
      <c r="AL857" s="201"/>
      <c r="AM857" s="201"/>
      <c r="AN857" s="201"/>
      <c r="AO857" s="201"/>
      <c r="AP857" s="201"/>
      <c r="AQ857" s="201"/>
      <c r="AR857" s="201"/>
      <c r="AS857" s="201"/>
      <c r="AT857" s="201"/>
      <c r="AU857" s="201"/>
      <c r="AV857" s="201"/>
      <c r="AW857" s="201"/>
      <c r="AX857" s="201"/>
      <c r="AY857" s="201"/>
      <c r="AZ857" s="201"/>
      <c r="BA857" s="201"/>
      <c r="BB857" s="201"/>
      <c r="BC857" s="201"/>
      <c r="BD857" s="201"/>
      <c r="BE857" s="201"/>
      <c r="BF857" s="201"/>
    </row>
    <row r="858" spans="1:58" ht="16.5" customHeight="1">
      <c r="A858" s="202"/>
      <c r="B858" s="202"/>
      <c r="C858" s="202"/>
      <c r="D858" s="202"/>
      <c r="E858" s="202"/>
      <c r="F858" s="202"/>
      <c r="G858" s="202"/>
      <c r="H858" s="202"/>
      <c r="I858" s="203"/>
      <c r="J858" s="201"/>
      <c r="K858" s="201"/>
      <c r="L858" s="201"/>
      <c r="M858" s="201"/>
      <c r="N858" s="201"/>
      <c r="O858" s="201"/>
      <c r="P858" s="201"/>
      <c r="Q858" s="201"/>
      <c r="R858" s="201"/>
      <c r="S858" s="201"/>
      <c r="T858" s="201"/>
      <c r="U858" s="201"/>
      <c r="V858" s="201"/>
      <c r="W858" s="201"/>
      <c r="X858" s="201"/>
      <c r="Y858" s="201"/>
      <c r="Z858" s="201"/>
      <c r="AA858" s="201"/>
      <c r="AB858" s="201"/>
      <c r="AC858" s="201"/>
      <c r="AD858" s="201"/>
      <c r="AE858" s="201"/>
      <c r="AF858" s="201"/>
      <c r="AG858" s="201"/>
      <c r="AH858" s="201"/>
      <c r="AI858" s="201"/>
      <c r="AJ858" s="201"/>
      <c r="AK858" s="201"/>
      <c r="AL858" s="201"/>
      <c r="AM858" s="201"/>
      <c r="AN858" s="201"/>
      <c r="AO858" s="201"/>
      <c r="AP858" s="201"/>
      <c r="AQ858" s="201"/>
      <c r="AR858" s="201"/>
      <c r="AS858" s="201"/>
      <c r="AT858" s="201"/>
      <c r="AU858" s="201"/>
      <c r="AV858" s="201"/>
      <c r="AW858" s="201"/>
      <c r="AX858" s="201"/>
      <c r="AY858" s="201"/>
      <c r="AZ858" s="201"/>
      <c r="BA858" s="201"/>
      <c r="BB858" s="201"/>
      <c r="BC858" s="201"/>
      <c r="BD858" s="201"/>
      <c r="BE858" s="201"/>
      <c r="BF858" s="201"/>
    </row>
    <row r="859" spans="1:58" ht="16.5" customHeight="1">
      <c r="A859" s="202"/>
      <c r="B859" s="202"/>
      <c r="C859" s="202"/>
      <c r="D859" s="202"/>
      <c r="E859" s="202"/>
      <c r="F859" s="202"/>
      <c r="G859" s="202"/>
      <c r="H859" s="202"/>
      <c r="I859" s="203"/>
      <c r="J859" s="201"/>
      <c r="K859" s="201"/>
      <c r="L859" s="201"/>
      <c r="M859" s="201"/>
      <c r="N859" s="201"/>
      <c r="O859" s="201"/>
      <c r="P859" s="201"/>
      <c r="Q859" s="201"/>
      <c r="R859" s="201"/>
      <c r="S859" s="201"/>
      <c r="T859" s="201"/>
      <c r="U859" s="201"/>
      <c r="V859" s="201"/>
      <c r="W859" s="201"/>
      <c r="X859" s="201"/>
      <c r="Y859" s="201"/>
      <c r="Z859" s="201"/>
      <c r="AA859" s="201"/>
      <c r="AB859" s="201"/>
      <c r="AC859" s="201"/>
      <c r="AD859" s="201"/>
      <c r="AE859" s="201"/>
      <c r="AF859" s="201"/>
      <c r="AG859" s="201"/>
      <c r="AH859" s="201"/>
      <c r="AI859" s="201"/>
      <c r="AJ859" s="201"/>
      <c r="AK859" s="201"/>
      <c r="AL859" s="201"/>
      <c r="AM859" s="201"/>
      <c r="AN859" s="201"/>
      <c r="AO859" s="201"/>
      <c r="AP859" s="201"/>
      <c r="AQ859" s="201"/>
      <c r="AR859" s="201"/>
      <c r="AS859" s="201"/>
      <c r="AT859" s="201"/>
      <c r="AU859" s="201"/>
      <c r="AV859" s="201"/>
      <c r="AW859" s="201"/>
      <c r="AX859" s="201"/>
      <c r="AY859" s="201"/>
      <c r="AZ859" s="201"/>
      <c r="BA859" s="201"/>
      <c r="BB859" s="201"/>
      <c r="BC859" s="201"/>
      <c r="BD859" s="201"/>
      <c r="BE859" s="201"/>
      <c r="BF859" s="201"/>
    </row>
    <row r="860" spans="1:58" ht="16.5" customHeight="1">
      <c r="A860" s="202"/>
      <c r="B860" s="202"/>
      <c r="C860" s="202"/>
      <c r="D860" s="202"/>
      <c r="E860" s="202"/>
      <c r="F860" s="202"/>
      <c r="G860" s="202"/>
      <c r="H860" s="202"/>
      <c r="I860" s="203"/>
      <c r="J860" s="201"/>
      <c r="K860" s="201"/>
      <c r="L860" s="201"/>
      <c r="M860" s="201"/>
      <c r="N860" s="201"/>
      <c r="O860" s="201"/>
      <c r="P860" s="201"/>
      <c r="Q860" s="201"/>
      <c r="R860" s="201"/>
      <c r="S860" s="201"/>
      <c r="T860" s="201"/>
      <c r="U860" s="201"/>
      <c r="V860" s="201"/>
      <c r="W860" s="201"/>
      <c r="X860" s="201"/>
      <c r="Y860" s="201"/>
      <c r="Z860" s="201"/>
      <c r="AA860" s="201"/>
      <c r="AB860" s="201"/>
      <c r="AC860" s="201"/>
      <c r="AD860" s="201"/>
      <c r="AE860" s="201"/>
      <c r="AF860" s="201"/>
      <c r="AG860" s="201"/>
      <c r="AH860" s="201"/>
      <c r="AI860" s="201"/>
      <c r="AJ860" s="201"/>
      <c r="AK860" s="201"/>
      <c r="AL860" s="201"/>
      <c r="AM860" s="201"/>
      <c r="AN860" s="201"/>
      <c r="AO860" s="201"/>
      <c r="AP860" s="201"/>
      <c r="AQ860" s="201"/>
      <c r="AR860" s="201"/>
      <c r="AS860" s="201"/>
      <c r="AT860" s="201"/>
      <c r="AU860" s="201"/>
      <c r="AV860" s="201"/>
      <c r="AW860" s="201"/>
      <c r="AX860" s="201"/>
      <c r="AY860" s="201"/>
      <c r="AZ860" s="201"/>
      <c r="BA860" s="201"/>
      <c r="BB860" s="201"/>
      <c r="BC860" s="201"/>
      <c r="BD860" s="201"/>
      <c r="BE860" s="201"/>
      <c r="BF860" s="201"/>
    </row>
    <row r="861" spans="1:58" ht="16.5" customHeight="1">
      <c r="A861" s="202"/>
      <c r="B861" s="202"/>
      <c r="C861" s="202"/>
      <c r="D861" s="202"/>
      <c r="E861" s="202"/>
      <c r="F861" s="202"/>
      <c r="G861" s="202"/>
      <c r="H861" s="202"/>
      <c r="I861" s="203"/>
      <c r="J861" s="201"/>
      <c r="K861" s="201"/>
      <c r="L861" s="201"/>
      <c r="M861" s="201"/>
      <c r="N861" s="201"/>
      <c r="O861" s="201"/>
      <c r="P861" s="201"/>
      <c r="Q861" s="201"/>
      <c r="R861" s="201"/>
      <c r="S861" s="201"/>
      <c r="T861" s="201"/>
      <c r="U861" s="201"/>
      <c r="V861" s="201"/>
      <c r="W861" s="201"/>
      <c r="X861" s="201"/>
      <c r="Y861" s="201"/>
      <c r="Z861" s="201"/>
      <c r="AA861" s="201"/>
      <c r="AB861" s="201"/>
      <c r="AC861" s="201"/>
      <c r="AD861" s="201"/>
      <c r="AE861" s="201"/>
      <c r="AF861" s="201"/>
      <c r="AG861" s="201"/>
      <c r="AH861" s="201"/>
      <c r="AI861" s="201"/>
      <c r="AJ861" s="201"/>
      <c r="AK861" s="201"/>
      <c r="AL861" s="201"/>
      <c r="AM861" s="201"/>
      <c r="AN861" s="201"/>
      <c r="AO861" s="201"/>
      <c r="AP861" s="201"/>
      <c r="AQ861" s="201"/>
      <c r="AR861" s="201"/>
      <c r="AS861" s="201"/>
      <c r="AT861" s="201"/>
      <c r="AU861" s="201"/>
      <c r="AV861" s="201"/>
      <c r="AW861" s="201"/>
      <c r="AX861" s="201"/>
      <c r="AY861" s="201"/>
      <c r="AZ861" s="201"/>
      <c r="BA861" s="201"/>
      <c r="BB861" s="201"/>
      <c r="BC861" s="201"/>
      <c r="BD861" s="201"/>
      <c r="BE861" s="201"/>
      <c r="BF861" s="201"/>
    </row>
    <row r="862" spans="1:58" ht="16.5" customHeight="1">
      <c r="A862" s="202"/>
      <c r="B862" s="202"/>
      <c r="C862" s="202"/>
      <c r="D862" s="202"/>
      <c r="E862" s="202"/>
      <c r="F862" s="202"/>
      <c r="G862" s="202"/>
      <c r="H862" s="202"/>
      <c r="I862" s="203"/>
      <c r="J862" s="201"/>
      <c r="K862" s="201"/>
      <c r="L862" s="201"/>
      <c r="M862" s="201"/>
      <c r="N862" s="201"/>
      <c r="O862" s="201"/>
      <c r="P862" s="201"/>
      <c r="Q862" s="201"/>
      <c r="R862" s="201"/>
      <c r="S862" s="201"/>
      <c r="T862" s="201"/>
      <c r="U862" s="201"/>
      <c r="V862" s="201"/>
      <c r="W862" s="201"/>
      <c r="X862" s="201"/>
      <c r="Y862" s="201"/>
      <c r="Z862" s="201"/>
      <c r="AA862" s="201"/>
      <c r="AB862" s="201"/>
      <c r="AC862" s="201"/>
      <c r="AD862" s="201"/>
      <c r="AE862" s="201"/>
      <c r="AF862" s="201"/>
      <c r="AG862" s="201"/>
      <c r="AH862" s="201"/>
      <c r="AI862" s="201"/>
      <c r="AJ862" s="201"/>
      <c r="AK862" s="201"/>
      <c r="AL862" s="201"/>
      <c r="AM862" s="201"/>
      <c r="AN862" s="201"/>
      <c r="AO862" s="201"/>
      <c r="AP862" s="201"/>
      <c r="AQ862" s="201"/>
      <c r="AR862" s="201"/>
      <c r="AS862" s="201"/>
      <c r="AT862" s="201"/>
      <c r="AU862" s="201"/>
      <c r="AV862" s="201"/>
      <c r="AW862" s="201"/>
      <c r="AX862" s="201"/>
      <c r="AY862" s="201"/>
      <c r="AZ862" s="201"/>
      <c r="BA862" s="201"/>
      <c r="BB862" s="201"/>
      <c r="BC862" s="201"/>
      <c r="BD862" s="201"/>
      <c r="BE862" s="201"/>
      <c r="BF862" s="201"/>
    </row>
    <row r="863" spans="1:58" ht="16.5" customHeight="1">
      <c r="A863" s="202"/>
      <c r="B863" s="202"/>
      <c r="C863" s="202"/>
      <c r="D863" s="202"/>
      <c r="E863" s="202"/>
      <c r="F863" s="202"/>
      <c r="G863" s="202"/>
      <c r="H863" s="202"/>
      <c r="I863" s="203"/>
      <c r="J863" s="201"/>
      <c r="K863" s="201"/>
      <c r="L863" s="201"/>
      <c r="M863" s="201"/>
      <c r="N863" s="201"/>
      <c r="O863" s="201"/>
      <c r="P863" s="201"/>
      <c r="Q863" s="201"/>
      <c r="R863" s="201"/>
      <c r="S863" s="201"/>
      <c r="T863" s="201"/>
      <c r="U863" s="201"/>
      <c r="V863" s="201"/>
      <c r="W863" s="201"/>
      <c r="X863" s="201"/>
      <c r="Y863" s="201"/>
      <c r="Z863" s="201"/>
      <c r="AA863" s="201"/>
      <c r="AB863" s="201"/>
      <c r="AC863" s="201"/>
      <c r="AD863" s="201"/>
      <c r="AE863" s="201"/>
      <c r="AF863" s="201"/>
      <c r="AG863" s="201"/>
      <c r="AH863" s="201"/>
      <c r="AI863" s="201"/>
      <c r="AJ863" s="201"/>
      <c r="AK863" s="201"/>
      <c r="AL863" s="201"/>
      <c r="AM863" s="201"/>
      <c r="AN863" s="201"/>
      <c r="AO863" s="201"/>
      <c r="AP863" s="201"/>
      <c r="AQ863" s="201"/>
      <c r="AR863" s="201"/>
      <c r="AS863" s="201"/>
      <c r="AT863" s="201"/>
      <c r="AU863" s="201"/>
      <c r="AV863" s="201"/>
      <c r="AW863" s="201"/>
      <c r="AX863" s="201"/>
      <c r="AY863" s="201"/>
      <c r="AZ863" s="201"/>
      <c r="BA863" s="201"/>
      <c r="BB863" s="201"/>
      <c r="BC863" s="201"/>
      <c r="BD863" s="201"/>
      <c r="BE863" s="201"/>
      <c r="BF863" s="201"/>
    </row>
    <row r="864" spans="1:58" ht="16.5" customHeight="1">
      <c r="A864" s="202"/>
      <c r="B864" s="202"/>
      <c r="C864" s="202"/>
      <c r="D864" s="202"/>
      <c r="E864" s="202"/>
      <c r="F864" s="202"/>
      <c r="G864" s="202"/>
      <c r="H864" s="202"/>
      <c r="I864" s="203"/>
      <c r="J864" s="201"/>
      <c r="K864" s="201"/>
      <c r="L864" s="201"/>
      <c r="M864" s="201"/>
      <c r="N864" s="201"/>
      <c r="O864" s="201"/>
      <c r="P864" s="201"/>
      <c r="Q864" s="201"/>
      <c r="R864" s="201"/>
      <c r="S864" s="201"/>
      <c r="T864" s="201"/>
      <c r="U864" s="201"/>
      <c r="V864" s="201"/>
      <c r="W864" s="201"/>
      <c r="X864" s="201"/>
      <c r="Y864" s="201"/>
      <c r="Z864" s="201"/>
      <c r="AA864" s="201"/>
      <c r="AB864" s="201"/>
      <c r="AC864" s="201"/>
      <c r="AD864" s="201"/>
      <c r="AE864" s="201"/>
      <c r="AF864" s="201"/>
      <c r="AG864" s="201"/>
      <c r="AH864" s="201"/>
      <c r="AI864" s="201"/>
      <c r="AJ864" s="201"/>
      <c r="AK864" s="201"/>
      <c r="AL864" s="201"/>
      <c r="AM864" s="201"/>
      <c r="AN864" s="201"/>
      <c r="AO864" s="201"/>
      <c r="AP864" s="201"/>
      <c r="AQ864" s="201"/>
      <c r="AR864" s="201"/>
      <c r="AS864" s="201"/>
      <c r="AT864" s="201"/>
      <c r="AU864" s="201"/>
      <c r="AV864" s="201"/>
      <c r="AW864" s="201"/>
      <c r="AX864" s="201"/>
      <c r="AY864" s="201"/>
      <c r="AZ864" s="201"/>
      <c r="BA864" s="201"/>
      <c r="BB864" s="201"/>
      <c r="BC864" s="201"/>
      <c r="BD864" s="201"/>
      <c r="BE864" s="201"/>
      <c r="BF864" s="201"/>
    </row>
    <row r="865" spans="1:58" ht="16.5" customHeight="1">
      <c r="A865" s="202"/>
      <c r="B865" s="202"/>
      <c r="C865" s="202"/>
      <c r="D865" s="202"/>
      <c r="E865" s="202"/>
      <c r="F865" s="202"/>
      <c r="G865" s="202"/>
      <c r="H865" s="202"/>
      <c r="I865" s="203"/>
      <c r="J865" s="201"/>
      <c r="K865" s="201"/>
      <c r="L865" s="201"/>
      <c r="M865" s="201"/>
      <c r="N865" s="201"/>
      <c r="O865" s="201"/>
      <c r="P865" s="201"/>
      <c r="Q865" s="201"/>
      <c r="R865" s="201"/>
      <c r="S865" s="201"/>
      <c r="T865" s="201"/>
      <c r="U865" s="201"/>
      <c r="V865" s="201"/>
      <c r="W865" s="201"/>
      <c r="X865" s="201"/>
      <c r="Y865" s="201"/>
      <c r="Z865" s="201"/>
      <c r="AA865" s="201"/>
      <c r="AB865" s="201"/>
      <c r="AC865" s="201"/>
      <c r="AD865" s="201"/>
      <c r="AE865" s="201"/>
      <c r="AF865" s="201"/>
      <c r="AG865" s="201"/>
      <c r="AH865" s="201"/>
      <c r="AI865" s="201"/>
      <c r="AJ865" s="201"/>
      <c r="AK865" s="201"/>
      <c r="AL865" s="201"/>
      <c r="AM865" s="201"/>
      <c r="AN865" s="201"/>
      <c r="AO865" s="201"/>
      <c r="AP865" s="201"/>
      <c r="AQ865" s="201"/>
      <c r="AR865" s="201"/>
      <c r="AS865" s="201"/>
      <c r="AT865" s="201"/>
      <c r="AU865" s="201"/>
      <c r="AV865" s="201"/>
      <c r="AW865" s="201"/>
      <c r="AX865" s="201"/>
      <c r="AY865" s="201"/>
      <c r="AZ865" s="201"/>
      <c r="BA865" s="201"/>
      <c r="BB865" s="201"/>
      <c r="BC865" s="201"/>
      <c r="BD865" s="201"/>
      <c r="BE865" s="201"/>
      <c r="BF865" s="201"/>
    </row>
    <row r="866" spans="1:58" ht="16.5" customHeight="1">
      <c r="A866" s="202"/>
      <c r="B866" s="202"/>
      <c r="C866" s="202"/>
      <c r="D866" s="202"/>
      <c r="E866" s="202"/>
      <c r="F866" s="202"/>
      <c r="G866" s="202"/>
      <c r="H866" s="202"/>
      <c r="I866" s="203"/>
      <c r="J866" s="201"/>
      <c r="K866" s="201"/>
      <c r="L866" s="201"/>
      <c r="M866" s="201"/>
      <c r="N866" s="201"/>
      <c r="O866" s="201"/>
      <c r="P866" s="201"/>
      <c r="Q866" s="201"/>
      <c r="R866" s="201"/>
      <c r="S866" s="201"/>
      <c r="T866" s="201"/>
      <c r="U866" s="201"/>
      <c r="V866" s="201"/>
      <c r="W866" s="201"/>
      <c r="X866" s="201"/>
      <c r="Y866" s="201"/>
      <c r="Z866" s="201"/>
      <c r="AA866" s="201"/>
      <c r="AB866" s="201"/>
      <c r="AC866" s="201"/>
      <c r="AD866" s="201"/>
      <c r="AE866" s="201"/>
      <c r="AF866" s="201"/>
      <c r="AG866" s="201"/>
      <c r="AH866" s="201"/>
      <c r="AI866" s="201"/>
      <c r="AJ866" s="201"/>
      <c r="AK866" s="201"/>
      <c r="AL866" s="201"/>
      <c r="AM866" s="201"/>
      <c r="AN866" s="201"/>
      <c r="AO866" s="201"/>
      <c r="AP866" s="201"/>
      <c r="AQ866" s="201"/>
      <c r="AR866" s="201"/>
      <c r="AS866" s="201"/>
      <c r="AT866" s="201"/>
      <c r="AU866" s="201"/>
      <c r="AV866" s="201"/>
      <c r="AW866" s="201"/>
      <c r="AX866" s="201"/>
      <c r="AY866" s="201"/>
      <c r="AZ866" s="201"/>
      <c r="BA866" s="201"/>
      <c r="BB866" s="201"/>
      <c r="BC866" s="201"/>
      <c r="BD866" s="201"/>
      <c r="BE866" s="201"/>
      <c r="BF866" s="201"/>
    </row>
    <row r="867" spans="1:58" ht="16.5" customHeight="1">
      <c r="A867" s="202"/>
      <c r="B867" s="202"/>
      <c r="C867" s="202"/>
      <c r="D867" s="202"/>
      <c r="E867" s="202"/>
      <c r="F867" s="202"/>
      <c r="G867" s="202"/>
      <c r="H867" s="202"/>
      <c r="I867" s="203"/>
      <c r="J867" s="201"/>
      <c r="K867" s="201"/>
      <c r="L867" s="201"/>
      <c r="M867" s="201"/>
      <c r="N867" s="201"/>
      <c r="O867" s="201"/>
      <c r="P867" s="201"/>
      <c r="Q867" s="201"/>
      <c r="R867" s="201"/>
      <c r="S867" s="201"/>
      <c r="T867" s="201"/>
      <c r="U867" s="201"/>
      <c r="V867" s="201"/>
      <c r="W867" s="201"/>
      <c r="X867" s="201"/>
      <c r="Y867" s="201"/>
      <c r="Z867" s="201"/>
      <c r="AA867" s="201"/>
      <c r="AB867" s="201"/>
      <c r="AC867" s="201"/>
      <c r="AD867" s="201"/>
      <c r="AE867" s="201"/>
      <c r="AF867" s="201"/>
      <c r="AG867" s="201"/>
      <c r="AH867" s="201"/>
      <c r="AI867" s="201"/>
      <c r="AJ867" s="201"/>
      <c r="AK867" s="201"/>
      <c r="AL867" s="201"/>
      <c r="AM867" s="201"/>
      <c r="AN867" s="201"/>
      <c r="AO867" s="201"/>
      <c r="AP867" s="201"/>
      <c r="AQ867" s="201"/>
      <c r="AR867" s="201"/>
      <c r="AS867" s="201"/>
      <c r="AT867" s="201"/>
      <c r="AU867" s="201"/>
      <c r="AV867" s="201"/>
      <c r="AW867" s="201"/>
      <c r="AX867" s="201"/>
      <c r="AY867" s="201"/>
      <c r="AZ867" s="201"/>
      <c r="BA867" s="201"/>
      <c r="BB867" s="201"/>
      <c r="BC867" s="201"/>
      <c r="BD867" s="201"/>
      <c r="BE867" s="201"/>
      <c r="BF867" s="201"/>
    </row>
    <row r="868" spans="1:58" ht="16.5" customHeight="1">
      <c r="A868" s="202"/>
      <c r="B868" s="202"/>
      <c r="C868" s="202"/>
      <c r="D868" s="202"/>
      <c r="E868" s="202"/>
      <c r="F868" s="202"/>
      <c r="G868" s="202"/>
      <c r="H868" s="202"/>
      <c r="I868" s="203"/>
      <c r="J868" s="201"/>
      <c r="K868" s="201"/>
      <c r="L868" s="201"/>
      <c r="M868" s="201"/>
      <c r="N868" s="201"/>
      <c r="O868" s="201"/>
      <c r="P868" s="201"/>
      <c r="Q868" s="201"/>
      <c r="R868" s="201"/>
      <c r="S868" s="201"/>
      <c r="T868" s="201"/>
      <c r="U868" s="201"/>
      <c r="V868" s="201"/>
      <c r="W868" s="201"/>
      <c r="X868" s="201"/>
      <c r="Y868" s="201"/>
      <c r="Z868" s="201"/>
      <c r="AA868" s="201"/>
      <c r="AB868" s="201"/>
      <c r="AC868" s="201"/>
      <c r="AD868" s="201"/>
      <c r="AE868" s="201"/>
      <c r="AF868" s="201"/>
      <c r="AG868" s="201"/>
      <c r="AH868" s="201"/>
      <c r="AI868" s="201"/>
      <c r="AJ868" s="201"/>
      <c r="AK868" s="201"/>
      <c r="AL868" s="201"/>
      <c r="AM868" s="201"/>
      <c r="AN868" s="201"/>
      <c r="AO868" s="201"/>
      <c r="AP868" s="201"/>
      <c r="AQ868" s="201"/>
      <c r="AR868" s="201"/>
      <c r="AS868" s="201"/>
      <c r="AT868" s="201"/>
      <c r="AU868" s="201"/>
      <c r="AV868" s="201"/>
      <c r="AW868" s="201"/>
      <c r="AX868" s="201"/>
      <c r="AY868" s="201"/>
      <c r="AZ868" s="201"/>
      <c r="BA868" s="201"/>
      <c r="BB868" s="201"/>
      <c r="BC868" s="201"/>
      <c r="BD868" s="201"/>
      <c r="BE868" s="201"/>
      <c r="BF868" s="201"/>
    </row>
    <row r="869" spans="1:58" ht="16.5" customHeight="1">
      <c r="A869" s="202"/>
      <c r="B869" s="202"/>
      <c r="C869" s="202"/>
      <c r="D869" s="202"/>
      <c r="E869" s="202"/>
      <c r="F869" s="202"/>
      <c r="G869" s="202"/>
      <c r="H869" s="202"/>
      <c r="I869" s="203"/>
      <c r="J869" s="201"/>
      <c r="K869" s="201"/>
      <c r="L869" s="201"/>
      <c r="M869" s="201"/>
      <c r="N869" s="201"/>
      <c r="O869" s="201"/>
      <c r="P869" s="201"/>
      <c r="Q869" s="201"/>
      <c r="R869" s="201"/>
      <c r="S869" s="201"/>
      <c r="T869" s="201"/>
      <c r="U869" s="201"/>
      <c r="V869" s="201"/>
      <c r="W869" s="201"/>
      <c r="X869" s="201"/>
      <c r="Y869" s="201"/>
      <c r="Z869" s="201"/>
      <c r="AA869" s="201"/>
      <c r="AB869" s="201"/>
      <c r="AC869" s="201"/>
      <c r="AD869" s="201"/>
      <c r="AE869" s="201"/>
      <c r="AF869" s="201"/>
      <c r="AG869" s="201"/>
      <c r="AH869" s="201"/>
      <c r="AI869" s="201"/>
      <c r="AJ869" s="201"/>
      <c r="AK869" s="201"/>
      <c r="AL869" s="201"/>
      <c r="AM869" s="201"/>
      <c r="AN869" s="201"/>
      <c r="AO869" s="201"/>
      <c r="AP869" s="201"/>
      <c r="AQ869" s="201"/>
      <c r="AR869" s="201"/>
      <c r="AS869" s="201"/>
      <c r="AT869" s="201"/>
      <c r="AU869" s="201"/>
      <c r="AV869" s="201"/>
      <c r="AW869" s="201"/>
      <c r="AX869" s="201"/>
      <c r="AY869" s="201"/>
      <c r="AZ869" s="201"/>
      <c r="BA869" s="201"/>
      <c r="BB869" s="201"/>
      <c r="BC869" s="201"/>
      <c r="BD869" s="201"/>
      <c r="BE869" s="201"/>
      <c r="BF869" s="201"/>
    </row>
    <row r="870" spans="1:58" ht="16.5" customHeight="1">
      <c r="A870" s="202"/>
      <c r="B870" s="202"/>
      <c r="C870" s="202"/>
      <c r="D870" s="202"/>
      <c r="E870" s="202"/>
      <c r="F870" s="202"/>
      <c r="G870" s="202"/>
      <c r="H870" s="202"/>
      <c r="I870" s="203"/>
      <c r="J870" s="201"/>
      <c r="K870" s="201"/>
      <c r="L870" s="201"/>
      <c r="M870" s="201"/>
      <c r="N870" s="201"/>
      <c r="O870" s="201"/>
      <c r="P870" s="201"/>
      <c r="Q870" s="201"/>
      <c r="R870" s="201"/>
      <c r="S870" s="201"/>
      <c r="T870" s="201"/>
      <c r="U870" s="201"/>
      <c r="V870" s="201"/>
      <c r="W870" s="201"/>
      <c r="X870" s="201"/>
      <c r="Y870" s="201"/>
      <c r="Z870" s="201"/>
      <c r="AA870" s="201"/>
      <c r="AB870" s="201"/>
      <c r="AC870" s="201"/>
      <c r="AD870" s="201"/>
      <c r="AE870" s="201"/>
      <c r="AF870" s="201"/>
      <c r="AG870" s="201"/>
      <c r="AH870" s="201"/>
      <c r="AI870" s="201"/>
      <c r="AJ870" s="201"/>
      <c r="AK870" s="201"/>
      <c r="AL870" s="201"/>
      <c r="AM870" s="201"/>
      <c r="AN870" s="201"/>
      <c r="AO870" s="201"/>
      <c r="AP870" s="201"/>
      <c r="AQ870" s="201"/>
      <c r="AR870" s="201"/>
      <c r="AS870" s="201"/>
      <c r="AT870" s="201"/>
      <c r="AU870" s="201"/>
      <c r="AV870" s="201"/>
      <c r="AW870" s="201"/>
      <c r="AX870" s="201"/>
      <c r="AY870" s="201"/>
      <c r="AZ870" s="201"/>
      <c r="BA870" s="201"/>
      <c r="BB870" s="201"/>
      <c r="BC870" s="201"/>
      <c r="BD870" s="201"/>
      <c r="BE870" s="201"/>
      <c r="BF870" s="201"/>
    </row>
    <row r="871" spans="1:58" ht="16.5" customHeight="1">
      <c r="A871" s="202"/>
      <c r="B871" s="202"/>
      <c r="C871" s="202"/>
      <c r="D871" s="202"/>
      <c r="E871" s="202"/>
      <c r="F871" s="202"/>
      <c r="G871" s="202"/>
      <c r="H871" s="202"/>
      <c r="I871" s="203"/>
      <c r="J871" s="201"/>
      <c r="K871" s="201"/>
      <c r="L871" s="201"/>
      <c r="M871" s="201"/>
      <c r="N871" s="201"/>
      <c r="O871" s="201"/>
      <c r="P871" s="201"/>
      <c r="Q871" s="201"/>
      <c r="R871" s="201"/>
      <c r="S871" s="201"/>
      <c r="T871" s="201"/>
      <c r="U871" s="201"/>
      <c r="V871" s="201"/>
      <c r="W871" s="201"/>
      <c r="X871" s="201"/>
      <c r="Y871" s="201"/>
      <c r="Z871" s="201"/>
      <c r="AA871" s="201"/>
      <c r="AB871" s="201"/>
      <c r="AC871" s="201"/>
      <c r="AD871" s="201"/>
      <c r="AE871" s="201"/>
      <c r="AF871" s="201"/>
      <c r="AG871" s="201"/>
      <c r="AH871" s="201"/>
      <c r="AI871" s="201"/>
      <c r="AJ871" s="201"/>
      <c r="AK871" s="201"/>
      <c r="AL871" s="201"/>
      <c r="AM871" s="201"/>
      <c r="AN871" s="201"/>
      <c r="AO871" s="201"/>
      <c r="AP871" s="201"/>
      <c r="AQ871" s="201"/>
      <c r="AR871" s="201"/>
      <c r="AS871" s="201"/>
      <c r="AT871" s="201"/>
      <c r="AU871" s="201"/>
      <c r="AV871" s="201"/>
      <c r="AW871" s="201"/>
      <c r="AX871" s="201"/>
      <c r="AY871" s="201"/>
      <c r="AZ871" s="201"/>
      <c r="BA871" s="201"/>
      <c r="BB871" s="201"/>
      <c r="BC871" s="201"/>
      <c r="BD871" s="201"/>
      <c r="BE871" s="201"/>
      <c r="BF871" s="201"/>
    </row>
    <row r="872" spans="1:58" ht="16.5" customHeight="1">
      <c r="A872" s="202"/>
      <c r="B872" s="202"/>
      <c r="C872" s="202"/>
      <c r="D872" s="202"/>
      <c r="E872" s="202"/>
      <c r="F872" s="202"/>
      <c r="G872" s="202"/>
      <c r="H872" s="202"/>
      <c r="I872" s="203"/>
      <c r="J872" s="201"/>
      <c r="K872" s="201"/>
      <c r="L872" s="201"/>
      <c r="M872" s="201"/>
      <c r="N872" s="201"/>
      <c r="O872" s="201"/>
      <c r="P872" s="201"/>
      <c r="Q872" s="201"/>
      <c r="R872" s="201"/>
      <c r="S872" s="201"/>
      <c r="T872" s="201"/>
      <c r="U872" s="201"/>
      <c r="V872" s="201"/>
      <c r="W872" s="201"/>
      <c r="X872" s="201"/>
      <c r="Y872" s="201"/>
      <c r="Z872" s="201"/>
      <c r="AA872" s="201"/>
      <c r="AB872" s="201"/>
      <c r="AC872" s="201"/>
      <c r="AD872" s="201"/>
      <c r="AE872" s="201"/>
      <c r="AF872" s="201"/>
      <c r="AG872" s="201"/>
      <c r="AH872" s="201"/>
      <c r="AI872" s="201"/>
      <c r="AJ872" s="201"/>
      <c r="AK872" s="201"/>
      <c r="AL872" s="201"/>
      <c r="AM872" s="201"/>
      <c r="AN872" s="201"/>
      <c r="AO872" s="201"/>
      <c r="AP872" s="201"/>
      <c r="AQ872" s="201"/>
      <c r="AR872" s="201"/>
      <c r="AS872" s="201"/>
      <c r="AT872" s="201"/>
      <c r="AU872" s="201"/>
      <c r="AV872" s="201"/>
      <c r="AW872" s="201"/>
      <c r="AX872" s="201"/>
      <c r="AY872" s="201"/>
      <c r="AZ872" s="201"/>
      <c r="BA872" s="201"/>
      <c r="BB872" s="201"/>
      <c r="BC872" s="201"/>
      <c r="BD872" s="201"/>
      <c r="BE872" s="201"/>
      <c r="BF872" s="201"/>
    </row>
    <row r="873" spans="1:58" ht="16.5" customHeight="1">
      <c r="A873" s="202"/>
      <c r="B873" s="202"/>
      <c r="C873" s="202"/>
      <c r="D873" s="202"/>
      <c r="E873" s="202"/>
      <c r="F873" s="202"/>
      <c r="G873" s="202"/>
      <c r="H873" s="202"/>
      <c r="I873" s="203"/>
      <c r="J873" s="201"/>
      <c r="K873" s="201"/>
      <c r="L873" s="201"/>
      <c r="M873" s="201"/>
      <c r="N873" s="201"/>
      <c r="O873" s="201"/>
      <c r="P873" s="201"/>
      <c r="Q873" s="201"/>
      <c r="R873" s="201"/>
      <c r="S873" s="201"/>
      <c r="T873" s="201"/>
      <c r="U873" s="201"/>
      <c r="V873" s="201"/>
      <c r="W873" s="201"/>
      <c r="X873" s="201"/>
      <c r="Y873" s="201"/>
      <c r="Z873" s="201"/>
      <c r="AA873" s="201"/>
      <c r="AB873" s="201"/>
      <c r="AC873" s="201"/>
      <c r="AD873" s="201"/>
      <c r="AE873" s="201"/>
      <c r="AF873" s="201"/>
      <c r="AG873" s="201"/>
      <c r="AH873" s="201"/>
      <c r="AI873" s="201"/>
      <c r="AJ873" s="201"/>
      <c r="AK873" s="201"/>
      <c r="AL873" s="201"/>
      <c r="AM873" s="201"/>
      <c r="AN873" s="201"/>
      <c r="AO873" s="201"/>
      <c r="AP873" s="201"/>
      <c r="AQ873" s="201"/>
      <c r="AR873" s="201"/>
      <c r="AS873" s="201"/>
      <c r="AT873" s="201"/>
      <c r="AU873" s="201"/>
      <c r="AV873" s="201"/>
      <c r="AW873" s="201"/>
      <c r="AX873" s="201"/>
      <c r="AY873" s="201"/>
      <c r="AZ873" s="201"/>
      <c r="BA873" s="201"/>
      <c r="BB873" s="201"/>
      <c r="BC873" s="201"/>
      <c r="BD873" s="201"/>
      <c r="BE873" s="201"/>
      <c r="BF873" s="201"/>
    </row>
    <row r="874" spans="1:58" ht="16.5" customHeight="1">
      <c r="A874" s="202"/>
      <c r="B874" s="202"/>
      <c r="C874" s="202"/>
      <c r="D874" s="202"/>
      <c r="E874" s="202"/>
      <c r="F874" s="202"/>
      <c r="G874" s="202"/>
      <c r="H874" s="202"/>
      <c r="I874" s="203"/>
      <c r="J874" s="201"/>
      <c r="K874" s="201"/>
      <c r="L874" s="201"/>
      <c r="M874" s="201"/>
      <c r="N874" s="201"/>
      <c r="O874" s="201"/>
      <c r="P874" s="201"/>
      <c r="Q874" s="201"/>
      <c r="R874" s="201"/>
      <c r="S874" s="201"/>
      <c r="T874" s="201"/>
      <c r="U874" s="201"/>
      <c r="V874" s="201"/>
      <c r="W874" s="201"/>
      <c r="X874" s="201"/>
      <c r="Y874" s="201"/>
      <c r="Z874" s="201"/>
      <c r="AA874" s="201"/>
      <c r="AB874" s="201"/>
      <c r="AC874" s="201"/>
      <c r="AD874" s="201"/>
      <c r="AE874" s="201"/>
      <c r="AF874" s="201"/>
      <c r="AG874" s="201"/>
      <c r="AH874" s="201"/>
      <c r="AI874" s="201"/>
      <c r="AJ874" s="201"/>
      <c r="AK874" s="201"/>
      <c r="AL874" s="201"/>
      <c r="AM874" s="201"/>
      <c r="AN874" s="201"/>
      <c r="AO874" s="201"/>
      <c r="AP874" s="201"/>
      <c r="AQ874" s="201"/>
      <c r="AR874" s="201"/>
      <c r="AS874" s="201"/>
      <c r="AT874" s="201"/>
      <c r="AU874" s="201"/>
      <c r="AV874" s="201"/>
      <c r="AW874" s="201"/>
      <c r="AX874" s="201"/>
      <c r="AY874" s="201"/>
      <c r="AZ874" s="201"/>
      <c r="BA874" s="201"/>
      <c r="BB874" s="201"/>
      <c r="BC874" s="201"/>
      <c r="BD874" s="201"/>
      <c r="BE874" s="201"/>
      <c r="BF874" s="201"/>
    </row>
    <row r="875" spans="1:58" ht="16.5" customHeight="1">
      <c r="A875" s="202"/>
      <c r="B875" s="202"/>
      <c r="C875" s="202"/>
      <c r="D875" s="202"/>
      <c r="E875" s="202"/>
      <c r="F875" s="202"/>
      <c r="G875" s="202"/>
      <c r="H875" s="202"/>
      <c r="I875" s="203"/>
      <c r="J875" s="201"/>
      <c r="K875" s="201"/>
      <c r="L875" s="201"/>
      <c r="M875" s="201"/>
      <c r="N875" s="201"/>
      <c r="O875" s="201"/>
      <c r="P875" s="201"/>
      <c r="Q875" s="201"/>
      <c r="R875" s="201"/>
      <c r="S875" s="201"/>
      <c r="T875" s="201"/>
      <c r="U875" s="201"/>
      <c r="V875" s="201"/>
      <c r="W875" s="201"/>
      <c r="X875" s="201"/>
      <c r="Y875" s="201"/>
      <c r="Z875" s="201"/>
      <c r="AA875" s="201"/>
      <c r="AB875" s="201"/>
      <c r="AC875" s="201"/>
      <c r="AD875" s="201"/>
      <c r="AE875" s="201"/>
      <c r="AF875" s="201"/>
      <c r="AG875" s="201"/>
      <c r="AH875" s="201"/>
      <c r="AI875" s="201"/>
      <c r="AJ875" s="201"/>
      <c r="AK875" s="201"/>
      <c r="AL875" s="201"/>
      <c r="AM875" s="201"/>
      <c r="AN875" s="201"/>
      <c r="AO875" s="201"/>
      <c r="AP875" s="201"/>
      <c r="AQ875" s="201"/>
      <c r="AR875" s="201"/>
      <c r="AS875" s="201"/>
      <c r="AT875" s="201"/>
      <c r="AU875" s="201"/>
      <c r="AV875" s="201"/>
      <c r="AW875" s="201"/>
      <c r="AX875" s="201"/>
      <c r="AY875" s="201"/>
      <c r="AZ875" s="201"/>
      <c r="BA875" s="201"/>
      <c r="BB875" s="201"/>
      <c r="BC875" s="201"/>
      <c r="BD875" s="201"/>
      <c r="BE875" s="201"/>
      <c r="BF875" s="201"/>
    </row>
    <row r="876" spans="1:58" ht="16.5" customHeight="1">
      <c r="A876" s="202"/>
      <c r="B876" s="202"/>
      <c r="C876" s="202"/>
      <c r="D876" s="202"/>
      <c r="E876" s="202"/>
      <c r="F876" s="202"/>
      <c r="G876" s="202"/>
      <c r="H876" s="202"/>
      <c r="I876" s="203"/>
      <c r="J876" s="201"/>
      <c r="K876" s="201"/>
      <c r="L876" s="201"/>
      <c r="M876" s="201"/>
      <c r="N876" s="201"/>
      <c r="O876" s="201"/>
      <c r="P876" s="201"/>
      <c r="Q876" s="201"/>
      <c r="R876" s="201"/>
      <c r="S876" s="201"/>
      <c r="T876" s="201"/>
      <c r="U876" s="201"/>
      <c r="V876" s="201"/>
      <c r="W876" s="201"/>
      <c r="X876" s="201"/>
      <c r="Y876" s="201"/>
      <c r="Z876" s="201"/>
      <c r="AA876" s="201"/>
      <c r="AB876" s="201"/>
      <c r="AC876" s="201"/>
      <c r="AD876" s="201"/>
      <c r="AE876" s="201"/>
      <c r="AF876" s="201"/>
      <c r="AG876" s="201"/>
      <c r="AH876" s="201"/>
      <c r="AI876" s="201"/>
      <c r="AJ876" s="201"/>
      <c r="AK876" s="201"/>
      <c r="AL876" s="201"/>
      <c r="AM876" s="201"/>
      <c r="AN876" s="201"/>
      <c r="AO876" s="201"/>
      <c r="AP876" s="201"/>
      <c r="AQ876" s="201"/>
      <c r="AR876" s="201"/>
      <c r="AS876" s="201"/>
      <c r="AT876" s="201"/>
      <c r="AU876" s="201"/>
      <c r="AV876" s="201"/>
      <c r="AW876" s="201"/>
      <c r="AX876" s="201"/>
      <c r="AY876" s="201"/>
      <c r="AZ876" s="201"/>
      <c r="BA876" s="201"/>
      <c r="BB876" s="201"/>
      <c r="BC876" s="201"/>
      <c r="BD876" s="201"/>
      <c r="BE876" s="201"/>
      <c r="BF876" s="201"/>
    </row>
    <row r="877" spans="1:58" ht="16.5" customHeight="1">
      <c r="A877" s="202"/>
      <c r="B877" s="202"/>
      <c r="C877" s="202"/>
      <c r="D877" s="202"/>
      <c r="E877" s="202"/>
      <c r="F877" s="202"/>
      <c r="G877" s="202"/>
      <c r="H877" s="202"/>
      <c r="I877" s="203"/>
      <c r="J877" s="201"/>
      <c r="K877" s="201"/>
      <c r="L877" s="201"/>
      <c r="M877" s="201"/>
      <c r="N877" s="201"/>
      <c r="O877" s="201"/>
      <c r="P877" s="201"/>
      <c r="Q877" s="201"/>
      <c r="R877" s="201"/>
      <c r="S877" s="201"/>
      <c r="T877" s="201"/>
      <c r="U877" s="201"/>
      <c r="V877" s="201"/>
      <c r="W877" s="201"/>
      <c r="X877" s="201"/>
      <c r="Y877" s="201"/>
      <c r="Z877" s="201"/>
      <c r="AA877" s="201"/>
      <c r="AB877" s="201"/>
      <c r="AC877" s="201"/>
      <c r="AD877" s="201"/>
      <c r="AE877" s="201"/>
      <c r="AF877" s="201"/>
      <c r="AG877" s="201"/>
      <c r="AH877" s="201"/>
      <c r="AI877" s="201"/>
      <c r="AJ877" s="201"/>
      <c r="AK877" s="201"/>
      <c r="AL877" s="201"/>
      <c r="AM877" s="201"/>
      <c r="AN877" s="201"/>
      <c r="AO877" s="201"/>
      <c r="AP877" s="201"/>
      <c r="AQ877" s="201"/>
      <c r="AR877" s="201"/>
      <c r="AS877" s="201"/>
      <c r="AT877" s="201"/>
      <c r="AU877" s="201"/>
      <c r="AV877" s="201"/>
      <c r="AW877" s="201"/>
      <c r="AX877" s="201"/>
      <c r="AY877" s="201"/>
      <c r="AZ877" s="201"/>
      <c r="BA877" s="201"/>
      <c r="BB877" s="201"/>
      <c r="BC877" s="201"/>
      <c r="BD877" s="201"/>
      <c r="BE877" s="201"/>
      <c r="BF877" s="201"/>
    </row>
    <row r="878" spans="1:58" ht="16.5" customHeight="1">
      <c r="A878" s="202"/>
      <c r="B878" s="202"/>
      <c r="C878" s="202"/>
      <c r="D878" s="202"/>
      <c r="E878" s="202"/>
      <c r="F878" s="202"/>
      <c r="G878" s="202"/>
      <c r="H878" s="202"/>
      <c r="I878" s="203"/>
      <c r="J878" s="201"/>
      <c r="K878" s="201"/>
      <c r="L878" s="201"/>
      <c r="M878" s="201"/>
      <c r="N878" s="201"/>
      <c r="O878" s="201"/>
      <c r="P878" s="201"/>
      <c r="Q878" s="201"/>
      <c r="R878" s="201"/>
      <c r="S878" s="201"/>
      <c r="T878" s="201"/>
      <c r="U878" s="201"/>
      <c r="V878" s="201"/>
      <c r="W878" s="201"/>
      <c r="X878" s="201"/>
      <c r="Y878" s="201"/>
      <c r="Z878" s="201"/>
      <c r="AA878" s="201"/>
      <c r="AB878" s="201"/>
      <c r="AC878" s="201"/>
      <c r="AD878" s="201"/>
      <c r="AE878" s="201"/>
      <c r="AF878" s="201"/>
      <c r="AG878" s="201"/>
      <c r="AH878" s="201"/>
      <c r="AI878" s="201"/>
      <c r="AJ878" s="201"/>
      <c r="AK878" s="201"/>
      <c r="AL878" s="201"/>
      <c r="AM878" s="201"/>
      <c r="AN878" s="201"/>
      <c r="AO878" s="201"/>
      <c r="AP878" s="201"/>
      <c r="AQ878" s="201"/>
      <c r="AR878" s="201"/>
      <c r="AS878" s="201"/>
      <c r="AT878" s="201"/>
      <c r="AU878" s="201"/>
      <c r="AV878" s="201"/>
      <c r="AW878" s="201"/>
      <c r="AX878" s="201"/>
      <c r="AY878" s="201"/>
      <c r="AZ878" s="201"/>
      <c r="BA878" s="201"/>
      <c r="BB878" s="201"/>
      <c r="BC878" s="201"/>
      <c r="BD878" s="201"/>
      <c r="BE878" s="201"/>
      <c r="BF878" s="201"/>
    </row>
    <row r="879" spans="1:58" ht="16.5" customHeight="1">
      <c r="A879" s="202"/>
      <c r="B879" s="202"/>
      <c r="C879" s="202"/>
      <c r="D879" s="202"/>
      <c r="E879" s="202"/>
      <c r="F879" s="202"/>
      <c r="G879" s="202"/>
      <c r="H879" s="202"/>
      <c r="I879" s="203"/>
      <c r="J879" s="201"/>
      <c r="K879" s="201"/>
      <c r="L879" s="201"/>
      <c r="M879" s="201"/>
      <c r="N879" s="201"/>
      <c r="O879" s="201"/>
      <c r="P879" s="201"/>
      <c r="Q879" s="201"/>
      <c r="R879" s="201"/>
      <c r="S879" s="201"/>
      <c r="T879" s="201"/>
      <c r="U879" s="201"/>
      <c r="V879" s="201"/>
      <c r="W879" s="201"/>
      <c r="X879" s="201"/>
      <c r="Y879" s="201"/>
      <c r="Z879" s="201"/>
      <c r="AA879" s="201"/>
      <c r="AB879" s="201"/>
      <c r="AC879" s="201"/>
      <c r="AD879" s="201"/>
      <c r="AE879" s="201"/>
      <c r="AF879" s="201"/>
      <c r="AG879" s="201"/>
      <c r="AH879" s="201"/>
      <c r="AI879" s="201"/>
      <c r="AJ879" s="201"/>
      <c r="AK879" s="201"/>
      <c r="AL879" s="201"/>
      <c r="AM879" s="201"/>
      <c r="AN879" s="201"/>
      <c r="AO879" s="201"/>
      <c r="AP879" s="201"/>
      <c r="AQ879" s="201"/>
      <c r="AR879" s="201"/>
      <c r="AS879" s="201"/>
      <c r="AT879" s="201"/>
      <c r="AU879" s="201"/>
      <c r="AV879" s="201"/>
      <c r="AW879" s="201"/>
      <c r="AX879" s="201"/>
      <c r="AY879" s="201"/>
      <c r="AZ879" s="201"/>
      <c r="BA879" s="201"/>
      <c r="BB879" s="201"/>
      <c r="BC879" s="201"/>
      <c r="BD879" s="201"/>
      <c r="BE879" s="201"/>
      <c r="BF879" s="201"/>
    </row>
    <row r="880" spans="1:58" ht="16.5" customHeight="1">
      <c r="A880" s="202"/>
      <c r="B880" s="202"/>
      <c r="C880" s="202"/>
      <c r="D880" s="202"/>
      <c r="E880" s="202"/>
      <c r="F880" s="202"/>
      <c r="G880" s="202"/>
      <c r="H880" s="202"/>
      <c r="I880" s="203"/>
      <c r="J880" s="201"/>
      <c r="K880" s="201"/>
      <c r="L880" s="201"/>
      <c r="M880" s="201"/>
      <c r="N880" s="201"/>
      <c r="O880" s="201"/>
      <c r="P880" s="201"/>
      <c r="Q880" s="201"/>
      <c r="R880" s="201"/>
      <c r="S880" s="201"/>
      <c r="T880" s="201"/>
      <c r="U880" s="201"/>
      <c r="V880" s="201"/>
      <c r="W880" s="201"/>
      <c r="X880" s="201"/>
      <c r="Y880" s="201"/>
      <c r="Z880" s="201"/>
      <c r="AA880" s="201"/>
      <c r="AB880" s="201"/>
      <c r="AC880" s="201"/>
      <c r="AD880" s="201"/>
      <c r="AE880" s="201"/>
      <c r="AF880" s="201"/>
      <c r="AG880" s="201"/>
      <c r="AH880" s="201"/>
      <c r="AI880" s="201"/>
      <c r="AJ880" s="201"/>
      <c r="AK880" s="201"/>
      <c r="AL880" s="201"/>
      <c r="AM880" s="201"/>
      <c r="AN880" s="201"/>
      <c r="AO880" s="201"/>
      <c r="AP880" s="201"/>
      <c r="AQ880" s="201"/>
      <c r="AR880" s="201"/>
      <c r="AS880" s="201"/>
      <c r="AT880" s="201"/>
      <c r="AU880" s="201"/>
      <c r="AV880" s="201"/>
      <c r="AW880" s="201"/>
      <c r="AX880" s="201"/>
      <c r="AY880" s="201"/>
      <c r="AZ880" s="201"/>
      <c r="BA880" s="201"/>
      <c r="BB880" s="201"/>
      <c r="BC880" s="201"/>
      <c r="BD880" s="201"/>
      <c r="BE880" s="201"/>
      <c r="BF880" s="201"/>
    </row>
    <row r="881" spans="1:58" ht="16.5" customHeight="1">
      <c r="A881" s="202"/>
      <c r="B881" s="202"/>
      <c r="C881" s="202"/>
      <c r="D881" s="202"/>
      <c r="E881" s="202"/>
      <c r="F881" s="202"/>
      <c r="G881" s="202"/>
      <c r="H881" s="202"/>
      <c r="I881" s="203"/>
      <c r="J881" s="201"/>
      <c r="K881" s="201"/>
      <c r="L881" s="201"/>
      <c r="M881" s="201"/>
      <c r="N881" s="201"/>
      <c r="O881" s="201"/>
      <c r="P881" s="201"/>
      <c r="Q881" s="201"/>
      <c r="R881" s="201"/>
      <c r="S881" s="201"/>
      <c r="T881" s="201"/>
      <c r="U881" s="201"/>
      <c r="V881" s="201"/>
      <c r="W881" s="201"/>
      <c r="X881" s="201"/>
      <c r="Y881" s="201"/>
      <c r="Z881" s="201"/>
      <c r="AA881" s="201"/>
      <c r="AB881" s="201"/>
      <c r="AC881" s="201"/>
      <c r="AD881" s="201"/>
      <c r="AE881" s="201"/>
      <c r="AF881" s="201"/>
      <c r="AG881" s="201"/>
      <c r="AH881" s="201"/>
      <c r="AI881" s="201"/>
      <c r="AJ881" s="201"/>
      <c r="AK881" s="201"/>
      <c r="AL881" s="201"/>
      <c r="AM881" s="201"/>
      <c r="AN881" s="201"/>
      <c r="AO881" s="201"/>
      <c r="AP881" s="201"/>
      <c r="AQ881" s="201"/>
      <c r="AR881" s="201"/>
      <c r="AS881" s="201"/>
      <c r="AT881" s="201"/>
      <c r="AU881" s="201"/>
      <c r="AV881" s="201"/>
      <c r="AW881" s="201"/>
      <c r="AX881" s="201"/>
      <c r="AY881" s="201"/>
      <c r="AZ881" s="201"/>
      <c r="BA881" s="201"/>
      <c r="BB881" s="201"/>
      <c r="BC881" s="201"/>
      <c r="BD881" s="201"/>
      <c r="BE881" s="201"/>
      <c r="BF881" s="201"/>
    </row>
    <row r="882" spans="1:58" ht="16.5" customHeight="1">
      <c r="A882" s="202"/>
      <c r="B882" s="202"/>
      <c r="C882" s="202"/>
      <c r="D882" s="202"/>
      <c r="E882" s="202"/>
      <c r="F882" s="202"/>
      <c r="G882" s="202"/>
      <c r="H882" s="202"/>
      <c r="I882" s="203"/>
      <c r="J882" s="201"/>
      <c r="K882" s="201"/>
      <c r="L882" s="201"/>
      <c r="M882" s="201"/>
      <c r="N882" s="201"/>
      <c r="O882" s="201"/>
      <c r="P882" s="201"/>
      <c r="Q882" s="201"/>
      <c r="R882" s="201"/>
      <c r="S882" s="201"/>
      <c r="T882" s="201"/>
      <c r="U882" s="201"/>
      <c r="V882" s="201"/>
      <c r="W882" s="201"/>
      <c r="X882" s="201"/>
      <c r="Y882" s="201"/>
      <c r="Z882" s="201"/>
      <c r="AA882" s="201"/>
      <c r="AB882" s="201"/>
      <c r="AC882" s="201"/>
      <c r="AD882" s="201"/>
      <c r="AE882" s="201"/>
      <c r="AF882" s="201"/>
      <c r="AG882" s="201"/>
      <c r="AH882" s="201"/>
      <c r="AI882" s="201"/>
      <c r="AJ882" s="201"/>
      <c r="AK882" s="201"/>
      <c r="AL882" s="201"/>
      <c r="AM882" s="201"/>
      <c r="AN882" s="201"/>
      <c r="AO882" s="201"/>
      <c r="AP882" s="201"/>
      <c r="AQ882" s="201"/>
      <c r="AR882" s="201"/>
      <c r="AS882" s="201"/>
      <c r="AT882" s="201"/>
      <c r="AU882" s="201"/>
      <c r="AV882" s="201"/>
      <c r="AW882" s="201"/>
      <c r="AX882" s="201"/>
      <c r="AY882" s="201"/>
      <c r="AZ882" s="201"/>
      <c r="BA882" s="201"/>
      <c r="BB882" s="201"/>
      <c r="BC882" s="201"/>
      <c r="BD882" s="201"/>
      <c r="BE882" s="201"/>
      <c r="BF882" s="201"/>
    </row>
    <row r="883" spans="1:58" ht="16.5" customHeight="1">
      <c r="A883" s="202"/>
      <c r="B883" s="202"/>
      <c r="C883" s="202"/>
      <c r="D883" s="202"/>
      <c r="E883" s="202"/>
      <c r="F883" s="202"/>
      <c r="G883" s="202"/>
      <c r="H883" s="202"/>
      <c r="I883" s="203"/>
      <c r="J883" s="201"/>
      <c r="K883" s="201"/>
      <c r="L883" s="201"/>
      <c r="M883" s="201"/>
      <c r="N883" s="201"/>
      <c r="O883" s="201"/>
      <c r="P883" s="201"/>
      <c r="Q883" s="201"/>
      <c r="R883" s="201"/>
      <c r="S883" s="201"/>
      <c r="T883" s="201"/>
      <c r="U883" s="201"/>
      <c r="V883" s="201"/>
      <c r="W883" s="201"/>
      <c r="X883" s="201"/>
      <c r="Y883" s="201"/>
      <c r="Z883" s="201"/>
      <c r="AA883" s="201"/>
      <c r="AB883" s="201"/>
      <c r="AC883" s="201"/>
      <c r="AD883" s="201"/>
      <c r="AE883" s="201"/>
      <c r="AF883" s="201"/>
      <c r="AG883" s="201"/>
      <c r="AH883" s="201"/>
      <c r="AI883" s="201"/>
      <c r="AJ883" s="201"/>
      <c r="AK883" s="201"/>
      <c r="AL883" s="201"/>
      <c r="AM883" s="201"/>
      <c r="AN883" s="201"/>
      <c r="AO883" s="201"/>
      <c r="AP883" s="201"/>
      <c r="AQ883" s="201"/>
      <c r="AR883" s="201"/>
      <c r="AS883" s="201"/>
      <c r="AT883" s="201"/>
      <c r="AU883" s="201"/>
      <c r="AV883" s="201"/>
      <c r="AW883" s="201"/>
      <c r="AX883" s="201"/>
      <c r="AY883" s="201"/>
      <c r="AZ883" s="201"/>
      <c r="BA883" s="201"/>
      <c r="BB883" s="201"/>
      <c r="BC883" s="201"/>
      <c r="BD883" s="201"/>
      <c r="BE883" s="201"/>
      <c r="BF883" s="201"/>
    </row>
    <row r="884" spans="1:58" ht="16.5" customHeight="1">
      <c r="A884" s="202"/>
      <c r="B884" s="202"/>
      <c r="C884" s="202"/>
      <c r="D884" s="202"/>
      <c r="E884" s="202"/>
      <c r="F884" s="202"/>
      <c r="G884" s="202"/>
      <c r="H884" s="202"/>
      <c r="I884" s="203"/>
      <c r="J884" s="201"/>
      <c r="K884" s="201"/>
      <c r="L884" s="201"/>
      <c r="M884" s="201"/>
      <c r="N884" s="201"/>
      <c r="O884" s="201"/>
      <c r="P884" s="201"/>
      <c r="Q884" s="201"/>
      <c r="R884" s="201"/>
      <c r="S884" s="201"/>
      <c r="T884" s="201"/>
      <c r="U884" s="201"/>
      <c r="V884" s="201"/>
      <c r="W884" s="201"/>
      <c r="X884" s="201"/>
      <c r="Y884" s="201"/>
      <c r="Z884" s="201"/>
      <c r="AA884" s="201"/>
      <c r="AB884" s="201"/>
      <c r="AC884" s="201"/>
      <c r="AD884" s="201"/>
      <c r="AE884" s="201"/>
      <c r="AF884" s="201"/>
      <c r="AG884" s="201"/>
      <c r="AH884" s="201"/>
      <c r="AI884" s="201"/>
      <c r="AJ884" s="201"/>
      <c r="AK884" s="201"/>
      <c r="AL884" s="201"/>
      <c r="AM884" s="201"/>
      <c r="AN884" s="201"/>
      <c r="AO884" s="201"/>
      <c r="AP884" s="201"/>
      <c r="AQ884" s="201"/>
      <c r="AR884" s="201"/>
      <c r="AS884" s="201"/>
      <c r="AT884" s="201"/>
      <c r="AU884" s="201"/>
      <c r="AV884" s="201"/>
      <c r="AW884" s="201"/>
      <c r="AX884" s="201"/>
      <c r="AY884" s="201"/>
      <c r="AZ884" s="201"/>
      <c r="BA884" s="201"/>
      <c r="BB884" s="201"/>
      <c r="BC884" s="201"/>
      <c r="BD884" s="201"/>
      <c r="BE884" s="201"/>
      <c r="BF884" s="201"/>
    </row>
    <row r="885" spans="1:58" ht="16.5" customHeight="1">
      <c r="A885" s="202"/>
      <c r="B885" s="202"/>
      <c r="C885" s="202"/>
      <c r="D885" s="202"/>
      <c r="E885" s="202"/>
      <c r="F885" s="202"/>
      <c r="G885" s="202"/>
      <c r="H885" s="202"/>
      <c r="I885" s="203"/>
      <c r="J885" s="201"/>
      <c r="K885" s="201"/>
      <c r="L885" s="201"/>
      <c r="M885" s="201"/>
      <c r="N885" s="201"/>
      <c r="O885" s="201"/>
      <c r="P885" s="201"/>
      <c r="Q885" s="201"/>
      <c r="R885" s="201"/>
      <c r="S885" s="201"/>
      <c r="T885" s="201"/>
      <c r="U885" s="201"/>
      <c r="V885" s="201"/>
      <c r="W885" s="201"/>
      <c r="X885" s="201"/>
      <c r="Y885" s="201"/>
      <c r="Z885" s="201"/>
      <c r="AA885" s="201"/>
      <c r="AB885" s="201"/>
      <c r="AC885" s="201"/>
      <c r="AD885" s="201"/>
      <c r="AE885" s="201"/>
      <c r="AF885" s="201"/>
      <c r="AG885" s="201"/>
      <c r="AH885" s="201"/>
      <c r="AI885" s="201"/>
      <c r="AJ885" s="201"/>
      <c r="AK885" s="201"/>
      <c r="AL885" s="201"/>
      <c r="AM885" s="201"/>
      <c r="AN885" s="201"/>
      <c r="AO885" s="201"/>
      <c r="AP885" s="201"/>
      <c r="AQ885" s="201"/>
      <c r="AR885" s="201"/>
      <c r="AS885" s="201"/>
      <c r="AT885" s="201"/>
      <c r="AU885" s="201"/>
      <c r="AV885" s="201"/>
      <c r="AW885" s="201"/>
      <c r="AX885" s="201"/>
      <c r="AY885" s="201"/>
      <c r="AZ885" s="201"/>
      <c r="BA885" s="201"/>
      <c r="BB885" s="201"/>
      <c r="BC885" s="201"/>
      <c r="BD885" s="201"/>
      <c r="BE885" s="201"/>
      <c r="BF885" s="201"/>
    </row>
    <row r="886" spans="1:58" ht="16.5" customHeight="1">
      <c r="A886" s="202"/>
      <c r="B886" s="202"/>
      <c r="C886" s="202"/>
      <c r="D886" s="202"/>
      <c r="E886" s="202"/>
      <c r="F886" s="202"/>
      <c r="G886" s="202"/>
      <c r="H886" s="202"/>
      <c r="I886" s="203"/>
      <c r="J886" s="201"/>
      <c r="K886" s="201"/>
      <c r="L886" s="201"/>
      <c r="M886" s="201"/>
      <c r="N886" s="201"/>
      <c r="O886" s="201"/>
      <c r="P886" s="201"/>
      <c r="Q886" s="201"/>
      <c r="R886" s="201"/>
      <c r="S886" s="201"/>
      <c r="T886" s="201"/>
      <c r="U886" s="201"/>
      <c r="V886" s="201"/>
      <c r="W886" s="201"/>
      <c r="X886" s="201"/>
      <c r="Y886" s="201"/>
      <c r="Z886" s="201"/>
      <c r="AA886" s="201"/>
      <c r="AB886" s="201"/>
      <c r="AC886" s="201"/>
      <c r="AD886" s="201"/>
      <c r="AE886" s="201"/>
      <c r="AF886" s="201"/>
      <c r="AG886" s="201"/>
      <c r="AH886" s="201"/>
      <c r="AI886" s="201"/>
      <c r="AJ886" s="201"/>
      <c r="AK886" s="201"/>
      <c r="AL886" s="201"/>
      <c r="AM886" s="201"/>
      <c r="AN886" s="201"/>
      <c r="AO886" s="201"/>
      <c r="AP886" s="201"/>
      <c r="AQ886" s="201"/>
      <c r="AR886" s="201"/>
      <c r="AS886" s="201"/>
      <c r="AT886" s="201"/>
      <c r="AU886" s="201"/>
      <c r="AV886" s="201"/>
      <c r="AW886" s="201"/>
      <c r="AX886" s="201"/>
      <c r="AY886" s="201"/>
      <c r="AZ886" s="201"/>
      <c r="BA886" s="201"/>
      <c r="BB886" s="201"/>
      <c r="BC886" s="201"/>
      <c r="BD886" s="201"/>
      <c r="BE886" s="201"/>
      <c r="BF886" s="201"/>
    </row>
    <row r="887" spans="1:58" ht="16.5" customHeight="1">
      <c r="A887" s="202"/>
      <c r="B887" s="202"/>
      <c r="C887" s="202"/>
      <c r="D887" s="202"/>
      <c r="E887" s="202"/>
      <c r="F887" s="202"/>
      <c r="G887" s="202"/>
      <c r="H887" s="202"/>
      <c r="I887" s="203"/>
      <c r="J887" s="201"/>
      <c r="K887" s="201"/>
      <c r="L887" s="201"/>
      <c r="M887" s="201"/>
      <c r="N887" s="201"/>
      <c r="O887" s="201"/>
      <c r="P887" s="201"/>
      <c r="Q887" s="201"/>
      <c r="R887" s="201"/>
      <c r="S887" s="201"/>
      <c r="T887" s="201"/>
      <c r="U887" s="201"/>
      <c r="V887" s="201"/>
      <c r="W887" s="201"/>
      <c r="X887" s="201"/>
      <c r="Y887" s="201"/>
      <c r="Z887" s="201"/>
      <c r="AA887" s="201"/>
      <c r="AB887" s="201"/>
      <c r="AC887" s="201"/>
      <c r="AD887" s="201"/>
      <c r="AE887" s="201"/>
      <c r="AF887" s="201"/>
      <c r="AG887" s="201"/>
      <c r="AH887" s="201"/>
      <c r="AI887" s="201"/>
      <c r="AJ887" s="201"/>
      <c r="AK887" s="201"/>
      <c r="AL887" s="201"/>
      <c r="AM887" s="201"/>
      <c r="AN887" s="201"/>
      <c r="AO887" s="201"/>
      <c r="AP887" s="201"/>
      <c r="AQ887" s="201"/>
      <c r="AR887" s="201"/>
      <c r="AS887" s="201"/>
      <c r="AT887" s="201"/>
      <c r="AU887" s="201"/>
      <c r="AV887" s="201"/>
      <c r="AW887" s="201"/>
      <c r="AX887" s="201"/>
      <c r="AY887" s="201"/>
      <c r="AZ887" s="201"/>
      <c r="BA887" s="201"/>
      <c r="BB887" s="201"/>
      <c r="BC887" s="201"/>
      <c r="BD887" s="201"/>
      <c r="BE887" s="201"/>
      <c r="BF887" s="201"/>
    </row>
    <row r="888" spans="1:58" ht="16.5" customHeight="1">
      <c r="A888" s="202"/>
      <c r="B888" s="202"/>
      <c r="C888" s="202"/>
      <c r="D888" s="202"/>
      <c r="E888" s="202"/>
      <c r="F888" s="202"/>
      <c r="G888" s="202"/>
      <c r="H888" s="202"/>
      <c r="I888" s="203"/>
      <c r="J888" s="201"/>
      <c r="K888" s="201"/>
      <c r="L888" s="201"/>
      <c r="M888" s="201"/>
      <c r="N888" s="201"/>
      <c r="O888" s="201"/>
      <c r="P888" s="201"/>
      <c r="Q888" s="201"/>
      <c r="R888" s="201"/>
      <c r="S888" s="201"/>
      <c r="T888" s="201"/>
      <c r="U888" s="201"/>
      <c r="V888" s="201"/>
      <c r="W888" s="201"/>
      <c r="X888" s="201"/>
      <c r="Y888" s="201"/>
      <c r="Z888" s="201"/>
      <c r="AA888" s="201"/>
      <c r="AB888" s="201"/>
      <c r="AC888" s="201"/>
      <c r="AD888" s="201"/>
      <c r="AE888" s="201"/>
      <c r="AF888" s="201"/>
      <c r="AG888" s="201"/>
      <c r="AH888" s="201"/>
      <c r="AI888" s="201"/>
      <c r="AJ888" s="201"/>
      <c r="AK888" s="201"/>
      <c r="AL888" s="201"/>
      <c r="AM888" s="201"/>
      <c r="AN888" s="201"/>
      <c r="AO888" s="201"/>
      <c r="AP888" s="201"/>
      <c r="AQ888" s="201"/>
      <c r="AR888" s="201"/>
      <c r="AS888" s="201"/>
      <c r="AT888" s="201"/>
      <c r="AU888" s="201"/>
      <c r="AV888" s="201"/>
      <c r="AW888" s="201"/>
      <c r="AX888" s="201"/>
      <c r="AY888" s="201"/>
      <c r="AZ888" s="201"/>
      <c r="BA888" s="201"/>
      <c r="BB888" s="201"/>
      <c r="BC888" s="201"/>
      <c r="BD888" s="201"/>
      <c r="BE888" s="201"/>
      <c r="BF888" s="201"/>
    </row>
    <row r="889" spans="1:58" ht="16.5" customHeight="1">
      <c r="A889" s="202"/>
      <c r="B889" s="202"/>
      <c r="C889" s="202"/>
      <c r="D889" s="202"/>
      <c r="E889" s="202"/>
      <c r="F889" s="202"/>
      <c r="G889" s="202"/>
      <c r="H889" s="202"/>
      <c r="I889" s="203"/>
      <c r="J889" s="201"/>
      <c r="K889" s="201"/>
      <c r="L889" s="201"/>
      <c r="M889" s="201"/>
      <c r="N889" s="201"/>
      <c r="O889" s="201"/>
      <c r="P889" s="201"/>
      <c r="Q889" s="201"/>
      <c r="R889" s="201"/>
      <c r="S889" s="201"/>
      <c r="T889" s="201"/>
      <c r="U889" s="201"/>
      <c r="V889" s="201"/>
      <c r="W889" s="201"/>
      <c r="X889" s="201"/>
      <c r="Y889" s="201"/>
      <c r="Z889" s="201"/>
      <c r="AA889" s="201"/>
      <c r="AB889" s="201"/>
      <c r="AC889" s="201"/>
      <c r="AD889" s="201"/>
      <c r="AE889" s="201"/>
      <c r="AF889" s="201"/>
      <c r="AG889" s="201"/>
      <c r="AH889" s="201"/>
      <c r="AI889" s="201"/>
      <c r="AJ889" s="201"/>
      <c r="AK889" s="201"/>
      <c r="AL889" s="201"/>
      <c r="AM889" s="201"/>
      <c r="AN889" s="201"/>
      <c r="AO889" s="201"/>
      <c r="AP889" s="201"/>
      <c r="AQ889" s="201"/>
      <c r="AR889" s="201"/>
      <c r="AS889" s="201"/>
      <c r="AT889" s="201"/>
      <c r="AU889" s="201"/>
      <c r="AV889" s="201"/>
      <c r="AW889" s="201"/>
      <c r="AX889" s="201"/>
      <c r="AY889" s="201"/>
      <c r="AZ889" s="201"/>
      <c r="BA889" s="201"/>
      <c r="BB889" s="201"/>
      <c r="BC889" s="201"/>
      <c r="BD889" s="201"/>
      <c r="BE889" s="201"/>
      <c r="BF889" s="201"/>
    </row>
    <row r="890" spans="1:58" ht="16.5" customHeight="1">
      <c r="A890" s="202"/>
      <c r="B890" s="202"/>
      <c r="C890" s="202"/>
      <c r="D890" s="202"/>
      <c r="E890" s="202"/>
      <c r="F890" s="202"/>
      <c r="G890" s="202"/>
      <c r="H890" s="202"/>
      <c r="I890" s="203"/>
      <c r="J890" s="201"/>
      <c r="K890" s="201"/>
      <c r="L890" s="201"/>
      <c r="M890" s="201"/>
      <c r="N890" s="201"/>
      <c r="O890" s="201"/>
      <c r="P890" s="201"/>
      <c r="Q890" s="201"/>
      <c r="R890" s="201"/>
      <c r="S890" s="201"/>
      <c r="T890" s="201"/>
      <c r="U890" s="201"/>
      <c r="V890" s="201"/>
      <c r="W890" s="201"/>
      <c r="X890" s="201"/>
      <c r="Y890" s="201"/>
      <c r="Z890" s="201"/>
      <c r="AA890" s="201"/>
      <c r="AB890" s="201"/>
      <c r="AC890" s="201"/>
      <c r="AD890" s="201"/>
      <c r="AE890" s="201"/>
      <c r="AF890" s="201"/>
      <c r="AG890" s="201"/>
      <c r="AH890" s="201"/>
      <c r="AI890" s="201"/>
      <c r="AJ890" s="201"/>
      <c r="AK890" s="201"/>
      <c r="AL890" s="201"/>
      <c r="AM890" s="201"/>
      <c r="AN890" s="201"/>
      <c r="AO890" s="201"/>
      <c r="AP890" s="201"/>
      <c r="AQ890" s="201"/>
      <c r="AR890" s="201"/>
      <c r="AS890" s="201"/>
      <c r="AT890" s="201"/>
      <c r="AU890" s="201"/>
      <c r="AV890" s="201"/>
      <c r="AW890" s="201"/>
      <c r="AX890" s="201"/>
      <c r="AY890" s="201"/>
      <c r="AZ890" s="201"/>
      <c r="BA890" s="201"/>
      <c r="BB890" s="201"/>
      <c r="BC890" s="201"/>
      <c r="BD890" s="201"/>
      <c r="BE890" s="201"/>
      <c r="BF890" s="201"/>
    </row>
    <row r="891" spans="1:58" ht="16.5" customHeight="1">
      <c r="A891" s="202"/>
      <c r="B891" s="202"/>
      <c r="C891" s="202"/>
      <c r="D891" s="202"/>
      <c r="E891" s="202"/>
      <c r="F891" s="202"/>
      <c r="G891" s="202"/>
      <c r="H891" s="202"/>
      <c r="I891" s="203"/>
      <c r="J891" s="201"/>
      <c r="K891" s="201"/>
      <c r="L891" s="201"/>
      <c r="M891" s="201"/>
      <c r="N891" s="201"/>
      <c r="O891" s="201"/>
      <c r="P891" s="201"/>
      <c r="Q891" s="201"/>
      <c r="R891" s="201"/>
      <c r="S891" s="201"/>
      <c r="T891" s="201"/>
      <c r="U891" s="201"/>
      <c r="V891" s="201"/>
      <c r="W891" s="201"/>
      <c r="X891" s="201"/>
      <c r="Y891" s="201"/>
      <c r="Z891" s="201"/>
      <c r="AA891" s="201"/>
      <c r="AB891" s="201"/>
      <c r="AC891" s="201"/>
      <c r="AD891" s="201"/>
      <c r="AE891" s="201"/>
      <c r="AF891" s="201"/>
      <c r="AG891" s="201"/>
      <c r="AH891" s="201"/>
      <c r="AI891" s="201"/>
      <c r="AJ891" s="201"/>
      <c r="AK891" s="201"/>
      <c r="AL891" s="201"/>
      <c r="AM891" s="201"/>
      <c r="AN891" s="201"/>
      <c r="AO891" s="201"/>
      <c r="AP891" s="201"/>
      <c r="AQ891" s="201"/>
      <c r="AR891" s="201"/>
      <c r="AS891" s="201"/>
      <c r="AT891" s="201"/>
      <c r="AU891" s="201"/>
      <c r="AV891" s="201"/>
      <c r="AW891" s="201"/>
      <c r="AX891" s="201"/>
      <c r="AY891" s="201"/>
      <c r="AZ891" s="201"/>
      <c r="BA891" s="201"/>
      <c r="BB891" s="201"/>
      <c r="BC891" s="201"/>
      <c r="BD891" s="201"/>
      <c r="BE891" s="201"/>
      <c r="BF891" s="201"/>
    </row>
    <row r="892" spans="1:58" ht="16.5" customHeight="1">
      <c r="A892" s="202"/>
      <c r="B892" s="202"/>
      <c r="C892" s="202"/>
      <c r="D892" s="202"/>
      <c r="E892" s="202"/>
      <c r="F892" s="202"/>
      <c r="G892" s="202"/>
      <c r="H892" s="202"/>
      <c r="I892" s="203"/>
      <c r="J892" s="201"/>
      <c r="K892" s="201"/>
      <c r="L892" s="201"/>
      <c r="M892" s="201"/>
      <c r="N892" s="201"/>
      <c r="O892" s="201"/>
      <c r="P892" s="201"/>
      <c r="Q892" s="201"/>
      <c r="R892" s="201"/>
      <c r="S892" s="201"/>
      <c r="T892" s="201"/>
      <c r="U892" s="201"/>
      <c r="V892" s="201"/>
      <c r="W892" s="201"/>
      <c r="X892" s="201"/>
      <c r="Y892" s="201"/>
      <c r="Z892" s="201"/>
      <c r="AA892" s="201"/>
      <c r="AB892" s="201"/>
      <c r="AC892" s="201"/>
      <c r="AD892" s="201"/>
      <c r="AE892" s="201"/>
      <c r="AF892" s="201"/>
      <c r="AG892" s="201"/>
      <c r="AH892" s="201"/>
      <c r="AI892" s="201"/>
      <c r="AJ892" s="201"/>
      <c r="AK892" s="201"/>
      <c r="AL892" s="201"/>
      <c r="AM892" s="201"/>
      <c r="AN892" s="201"/>
      <c r="AO892" s="201"/>
      <c r="AP892" s="201"/>
      <c r="AQ892" s="201"/>
      <c r="AR892" s="201"/>
      <c r="AS892" s="201"/>
      <c r="AT892" s="201"/>
      <c r="AU892" s="201"/>
      <c r="AV892" s="201"/>
      <c r="AW892" s="201"/>
      <c r="AX892" s="201"/>
      <c r="AY892" s="201"/>
      <c r="AZ892" s="201"/>
      <c r="BA892" s="201"/>
      <c r="BB892" s="201"/>
      <c r="BC892" s="201"/>
      <c r="BD892" s="201"/>
      <c r="BE892" s="201"/>
      <c r="BF892" s="201"/>
    </row>
    <row r="893" spans="1:58" ht="16.5" customHeight="1">
      <c r="A893" s="202"/>
      <c r="B893" s="202"/>
      <c r="C893" s="202"/>
      <c r="D893" s="202"/>
      <c r="E893" s="202"/>
      <c r="F893" s="202"/>
      <c r="G893" s="202"/>
      <c r="H893" s="202"/>
      <c r="I893" s="203"/>
      <c r="J893" s="201"/>
      <c r="K893" s="201"/>
      <c r="L893" s="201"/>
      <c r="M893" s="201"/>
      <c r="N893" s="201"/>
      <c r="O893" s="201"/>
      <c r="P893" s="201"/>
      <c r="Q893" s="201"/>
      <c r="R893" s="201"/>
      <c r="S893" s="201"/>
      <c r="T893" s="201"/>
      <c r="U893" s="201"/>
      <c r="V893" s="201"/>
      <c r="W893" s="201"/>
      <c r="X893" s="201"/>
      <c r="Y893" s="201"/>
      <c r="Z893" s="201"/>
      <c r="AA893" s="201"/>
      <c r="AB893" s="201"/>
      <c r="AC893" s="201"/>
      <c r="AD893" s="201"/>
      <c r="AE893" s="201"/>
      <c r="AF893" s="201"/>
      <c r="AG893" s="201"/>
      <c r="AH893" s="201"/>
      <c r="AI893" s="201"/>
      <c r="AJ893" s="201"/>
      <c r="AK893" s="201"/>
      <c r="AL893" s="201"/>
      <c r="AM893" s="201"/>
      <c r="AN893" s="201"/>
      <c r="AO893" s="201"/>
      <c r="AP893" s="201"/>
      <c r="AQ893" s="201"/>
      <c r="AR893" s="201"/>
      <c r="AS893" s="201"/>
      <c r="AT893" s="201"/>
      <c r="AU893" s="201"/>
      <c r="AV893" s="201"/>
      <c r="AW893" s="201"/>
      <c r="AX893" s="201"/>
      <c r="AY893" s="201"/>
      <c r="AZ893" s="201"/>
      <c r="BA893" s="201"/>
      <c r="BB893" s="201"/>
      <c r="BC893" s="201"/>
      <c r="BD893" s="201"/>
      <c r="BE893" s="201"/>
      <c r="BF893" s="201"/>
    </row>
    <row r="894" spans="1:58" ht="16.5" customHeight="1">
      <c r="A894" s="202"/>
      <c r="B894" s="202"/>
      <c r="C894" s="202"/>
      <c r="D894" s="202"/>
      <c r="E894" s="202"/>
      <c r="F894" s="202"/>
      <c r="G894" s="202"/>
      <c r="H894" s="202"/>
      <c r="I894" s="203"/>
      <c r="J894" s="201"/>
      <c r="K894" s="201"/>
      <c r="L894" s="201"/>
      <c r="M894" s="201"/>
      <c r="N894" s="201"/>
      <c r="O894" s="201"/>
      <c r="P894" s="201"/>
      <c r="Q894" s="201"/>
      <c r="R894" s="201"/>
      <c r="S894" s="201"/>
      <c r="T894" s="201"/>
      <c r="U894" s="201"/>
      <c r="V894" s="201"/>
      <c r="W894" s="201"/>
      <c r="X894" s="201"/>
      <c r="Y894" s="201"/>
      <c r="Z894" s="201"/>
      <c r="AA894" s="201"/>
      <c r="AB894" s="201"/>
      <c r="AC894" s="201"/>
      <c r="AD894" s="201"/>
      <c r="AE894" s="201"/>
      <c r="AF894" s="201"/>
      <c r="AG894" s="201"/>
      <c r="AH894" s="201"/>
      <c r="AI894" s="201"/>
      <c r="AJ894" s="201"/>
      <c r="AK894" s="201"/>
      <c r="AL894" s="201"/>
      <c r="AM894" s="201"/>
      <c r="AN894" s="201"/>
      <c r="AO894" s="201"/>
      <c r="AP894" s="201"/>
      <c r="AQ894" s="201"/>
      <c r="AR894" s="201"/>
      <c r="AS894" s="201"/>
      <c r="AT894" s="201"/>
      <c r="AU894" s="201"/>
      <c r="AV894" s="201"/>
      <c r="AW894" s="201"/>
      <c r="AX894" s="201"/>
      <c r="AY894" s="201"/>
      <c r="AZ894" s="201"/>
      <c r="BA894" s="201"/>
      <c r="BB894" s="201"/>
      <c r="BC894" s="201"/>
      <c r="BD894" s="201"/>
      <c r="BE894" s="201"/>
      <c r="BF894" s="201"/>
    </row>
    <row r="895" spans="1:58" ht="16.5" customHeight="1">
      <c r="A895" s="202"/>
      <c r="B895" s="202"/>
      <c r="C895" s="202"/>
      <c r="D895" s="202"/>
      <c r="E895" s="202"/>
      <c r="F895" s="202"/>
      <c r="G895" s="202"/>
      <c r="H895" s="202"/>
      <c r="I895" s="203"/>
      <c r="J895" s="201"/>
      <c r="K895" s="201"/>
      <c r="L895" s="201"/>
      <c r="M895" s="201"/>
      <c r="N895" s="201"/>
      <c r="O895" s="201"/>
      <c r="P895" s="201"/>
      <c r="Q895" s="201"/>
      <c r="R895" s="201"/>
      <c r="S895" s="201"/>
      <c r="T895" s="201"/>
      <c r="U895" s="201"/>
      <c r="V895" s="201"/>
      <c r="W895" s="201"/>
      <c r="X895" s="201"/>
      <c r="Y895" s="201"/>
      <c r="Z895" s="201"/>
      <c r="AA895" s="201"/>
      <c r="AB895" s="201"/>
      <c r="AC895" s="201"/>
      <c r="AD895" s="201"/>
      <c r="AE895" s="201"/>
      <c r="AF895" s="201"/>
      <c r="AG895" s="201"/>
      <c r="AH895" s="201"/>
      <c r="AI895" s="201"/>
      <c r="AJ895" s="201"/>
      <c r="AK895" s="201"/>
      <c r="AL895" s="201"/>
      <c r="AM895" s="201"/>
      <c r="AN895" s="201"/>
      <c r="AO895" s="201"/>
      <c r="AP895" s="201"/>
      <c r="AQ895" s="201"/>
      <c r="AR895" s="201"/>
      <c r="AS895" s="201"/>
      <c r="AT895" s="201"/>
      <c r="AU895" s="201"/>
      <c r="AV895" s="201"/>
      <c r="AW895" s="201"/>
      <c r="AX895" s="201"/>
      <c r="AY895" s="201"/>
      <c r="AZ895" s="201"/>
      <c r="BA895" s="201"/>
      <c r="BB895" s="201"/>
      <c r="BC895" s="201"/>
      <c r="BD895" s="201"/>
      <c r="BE895" s="201"/>
      <c r="BF895" s="201"/>
    </row>
    <row r="896" spans="1:58" ht="16.5" customHeight="1">
      <c r="A896" s="202"/>
      <c r="B896" s="202"/>
      <c r="C896" s="202"/>
      <c r="D896" s="202"/>
      <c r="E896" s="202"/>
      <c r="F896" s="202"/>
      <c r="G896" s="202"/>
      <c r="H896" s="202"/>
      <c r="I896" s="203"/>
      <c r="J896" s="201"/>
      <c r="K896" s="201"/>
      <c r="L896" s="201"/>
      <c r="M896" s="201"/>
      <c r="N896" s="201"/>
      <c r="O896" s="201"/>
      <c r="P896" s="201"/>
      <c r="Q896" s="201"/>
      <c r="R896" s="201"/>
      <c r="S896" s="201"/>
      <c r="T896" s="201"/>
      <c r="U896" s="201"/>
      <c r="V896" s="201"/>
      <c r="W896" s="201"/>
      <c r="X896" s="201"/>
      <c r="Y896" s="201"/>
      <c r="Z896" s="201"/>
      <c r="AA896" s="201"/>
      <c r="AB896" s="201"/>
      <c r="AC896" s="201"/>
      <c r="AD896" s="201"/>
      <c r="AE896" s="201"/>
      <c r="AF896" s="201"/>
      <c r="AG896" s="201"/>
      <c r="AH896" s="201"/>
      <c r="AI896" s="201"/>
      <c r="AJ896" s="201"/>
      <c r="AK896" s="201"/>
      <c r="AL896" s="201"/>
      <c r="AM896" s="201"/>
      <c r="AN896" s="201"/>
      <c r="AO896" s="201"/>
      <c r="AP896" s="201"/>
      <c r="AQ896" s="201"/>
      <c r="AR896" s="201"/>
      <c r="AS896" s="201"/>
      <c r="AT896" s="201"/>
      <c r="AU896" s="201"/>
      <c r="AV896" s="201"/>
      <c r="AW896" s="201"/>
      <c r="AX896" s="201"/>
      <c r="AY896" s="201"/>
      <c r="AZ896" s="201"/>
      <c r="BA896" s="201"/>
      <c r="BB896" s="201"/>
      <c r="BC896" s="201"/>
      <c r="BD896" s="201"/>
      <c r="BE896" s="201"/>
      <c r="BF896" s="201"/>
    </row>
    <row r="897" spans="1:58" ht="16.5" customHeight="1">
      <c r="A897" s="202"/>
      <c r="B897" s="202"/>
      <c r="C897" s="202"/>
      <c r="D897" s="202"/>
      <c r="E897" s="202"/>
      <c r="F897" s="202"/>
      <c r="G897" s="202"/>
      <c r="H897" s="202"/>
      <c r="I897" s="203"/>
      <c r="J897" s="201"/>
      <c r="K897" s="201"/>
      <c r="L897" s="201"/>
      <c r="M897" s="201"/>
      <c r="N897" s="201"/>
      <c r="O897" s="201"/>
      <c r="P897" s="201"/>
      <c r="Q897" s="201"/>
      <c r="R897" s="201"/>
      <c r="S897" s="201"/>
      <c r="T897" s="201"/>
      <c r="U897" s="201"/>
      <c r="V897" s="201"/>
      <c r="W897" s="201"/>
      <c r="X897" s="201"/>
      <c r="Y897" s="201"/>
      <c r="Z897" s="201"/>
      <c r="AA897" s="201"/>
      <c r="AB897" s="201"/>
      <c r="AC897" s="201"/>
      <c r="AD897" s="201"/>
      <c r="AE897" s="201"/>
      <c r="AF897" s="201"/>
      <c r="AG897" s="201"/>
      <c r="AH897" s="201"/>
      <c r="AI897" s="201"/>
      <c r="AJ897" s="201"/>
      <c r="AK897" s="201"/>
      <c r="AL897" s="201"/>
      <c r="AM897" s="201"/>
      <c r="AN897" s="201"/>
      <c r="AO897" s="201"/>
      <c r="AP897" s="201"/>
      <c r="AQ897" s="201"/>
      <c r="AR897" s="201"/>
      <c r="AS897" s="201"/>
      <c r="AT897" s="201"/>
      <c r="AU897" s="201"/>
      <c r="AV897" s="201"/>
      <c r="AW897" s="201"/>
      <c r="AX897" s="201"/>
      <c r="AY897" s="201"/>
      <c r="AZ897" s="201"/>
      <c r="BA897" s="201"/>
      <c r="BB897" s="201"/>
      <c r="BC897" s="201"/>
      <c r="BD897" s="201"/>
      <c r="BE897" s="201"/>
      <c r="BF897" s="201"/>
    </row>
    <row r="898" spans="1:58" ht="16.5" customHeight="1">
      <c r="A898" s="202"/>
      <c r="B898" s="202"/>
      <c r="C898" s="202"/>
      <c r="D898" s="202"/>
      <c r="E898" s="202"/>
      <c r="F898" s="202"/>
      <c r="G898" s="202"/>
      <c r="H898" s="202"/>
      <c r="I898" s="203"/>
      <c r="J898" s="201"/>
      <c r="K898" s="201"/>
      <c r="L898" s="201"/>
      <c r="M898" s="201"/>
      <c r="N898" s="201"/>
      <c r="O898" s="201"/>
      <c r="P898" s="201"/>
      <c r="Q898" s="201"/>
      <c r="R898" s="201"/>
      <c r="S898" s="201"/>
      <c r="T898" s="201"/>
      <c r="U898" s="201"/>
      <c r="V898" s="201"/>
      <c r="W898" s="201"/>
      <c r="X898" s="201"/>
      <c r="Y898" s="201"/>
      <c r="Z898" s="201"/>
      <c r="AA898" s="201"/>
      <c r="AB898" s="201"/>
      <c r="AC898" s="201"/>
      <c r="AD898" s="201"/>
      <c r="AE898" s="201"/>
      <c r="AF898" s="201"/>
      <c r="AG898" s="201"/>
      <c r="AH898" s="201"/>
      <c r="AI898" s="201"/>
      <c r="AJ898" s="201"/>
      <c r="AK898" s="201"/>
      <c r="AL898" s="201"/>
      <c r="AM898" s="201"/>
      <c r="AN898" s="201"/>
      <c r="AO898" s="201"/>
      <c r="AP898" s="201"/>
      <c r="AQ898" s="201"/>
      <c r="AR898" s="201"/>
      <c r="AS898" s="201"/>
      <c r="AT898" s="201"/>
      <c r="AU898" s="201"/>
      <c r="AV898" s="201"/>
      <c r="AW898" s="201"/>
      <c r="AX898" s="201"/>
      <c r="AY898" s="201"/>
      <c r="AZ898" s="201"/>
      <c r="BA898" s="201"/>
      <c r="BB898" s="201"/>
      <c r="BC898" s="201"/>
      <c r="BD898" s="201"/>
      <c r="BE898" s="201"/>
      <c r="BF898" s="201"/>
    </row>
    <row r="899" spans="1:58" ht="16.5" customHeight="1">
      <c r="A899" s="202"/>
      <c r="B899" s="202"/>
      <c r="C899" s="202"/>
      <c r="D899" s="202"/>
      <c r="E899" s="202"/>
      <c r="F899" s="202"/>
      <c r="G899" s="202"/>
      <c r="H899" s="202"/>
      <c r="I899" s="203"/>
      <c r="J899" s="201"/>
      <c r="K899" s="201"/>
      <c r="L899" s="201"/>
      <c r="M899" s="201"/>
      <c r="N899" s="201"/>
      <c r="O899" s="201"/>
      <c r="P899" s="201"/>
      <c r="Q899" s="201"/>
      <c r="R899" s="201"/>
      <c r="S899" s="201"/>
      <c r="T899" s="201"/>
      <c r="U899" s="201"/>
      <c r="V899" s="201"/>
      <c r="W899" s="201"/>
      <c r="X899" s="201"/>
      <c r="Y899" s="201"/>
      <c r="Z899" s="201"/>
      <c r="AA899" s="201"/>
      <c r="AB899" s="201"/>
      <c r="AC899" s="201"/>
      <c r="AD899" s="201"/>
      <c r="AE899" s="201"/>
      <c r="AF899" s="201"/>
      <c r="AG899" s="201"/>
      <c r="AH899" s="201"/>
      <c r="AI899" s="201"/>
      <c r="AJ899" s="201"/>
      <c r="AK899" s="201"/>
      <c r="AL899" s="201"/>
      <c r="AM899" s="201"/>
      <c r="AN899" s="201"/>
      <c r="AO899" s="201"/>
      <c r="AP899" s="201"/>
      <c r="AQ899" s="201"/>
      <c r="AR899" s="201"/>
      <c r="AS899" s="201"/>
      <c r="AT899" s="201"/>
      <c r="AU899" s="201"/>
      <c r="AV899" s="201"/>
      <c r="AW899" s="201"/>
      <c r="AX899" s="201"/>
      <c r="AY899" s="201"/>
      <c r="AZ899" s="201"/>
      <c r="BA899" s="201"/>
      <c r="BB899" s="201"/>
      <c r="BC899" s="201"/>
      <c r="BD899" s="201"/>
      <c r="BE899" s="201"/>
      <c r="BF899" s="201"/>
    </row>
    <row r="900" spans="1:58" ht="16.5" customHeight="1">
      <c r="A900" s="202"/>
      <c r="B900" s="202"/>
      <c r="C900" s="202"/>
      <c r="D900" s="202"/>
      <c r="E900" s="202"/>
      <c r="F900" s="202"/>
      <c r="G900" s="202"/>
      <c r="H900" s="202"/>
      <c r="I900" s="203"/>
      <c r="J900" s="201"/>
      <c r="K900" s="201"/>
      <c r="L900" s="201"/>
      <c r="M900" s="201"/>
      <c r="N900" s="201"/>
      <c r="O900" s="201"/>
      <c r="P900" s="201"/>
      <c r="Q900" s="201"/>
      <c r="R900" s="201"/>
      <c r="S900" s="201"/>
      <c r="T900" s="201"/>
      <c r="U900" s="201"/>
      <c r="V900" s="201"/>
      <c r="W900" s="201"/>
      <c r="X900" s="201"/>
      <c r="Y900" s="201"/>
      <c r="Z900" s="201"/>
      <c r="AA900" s="201"/>
      <c r="AB900" s="201"/>
      <c r="AC900" s="201"/>
      <c r="AD900" s="201"/>
      <c r="AE900" s="201"/>
      <c r="AF900" s="201"/>
      <c r="AG900" s="201"/>
      <c r="AH900" s="201"/>
      <c r="AI900" s="201"/>
      <c r="AJ900" s="201"/>
      <c r="AK900" s="201"/>
      <c r="AL900" s="201"/>
      <c r="AM900" s="201"/>
      <c r="AN900" s="201"/>
      <c r="AO900" s="201"/>
      <c r="AP900" s="201"/>
      <c r="AQ900" s="201"/>
      <c r="AR900" s="201"/>
      <c r="AS900" s="201"/>
      <c r="AT900" s="201"/>
      <c r="AU900" s="201"/>
      <c r="AV900" s="201"/>
      <c r="AW900" s="201"/>
      <c r="AX900" s="201"/>
      <c r="AY900" s="201"/>
      <c r="AZ900" s="201"/>
      <c r="BA900" s="201"/>
      <c r="BB900" s="201"/>
      <c r="BC900" s="201"/>
      <c r="BD900" s="201"/>
      <c r="BE900" s="201"/>
      <c r="BF900" s="201"/>
    </row>
    <row r="901" spans="1:58" ht="16.5" customHeight="1">
      <c r="A901" s="202"/>
      <c r="B901" s="202"/>
      <c r="C901" s="202"/>
      <c r="D901" s="202"/>
      <c r="E901" s="202"/>
      <c r="F901" s="202"/>
      <c r="G901" s="202"/>
      <c r="H901" s="202"/>
      <c r="I901" s="203"/>
      <c r="J901" s="201"/>
      <c r="K901" s="201"/>
      <c r="L901" s="201"/>
      <c r="M901" s="201"/>
      <c r="N901" s="201"/>
      <c r="O901" s="201"/>
      <c r="P901" s="201"/>
      <c r="Q901" s="201"/>
      <c r="R901" s="201"/>
      <c r="S901" s="201"/>
      <c r="T901" s="201"/>
      <c r="U901" s="201"/>
      <c r="V901" s="201"/>
      <c r="W901" s="201"/>
      <c r="X901" s="201"/>
      <c r="Y901" s="201"/>
      <c r="Z901" s="201"/>
      <c r="AA901" s="201"/>
      <c r="AB901" s="201"/>
      <c r="AC901" s="201"/>
      <c r="AD901" s="201"/>
      <c r="AE901" s="201"/>
      <c r="AF901" s="201"/>
      <c r="AG901" s="201"/>
      <c r="AH901" s="201"/>
      <c r="AI901" s="201"/>
      <c r="AJ901" s="201"/>
      <c r="AK901" s="201"/>
      <c r="AL901" s="201"/>
      <c r="AM901" s="201"/>
      <c r="AN901" s="201"/>
      <c r="AO901" s="201"/>
      <c r="AP901" s="201"/>
      <c r="AQ901" s="201"/>
      <c r="AR901" s="201"/>
      <c r="AS901" s="201"/>
      <c r="AT901" s="201"/>
      <c r="AU901" s="201"/>
      <c r="AV901" s="201"/>
      <c r="AW901" s="201"/>
      <c r="AX901" s="201"/>
      <c r="AY901" s="201"/>
      <c r="AZ901" s="201"/>
      <c r="BA901" s="201"/>
      <c r="BB901" s="201"/>
      <c r="BC901" s="201"/>
      <c r="BD901" s="201"/>
      <c r="BE901" s="201"/>
      <c r="BF901" s="201"/>
    </row>
    <row r="902" spans="1:58" ht="16.5" customHeight="1">
      <c r="A902" s="202"/>
      <c r="B902" s="202"/>
      <c r="C902" s="202"/>
      <c r="D902" s="202"/>
      <c r="E902" s="202"/>
      <c r="F902" s="202"/>
      <c r="G902" s="202"/>
      <c r="H902" s="202"/>
      <c r="I902" s="203"/>
      <c r="J902" s="201"/>
      <c r="K902" s="201"/>
      <c r="L902" s="201"/>
      <c r="M902" s="201"/>
      <c r="N902" s="201"/>
      <c r="O902" s="201"/>
      <c r="P902" s="201"/>
      <c r="Q902" s="201"/>
      <c r="R902" s="201"/>
      <c r="S902" s="201"/>
      <c r="T902" s="201"/>
      <c r="U902" s="201"/>
      <c r="V902" s="201"/>
      <c r="W902" s="201"/>
      <c r="X902" s="201"/>
      <c r="Y902" s="201"/>
      <c r="Z902" s="201"/>
      <c r="AA902" s="201"/>
      <c r="AB902" s="201"/>
      <c r="AC902" s="201"/>
      <c r="AD902" s="201"/>
      <c r="AE902" s="201"/>
      <c r="AF902" s="201"/>
      <c r="AG902" s="201"/>
      <c r="AH902" s="201"/>
      <c r="AI902" s="201"/>
      <c r="AJ902" s="201"/>
      <c r="AK902" s="201"/>
      <c r="AL902" s="201"/>
      <c r="AM902" s="201"/>
      <c r="AN902" s="201"/>
      <c r="AO902" s="201"/>
      <c r="AP902" s="201"/>
      <c r="AQ902" s="201"/>
      <c r="AR902" s="201"/>
      <c r="AS902" s="201"/>
      <c r="AT902" s="201"/>
      <c r="AU902" s="201"/>
      <c r="AV902" s="201"/>
      <c r="AW902" s="201"/>
      <c r="AX902" s="201"/>
      <c r="AY902" s="201"/>
      <c r="AZ902" s="201"/>
      <c r="BA902" s="201"/>
      <c r="BB902" s="201"/>
      <c r="BC902" s="201"/>
      <c r="BD902" s="201"/>
      <c r="BE902" s="201"/>
      <c r="BF902" s="201"/>
    </row>
    <row r="903" spans="1:58" ht="16.5" customHeight="1">
      <c r="A903" s="202"/>
      <c r="B903" s="202"/>
      <c r="C903" s="202"/>
      <c r="D903" s="202"/>
      <c r="E903" s="202"/>
      <c r="F903" s="202"/>
      <c r="G903" s="202"/>
      <c r="H903" s="202"/>
      <c r="I903" s="203"/>
      <c r="J903" s="201"/>
      <c r="K903" s="201"/>
      <c r="L903" s="201"/>
      <c r="M903" s="201"/>
      <c r="N903" s="201"/>
      <c r="O903" s="201"/>
      <c r="P903" s="201"/>
      <c r="Q903" s="201"/>
      <c r="R903" s="201"/>
      <c r="S903" s="201"/>
      <c r="T903" s="201"/>
      <c r="U903" s="201"/>
      <c r="V903" s="201"/>
      <c r="W903" s="201"/>
      <c r="X903" s="201"/>
      <c r="Y903" s="201"/>
      <c r="Z903" s="201"/>
      <c r="AA903" s="201"/>
      <c r="AB903" s="201"/>
      <c r="AC903" s="201"/>
      <c r="AD903" s="201"/>
      <c r="AE903" s="201"/>
      <c r="AF903" s="201"/>
      <c r="AG903" s="201"/>
      <c r="AH903" s="201"/>
      <c r="AI903" s="201"/>
      <c r="AJ903" s="201"/>
      <c r="AK903" s="201"/>
      <c r="AL903" s="201"/>
      <c r="AM903" s="201"/>
      <c r="AN903" s="201"/>
      <c r="AO903" s="201"/>
      <c r="AP903" s="201"/>
      <c r="AQ903" s="201"/>
      <c r="AR903" s="201"/>
      <c r="AS903" s="201"/>
      <c r="AT903" s="201"/>
      <c r="AU903" s="201"/>
      <c r="AV903" s="201"/>
      <c r="AW903" s="201"/>
      <c r="AX903" s="201"/>
      <c r="AY903" s="201"/>
      <c r="AZ903" s="201"/>
      <c r="BA903" s="201"/>
      <c r="BB903" s="201"/>
      <c r="BC903" s="201"/>
      <c r="BD903" s="201"/>
      <c r="BE903" s="201"/>
      <c r="BF903" s="201"/>
    </row>
    <row r="904" spans="1:58" ht="16.5" customHeight="1">
      <c r="A904" s="202"/>
      <c r="B904" s="202"/>
      <c r="C904" s="202"/>
      <c r="D904" s="202"/>
      <c r="E904" s="202"/>
      <c r="F904" s="202"/>
      <c r="G904" s="202"/>
      <c r="H904" s="202"/>
      <c r="I904" s="203"/>
      <c r="J904" s="201"/>
      <c r="K904" s="201"/>
      <c r="L904" s="201"/>
      <c r="M904" s="201"/>
      <c r="N904" s="201"/>
      <c r="O904" s="201"/>
      <c r="P904" s="201"/>
      <c r="Q904" s="201"/>
      <c r="R904" s="201"/>
      <c r="S904" s="201"/>
      <c r="T904" s="201"/>
      <c r="U904" s="201"/>
      <c r="V904" s="201"/>
      <c r="W904" s="201"/>
      <c r="X904" s="201"/>
      <c r="Y904" s="201"/>
      <c r="Z904" s="201"/>
      <c r="AA904" s="201"/>
      <c r="AB904" s="201"/>
      <c r="AC904" s="201"/>
      <c r="AD904" s="201"/>
      <c r="AE904" s="201"/>
      <c r="AF904" s="201"/>
      <c r="AG904" s="201"/>
      <c r="AH904" s="201"/>
      <c r="AI904" s="201"/>
      <c r="AJ904" s="201"/>
      <c r="AK904" s="201"/>
      <c r="AL904" s="201"/>
      <c r="AM904" s="201"/>
      <c r="AN904" s="201"/>
      <c r="AO904" s="201"/>
      <c r="AP904" s="201"/>
      <c r="AQ904" s="201"/>
      <c r="AR904" s="201"/>
      <c r="AS904" s="201"/>
      <c r="AT904" s="201"/>
      <c r="AU904" s="201"/>
      <c r="AV904" s="201"/>
      <c r="AW904" s="201"/>
      <c r="AX904" s="201"/>
      <c r="AY904" s="201"/>
      <c r="AZ904" s="201"/>
      <c r="BA904" s="201"/>
      <c r="BB904" s="201"/>
      <c r="BC904" s="201"/>
      <c r="BD904" s="201"/>
      <c r="BE904" s="201"/>
      <c r="BF904" s="201"/>
    </row>
    <row r="905" spans="1:58" ht="16.5" customHeight="1">
      <c r="A905" s="202"/>
      <c r="B905" s="202"/>
      <c r="C905" s="202"/>
      <c r="D905" s="202"/>
      <c r="E905" s="202"/>
      <c r="F905" s="202"/>
      <c r="G905" s="202"/>
      <c r="H905" s="202"/>
      <c r="I905" s="203"/>
      <c r="J905" s="201"/>
      <c r="K905" s="201"/>
      <c r="L905" s="201"/>
      <c r="M905" s="201"/>
      <c r="N905" s="201"/>
      <c r="O905" s="201"/>
      <c r="P905" s="201"/>
      <c r="Q905" s="201"/>
      <c r="R905" s="201"/>
      <c r="S905" s="201"/>
      <c r="T905" s="201"/>
      <c r="U905" s="201"/>
      <c r="V905" s="201"/>
      <c r="W905" s="201"/>
      <c r="X905" s="201"/>
      <c r="Y905" s="201"/>
      <c r="Z905" s="201"/>
      <c r="AA905" s="201"/>
      <c r="AB905" s="201"/>
      <c r="AC905" s="201"/>
      <c r="AD905" s="201"/>
      <c r="AE905" s="201"/>
      <c r="AF905" s="201"/>
      <c r="AG905" s="201"/>
      <c r="AH905" s="201"/>
      <c r="AI905" s="201"/>
      <c r="AJ905" s="201"/>
      <c r="AK905" s="201"/>
      <c r="AL905" s="201"/>
      <c r="AM905" s="201"/>
      <c r="AN905" s="201"/>
      <c r="AO905" s="201"/>
      <c r="AP905" s="201"/>
      <c r="AQ905" s="201"/>
      <c r="AR905" s="201"/>
      <c r="AS905" s="201"/>
      <c r="AT905" s="201"/>
      <c r="AU905" s="201"/>
      <c r="AV905" s="201"/>
      <c r="AW905" s="201"/>
      <c r="AX905" s="201"/>
      <c r="AY905" s="201"/>
      <c r="AZ905" s="201"/>
      <c r="BA905" s="201"/>
      <c r="BB905" s="201"/>
      <c r="BC905" s="201"/>
      <c r="BD905" s="201"/>
      <c r="BE905" s="201"/>
      <c r="BF905" s="201"/>
    </row>
    <row r="906" spans="1:58" ht="16.5" customHeight="1">
      <c r="A906" s="202"/>
      <c r="B906" s="202"/>
      <c r="C906" s="202"/>
      <c r="D906" s="202"/>
      <c r="E906" s="202"/>
      <c r="F906" s="202"/>
      <c r="G906" s="202"/>
      <c r="H906" s="202"/>
      <c r="I906" s="203"/>
      <c r="J906" s="201"/>
      <c r="K906" s="201"/>
      <c r="L906" s="201"/>
      <c r="M906" s="201"/>
      <c r="N906" s="201"/>
      <c r="O906" s="201"/>
      <c r="P906" s="201"/>
      <c r="Q906" s="201"/>
      <c r="R906" s="201"/>
      <c r="S906" s="201"/>
      <c r="T906" s="201"/>
      <c r="U906" s="201"/>
      <c r="V906" s="201"/>
      <c r="W906" s="201"/>
      <c r="X906" s="201"/>
      <c r="Y906" s="201"/>
      <c r="Z906" s="201"/>
      <c r="AA906" s="201"/>
      <c r="AB906" s="201"/>
      <c r="AC906" s="201"/>
      <c r="AD906" s="201"/>
      <c r="AE906" s="201"/>
      <c r="AF906" s="201"/>
      <c r="AG906" s="201"/>
      <c r="AH906" s="201"/>
      <c r="AI906" s="201"/>
      <c r="AJ906" s="201"/>
      <c r="AK906" s="201"/>
      <c r="AL906" s="201"/>
      <c r="AM906" s="201"/>
      <c r="AN906" s="201"/>
      <c r="AO906" s="201"/>
      <c r="AP906" s="201"/>
      <c r="AQ906" s="201"/>
      <c r="AR906" s="201"/>
      <c r="AS906" s="201"/>
      <c r="AT906" s="201"/>
      <c r="AU906" s="201"/>
      <c r="AV906" s="201"/>
      <c r="AW906" s="201"/>
      <c r="AX906" s="201"/>
      <c r="AY906" s="201"/>
      <c r="AZ906" s="201"/>
      <c r="BA906" s="201"/>
      <c r="BB906" s="201"/>
      <c r="BC906" s="201"/>
      <c r="BD906" s="201"/>
      <c r="BE906" s="201"/>
      <c r="BF906" s="201"/>
    </row>
    <row r="907" spans="1:58" ht="16.5" customHeight="1">
      <c r="A907" s="202"/>
      <c r="B907" s="202"/>
      <c r="C907" s="202"/>
      <c r="D907" s="202"/>
      <c r="E907" s="202"/>
      <c r="F907" s="202"/>
      <c r="G907" s="202"/>
      <c r="H907" s="202"/>
      <c r="I907" s="203"/>
      <c r="J907" s="201"/>
      <c r="K907" s="201"/>
      <c r="L907" s="201"/>
      <c r="M907" s="201"/>
      <c r="N907" s="201"/>
      <c r="O907" s="201"/>
      <c r="P907" s="201"/>
      <c r="Q907" s="201"/>
      <c r="R907" s="201"/>
      <c r="S907" s="201"/>
      <c r="T907" s="201"/>
      <c r="U907" s="201"/>
      <c r="V907" s="201"/>
      <c r="W907" s="201"/>
      <c r="X907" s="201"/>
      <c r="Y907" s="201"/>
      <c r="Z907" s="201"/>
      <c r="AA907" s="201"/>
      <c r="AB907" s="201"/>
      <c r="AC907" s="201"/>
      <c r="AD907" s="201"/>
      <c r="AE907" s="201"/>
      <c r="AF907" s="201"/>
      <c r="AG907" s="201"/>
      <c r="AH907" s="201"/>
      <c r="AI907" s="201"/>
      <c r="AJ907" s="201"/>
      <c r="AK907" s="201"/>
      <c r="AL907" s="201"/>
      <c r="AM907" s="201"/>
      <c r="AN907" s="201"/>
      <c r="AO907" s="201"/>
      <c r="AP907" s="201"/>
      <c r="AQ907" s="201"/>
      <c r="AR907" s="201"/>
      <c r="AS907" s="201"/>
      <c r="AT907" s="201"/>
      <c r="AU907" s="201"/>
      <c r="AV907" s="201"/>
      <c r="AW907" s="201"/>
      <c r="AX907" s="201"/>
      <c r="AY907" s="201"/>
      <c r="AZ907" s="201"/>
      <c r="BA907" s="201"/>
      <c r="BB907" s="201"/>
      <c r="BC907" s="201"/>
      <c r="BD907" s="201"/>
      <c r="BE907" s="201"/>
      <c r="BF907" s="201"/>
    </row>
    <row r="908" spans="1:58" ht="16.5" customHeight="1">
      <c r="A908" s="202"/>
      <c r="B908" s="202"/>
      <c r="C908" s="202"/>
      <c r="D908" s="202"/>
      <c r="E908" s="202"/>
      <c r="F908" s="202"/>
      <c r="G908" s="202"/>
      <c r="H908" s="202"/>
      <c r="I908" s="203"/>
      <c r="J908" s="201"/>
      <c r="K908" s="201"/>
      <c r="L908" s="201"/>
      <c r="M908" s="201"/>
      <c r="N908" s="201"/>
      <c r="O908" s="201"/>
      <c r="P908" s="201"/>
      <c r="Q908" s="201"/>
      <c r="R908" s="201"/>
      <c r="S908" s="201"/>
      <c r="T908" s="201"/>
      <c r="U908" s="201"/>
      <c r="V908" s="201"/>
      <c r="W908" s="201"/>
      <c r="X908" s="201"/>
      <c r="Y908" s="201"/>
      <c r="Z908" s="201"/>
      <c r="AA908" s="201"/>
      <c r="AB908" s="201"/>
      <c r="AC908" s="201"/>
      <c r="AD908" s="201"/>
      <c r="AE908" s="201"/>
      <c r="AF908" s="201"/>
      <c r="AG908" s="201"/>
      <c r="AH908" s="201"/>
      <c r="AI908" s="201"/>
      <c r="AJ908" s="201"/>
      <c r="AK908" s="201"/>
      <c r="AL908" s="201"/>
      <c r="AM908" s="201"/>
      <c r="AN908" s="201"/>
      <c r="AO908" s="201"/>
      <c r="AP908" s="201"/>
      <c r="AQ908" s="201"/>
      <c r="AR908" s="201"/>
      <c r="AS908" s="201"/>
      <c r="AT908" s="201"/>
      <c r="AU908" s="201"/>
      <c r="AV908" s="201"/>
      <c r="AW908" s="201"/>
      <c r="AX908" s="201"/>
      <c r="AY908" s="201"/>
      <c r="AZ908" s="201"/>
      <c r="BA908" s="201"/>
      <c r="BB908" s="201"/>
      <c r="BC908" s="201"/>
      <c r="BD908" s="201"/>
      <c r="BE908" s="201"/>
      <c r="BF908" s="201"/>
    </row>
    <row r="909" spans="1:58" ht="16.5" customHeight="1">
      <c r="A909" s="202"/>
      <c r="B909" s="202"/>
      <c r="C909" s="202"/>
      <c r="D909" s="202"/>
      <c r="E909" s="202"/>
      <c r="F909" s="202"/>
      <c r="G909" s="202"/>
      <c r="H909" s="202"/>
      <c r="I909" s="203"/>
      <c r="J909" s="201"/>
      <c r="K909" s="201"/>
      <c r="L909" s="201"/>
      <c r="M909" s="201"/>
      <c r="N909" s="201"/>
      <c r="O909" s="201"/>
      <c r="P909" s="201"/>
      <c r="Q909" s="201"/>
      <c r="R909" s="201"/>
      <c r="S909" s="201"/>
      <c r="T909" s="201"/>
      <c r="U909" s="201"/>
      <c r="V909" s="201"/>
      <c r="W909" s="201"/>
      <c r="X909" s="201"/>
      <c r="Y909" s="201"/>
      <c r="Z909" s="201"/>
      <c r="AA909" s="201"/>
      <c r="AB909" s="201"/>
      <c r="AC909" s="201"/>
      <c r="AD909" s="201"/>
      <c r="AE909" s="201"/>
      <c r="AF909" s="201"/>
      <c r="AG909" s="201"/>
      <c r="AH909" s="201"/>
      <c r="AI909" s="201"/>
      <c r="AJ909" s="201"/>
      <c r="AK909" s="201"/>
      <c r="AL909" s="201"/>
      <c r="AM909" s="201"/>
      <c r="AN909" s="201"/>
      <c r="AO909" s="201"/>
      <c r="AP909" s="201"/>
      <c r="AQ909" s="201"/>
      <c r="AR909" s="201"/>
      <c r="AS909" s="201"/>
      <c r="AT909" s="201"/>
      <c r="AU909" s="201"/>
      <c r="AV909" s="201"/>
      <c r="AW909" s="201"/>
      <c r="AX909" s="201"/>
      <c r="AY909" s="201"/>
      <c r="AZ909" s="201"/>
      <c r="BA909" s="201"/>
      <c r="BB909" s="201"/>
      <c r="BC909" s="201"/>
      <c r="BD909" s="201"/>
      <c r="BE909" s="201"/>
      <c r="BF909" s="201"/>
    </row>
    <row r="910" spans="1:58" ht="16.5" customHeight="1">
      <c r="A910" s="202"/>
      <c r="B910" s="202"/>
      <c r="C910" s="202"/>
      <c r="D910" s="202"/>
      <c r="E910" s="202"/>
      <c r="F910" s="202"/>
      <c r="G910" s="202"/>
      <c r="H910" s="202"/>
      <c r="I910" s="203"/>
      <c r="J910" s="201"/>
      <c r="K910" s="201"/>
      <c r="L910" s="201"/>
      <c r="M910" s="201"/>
      <c r="N910" s="201"/>
      <c r="O910" s="201"/>
      <c r="P910" s="201"/>
      <c r="Q910" s="201"/>
      <c r="R910" s="201"/>
      <c r="S910" s="201"/>
      <c r="T910" s="201"/>
      <c r="U910" s="201"/>
      <c r="V910" s="201"/>
      <c r="W910" s="201"/>
      <c r="X910" s="201"/>
      <c r="Y910" s="201"/>
      <c r="Z910" s="201"/>
      <c r="AA910" s="201"/>
      <c r="AB910" s="201"/>
      <c r="AC910" s="201"/>
      <c r="AD910" s="201"/>
      <c r="AE910" s="201"/>
      <c r="AF910" s="201"/>
      <c r="AG910" s="201"/>
      <c r="AH910" s="201"/>
      <c r="AI910" s="201"/>
      <c r="AJ910" s="201"/>
      <c r="AK910" s="201"/>
      <c r="AL910" s="201"/>
      <c r="AM910" s="201"/>
      <c r="AN910" s="201"/>
      <c r="AO910" s="201"/>
      <c r="AP910" s="201"/>
      <c r="AQ910" s="201"/>
      <c r="AR910" s="201"/>
      <c r="AS910" s="201"/>
      <c r="AT910" s="201"/>
      <c r="AU910" s="201"/>
      <c r="AV910" s="201"/>
      <c r="AW910" s="201"/>
      <c r="AX910" s="201"/>
      <c r="AY910" s="201"/>
      <c r="AZ910" s="201"/>
      <c r="BA910" s="201"/>
      <c r="BB910" s="201"/>
      <c r="BC910" s="201"/>
      <c r="BD910" s="201"/>
      <c r="BE910" s="201"/>
      <c r="BF910" s="201"/>
    </row>
    <row r="911" spans="1:58" ht="16.5" customHeight="1">
      <c r="A911" s="202"/>
      <c r="B911" s="202"/>
      <c r="C911" s="202"/>
      <c r="D911" s="202"/>
      <c r="E911" s="202"/>
      <c r="F911" s="202"/>
      <c r="G911" s="202"/>
      <c r="H911" s="202"/>
      <c r="I911" s="203"/>
      <c r="J911" s="201"/>
      <c r="K911" s="201"/>
      <c r="L911" s="201"/>
      <c r="M911" s="201"/>
      <c r="N911" s="201"/>
      <c r="O911" s="201"/>
      <c r="P911" s="201"/>
      <c r="Q911" s="201"/>
      <c r="R911" s="201"/>
      <c r="S911" s="201"/>
      <c r="T911" s="201"/>
      <c r="U911" s="201"/>
      <c r="V911" s="201"/>
      <c r="W911" s="201"/>
      <c r="X911" s="201"/>
      <c r="Y911" s="201"/>
      <c r="Z911" s="201"/>
      <c r="AA911" s="201"/>
      <c r="AB911" s="201"/>
      <c r="AC911" s="201"/>
      <c r="AD911" s="201"/>
      <c r="AE911" s="201"/>
      <c r="AF911" s="201"/>
      <c r="AG911" s="201"/>
      <c r="AH911" s="201"/>
      <c r="AI911" s="201"/>
      <c r="AJ911" s="201"/>
      <c r="AK911" s="201"/>
      <c r="AL911" s="201"/>
      <c r="AM911" s="201"/>
      <c r="AN911" s="201"/>
      <c r="AO911" s="201"/>
      <c r="AP911" s="201"/>
      <c r="AQ911" s="201"/>
      <c r="AR911" s="201"/>
      <c r="AS911" s="201"/>
      <c r="AT911" s="201"/>
      <c r="AU911" s="201"/>
      <c r="AV911" s="201"/>
      <c r="AW911" s="201"/>
      <c r="AX911" s="201"/>
      <c r="AY911" s="201"/>
      <c r="AZ911" s="201"/>
      <c r="BA911" s="201"/>
      <c r="BB911" s="201"/>
      <c r="BC911" s="201"/>
      <c r="BD911" s="201"/>
      <c r="BE911" s="201"/>
      <c r="BF911" s="201"/>
    </row>
    <row r="912" spans="1:58" ht="16.5" customHeight="1">
      <c r="A912" s="202"/>
      <c r="B912" s="202"/>
      <c r="C912" s="202"/>
      <c r="D912" s="202"/>
      <c r="E912" s="202"/>
      <c r="F912" s="202"/>
      <c r="G912" s="202"/>
      <c r="H912" s="202"/>
      <c r="I912" s="203"/>
      <c r="J912" s="201"/>
      <c r="K912" s="201"/>
      <c r="L912" s="201"/>
      <c r="M912" s="201"/>
      <c r="N912" s="201"/>
      <c r="O912" s="201"/>
      <c r="P912" s="201"/>
      <c r="Q912" s="201"/>
      <c r="R912" s="201"/>
      <c r="S912" s="201"/>
      <c r="T912" s="201"/>
      <c r="U912" s="201"/>
      <c r="V912" s="201"/>
      <c r="W912" s="201"/>
      <c r="X912" s="201"/>
      <c r="Y912" s="201"/>
      <c r="Z912" s="201"/>
      <c r="AA912" s="201"/>
      <c r="AB912" s="201"/>
      <c r="AC912" s="201"/>
      <c r="AD912" s="201"/>
      <c r="AE912" s="201"/>
      <c r="AF912" s="201"/>
      <c r="AG912" s="201"/>
      <c r="AH912" s="201"/>
      <c r="AI912" s="201"/>
      <c r="AJ912" s="201"/>
      <c r="AK912" s="201"/>
      <c r="AL912" s="201"/>
      <c r="AM912" s="201"/>
      <c r="AN912" s="201"/>
      <c r="AO912" s="201"/>
      <c r="AP912" s="201"/>
      <c r="AQ912" s="201"/>
      <c r="AR912" s="201"/>
      <c r="AS912" s="201"/>
      <c r="AT912" s="201"/>
      <c r="AU912" s="201"/>
      <c r="AV912" s="201"/>
      <c r="AW912" s="201"/>
      <c r="AX912" s="201"/>
      <c r="AY912" s="201"/>
      <c r="AZ912" s="201"/>
      <c r="BA912" s="201"/>
      <c r="BB912" s="201"/>
      <c r="BC912" s="201"/>
      <c r="BD912" s="201"/>
      <c r="BE912" s="201"/>
      <c r="BF912" s="201"/>
    </row>
    <row r="913" spans="1:58" ht="16.5" customHeight="1">
      <c r="A913" s="202"/>
      <c r="B913" s="202"/>
      <c r="C913" s="202"/>
      <c r="D913" s="202"/>
      <c r="E913" s="202"/>
      <c r="F913" s="202"/>
      <c r="G913" s="202"/>
      <c r="H913" s="202"/>
      <c r="I913" s="203"/>
      <c r="J913" s="201"/>
      <c r="K913" s="201"/>
      <c r="L913" s="201"/>
      <c r="M913" s="201"/>
      <c r="N913" s="201"/>
      <c r="O913" s="201"/>
      <c r="P913" s="201"/>
      <c r="Q913" s="201"/>
      <c r="R913" s="201"/>
      <c r="S913" s="201"/>
      <c r="T913" s="201"/>
      <c r="U913" s="201"/>
      <c r="V913" s="201"/>
      <c r="W913" s="201"/>
      <c r="X913" s="201"/>
      <c r="Y913" s="201"/>
      <c r="Z913" s="201"/>
      <c r="AA913" s="201"/>
      <c r="AB913" s="201"/>
      <c r="AC913" s="201"/>
      <c r="AD913" s="201"/>
      <c r="AE913" s="201"/>
      <c r="AF913" s="201"/>
      <c r="AG913" s="201"/>
      <c r="AH913" s="201"/>
      <c r="AI913" s="201"/>
      <c r="AJ913" s="201"/>
      <c r="AK913" s="201"/>
      <c r="AL913" s="201"/>
      <c r="AM913" s="201"/>
      <c r="AN913" s="201"/>
      <c r="AO913" s="201"/>
      <c r="AP913" s="201"/>
      <c r="AQ913" s="201"/>
      <c r="AR913" s="201"/>
      <c r="AS913" s="201"/>
      <c r="AT913" s="201"/>
      <c r="AU913" s="201"/>
      <c r="AV913" s="201"/>
      <c r="AW913" s="201"/>
      <c r="AX913" s="201"/>
      <c r="AY913" s="201"/>
      <c r="AZ913" s="201"/>
      <c r="BA913" s="201"/>
      <c r="BB913" s="201"/>
      <c r="BC913" s="201"/>
      <c r="BD913" s="201"/>
      <c r="BE913" s="201"/>
      <c r="BF913" s="201"/>
    </row>
    <row r="914" spans="1:58" ht="16.5" customHeight="1">
      <c r="A914" s="202"/>
      <c r="B914" s="202"/>
      <c r="C914" s="202"/>
      <c r="D914" s="202"/>
      <c r="E914" s="202"/>
      <c r="F914" s="202"/>
      <c r="G914" s="202"/>
      <c r="H914" s="202"/>
      <c r="I914" s="203"/>
      <c r="J914" s="201"/>
      <c r="K914" s="201"/>
      <c r="L914" s="201"/>
      <c r="M914" s="201"/>
      <c r="N914" s="201"/>
      <c r="O914" s="201"/>
      <c r="P914" s="201"/>
      <c r="Q914" s="201"/>
      <c r="R914" s="201"/>
      <c r="S914" s="201"/>
      <c r="T914" s="201"/>
      <c r="U914" s="201"/>
      <c r="V914" s="201"/>
      <c r="W914" s="201"/>
      <c r="X914" s="201"/>
      <c r="Y914" s="201"/>
      <c r="Z914" s="201"/>
      <c r="AA914" s="201"/>
      <c r="AB914" s="201"/>
      <c r="AC914" s="201"/>
      <c r="AD914" s="201"/>
      <c r="AE914" s="201"/>
      <c r="AF914" s="201"/>
      <c r="AG914" s="201"/>
      <c r="AH914" s="201"/>
      <c r="AI914" s="201"/>
      <c r="AJ914" s="201"/>
      <c r="AK914" s="201"/>
      <c r="AL914" s="201"/>
      <c r="AM914" s="201"/>
      <c r="AN914" s="201"/>
      <c r="AO914" s="201"/>
      <c r="AP914" s="201"/>
      <c r="AQ914" s="201"/>
      <c r="AR914" s="201"/>
      <c r="AS914" s="201"/>
      <c r="AT914" s="201"/>
      <c r="AU914" s="201"/>
      <c r="AV914" s="201"/>
      <c r="AW914" s="201"/>
      <c r="AX914" s="201"/>
      <c r="AY914" s="201"/>
      <c r="AZ914" s="201"/>
      <c r="BA914" s="201"/>
      <c r="BB914" s="201"/>
      <c r="BC914" s="201"/>
      <c r="BD914" s="201"/>
      <c r="BE914" s="201"/>
      <c r="BF914" s="201"/>
    </row>
    <row r="915" spans="1:58" ht="16.5" customHeight="1">
      <c r="A915" s="202"/>
      <c r="B915" s="202"/>
      <c r="C915" s="202"/>
      <c r="D915" s="202"/>
      <c r="E915" s="202"/>
      <c r="F915" s="202"/>
      <c r="G915" s="202"/>
      <c r="H915" s="202"/>
      <c r="I915" s="203"/>
      <c r="J915" s="201"/>
      <c r="K915" s="201"/>
      <c r="L915" s="201"/>
      <c r="M915" s="201"/>
      <c r="N915" s="201"/>
      <c r="O915" s="201"/>
      <c r="P915" s="201"/>
      <c r="Q915" s="201"/>
      <c r="R915" s="201"/>
      <c r="S915" s="201"/>
      <c r="T915" s="201"/>
      <c r="U915" s="201"/>
      <c r="V915" s="201"/>
      <c r="W915" s="201"/>
      <c r="X915" s="201"/>
      <c r="Y915" s="201"/>
      <c r="Z915" s="201"/>
      <c r="AA915" s="201"/>
      <c r="AB915" s="201"/>
      <c r="AC915" s="201"/>
      <c r="AD915" s="201"/>
      <c r="AE915" s="201"/>
      <c r="AF915" s="201"/>
      <c r="AG915" s="201"/>
      <c r="AH915" s="201"/>
      <c r="AI915" s="201"/>
      <c r="AJ915" s="201"/>
      <c r="AK915" s="201"/>
      <c r="AL915" s="201"/>
      <c r="AM915" s="201"/>
      <c r="AN915" s="201"/>
      <c r="AO915" s="201"/>
      <c r="AP915" s="201"/>
      <c r="AQ915" s="201"/>
      <c r="AR915" s="201"/>
      <c r="AS915" s="201"/>
      <c r="AT915" s="201"/>
      <c r="AU915" s="201"/>
      <c r="AV915" s="201"/>
      <c r="AW915" s="201"/>
      <c r="AX915" s="201"/>
      <c r="AY915" s="201"/>
      <c r="AZ915" s="201"/>
      <c r="BA915" s="201"/>
      <c r="BB915" s="201"/>
      <c r="BC915" s="201"/>
      <c r="BD915" s="201"/>
      <c r="BE915" s="201"/>
      <c r="BF915" s="201"/>
    </row>
    <row r="916" spans="1:58" ht="16.5" customHeight="1">
      <c r="A916" s="202"/>
      <c r="B916" s="202"/>
      <c r="C916" s="202"/>
      <c r="D916" s="202"/>
      <c r="E916" s="202"/>
      <c r="F916" s="202"/>
      <c r="G916" s="202"/>
      <c r="H916" s="202"/>
      <c r="I916" s="203"/>
      <c r="J916" s="201"/>
      <c r="K916" s="201"/>
      <c r="L916" s="201"/>
      <c r="M916" s="201"/>
      <c r="N916" s="201"/>
      <c r="O916" s="201"/>
      <c r="P916" s="201"/>
      <c r="Q916" s="201"/>
      <c r="R916" s="201"/>
      <c r="S916" s="201"/>
      <c r="T916" s="201"/>
      <c r="U916" s="201"/>
      <c r="V916" s="201"/>
      <c r="W916" s="201"/>
      <c r="X916" s="201"/>
      <c r="Y916" s="201"/>
      <c r="Z916" s="201"/>
      <c r="AA916" s="201"/>
      <c r="AB916" s="201"/>
      <c r="AC916" s="201"/>
      <c r="AD916" s="201"/>
      <c r="AE916" s="201"/>
      <c r="AF916" s="201"/>
      <c r="AG916" s="201"/>
      <c r="AH916" s="201"/>
      <c r="AI916" s="201"/>
      <c r="AJ916" s="201"/>
      <c r="AK916" s="201"/>
      <c r="AL916" s="201"/>
      <c r="AM916" s="201"/>
      <c r="AN916" s="201"/>
      <c r="AO916" s="201"/>
      <c r="AP916" s="201"/>
      <c r="AQ916" s="201"/>
      <c r="AR916" s="201"/>
      <c r="AS916" s="201"/>
      <c r="AT916" s="201"/>
      <c r="AU916" s="201"/>
      <c r="AV916" s="201"/>
      <c r="AW916" s="201"/>
      <c r="AX916" s="201"/>
      <c r="AY916" s="201"/>
      <c r="AZ916" s="201"/>
      <c r="BA916" s="201"/>
      <c r="BB916" s="201"/>
      <c r="BC916" s="201"/>
      <c r="BD916" s="201"/>
      <c r="BE916" s="201"/>
      <c r="BF916" s="201"/>
    </row>
    <row r="917" spans="1:58" ht="16.5" customHeight="1">
      <c r="A917" s="202"/>
      <c r="B917" s="202"/>
      <c r="C917" s="202"/>
      <c r="D917" s="202"/>
      <c r="E917" s="202"/>
      <c r="F917" s="202"/>
      <c r="G917" s="202"/>
      <c r="H917" s="202"/>
      <c r="I917" s="203"/>
      <c r="J917" s="201"/>
      <c r="K917" s="201"/>
      <c r="L917" s="201"/>
      <c r="M917" s="201"/>
      <c r="N917" s="201"/>
      <c r="O917" s="201"/>
      <c r="P917" s="201"/>
      <c r="Q917" s="201"/>
      <c r="R917" s="201"/>
      <c r="S917" s="201"/>
      <c r="T917" s="201"/>
      <c r="U917" s="201"/>
      <c r="V917" s="201"/>
      <c r="W917" s="201"/>
      <c r="X917" s="201"/>
      <c r="Y917" s="201"/>
      <c r="Z917" s="201"/>
      <c r="AA917" s="201"/>
      <c r="AB917" s="201"/>
      <c r="AC917" s="201"/>
      <c r="AD917" s="201"/>
      <c r="AE917" s="201"/>
      <c r="AF917" s="201"/>
      <c r="AG917" s="201"/>
      <c r="AH917" s="201"/>
      <c r="AI917" s="201"/>
      <c r="AJ917" s="201"/>
      <c r="AK917" s="201"/>
      <c r="AL917" s="201"/>
      <c r="AM917" s="201"/>
      <c r="AN917" s="201"/>
      <c r="AO917" s="201"/>
      <c r="AP917" s="201"/>
      <c r="AQ917" s="201"/>
      <c r="AR917" s="201"/>
      <c r="AS917" s="201"/>
      <c r="AT917" s="201"/>
      <c r="AU917" s="201"/>
      <c r="AV917" s="201"/>
      <c r="AW917" s="201"/>
      <c r="AX917" s="201"/>
      <c r="AY917" s="201"/>
      <c r="AZ917" s="201"/>
      <c r="BA917" s="201"/>
      <c r="BB917" s="201"/>
      <c r="BC917" s="201"/>
      <c r="BD917" s="201"/>
      <c r="BE917" s="201"/>
      <c r="BF917" s="201"/>
    </row>
    <row r="918" spans="1:58" ht="16.5" customHeight="1">
      <c r="A918" s="202"/>
      <c r="B918" s="202"/>
      <c r="C918" s="202"/>
      <c r="D918" s="202"/>
      <c r="E918" s="202"/>
      <c r="F918" s="202"/>
      <c r="G918" s="202"/>
      <c r="H918" s="202"/>
      <c r="I918" s="203"/>
      <c r="J918" s="201"/>
      <c r="K918" s="201"/>
      <c r="L918" s="201"/>
      <c r="M918" s="201"/>
      <c r="N918" s="201"/>
      <c r="O918" s="201"/>
      <c r="P918" s="201"/>
      <c r="Q918" s="201"/>
      <c r="R918" s="201"/>
      <c r="S918" s="201"/>
      <c r="T918" s="201"/>
      <c r="U918" s="201"/>
      <c r="V918" s="201"/>
      <c r="W918" s="201"/>
      <c r="X918" s="201"/>
      <c r="Y918" s="201"/>
      <c r="Z918" s="201"/>
      <c r="AA918" s="201"/>
      <c r="AB918" s="201"/>
      <c r="AC918" s="201"/>
      <c r="AD918" s="201"/>
      <c r="AE918" s="201"/>
      <c r="AF918" s="201"/>
      <c r="AG918" s="201"/>
      <c r="AH918" s="201"/>
      <c r="AI918" s="201"/>
      <c r="AJ918" s="201"/>
      <c r="AK918" s="201"/>
      <c r="AL918" s="201"/>
      <c r="AM918" s="201"/>
      <c r="AN918" s="201"/>
      <c r="AO918" s="201"/>
      <c r="AP918" s="201"/>
      <c r="AQ918" s="201"/>
      <c r="AR918" s="201"/>
      <c r="AS918" s="201"/>
      <c r="AT918" s="201"/>
      <c r="AU918" s="201"/>
      <c r="AV918" s="201"/>
      <c r="AW918" s="201"/>
      <c r="AX918" s="201"/>
      <c r="AY918" s="201"/>
      <c r="AZ918" s="201"/>
      <c r="BA918" s="201"/>
      <c r="BB918" s="201"/>
      <c r="BC918" s="201"/>
      <c r="BD918" s="201"/>
      <c r="BE918" s="201"/>
      <c r="BF918" s="201"/>
    </row>
    <row r="919" spans="1:58" ht="16.5" customHeight="1">
      <c r="A919" s="202"/>
      <c r="B919" s="202"/>
      <c r="C919" s="202"/>
      <c r="D919" s="202"/>
      <c r="E919" s="202"/>
      <c r="F919" s="202"/>
      <c r="G919" s="202"/>
      <c r="H919" s="202"/>
      <c r="I919" s="203"/>
      <c r="J919" s="201"/>
      <c r="K919" s="201"/>
      <c r="L919" s="201"/>
      <c r="M919" s="201"/>
      <c r="N919" s="201"/>
      <c r="O919" s="201"/>
      <c r="P919" s="201"/>
      <c r="Q919" s="201"/>
      <c r="R919" s="201"/>
      <c r="S919" s="201"/>
      <c r="T919" s="201"/>
      <c r="U919" s="201"/>
      <c r="V919" s="201"/>
      <c r="W919" s="201"/>
      <c r="X919" s="201"/>
      <c r="Y919" s="201"/>
      <c r="Z919" s="201"/>
      <c r="AA919" s="201"/>
      <c r="AB919" s="201"/>
      <c r="AC919" s="201"/>
      <c r="AD919" s="201"/>
      <c r="AE919" s="201"/>
      <c r="AF919" s="201"/>
      <c r="AG919" s="201"/>
      <c r="AH919" s="201"/>
      <c r="AI919" s="201"/>
      <c r="AJ919" s="201"/>
      <c r="AK919" s="201"/>
      <c r="AL919" s="201"/>
      <c r="AM919" s="201"/>
      <c r="AN919" s="201"/>
      <c r="AO919" s="201"/>
      <c r="AP919" s="201"/>
      <c r="AQ919" s="201"/>
      <c r="AR919" s="201"/>
      <c r="AS919" s="201"/>
      <c r="AT919" s="201"/>
      <c r="AU919" s="201"/>
      <c r="AV919" s="201"/>
      <c r="AW919" s="201"/>
      <c r="AX919" s="201"/>
      <c r="AY919" s="201"/>
      <c r="AZ919" s="201"/>
      <c r="BA919" s="201"/>
      <c r="BB919" s="201"/>
      <c r="BC919" s="201"/>
      <c r="BD919" s="201"/>
      <c r="BE919" s="201"/>
      <c r="BF919" s="201"/>
    </row>
    <row r="920" spans="1:58" ht="16.5" customHeight="1">
      <c r="A920" s="202"/>
      <c r="B920" s="202"/>
      <c r="C920" s="202"/>
      <c r="D920" s="202"/>
      <c r="E920" s="202"/>
      <c r="F920" s="202"/>
      <c r="G920" s="202"/>
      <c r="H920" s="202"/>
      <c r="I920" s="203"/>
      <c r="J920" s="201"/>
      <c r="K920" s="201"/>
      <c r="L920" s="201"/>
      <c r="M920" s="201"/>
      <c r="N920" s="201"/>
      <c r="O920" s="201"/>
      <c r="P920" s="201"/>
      <c r="Q920" s="201"/>
      <c r="R920" s="201"/>
      <c r="S920" s="201"/>
      <c r="T920" s="201"/>
      <c r="U920" s="201"/>
      <c r="V920" s="201"/>
      <c r="W920" s="201"/>
      <c r="X920" s="201"/>
      <c r="Y920" s="201"/>
      <c r="Z920" s="201"/>
      <c r="AA920" s="201"/>
      <c r="AB920" s="201"/>
      <c r="AC920" s="201"/>
      <c r="AD920" s="201"/>
      <c r="AE920" s="201"/>
      <c r="AF920" s="201"/>
      <c r="AG920" s="201"/>
      <c r="AH920" s="201"/>
      <c r="AI920" s="201"/>
      <c r="AJ920" s="201"/>
      <c r="AK920" s="201"/>
      <c r="AL920" s="201"/>
      <c r="AM920" s="201"/>
      <c r="AN920" s="201"/>
      <c r="AO920" s="201"/>
      <c r="AP920" s="201"/>
      <c r="AQ920" s="201"/>
      <c r="AR920" s="201"/>
      <c r="AS920" s="201"/>
      <c r="AT920" s="201"/>
      <c r="AU920" s="201"/>
      <c r="AV920" s="201"/>
      <c r="AW920" s="201"/>
      <c r="AX920" s="201"/>
      <c r="AY920" s="201"/>
      <c r="AZ920" s="201"/>
      <c r="BA920" s="201"/>
      <c r="BB920" s="201"/>
      <c r="BC920" s="201"/>
      <c r="BD920" s="201"/>
      <c r="BE920" s="201"/>
      <c r="BF920" s="201"/>
    </row>
    <row r="921" spans="1:58" ht="16.5" customHeight="1">
      <c r="A921" s="202"/>
      <c r="B921" s="202"/>
      <c r="C921" s="202"/>
      <c r="D921" s="202"/>
      <c r="E921" s="202"/>
      <c r="F921" s="202"/>
      <c r="G921" s="202"/>
      <c r="H921" s="202"/>
      <c r="I921" s="203"/>
      <c r="J921" s="201"/>
      <c r="K921" s="201"/>
      <c r="L921" s="201"/>
      <c r="M921" s="201"/>
      <c r="N921" s="201"/>
      <c r="O921" s="201"/>
      <c r="P921" s="201"/>
      <c r="Q921" s="201"/>
      <c r="R921" s="201"/>
      <c r="S921" s="201"/>
      <c r="T921" s="201"/>
      <c r="U921" s="201"/>
      <c r="V921" s="201"/>
      <c r="W921" s="201"/>
      <c r="X921" s="201"/>
      <c r="Y921" s="201"/>
      <c r="Z921" s="201"/>
      <c r="AA921" s="201"/>
      <c r="AB921" s="201"/>
      <c r="AC921" s="201"/>
      <c r="AD921" s="201"/>
      <c r="AE921" s="201"/>
      <c r="AF921" s="201"/>
      <c r="AG921" s="201"/>
      <c r="AH921" s="201"/>
      <c r="AI921" s="201"/>
      <c r="AJ921" s="201"/>
      <c r="AK921" s="201"/>
      <c r="AL921" s="201"/>
      <c r="AM921" s="201"/>
      <c r="AN921" s="201"/>
      <c r="AO921" s="201"/>
      <c r="AP921" s="201"/>
      <c r="AQ921" s="201"/>
      <c r="AR921" s="201"/>
      <c r="AS921" s="201"/>
      <c r="AT921" s="201"/>
      <c r="AU921" s="201"/>
      <c r="AV921" s="201"/>
      <c r="AW921" s="201"/>
      <c r="AX921" s="201"/>
      <c r="AY921" s="201"/>
      <c r="AZ921" s="201"/>
      <c r="BA921" s="201"/>
      <c r="BB921" s="201"/>
      <c r="BC921" s="201"/>
      <c r="BD921" s="201"/>
      <c r="BE921" s="201"/>
      <c r="BF921" s="201"/>
    </row>
    <row r="922" spans="1:58" ht="16.5" customHeight="1">
      <c r="A922" s="202"/>
      <c r="B922" s="202"/>
      <c r="C922" s="202"/>
      <c r="D922" s="202"/>
      <c r="E922" s="202"/>
      <c r="F922" s="202"/>
      <c r="G922" s="202"/>
      <c r="H922" s="202"/>
      <c r="I922" s="203"/>
      <c r="J922" s="201"/>
      <c r="K922" s="201"/>
      <c r="L922" s="201"/>
      <c r="M922" s="201"/>
      <c r="N922" s="201"/>
      <c r="O922" s="201"/>
      <c r="P922" s="201"/>
      <c r="Q922" s="201"/>
      <c r="R922" s="201"/>
      <c r="S922" s="201"/>
      <c r="T922" s="201"/>
      <c r="U922" s="201"/>
      <c r="V922" s="201"/>
      <c r="W922" s="201"/>
      <c r="X922" s="201"/>
      <c r="Y922" s="201"/>
      <c r="Z922" s="201"/>
      <c r="AA922" s="201"/>
      <c r="AB922" s="201"/>
      <c r="AC922" s="201"/>
      <c r="AD922" s="201"/>
      <c r="AE922" s="201"/>
      <c r="AF922" s="201"/>
      <c r="AG922" s="201"/>
      <c r="AH922" s="201"/>
      <c r="AI922" s="201"/>
      <c r="AJ922" s="201"/>
      <c r="AK922" s="201"/>
      <c r="AL922" s="201"/>
      <c r="AM922" s="201"/>
      <c r="AN922" s="201"/>
      <c r="AO922" s="201"/>
      <c r="AP922" s="201"/>
      <c r="AQ922" s="201"/>
      <c r="AR922" s="201"/>
      <c r="AS922" s="201"/>
      <c r="AT922" s="201"/>
      <c r="AU922" s="201"/>
      <c r="AV922" s="201"/>
      <c r="AW922" s="201"/>
      <c r="AX922" s="201"/>
      <c r="AY922" s="201"/>
      <c r="AZ922" s="201"/>
      <c r="BA922" s="201"/>
      <c r="BB922" s="201"/>
      <c r="BC922" s="201"/>
      <c r="BD922" s="201"/>
      <c r="BE922" s="201"/>
      <c r="BF922" s="201"/>
    </row>
    <row r="923" spans="1:58" ht="16.5" customHeight="1">
      <c r="A923" s="202"/>
      <c r="B923" s="202"/>
      <c r="C923" s="202"/>
      <c r="D923" s="202"/>
      <c r="E923" s="202"/>
      <c r="F923" s="202"/>
      <c r="G923" s="202"/>
      <c r="H923" s="202"/>
      <c r="I923" s="203"/>
      <c r="J923" s="201"/>
      <c r="K923" s="201"/>
      <c r="L923" s="201"/>
      <c r="M923" s="201"/>
      <c r="N923" s="201"/>
      <c r="O923" s="201"/>
      <c r="P923" s="201"/>
      <c r="Q923" s="201"/>
      <c r="R923" s="201"/>
      <c r="S923" s="201"/>
      <c r="T923" s="201"/>
      <c r="U923" s="201"/>
      <c r="V923" s="201"/>
      <c r="W923" s="201"/>
      <c r="X923" s="201"/>
      <c r="Y923" s="201"/>
      <c r="Z923" s="201"/>
      <c r="AA923" s="201"/>
      <c r="AB923" s="201"/>
      <c r="AC923" s="201"/>
      <c r="AD923" s="201"/>
      <c r="AE923" s="201"/>
      <c r="AF923" s="201"/>
      <c r="AG923" s="201"/>
      <c r="AH923" s="201"/>
      <c r="AI923" s="201"/>
      <c r="AJ923" s="201"/>
      <c r="AK923" s="201"/>
      <c r="AL923" s="201"/>
      <c r="AM923" s="201"/>
      <c r="AN923" s="201"/>
      <c r="AO923" s="201"/>
      <c r="AP923" s="201"/>
      <c r="AQ923" s="201"/>
      <c r="AR923" s="201"/>
      <c r="AS923" s="201"/>
      <c r="AT923" s="201"/>
      <c r="AU923" s="201"/>
      <c r="AV923" s="201"/>
      <c r="AW923" s="201"/>
      <c r="AX923" s="201"/>
      <c r="AY923" s="201"/>
      <c r="AZ923" s="201"/>
      <c r="BA923" s="201"/>
      <c r="BB923" s="201"/>
      <c r="BC923" s="201"/>
      <c r="BD923" s="201"/>
      <c r="BE923" s="201"/>
      <c r="BF923" s="201"/>
    </row>
    <row r="924" spans="1:58" ht="16.5" customHeight="1">
      <c r="A924" s="202"/>
      <c r="B924" s="202"/>
      <c r="C924" s="202"/>
      <c r="D924" s="202"/>
      <c r="E924" s="202"/>
      <c r="F924" s="202"/>
      <c r="G924" s="202"/>
      <c r="H924" s="202"/>
      <c r="I924" s="203"/>
      <c r="J924" s="201"/>
      <c r="K924" s="201"/>
      <c r="L924" s="201"/>
      <c r="M924" s="201"/>
      <c r="N924" s="201"/>
      <c r="O924" s="201"/>
      <c r="P924" s="201"/>
      <c r="Q924" s="201"/>
      <c r="R924" s="201"/>
      <c r="S924" s="201"/>
      <c r="T924" s="201"/>
      <c r="U924" s="201"/>
      <c r="V924" s="201"/>
      <c r="W924" s="201"/>
      <c r="X924" s="201"/>
      <c r="Y924" s="201"/>
      <c r="Z924" s="201"/>
      <c r="AA924" s="201"/>
      <c r="AB924" s="201"/>
      <c r="AC924" s="201"/>
      <c r="AD924" s="201"/>
      <c r="AE924" s="201"/>
      <c r="AF924" s="201"/>
      <c r="AG924" s="201"/>
      <c r="AH924" s="201"/>
      <c r="AI924" s="201"/>
      <c r="AJ924" s="201"/>
      <c r="AK924" s="201"/>
      <c r="AL924" s="201"/>
      <c r="AM924" s="201"/>
      <c r="AN924" s="201"/>
      <c r="AO924" s="201"/>
      <c r="AP924" s="201"/>
      <c r="AQ924" s="201"/>
      <c r="AR924" s="201"/>
      <c r="AS924" s="201"/>
      <c r="AT924" s="201"/>
      <c r="AU924" s="201"/>
      <c r="AV924" s="201"/>
      <c r="AW924" s="201"/>
      <c r="AX924" s="201"/>
      <c r="AY924" s="201"/>
      <c r="AZ924" s="201"/>
      <c r="BA924" s="201"/>
      <c r="BB924" s="201"/>
      <c r="BC924" s="201"/>
      <c r="BD924" s="201"/>
      <c r="BE924" s="201"/>
      <c r="BF924" s="201"/>
    </row>
    <row r="925" spans="1:58" ht="16.5" customHeight="1">
      <c r="A925" s="202"/>
      <c r="B925" s="202"/>
      <c r="C925" s="202"/>
      <c r="D925" s="202"/>
      <c r="E925" s="202"/>
      <c r="F925" s="202"/>
      <c r="G925" s="202"/>
      <c r="H925" s="202"/>
      <c r="I925" s="203"/>
      <c r="J925" s="201"/>
      <c r="K925" s="201"/>
      <c r="L925" s="201"/>
      <c r="M925" s="201"/>
      <c r="N925" s="201"/>
      <c r="O925" s="201"/>
      <c r="P925" s="201"/>
      <c r="Q925" s="201"/>
      <c r="R925" s="201"/>
      <c r="S925" s="201"/>
      <c r="T925" s="201"/>
      <c r="U925" s="201"/>
      <c r="V925" s="201"/>
      <c r="W925" s="201"/>
      <c r="X925" s="201"/>
      <c r="Y925" s="201"/>
      <c r="Z925" s="201"/>
      <c r="AA925" s="201"/>
      <c r="AB925" s="201"/>
      <c r="AC925" s="201"/>
      <c r="AD925" s="201"/>
      <c r="AE925" s="201"/>
      <c r="AF925" s="201"/>
      <c r="AG925" s="201"/>
      <c r="AH925" s="201"/>
      <c r="AI925" s="201"/>
      <c r="AJ925" s="201"/>
      <c r="AK925" s="201"/>
      <c r="AL925" s="201"/>
      <c r="AM925" s="201"/>
      <c r="AN925" s="201"/>
      <c r="AO925" s="201"/>
      <c r="AP925" s="201"/>
      <c r="AQ925" s="201"/>
      <c r="AR925" s="201"/>
      <c r="AS925" s="201"/>
      <c r="AT925" s="201"/>
      <c r="AU925" s="201"/>
      <c r="AV925" s="201"/>
      <c r="AW925" s="201"/>
      <c r="AX925" s="201"/>
      <c r="AY925" s="201"/>
      <c r="AZ925" s="201"/>
      <c r="BA925" s="201"/>
      <c r="BB925" s="201"/>
      <c r="BC925" s="201"/>
      <c r="BD925" s="201"/>
      <c r="BE925" s="201"/>
      <c r="BF925" s="201"/>
    </row>
    <row r="926" spans="1:58" ht="16.5" customHeight="1">
      <c r="A926" s="202"/>
      <c r="B926" s="202"/>
      <c r="C926" s="202"/>
      <c r="D926" s="202"/>
      <c r="E926" s="202"/>
      <c r="F926" s="202"/>
      <c r="G926" s="202"/>
      <c r="H926" s="202"/>
      <c r="I926" s="203"/>
      <c r="J926" s="201"/>
      <c r="K926" s="201"/>
      <c r="L926" s="201"/>
      <c r="M926" s="201"/>
      <c r="N926" s="201"/>
      <c r="O926" s="201"/>
      <c r="P926" s="201"/>
      <c r="Q926" s="201"/>
      <c r="R926" s="201"/>
      <c r="S926" s="201"/>
      <c r="T926" s="201"/>
      <c r="U926" s="201"/>
      <c r="V926" s="201"/>
      <c r="W926" s="201"/>
      <c r="X926" s="201"/>
      <c r="Y926" s="201"/>
      <c r="Z926" s="201"/>
      <c r="AA926" s="201"/>
      <c r="AB926" s="201"/>
      <c r="AC926" s="201"/>
      <c r="AD926" s="201"/>
      <c r="AE926" s="201"/>
      <c r="AF926" s="201"/>
      <c r="AG926" s="201"/>
      <c r="AH926" s="201"/>
      <c r="AI926" s="201"/>
      <c r="AJ926" s="201"/>
      <c r="AK926" s="201"/>
      <c r="AL926" s="201"/>
      <c r="AM926" s="201"/>
      <c r="AN926" s="201"/>
      <c r="AO926" s="201"/>
      <c r="AP926" s="201"/>
      <c r="AQ926" s="201"/>
      <c r="AR926" s="201"/>
      <c r="AS926" s="201"/>
      <c r="AT926" s="201"/>
      <c r="AU926" s="201"/>
      <c r="AV926" s="201"/>
      <c r="AW926" s="201"/>
      <c r="AX926" s="201"/>
      <c r="AY926" s="201"/>
      <c r="AZ926" s="201"/>
      <c r="BA926" s="201"/>
      <c r="BB926" s="201"/>
      <c r="BC926" s="201"/>
      <c r="BD926" s="201"/>
      <c r="BE926" s="201"/>
      <c r="BF926" s="201"/>
    </row>
    <row r="927" spans="1:58" ht="16.5" customHeight="1">
      <c r="A927" s="202"/>
      <c r="B927" s="202"/>
      <c r="C927" s="202"/>
      <c r="D927" s="202"/>
      <c r="E927" s="202"/>
      <c r="F927" s="202"/>
      <c r="G927" s="202"/>
      <c r="H927" s="202"/>
      <c r="I927" s="203"/>
      <c r="J927" s="201"/>
      <c r="K927" s="201"/>
      <c r="L927" s="201"/>
      <c r="M927" s="201"/>
      <c r="N927" s="201"/>
      <c r="O927" s="201"/>
      <c r="P927" s="201"/>
      <c r="Q927" s="201"/>
      <c r="R927" s="201"/>
      <c r="S927" s="201"/>
      <c r="T927" s="201"/>
      <c r="U927" s="201"/>
      <c r="V927" s="201"/>
      <c r="W927" s="201"/>
      <c r="X927" s="201"/>
      <c r="Y927" s="201"/>
      <c r="Z927" s="201"/>
      <c r="AA927" s="201"/>
      <c r="AB927" s="201"/>
      <c r="AC927" s="201"/>
      <c r="AD927" s="201"/>
      <c r="AE927" s="201"/>
      <c r="AF927" s="201"/>
      <c r="AG927" s="201"/>
      <c r="AH927" s="201"/>
      <c r="AI927" s="201"/>
      <c r="AJ927" s="201"/>
      <c r="AK927" s="201"/>
      <c r="AL927" s="201"/>
      <c r="AM927" s="201"/>
      <c r="AN927" s="201"/>
      <c r="AO927" s="201"/>
      <c r="AP927" s="201"/>
      <c r="AQ927" s="201"/>
      <c r="AR927" s="201"/>
      <c r="AS927" s="201"/>
      <c r="AT927" s="201"/>
      <c r="AU927" s="201"/>
      <c r="AV927" s="201"/>
      <c r="AW927" s="201"/>
      <c r="AX927" s="201"/>
      <c r="AY927" s="201"/>
      <c r="AZ927" s="201"/>
      <c r="BA927" s="201"/>
      <c r="BB927" s="201"/>
      <c r="BC927" s="201"/>
      <c r="BD927" s="201"/>
      <c r="BE927" s="201"/>
      <c r="BF927" s="201"/>
    </row>
    <row r="928" spans="1:58" ht="16.5" customHeight="1">
      <c r="A928" s="202"/>
      <c r="B928" s="202"/>
      <c r="C928" s="202"/>
      <c r="D928" s="202"/>
      <c r="E928" s="202"/>
      <c r="F928" s="202"/>
      <c r="G928" s="202"/>
      <c r="H928" s="202"/>
      <c r="I928" s="203"/>
      <c r="J928" s="201"/>
      <c r="K928" s="201"/>
      <c r="L928" s="201"/>
      <c r="M928" s="201"/>
      <c r="N928" s="201"/>
      <c r="O928" s="201"/>
      <c r="P928" s="201"/>
      <c r="Q928" s="201"/>
      <c r="R928" s="201"/>
      <c r="S928" s="201"/>
      <c r="T928" s="201"/>
      <c r="U928" s="201"/>
      <c r="V928" s="201"/>
      <c r="W928" s="201"/>
      <c r="X928" s="201"/>
      <c r="Y928" s="201"/>
      <c r="Z928" s="201"/>
      <c r="AA928" s="201"/>
      <c r="AB928" s="201"/>
      <c r="AC928" s="201"/>
      <c r="AD928" s="201"/>
      <c r="AE928" s="201"/>
      <c r="AF928" s="201"/>
      <c r="AG928" s="201"/>
      <c r="AH928" s="201"/>
      <c r="AI928" s="201"/>
      <c r="AJ928" s="201"/>
      <c r="AK928" s="201"/>
      <c r="AL928" s="201"/>
      <c r="AM928" s="201"/>
      <c r="AN928" s="201"/>
      <c r="AO928" s="201"/>
      <c r="AP928" s="201"/>
      <c r="AQ928" s="201"/>
      <c r="AR928" s="201"/>
      <c r="AS928" s="201"/>
      <c r="AT928" s="201"/>
      <c r="AU928" s="201"/>
      <c r="AV928" s="201"/>
      <c r="AW928" s="201"/>
      <c r="AX928" s="201"/>
      <c r="AY928" s="201"/>
      <c r="AZ928" s="201"/>
      <c r="BA928" s="201"/>
      <c r="BB928" s="201"/>
      <c r="BC928" s="201"/>
      <c r="BD928" s="201"/>
      <c r="BE928" s="201"/>
      <c r="BF928" s="201"/>
    </row>
    <row r="929" spans="1:58" ht="16.5" customHeight="1">
      <c r="A929" s="202"/>
      <c r="B929" s="202"/>
      <c r="C929" s="202"/>
      <c r="D929" s="202"/>
      <c r="E929" s="202"/>
      <c r="F929" s="202"/>
      <c r="G929" s="202"/>
      <c r="H929" s="202"/>
      <c r="I929" s="203"/>
      <c r="J929" s="201"/>
      <c r="K929" s="201"/>
      <c r="L929" s="201"/>
      <c r="M929" s="201"/>
      <c r="N929" s="201"/>
      <c r="O929" s="201"/>
      <c r="P929" s="201"/>
      <c r="Q929" s="201"/>
      <c r="R929" s="201"/>
      <c r="S929" s="201"/>
      <c r="T929" s="201"/>
      <c r="U929" s="201"/>
      <c r="V929" s="201"/>
      <c r="W929" s="201"/>
      <c r="X929" s="201"/>
      <c r="Y929" s="201"/>
      <c r="Z929" s="201"/>
      <c r="AA929" s="201"/>
      <c r="AB929" s="201"/>
      <c r="AC929" s="201"/>
      <c r="AD929" s="201"/>
      <c r="AE929" s="201"/>
      <c r="AF929" s="201"/>
      <c r="AG929" s="201"/>
      <c r="AH929" s="201"/>
      <c r="AI929" s="201"/>
      <c r="AJ929" s="201"/>
      <c r="AK929" s="201"/>
      <c r="AL929" s="201"/>
      <c r="AM929" s="201"/>
      <c r="AN929" s="201"/>
      <c r="AO929" s="201"/>
      <c r="AP929" s="201"/>
      <c r="AQ929" s="201"/>
      <c r="AR929" s="201"/>
      <c r="AS929" s="201"/>
      <c r="AT929" s="201"/>
      <c r="AU929" s="201"/>
      <c r="AV929" s="201"/>
      <c r="AW929" s="201"/>
      <c r="AX929" s="201"/>
      <c r="AY929" s="201"/>
      <c r="AZ929" s="201"/>
      <c r="BA929" s="201"/>
      <c r="BB929" s="201"/>
      <c r="BC929" s="201"/>
      <c r="BD929" s="201"/>
      <c r="BE929" s="201"/>
      <c r="BF929" s="201"/>
    </row>
    <row r="930" spans="1:58" ht="16.5" customHeight="1">
      <c r="A930" s="202"/>
      <c r="B930" s="202"/>
      <c r="C930" s="202"/>
      <c r="D930" s="202"/>
      <c r="E930" s="202"/>
      <c r="F930" s="202"/>
      <c r="G930" s="202"/>
      <c r="H930" s="202"/>
      <c r="I930" s="203"/>
      <c r="J930" s="201"/>
      <c r="K930" s="201"/>
      <c r="L930" s="201"/>
      <c r="M930" s="201"/>
      <c r="N930" s="201"/>
      <c r="O930" s="201"/>
      <c r="P930" s="201"/>
      <c r="Q930" s="201"/>
      <c r="R930" s="201"/>
      <c r="S930" s="201"/>
      <c r="T930" s="201"/>
      <c r="U930" s="201"/>
      <c r="V930" s="201"/>
      <c r="W930" s="201"/>
      <c r="X930" s="201"/>
      <c r="Y930" s="201"/>
      <c r="Z930" s="201"/>
      <c r="AA930" s="201"/>
      <c r="AB930" s="201"/>
      <c r="AC930" s="201"/>
      <c r="AD930" s="201"/>
      <c r="AE930" s="201"/>
      <c r="AF930" s="201"/>
      <c r="AG930" s="201"/>
      <c r="AH930" s="201"/>
      <c r="AI930" s="201"/>
      <c r="AJ930" s="201"/>
      <c r="AK930" s="201"/>
      <c r="AL930" s="201"/>
      <c r="AM930" s="201"/>
      <c r="AN930" s="201"/>
      <c r="AO930" s="201"/>
      <c r="AP930" s="201"/>
      <c r="AQ930" s="201"/>
      <c r="AR930" s="201"/>
      <c r="AS930" s="201"/>
      <c r="AT930" s="201"/>
      <c r="AU930" s="201"/>
      <c r="AV930" s="201"/>
      <c r="AW930" s="201"/>
      <c r="AX930" s="201"/>
      <c r="AY930" s="201"/>
      <c r="AZ930" s="201"/>
      <c r="BA930" s="201"/>
      <c r="BB930" s="201"/>
      <c r="BC930" s="201"/>
      <c r="BD930" s="201"/>
      <c r="BE930" s="201"/>
      <c r="BF930" s="201"/>
    </row>
    <row r="931" spans="1:58" ht="16.5" customHeight="1">
      <c r="A931" s="202"/>
      <c r="B931" s="202"/>
      <c r="C931" s="202"/>
      <c r="D931" s="202"/>
      <c r="E931" s="202"/>
      <c r="F931" s="202"/>
      <c r="G931" s="202"/>
      <c r="H931" s="202"/>
      <c r="I931" s="203"/>
      <c r="J931" s="201"/>
      <c r="K931" s="201"/>
      <c r="L931" s="201"/>
      <c r="M931" s="201"/>
      <c r="N931" s="201"/>
      <c r="O931" s="201"/>
      <c r="P931" s="201"/>
      <c r="Q931" s="201"/>
      <c r="R931" s="201"/>
      <c r="S931" s="201"/>
      <c r="T931" s="201"/>
      <c r="U931" s="201"/>
      <c r="V931" s="201"/>
      <c r="W931" s="201"/>
      <c r="X931" s="201"/>
      <c r="Y931" s="201"/>
      <c r="Z931" s="201"/>
      <c r="AA931" s="201"/>
      <c r="AB931" s="201"/>
      <c r="AC931" s="201"/>
      <c r="AD931" s="201"/>
      <c r="AE931" s="201"/>
      <c r="AF931" s="201"/>
      <c r="AG931" s="201"/>
      <c r="AH931" s="201"/>
      <c r="AI931" s="201"/>
      <c r="AJ931" s="201"/>
      <c r="AK931" s="201"/>
      <c r="AL931" s="201"/>
      <c r="AM931" s="201"/>
      <c r="AN931" s="201"/>
      <c r="AO931" s="201"/>
      <c r="AP931" s="201"/>
      <c r="AQ931" s="201"/>
      <c r="AR931" s="201"/>
      <c r="AS931" s="201"/>
      <c r="AT931" s="201"/>
      <c r="AU931" s="201"/>
      <c r="AV931" s="201"/>
      <c r="AW931" s="201"/>
      <c r="AX931" s="201"/>
      <c r="AY931" s="201"/>
      <c r="AZ931" s="201"/>
      <c r="BA931" s="201"/>
      <c r="BB931" s="201"/>
      <c r="BC931" s="201"/>
      <c r="BD931" s="201"/>
      <c r="BE931" s="201"/>
      <c r="BF931" s="201"/>
    </row>
    <row r="932" spans="1:58" ht="16.5" customHeight="1">
      <c r="A932" s="202"/>
      <c r="B932" s="202"/>
      <c r="C932" s="202"/>
      <c r="D932" s="202"/>
      <c r="E932" s="202"/>
      <c r="F932" s="202"/>
      <c r="G932" s="202"/>
      <c r="H932" s="202"/>
      <c r="I932" s="203"/>
      <c r="J932" s="201"/>
      <c r="K932" s="201"/>
      <c r="L932" s="201"/>
      <c r="M932" s="201"/>
      <c r="N932" s="201"/>
      <c r="O932" s="201"/>
      <c r="P932" s="201"/>
      <c r="Q932" s="201"/>
      <c r="R932" s="201"/>
      <c r="S932" s="201"/>
      <c r="T932" s="201"/>
      <c r="U932" s="201"/>
      <c r="V932" s="201"/>
      <c r="W932" s="201"/>
      <c r="X932" s="201"/>
      <c r="Y932" s="201"/>
      <c r="Z932" s="201"/>
      <c r="AA932" s="201"/>
      <c r="AB932" s="201"/>
      <c r="AC932" s="201"/>
      <c r="AD932" s="201"/>
      <c r="AE932" s="201"/>
      <c r="AF932" s="201"/>
      <c r="AG932" s="201"/>
      <c r="AH932" s="201"/>
      <c r="AI932" s="201"/>
      <c r="AJ932" s="201"/>
      <c r="AK932" s="201"/>
      <c r="AL932" s="201"/>
      <c r="AM932" s="201"/>
      <c r="AN932" s="201"/>
      <c r="AO932" s="201"/>
      <c r="AP932" s="201"/>
      <c r="AQ932" s="201"/>
      <c r="AR932" s="201"/>
      <c r="AS932" s="201"/>
      <c r="AT932" s="201"/>
      <c r="AU932" s="201"/>
      <c r="AV932" s="201"/>
      <c r="AW932" s="201"/>
      <c r="AX932" s="201"/>
      <c r="AY932" s="201"/>
      <c r="AZ932" s="201"/>
      <c r="BA932" s="201"/>
      <c r="BB932" s="201"/>
      <c r="BC932" s="201"/>
      <c r="BD932" s="201"/>
      <c r="BE932" s="201"/>
      <c r="BF932" s="201"/>
    </row>
    <row r="933" spans="1:58" ht="16.5" customHeight="1">
      <c r="A933" s="202"/>
      <c r="B933" s="202"/>
      <c r="C933" s="202"/>
      <c r="D933" s="202"/>
      <c r="E933" s="202"/>
      <c r="F933" s="202"/>
      <c r="G933" s="202"/>
      <c r="H933" s="202"/>
      <c r="I933" s="203"/>
      <c r="J933" s="201"/>
      <c r="K933" s="201"/>
      <c r="L933" s="201"/>
      <c r="M933" s="201"/>
      <c r="N933" s="201"/>
      <c r="O933" s="201"/>
      <c r="P933" s="201"/>
      <c r="Q933" s="201"/>
      <c r="R933" s="201"/>
      <c r="S933" s="201"/>
      <c r="T933" s="201"/>
      <c r="U933" s="201"/>
      <c r="V933" s="201"/>
      <c r="W933" s="201"/>
      <c r="X933" s="201"/>
      <c r="Y933" s="201"/>
      <c r="Z933" s="201"/>
      <c r="AA933" s="201"/>
      <c r="AB933" s="201"/>
      <c r="AC933" s="201"/>
      <c r="AD933" s="201"/>
      <c r="AE933" s="201"/>
      <c r="AF933" s="201"/>
      <c r="AG933" s="201"/>
      <c r="AH933" s="201"/>
      <c r="AI933" s="201"/>
      <c r="AJ933" s="201"/>
      <c r="AK933" s="201"/>
      <c r="AL933" s="201"/>
      <c r="AM933" s="201"/>
      <c r="AN933" s="201"/>
      <c r="AO933" s="201"/>
      <c r="AP933" s="201"/>
      <c r="AQ933" s="201"/>
      <c r="AR933" s="201"/>
      <c r="AS933" s="201"/>
      <c r="AT933" s="201"/>
      <c r="AU933" s="201"/>
      <c r="AV933" s="201"/>
      <c r="AW933" s="201"/>
      <c r="AX933" s="201"/>
      <c r="AY933" s="201"/>
      <c r="AZ933" s="201"/>
      <c r="BA933" s="201"/>
      <c r="BB933" s="201"/>
      <c r="BC933" s="201"/>
      <c r="BD933" s="201"/>
      <c r="BE933" s="201"/>
      <c r="BF933" s="201"/>
    </row>
    <row r="934" spans="1:58" ht="16.5" customHeight="1">
      <c r="A934" s="202"/>
      <c r="B934" s="202"/>
      <c r="C934" s="202"/>
      <c r="D934" s="202"/>
      <c r="E934" s="202"/>
      <c r="F934" s="202"/>
      <c r="G934" s="202"/>
      <c r="H934" s="202"/>
      <c r="I934" s="203"/>
      <c r="J934" s="201"/>
      <c r="K934" s="201"/>
      <c r="L934" s="201"/>
      <c r="M934" s="201"/>
      <c r="N934" s="201"/>
      <c r="O934" s="201"/>
      <c r="P934" s="201"/>
      <c r="Q934" s="201"/>
      <c r="R934" s="201"/>
      <c r="S934" s="201"/>
      <c r="T934" s="201"/>
      <c r="U934" s="201"/>
      <c r="V934" s="201"/>
      <c r="W934" s="201"/>
      <c r="X934" s="201"/>
      <c r="Y934" s="201"/>
      <c r="Z934" s="201"/>
      <c r="AA934" s="201"/>
      <c r="AB934" s="201"/>
      <c r="AC934" s="201"/>
      <c r="AD934" s="201"/>
      <c r="AE934" s="201"/>
      <c r="AF934" s="201"/>
      <c r="AG934" s="201"/>
      <c r="AH934" s="201"/>
      <c r="AI934" s="201"/>
      <c r="AJ934" s="201"/>
      <c r="AK934" s="201"/>
      <c r="AL934" s="201"/>
      <c r="AM934" s="201"/>
      <c r="AN934" s="201"/>
      <c r="AO934" s="201"/>
      <c r="AP934" s="201"/>
      <c r="AQ934" s="201"/>
      <c r="AR934" s="201"/>
      <c r="AS934" s="201"/>
      <c r="AT934" s="201"/>
      <c r="AU934" s="201"/>
      <c r="AV934" s="201"/>
      <c r="AW934" s="201"/>
      <c r="AX934" s="201"/>
      <c r="AY934" s="201"/>
      <c r="AZ934" s="201"/>
      <c r="BA934" s="201"/>
      <c r="BB934" s="201"/>
      <c r="BC934" s="201"/>
      <c r="BD934" s="201"/>
      <c r="BE934" s="201"/>
      <c r="BF934" s="201"/>
    </row>
    <row r="935" spans="1:58" ht="16.5" customHeight="1">
      <c r="A935" s="202"/>
      <c r="B935" s="202"/>
      <c r="C935" s="202"/>
      <c r="D935" s="202"/>
      <c r="E935" s="202"/>
      <c r="F935" s="202"/>
      <c r="G935" s="202"/>
      <c r="H935" s="202"/>
      <c r="I935" s="203"/>
      <c r="J935" s="201"/>
      <c r="K935" s="201"/>
      <c r="L935" s="201"/>
      <c r="M935" s="201"/>
      <c r="N935" s="201"/>
      <c r="O935" s="201"/>
      <c r="P935" s="201"/>
      <c r="Q935" s="201"/>
      <c r="R935" s="201"/>
      <c r="S935" s="201"/>
      <c r="T935" s="201"/>
      <c r="U935" s="201"/>
      <c r="V935" s="201"/>
      <c r="W935" s="201"/>
      <c r="X935" s="201"/>
      <c r="Y935" s="201"/>
      <c r="Z935" s="201"/>
      <c r="AA935" s="201"/>
      <c r="AB935" s="201"/>
      <c r="AC935" s="201"/>
      <c r="AD935" s="201"/>
      <c r="AE935" s="201"/>
      <c r="AF935" s="201"/>
      <c r="AG935" s="201"/>
      <c r="AH935" s="201"/>
      <c r="AI935" s="201"/>
      <c r="AJ935" s="201"/>
      <c r="AK935" s="201"/>
      <c r="AL935" s="201"/>
      <c r="AM935" s="201"/>
      <c r="AN935" s="201"/>
      <c r="AO935" s="201"/>
      <c r="AP935" s="201"/>
      <c r="AQ935" s="201"/>
      <c r="AR935" s="201"/>
      <c r="AS935" s="201"/>
      <c r="AT935" s="201"/>
      <c r="AU935" s="201"/>
      <c r="AV935" s="201"/>
      <c r="AW935" s="201"/>
      <c r="AX935" s="201"/>
      <c r="AY935" s="201"/>
      <c r="AZ935" s="201"/>
      <c r="BA935" s="201"/>
      <c r="BB935" s="201"/>
      <c r="BC935" s="201"/>
      <c r="BD935" s="201"/>
      <c r="BE935" s="201"/>
      <c r="BF935" s="201"/>
    </row>
    <row r="936" spans="1:58" ht="16.5" customHeight="1">
      <c r="A936" s="202"/>
      <c r="B936" s="202"/>
      <c r="C936" s="202"/>
      <c r="D936" s="202"/>
      <c r="E936" s="202"/>
      <c r="F936" s="202"/>
      <c r="G936" s="202"/>
      <c r="H936" s="202"/>
      <c r="I936" s="203"/>
      <c r="J936" s="201"/>
      <c r="K936" s="201"/>
      <c r="L936" s="201"/>
      <c r="M936" s="201"/>
      <c r="N936" s="201"/>
      <c r="O936" s="201"/>
      <c r="P936" s="201"/>
      <c r="Q936" s="201"/>
      <c r="R936" s="201"/>
      <c r="S936" s="201"/>
      <c r="T936" s="201"/>
      <c r="U936" s="201"/>
      <c r="V936" s="201"/>
      <c r="W936" s="201"/>
      <c r="X936" s="201"/>
      <c r="Y936" s="201"/>
      <c r="Z936" s="201"/>
      <c r="AA936" s="201"/>
      <c r="AB936" s="201"/>
      <c r="AC936" s="201"/>
      <c r="AD936" s="201"/>
      <c r="AE936" s="201"/>
      <c r="AF936" s="201"/>
      <c r="AG936" s="201"/>
      <c r="AH936" s="201"/>
      <c r="AI936" s="201"/>
      <c r="AJ936" s="201"/>
      <c r="AK936" s="201"/>
      <c r="AL936" s="201"/>
      <c r="AM936" s="201"/>
      <c r="AN936" s="201"/>
      <c r="AO936" s="201"/>
      <c r="AP936" s="201"/>
      <c r="AQ936" s="201"/>
      <c r="AR936" s="201"/>
      <c r="AS936" s="201"/>
      <c r="AT936" s="201"/>
      <c r="AU936" s="201"/>
      <c r="AV936" s="201"/>
      <c r="AW936" s="201"/>
      <c r="AX936" s="201"/>
      <c r="AY936" s="201"/>
      <c r="AZ936" s="201"/>
      <c r="BA936" s="201"/>
      <c r="BB936" s="201"/>
      <c r="BC936" s="201"/>
      <c r="BD936" s="201"/>
      <c r="BE936" s="201"/>
      <c r="BF936" s="201"/>
    </row>
    <row r="937" spans="1:58" ht="16.5" customHeight="1">
      <c r="A937" s="202"/>
      <c r="B937" s="202"/>
      <c r="C937" s="202"/>
      <c r="D937" s="202"/>
      <c r="E937" s="202"/>
      <c r="F937" s="202"/>
      <c r="G937" s="202"/>
      <c r="H937" s="202"/>
      <c r="I937" s="203"/>
      <c r="J937" s="201"/>
      <c r="K937" s="201"/>
      <c r="L937" s="201"/>
      <c r="M937" s="201"/>
      <c r="N937" s="201"/>
      <c r="O937" s="201"/>
      <c r="P937" s="201"/>
      <c r="Q937" s="201"/>
      <c r="R937" s="201"/>
      <c r="S937" s="201"/>
      <c r="T937" s="201"/>
      <c r="U937" s="201"/>
      <c r="V937" s="201"/>
      <c r="W937" s="201"/>
      <c r="X937" s="201"/>
      <c r="Y937" s="201"/>
      <c r="Z937" s="201"/>
      <c r="AA937" s="201"/>
      <c r="AB937" s="201"/>
      <c r="AC937" s="201"/>
      <c r="AD937" s="201"/>
      <c r="AE937" s="201"/>
      <c r="AF937" s="201"/>
      <c r="AG937" s="201"/>
      <c r="AH937" s="201"/>
      <c r="AI937" s="201"/>
      <c r="AJ937" s="201"/>
      <c r="AK937" s="201"/>
      <c r="AL937" s="201"/>
      <c r="AM937" s="201"/>
      <c r="AN937" s="201"/>
      <c r="AO937" s="201"/>
      <c r="AP937" s="201"/>
      <c r="AQ937" s="201"/>
      <c r="AR937" s="201"/>
      <c r="AS937" s="201"/>
      <c r="AT937" s="201"/>
      <c r="AU937" s="201"/>
      <c r="AV937" s="201"/>
      <c r="AW937" s="201"/>
      <c r="AX937" s="201"/>
      <c r="AY937" s="201"/>
      <c r="AZ937" s="201"/>
      <c r="BA937" s="201"/>
      <c r="BB937" s="201"/>
      <c r="BC937" s="201"/>
      <c r="BD937" s="201"/>
      <c r="BE937" s="201"/>
      <c r="BF937" s="201"/>
    </row>
    <row r="938" spans="1:58" ht="16.5" customHeight="1">
      <c r="A938" s="202"/>
      <c r="B938" s="202"/>
      <c r="C938" s="202"/>
      <c r="D938" s="202"/>
      <c r="E938" s="202"/>
      <c r="F938" s="202"/>
      <c r="G938" s="202"/>
      <c r="H938" s="202"/>
      <c r="I938" s="203"/>
      <c r="J938" s="201"/>
      <c r="K938" s="201"/>
      <c r="L938" s="201"/>
      <c r="M938" s="201"/>
      <c r="N938" s="201"/>
      <c r="O938" s="201"/>
      <c r="P938" s="201"/>
      <c r="Q938" s="201"/>
      <c r="R938" s="201"/>
      <c r="S938" s="201"/>
      <c r="T938" s="201"/>
      <c r="U938" s="201"/>
      <c r="V938" s="201"/>
      <c r="W938" s="201"/>
      <c r="X938" s="201"/>
      <c r="Y938" s="201"/>
      <c r="Z938" s="201"/>
      <c r="AA938" s="201"/>
      <c r="AB938" s="201"/>
      <c r="AC938" s="201"/>
      <c r="AD938" s="201"/>
      <c r="AE938" s="201"/>
      <c r="AF938" s="201"/>
      <c r="AG938" s="201"/>
      <c r="AH938" s="201"/>
      <c r="AI938" s="201"/>
      <c r="AJ938" s="201"/>
      <c r="AK938" s="201"/>
      <c r="AL938" s="201"/>
      <c r="AM938" s="201"/>
      <c r="AN938" s="201"/>
      <c r="AO938" s="201"/>
      <c r="AP938" s="201"/>
      <c r="AQ938" s="201"/>
      <c r="AR938" s="201"/>
      <c r="AS938" s="201"/>
      <c r="AT938" s="201"/>
      <c r="AU938" s="201"/>
      <c r="AV938" s="201"/>
      <c r="AW938" s="201"/>
      <c r="AX938" s="201"/>
      <c r="AY938" s="201"/>
      <c r="AZ938" s="201"/>
      <c r="BA938" s="201"/>
      <c r="BB938" s="201"/>
      <c r="BC938" s="201"/>
      <c r="BD938" s="201"/>
      <c r="BE938" s="201"/>
      <c r="BF938" s="201"/>
    </row>
    <row r="939" spans="1:58" ht="16.5" customHeight="1">
      <c r="A939" s="202"/>
      <c r="B939" s="202"/>
      <c r="C939" s="202"/>
      <c r="D939" s="202"/>
      <c r="E939" s="202"/>
      <c r="F939" s="202"/>
      <c r="G939" s="202"/>
      <c r="H939" s="202"/>
      <c r="I939" s="203"/>
      <c r="J939" s="201"/>
      <c r="K939" s="201"/>
      <c r="L939" s="201"/>
      <c r="M939" s="201"/>
      <c r="N939" s="201"/>
      <c r="O939" s="201"/>
      <c r="P939" s="201"/>
      <c r="Q939" s="201"/>
      <c r="R939" s="201"/>
      <c r="S939" s="201"/>
      <c r="T939" s="201"/>
      <c r="U939" s="201"/>
      <c r="V939" s="201"/>
      <c r="W939" s="201"/>
      <c r="X939" s="201"/>
      <c r="Y939" s="201"/>
      <c r="Z939" s="201"/>
      <c r="AA939" s="201"/>
      <c r="AB939" s="201"/>
      <c r="AC939" s="201"/>
      <c r="AD939" s="201"/>
      <c r="AE939" s="201"/>
      <c r="AF939" s="201"/>
      <c r="AG939" s="201"/>
      <c r="AH939" s="201"/>
      <c r="AI939" s="201"/>
      <c r="AJ939" s="201"/>
      <c r="AK939" s="201"/>
      <c r="AL939" s="201"/>
      <c r="AM939" s="201"/>
      <c r="AN939" s="201"/>
      <c r="AO939" s="201"/>
      <c r="AP939" s="201"/>
      <c r="AQ939" s="201"/>
      <c r="AR939" s="201"/>
      <c r="AS939" s="201"/>
      <c r="AT939" s="201"/>
      <c r="AU939" s="201"/>
      <c r="AV939" s="201"/>
      <c r="AW939" s="201"/>
      <c r="AX939" s="201"/>
      <c r="AY939" s="201"/>
      <c r="AZ939" s="201"/>
      <c r="BA939" s="201"/>
      <c r="BB939" s="201"/>
      <c r="BC939" s="201"/>
      <c r="BD939" s="201"/>
      <c r="BE939" s="201"/>
      <c r="BF939" s="201"/>
    </row>
    <row r="940" spans="1:58" ht="16.5" customHeight="1">
      <c r="A940" s="202"/>
      <c r="B940" s="202"/>
      <c r="C940" s="202"/>
      <c r="D940" s="202"/>
      <c r="E940" s="202"/>
      <c r="F940" s="202"/>
      <c r="G940" s="202"/>
      <c r="H940" s="202"/>
      <c r="I940" s="203"/>
      <c r="J940" s="201"/>
      <c r="K940" s="201"/>
      <c r="L940" s="201"/>
      <c r="M940" s="201"/>
      <c r="N940" s="201"/>
      <c r="O940" s="201"/>
      <c r="P940" s="201"/>
      <c r="Q940" s="201"/>
      <c r="R940" s="201"/>
      <c r="S940" s="201"/>
      <c r="T940" s="201"/>
      <c r="U940" s="201"/>
      <c r="V940" s="201"/>
      <c r="W940" s="201"/>
      <c r="X940" s="201"/>
      <c r="Y940" s="201"/>
      <c r="Z940" s="201"/>
      <c r="AA940" s="201"/>
      <c r="AB940" s="201"/>
      <c r="AC940" s="201"/>
      <c r="AD940" s="201"/>
      <c r="AE940" s="201"/>
      <c r="AF940" s="201"/>
      <c r="AG940" s="201"/>
      <c r="AH940" s="201"/>
      <c r="AI940" s="201"/>
      <c r="AJ940" s="201"/>
      <c r="AK940" s="201"/>
      <c r="AL940" s="201"/>
      <c r="AM940" s="201"/>
      <c r="AN940" s="201"/>
      <c r="AO940" s="201"/>
      <c r="AP940" s="201"/>
      <c r="AQ940" s="201"/>
      <c r="AR940" s="201"/>
      <c r="AS940" s="201"/>
      <c r="AT940" s="201"/>
      <c r="AU940" s="201"/>
      <c r="AV940" s="201"/>
      <c r="AW940" s="201"/>
      <c r="AX940" s="201"/>
      <c r="AY940" s="201"/>
      <c r="AZ940" s="201"/>
      <c r="BA940" s="201"/>
      <c r="BB940" s="201"/>
      <c r="BC940" s="201"/>
      <c r="BD940" s="201"/>
      <c r="BE940" s="201"/>
      <c r="BF940" s="201"/>
    </row>
    <row r="941" spans="1:58" ht="16.5" customHeight="1">
      <c r="A941" s="202"/>
      <c r="B941" s="202"/>
      <c r="C941" s="202"/>
      <c r="D941" s="202"/>
      <c r="E941" s="202"/>
      <c r="F941" s="202"/>
      <c r="G941" s="202"/>
      <c r="H941" s="202"/>
      <c r="I941" s="203"/>
      <c r="J941" s="201"/>
      <c r="K941" s="201"/>
      <c r="L941" s="201"/>
      <c r="M941" s="201"/>
      <c r="N941" s="201"/>
      <c r="O941" s="201"/>
      <c r="P941" s="201"/>
      <c r="Q941" s="201"/>
      <c r="R941" s="201"/>
      <c r="S941" s="201"/>
      <c r="T941" s="201"/>
      <c r="U941" s="201"/>
      <c r="V941" s="201"/>
      <c r="W941" s="201"/>
      <c r="X941" s="201"/>
      <c r="Y941" s="201"/>
      <c r="Z941" s="201"/>
      <c r="AA941" s="201"/>
      <c r="AB941" s="201"/>
      <c r="AC941" s="201"/>
      <c r="AD941" s="201"/>
      <c r="AE941" s="201"/>
      <c r="AF941" s="201"/>
      <c r="AG941" s="201"/>
      <c r="AH941" s="201"/>
      <c r="AI941" s="201"/>
      <c r="AJ941" s="201"/>
      <c r="AK941" s="201"/>
      <c r="AL941" s="201"/>
      <c r="AM941" s="201"/>
      <c r="AN941" s="201"/>
      <c r="AO941" s="201"/>
      <c r="AP941" s="201"/>
      <c r="AQ941" s="201"/>
      <c r="AR941" s="201"/>
      <c r="AS941" s="201"/>
      <c r="AT941" s="201"/>
      <c r="AU941" s="201"/>
      <c r="AV941" s="201"/>
      <c r="AW941" s="201"/>
      <c r="AX941" s="201"/>
      <c r="AY941" s="201"/>
      <c r="AZ941" s="201"/>
      <c r="BA941" s="201"/>
      <c r="BB941" s="201"/>
      <c r="BC941" s="201"/>
      <c r="BD941" s="201"/>
      <c r="BE941" s="201"/>
      <c r="BF941" s="201"/>
    </row>
    <row r="942" spans="1:58" ht="16.5" customHeight="1">
      <c r="A942" s="202"/>
      <c r="B942" s="202"/>
      <c r="C942" s="202"/>
      <c r="D942" s="202"/>
      <c r="E942" s="202"/>
      <c r="F942" s="202"/>
      <c r="G942" s="202"/>
      <c r="H942" s="202"/>
      <c r="I942" s="203"/>
      <c r="J942" s="201"/>
      <c r="K942" s="201"/>
      <c r="L942" s="201"/>
      <c r="M942" s="201"/>
      <c r="N942" s="201"/>
      <c r="O942" s="201"/>
      <c r="P942" s="201"/>
      <c r="Q942" s="201"/>
      <c r="R942" s="201"/>
      <c r="S942" s="201"/>
      <c r="T942" s="201"/>
      <c r="U942" s="201"/>
      <c r="V942" s="201"/>
      <c r="W942" s="201"/>
      <c r="X942" s="201"/>
      <c r="Y942" s="201"/>
      <c r="Z942" s="201"/>
      <c r="AA942" s="201"/>
      <c r="AB942" s="201"/>
      <c r="AC942" s="201"/>
      <c r="AD942" s="201"/>
      <c r="AE942" s="201"/>
      <c r="AF942" s="201"/>
      <c r="AG942" s="201"/>
      <c r="AH942" s="201"/>
      <c r="AI942" s="201"/>
      <c r="AJ942" s="201"/>
      <c r="AK942" s="201"/>
      <c r="AL942" s="201"/>
      <c r="AM942" s="201"/>
      <c r="AN942" s="201"/>
      <c r="AO942" s="201"/>
      <c r="AP942" s="201"/>
      <c r="AQ942" s="201"/>
      <c r="AR942" s="201"/>
      <c r="AS942" s="201"/>
      <c r="AT942" s="201"/>
      <c r="AU942" s="201"/>
      <c r="AV942" s="201"/>
      <c r="AW942" s="201"/>
      <c r="AX942" s="201"/>
      <c r="AY942" s="201"/>
      <c r="AZ942" s="201"/>
      <c r="BA942" s="201"/>
      <c r="BB942" s="201"/>
      <c r="BC942" s="201"/>
      <c r="BD942" s="201"/>
      <c r="BE942" s="201"/>
      <c r="BF942" s="201"/>
    </row>
    <row r="943" spans="1:58" ht="16.5" customHeight="1">
      <c r="A943" s="202"/>
      <c r="B943" s="202"/>
      <c r="C943" s="202"/>
      <c r="D943" s="202"/>
      <c r="E943" s="202"/>
      <c r="F943" s="202"/>
      <c r="G943" s="202"/>
      <c r="H943" s="202"/>
      <c r="I943" s="203"/>
      <c r="J943" s="201"/>
      <c r="K943" s="201"/>
      <c r="L943" s="201"/>
      <c r="M943" s="201"/>
      <c r="N943" s="201"/>
      <c r="O943" s="201"/>
      <c r="P943" s="201"/>
      <c r="Q943" s="201"/>
      <c r="R943" s="201"/>
      <c r="S943" s="201"/>
      <c r="T943" s="201"/>
      <c r="U943" s="201"/>
      <c r="V943" s="201"/>
      <c r="W943" s="201"/>
      <c r="X943" s="201"/>
      <c r="Y943" s="201"/>
      <c r="Z943" s="201"/>
      <c r="AA943" s="201"/>
      <c r="AB943" s="201"/>
      <c r="AC943" s="201"/>
      <c r="AD943" s="201"/>
      <c r="AE943" s="201"/>
      <c r="AF943" s="201"/>
      <c r="AG943" s="201"/>
      <c r="AH943" s="201"/>
      <c r="AI943" s="201"/>
      <c r="AJ943" s="201"/>
      <c r="AK943" s="201"/>
      <c r="AL943" s="201"/>
      <c r="AM943" s="201"/>
      <c r="AN943" s="201"/>
      <c r="AO943" s="201"/>
      <c r="AP943" s="201"/>
      <c r="AQ943" s="201"/>
      <c r="AR943" s="201"/>
      <c r="AS943" s="201"/>
      <c r="AT943" s="201"/>
      <c r="AU943" s="201"/>
      <c r="AV943" s="201"/>
      <c r="AW943" s="201"/>
      <c r="AX943" s="201"/>
      <c r="AY943" s="201"/>
      <c r="AZ943" s="201"/>
      <c r="BA943" s="201"/>
      <c r="BB943" s="201"/>
      <c r="BC943" s="201"/>
      <c r="BD943" s="201"/>
      <c r="BE943" s="201"/>
      <c r="BF943" s="201"/>
    </row>
    <row r="944" spans="1:58" ht="16.5" customHeight="1">
      <c r="A944" s="202"/>
      <c r="B944" s="202"/>
      <c r="C944" s="202"/>
      <c r="D944" s="202"/>
      <c r="E944" s="202"/>
      <c r="F944" s="202"/>
      <c r="G944" s="202"/>
      <c r="H944" s="202"/>
      <c r="I944" s="203"/>
      <c r="J944" s="201"/>
      <c r="K944" s="201"/>
      <c r="L944" s="201"/>
      <c r="M944" s="201"/>
      <c r="N944" s="201"/>
      <c r="O944" s="201"/>
      <c r="P944" s="201"/>
      <c r="Q944" s="201"/>
      <c r="R944" s="201"/>
      <c r="S944" s="201"/>
      <c r="T944" s="201"/>
      <c r="U944" s="201"/>
      <c r="V944" s="201"/>
      <c r="W944" s="201"/>
      <c r="X944" s="201"/>
      <c r="Y944" s="201"/>
      <c r="Z944" s="201"/>
      <c r="AA944" s="201"/>
      <c r="AB944" s="201"/>
      <c r="AC944" s="201"/>
      <c r="AD944" s="201"/>
      <c r="AE944" s="201"/>
      <c r="AF944" s="201"/>
      <c r="AG944" s="201"/>
      <c r="AH944" s="201"/>
      <c r="AI944" s="201"/>
      <c r="AJ944" s="201"/>
      <c r="AK944" s="201"/>
      <c r="AL944" s="201"/>
      <c r="AM944" s="201"/>
      <c r="AN944" s="201"/>
      <c r="AO944" s="201"/>
      <c r="AP944" s="201"/>
      <c r="AQ944" s="201"/>
      <c r="AR944" s="201"/>
      <c r="AS944" s="201"/>
      <c r="AT944" s="201"/>
      <c r="AU944" s="201"/>
      <c r="AV944" s="201"/>
      <c r="AW944" s="201"/>
      <c r="AX944" s="201"/>
      <c r="AY944" s="201"/>
      <c r="AZ944" s="201"/>
      <c r="BA944" s="201"/>
      <c r="BB944" s="201"/>
      <c r="BC944" s="201"/>
      <c r="BD944" s="201"/>
      <c r="BE944" s="201"/>
      <c r="BF944" s="201"/>
    </row>
    <row r="945" spans="1:58" ht="16.5" customHeight="1">
      <c r="A945" s="202"/>
      <c r="B945" s="202"/>
      <c r="C945" s="202"/>
      <c r="D945" s="202"/>
      <c r="E945" s="202"/>
      <c r="F945" s="202"/>
      <c r="G945" s="202"/>
      <c r="H945" s="202"/>
      <c r="I945" s="203"/>
      <c r="J945" s="201"/>
      <c r="K945" s="201"/>
      <c r="L945" s="201"/>
      <c r="M945" s="201"/>
      <c r="N945" s="201"/>
      <c r="O945" s="201"/>
      <c r="P945" s="201"/>
      <c r="Q945" s="201"/>
      <c r="R945" s="201"/>
      <c r="S945" s="201"/>
      <c r="T945" s="201"/>
      <c r="U945" s="201"/>
      <c r="V945" s="201"/>
      <c r="W945" s="201"/>
      <c r="X945" s="201"/>
      <c r="Y945" s="201"/>
      <c r="Z945" s="201"/>
      <c r="AA945" s="201"/>
      <c r="AB945" s="201"/>
      <c r="AC945" s="201"/>
      <c r="AD945" s="201"/>
      <c r="AE945" s="201"/>
      <c r="AF945" s="201"/>
      <c r="AG945" s="201"/>
      <c r="AH945" s="201"/>
      <c r="AI945" s="201"/>
      <c r="AJ945" s="201"/>
      <c r="AK945" s="201"/>
      <c r="AL945" s="201"/>
      <c r="AM945" s="201"/>
      <c r="AN945" s="201"/>
      <c r="AO945" s="201"/>
      <c r="AP945" s="201"/>
      <c r="AQ945" s="201"/>
      <c r="AR945" s="201"/>
      <c r="AS945" s="201"/>
      <c r="AT945" s="201"/>
      <c r="AU945" s="201"/>
      <c r="AV945" s="201"/>
      <c r="AW945" s="201"/>
      <c r="AX945" s="201"/>
      <c r="AY945" s="201"/>
      <c r="AZ945" s="201"/>
      <c r="BA945" s="201"/>
      <c r="BB945" s="201"/>
      <c r="BC945" s="201"/>
      <c r="BD945" s="201"/>
      <c r="BE945" s="201"/>
      <c r="BF945" s="201"/>
    </row>
    <row r="946" spans="1:58" ht="16.5" customHeight="1">
      <c r="A946" s="202"/>
      <c r="B946" s="202"/>
      <c r="C946" s="202"/>
      <c r="D946" s="202"/>
      <c r="E946" s="202"/>
      <c r="F946" s="202"/>
      <c r="G946" s="202"/>
      <c r="H946" s="202"/>
      <c r="I946" s="203"/>
      <c r="J946" s="201"/>
      <c r="K946" s="201"/>
      <c r="L946" s="201"/>
      <c r="M946" s="201"/>
      <c r="N946" s="201"/>
      <c r="O946" s="201"/>
      <c r="P946" s="201"/>
      <c r="Q946" s="201"/>
      <c r="R946" s="201"/>
      <c r="S946" s="201"/>
      <c r="T946" s="201"/>
      <c r="U946" s="201"/>
      <c r="V946" s="201"/>
      <c r="W946" s="201"/>
      <c r="X946" s="201"/>
      <c r="Y946" s="201"/>
      <c r="Z946" s="201"/>
      <c r="AA946" s="201"/>
      <c r="AB946" s="201"/>
      <c r="AC946" s="201"/>
      <c r="AD946" s="201"/>
      <c r="AE946" s="201"/>
      <c r="AF946" s="201"/>
      <c r="AG946" s="201"/>
      <c r="AH946" s="201"/>
      <c r="AI946" s="201"/>
      <c r="AJ946" s="201"/>
      <c r="AK946" s="201"/>
      <c r="AL946" s="201"/>
      <c r="AM946" s="201"/>
      <c r="AN946" s="201"/>
      <c r="AO946" s="201"/>
      <c r="AP946" s="201"/>
      <c r="AQ946" s="201"/>
      <c r="AR946" s="201"/>
      <c r="AS946" s="201"/>
      <c r="AT946" s="201"/>
      <c r="AU946" s="201"/>
      <c r="AV946" s="201"/>
      <c r="AW946" s="201"/>
      <c r="AX946" s="201"/>
      <c r="AY946" s="201"/>
      <c r="AZ946" s="201"/>
      <c r="BA946" s="201"/>
      <c r="BB946" s="201"/>
      <c r="BC946" s="201"/>
      <c r="BD946" s="201"/>
      <c r="BE946" s="201"/>
      <c r="BF946" s="201"/>
    </row>
    <row r="947" spans="1:58" ht="16.5" customHeight="1">
      <c r="A947" s="202"/>
      <c r="B947" s="202"/>
      <c r="C947" s="202"/>
      <c r="D947" s="202"/>
      <c r="E947" s="202"/>
      <c r="F947" s="202"/>
      <c r="G947" s="202"/>
      <c r="H947" s="202"/>
      <c r="I947" s="203"/>
      <c r="J947" s="201"/>
      <c r="K947" s="201"/>
      <c r="L947" s="201"/>
      <c r="M947" s="201"/>
      <c r="N947" s="201"/>
      <c r="O947" s="201"/>
      <c r="P947" s="201"/>
      <c r="Q947" s="201"/>
      <c r="R947" s="201"/>
      <c r="S947" s="201"/>
      <c r="T947" s="201"/>
      <c r="U947" s="201"/>
      <c r="V947" s="201"/>
      <c r="W947" s="201"/>
      <c r="X947" s="201"/>
      <c r="Y947" s="201"/>
      <c r="Z947" s="201"/>
      <c r="AA947" s="201"/>
      <c r="AB947" s="201"/>
      <c r="AC947" s="201"/>
      <c r="AD947" s="201"/>
      <c r="AE947" s="201"/>
      <c r="AF947" s="201"/>
      <c r="AG947" s="201"/>
      <c r="AH947" s="201"/>
      <c r="AI947" s="201"/>
      <c r="AJ947" s="201"/>
      <c r="AK947" s="201"/>
      <c r="AL947" s="201"/>
      <c r="AM947" s="201"/>
      <c r="AN947" s="201"/>
      <c r="AO947" s="201"/>
      <c r="AP947" s="201"/>
      <c r="AQ947" s="201"/>
      <c r="AR947" s="201"/>
      <c r="AS947" s="201"/>
      <c r="AT947" s="201"/>
      <c r="AU947" s="201"/>
      <c r="AV947" s="201"/>
      <c r="AW947" s="201"/>
      <c r="AX947" s="201"/>
      <c r="AY947" s="201"/>
      <c r="AZ947" s="201"/>
      <c r="BA947" s="201"/>
      <c r="BB947" s="201"/>
      <c r="BC947" s="201"/>
      <c r="BD947" s="201"/>
      <c r="BE947" s="201"/>
      <c r="BF947" s="201"/>
    </row>
    <row r="948" spans="1:58" ht="16.5" customHeight="1">
      <c r="A948" s="202"/>
      <c r="B948" s="202"/>
      <c r="C948" s="202"/>
      <c r="D948" s="202"/>
      <c r="E948" s="202"/>
      <c r="F948" s="202"/>
      <c r="G948" s="202"/>
      <c r="H948" s="202"/>
      <c r="I948" s="203"/>
      <c r="J948" s="201"/>
      <c r="K948" s="201"/>
      <c r="L948" s="201"/>
      <c r="M948" s="201"/>
      <c r="N948" s="201"/>
      <c r="O948" s="201"/>
      <c r="P948" s="201"/>
      <c r="Q948" s="201"/>
      <c r="R948" s="201"/>
      <c r="S948" s="201"/>
      <c r="T948" s="201"/>
      <c r="U948" s="201"/>
      <c r="V948" s="201"/>
      <c r="W948" s="201"/>
      <c r="X948" s="201"/>
      <c r="Y948" s="201"/>
      <c r="Z948" s="201"/>
      <c r="AA948" s="201"/>
      <c r="AB948" s="201"/>
      <c r="AC948" s="201"/>
      <c r="AD948" s="201"/>
      <c r="AE948" s="201"/>
      <c r="AF948" s="201"/>
      <c r="AG948" s="201"/>
      <c r="AH948" s="201"/>
      <c r="AI948" s="201"/>
      <c r="AJ948" s="201"/>
      <c r="AK948" s="201"/>
      <c r="AL948" s="201"/>
      <c r="AM948" s="201"/>
      <c r="AN948" s="201"/>
      <c r="AO948" s="201"/>
      <c r="AP948" s="201"/>
      <c r="AQ948" s="201"/>
      <c r="AR948" s="201"/>
      <c r="AS948" s="201"/>
      <c r="AT948" s="201"/>
      <c r="AU948" s="201"/>
      <c r="AV948" s="201"/>
      <c r="AW948" s="201"/>
      <c r="AX948" s="201"/>
      <c r="AY948" s="201"/>
      <c r="AZ948" s="201"/>
      <c r="BA948" s="201"/>
      <c r="BB948" s="201"/>
      <c r="BC948" s="201"/>
      <c r="BD948" s="201"/>
      <c r="BE948" s="201"/>
      <c r="BF948" s="201"/>
    </row>
    <row r="949" spans="1:58" ht="16.5" customHeight="1">
      <c r="A949" s="202"/>
      <c r="B949" s="202"/>
      <c r="C949" s="202"/>
      <c r="D949" s="202"/>
      <c r="E949" s="202"/>
      <c r="F949" s="202"/>
      <c r="G949" s="202"/>
      <c r="H949" s="202"/>
      <c r="I949" s="203"/>
      <c r="J949" s="201"/>
      <c r="K949" s="201"/>
      <c r="L949" s="201"/>
      <c r="M949" s="201"/>
      <c r="N949" s="201"/>
      <c r="O949" s="201"/>
      <c r="P949" s="201"/>
      <c r="Q949" s="201"/>
      <c r="R949" s="201"/>
      <c r="S949" s="201"/>
      <c r="T949" s="201"/>
      <c r="U949" s="201"/>
      <c r="V949" s="201"/>
      <c r="W949" s="201"/>
      <c r="X949" s="201"/>
      <c r="Y949" s="201"/>
      <c r="Z949" s="201"/>
      <c r="AA949" s="201"/>
      <c r="AB949" s="201"/>
      <c r="AC949" s="201"/>
      <c r="AD949" s="201"/>
      <c r="AE949" s="201"/>
      <c r="AF949" s="201"/>
      <c r="AG949" s="201"/>
      <c r="AH949" s="201"/>
      <c r="AI949" s="201"/>
      <c r="AJ949" s="201"/>
      <c r="AK949" s="201"/>
      <c r="AL949" s="201"/>
      <c r="AM949" s="201"/>
      <c r="AN949" s="201"/>
      <c r="AO949" s="201"/>
      <c r="AP949" s="201"/>
      <c r="AQ949" s="201"/>
      <c r="AR949" s="201"/>
      <c r="AS949" s="201"/>
      <c r="AT949" s="201"/>
      <c r="AU949" s="201"/>
      <c r="AV949" s="201"/>
      <c r="AW949" s="201"/>
      <c r="AX949" s="201"/>
      <c r="AY949" s="201"/>
      <c r="AZ949" s="201"/>
      <c r="BA949" s="201"/>
      <c r="BB949" s="201"/>
      <c r="BC949" s="201"/>
      <c r="BD949" s="201"/>
      <c r="BE949" s="201"/>
      <c r="BF949" s="201"/>
    </row>
    <row r="950" spans="1:58" ht="16.5" customHeight="1">
      <c r="A950" s="202"/>
      <c r="B950" s="202"/>
      <c r="C950" s="202"/>
      <c r="D950" s="202"/>
      <c r="E950" s="202"/>
      <c r="F950" s="202"/>
      <c r="G950" s="202"/>
      <c r="H950" s="202"/>
      <c r="I950" s="203"/>
      <c r="J950" s="201"/>
      <c r="K950" s="201"/>
      <c r="L950" s="201"/>
      <c r="M950" s="201"/>
      <c r="N950" s="201"/>
      <c r="O950" s="201"/>
      <c r="P950" s="201"/>
      <c r="Q950" s="201"/>
      <c r="R950" s="201"/>
      <c r="S950" s="201"/>
      <c r="T950" s="201"/>
      <c r="U950" s="201"/>
      <c r="V950" s="201"/>
      <c r="W950" s="201"/>
      <c r="X950" s="201"/>
      <c r="Y950" s="201"/>
      <c r="Z950" s="201"/>
      <c r="AA950" s="201"/>
      <c r="AB950" s="201"/>
      <c r="AC950" s="201"/>
      <c r="AD950" s="201"/>
      <c r="AE950" s="201"/>
      <c r="AF950" s="201"/>
      <c r="AG950" s="201"/>
      <c r="AH950" s="201"/>
      <c r="AI950" s="201"/>
      <c r="AJ950" s="201"/>
      <c r="AK950" s="201"/>
      <c r="AL950" s="201"/>
      <c r="AM950" s="201"/>
      <c r="AN950" s="201"/>
      <c r="AO950" s="201"/>
      <c r="AP950" s="201"/>
      <c r="AQ950" s="201"/>
      <c r="AR950" s="201"/>
      <c r="AS950" s="201"/>
      <c r="AT950" s="201"/>
      <c r="AU950" s="201"/>
      <c r="AV950" s="201"/>
      <c r="AW950" s="201"/>
      <c r="AX950" s="201"/>
      <c r="AY950" s="201"/>
      <c r="AZ950" s="201"/>
      <c r="BA950" s="201"/>
      <c r="BB950" s="201"/>
      <c r="BC950" s="201"/>
      <c r="BD950" s="201"/>
      <c r="BE950" s="201"/>
      <c r="BF950" s="201"/>
    </row>
    <row r="951" spans="1:58" ht="16.5" customHeight="1">
      <c r="A951" s="202"/>
      <c r="B951" s="202"/>
      <c r="C951" s="202"/>
      <c r="D951" s="202"/>
      <c r="E951" s="202"/>
      <c r="F951" s="202"/>
      <c r="G951" s="202"/>
      <c r="H951" s="202"/>
      <c r="I951" s="203"/>
      <c r="J951" s="201"/>
      <c r="K951" s="201"/>
      <c r="L951" s="201"/>
      <c r="M951" s="201"/>
      <c r="N951" s="201"/>
      <c r="O951" s="201"/>
      <c r="P951" s="201"/>
      <c r="Q951" s="201"/>
      <c r="R951" s="201"/>
      <c r="S951" s="201"/>
      <c r="T951" s="201"/>
      <c r="U951" s="201"/>
      <c r="V951" s="201"/>
      <c r="W951" s="201"/>
      <c r="X951" s="201"/>
      <c r="Y951" s="201"/>
      <c r="Z951" s="201"/>
      <c r="AA951" s="201"/>
      <c r="AB951" s="201"/>
      <c r="AC951" s="201"/>
      <c r="AD951" s="201"/>
      <c r="AE951" s="201"/>
      <c r="AF951" s="201"/>
      <c r="AG951" s="201"/>
      <c r="AH951" s="201"/>
      <c r="AI951" s="201"/>
      <c r="AJ951" s="201"/>
      <c r="AK951" s="201"/>
      <c r="AL951" s="201"/>
      <c r="AM951" s="201"/>
      <c r="AN951" s="201"/>
      <c r="AO951" s="201"/>
      <c r="AP951" s="201"/>
      <c r="AQ951" s="201"/>
      <c r="AR951" s="201"/>
      <c r="AS951" s="201"/>
      <c r="AT951" s="201"/>
      <c r="AU951" s="201"/>
      <c r="AV951" s="201"/>
      <c r="AW951" s="201"/>
      <c r="AX951" s="201"/>
      <c r="AY951" s="201"/>
      <c r="AZ951" s="201"/>
      <c r="BA951" s="201"/>
      <c r="BB951" s="201"/>
      <c r="BC951" s="201"/>
      <c r="BD951" s="201"/>
      <c r="BE951" s="201"/>
      <c r="BF951" s="201"/>
    </row>
    <row r="952" spans="1:58" ht="16.5" customHeight="1">
      <c r="A952" s="202"/>
      <c r="B952" s="202"/>
      <c r="C952" s="202"/>
      <c r="D952" s="202"/>
      <c r="E952" s="202"/>
      <c r="F952" s="202"/>
      <c r="G952" s="202"/>
      <c r="H952" s="202"/>
      <c r="I952" s="203"/>
      <c r="J952" s="201"/>
      <c r="K952" s="201"/>
      <c r="L952" s="201"/>
      <c r="M952" s="201"/>
      <c r="N952" s="201"/>
      <c r="O952" s="201"/>
      <c r="P952" s="201"/>
      <c r="Q952" s="201"/>
      <c r="R952" s="201"/>
      <c r="S952" s="201"/>
      <c r="T952" s="201"/>
      <c r="U952" s="201"/>
      <c r="V952" s="201"/>
      <c r="W952" s="201"/>
      <c r="X952" s="201"/>
      <c r="Y952" s="201"/>
      <c r="Z952" s="201"/>
      <c r="AA952" s="201"/>
      <c r="AB952" s="201"/>
      <c r="AC952" s="201"/>
      <c r="AD952" s="201"/>
      <c r="AE952" s="201"/>
      <c r="AF952" s="201"/>
      <c r="AG952" s="201"/>
      <c r="AH952" s="201"/>
      <c r="AI952" s="201"/>
      <c r="AJ952" s="201"/>
      <c r="AK952" s="201"/>
      <c r="AL952" s="201"/>
      <c r="AM952" s="201"/>
      <c r="AN952" s="201"/>
      <c r="AO952" s="201"/>
      <c r="AP952" s="201"/>
      <c r="AQ952" s="201"/>
      <c r="AR952" s="201"/>
      <c r="AS952" s="201"/>
      <c r="AT952" s="201"/>
      <c r="AU952" s="201"/>
      <c r="AV952" s="201"/>
      <c r="AW952" s="201"/>
      <c r="AX952" s="201"/>
      <c r="AY952" s="201"/>
      <c r="AZ952" s="201"/>
      <c r="BA952" s="201"/>
      <c r="BB952" s="201"/>
      <c r="BC952" s="201"/>
      <c r="BD952" s="201"/>
      <c r="BE952" s="201"/>
      <c r="BF952" s="201"/>
    </row>
    <row r="953" spans="1:58" ht="16.5" customHeight="1">
      <c r="A953" s="202"/>
      <c r="B953" s="202"/>
      <c r="C953" s="202"/>
      <c r="D953" s="202"/>
      <c r="E953" s="202"/>
      <c r="F953" s="202"/>
      <c r="G953" s="202"/>
      <c r="H953" s="202"/>
      <c r="I953" s="203"/>
      <c r="J953" s="201"/>
      <c r="K953" s="201"/>
      <c r="L953" s="201"/>
      <c r="M953" s="201"/>
      <c r="N953" s="201"/>
      <c r="O953" s="201"/>
      <c r="P953" s="201"/>
      <c r="Q953" s="201"/>
      <c r="R953" s="201"/>
      <c r="S953" s="201"/>
      <c r="T953" s="201"/>
      <c r="U953" s="201"/>
      <c r="V953" s="201"/>
      <c r="W953" s="201"/>
      <c r="X953" s="201"/>
      <c r="Y953" s="201"/>
      <c r="Z953" s="201"/>
      <c r="AA953" s="201"/>
      <c r="AB953" s="201"/>
      <c r="AC953" s="201"/>
      <c r="AD953" s="201"/>
      <c r="AE953" s="201"/>
      <c r="AF953" s="201"/>
      <c r="AG953" s="201"/>
      <c r="AH953" s="201"/>
      <c r="AI953" s="201"/>
      <c r="AJ953" s="201"/>
      <c r="AK953" s="201"/>
      <c r="AL953" s="201"/>
      <c r="AM953" s="201"/>
      <c r="AN953" s="201"/>
      <c r="AO953" s="201"/>
      <c r="AP953" s="201"/>
      <c r="AQ953" s="201"/>
      <c r="AR953" s="201"/>
      <c r="AS953" s="201"/>
      <c r="AT953" s="201"/>
      <c r="AU953" s="201"/>
      <c r="AV953" s="201"/>
      <c r="AW953" s="201"/>
      <c r="AX953" s="201"/>
      <c r="AY953" s="201"/>
      <c r="AZ953" s="201"/>
      <c r="BA953" s="201"/>
      <c r="BB953" s="201"/>
      <c r="BC953" s="201"/>
      <c r="BD953" s="201"/>
      <c r="BE953" s="201"/>
      <c r="BF953" s="201"/>
    </row>
    <row r="954" spans="1:58" ht="16.5" customHeight="1">
      <c r="A954" s="202"/>
      <c r="B954" s="202"/>
      <c r="C954" s="202"/>
      <c r="D954" s="202"/>
      <c r="E954" s="202"/>
      <c r="F954" s="202"/>
      <c r="G954" s="202"/>
      <c r="H954" s="202"/>
      <c r="I954" s="203"/>
      <c r="J954" s="201"/>
      <c r="K954" s="201"/>
      <c r="L954" s="201"/>
      <c r="M954" s="201"/>
      <c r="N954" s="201"/>
      <c r="O954" s="201"/>
      <c r="P954" s="201"/>
      <c r="Q954" s="201"/>
      <c r="R954" s="201"/>
      <c r="S954" s="201"/>
      <c r="T954" s="201"/>
      <c r="U954" s="201"/>
      <c r="V954" s="201"/>
      <c r="W954" s="201"/>
      <c r="X954" s="201"/>
      <c r="Y954" s="201"/>
      <c r="Z954" s="201"/>
      <c r="AA954" s="201"/>
      <c r="AB954" s="201"/>
      <c r="AC954" s="201"/>
      <c r="AD954" s="201"/>
      <c r="AE954" s="201"/>
      <c r="AF954" s="201"/>
      <c r="AG954" s="201"/>
      <c r="AH954" s="201"/>
      <c r="AI954" s="201"/>
      <c r="AJ954" s="201"/>
      <c r="AK954" s="201"/>
      <c r="AL954" s="201"/>
      <c r="AM954" s="201"/>
      <c r="AN954" s="201"/>
      <c r="AO954" s="201"/>
      <c r="AP954" s="201"/>
      <c r="AQ954" s="201"/>
      <c r="AR954" s="201"/>
      <c r="AS954" s="201"/>
      <c r="AT954" s="201"/>
      <c r="AU954" s="201"/>
      <c r="AV954" s="201"/>
      <c r="AW954" s="201"/>
      <c r="AX954" s="201"/>
      <c r="AY954" s="201"/>
      <c r="AZ954" s="201"/>
      <c r="BA954" s="201"/>
      <c r="BB954" s="201"/>
      <c r="BC954" s="201"/>
      <c r="BD954" s="201"/>
      <c r="BE954" s="201"/>
      <c r="BF954" s="201"/>
    </row>
    <row r="955" spans="1:58" ht="16.5" customHeight="1">
      <c r="A955" s="202"/>
      <c r="B955" s="202"/>
      <c r="C955" s="202"/>
      <c r="D955" s="202"/>
      <c r="E955" s="202"/>
      <c r="F955" s="202"/>
      <c r="G955" s="202"/>
      <c r="H955" s="202"/>
      <c r="I955" s="203"/>
      <c r="J955" s="201"/>
      <c r="K955" s="201"/>
      <c r="L955" s="201"/>
      <c r="M955" s="201"/>
      <c r="N955" s="201"/>
      <c r="O955" s="201"/>
      <c r="P955" s="201"/>
      <c r="Q955" s="201"/>
      <c r="R955" s="201"/>
      <c r="S955" s="201"/>
      <c r="T955" s="201"/>
      <c r="U955" s="201"/>
      <c r="V955" s="201"/>
      <c r="W955" s="201"/>
      <c r="X955" s="201"/>
      <c r="Y955" s="201"/>
      <c r="Z955" s="201"/>
      <c r="AA955" s="201"/>
      <c r="AB955" s="201"/>
      <c r="AC955" s="201"/>
      <c r="AD955" s="201"/>
      <c r="AE955" s="201"/>
      <c r="AF955" s="201"/>
      <c r="AG955" s="201"/>
      <c r="AH955" s="201"/>
      <c r="AI955" s="201"/>
      <c r="AJ955" s="201"/>
      <c r="AK955" s="201"/>
      <c r="AL955" s="201"/>
      <c r="AM955" s="201"/>
      <c r="AN955" s="201"/>
      <c r="AO955" s="201"/>
      <c r="AP955" s="201"/>
      <c r="AQ955" s="201"/>
      <c r="AR955" s="201"/>
      <c r="AS955" s="201"/>
      <c r="AT955" s="201"/>
      <c r="AU955" s="201"/>
      <c r="AV955" s="201"/>
      <c r="AW955" s="201"/>
      <c r="AX955" s="201"/>
      <c r="AY955" s="201"/>
      <c r="AZ955" s="201"/>
      <c r="BA955" s="201"/>
      <c r="BB955" s="201"/>
      <c r="BC955" s="201"/>
      <c r="BD955" s="201"/>
      <c r="BE955" s="201"/>
      <c r="BF955" s="201"/>
    </row>
    <row r="956" spans="1:58" ht="16.5" customHeight="1">
      <c r="A956" s="202"/>
      <c r="B956" s="202"/>
      <c r="C956" s="202"/>
      <c r="D956" s="202"/>
      <c r="E956" s="202"/>
      <c r="F956" s="202"/>
      <c r="G956" s="202"/>
      <c r="H956" s="202"/>
      <c r="I956" s="203"/>
      <c r="J956" s="201"/>
      <c r="K956" s="201"/>
      <c r="L956" s="201"/>
      <c r="M956" s="201"/>
      <c r="N956" s="201"/>
      <c r="O956" s="201"/>
      <c r="P956" s="201"/>
      <c r="Q956" s="201"/>
      <c r="R956" s="201"/>
      <c r="S956" s="201"/>
      <c r="T956" s="201"/>
      <c r="U956" s="201"/>
      <c r="V956" s="201"/>
      <c r="W956" s="201"/>
      <c r="X956" s="201"/>
      <c r="Y956" s="201"/>
      <c r="Z956" s="201"/>
      <c r="AA956" s="201"/>
      <c r="AB956" s="201"/>
      <c r="AC956" s="201"/>
      <c r="AD956" s="201"/>
      <c r="AE956" s="201"/>
      <c r="AF956" s="201"/>
      <c r="AG956" s="201"/>
      <c r="AH956" s="201"/>
      <c r="AI956" s="201"/>
      <c r="AJ956" s="201"/>
      <c r="AK956" s="201"/>
      <c r="AL956" s="201"/>
      <c r="AM956" s="201"/>
      <c r="AN956" s="201"/>
      <c r="AO956" s="201"/>
      <c r="AP956" s="201"/>
      <c r="AQ956" s="201"/>
      <c r="AR956" s="201"/>
      <c r="AS956" s="201"/>
      <c r="AT956" s="201"/>
      <c r="AU956" s="201"/>
      <c r="AV956" s="201"/>
      <c r="AW956" s="201"/>
      <c r="AX956" s="201"/>
      <c r="AY956" s="201"/>
      <c r="AZ956" s="201"/>
      <c r="BA956" s="201"/>
      <c r="BB956" s="201"/>
      <c r="BC956" s="201"/>
      <c r="BD956" s="201"/>
      <c r="BE956" s="201"/>
      <c r="BF956" s="201"/>
    </row>
    <row r="957" spans="1:58" ht="16.5" customHeight="1">
      <c r="A957" s="202"/>
      <c r="B957" s="202"/>
      <c r="C957" s="202"/>
      <c r="D957" s="202"/>
      <c r="E957" s="202"/>
      <c r="F957" s="202"/>
      <c r="G957" s="202"/>
      <c r="H957" s="202"/>
      <c r="I957" s="203"/>
      <c r="J957" s="201"/>
      <c r="K957" s="201"/>
      <c r="L957" s="201"/>
      <c r="M957" s="201"/>
      <c r="N957" s="201"/>
      <c r="O957" s="201"/>
      <c r="P957" s="201"/>
      <c r="Q957" s="201"/>
      <c r="R957" s="201"/>
      <c r="S957" s="201"/>
      <c r="T957" s="201"/>
      <c r="U957" s="201"/>
      <c r="V957" s="201"/>
      <c r="W957" s="201"/>
      <c r="X957" s="201"/>
      <c r="Y957" s="201"/>
      <c r="Z957" s="201"/>
      <c r="AA957" s="201"/>
      <c r="AB957" s="201"/>
      <c r="AC957" s="201"/>
      <c r="AD957" s="201"/>
      <c r="AE957" s="201"/>
      <c r="AF957" s="201"/>
      <c r="AG957" s="201"/>
      <c r="AH957" s="201"/>
      <c r="AI957" s="201"/>
      <c r="AJ957" s="201"/>
      <c r="AK957" s="201"/>
      <c r="AL957" s="201"/>
      <c r="AM957" s="201"/>
      <c r="AN957" s="201"/>
      <c r="AO957" s="201"/>
      <c r="AP957" s="201"/>
      <c r="AQ957" s="201"/>
      <c r="AR957" s="201"/>
      <c r="AS957" s="201"/>
      <c r="AT957" s="201"/>
      <c r="AU957" s="201"/>
      <c r="AV957" s="201"/>
      <c r="AW957" s="201"/>
      <c r="AX957" s="201"/>
      <c r="AY957" s="201"/>
      <c r="AZ957" s="201"/>
      <c r="BA957" s="201"/>
      <c r="BB957" s="201"/>
      <c r="BC957" s="201"/>
      <c r="BD957" s="201"/>
      <c r="BE957" s="201"/>
      <c r="BF957" s="201"/>
    </row>
    <row r="958" spans="1:58" ht="16.5" customHeight="1">
      <c r="A958" s="202"/>
      <c r="B958" s="202"/>
      <c r="C958" s="202"/>
      <c r="D958" s="202"/>
      <c r="E958" s="202"/>
      <c r="F958" s="202"/>
      <c r="G958" s="202"/>
      <c r="H958" s="202"/>
      <c r="I958" s="203"/>
      <c r="J958" s="201"/>
      <c r="K958" s="201"/>
      <c r="L958" s="201"/>
      <c r="M958" s="201"/>
      <c r="N958" s="201"/>
      <c r="O958" s="201"/>
      <c r="P958" s="201"/>
      <c r="Q958" s="201"/>
      <c r="R958" s="201"/>
      <c r="S958" s="201"/>
      <c r="T958" s="201"/>
      <c r="U958" s="201"/>
      <c r="V958" s="201"/>
      <c r="W958" s="201"/>
      <c r="X958" s="201"/>
      <c r="Y958" s="201"/>
      <c r="Z958" s="201"/>
      <c r="AA958" s="201"/>
      <c r="AB958" s="201"/>
      <c r="AC958" s="201"/>
      <c r="AD958" s="201"/>
      <c r="AE958" s="201"/>
      <c r="AF958" s="201"/>
      <c r="AG958" s="201"/>
      <c r="AH958" s="201"/>
      <c r="AI958" s="201"/>
      <c r="AJ958" s="201"/>
      <c r="AK958" s="201"/>
      <c r="AL958" s="201"/>
      <c r="AM958" s="201"/>
      <c r="AN958" s="201"/>
      <c r="AO958" s="201"/>
      <c r="AP958" s="201"/>
      <c r="AQ958" s="201"/>
      <c r="AR958" s="201"/>
      <c r="AS958" s="201"/>
      <c r="AT958" s="201"/>
      <c r="AU958" s="201"/>
      <c r="AV958" s="201"/>
      <c r="AW958" s="201"/>
      <c r="AX958" s="201"/>
      <c r="AY958" s="201"/>
      <c r="AZ958" s="201"/>
      <c r="BA958" s="201"/>
      <c r="BB958" s="201"/>
      <c r="BC958" s="201"/>
      <c r="BD958" s="201"/>
      <c r="BE958" s="201"/>
      <c r="BF958" s="201"/>
    </row>
    <row r="959" spans="1:58" ht="16.5" customHeight="1">
      <c r="A959" s="202"/>
      <c r="B959" s="202"/>
      <c r="C959" s="202"/>
      <c r="D959" s="202"/>
      <c r="E959" s="202"/>
      <c r="F959" s="202"/>
      <c r="G959" s="202"/>
      <c r="H959" s="202"/>
      <c r="I959" s="203"/>
      <c r="J959" s="201"/>
      <c r="K959" s="201"/>
      <c r="L959" s="201"/>
      <c r="M959" s="201"/>
      <c r="N959" s="201"/>
      <c r="O959" s="201"/>
      <c r="P959" s="201"/>
      <c r="Q959" s="201"/>
      <c r="R959" s="201"/>
      <c r="S959" s="201"/>
      <c r="T959" s="201"/>
      <c r="U959" s="201"/>
      <c r="V959" s="201"/>
      <c r="W959" s="201"/>
      <c r="X959" s="201"/>
      <c r="Y959" s="201"/>
      <c r="Z959" s="201"/>
      <c r="AA959" s="201"/>
      <c r="AB959" s="201"/>
      <c r="AC959" s="201"/>
      <c r="AD959" s="201"/>
      <c r="AE959" s="201"/>
      <c r="AF959" s="201"/>
      <c r="AG959" s="201"/>
      <c r="AH959" s="201"/>
      <c r="AI959" s="201"/>
      <c r="AJ959" s="201"/>
      <c r="AK959" s="201"/>
      <c r="AL959" s="201"/>
      <c r="AM959" s="201"/>
      <c r="AN959" s="201"/>
      <c r="AO959" s="201"/>
      <c r="AP959" s="201"/>
      <c r="AQ959" s="201"/>
      <c r="AR959" s="201"/>
      <c r="AS959" s="201"/>
      <c r="AT959" s="201"/>
      <c r="AU959" s="201"/>
      <c r="AV959" s="201"/>
      <c r="AW959" s="201"/>
      <c r="AX959" s="201"/>
      <c r="AY959" s="201"/>
      <c r="AZ959" s="201"/>
      <c r="BA959" s="201"/>
      <c r="BB959" s="201"/>
      <c r="BC959" s="201"/>
      <c r="BD959" s="201"/>
      <c r="BE959" s="201"/>
      <c r="BF959" s="201"/>
    </row>
    <row r="960" spans="1:58" ht="16.5" customHeight="1">
      <c r="A960" s="202"/>
      <c r="B960" s="202"/>
      <c r="C960" s="202"/>
      <c r="D960" s="202"/>
      <c r="E960" s="202"/>
      <c r="F960" s="202"/>
      <c r="G960" s="202"/>
      <c r="H960" s="202"/>
      <c r="I960" s="203"/>
      <c r="J960" s="201"/>
      <c r="K960" s="201"/>
      <c r="L960" s="201"/>
      <c r="M960" s="201"/>
      <c r="N960" s="201"/>
      <c r="O960" s="201"/>
      <c r="P960" s="201"/>
      <c r="Q960" s="201"/>
      <c r="R960" s="201"/>
      <c r="S960" s="201"/>
      <c r="T960" s="201"/>
      <c r="U960" s="201"/>
      <c r="V960" s="201"/>
      <c r="W960" s="201"/>
      <c r="X960" s="201"/>
      <c r="Y960" s="201"/>
      <c r="Z960" s="201"/>
      <c r="AA960" s="201"/>
      <c r="AB960" s="201"/>
      <c r="AC960" s="201"/>
      <c r="AD960" s="201"/>
      <c r="AE960" s="201"/>
      <c r="AF960" s="201"/>
      <c r="AG960" s="201"/>
      <c r="AH960" s="201"/>
      <c r="AI960" s="201"/>
      <c r="AJ960" s="201"/>
      <c r="AK960" s="201"/>
      <c r="AL960" s="201"/>
      <c r="AM960" s="201"/>
      <c r="AN960" s="201"/>
      <c r="AO960" s="201"/>
      <c r="AP960" s="201"/>
      <c r="AQ960" s="201"/>
      <c r="AR960" s="201"/>
      <c r="AS960" s="201"/>
      <c r="AT960" s="201"/>
      <c r="AU960" s="201"/>
      <c r="AV960" s="201"/>
      <c r="AW960" s="201"/>
      <c r="AX960" s="201"/>
      <c r="AY960" s="201"/>
      <c r="AZ960" s="201"/>
      <c r="BA960" s="201"/>
      <c r="BB960" s="201"/>
      <c r="BC960" s="201"/>
      <c r="BD960" s="201"/>
      <c r="BE960" s="201"/>
      <c r="BF960" s="201"/>
    </row>
    <row r="961" spans="1:58" ht="16.5" customHeight="1">
      <c r="A961" s="202"/>
      <c r="B961" s="202"/>
      <c r="C961" s="202"/>
      <c r="D961" s="202"/>
      <c r="E961" s="202"/>
      <c r="F961" s="202"/>
      <c r="G961" s="202"/>
      <c r="H961" s="202"/>
      <c r="I961" s="203"/>
      <c r="J961" s="201"/>
      <c r="K961" s="201"/>
      <c r="L961" s="201"/>
      <c r="M961" s="201"/>
      <c r="N961" s="201"/>
      <c r="O961" s="201"/>
      <c r="P961" s="201"/>
      <c r="Q961" s="201"/>
      <c r="R961" s="201"/>
      <c r="S961" s="201"/>
      <c r="T961" s="201"/>
      <c r="U961" s="201"/>
      <c r="V961" s="201"/>
      <c r="W961" s="201"/>
      <c r="X961" s="201"/>
      <c r="Y961" s="201"/>
      <c r="Z961" s="201"/>
      <c r="AA961" s="201"/>
      <c r="AB961" s="201"/>
      <c r="AC961" s="201"/>
      <c r="AD961" s="201"/>
      <c r="AE961" s="201"/>
      <c r="AF961" s="201"/>
      <c r="AG961" s="201"/>
      <c r="AH961" s="201"/>
      <c r="AI961" s="201"/>
      <c r="AJ961" s="201"/>
      <c r="AK961" s="201"/>
      <c r="AL961" s="201"/>
      <c r="AM961" s="201"/>
      <c r="AN961" s="201"/>
      <c r="AO961" s="201"/>
      <c r="AP961" s="201"/>
      <c r="AQ961" s="201"/>
      <c r="AR961" s="201"/>
      <c r="AS961" s="201"/>
      <c r="AT961" s="201"/>
      <c r="AU961" s="201"/>
      <c r="AV961" s="201"/>
      <c r="AW961" s="201"/>
      <c r="AX961" s="201"/>
      <c r="AY961" s="201"/>
      <c r="AZ961" s="201"/>
      <c r="BA961" s="201"/>
      <c r="BB961" s="201"/>
      <c r="BC961" s="201"/>
      <c r="BD961" s="201"/>
      <c r="BE961" s="201"/>
      <c r="BF961" s="201"/>
    </row>
    <row r="962" spans="1:58" ht="16.5" customHeight="1">
      <c r="A962" s="202"/>
      <c r="B962" s="202"/>
      <c r="C962" s="202"/>
      <c r="D962" s="202"/>
      <c r="E962" s="202"/>
      <c r="F962" s="202"/>
      <c r="G962" s="202"/>
      <c r="H962" s="202"/>
      <c r="I962" s="203"/>
      <c r="J962" s="201"/>
      <c r="K962" s="201"/>
      <c r="L962" s="201"/>
      <c r="M962" s="201"/>
      <c r="N962" s="201"/>
      <c r="O962" s="201"/>
      <c r="P962" s="201"/>
      <c r="Q962" s="201"/>
      <c r="R962" s="201"/>
      <c r="S962" s="201"/>
      <c r="T962" s="201"/>
      <c r="U962" s="201"/>
      <c r="V962" s="201"/>
      <c r="W962" s="201"/>
      <c r="X962" s="201"/>
      <c r="Y962" s="201"/>
      <c r="Z962" s="201"/>
      <c r="AA962" s="201"/>
      <c r="AB962" s="201"/>
      <c r="AC962" s="201"/>
      <c r="AD962" s="201"/>
      <c r="AE962" s="201"/>
      <c r="AF962" s="201"/>
      <c r="AG962" s="201"/>
      <c r="AH962" s="201"/>
      <c r="AI962" s="201"/>
      <c r="AJ962" s="201"/>
      <c r="AK962" s="201"/>
      <c r="AL962" s="201"/>
      <c r="AM962" s="201"/>
      <c r="AN962" s="201"/>
      <c r="AO962" s="201"/>
      <c r="AP962" s="201"/>
      <c r="AQ962" s="201"/>
      <c r="AR962" s="201"/>
      <c r="AS962" s="201"/>
      <c r="AT962" s="201"/>
      <c r="AU962" s="201"/>
      <c r="AV962" s="201"/>
      <c r="AW962" s="201"/>
      <c r="AX962" s="201"/>
      <c r="AY962" s="201"/>
      <c r="AZ962" s="201"/>
      <c r="BA962" s="201"/>
      <c r="BB962" s="201"/>
      <c r="BC962" s="201"/>
      <c r="BD962" s="201"/>
      <c r="BE962" s="201"/>
      <c r="BF962" s="201"/>
    </row>
    <row r="963" spans="1:58" ht="16.5" customHeight="1">
      <c r="A963" s="202"/>
      <c r="B963" s="202"/>
      <c r="C963" s="202"/>
      <c r="D963" s="202"/>
      <c r="E963" s="202"/>
      <c r="F963" s="202"/>
      <c r="G963" s="202"/>
      <c r="H963" s="202"/>
      <c r="I963" s="203"/>
      <c r="J963" s="201"/>
      <c r="K963" s="201"/>
      <c r="L963" s="201"/>
      <c r="M963" s="201"/>
      <c r="N963" s="201"/>
      <c r="O963" s="201"/>
      <c r="P963" s="201"/>
      <c r="Q963" s="201"/>
      <c r="R963" s="201"/>
      <c r="S963" s="201"/>
      <c r="T963" s="201"/>
      <c r="U963" s="201"/>
      <c r="V963" s="201"/>
      <c r="W963" s="201"/>
      <c r="X963" s="201"/>
      <c r="Y963" s="201"/>
      <c r="Z963" s="201"/>
      <c r="AA963" s="201"/>
      <c r="AB963" s="201"/>
      <c r="AC963" s="201"/>
      <c r="AD963" s="201"/>
      <c r="AE963" s="201"/>
      <c r="AF963" s="201"/>
      <c r="AG963" s="201"/>
      <c r="AH963" s="201"/>
      <c r="AI963" s="201"/>
      <c r="AJ963" s="201"/>
      <c r="AK963" s="201"/>
      <c r="AL963" s="201"/>
      <c r="AM963" s="201"/>
      <c r="AN963" s="201"/>
      <c r="AO963" s="201"/>
      <c r="AP963" s="201"/>
      <c r="AQ963" s="201"/>
      <c r="AR963" s="201"/>
      <c r="AS963" s="201"/>
      <c r="AT963" s="201"/>
      <c r="AU963" s="201"/>
      <c r="AV963" s="201"/>
      <c r="AW963" s="201"/>
      <c r="AX963" s="201"/>
      <c r="AY963" s="201"/>
      <c r="AZ963" s="201"/>
      <c r="BA963" s="201"/>
      <c r="BB963" s="201"/>
      <c r="BC963" s="201"/>
      <c r="BD963" s="201"/>
      <c r="BE963" s="201"/>
      <c r="BF963" s="201"/>
    </row>
    <row r="964" spans="1:58" ht="16.5" customHeight="1">
      <c r="A964" s="202"/>
      <c r="B964" s="202"/>
      <c r="C964" s="202"/>
      <c r="D964" s="202"/>
      <c r="E964" s="202"/>
      <c r="F964" s="202"/>
      <c r="G964" s="202"/>
      <c r="H964" s="202"/>
      <c r="I964" s="203"/>
      <c r="J964" s="201"/>
      <c r="K964" s="201"/>
      <c r="L964" s="201"/>
      <c r="M964" s="201"/>
      <c r="N964" s="201"/>
      <c r="O964" s="201"/>
      <c r="P964" s="201"/>
      <c r="Q964" s="201"/>
      <c r="R964" s="201"/>
      <c r="S964" s="201"/>
      <c r="T964" s="201"/>
      <c r="U964" s="201"/>
      <c r="V964" s="201"/>
      <c r="W964" s="201"/>
      <c r="X964" s="201"/>
      <c r="Y964" s="201"/>
      <c r="Z964" s="201"/>
      <c r="AA964" s="201"/>
      <c r="AB964" s="201"/>
      <c r="AC964" s="201"/>
      <c r="AD964" s="201"/>
      <c r="AE964" s="201"/>
      <c r="AF964" s="201"/>
      <c r="AG964" s="201"/>
      <c r="AH964" s="201"/>
      <c r="AI964" s="201"/>
      <c r="AJ964" s="201"/>
      <c r="AK964" s="201"/>
      <c r="AL964" s="201"/>
      <c r="AM964" s="201"/>
      <c r="AN964" s="201"/>
      <c r="AO964" s="201"/>
      <c r="AP964" s="201"/>
      <c r="AQ964" s="201"/>
      <c r="AR964" s="201"/>
      <c r="AS964" s="201"/>
      <c r="AT964" s="201"/>
      <c r="AU964" s="201"/>
      <c r="AV964" s="201"/>
      <c r="AW964" s="201"/>
      <c r="AX964" s="201"/>
      <c r="AY964" s="201"/>
      <c r="AZ964" s="201"/>
      <c r="BA964" s="201"/>
      <c r="BB964" s="201"/>
      <c r="BC964" s="201"/>
      <c r="BD964" s="201"/>
      <c r="BE964" s="201"/>
      <c r="BF964" s="201"/>
    </row>
    <row r="965" spans="1:58" ht="16.5" customHeight="1">
      <c r="A965" s="202"/>
      <c r="B965" s="202"/>
      <c r="C965" s="202"/>
      <c r="D965" s="202"/>
      <c r="E965" s="202"/>
      <c r="F965" s="202"/>
      <c r="G965" s="202"/>
      <c r="H965" s="202"/>
      <c r="I965" s="203"/>
      <c r="J965" s="201"/>
      <c r="K965" s="201"/>
      <c r="L965" s="201"/>
      <c r="M965" s="201"/>
      <c r="N965" s="201"/>
      <c r="O965" s="201"/>
      <c r="P965" s="201"/>
      <c r="Q965" s="201"/>
      <c r="R965" s="201"/>
      <c r="S965" s="201"/>
      <c r="T965" s="201"/>
      <c r="U965" s="201"/>
      <c r="V965" s="201"/>
      <c r="W965" s="201"/>
      <c r="X965" s="201"/>
      <c r="Y965" s="201"/>
      <c r="Z965" s="201"/>
      <c r="AA965" s="201"/>
      <c r="AB965" s="201"/>
      <c r="AC965" s="201"/>
      <c r="AD965" s="201"/>
      <c r="AE965" s="201"/>
      <c r="AF965" s="201"/>
      <c r="AG965" s="201"/>
      <c r="AH965" s="201"/>
      <c r="AI965" s="201"/>
      <c r="AJ965" s="201"/>
      <c r="AK965" s="201"/>
      <c r="AL965" s="201"/>
      <c r="AM965" s="201"/>
      <c r="AN965" s="201"/>
      <c r="AO965" s="201"/>
      <c r="AP965" s="201"/>
      <c r="AQ965" s="201"/>
      <c r="AR965" s="201"/>
      <c r="AS965" s="201"/>
      <c r="AT965" s="201"/>
      <c r="AU965" s="201"/>
      <c r="AV965" s="201"/>
      <c r="AW965" s="201"/>
      <c r="AX965" s="201"/>
      <c r="AY965" s="201"/>
      <c r="AZ965" s="201"/>
      <c r="BA965" s="201"/>
      <c r="BB965" s="201"/>
      <c r="BC965" s="201"/>
      <c r="BD965" s="201"/>
      <c r="BE965" s="201"/>
      <c r="BF965" s="201"/>
    </row>
    <row r="966" spans="1:58" ht="16.5" customHeight="1">
      <c r="A966" s="202"/>
      <c r="B966" s="202"/>
      <c r="C966" s="202"/>
      <c r="D966" s="202"/>
      <c r="E966" s="202"/>
      <c r="F966" s="202"/>
      <c r="G966" s="202"/>
      <c r="H966" s="202"/>
      <c r="I966" s="203"/>
      <c r="J966" s="201"/>
      <c r="K966" s="201"/>
      <c r="L966" s="201"/>
      <c r="M966" s="201"/>
      <c r="N966" s="201"/>
      <c r="O966" s="201"/>
      <c r="P966" s="201"/>
      <c r="Q966" s="201"/>
      <c r="R966" s="201"/>
      <c r="S966" s="201"/>
      <c r="T966" s="201"/>
      <c r="U966" s="201"/>
      <c r="V966" s="201"/>
      <c r="W966" s="201"/>
      <c r="X966" s="201"/>
      <c r="Y966" s="201"/>
      <c r="Z966" s="201"/>
      <c r="AA966" s="201"/>
      <c r="AB966" s="201"/>
      <c r="AC966" s="201"/>
      <c r="AD966" s="201"/>
      <c r="AE966" s="201"/>
      <c r="AF966" s="201"/>
      <c r="AG966" s="201"/>
      <c r="AH966" s="201"/>
      <c r="AI966" s="201"/>
      <c r="AJ966" s="201"/>
      <c r="AK966" s="201"/>
      <c r="AL966" s="201"/>
      <c r="AM966" s="201"/>
      <c r="AN966" s="201"/>
      <c r="AO966" s="201"/>
      <c r="AP966" s="201"/>
      <c r="AQ966" s="201"/>
      <c r="AR966" s="201"/>
      <c r="AS966" s="201"/>
      <c r="AT966" s="201"/>
      <c r="AU966" s="201"/>
      <c r="AV966" s="201"/>
      <c r="AW966" s="201"/>
      <c r="AX966" s="201"/>
      <c r="AY966" s="201"/>
      <c r="AZ966" s="201"/>
      <c r="BA966" s="201"/>
      <c r="BB966" s="201"/>
      <c r="BC966" s="201"/>
      <c r="BD966" s="201"/>
      <c r="BE966" s="201"/>
      <c r="BF966" s="201"/>
    </row>
    <row r="967" spans="1:58" ht="16.5" customHeight="1">
      <c r="A967" s="202"/>
      <c r="B967" s="202"/>
      <c r="C967" s="202"/>
      <c r="D967" s="202"/>
      <c r="E967" s="202"/>
      <c r="F967" s="202"/>
      <c r="G967" s="202"/>
      <c r="H967" s="202"/>
      <c r="I967" s="203"/>
      <c r="J967" s="201"/>
      <c r="K967" s="201"/>
      <c r="L967" s="201"/>
      <c r="M967" s="201"/>
      <c r="N967" s="201"/>
      <c r="O967" s="201"/>
      <c r="P967" s="201"/>
      <c r="Q967" s="201"/>
      <c r="R967" s="201"/>
      <c r="S967" s="201"/>
      <c r="T967" s="201"/>
      <c r="U967" s="201"/>
      <c r="V967" s="201"/>
      <c r="W967" s="201"/>
      <c r="X967" s="201"/>
      <c r="Y967" s="201"/>
      <c r="Z967" s="201"/>
      <c r="AA967" s="201"/>
      <c r="AB967" s="201"/>
      <c r="AC967" s="201"/>
      <c r="AD967" s="201"/>
      <c r="AE967" s="201"/>
      <c r="AF967" s="201"/>
      <c r="AG967" s="201"/>
      <c r="AH967" s="201"/>
      <c r="AI967" s="201"/>
      <c r="AJ967" s="201"/>
      <c r="AK967" s="201"/>
      <c r="AL967" s="201"/>
      <c r="AM967" s="201"/>
      <c r="AN967" s="201"/>
      <c r="AO967" s="201"/>
      <c r="AP967" s="201"/>
      <c r="AQ967" s="201"/>
      <c r="AR967" s="201"/>
      <c r="AS967" s="201"/>
      <c r="AT967" s="201"/>
      <c r="AU967" s="201"/>
      <c r="AV967" s="201"/>
      <c r="AW967" s="201"/>
      <c r="AX967" s="201"/>
      <c r="AY967" s="201"/>
      <c r="AZ967" s="201"/>
      <c r="BA967" s="201"/>
      <c r="BB967" s="201"/>
      <c r="BC967" s="201"/>
      <c r="BD967" s="201"/>
      <c r="BE967" s="201"/>
      <c r="BF967" s="201"/>
    </row>
    <row r="968" spans="1:58" ht="16.5" customHeight="1">
      <c r="A968" s="202"/>
      <c r="B968" s="202"/>
      <c r="C968" s="202"/>
      <c r="D968" s="202"/>
      <c r="E968" s="202"/>
      <c r="F968" s="202"/>
      <c r="G968" s="202"/>
      <c r="H968" s="202"/>
      <c r="I968" s="203"/>
      <c r="J968" s="201"/>
      <c r="K968" s="201"/>
      <c r="L968" s="201"/>
      <c r="M968" s="201"/>
      <c r="N968" s="201"/>
      <c r="O968" s="201"/>
      <c r="P968" s="201"/>
      <c r="Q968" s="201"/>
      <c r="R968" s="201"/>
      <c r="S968" s="201"/>
      <c r="T968" s="201"/>
      <c r="U968" s="201"/>
      <c r="V968" s="201"/>
      <c r="W968" s="201"/>
      <c r="X968" s="201"/>
      <c r="Y968" s="201"/>
      <c r="Z968" s="201"/>
      <c r="AA968" s="201"/>
      <c r="AB968" s="201"/>
      <c r="AC968" s="201"/>
      <c r="AD968" s="201"/>
      <c r="AE968" s="201"/>
      <c r="AF968" s="201"/>
      <c r="AG968" s="201"/>
      <c r="AH968" s="201"/>
      <c r="AI968" s="201"/>
      <c r="AJ968" s="201"/>
      <c r="AK968" s="201"/>
      <c r="AL968" s="201"/>
      <c r="AM968" s="201"/>
      <c r="AN968" s="201"/>
      <c r="AO968" s="201"/>
      <c r="AP968" s="201"/>
      <c r="AQ968" s="201"/>
      <c r="AR968" s="201"/>
      <c r="AS968" s="201"/>
      <c r="AT968" s="201"/>
      <c r="AU968" s="201"/>
      <c r="AV968" s="201"/>
      <c r="AW968" s="201"/>
      <c r="AX968" s="201"/>
      <c r="AY968" s="201"/>
      <c r="AZ968" s="201"/>
      <c r="BA968" s="201"/>
      <c r="BB968" s="201"/>
      <c r="BC968" s="201"/>
      <c r="BD968" s="201"/>
      <c r="BE968" s="201"/>
      <c r="BF968" s="201"/>
    </row>
    <row r="969" spans="1:58" ht="16.5" customHeight="1">
      <c r="A969" s="202"/>
      <c r="B969" s="202"/>
      <c r="C969" s="202"/>
      <c r="D969" s="202"/>
      <c r="E969" s="202"/>
      <c r="F969" s="202"/>
      <c r="G969" s="202"/>
      <c r="H969" s="202"/>
      <c r="I969" s="203"/>
      <c r="J969" s="201"/>
      <c r="K969" s="201"/>
      <c r="L969" s="201"/>
      <c r="M969" s="201"/>
      <c r="N969" s="201"/>
      <c r="O969" s="201"/>
      <c r="P969" s="201"/>
      <c r="Q969" s="201"/>
      <c r="R969" s="201"/>
      <c r="S969" s="201"/>
      <c r="T969" s="201"/>
      <c r="U969" s="201"/>
      <c r="V969" s="201"/>
      <c r="W969" s="201"/>
      <c r="X969" s="201"/>
      <c r="Y969" s="201"/>
      <c r="Z969" s="201"/>
      <c r="AA969" s="201"/>
      <c r="AB969" s="201"/>
      <c r="AC969" s="201"/>
      <c r="AD969" s="201"/>
      <c r="AE969" s="201"/>
      <c r="AF969" s="201"/>
      <c r="AG969" s="201"/>
      <c r="AH969" s="201"/>
      <c r="AI969" s="201"/>
      <c r="AJ969" s="201"/>
      <c r="AK969" s="201"/>
      <c r="AL969" s="201"/>
      <c r="AM969" s="201"/>
      <c r="AN969" s="201"/>
      <c r="AO969" s="201"/>
      <c r="AP969" s="201"/>
      <c r="AQ969" s="201"/>
      <c r="AR969" s="201"/>
      <c r="AS969" s="201"/>
      <c r="AT969" s="201"/>
      <c r="AU969" s="201"/>
      <c r="AV969" s="201"/>
      <c r="AW969" s="201"/>
      <c r="AX969" s="201"/>
      <c r="AY969" s="201"/>
      <c r="AZ969" s="201"/>
      <c r="BA969" s="201"/>
      <c r="BB969" s="201"/>
      <c r="BC969" s="201"/>
      <c r="BD969" s="201"/>
      <c r="BE969" s="201"/>
      <c r="BF969" s="201"/>
    </row>
    <row r="970" spans="1:58" ht="16.5" customHeight="1">
      <c r="A970" s="202"/>
      <c r="B970" s="202"/>
      <c r="C970" s="202"/>
      <c r="D970" s="202"/>
      <c r="E970" s="202"/>
      <c r="F970" s="202"/>
      <c r="G970" s="202"/>
      <c r="H970" s="202"/>
      <c r="I970" s="203"/>
      <c r="J970" s="201"/>
      <c r="K970" s="201"/>
      <c r="L970" s="201"/>
      <c r="M970" s="201"/>
      <c r="N970" s="201"/>
      <c r="O970" s="201"/>
      <c r="P970" s="201"/>
      <c r="Q970" s="201"/>
      <c r="R970" s="201"/>
      <c r="S970" s="201"/>
      <c r="T970" s="201"/>
      <c r="U970" s="201"/>
      <c r="V970" s="201"/>
      <c r="W970" s="201"/>
      <c r="X970" s="201"/>
      <c r="Y970" s="201"/>
      <c r="Z970" s="201"/>
      <c r="AA970" s="201"/>
      <c r="AB970" s="201"/>
      <c r="AC970" s="201"/>
      <c r="AD970" s="201"/>
      <c r="AE970" s="201"/>
      <c r="AF970" s="201"/>
      <c r="AG970" s="201"/>
      <c r="AH970" s="201"/>
      <c r="AI970" s="201"/>
      <c r="AJ970" s="201"/>
      <c r="AK970" s="201"/>
      <c r="AL970" s="201"/>
      <c r="AM970" s="201"/>
      <c r="AN970" s="201"/>
      <c r="AO970" s="201"/>
      <c r="AP970" s="201"/>
      <c r="AQ970" s="201"/>
      <c r="AR970" s="201"/>
      <c r="AS970" s="201"/>
      <c r="AT970" s="201"/>
      <c r="AU970" s="201"/>
      <c r="AV970" s="201"/>
      <c r="AW970" s="201"/>
      <c r="AX970" s="201"/>
      <c r="AY970" s="201"/>
      <c r="AZ970" s="201"/>
      <c r="BA970" s="201"/>
      <c r="BB970" s="201"/>
      <c r="BC970" s="201"/>
      <c r="BD970" s="201"/>
      <c r="BE970" s="201"/>
      <c r="BF970" s="201"/>
    </row>
    <row r="971" spans="1:58" ht="16.5" customHeight="1">
      <c r="A971" s="202"/>
      <c r="B971" s="202"/>
      <c r="C971" s="202"/>
      <c r="D971" s="202"/>
      <c r="E971" s="202"/>
      <c r="F971" s="202"/>
      <c r="G971" s="202"/>
      <c r="H971" s="202"/>
      <c r="I971" s="203"/>
      <c r="J971" s="201"/>
      <c r="K971" s="201"/>
      <c r="L971" s="201"/>
      <c r="M971" s="201"/>
      <c r="N971" s="201"/>
      <c r="O971" s="201"/>
      <c r="P971" s="201"/>
      <c r="Q971" s="201"/>
      <c r="R971" s="201"/>
      <c r="S971" s="201"/>
      <c r="T971" s="201"/>
      <c r="U971" s="201"/>
      <c r="V971" s="201"/>
      <c r="W971" s="201"/>
      <c r="X971" s="201"/>
      <c r="Y971" s="201"/>
      <c r="Z971" s="201"/>
      <c r="AA971" s="201"/>
      <c r="AB971" s="201"/>
      <c r="AC971" s="201"/>
      <c r="AD971" s="201"/>
      <c r="AE971" s="201"/>
      <c r="AF971" s="201"/>
      <c r="AG971" s="201"/>
      <c r="AH971" s="201"/>
      <c r="AI971" s="201"/>
      <c r="AJ971" s="201"/>
      <c r="AK971" s="201"/>
      <c r="AL971" s="201"/>
      <c r="AM971" s="201"/>
      <c r="AN971" s="201"/>
      <c r="AO971" s="201"/>
      <c r="AP971" s="201"/>
      <c r="AQ971" s="201"/>
      <c r="AR971" s="201"/>
      <c r="AS971" s="201"/>
      <c r="AT971" s="201"/>
      <c r="AU971" s="201"/>
      <c r="AV971" s="201"/>
      <c r="AW971" s="201"/>
      <c r="AX971" s="201"/>
      <c r="AY971" s="201"/>
      <c r="AZ971" s="201"/>
      <c r="BA971" s="201"/>
      <c r="BB971" s="201"/>
      <c r="BC971" s="201"/>
      <c r="BD971" s="201"/>
      <c r="BE971" s="201"/>
      <c r="BF971" s="201"/>
    </row>
    <row r="972" spans="1:58" ht="16.5" customHeight="1">
      <c r="A972" s="202"/>
      <c r="B972" s="202"/>
      <c r="C972" s="202"/>
      <c r="D972" s="202"/>
      <c r="E972" s="202"/>
      <c r="F972" s="202"/>
      <c r="G972" s="202"/>
      <c r="H972" s="202"/>
      <c r="I972" s="203"/>
      <c r="J972" s="201"/>
      <c r="K972" s="201"/>
      <c r="L972" s="201"/>
      <c r="M972" s="201"/>
      <c r="N972" s="201"/>
      <c r="O972" s="201"/>
      <c r="P972" s="201"/>
      <c r="Q972" s="201"/>
      <c r="R972" s="201"/>
      <c r="S972" s="201"/>
      <c r="T972" s="201"/>
      <c r="U972" s="201"/>
      <c r="V972" s="201"/>
      <c r="W972" s="201"/>
      <c r="X972" s="201"/>
      <c r="Y972" s="201"/>
      <c r="Z972" s="201"/>
      <c r="AA972" s="201"/>
      <c r="AB972" s="201"/>
      <c r="AC972" s="201"/>
      <c r="AD972" s="201"/>
      <c r="AE972" s="201"/>
      <c r="AF972" s="201"/>
      <c r="AG972" s="201"/>
      <c r="AH972" s="201"/>
      <c r="AI972" s="201"/>
      <c r="AJ972" s="201"/>
      <c r="AK972" s="201"/>
      <c r="AL972" s="201"/>
      <c r="AM972" s="201"/>
      <c r="AN972" s="201"/>
      <c r="AO972" s="201"/>
      <c r="AP972" s="201"/>
      <c r="AQ972" s="201"/>
      <c r="AR972" s="201"/>
      <c r="AS972" s="201"/>
      <c r="AT972" s="201"/>
      <c r="AU972" s="201"/>
      <c r="AV972" s="201"/>
      <c r="AW972" s="201"/>
      <c r="AX972" s="201"/>
      <c r="AY972" s="201"/>
      <c r="AZ972" s="201"/>
      <c r="BA972" s="201"/>
      <c r="BB972" s="201"/>
      <c r="BC972" s="201"/>
      <c r="BD972" s="201"/>
      <c r="BE972" s="201"/>
      <c r="BF972" s="201"/>
    </row>
    <row r="973" spans="1:58" ht="16.5" customHeight="1">
      <c r="A973" s="202"/>
      <c r="B973" s="202"/>
      <c r="C973" s="202"/>
      <c r="D973" s="202"/>
      <c r="E973" s="202"/>
      <c r="F973" s="202"/>
      <c r="G973" s="202"/>
      <c r="H973" s="202"/>
      <c r="I973" s="203"/>
      <c r="J973" s="201"/>
      <c r="K973" s="201"/>
      <c r="L973" s="201"/>
      <c r="M973" s="201"/>
      <c r="N973" s="201"/>
      <c r="O973" s="201"/>
      <c r="P973" s="201"/>
      <c r="Q973" s="201"/>
      <c r="R973" s="201"/>
      <c r="S973" s="201"/>
      <c r="T973" s="201"/>
      <c r="U973" s="201"/>
      <c r="V973" s="201"/>
      <c r="W973" s="201"/>
      <c r="X973" s="201"/>
      <c r="Y973" s="201"/>
      <c r="Z973" s="201"/>
      <c r="AA973" s="201"/>
      <c r="AB973" s="201"/>
      <c r="AC973" s="201"/>
      <c r="AD973" s="201"/>
      <c r="AE973" s="201"/>
      <c r="AF973" s="201"/>
      <c r="AG973" s="201"/>
      <c r="AH973" s="201"/>
      <c r="AI973" s="201"/>
      <c r="AJ973" s="201"/>
      <c r="AK973" s="201"/>
      <c r="AL973" s="201"/>
      <c r="AM973" s="201"/>
      <c r="AN973" s="201"/>
      <c r="AO973" s="201"/>
      <c r="AP973" s="201"/>
      <c r="AQ973" s="201"/>
      <c r="AR973" s="201"/>
      <c r="AS973" s="201"/>
      <c r="AT973" s="201"/>
      <c r="AU973" s="201"/>
      <c r="AV973" s="201"/>
      <c r="AW973" s="201"/>
      <c r="AX973" s="201"/>
      <c r="AY973" s="201"/>
      <c r="AZ973" s="201"/>
      <c r="BA973" s="201"/>
      <c r="BB973" s="201"/>
      <c r="BC973" s="201"/>
      <c r="BD973" s="201"/>
      <c r="BE973" s="201"/>
      <c r="BF973" s="201"/>
    </row>
    <row r="974" spans="1:58" ht="16.5" customHeight="1">
      <c r="A974" s="202"/>
      <c r="B974" s="202"/>
      <c r="C974" s="202"/>
      <c r="D974" s="202"/>
      <c r="E974" s="202"/>
      <c r="F974" s="202"/>
      <c r="G974" s="202"/>
      <c r="H974" s="202"/>
      <c r="I974" s="203"/>
      <c r="J974" s="201"/>
      <c r="K974" s="201"/>
      <c r="L974" s="201"/>
      <c r="M974" s="201"/>
      <c r="N974" s="201"/>
      <c r="O974" s="201"/>
      <c r="P974" s="201"/>
      <c r="Q974" s="201"/>
      <c r="R974" s="201"/>
      <c r="S974" s="201"/>
      <c r="T974" s="201"/>
      <c r="U974" s="201"/>
      <c r="V974" s="201"/>
      <c r="W974" s="201"/>
      <c r="X974" s="201"/>
      <c r="Y974" s="201"/>
      <c r="Z974" s="201"/>
      <c r="AA974" s="201"/>
      <c r="AB974" s="201"/>
      <c r="AC974" s="201"/>
      <c r="AD974" s="201"/>
      <c r="AE974" s="201"/>
      <c r="AF974" s="201"/>
      <c r="AG974" s="201"/>
      <c r="AH974" s="201"/>
      <c r="AI974" s="201"/>
      <c r="AJ974" s="201"/>
      <c r="AK974" s="201"/>
      <c r="AL974" s="201"/>
      <c r="AM974" s="201"/>
      <c r="AN974" s="201"/>
      <c r="AO974" s="201"/>
      <c r="AP974" s="201"/>
      <c r="AQ974" s="201"/>
      <c r="AR974" s="201"/>
      <c r="AS974" s="201"/>
      <c r="AT974" s="201"/>
      <c r="AU974" s="201"/>
      <c r="AV974" s="201"/>
      <c r="AW974" s="201"/>
      <c r="AX974" s="201"/>
      <c r="AY974" s="201"/>
      <c r="AZ974" s="201"/>
      <c r="BA974" s="201"/>
      <c r="BB974" s="201"/>
      <c r="BC974" s="201"/>
      <c r="BD974" s="201"/>
      <c r="BE974" s="201"/>
      <c r="BF974" s="201"/>
    </row>
    <row r="975" spans="1:58" ht="16.5" customHeight="1">
      <c r="A975" s="202"/>
      <c r="B975" s="202"/>
      <c r="C975" s="202"/>
      <c r="D975" s="202"/>
      <c r="E975" s="202"/>
      <c r="F975" s="202"/>
      <c r="G975" s="202"/>
      <c r="H975" s="202"/>
      <c r="I975" s="203"/>
      <c r="J975" s="201"/>
      <c r="K975" s="201"/>
      <c r="L975" s="201"/>
      <c r="M975" s="201"/>
      <c r="N975" s="201"/>
      <c r="O975" s="201"/>
      <c r="P975" s="201"/>
      <c r="Q975" s="201"/>
      <c r="R975" s="201"/>
      <c r="S975" s="201"/>
      <c r="T975" s="201"/>
      <c r="U975" s="201"/>
      <c r="V975" s="201"/>
      <c r="W975" s="201"/>
      <c r="X975" s="201"/>
      <c r="Y975" s="201"/>
      <c r="Z975" s="201"/>
      <c r="AA975" s="201"/>
      <c r="AB975" s="201"/>
      <c r="AC975" s="201"/>
      <c r="AD975" s="201"/>
      <c r="AE975" s="201"/>
      <c r="AF975" s="201"/>
      <c r="AG975" s="201"/>
      <c r="AH975" s="201"/>
      <c r="AI975" s="201"/>
      <c r="AJ975" s="201"/>
      <c r="AK975" s="201"/>
      <c r="AL975" s="201"/>
      <c r="AM975" s="201"/>
      <c r="AN975" s="201"/>
      <c r="AO975" s="201"/>
      <c r="AP975" s="201"/>
      <c r="AQ975" s="201"/>
      <c r="AR975" s="201"/>
      <c r="AS975" s="201"/>
      <c r="AT975" s="201"/>
      <c r="AU975" s="201"/>
      <c r="AV975" s="201"/>
      <c r="AW975" s="201"/>
      <c r="AX975" s="201"/>
      <c r="AY975" s="201"/>
      <c r="AZ975" s="201"/>
      <c r="BA975" s="201"/>
      <c r="BB975" s="201"/>
      <c r="BC975" s="201"/>
      <c r="BD975" s="201"/>
      <c r="BE975" s="201"/>
      <c r="BF975" s="201"/>
    </row>
    <row r="976" spans="1:58" ht="16.5" customHeight="1">
      <c r="A976" s="202"/>
      <c r="B976" s="202"/>
      <c r="C976" s="202"/>
      <c r="D976" s="202"/>
      <c r="E976" s="202"/>
      <c r="F976" s="202"/>
      <c r="G976" s="202"/>
      <c r="H976" s="202"/>
      <c r="I976" s="203"/>
      <c r="J976" s="201"/>
      <c r="K976" s="201"/>
      <c r="L976" s="201"/>
      <c r="M976" s="201"/>
      <c r="N976" s="201"/>
      <c r="O976" s="201"/>
      <c r="P976" s="201"/>
      <c r="Q976" s="201"/>
      <c r="R976" s="201"/>
      <c r="S976" s="201"/>
      <c r="T976" s="201"/>
      <c r="U976" s="201"/>
      <c r="V976" s="201"/>
      <c r="W976" s="201"/>
      <c r="X976" s="201"/>
      <c r="Y976" s="201"/>
      <c r="Z976" s="201"/>
      <c r="AA976" s="201"/>
      <c r="AB976" s="201"/>
      <c r="AC976" s="201"/>
      <c r="AD976" s="201"/>
      <c r="AE976" s="201"/>
      <c r="AF976" s="201"/>
      <c r="AG976" s="201"/>
      <c r="AH976" s="201"/>
      <c r="AI976" s="201"/>
      <c r="AJ976" s="201"/>
      <c r="AK976" s="201"/>
      <c r="AL976" s="201"/>
      <c r="AM976" s="201"/>
      <c r="AN976" s="201"/>
      <c r="AO976" s="201"/>
      <c r="AP976" s="201"/>
      <c r="AQ976" s="201"/>
      <c r="AR976" s="201"/>
      <c r="AS976" s="201"/>
      <c r="AT976" s="201"/>
      <c r="AU976" s="201"/>
      <c r="AV976" s="201"/>
      <c r="AW976" s="201"/>
      <c r="AX976" s="201"/>
      <c r="AY976" s="201"/>
      <c r="AZ976" s="201"/>
      <c r="BA976" s="201"/>
      <c r="BB976" s="201"/>
      <c r="BC976" s="201"/>
      <c r="BD976" s="201"/>
      <c r="BE976" s="201"/>
      <c r="BF976" s="201"/>
    </row>
    <row r="977" spans="1:58" ht="16.5" customHeight="1">
      <c r="A977" s="202"/>
      <c r="B977" s="202"/>
      <c r="C977" s="202"/>
      <c r="D977" s="202"/>
      <c r="E977" s="202"/>
      <c r="F977" s="202"/>
      <c r="G977" s="202"/>
      <c r="H977" s="202"/>
      <c r="I977" s="203"/>
      <c r="J977" s="201"/>
      <c r="K977" s="201"/>
      <c r="L977" s="201"/>
      <c r="M977" s="201"/>
      <c r="N977" s="201"/>
      <c r="O977" s="201"/>
      <c r="P977" s="201"/>
      <c r="Q977" s="201"/>
      <c r="R977" s="201"/>
      <c r="S977" s="201"/>
      <c r="T977" s="201"/>
      <c r="U977" s="201"/>
      <c r="V977" s="201"/>
      <c r="W977" s="201"/>
      <c r="X977" s="201"/>
      <c r="Y977" s="201"/>
      <c r="Z977" s="201"/>
      <c r="AA977" s="201"/>
      <c r="AB977" s="201"/>
      <c r="AC977" s="201"/>
      <c r="AD977" s="201"/>
      <c r="AE977" s="201"/>
      <c r="AF977" s="201"/>
      <c r="AG977" s="201"/>
      <c r="AH977" s="201"/>
      <c r="AI977" s="201"/>
      <c r="AJ977" s="201"/>
      <c r="AK977" s="201"/>
      <c r="AL977" s="201"/>
      <c r="AM977" s="201"/>
      <c r="AN977" s="201"/>
      <c r="AO977" s="201"/>
      <c r="AP977" s="201"/>
      <c r="AQ977" s="201"/>
      <c r="AR977" s="201"/>
      <c r="AS977" s="201"/>
      <c r="AT977" s="201"/>
      <c r="AU977" s="201"/>
      <c r="AV977" s="201"/>
      <c r="AW977" s="201"/>
      <c r="AX977" s="201"/>
      <c r="AY977" s="201"/>
      <c r="AZ977" s="201"/>
      <c r="BA977" s="201"/>
      <c r="BB977" s="201"/>
      <c r="BC977" s="201"/>
      <c r="BD977" s="201"/>
      <c r="BE977" s="201"/>
      <c r="BF977" s="201"/>
    </row>
    <row r="978" spans="1:58" ht="16.5" customHeight="1">
      <c r="A978" s="202"/>
      <c r="B978" s="202"/>
      <c r="C978" s="202"/>
      <c r="D978" s="202"/>
      <c r="E978" s="202"/>
      <c r="F978" s="202"/>
      <c r="G978" s="202"/>
      <c r="H978" s="202"/>
      <c r="I978" s="203"/>
      <c r="J978" s="201"/>
      <c r="K978" s="201"/>
      <c r="L978" s="201"/>
      <c r="M978" s="201"/>
      <c r="N978" s="201"/>
      <c r="O978" s="201"/>
      <c r="P978" s="201"/>
      <c r="Q978" s="201"/>
      <c r="R978" s="201"/>
      <c r="S978" s="201"/>
      <c r="T978" s="201"/>
      <c r="U978" s="201"/>
      <c r="V978" s="201"/>
      <c r="W978" s="201"/>
      <c r="X978" s="201"/>
      <c r="Y978" s="201"/>
      <c r="Z978" s="201"/>
      <c r="AA978" s="201"/>
      <c r="AB978" s="201"/>
      <c r="AC978" s="201"/>
      <c r="AD978" s="201"/>
      <c r="AE978" s="201"/>
      <c r="AF978" s="201"/>
      <c r="AG978" s="201"/>
      <c r="AH978" s="201"/>
      <c r="AI978" s="201"/>
      <c r="AJ978" s="201"/>
      <c r="AK978" s="201"/>
      <c r="AL978" s="201"/>
      <c r="AM978" s="201"/>
      <c r="AN978" s="201"/>
      <c r="AO978" s="201"/>
      <c r="AP978" s="201"/>
      <c r="AQ978" s="201"/>
      <c r="AR978" s="201"/>
      <c r="AS978" s="201"/>
      <c r="AT978" s="201"/>
      <c r="AU978" s="201"/>
      <c r="AV978" s="201"/>
      <c r="AW978" s="201"/>
      <c r="AX978" s="201"/>
      <c r="AY978" s="201"/>
      <c r="AZ978" s="201"/>
      <c r="BA978" s="201"/>
      <c r="BB978" s="201"/>
      <c r="BC978" s="201"/>
      <c r="BD978" s="201"/>
      <c r="BE978" s="201"/>
      <c r="BF978" s="201"/>
    </row>
    <row r="979" spans="1:58" ht="16.5" customHeight="1">
      <c r="A979" s="202"/>
      <c r="B979" s="202"/>
      <c r="C979" s="202"/>
      <c r="D979" s="202"/>
      <c r="E979" s="202"/>
      <c r="F979" s="202"/>
      <c r="G979" s="202"/>
      <c r="H979" s="202"/>
      <c r="I979" s="203"/>
      <c r="J979" s="201"/>
      <c r="K979" s="201"/>
      <c r="L979" s="201"/>
      <c r="M979" s="201"/>
      <c r="N979" s="201"/>
      <c r="O979" s="201"/>
      <c r="P979" s="201"/>
      <c r="Q979" s="201"/>
      <c r="R979" s="201"/>
      <c r="S979" s="201"/>
      <c r="T979" s="201"/>
      <c r="U979" s="201"/>
      <c r="V979" s="201"/>
      <c r="W979" s="201"/>
      <c r="X979" s="201"/>
      <c r="Y979" s="201"/>
      <c r="Z979" s="201"/>
      <c r="AA979" s="201"/>
      <c r="AB979" s="201"/>
      <c r="AC979" s="201"/>
      <c r="AD979" s="201"/>
      <c r="AE979" s="201"/>
      <c r="AF979" s="201"/>
      <c r="AG979" s="201"/>
      <c r="AH979" s="201"/>
      <c r="AI979" s="201"/>
      <c r="AJ979" s="201"/>
      <c r="AK979" s="201"/>
      <c r="AL979" s="201"/>
      <c r="AM979" s="201"/>
      <c r="AN979" s="201"/>
      <c r="AO979" s="201"/>
      <c r="AP979" s="201"/>
      <c r="AQ979" s="201"/>
      <c r="AR979" s="201"/>
      <c r="AS979" s="201"/>
      <c r="AT979" s="201"/>
      <c r="AU979" s="201"/>
      <c r="AV979" s="201"/>
      <c r="AW979" s="201"/>
      <c r="AX979" s="201"/>
      <c r="AY979" s="201"/>
      <c r="AZ979" s="201"/>
      <c r="BA979" s="201"/>
      <c r="BB979" s="201"/>
      <c r="BC979" s="201"/>
      <c r="BD979" s="201"/>
      <c r="BE979" s="201"/>
      <c r="BF979" s="201"/>
    </row>
    <row r="980" spans="1:58" ht="16.5" customHeight="1">
      <c r="A980" s="202"/>
      <c r="B980" s="202"/>
      <c r="C980" s="202"/>
      <c r="D980" s="202"/>
      <c r="E980" s="202"/>
      <c r="F980" s="202"/>
      <c r="G980" s="202"/>
      <c r="H980" s="202"/>
      <c r="I980" s="203"/>
      <c r="J980" s="201"/>
      <c r="K980" s="201"/>
      <c r="L980" s="201"/>
      <c r="M980" s="201"/>
      <c r="N980" s="201"/>
      <c r="O980" s="201"/>
      <c r="P980" s="201"/>
      <c r="Q980" s="201"/>
      <c r="R980" s="201"/>
      <c r="S980" s="201"/>
      <c r="T980" s="201"/>
      <c r="U980" s="201"/>
      <c r="V980" s="201"/>
      <c r="W980" s="201"/>
      <c r="X980" s="201"/>
      <c r="Y980" s="201"/>
      <c r="Z980" s="201"/>
      <c r="AA980" s="201"/>
      <c r="AB980" s="201"/>
      <c r="AC980" s="201"/>
      <c r="AD980" s="201"/>
      <c r="AE980" s="201"/>
      <c r="AF980" s="201"/>
      <c r="AG980" s="201"/>
      <c r="AH980" s="201"/>
      <c r="AI980" s="201"/>
      <c r="AJ980" s="201"/>
      <c r="AK980" s="201"/>
      <c r="AL980" s="201"/>
      <c r="AM980" s="201"/>
      <c r="AN980" s="201"/>
      <c r="AO980" s="201"/>
      <c r="AP980" s="201"/>
      <c r="AQ980" s="201"/>
      <c r="AR980" s="201"/>
      <c r="AS980" s="201"/>
      <c r="AT980" s="201"/>
      <c r="AU980" s="201"/>
      <c r="AV980" s="201"/>
      <c r="AW980" s="201"/>
      <c r="AX980" s="201"/>
      <c r="AY980" s="201"/>
      <c r="AZ980" s="201"/>
      <c r="BA980" s="201"/>
      <c r="BB980" s="201"/>
      <c r="BC980" s="201"/>
      <c r="BD980" s="201"/>
      <c r="BE980" s="201"/>
      <c r="BF980" s="201"/>
    </row>
    <row r="981" spans="1:58" ht="16.5" customHeight="1">
      <c r="A981" s="202"/>
      <c r="B981" s="202"/>
      <c r="C981" s="202"/>
      <c r="D981" s="202"/>
      <c r="E981" s="202"/>
      <c r="F981" s="202"/>
      <c r="G981" s="202"/>
      <c r="H981" s="202"/>
      <c r="I981" s="203"/>
      <c r="J981" s="201"/>
      <c r="K981" s="201"/>
      <c r="L981" s="201"/>
      <c r="M981" s="201"/>
      <c r="N981" s="201"/>
      <c r="O981" s="201"/>
      <c r="P981" s="201"/>
      <c r="Q981" s="201"/>
      <c r="R981" s="201"/>
      <c r="S981" s="201"/>
      <c r="T981" s="201"/>
      <c r="U981" s="201"/>
      <c r="V981" s="201"/>
      <c r="W981" s="201"/>
      <c r="X981" s="201"/>
      <c r="Y981" s="201"/>
      <c r="Z981" s="201"/>
      <c r="AA981" s="201"/>
      <c r="AB981" s="201"/>
      <c r="AC981" s="201"/>
      <c r="AD981" s="201"/>
      <c r="AE981" s="201"/>
      <c r="AF981" s="201"/>
      <c r="AG981" s="201"/>
      <c r="AH981" s="201"/>
      <c r="AI981" s="201"/>
      <c r="AJ981" s="201"/>
      <c r="AK981" s="201"/>
      <c r="AL981" s="201"/>
      <c r="AM981" s="201"/>
      <c r="AN981" s="201"/>
      <c r="AO981" s="201"/>
      <c r="AP981" s="201"/>
      <c r="AQ981" s="201"/>
      <c r="AR981" s="201"/>
      <c r="AS981" s="201"/>
      <c r="AT981" s="201"/>
      <c r="AU981" s="201"/>
      <c r="AV981" s="201"/>
      <c r="AW981" s="201"/>
      <c r="AX981" s="201"/>
      <c r="AY981" s="201"/>
      <c r="AZ981" s="201"/>
      <c r="BA981" s="201"/>
      <c r="BB981" s="201"/>
      <c r="BC981" s="201"/>
      <c r="BD981" s="201"/>
      <c r="BE981" s="201"/>
      <c r="BF981" s="201"/>
    </row>
    <row r="982" spans="1:58" ht="16.5" customHeight="1">
      <c r="A982" s="202"/>
      <c r="B982" s="202"/>
      <c r="C982" s="202"/>
      <c r="D982" s="202"/>
      <c r="E982" s="202"/>
      <c r="F982" s="202"/>
      <c r="G982" s="202"/>
      <c r="H982" s="202"/>
      <c r="I982" s="203"/>
      <c r="J982" s="201"/>
      <c r="K982" s="201"/>
      <c r="L982" s="201"/>
      <c r="M982" s="201"/>
      <c r="N982" s="201"/>
      <c r="O982" s="201"/>
      <c r="P982" s="201"/>
      <c r="Q982" s="201"/>
      <c r="R982" s="201"/>
      <c r="S982" s="201"/>
      <c r="T982" s="201"/>
      <c r="U982" s="201"/>
      <c r="V982" s="201"/>
      <c r="W982" s="201"/>
      <c r="X982" s="201"/>
      <c r="Y982" s="201"/>
      <c r="Z982" s="201"/>
      <c r="AA982" s="201"/>
      <c r="AB982" s="201"/>
      <c r="AC982" s="201"/>
      <c r="AD982" s="201"/>
      <c r="AE982" s="201"/>
      <c r="AF982" s="201"/>
      <c r="AG982" s="201"/>
      <c r="AH982" s="201"/>
      <c r="AI982" s="201"/>
      <c r="AJ982" s="201"/>
      <c r="AK982" s="201"/>
      <c r="AL982" s="201"/>
      <c r="AM982" s="201"/>
      <c r="AN982" s="201"/>
      <c r="AO982" s="201"/>
      <c r="AP982" s="201"/>
      <c r="AQ982" s="201"/>
      <c r="AR982" s="201"/>
      <c r="AS982" s="201"/>
      <c r="AT982" s="201"/>
      <c r="AU982" s="201"/>
      <c r="AV982" s="201"/>
      <c r="AW982" s="201"/>
      <c r="AX982" s="201"/>
      <c r="AY982" s="201"/>
      <c r="AZ982" s="201"/>
      <c r="BA982" s="201"/>
      <c r="BB982" s="201"/>
      <c r="BC982" s="201"/>
      <c r="BD982" s="201"/>
      <c r="BE982" s="201"/>
      <c r="BF982" s="201"/>
    </row>
    <row r="983" spans="1:58" ht="16.5" customHeight="1">
      <c r="A983" s="202"/>
      <c r="B983" s="202"/>
      <c r="C983" s="202"/>
      <c r="D983" s="202"/>
      <c r="E983" s="202"/>
      <c r="F983" s="202"/>
      <c r="G983" s="202"/>
      <c r="H983" s="202"/>
      <c r="I983" s="203"/>
      <c r="J983" s="201"/>
      <c r="K983" s="201"/>
      <c r="L983" s="201"/>
      <c r="M983" s="201"/>
      <c r="N983" s="201"/>
      <c r="O983" s="201"/>
      <c r="P983" s="201"/>
      <c r="Q983" s="201"/>
      <c r="R983" s="201"/>
      <c r="S983" s="201"/>
      <c r="T983" s="201"/>
      <c r="U983" s="201"/>
      <c r="V983" s="201"/>
      <c r="W983" s="201"/>
      <c r="X983" s="201"/>
      <c r="Y983" s="201"/>
      <c r="Z983" s="201"/>
      <c r="AA983" s="201"/>
      <c r="AB983" s="201"/>
      <c r="AC983" s="201"/>
      <c r="AD983" s="201"/>
      <c r="AE983" s="201"/>
      <c r="AF983" s="201"/>
      <c r="AG983" s="201"/>
      <c r="AH983" s="201"/>
      <c r="AI983" s="201"/>
      <c r="AJ983" s="201"/>
      <c r="AK983" s="201"/>
      <c r="AL983" s="201"/>
      <c r="AM983" s="201"/>
      <c r="AN983" s="201"/>
      <c r="AO983" s="201"/>
      <c r="AP983" s="201"/>
      <c r="AQ983" s="201"/>
      <c r="AR983" s="201"/>
      <c r="AS983" s="201"/>
      <c r="AT983" s="201"/>
      <c r="AU983" s="201"/>
      <c r="AV983" s="201"/>
      <c r="AW983" s="201"/>
      <c r="AX983" s="201"/>
      <c r="AY983" s="201"/>
      <c r="AZ983" s="201"/>
      <c r="BA983" s="201"/>
      <c r="BB983" s="201"/>
      <c r="BC983" s="201"/>
      <c r="BD983" s="201"/>
      <c r="BE983" s="201"/>
      <c r="BF983" s="201"/>
    </row>
    <row r="984" spans="1:58" ht="16.5" customHeight="1">
      <c r="A984" s="202"/>
      <c r="B984" s="202"/>
      <c r="C984" s="202"/>
      <c r="D984" s="202"/>
      <c r="E984" s="202"/>
      <c r="F984" s="202"/>
      <c r="G984" s="202"/>
      <c r="H984" s="202"/>
      <c r="I984" s="203"/>
      <c r="J984" s="201"/>
      <c r="K984" s="201"/>
      <c r="L984" s="201"/>
      <c r="M984" s="201"/>
      <c r="N984" s="201"/>
      <c r="O984" s="201"/>
      <c r="P984" s="201"/>
      <c r="Q984" s="201"/>
      <c r="R984" s="201"/>
      <c r="S984" s="201"/>
      <c r="T984" s="201"/>
      <c r="U984" s="201"/>
      <c r="V984" s="201"/>
      <c r="W984" s="201"/>
      <c r="X984" s="201"/>
      <c r="Y984" s="201"/>
      <c r="Z984" s="201"/>
      <c r="AA984" s="201"/>
      <c r="AB984" s="201"/>
      <c r="AC984" s="201"/>
      <c r="AD984" s="201"/>
      <c r="AE984" s="201"/>
      <c r="AF984" s="201"/>
      <c r="AG984" s="201"/>
      <c r="AH984" s="201"/>
      <c r="AI984" s="201"/>
      <c r="AJ984" s="201"/>
      <c r="AK984" s="201"/>
      <c r="AL984" s="201"/>
      <c r="AM984" s="201"/>
      <c r="AN984" s="201"/>
      <c r="AO984" s="201"/>
      <c r="AP984" s="201"/>
      <c r="AQ984" s="201"/>
      <c r="AR984" s="201"/>
      <c r="AS984" s="201"/>
      <c r="AT984" s="201"/>
      <c r="AU984" s="201"/>
      <c r="AV984" s="201"/>
      <c r="AW984" s="201"/>
      <c r="AX984" s="201"/>
      <c r="AY984" s="201"/>
      <c r="AZ984" s="201"/>
      <c r="BA984" s="201"/>
      <c r="BB984" s="201"/>
      <c r="BC984" s="201"/>
      <c r="BD984" s="201"/>
      <c r="BE984" s="201"/>
      <c r="BF984" s="201"/>
    </row>
    <row r="985" spans="1:58" ht="16.5" customHeight="1">
      <c r="A985" s="202"/>
      <c r="B985" s="202"/>
      <c r="C985" s="202"/>
      <c r="D985" s="202"/>
      <c r="E985" s="202"/>
      <c r="F985" s="202"/>
      <c r="G985" s="202"/>
      <c r="H985" s="202"/>
      <c r="I985" s="203"/>
      <c r="J985" s="201"/>
      <c r="K985" s="201"/>
      <c r="L985" s="201"/>
      <c r="M985" s="201"/>
      <c r="N985" s="201"/>
      <c r="O985" s="201"/>
      <c r="P985" s="201"/>
      <c r="Q985" s="201"/>
      <c r="R985" s="201"/>
      <c r="S985" s="201"/>
      <c r="T985" s="201"/>
      <c r="U985" s="201"/>
      <c r="V985" s="201"/>
      <c r="W985" s="201"/>
      <c r="X985" s="201"/>
      <c r="Y985" s="201"/>
      <c r="Z985" s="201"/>
      <c r="AA985" s="201"/>
      <c r="AB985" s="201"/>
      <c r="AC985" s="201"/>
      <c r="AD985" s="201"/>
      <c r="AE985" s="201"/>
      <c r="AF985" s="201"/>
      <c r="AG985" s="201"/>
      <c r="AH985" s="201"/>
      <c r="AI985" s="201"/>
      <c r="AJ985" s="201"/>
      <c r="AK985" s="201"/>
      <c r="AL985" s="201"/>
      <c r="AM985" s="201"/>
      <c r="AN985" s="201"/>
      <c r="AO985" s="201"/>
      <c r="AP985" s="201"/>
      <c r="AQ985" s="201"/>
      <c r="AR985" s="201"/>
      <c r="AS985" s="201"/>
      <c r="AT985" s="201"/>
      <c r="AU985" s="201"/>
      <c r="AV985" s="201"/>
      <c r="AW985" s="201"/>
      <c r="AX985" s="201"/>
      <c r="AY985" s="201"/>
      <c r="AZ985" s="201"/>
      <c r="BA985" s="201"/>
      <c r="BB985" s="201"/>
      <c r="BC985" s="201"/>
      <c r="BD985" s="201"/>
      <c r="BE985" s="201"/>
      <c r="BF985" s="201"/>
    </row>
    <row r="986" spans="1:58" ht="16.5" customHeight="1">
      <c r="A986" s="202"/>
      <c r="B986" s="202"/>
      <c r="C986" s="202"/>
      <c r="D986" s="202"/>
      <c r="E986" s="202"/>
      <c r="F986" s="202"/>
      <c r="G986" s="202"/>
      <c r="H986" s="202"/>
      <c r="I986" s="203"/>
      <c r="J986" s="201"/>
      <c r="K986" s="201"/>
      <c r="L986" s="201"/>
      <c r="M986" s="201"/>
      <c r="N986" s="201"/>
      <c r="O986" s="201"/>
      <c r="P986" s="201"/>
      <c r="Q986" s="201"/>
      <c r="R986" s="201"/>
      <c r="S986" s="201"/>
      <c r="T986" s="201"/>
      <c r="U986" s="201"/>
      <c r="V986" s="201"/>
      <c r="W986" s="201"/>
      <c r="X986" s="201"/>
      <c r="Y986" s="201"/>
      <c r="Z986" s="201"/>
      <c r="AA986" s="201"/>
      <c r="AB986" s="201"/>
      <c r="AC986" s="201"/>
      <c r="AD986" s="201"/>
      <c r="AE986" s="201"/>
      <c r="AF986" s="201"/>
      <c r="AG986" s="201"/>
      <c r="AH986" s="201"/>
      <c r="AI986" s="201"/>
      <c r="AJ986" s="201"/>
      <c r="AK986" s="201"/>
      <c r="AL986" s="201"/>
      <c r="AM986" s="201"/>
      <c r="AN986" s="201"/>
      <c r="AO986" s="201"/>
      <c r="AP986" s="201"/>
      <c r="AQ986" s="201"/>
      <c r="AR986" s="201"/>
      <c r="AS986" s="201"/>
      <c r="AT986" s="201"/>
      <c r="AU986" s="201"/>
      <c r="AV986" s="201"/>
      <c r="AW986" s="201"/>
      <c r="AX986" s="201"/>
      <c r="AY986" s="201"/>
      <c r="AZ986" s="201"/>
      <c r="BA986" s="201"/>
      <c r="BB986" s="201"/>
      <c r="BC986" s="201"/>
      <c r="BD986" s="201"/>
      <c r="BE986" s="201"/>
      <c r="BF986" s="201"/>
    </row>
    <row r="987" spans="1:58" ht="16.5" customHeight="1">
      <c r="A987" s="202"/>
      <c r="B987" s="202"/>
      <c r="C987" s="202"/>
      <c r="D987" s="202"/>
      <c r="E987" s="202"/>
      <c r="F987" s="202"/>
      <c r="G987" s="202"/>
      <c r="H987" s="202"/>
      <c r="I987" s="203"/>
      <c r="J987" s="201"/>
      <c r="K987" s="201"/>
      <c r="L987" s="201"/>
      <c r="M987" s="201"/>
      <c r="N987" s="201"/>
      <c r="O987" s="201"/>
      <c r="P987" s="201"/>
      <c r="Q987" s="201"/>
      <c r="R987" s="201"/>
      <c r="S987" s="201"/>
      <c r="T987" s="201"/>
      <c r="U987" s="201"/>
      <c r="V987" s="201"/>
      <c r="W987" s="201"/>
      <c r="X987" s="201"/>
      <c r="Y987" s="201"/>
      <c r="Z987" s="201"/>
      <c r="AA987" s="201"/>
      <c r="AB987" s="201"/>
      <c r="AC987" s="201"/>
      <c r="AD987" s="201"/>
      <c r="AE987" s="201"/>
      <c r="AF987" s="201"/>
      <c r="AG987" s="201"/>
      <c r="AH987" s="201"/>
      <c r="AI987" s="201"/>
      <c r="AJ987" s="201"/>
      <c r="AK987" s="201"/>
      <c r="AL987" s="201"/>
      <c r="AM987" s="201"/>
      <c r="AN987" s="201"/>
      <c r="AO987" s="201"/>
      <c r="AP987" s="201"/>
      <c r="AQ987" s="201"/>
      <c r="AR987" s="201"/>
      <c r="AS987" s="201"/>
      <c r="AT987" s="201"/>
      <c r="AU987" s="201"/>
      <c r="AV987" s="201"/>
      <c r="AW987" s="201"/>
      <c r="AX987" s="201"/>
      <c r="AY987" s="201"/>
      <c r="AZ987" s="201"/>
      <c r="BA987" s="201"/>
      <c r="BB987" s="201"/>
      <c r="BC987" s="201"/>
      <c r="BD987" s="201"/>
      <c r="BE987" s="201"/>
      <c r="BF987" s="201"/>
    </row>
    <row r="988" spans="1:58" ht="16.5" customHeight="1">
      <c r="A988" s="202"/>
      <c r="B988" s="202"/>
      <c r="C988" s="202"/>
      <c r="D988" s="202"/>
      <c r="E988" s="202"/>
      <c r="F988" s="202"/>
      <c r="G988" s="202"/>
      <c r="H988" s="202"/>
      <c r="I988" s="203"/>
      <c r="J988" s="201"/>
      <c r="K988" s="201"/>
      <c r="L988" s="201"/>
      <c r="M988" s="201"/>
      <c r="N988" s="201"/>
      <c r="O988" s="201"/>
      <c r="P988" s="201"/>
      <c r="Q988" s="201"/>
      <c r="R988" s="201"/>
      <c r="S988" s="201"/>
      <c r="T988" s="201"/>
      <c r="U988" s="201"/>
      <c r="V988" s="201"/>
      <c r="W988" s="201"/>
      <c r="X988" s="201"/>
      <c r="Y988" s="201"/>
      <c r="Z988" s="201"/>
      <c r="AA988" s="201"/>
      <c r="AB988" s="201"/>
      <c r="AC988" s="201"/>
      <c r="AD988" s="201"/>
      <c r="AE988" s="201"/>
      <c r="AF988" s="201"/>
      <c r="AG988" s="201"/>
      <c r="AH988" s="201"/>
      <c r="AI988" s="201"/>
      <c r="AJ988" s="201"/>
      <c r="AK988" s="201"/>
      <c r="AL988" s="201"/>
      <c r="AM988" s="201"/>
      <c r="AN988" s="201"/>
      <c r="AO988" s="201"/>
      <c r="AP988" s="201"/>
      <c r="AQ988" s="201"/>
      <c r="AR988" s="201"/>
      <c r="AS988" s="201"/>
      <c r="AT988" s="201"/>
      <c r="AU988" s="201"/>
      <c r="AV988" s="201"/>
      <c r="AW988" s="201"/>
      <c r="AX988" s="201"/>
      <c r="AY988" s="201"/>
      <c r="AZ988" s="201"/>
      <c r="BA988" s="201"/>
      <c r="BB988" s="201"/>
      <c r="BC988" s="201"/>
      <c r="BD988" s="201"/>
      <c r="BE988" s="201"/>
      <c r="BF988" s="201"/>
    </row>
    <row r="989" spans="1:58" ht="16.5" customHeight="1">
      <c r="A989" s="202"/>
      <c r="B989" s="202"/>
      <c r="C989" s="202"/>
      <c r="D989" s="202"/>
      <c r="E989" s="202"/>
      <c r="F989" s="202"/>
      <c r="G989" s="202"/>
      <c r="H989" s="202"/>
      <c r="I989" s="203"/>
      <c r="J989" s="201"/>
      <c r="K989" s="201"/>
      <c r="L989" s="201"/>
      <c r="M989" s="201"/>
      <c r="N989" s="201"/>
      <c r="O989" s="201"/>
      <c r="P989" s="201"/>
      <c r="Q989" s="201"/>
      <c r="R989" s="201"/>
      <c r="S989" s="201"/>
      <c r="T989" s="201"/>
      <c r="U989" s="201"/>
      <c r="V989" s="201"/>
      <c r="W989" s="201"/>
      <c r="X989" s="201"/>
      <c r="Y989" s="201"/>
      <c r="Z989" s="201"/>
      <c r="AA989" s="201"/>
      <c r="AB989" s="201"/>
      <c r="AC989" s="201"/>
      <c r="AD989" s="201"/>
      <c r="AE989" s="201"/>
      <c r="AF989" s="201"/>
      <c r="AG989" s="201"/>
      <c r="AH989" s="201"/>
      <c r="AI989" s="201"/>
      <c r="AJ989" s="201"/>
      <c r="AK989" s="201"/>
      <c r="AL989" s="201"/>
      <c r="AM989" s="201"/>
      <c r="AN989" s="201"/>
      <c r="AO989" s="201"/>
      <c r="AP989" s="201"/>
      <c r="AQ989" s="201"/>
      <c r="AR989" s="201"/>
      <c r="AS989" s="201"/>
      <c r="AT989" s="201"/>
      <c r="AU989" s="201"/>
      <c r="AV989" s="201"/>
      <c r="AW989" s="201"/>
      <c r="AX989" s="201"/>
      <c r="AY989" s="201"/>
      <c r="AZ989" s="201"/>
      <c r="BA989" s="201"/>
      <c r="BB989" s="201"/>
      <c r="BC989" s="201"/>
      <c r="BD989" s="201"/>
      <c r="BE989" s="201"/>
      <c r="BF989" s="201"/>
    </row>
    <row r="990" spans="1:58" ht="16.5" customHeight="1">
      <c r="A990" s="202"/>
      <c r="B990" s="202"/>
      <c r="C990" s="202"/>
      <c r="D990" s="202"/>
      <c r="E990" s="202"/>
      <c r="F990" s="202"/>
      <c r="G990" s="202"/>
      <c r="H990" s="202"/>
      <c r="I990" s="203"/>
      <c r="J990" s="201"/>
      <c r="K990" s="201"/>
      <c r="L990" s="201"/>
      <c r="M990" s="201"/>
      <c r="N990" s="201"/>
      <c r="O990" s="201"/>
      <c r="P990" s="201"/>
      <c r="Q990" s="201"/>
      <c r="R990" s="201"/>
      <c r="S990" s="201"/>
      <c r="T990" s="201"/>
      <c r="U990" s="201"/>
      <c r="V990" s="201"/>
      <c r="W990" s="201"/>
      <c r="X990" s="201"/>
      <c r="Y990" s="201"/>
      <c r="Z990" s="201"/>
      <c r="AA990" s="201"/>
      <c r="AB990" s="201"/>
      <c r="AC990" s="201"/>
      <c r="AD990" s="201"/>
      <c r="AE990" s="201"/>
      <c r="AF990" s="201"/>
      <c r="AG990" s="201"/>
      <c r="AH990" s="201"/>
      <c r="AI990" s="201"/>
      <c r="AJ990" s="201"/>
      <c r="AK990" s="201"/>
      <c r="AL990" s="201"/>
      <c r="AM990" s="201"/>
      <c r="AN990" s="201"/>
      <c r="AO990" s="201"/>
      <c r="AP990" s="201"/>
      <c r="AQ990" s="201"/>
      <c r="AR990" s="201"/>
      <c r="AS990" s="201"/>
      <c r="AT990" s="201"/>
      <c r="AU990" s="201"/>
      <c r="AV990" s="201"/>
      <c r="AW990" s="201"/>
      <c r="AX990" s="201"/>
      <c r="AY990" s="201"/>
      <c r="AZ990" s="201"/>
      <c r="BA990" s="201"/>
      <c r="BB990" s="201"/>
      <c r="BC990" s="201"/>
      <c r="BD990" s="201"/>
      <c r="BE990" s="201"/>
      <c r="BF990" s="201"/>
    </row>
    <row r="991" spans="1:58" ht="16.5" customHeight="1">
      <c r="A991" s="202"/>
      <c r="B991" s="202"/>
      <c r="C991" s="202"/>
      <c r="D991" s="202"/>
      <c r="E991" s="202"/>
      <c r="F991" s="202"/>
      <c r="G991" s="202"/>
      <c r="H991" s="202"/>
      <c r="I991" s="203"/>
      <c r="J991" s="201"/>
      <c r="K991" s="201"/>
      <c r="L991" s="201"/>
      <c r="M991" s="201"/>
      <c r="N991" s="201"/>
      <c r="O991" s="201"/>
      <c r="P991" s="201"/>
      <c r="Q991" s="201"/>
      <c r="R991" s="201"/>
      <c r="S991" s="201"/>
      <c r="T991" s="201"/>
      <c r="U991" s="201"/>
      <c r="V991" s="201"/>
      <c r="W991" s="201"/>
      <c r="X991" s="201"/>
      <c r="Y991" s="201"/>
      <c r="Z991" s="201"/>
      <c r="AA991" s="201"/>
      <c r="AB991" s="201"/>
      <c r="AC991" s="201"/>
      <c r="AD991" s="201"/>
      <c r="AE991" s="201"/>
      <c r="AF991" s="201"/>
      <c r="AG991" s="201"/>
      <c r="AH991" s="201"/>
      <c r="AI991" s="201"/>
      <c r="AJ991" s="201"/>
      <c r="AK991" s="201"/>
      <c r="AL991" s="201"/>
      <c r="AM991" s="201"/>
      <c r="AN991" s="201"/>
      <c r="AO991" s="201"/>
      <c r="AP991" s="201"/>
      <c r="AQ991" s="201"/>
      <c r="AR991" s="201"/>
      <c r="AS991" s="201"/>
      <c r="AT991" s="201"/>
      <c r="AU991" s="201"/>
      <c r="AV991" s="201"/>
      <c r="AW991" s="201"/>
      <c r="AX991" s="201"/>
      <c r="AY991" s="201"/>
      <c r="AZ991" s="201"/>
      <c r="BA991" s="201"/>
      <c r="BB991" s="201"/>
      <c r="BC991" s="201"/>
      <c r="BD991" s="201"/>
      <c r="BE991" s="201"/>
      <c r="BF991" s="201"/>
    </row>
    <row r="992" spans="1:58" ht="16.5" customHeight="1">
      <c r="A992" s="202"/>
      <c r="B992" s="202"/>
      <c r="C992" s="202"/>
      <c r="D992" s="202"/>
      <c r="E992" s="202"/>
      <c r="F992" s="202"/>
      <c r="G992" s="202"/>
      <c r="H992" s="202"/>
      <c r="I992" s="203"/>
      <c r="J992" s="201"/>
      <c r="K992" s="201"/>
      <c r="L992" s="201"/>
      <c r="M992" s="201"/>
      <c r="N992" s="201"/>
      <c r="O992" s="201"/>
      <c r="P992" s="201"/>
      <c r="Q992" s="201"/>
      <c r="R992" s="201"/>
      <c r="S992" s="201"/>
      <c r="T992" s="201"/>
      <c r="U992" s="201"/>
      <c r="V992" s="201"/>
      <c r="W992" s="201"/>
      <c r="X992" s="201"/>
      <c r="Y992" s="201"/>
      <c r="Z992" s="201"/>
      <c r="AA992" s="201"/>
      <c r="AB992" s="201"/>
      <c r="AC992" s="201"/>
      <c r="AD992" s="201"/>
      <c r="AE992" s="201"/>
      <c r="AF992" s="201"/>
      <c r="AG992" s="201"/>
      <c r="AH992" s="201"/>
      <c r="AI992" s="201"/>
      <c r="AJ992" s="201"/>
      <c r="AK992" s="201"/>
      <c r="AL992" s="201"/>
      <c r="AM992" s="201"/>
      <c r="AN992" s="201"/>
      <c r="AO992" s="201"/>
      <c r="AP992" s="201"/>
      <c r="AQ992" s="201"/>
      <c r="AR992" s="201"/>
      <c r="AS992" s="201"/>
      <c r="AT992" s="201"/>
      <c r="AU992" s="201"/>
      <c r="AV992" s="201"/>
      <c r="AW992" s="201"/>
      <c r="AX992" s="201"/>
      <c r="AY992" s="201"/>
      <c r="AZ992" s="201"/>
      <c r="BA992" s="201"/>
      <c r="BB992" s="201"/>
      <c r="BC992" s="201"/>
      <c r="BD992" s="201"/>
      <c r="BE992" s="201"/>
      <c r="BF992" s="201"/>
    </row>
    <row r="993" spans="1:58" ht="16.5" customHeight="1">
      <c r="A993" s="202"/>
      <c r="B993" s="202"/>
      <c r="C993" s="202"/>
      <c r="D993" s="202"/>
      <c r="E993" s="202"/>
      <c r="F993" s="202"/>
      <c r="G993" s="202"/>
      <c r="H993" s="202"/>
      <c r="I993" s="203"/>
      <c r="J993" s="201"/>
      <c r="K993" s="201"/>
      <c r="L993" s="201"/>
      <c r="M993" s="201"/>
      <c r="N993" s="201"/>
      <c r="O993" s="201"/>
      <c r="P993" s="201"/>
      <c r="Q993" s="201"/>
      <c r="R993" s="201"/>
      <c r="S993" s="201"/>
      <c r="T993" s="201"/>
      <c r="U993" s="201"/>
      <c r="V993" s="201"/>
      <c r="W993" s="201"/>
      <c r="X993" s="201"/>
      <c r="Y993" s="201"/>
      <c r="Z993" s="201"/>
      <c r="AA993" s="201"/>
      <c r="AB993" s="201"/>
      <c r="AC993" s="201"/>
      <c r="AD993" s="201"/>
      <c r="AE993" s="201"/>
      <c r="AF993" s="201"/>
      <c r="AG993" s="201"/>
      <c r="AH993" s="201"/>
      <c r="AI993" s="201"/>
      <c r="AJ993" s="201"/>
      <c r="AK993" s="201"/>
      <c r="AL993" s="201"/>
      <c r="AM993" s="201"/>
      <c r="AN993" s="201"/>
      <c r="AO993" s="201"/>
      <c r="AP993" s="201"/>
      <c r="AQ993" s="201"/>
      <c r="AR993" s="201"/>
      <c r="AS993" s="201"/>
      <c r="AT993" s="201"/>
      <c r="AU993" s="201"/>
      <c r="AV993" s="201"/>
      <c r="AW993" s="201"/>
      <c r="AX993" s="201"/>
      <c r="AY993" s="201"/>
      <c r="AZ993" s="201"/>
      <c r="BA993" s="201"/>
      <c r="BB993" s="201"/>
      <c r="BC993" s="201"/>
      <c r="BD993" s="201"/>
      <c r="BE993" s="201"/>
      <c r="BF993" s="201"/>
    </row>
    <row r="994" spans="1:58" ht="16.5" customHeight="1">
      <c r="A994" s="202"/>
      <c r="B994" s="202"/>
      <c r="C994" s="202"/>
      <c r="D994" s="202"/>
      <c r="E994" s="202"/>
      <c r="F994" s="202"/>
      <c r="G994" s="202"/>
      <c r="H994" s="202"/>
      <c r="I994" s="203"/>
      <c r="J994" s="201"/>
      <c r="K994" s="201"/>
      <c r="L994" s="201"/>
      <c r="M994" s="201"/>
      <c r="N994" s="201"/>
      <c r="O994" s="201"/>
      <c r="P994" s="201"/>
      <c r="Q994" s="201"/>
      <c r="R994" s="201"/>
      <c r="S994" s="201"/>
      <c r="T994" s="201"/>
      <c r="U994" s="201"/>
      <c r="V994" s="201"/>
      <c r="W994" s="201"/>
      <c r="X994" s="201"/>
      <c r="Y994" s="201"/>
      <c r="Z994" s="201"/>
      <c r="AA994" s="201"/>
      <c r="AB994" s="201"/>
      <c r="AC994" s="201"/>
      <c r="AD994" s="201"/>
      <c r="AE994" s="201"/>
      <c r="AF994" s="201"/>
      <c r="AG994" s="201"/>
      <c r="AH994" s="201"/>
      <c r="AI994" s="201"/>
      <c r="AJ994" s="201"/>
      <c r="AK994" s="201"/>
      <c r="AL994" s="201"/>
      <c r="AM994" s="201"/>
      <c r="AN994" s="201"/>
      <c r="AO994" s="201"/>
      <c r="AP994" s="201"/>
      <c r="AQ994" s="201"/>
      <c r="AR994" s="201"/>
      <c r="AS994" s="201"/>
      <c r="AT994" s="201"/>
      <c r="AU994" s="201"/>
      <c r="AV994" s="201"/>
      <c r="AW994" s="201"/>
      <c r="AX994" s="201"/>
      <c r="AY994" s="201"/>
      <c r="AZ994" s="201"/>
      <c r="BA994" s="201"/>
      <c r="BB994" s="201"/>
      <c r="BC994" s="201"/>
      <c r="BD994" s="201"/>
      <c r="BE994" s="201"/>
      <c r="BF994" s="201"/>
    </row>
    <row r="995" spans="1:58" ht="16.5" customHeight="1">
      <c r="A995" s="202"/>
      <c r="B995" s="202"/>
      <c r="C995" s="202"/>
      <c r="D995" s="202"/>
      <c r="E995" s="202"/>
      <c r="F995" s="202"/>
      <c r="G995" s="202"/>
      <c r="H995" s="202"/>
      <c r="I995" s="203"/>
      <c r="J995" s="201"/>
      <c r="K995" s="201"/>
      <c r="L995" s="201"/>
      <c r="M995" s="201"/>
      <c r="N995" s="201"/>
      <c r="O995" s="201"/>
      <c r="P995" s="201"/>
      <c r="Q995" s="201"/>
      <c r="R995" s="201"/>
      <c r="S995" s="201"/>
      <c r="T995" s="201"/>
      <c r="U995" s="201"/>
      <c r="V995" s="201"/>
      <c r="W995" s="201"/>
      <c r="X995" s="201"/>
      <c r="Y995" s="201"/>
      <c r="Z995" s="201"/>
      <c r="AA995" s="201"/>
      <c r="AB995" s="201"/>
      <c r="AC995" s="201"/>
      <c r="AD995" s="201"/>
      <c r="AE995" s="201"/>
      <c r="AF995" s="201"/>
      <c r="AG995" s="201"/>
      <c r="AH995" s="201"/>
      <c r="AI995" s="201"/>
      <c r="AJ995" s="201"/>
      <c r="AK995" s="201"/>
      <c r="AL995" s="201"/>
      <c r="AM995" s="201"/>
      <c r="AN995" s="201"/>
      <c r="AO995" s="201"/>
      <c r="AP995" s="201"/>
      <c r="AQ995" s="201"/>
      <c r="AR995" s="201"/>
      <c r="AS995" s="201"/>
      <c r="AT995" s="201"/>
      <c r="AU995" s="201"/>
      <c r="AV995" s="201"/>
      <c r="AW995" s="201"/>
      <c r="AX995" s="201"/>
      <c r="AY995" s="201"/>
      <c r="AZ995" s="201"/>
      <c r="BA995" s="201"/>
      <c r="BB995" s="201"/>
      <c r="BC995" s="201"/>
      <c r="BD995" s="201"/>
      <c r="BE995" s="201"/>
      <c r="BF995" s="201"/>
    </row>
    <row r="996" spans="1:58" ht="16.5" customHeight="1">
      <c r="A996" s="202"/>
      <c r="B996" s="202"/>
      <c r="C996" s="202"/>
      <c r="D996" s="202"/>
      <c r="E996" s="202"/>
      <c r="F996" s="202"/>
      <c r="G996" s="202"/>
      <c r="H996" s="202"/>
      <c r="I996" s="203"/>
      <c r="J996" s="201"/>
      <c r="K996" s="201"/>
      <c r="L996" s="201"/>
      <c r="M996" s="201"/>
      <c r="N996" s="201"/>
      <c r="O996" s="201"/>
      <c r="P996" s="201"/>
      <c r="Q996" s="201"/>
      <c r="R996" s="201"/>
      <c r="S996" s="201"/>
      <c r="T996" s="201"/>
      <c r="U996" s="201"/>
      <c r="V996" s="201"/>
      <c r="W996" s="201"/>
      <c r="X996" s="201"/>
      <c r="Y996" s="201"/>
      <c r="Z996" s="201"/>
      <c r="AA996" s="201"/>
      <c r="AB996" s="201"/>
      <c r="AC996" s="201"/>
      <c r="AD996" s="201"/>
      <c r="AE996" s="201"/>
      <c r="AF996" s="201"/>
      <c r="AG996" s="201"/>
      <c r="AH996" s="201"/>
      <c r="AI996" s="201"/>
      <c r="AJ996" s="201"/>
      <c r="AK996" s="201"/>
      <c r="AL996" s="201"/>
      <c r="AM996" s="201"/>
      <c r="AN996" s="201"/>
      <c r="AO996" s="201"/>
      <c r="AP996" s="201"/>
      <c r="AQ996" s="201"/>
      <c r="AR996" s="201"/>
      <c r="AS996" s="201"/>
      <c r="AT996" s="201"/>
      <c r="AU996" s="201"/>
      <c r="AV996" s="201"/>
      <c r="AW996" s="201"/>
      <c r="AX996" s="201"/>
      <c r="AY996" s="201"/>
      <c r="AZ996" s="201"/>
      <c r="BA996" s="201"/>
      <c r="BB996" s="201"/>
      <c r="BC996" s="201"/>
      <c r="BD996" s="201"/>
      <c r="BE996" s="201"/>
      <c r="BF996" s="201"/>
    </row>
    <row r="997" spans="1:58" ht="16.5" customHeight="1">
      <c r="A997" s="202"/>
      <c r="B997" s="202"/>
      <c r="C997" s="202"/>
      <c r="D997" s="202"/>
      <c r="E997" s="202"/>
      <c r="F997" s="202"/>
      <c r="G997" s="202"/>
      <c r="H997" s="202"/>
      <c r="I997" s="203"/>
      <c r="J997" s="201"/>
      <c r="K997" s="201"/>
      <c r="L997" s="201"/>
      <c r="M997" s="201"/>
      <c r="N997" s="201"/>
      <c r="O997" s="201"/>
      <c r="P997" s="201"/>
      <c r="Q997" s="201"/>
      <c r="R997" s="201"/>
      <c r="S997" s="201"/>
      <c r="T997" s="201"/>
      <c r="U997" s="201"/>
      <c r="V997" s="201"/>
      <c r="W997" s="201"/>
      <c r="X997" s="201"/>
      <c r="Y997" s="201"/>
      <c r="Z997" s="201"/>
      <c r="AA997" s="201"/>
      <c r="AB997" s="201"/>
      <c r="AC997" s="201"/>
      <c r="AD997" s="201"/>
      <c r="AE997" s="201"/>
      <c r="AF997" s="201"/>
      <c r="AG997" s="201"/>
      <c r="AH997" s="201"/>
      <c r="AI997" s="201"/>
      <c r="AJ997" s="201"/>
      <c r="AK997" s="201"/>
      <c r="AL997" s="201"/>
      <c r="AM997" s="201"/>
      <c r="AN997" s="201"/>
      <c r="AO997" s="201"/>
      <c r="AP997" s="201"/>
      <c r="AQ997" s="201"/>
      <c r="AR997" s="201"/>
      <c r="AS997" s="201"/>
      <c r="AT997" s="201"/>
      <c r="AU997" s="201"/>
      <c r="AV997" s="201"/>
      <c r="AW997" s="201"/>
      <c r="AX997" s="201"/>
      <c r="AY997" s="201"/>
      <c r="AZ997" s="201"/>
      <c r="BA997" s="201"/>
      <c r="BB997" s="201"/>
      <c r="BC997" s="201"/>
      <c r="BD997" s="201"/>
      <c r="BE997" s="201"/>
      <c r="BF997" s="201"/>
    </row>
    <row r="998" spans="1:58" ht="16.5" customHeight="1">
      <c r="A998" s="202"/>
      <c r="B998" s="202"/>
      <c r="C998" s="202"/>
      <c r="D998" s="202"/>
      <c r="E998" s="202"/>
      <c r="F998" s="202"/>
      <c r="G998" s="202"/>
      <c r="H998" s="202"/>
      <c r="I998" s="203"/>
      <c r="J998" s="201"/>
      <c r="K998" s="201"/>
      <c r="L998" s="201"/>
      <c r="M998" s="201"/>
      <c r="N998" s="201"/>
      <c r="O998" s="201"/>
      <c r="P998" s="201"/>
      <c r="Q998" s="201"/>
      <c r="R998" s="201"/>
      <c r="S998" s="201"/>
      <c r="T998" s="201"/>
      <c r="U998" s="201"/>
      <c r="V998" s="201"/>
      <c r="W998" s="201"/>
      <c r="X998" s="201"/>
      <c r="Y998" s="201"/>
      <c r="Z998" s="201"/>
      <c r="AA998" s="201"/>
      <c r="AB998" s="201"/>
      <c r="AC998" s="201"/>
      <c r="AD998" s="201"/>
      <c r="AE998" s="201"/>
      <c r="AF998" s="201"/>
      <c r="AG998" s="201"/>
      <c r="AH998" s="201"/>
      <c r="AI998" s="201"/>
      <c r="AJ998" s="201"/>
      <c r="AK998" s="201"/>
      <c r="AL998" s="201"/>
      <c r="AM998" s="201"/>
      <c r="AN998" s="201"/>
      <c r="AO998" s="201"/>
      <c r="AP998" s="201"/>
      <c r="AQ998" s="201"/>
      <c r="AR998" s="201"/>
      <c r="AS998" s="201"/>
      <c r="AT998" s="201"/>
      <c r="AU998" s="201"/>
      <c r="AV998" s="201"/>
      <c r="AW998" s="201"/>
      <c r="AX998" s="201"/>
      <c r="AY998" s="201"/>
      <c r="AZ998" s="201"/>
      <c r="BA998" s="201"/>
      <c r="BB998" s="201"/>
      <c r="BC998" s="201"/>
      <c r="BD998" s="201"/>
      <c r="BE998" s="201"/>
      <c r="BF998" s="201"/>
    </row>
    <row r="999" spans="1:58" ht="16.5" customHeight="1">
      <c r="A999" s="202"/>
      <c r="B999" s="202"/>
      <c r="C999" s="202"/>
      <c r="D999" s="202"/>
      <c r="E999" s="202"/>
      <c r="F999" s="202"/>
      <c r="G999" s="202"/>
      <c r="H999" s="202"/>
      <c r="I999" s="203"/>
      <c r="J999" s="201"/>
      <c r="K999" s="201"/>
      <c r="L999" s="201"/>
      <c r="M999" s="201"/>
      <c r="N999" s="201"/>
      <c r="O999" s="201"/>
      <c r="P999" s="201"/>
      <c r="Q999" s="201"/>
      <c r="R999" s="201"/>
      <c r="S999" s="201"/>
      <c r="T999" s="201"/>
      <c r="U999" s="201"/>
      <c r="V999" s="201"/>
      <c r="W999" s="201"/>
      <c r="X999" s="201"/>
      <c r="Y999" s="201"/>
      <c r="Z999" s="201"/>
      <c r="AA999" s="201"/>
      <c r="AB999" s="201"/>
      <c r="AC999" s="201"/>
      <c r="AD999" s="201"/>
      <c r="AE999" s="201"/>
      <c r="AF999" s="201"/>
      <c r="AG999" s="201"/>
      <c r="AH999" s="201"/>
      <c r="AI999" s="201"/>
      <c r="AJ999" s="201"/>
      <c r="AK999" s="201"/>
      <c r="AL999" s="201"/>
      <c r="AM999" s="201"/>
      <c r="AN999" s="201"/>
      <c r="AO999" s="201"/>
      <c r="AP999" s="201"/>
      <c r="AQ999" s="201"/>
      <c r="AR999" s="201"/>
      <c r="AS999" s="201"/>
      <c r="AT999" s="201"/>
      <c r="AU999" s="201"/>
      <c r="AV999" s="201"/>
      <c r="AW999" s="201"/>
      <c r="AX999" s="201"/>
      <c r="AY999" s="201"/>
      <c r="AZ999" s="201"/>
      <c r="BA999" s="201"/>
      <c r="BB999" s="201"/>
      <c r="BC999" s="201"/>
      <c r="BD999" s="201"/>
      <c r="BE999" s="201"/>
      <c r="BF999" s="201"/>
    </row>
    <row r="1000" spans="1:58" ht="16.5" customHeight="1">
      <c r="A1000" s="202"/>
      <c r="B1000" s="202"/>
      <c r="C1000" s="202"/>
      <c r="D1000" s="202"/>
      <c r="E1000" s="202"/>
      <c r="F1000" s="202"/>
      <c r="G1000" s="202"/>
      <c r="H1000" s="202"/>
      <c r="I1000" s="203"/>
      <c r="J1000" s="201"/>
      <c r="K1000" s="201"/>
      <c r="L1000" s="201"/>
      <c r="M1000" s="201"/>
      <c r="N1000" s="201"/>
      <c r="O1000" s="201"/>
      <c r="P1000" s="201"/>
      <c r="Q1000" s="201"/>
      <c r="R1000" s="201"/>
      <c r="S1000" s="201"/>
      <c r="T1000" s="201"/>
      <c r="U1000" s="201"/>
      <c r="V1000" s="201"/>
      <c r="W1000" s="201"/>
      <c r="X1000" s="201"/>
      <c r="Y1000" s="201"/>
      <c r="Z1000" s="201"/>
      <c r="AA1000" s="201"/>
      <c r="AB1000" s="201"/>
      <c r="AC1000" s="201"/>
      <c r="AD1000" s="201"/>
      <c r="AE1000" s="201"/>
      <c r="AF1000" s="201"/>
      <c r="AG1000" s="201"/>
      <c r="AH1000" s="201"/>
      <c r="AI1000" s="201"/>
      <c r="AJ1000" s="201"/>
      <c r="AK1000" s="201"/>
      <c r="AL1000" s="201"/>
      <c r="AM1000" s="201"/>
      <c r="AN1000" s="201"/>
      <c r="AO1000" s="201"/>
      <c r="AP1000" s="201"/>
      <c r="AQ1000" s="201"/>
      <c r="AR1000" s="201"/>
      <c r="AS1000" s="201"/>
      <c r="AT1000" s="201"/>
      <c r="AU1000" s="201"/>
      <c r="AV1000" s="201"/>
      <c r="AW1000" s="201"/>
      <c r="AX1000" s="201"/>
      <c r="AY1000" s="201"/>
      <c r="AZ1000" s="201"/>
      <c r="BA1000" s="201"/>
      <c r="BB1000" s="201"/>
      <c r="BC1000" s="201"/>
      <c r="BD1000" s="201"/>
      <c r="BE1000" s="201"/>
      <c r="BF1000" s="201"/>
    </row>
  </sheetData>
  <mergeCells count="582">
    <mergeCell ref="AK66:AK68"/>
    <mergeCell ref="AL66:AL68"/>
    <mergeCell ref="AE66:AE68"/>
    <mergeCell ref="AF66:AF68"/>
    <mergeCell ref="AG66:AG68"/>
    <mergeCell ref="AH66:AH68"/>
    <mergeCell ref="AI66:AI68"/>
    <mergeCell ref="AJ66:AJ68"/>
    <mergeCell ref="N66:N68"/>
    <mergeCell ref="O66:O68"/>
    <mergeCell ref="P66:P68"/>
    <mergeCell ref="AB66:AB68"/>
    <mergeCell ref="AC66:AC68"/>
    <mergeCell ref="AD66:AD68"/>
    <mergeCell ref="H66:H68"/>
    <mergeCell ref="I66:I68"/>
    <mergeCell ref="J66:J68"/>
    <mergeCell ref="K66:K68"/>
    <mergeCell ref="L66:L68"/>
    <mergeCell ref="M66:M68"/>
    <mergeCell ref="AJ63:AJ65"/>
    <mergeCell ref="AK63:AK65"/>
    <mergeCell ref="AL63:AL65"/>
    <mergeCell ref="A66:A68"/>
    <mergeCell ref="B66:B68"/>
    <mergeCell ref="C66:C68"/>
    <mergeCell ref="D66:D68"/>
    <mergeCell ref="E66:E68"/>
    <mergeCell ref="F66:F68"/>
    <mergeCell ref="G66:G68"/>
    <mergeCell ref="AD63:AD65"/>
    <mergeCell ref="AE63:AE65"/>
    <mergeCell ref="AF63:AF65"/>
    <mergeCell ref="AG63:AG65"/>
    <mergeCell ref="AH63:AH65"/>
    <mergeCell ref="AI63:AI65"/>
    <mergeCell ref="M63:M65"/>
    <mergeCell ref="N63:N65"/>
    <mergeCell ref="O63:O65"/>
    <mergeCell ref="P63:P65"/>
    <mergeCell ref="AB63:AB65"/>
    <mergeCell ref="AC63:AC65"/>
    <mergeCell ref="G63:G65"/>
    <mergeCell ref="H63:H65"/>
    <mergeCell ref="I63:I65"/>
    <mergeCell ref="J63:J65"/>
    <mergeCell ref="K63:K65"/>
    <mergeCell ref="L63:L65"/>
    <mergeCell ref="A63:A65"/>
    <mergeCell ref="B63:B65"/>
    <mergeCell ref="C63:C65"/>
    <mergeCell ref="D63:D65"/>
    <mergeCell ref="E63:E65"/>
    <mergeCell ref="F63:F65"/>
    <mergeCell ref="AG60:AG62"/>
    <mergeCell ref="AH60:AH62"/>
    <mergeCell ref="AI60:AI62"/>
    <mergeCell ref="AJ60:AJ62"/>
    <mergeCell ref="AK60:AK62"/>
    <mergeCell ref="AL60:AL62"/>
    <mergeCell ref="P60:P62"/>
    <mergeCell ref="AB60:AB62"/>
    <mergeCell ref="AC60:AC62"/>
    <mergeCell ref="AD60:AD62"/>
    <mergeCell ref="AE60:AE62"/>
    <mergeCell ref="AF60:AF62"/>
    <mergeCell ref="J60:J62"/>
    <mergeCell ref="K60:K62"/>
    <mergeCell ref="L60:L62"/>
    <mergeCell ref="M60:M62"/>
    <mergeCell ref="N60:N62"/>
    <mergeCell ref="O60:O62"/>
    <mergeCell ref="AL57:AL59"/>
    <mergeCell ref="A60:A62"/>
    <mergeCell ref="B60:B62"/>
    <mergeCell ref="C60:C62"/>
    <mergeCell ref="D60:D62"/>
    <mergeCell ref="E60:E62"/>
    <mergeCell ref="F60:F62"/>
    <mergeCell ref="G60:G62"/>
    <mergeCell ref="H60:H62"/>
    <mergeCell ref="I60:I62"/>
    <mergeCell ref="AF57:AF59"/>
    <mergeCell ref="AG57:AG59"/>
    <mergeCell ref="AH57:AH59"/>
    <mergeCell ref="AI57:AI59"/>
    <mergeCell ref="AJ57:AJ59"/>
    <mergeCell ref="AK57:AK59"/>
    <mergeCell ref="O57:O59"/>
    <mergeCell ref="P57:P59"/>
    <mergeCell ref="AB57:AB59"/>
    <mergeCell ref="AC57:AC59"/>
    <mergeCell ref="AD57:AD59"/>
    <mergeCell ref="AE57:AE59"/>
    <mergeCell ref="I57:I59"/>
    <mergeCell ref="J57:J59"/>
    <mergeCell ref="K57:K59"/>
    <mergeCell ref="L57:L59"/>
    <mergeCell ref="M57:M59"/>
    <mergeCell ref="N57:N59"/>
    <mergeCell ref="AK54:AK56"/>
    <mergeCell ref="AL54:AL56"/>
    <mergeCell ref="A57:A59"/>
    <mergeCell ref="B57:B59"/>
    <mergeCell ref="C57:C59"/>
    <mergeCell ref="D57:D59"/>
    <mergeCell ref="E57:E59"/>
    <mergeCell ref="F57:F59"/>
    <mergeCell ref="G57:G59"/>
    <mergeCell ref="H57:H59"/>
    <mergeCell ref="AE54:AE56"/>
    <mergeCell ref="AF54:AF56"/>
    <mergeCell ref="AG54:AG56"/>
    <mergeCell ref="AH54:AH56"/>
    <mergeCell ref="AI54:AI56"/>
    <mergeCell ref="AJ54:AJ56"/>
    <mergeCell ref="N54:N56"/>
    <mergeCell ref="O54:O56"/>
    <mergeCell ref="P54:P56"/>
    <mergeCell ref="AB54:AB56"/>
    <mergeCell ref="AC54:AC56"/>
    <mergeCell ref="AD54:AD56"/>
    <mergeCell ref="H54:H56"/>
    <mergeCell ref="I54:I56"/>
    <mergeCell ref="J54:J56"/>
    <mergeCell ref="K54:K56"/>
    <mergeCell ref="L54:L56"/>
    <mergeCell ref="M54:M56"/>
    <mergeCell ref="AJ51:AJ53"/>
    <mergeCell ref="AK51:AK53"/>
    <mergeCell ref="AL51:AL53"/>
    <mergeCell ref="A54:A56"/>
    <mergeCell ref="B54:B56"/>
    <mergeCell ref="C54:C56"/>
    <mergeCell ref="D54:D56"/>
    <mergeCell ref="E54:E56"/>
    <mergeCell ref="F54:F56"/>
    <mergeCell ref="G54:G56"/>
    <mergeCell ref="AD51:AD53"/>
    <mergeCell ref="AE51:AE53"/>
    <mergeCell ref="AF51:AF53"/>
    <mergeCell ref="AG51:AG53"/>
    <mergeCell ref="AH51:AH53"/>
    <mergeCell ref="AI51:AI53"/>
    <mergeCell ref="M51:M53"/>
    <mergeCell ref="N51:N53"/>
    <mergeCell ref="O51:O53"/>
    <mergeCell ref="P51:P53"/>
    <mergeCell ref="AB51:AB53"/>
    <mergeCell ref="AC51:AC53"/>
    <mergeCell ref="G51:G53"/>
    <mergeCell ref="H51:H53"/>
    <mergeCell ref="I51:I53"/>
    <mergeCell ref="J51:J53"/>
    <mergeCell ref="K51:K53"/>
    <mergeCell ref="L51:L53"/>
    <mergeCell ref="A51:A53"/>
    <mergeCell ref="B51:B53"/>
    <mergeCell ref="C51:C53"/>
    <mergeCell ref="D51:D53"/>
    <mergeCell ref="E51:E53"/>
    <mergeCell ref="F51:F53"/>
    <mergeCell ref="AG48:AG50"/>
    <mergeCell ref="AH48:AH50"/>
    <mergeCell ref="AI48:AI50"/>
    <mergeCell ref="AJ48:AJ50"/>
    <mergeCell ref="AK48:AK50"/>
    <mergeCell ref="AL48:AL50"/>
    <mergeCell ref="P48:P50"/>
    <mergeCell ref="AB48:AB50"/>
    <mergeCell ref="AC48:AC50"/>
    <mergeCell ref="AD48:AD50"/>
    <mergeCell ref="AE48:AE50"/>
    <mergeCell ref="AF48:AF50"/>
    <mergeCell ref="J48:J50"/>
    <mergeCell ref="K48:K50"/>
    <mergeCell ref="L48:L50"/>
    <mergeCell ref="M48:M50"/>
    <mergeCell ref="N48:N50"/>
    <mergeCell ref="O48:O50"/>
    <mergeCell ref="AL45:AL47"/>
    <mergeCell ref="A48:A50"/>
    <mergeCell ref="B48:B50"/>
    <mergeCell ref="C48:C50"/>
    <mergeCell ref="D48:D50"/>
    <mergeCell ref="E48:E50"/>
    <mergeCell ref="F48:F50"/>
    <mergeCell ref="G48:G50"/>
    <mergeCell ref="H48:H50"/>
    <mergeCell ref="I48:I50"/>
    <mergeCell ref="AF45:AF47"/>
    <mergeCell ref="AG45:AG47"/>
    <mergeCell ref="AH45:AH47"/>
    <mergeCell ref="AI45:AI47"/>
    <mergeCell ref="AJ45:AJ47"/>
    <mergeCell ref="AK45:AK47"/>
    <mergeCell ref="O45:O47"/>
    <mergeCell ref="P45:P47"/>
    <mergeCell ref="AB45:AB47"/>
    <mergeCell ref="AC45:AC47"/>
    <mergeCell ref="AD45:AD47"/>
    <mergeCell ref="AE45:AE47"/>
    <mergeCell ref="I45:I47"/>
    <mergeCell ref="J45:J47"/>
    <mergeCell ref="K45:K47"/>
    <mergeCell ref="L45:L47"/>
    <mergeCell ref="M45:M47"/>
    <mergeCell ref="N45:N47"/>
    <mergeCell ref="AK42:AK44"/>
    <mergeCell ref="AL42:AL44"/>
    <mergeCell ref="A45:A47"/>
    <mergeCell ref="B45:B47"/>
    <mergeCell ref="C45:C47"/>
    <mergeCell ref="D45:D47"/>
    <mergeCell ref="E45:E47"/>
    <mergeCell ref="F45:F47"/>
    <mergeCell ref="G45:G47"/>
    <mergeCell ref="H45:H47"/>
    <mergeCell ref="AE42:AE44"/>
    <mergeCell ref="AF42:AF44"/>
    <mergeCell ref="AG42:AG44"/>
    <mergeCell ref="AH42:AH44"/>
    <mergeCell ref="AI42:AI44"/>
    <mergeCell ref="AJ42:AJ44"/>
    <mergeCell ref="N42:N44"/>
    <mergeCell ref="O42:O44"/>
    <mergeCell ref="P42:P44"/>
    <mergeCell ref="AB42:AB44"/>
    <mergeCell ref="AC42:AC44"/>
    <mergeCell ref="AD42:AD44"/>
    <mergeCell ref="H42:H44"/>
    <mergeCell ref="I42:I44"/>
    <mergeCell ref="J42:J44"/>
    <mergeCell ref="K42:K44"/>
    <mergeCell ref="L42:L44"/>
    <mergeCell ref="M42:M44"/>
    <mergeCell ref="AJ39:AJ41"/>
    <mergeCell ref="AK39:AK41"/>
    <mergeCell ref="AL39:AL41"/>
    <mergeCell ref="A42:A44"/>
    <mergeCell ref="B42:B44"/>
    <mergeCell ref="C42:C44"/>
    <mergeCell ref="D42:D44"/>
    <mergeCell ref="E42:E44"/>
    <mergeCell ref="F42:F44"/>
    <mergeCell ref="G42:G44"/>
    <mergeCell ref="AD39:AD41"/>
    <mergeCell ref="AE39:AE41"/>
    <mergeCell ref="AF39:AF41"/>
    <mergeCell ref="AG39:AG41"/>
    <mergeCell ref="AH39:AH41"/>
    <mergeCell ref="AI39:AI41"/>
    <mergeCell ref="M39:M41"/>
    <mergeCell ref="N39:N41"/>
    <mergeCell ref="O39:O41"/>
    <mergeCell ref="P39:P41"/>
    <mergeCell ref="AB39:AB41"/>
    <mergeCell ref="AC39:AC41"/>
    <mergeCell ref="G39:G41"/>
    <mergeCell ref="H39:H41"/>
    <mergeCell ref="I39:I41"/>
    <mergeCell ref="J39:J41"/>
    <mergeCell ref="K39:K41"/>
    <mergeCell ref="L39:L41"/>
    <mergeCell ref="A39:A41"/>
    <mergeCell ref="B39:B41"/>
    <mergeCell ref="C39:C41"/>
    <mergeCell ref="D39:D41"/>
    <mergeCell ref="E39:E41"/>
    <mergeCell ref="F39:F41"/>
    <mergeCell ref="AG36:AG38"/>
    <mergeCell ref="AH36:AH38"/>
    <mergeCell ref="AI36:AI38"/>
    <mergeCell ref="AJ36:AJ38"/>
    <mergeCell ref="AK36:AK38"/>
    <mergeCell ref="AL36:AL38"/>
    <mergeCell ref="P36:P38"/>
    <mergeCell ref="AB36:AB38"/>
    <mergeCell ref="AC36:AC38"/>
    <mergeCell ref="AD36:AD38"/>
    <mergeCell ref="AE36:AE38"/>
    <mergeCell ref="AF36:AF38"/>
    <mergeCell ref="J36:J38"/>
    <mergeCell ref="K36:K38"/>
    <mergeCell ref="L36:L38"/>
    <mergeCell ref="M36:M38"/>
    <mergeCell ref="N36:N38"/>
    <mergeCell ref="O36:O38"/>
    <mergeCell ref="AL33:AL35"/>
    <mergeCell ref="A36:A38"/>
    <mergeCell ref="B36:B38"/>
    <mergeCell ref="C36:C38"/>
    <mergeCell ref="D36:D38"/>
    <mergeCell ref="E36:E38"/>
    <mergeCell ref="F36:F38"/>
    <mergeCell ref="G36:G38"/>
    <mergeCell ref="H36:H38"/>
    <mergeCell ref="I36:I38"/>
    <mergeCell ref="AF33:AF35"/>
    <mergeCell ref="AG33:AG35"/>
    <mergeCell ref="AH33:AH35"/>
    <mergeCell ref="AI33:AI35"/>
    <mergeCell ref="AJ33:AJ35"/>
    <mergeCell ref="AK33:AK35"/>
    <mergeCell ref="O33:O35"/>
    <mergeCell ref="P33:P35"/>
    <mergeCell ref="AB33:AB35"/>
    <mergeCell ref="AC33:AC35"/>
    <mergeCell ref="AD33:AD35"/>
    <mergeCell ref="AE33:AE35"/>
    <mergeCell ref="I33:I35"/>
    <mergeCell ref="J33:J35"/>
    <mergeCell ref="K33:K35"/>
    <mergeCell ref="L33:L35"/>
    <mergeCell ref="M33:M35"/>
    <mergeCell ref="N33:N35"/>
    <mergeCell ref="AK30:AK32"/>
    <mergeCell ref="AL30:AL32"/>
    <mergeCell ref="A33:A35"/>
    <mergeCell ref="B33:B35"/>
    <mergeCell ref="C33:C35"/>
    <mergeCell ref="D33:D35"/>
    <mergeCell ref="E33:E35"/>
    <mergeCell ref="F33:F35"/>
    <mergeCell ref="G33:G35"/>
    <mergeCell ref="H33:H35"/>
    <mergeCell ref="AE30:AE32"/>
    <mergeCell ref="AF30:AF32"/>
    <mergeCell ref="AG30:AG32"/>
    <mergeCell ref="AH30:AH32"/>
    <mergeCell ref="AI30:AI32"/>
    <mergeCell ref="AJ30:AJ32"/>
    <mergeCell ref="N30:N32"/>
    <mergeCell ref="O30:O32"/>
    <mergeCell ref="P30:P32"/>
    <mergeCell ref="AB30:AB32"/>
    <mergeCell ref="AC30:AC32"/>
    <mergeCell ref="AD30:AD32"/>
    <mergeCell ref="H30:H32"/>
    <mergeCell ref="I30:I32"/>
    <mergeCell ref="J30:J32"/>
    <mergeCell ref="K30:K32"/>
    <mergeCell ref="L30:L32"/>
    <mergeCell ref="M30:M32"/>
    <mergeCell ref="AJ27:AJ29"/>
    <mergeCell ref="AK27:AK29"/>
    <mergeCell ref="AL27:AL29"/>
    <mergeCell ref="A30:A32"/>
    <mergeCell ref="B30:B32"/>
    <mergeCell ref="C30:C32"/>
    <mergeCell ref="D30:D32"/>
    <mergeCell ref="E30:E32"/>
    <mergeCell ref="F30:F32"/>
    <mergeCell ref="G30:G32"/>
    <mergeCell ref="AD27:AD29"/>
    <mergeCell ref="AE27:AE29"/>
    <mergeCell ref="AF27:AF29"/>
    <mergeCell ref="AG27:AG29"/>
    <mergeCell ref="AH27:AH29"/>
    <mergeCell ref="AI27:AI29"/>
    <mergeCell ref="M27:M29"/>
    <mergeCell ref="N27:N29"/>
    <mergeCell ref="O27:O29"/>
    <mergeCell ref="P27:P29"/>
    <mergeCell ref="AB27:AB29"/>
    <mergeCell ref="AC27:AC29"/>
    <mergeCell ref="G27:G29"/>
    <mergeCell ref="H27:H29"/>
    <mergeCell ref="I27:I29"/>
    <mergeCell ref="J27:J29"/>
    <mergeCell ref="K27:K29"/>
    <mergeCell ref="L27:L29"/>
    <mergeCell ref="A27:A29"/>
    <mergeCell ref="B27:B29"/>
    <mergeCell ref="C27:C29"/>
    <mergeCell ref="D27:D29"/>
    <mergeCell ref="E27:E29"/>
    <mergeCell ref="F27:F29"/>
    <mergeCell ref="AG24:AG26"/>
    <mergeCell ref="AH24:AH26"/>
    <mergeCell ref="AI24:AI26"/>
    <mergeCell ref="AJ24:AJ26"/>
    <mergeCell ref="AK24:AK26"/>
    <mergeCell ref="AL24:AL26"/>
    <mergeCell ref="P24:P26"/>
    <mergeCell ref="AB24:AB26"/>
    <mergeCell ref="AC24:AC26"/>
    <mergeCell ref="AD24:AD26"/>
    <mergeCell ref="AE24:AE26"/>
    <mergeCell ref="AF24:AF26"/>
    <mergeCell ref="J24:J26"/>
    <mergeCell ref="K24:K26"/>
    <mergeCell ref="L24:L26"/>
    <mergeCell ref="M24:M26"/>
    <mergeCell ref="N24:N26"/>
    <mergeCell ref="O24:O26"/>
    <mergeCell ref="AL21:AL23"/>
    <mergeCell ref="A24:A26"/>
    <mergeCell ref="B24:B26"/>
    <mergeCell ref="C24:C26"/>
    <mergeCell ref="D24:D26"/>
    <mergeCell ref="E24:E26"/>
    <mergeCell ref="F24:F26"/>
    <mergeCell ref="G24:G26"/>
    <mergeCell ref="H24:H26"/>
    <mergeCell ref="I24:I26"/>
    <mergeCell ref="AF21:AF23"/>
    <mergeCell ref="AG21:AG23"/>
    <mergeCell ref="AH21:AH23"/>
    <mergeCell ref="AI21:AI23"/>
    <mergeCell ref="AJ21:AJ23"/>
    <mergeCell ref="AK21:AK23"/>
    <mergeCell ref="O21:O23"/>
    <mergeCell ref="P21:P23"/>
    <mergeCell ref="AB21:AB23"/>
    <mergeCell ref="AC21:AC23"/>
    <mergeCell ref="AD21:AD23"/>
    <mergeCell ref="AE21:AE23"/>
    <mergeCell ref="I21:I23"/>
    <mergeCell ref="J21:J23"/>
    <mergeCell ref="K21:K23"/>
    <mergeCell ref="L21:L23"/>
    <mergeCell ref="M21:M23"/>
    <mergeCell ref="N21:N23"/>
    <mergeCell ref="AK18:AK20"/>
    <mergeCell ref="AL18:AL20"/>
    <mergeCell ref="A21:A23"/>
    <mergeCell ref="B21:B23"/>
    <mergeCell ref="C21:C23"/>
    <mergeCell ref="D21:D23"/>
    <mergeCell ref="E21:E23"/>
    <mergeCell ref="F21:F23"/>
    <mergeCell ref="G21:G23"/>
    <mergeCell ref="H21:H23"/>
    <mergeCell ref="AE18:AE20"/>
    <mergeCell ref="AF18:AF20"/>
    <mergeCell ref="AG18:AG20"/>
    <mergeCell ref="AH18:AH20"/>
    <mergeCell ref="AI18:AI20"/>
    <mergeCell ref="AJ18:AJ20"/>
    <mergeCell ref="N18:N20"/>
    <mergeCell ref="O18:O20"/>
    <mergeCell ref="P18:P20"/>
    <mergeCell ref="AB18:AB20"/>
    <mergeCell ref="AC18:AC20"/>
    <mergeCell ref="AD18:AD20"/>
    <mergeCell ref="H18:H20"/>
    <mergeCell ref="I18:I20"/>
    <mergeCell ref="J18:J20"/>
    <mergeCell ref="K18:K20"/>
    <mergeCell ref="L18:L20"/>
    <mergeCell ref="M18:M20"/>
    <mergeCell ref="AJ15:AJ17"/>
    <mergeCell ref="AK15:AK17"/>
    <mergeCell ref="AL15:AL17"/>
    <mergeCell ref="A18:A20"/>
    <mergeCell ref="B18:B20"/>
    <mergeCell ref="C18:C20"/>
    <mergeCell ref="D18:D20"/>
    <mergeCell ref="E18:E20"/>
    <mergeCell ref="F18:F20"/>
    <mergeCell ref="G18:G20"/>
    <mergeCell ref="AD15:AD17"/>
    <mergeCell ref="AE15:AE17"/>
    <mergeCell ref="AF15:AF17"/>
    <mergeCell ref="AG15:AG17"/>
    <mergeCell ref="AH15:AH17"/>
    <mergeCell ref="AI15:AI17"/>
    <mergeCell ref="M15:M17"/>
    <mergeCell ref="N15:N17"/>
    <mergeCell ref="O15:O17"/>
    <mergeCell ref="P15:P17"/>
    <mergeCell ref="AB15:AB17"/>
    <mergeCell ref="AC15:AC17"/>
    <mergeCell ref="G15:G17"/>
    <mergeCell ref="H15:H17"/>
    <mergeCell ref="I15:I17"/>
    <mergeCell ref="J15:J17"/>
    <mergeCell ref="K15:K17"/>
    <mergeCell ref="L15:L17"/>
    <mergeCell ref="A15:A17"/>
    <mergeCell ref="B15:B17"/>
    <mergeCell ref="C15:C17"/>
    <mergeCell ref="D15:D17"/>
    <mergeCell ref="E15:E17"/>
    <mergeCell ref="F15:F17"/>
    <mergeCell ref="AG12:AG14"/>
    <mergeCell ref="AH12:AH14"/>
    <mergeCell ref="AI12:AI14"/>
    <mergeCell ref="AJ12:AJ14"/>
    <mergeCell ref="AK12:AK14"/>
    <mergeCell ref="AL12:AL14"/>
    <mergeCell ref="P12:P14"/>
    <mergeCell ref="AB12:AB14"/>
    <mergeCell ref="AC12:AC14"/>
    <mergeCell ref="AD12:AD14"/>
    <mergeCell ref="AE12:AE14"/>
    <mergeCell ref="AF12:AF14"/>
    <mergeCell ref="J12:J14"/>
    <mergeCell ref="K12:K14"/>
    <mergeCell ref="L12:L14"/>
    <mergeCell ref="M12:M14"/>
    <mergeCell ref="N12:N14"/>
    <mergeCell ref="O12:O14"/>
    <mergeCell ref="AL9:AL11"/>
    <mergeCell ref="A12:A14"/>
    <mergeCell ref="B12:B14"/>
    <mergeCell ref="C12:C14"/>
    <mergeCell ref="D12:D14"/>
    <mergeCell ref="E12:E14"/>
    <mergeCell ref="F12:F14"/>
    <mergeCell ref="G12:G14"/>
    <mergeCell ref="H12:H14"/>
    <mergeCell ref="I12:I14"/>
    <mergeCell ref="AF9:AF11"/>
    <mergeCell ref="AG9:AG11"/>
    <mergeCell ref="AH9:AH11"/>
    <mergeCell ref="AI9:AI11"/>
    <mergeCell ref="AJ9:AJ11"/>
    <mergeCell ref="AK9:AK11"/>
    <mergeCell ref="O9:O11"/>
    <mergeCell ref="P9:P11"/>
    <mergeCell ref="AB9:AB11"/>
    <mergeCell ref="AC9:AC11"/>
    <mergeCell ref="AD9:AD11"/>
    <mergeCell ref="AE9:AE11"/>
    <mergeCell ref="I9:I11"/>
    <mergeCell ref="J9:J11"/>
    <mergeCell ref="K9:K11"/>
    <mergeCell ref="L9:L11"/>
    <mergeCell ref="M9:M11"/>
    <mergeCell ref="N9:N11"/>
    <mergeCell ref="AK7:AK8"/>
    <mergeCell ref="AL7:AL8"/>
    <mergeCell ref="A9:A11"/>
    <mergeCell ref="B9:B11"/>
    <mergeCell ref="C9:C11"/>
    <mergeCell ref="D9:D11"/>
    <mergeCell ref="E9:E11"/>
    <mergeCell ref="F9:F11"/>
    <mergeCell ref="G9:G11"/>
    <mergeCell ref="H9:H11"/>
    <mergeCell ref="AE7:AE8"/>
    <mergeCell ref="AF7:AF8"/>
    <mergeCell ref="AG7:AG8"/>
    <mergeCell ref="AH7:AH8"/>
    <mergeCell ref="AI7:AI8"/>
    <mergeCell ref="AJ7:AJ8"/>
    <mergeCell ref="R7:T7"/>
    <mergeCell ref="U7:Z7"/>
    <mergeCell ref="AA7:AA8"/>
    <mergeCell ref="AB7:AB8"/>
    <mergeCell ref="AC7:AC8"/>
    <mergeCell ref="AD7:AD8"/>
    <mergeCell ref="L7:L8"/>
    <mergeCell ref="M7:M8"/>
    <mergeCell ref="N7:N8"/>
    <mergeCell ref="O7:O8"/>
    <mergeCell ref="P7:P8"/>
    <mergeCell ref="Q7:Q8"/>
    <mergeCell ref="F7:F8"/>
    <mergeCell ref="G7:G8"/>
    <mergeCell ref="H7:H8"/>
    <mergeCell ref="I7:I8"/>
    <mergeCell ref="J7:J8"/>
    <mergeCell ref="K7:K8"/>
    <mergeCell ref="A6:J6"/>
    <mergeCell ref="K6:P6"/>
    <mergeCell ref="Q6:AA6"/>
    <mergeCell ref="AB6:AH6"/>
    <mergeCell ref="AI6:AL6"/>
    <mergeCell ref="A7:A8"/>
    <mergeCell ref="B7:B8"/>
    <mergeCell ref="C7:C8"/>
    <mergeCell ref="D7:D8"/>
    <mergeCell ref="E7:E8"/>
    <mergeCell ref="A1:C4"/>
    <mergeCell ref="D1:AJ4"/>
    <mergeCell ref="AK1:AL1"/>
    <mergeCell ref="AK2:AL2"/>
    <mergeCell ref="AK3:AL3"/>
    <mergeCell ref="AK4:AL4"/>
  </mergeCells>
  <conditionalFormatting sqref="N9">
    <cfRule type="cellIs" dxfId="527" priority="1" operator="equal">
      <formula>"Catastrófico"</formula>
    </cfRule>
  </conditionalFormatting>
  <conditionalFormatting sqref="N9">
    <cfRule type="cellIs" dxfId="526" priority="2" operator="equal">
      <formula>"Mayor"</formula>
    </cfRule>
  </conditionalFormatting>
  <conditionalFormatting sqref="N9">
    <cfRule type="cellIs" dxfId="525" priority="3" operator="equal">
      <formula>"Moderado"</formula>
    </cfRule>
  </conditionalFormatting>
  <conditionalFormatting sqref="N9">
    <cfRule type="cellIs" dxfId="524" priority="4" operator="equal">
      <formula>"Menor"</formula>
    </cfRule>
  </conditionalFormatting>
  <conditionalFormatting sqref="N9">
    <cfRule type="cellIs" dxfId="523" priority="5" operator="equal">
      <formula>"Leve"</formula>
    </cfRule>
  </conditionalFormatting>
  <conditionalFormatting sqref="P9">
    <cfRule type="cellIs" dxfId="522" priority="6" operator="equal">
      <formula>"Extremo"</formula>
    </cfRule>
  </conditionalFormatting>
  <conditionalFormatting sqref="P9">
    <cfRule type="cellIs" dxfId="521" priority="7" operator="equal">
      <formula>"Alto"</formula>
    </cfRule>
  </conditionalFormatting>
  <conditionalFormatting sqref="P9">
    <cfRule type="cellIs" dxfId="520" priority="8" operator="equal">
      <formula>"Moderado"</formula>
    </cfRule>
  </conditionalFormatting>
  <conditionalFormatting sqref="P9">
    <cfRule type="cellIs" dxfId="519" priority="9" operator="equal">
      <formula>"Bajo"</formula>
    </cfRule>
  </conditionalFormatting>
  <conditionalFormatting sqref="AD9">
    <cfRule type="cellIs" dxfId="518" priority="10" operator="equal">
      <formula>"Catastrófico"</formula>
    </cfRule>
  </conditionalFormatting>
  <conditionalFormatting sqref="AD9">
    <cfRule type="cellIs" dxfId="517" priority="11" operator="equal">
      <formula>"Mayor"</formula>
    </cfRule>
  </conditionalFormatting>
  <conditionalFormatting sqref="AD9">
    <cfRule type="cellIs" dxfId="516" priority="12" operator="equal">
      <formula>"Moderado"</formula>
    </cfRule>
  </conditionalFormatting>
  <conditionalFormatting sqref="AD9">
    <cfRule type="cellIs" dxfId="515" priority="13" operator="equal">
      <formula>"Menor"</formula>
    </cfRule>
  </conditionalFormatting>
  <conditionalFormatting sqref="AD9">
    <cfRule type="cellIs" dxfId="514" priority="14" operator="equal">
      <formula>"Leve"</formula>
    </cfRule>
  </conditionalFormatting>
  <conditionalFormatting sqref="AF9">
    <cfRule type="cellIs" dxfId="513" priority="15" operator="equal">
      <formula>"Extremo"</formula>
    </cfRule>
  </conditionalFormatting>
  <conditionalFormatting sqref="AF9">
    <cfRule type="cellIs" dxfId="512" priority="16" operator="equal">
      <formula>"Alto"</formula>
    </cfRule>
  </conditionalFormatting>
  <conditionalFormatting sqref="AF9">
    <cfRule type="cellIs" dxfId="511" priority="17" operator="equal">
      <formula>"Moderado"</formula>
    </cfRule>
  </conditionalFormatting>
  <conditionalFormatting sqref="AF9">
    <cfRule type="cellIs" dxfId="510" priority="18" operator="equal">
      <formula>"Bajo"</formula>
    </cfRule>
  </conditionalFormatting>
  <conditionalFormatting sqref="K9">
    <cfRule type="cellIs" dxfId="509" priority="19" operator="equal">
      <formula>"Muy Alta"</formula>
    </cfRule>
  </conditionalFormatting>
  <conditionalFormatting sqref="K9">
    <cfRule type="cellIs" dxfId="508" priority="20" operator="equal">
      <formula>"Alta"</formula>
    </cfRule>
  </conditionalFormatting>
  <conditionalFormatting sqref="K9">
    <cfRule type="cellIs" dxfId="507" priority="21" operator="equal">
      <formula>"Media"</formula>
    </cfRule>
  </conditionalFormatting>
  <conditionalFormatting sqref="K9">
    <cfRule type="cellIs" dxfId="506" priority="22" operator="equal">
      <formula>"Baja"</formula>
    </cfRule>
  </conditionalFormatting>
  <conditionalFormatting sqref="K9">
    <cfRule type="cellIs" dxfId="505" priority="23" operator="equal">
      <formula>"Muy Baja"</formula>
    </cfRule>
  </conditionalFormatting>
  <conditionalFormatting sqref="K9:K11">
    <cfRule type="expression" dxfId="504" priority="24">
      <formula>IF($K9="Casi seguro",1,0)</formula>
    </cfRule>
  </conditionalFormatting>
  <conditionalFormatting sqref="K9:K11">
    <cfRule type="expression" dxfId="503" priority="25">
      <formula>IF($K9="Probable",1,0)</formula>
    </cfRule>
  </conditionalFormatting>
  <conditionalFormatting sqref="K9:K11">
    <cfRule type="expression" dxfId="502" priority="26">
      <formula>IF($K9="Posible",1,0)</formula>
    </cfRule>
  </conditionalFormatting>
  <conditionalFormatting sqref="K9:K11">
    <cfRule type="expression" dxfId="501" priority="27">
      <formula>IF($K9="Improbable",1,0)</formula>
    </cfRule>
  </conditionalFormatting>
  <conditionalFormatting sqref="K9:K11">
    <cfRule type="expression" dxfId="500" priority="28">
      <formula>IF($K9="Rara vez",1,0)</formula>
    </cfRule>
  </conditionalFormatting>
  <conditionalFormatting sqref="AB9">
    <cfRule type="cellIs" dxfId="499" priority="29" operator="equal">
      <formula>"Muy Alta"</formula>
    </cfRule>
  </conditionalFormatting>
  <conditionalFormatting sqref="AB9">
    <cfRule type="cellIs" dxfId="498" priority="30" operator="equal">
      <formula>"Alta"</formula>
    </cfRule>
  </conditionalFormatting>
  <conditionalFormatting sqref="AB9">
    <cfRule type="cellIs" dxfId="497" priority="31" operator="equal">
      <formula>"Media"</formula>
    </cfRule>
  </conditionalFormatting>
  <conditionalFormatting sqref="AB9">
    <cfRule type="cellIs" dxfId="496" priority="32" operator="equal">
      <formula>"Baja"</formula>
    </cfRule>
  </conditionalFormatting>
  <conditionalFormatting sqref="AB9">
    <cfRule type="cellIs" dxfId="495" priority="33" operator="equal">
      <formula>"Muy Baja"</formula>
    </cfRule>
  </conditionalFormatting>
  <conditionalFormatting sqref="AB9:AB11">
    <cfRule type="expression" dxfId="494" priority="34">
      <formula>IF($AB9="Casi seguro",1,0)</formula>
    </cfRule>
  </conditionalFormatting>
  <conditionalFormatting sqref="AB9:AB11">
    <cfRule type="expression" dxfId="493" priority="35">
      <formula>IF($AB9="Probable",1,0)</formula>
    </cfRule>
  </conditionalFormatting>
  <conditionalFormatting sqref="AB9:AB11">
    <cfRule type="expression" dxfId="492" priority="36">
      <formula>IF($AB9="Posible",1,0)</formula>
    </cfRule>
  </conditionalFormatting>
  <conditionalFormatting sqref="AB9:AB11">
    <cfRule type="expression" dxfId="491" priority="37">
      <formula>IF($AB9="Improbable",1,0)</formula>
    </cfRule>
  </conditionalFormatting>
  <conditionalFormatting sqref="AB9:AB11">
    <cfRule type="expression" dxfId="490" priority="38">
      <formula>IF($AB9="Rara vez",1,0)</formula>
    </cfRule>
  </conditionalFormatting>
  <conditionalFormatting sqref="N12 N15 N18 N21 N24 N27 N30 N33 N36 N39 N42 N45 N48 N51 N54 N57 N60 N63 N66">
    <cfRule type="cellIs" dxfId="489" priority="39" operator="equal">
      <formula>"Catastrófico"</formula>
    </cfRule>
  </conditionalFormatting>
  <conditionalFormatting sqref="N12 N15 N18 N21 N24 N27 N30 N33 N36 N39 N42 N45 N48 N51 N54 N57 N60 N63 N66">
    <cfRule type="cellIs" dxfId="488" priority="40" operator="equal">
      <formula>"Mayor"</formula>
    </cfRule>
  </conditionalFormatting>
  <conditionalFormatting sqref="N12 N15 N18 N21 N24 N27 N30 N33 N36 N39 N42 N45 N48 N51 N54 N57 N60 N63 N66">
    <cfRule type="cellIs" dxfId="487" priority="41" operator="equal">
      <formula>"Moderado"</formula>
    </cfRule>
  </conditionalFormatting>
  <conditionalFormatting sqref="N12 N15 N18 N21 N24 N27 N30 N33 N36 N39 N42 N45 N48 N51 N54 N57 N60 N63 N66">
    <cfRule type="cellIs" dxfId="486" priority="42" operator="equal">
      <formula>"Menor"</formula>
    </cfRule>
  </conditionalFormatting>
  <conditionalFormatting sqref="N12 N15 N18 N21 N24 N27 N30 N33 N36 N39 N42 N45 N48 N51 N54 N57 N60 N63 N66">
    <cfRule type="cellIs" dxfId="485" priority="43" operator="equal">
      <formula>"Leve"</formula>
    </cfRule>
  </conditionalFormatting>
  <conditionalFormatting sqref="P12 P15 P18 P21 P24 P27 P30 P33 P36 P39 P42 P45 P48 P51 P54 P57 P60 P63 P66">
    <cfRule type="cellIs" dxfId="484" priority="44" operator="equal">
      <formula>"Extremo"</formula>
    </cfRule>
  </conditionalFormatting>
  <conditionalFormatting sqref="P12 P15 P18 P21 P24 P27 P30 P33 P36 P39 P42 P45 P48 P51 P54 P57 P60 P63 P66">
    <cfRule type="cellIs" dxfId="483" priority="45" operator="equal">
      <formula>"Alto"</formula>
    </cfRule>
  </conditionalFormatting>
  <conditionalFormatting sqref="P12 P15 P18 P21 P24 P27 P30 P33 P36 P39 P42 P45 P48 P51 P54 P57 P60 P63 P66">
    <cfRule type="cellIs" dxfId="482" priority="46" operator="equal">
      <formula>"Moderado"</formula>
    </cfRule>
  </conditionalFormatting>
  <conditionalFormatting sqref="P12 P15 P18 P21 P24 P27 P30 P33 P36 P39 P42 P45 P48 P51 P54 P57 P60 P63 P66">
    <cfRule type="cellIs" dxfId="481" priority="47" operator="equal">
      <formula>"Bajo"</formula>
    </cfRule>
  </conditionalFormatting>
  <conditionalFormatting sqref="AD12 AD15 AD18 AD21 AD24 AD27 AD30 AD33 AD36 AD39 AD42 AD45 AD48 AD51 AD54 AD57 AD60 AD63 AD66">
    <cfRule type="cellIs" dxfId="480" priority="48" operator="equal">
      <formula>"Catastrófico"</formula>
    </cfRule>
  </conditionalFormatting>
  <conditionalFormatting sqref="AD12 AD15 AD18 AD21 AD24 AD27 AD30 AD33 AD36 AD39 AD42 AD45 AD48 AD51 AD54 AD57 AD60 AD63 AD66">
    <cfRule type="cellIs" dxfId="479" priority="49" operator="equal">
      <formula>"Mayor"</formula>
    </cfRule>
  </conditionalFormatting>
  <conditionalFormatting sqref="AD12 AD15 AD18 AD21 AD24 AD27 AD30 AD33 AD36 AD39 AD42 AD45 AD48 AD51 AD54 AD57 AD60 AD63 AD66">
    <cfRule type="cellIs" dxfId="478" priority="50" operator="equal">
      <formula>"Moderado"</formula>
    </cfRule>
  </conditionalFormatting>
  <conditionalFormatting sqref="AD12 AD15 AD18 AD21 AD24 AD27 AD30 AD33 AD36 AD39 AD42 AD45 AD48 AD51 AD54 AD57 AD60 AD63 AD66">
    <cfRule type="cellIs" dxfId="477" priority="51" operator="equal">
      <formula>"Menor"</formula>
    </cfRule>
  </conditionalFormatting>
  <conditionalFormatting sqref="AD12 AD15 AD18 AD21 AD24 AD27 AD30 AD33 AD36 AD39 AD42 AD45 AD48 AD51 AD54 AD57 AD60 AD63 AD66">
    <cfRule type="cellIs" dxfId="476" priority="52" operator="equal">
      <formula>"Leve"</formula>
    </cfRule>
  </conditionalFormatting>
  <conditionalFormatting sqref="AF12 AF15 AF18 AF21 AF24 AF27 AF30 AF33 AF36 AF39 AF42 AF45 AF48 AF51 AF54 AF57 AF60 AF63 AF66">
    <cfRule type="cellIs" dxfId="475" priority="53" operator="equal">
      <formula>"Extremo"</formula>
    </cfRule>
  </conditionalFormatting>
  <conditionalFormatting sqref="AF12 AF15 AF18 AF21 AF24 AF27 AF30 AF33 AF36 AF39 AF42 AF45 AF48 AF51 AF54 AF57 AF60 AF63 AF66">
    <cfRule type="cellIs" dxfId="474" priority="54" operator="equal">
      <formula>"Alto"</formula>
    </cfRule>
  </conditionalFormatting>
  <conditionalFormatting sqref="AF12 AF15 AF18 AF21 AF24 AF27 AF30 AF33 AF36 AF39 AF42 AF45 AF48 AF51 AF54 AF57 AF60 AF63 AF66">
    <cfRule type="cellIs" dxfId="473" priority="55" operator="equal">
      <formula>"Moderado"</formula>
    </cfRule>
  </conditionalFormatting>
  <conditionalFormatting sqref="AF12 AF15 AF18 AF21 AF24 AF27 AF30 AF33 AF36 AF39 AF42 AF45 AF48 AF51 AF54 AF57 AF60 AF63 AF66">
    <cfRule type="cellIs" dxfId="472" priority="56" operator="equal">
      <formula>"Bajo"</formula>
    </cfRule>
  </conditionalFormatting>
  <conditionalFormatting sqref="K12 K15 K18 K21 K24 K27 K30 K33 K36 K39 K42 K45 K48 K51 K54 K57 K60 K63 K66">
    <cfRule type="cellIs" dxfId="471" priority="57" operator="equal">
      <formula>"Muy Alta"</formula>
    </cfRule>
  </conditionalFormatting>
  <conditionalFormatting sqref="K12 K15 K18 K21 K24 K27 K30 K33 K36 K39 K42 K45 K48 K51 K54 K57 K60 K63 K66">
    <cfRule type="cellIs" dxfId="470" priority="58" operator="equal">
      <formula>"Alta"</formula>
    </cfRule>
  </conditionalFormatting>
  <conditionalFormatting sqref="K12 K15 K18 K21 K24 K27 K30 K33 K36 K39 K42 K45 K48 K51 K54 K57 K60 K63 K66">
    <cfRule type="cellIs" dxfId="469" priority="59" operator="equal">
      <formula>"Media"</formula>
    </cfRule>
  </conditionalFormatting>
  <conditionalFormatting sqref="K12 K15 K18 K21 K24 K27 K30 K33 K36 K39 K42 K45 K48 K51 K54 K57 K60 K63 K66">
    <cfRule type="cellIs" dxfId="468" priority="60" operator="equal">
      <formula>"Baja"</formula>
    </cfRule>
  </conditionalFormatting>
  <conditionalFormatting sqref="K12 K15 K18 K21 K24 K27 K30 K33 K36 K39 K42 K45 K48 K51 K54 K57 K60 K63 K66">
    <cfRule type="cellIs" dxfId="467" priority="61" operator="equal">
      <formula>"Muy Baja"</formula>
    </cfRule>
  </conditionalFormatting>
  <conditionalFormatting sqref="K12:K68">
    <cfRule type="expression" dxfId="466" priority="62">
      <formula>IF($K12="Casi seguro",1,0)</formula>
    </cfRule>
  </conditionalFormatting>
  <conditionalFormatting sqref="K12:K68">
    <cfRule type="expression" dxfId="465" priority="63">
      <formula>IF($K12="Probable",1,0)</formula>
    </cfRule>
  </conditionalFormatting>
  <conditionalFormatting sqref="K12:K68">
    <cfRule type="expression" dxfId="464" priority="64">
      <formula>IF($K12="Posible",1,0)</formula>
    </cfRule>
  </conditionalFormatting>
  <conditionalFormatting sqref="K12:K68">
    <cfRule type="expression" dxfId="463" priority="65">
      <formula>IF($K12="Improbable",1,0)</formula>
    </cfRule>
  </conditionalFormatting>
  <conditionalFormatting sqref="K12:K68">
    <cfRule type="expression" dxfId="462" priority="66">
      <formula>IF($K12="Rara vez",1,0)</formula>
    </cfRule>
  </conditionalFormatting>
  <conditionalFormatting sqref="AB12 AB15 AB18 AB21 AB24 AB27 AB30 AB33 AB36 AB39 AB42 AB45 AB48 AB51 AB54 AB57 AB60 AB63 AB66">
    <cfRule type="cellIs" dxfId="461" priority="67" operator="equal">
      <formula>"Muy Alta"</formula>
    </cfRule>
  </conditionalFormatting>
  <conditionalFormatting sqref="AB12 AB15 AB18 AB21 AB24 AB27 AB30 AB33 AB36 AB39 AB42 AB45 AB48 AB51 AB54 AB57 AB60 AB63 AB66">
    <cfRule type="cellIs" dxfId="460" priority="68" operator="equal">
      <formula>"Alta"</formula>
    </cfRule>
  </conditionalFormatting>
  <conditionalFormatting sqref="AB12 AB15 AB18 AB21 AB24 AB27 AB30 AB33 AB36 AB39 AB42 AB45 AB48 AB51 AB54 AB57 AB60 AB63 AB66">
    <cfRule type="cellIs" dxfId="459" priority="69" operator="equal">
      <formula>"Media"</formula>
    </cfRule>
  </conditionalFormatting>
  <conditionalFormatting sqref="AB12 AB15 AB18 AB21 AB24 AB27 AB30 AB33 AB36 AB39 AB42 AB45 AB48 AB51 AB54 AB57 AB60 AB63 AB66">
    <cfRule type="cellIs" dxfId="458" priority="70" operator="equal">
      <formula>"Baja"</formula>
    </cfRule>
  </conditionalFormatting>
  <conditionalFormatting sqref="AB12 AB15 AB18 AB21 AB24 AB27 AB30 AB33 AB36 AB39 AB42 AB45 AB48 AB51 AB54 AB57 AB60 AB63 AB66">
    <cfRule type="cellIs" dxfId="457" priority="71" operator="equal">
      <formula>"Muy Baja"</formula>
    </cfRule>
  </conditionalFormatting>
  <conditionalFormatting sqref="AB12:AB68">
    <cfRule type="expression" dxfId="456" priority="72">
      <formula>IF($AB12="Casi seguro",1,0)</formula>
    </cfRule>
  </conditionalFormatting>
  <conditionalFormatting sqref="AB12:AB68">
    <cfRule type="expression" dxfId="455" priority="73">
      <formula>IF($AB12="Probable",1,0)</formula>
    </cfRule>
  </conditionalFormatting>
  <conditionalFormatting sqref="AB12:AB68">
    <cfRule type="expression" dxfId="454" priority="74">
      <formula>IF($AB12="Posible",1,0)</formula>
    </cfRule>
  </conditionalFormatting>
  <conditionalFormatting sqref="AB12:AB68">
    <cfRule type="expression" dxfId="453" priority="75">
      <formula>IF($AB12="Improbable",1,0)</formula>
    </cfRule>
  </conditionalFormatting>
  <conditionalFormatting sqref="AB12:AB68">
    <cfRule type="expression" dxfId="452" priority="76">
      <formula>IF($AB12="Rara vez",1,0)</formula>
    </cfRule>
  </conditionalFormatting>
  <conditionalFormatting sqref="AI9:AK11">
    <cfRule type="expression" dxfId="451" priority="77">
      <formula>IF(OR($AG9="Evitar",$AG9="Compartir",$AG9="Aceptar",$AG9="Reducir (Transferir)"),1,0)</formula>
    </cfRule>
  </conditionalFormatting>
  <conditionalFormatting sqref="AI9:AK11">
    <cfRule type="expression" dxfId="450" priority="78">
      <formula>IF(AND($AF9="Moderado",OR($H9="Gestión",$H9="Seguridad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I9:AK11">
    <cfRule type="expression" dxfId="449" priority="79">
      <formula>IF($AF9="Bajo",1,0)</formula>
    </cfRule>
  </conditionalFormatting>
  <conditionalFormatting sqref="AI12:AL68">
    <cfRule type="expression" dxfId="448" priority="80">
      <formula>IF(OR($AG12="Evitar",$AG12="Compartir",$AG12="Aceptar",$AG12="Reducir (Transferir)"),1,0)</formula>
    </cfRule>
  </conditionalFormatting>
  <conditionalFormatting sqref="AI12:AL68">
    <cfRule type="expression" dxfId="447" priority="81">
      <formula>IF(AND($AF12="Moderado",OR($H12="Gestión",$H12="Seguridad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I12:AL68">
    <cfRule type="expression" dxfId="446" priority="82">
      <formula>IF($AF12="Bajo",1,0)</formula>
    </cfRule>
  </conditionalFormatting>
  <conditionalFormatting sqref="AL9:AL11">
    <cfRule type="expression" dxfId="445" priority="83">
      <formula>IF(OR($AG9="Evitar",$AG9="Compartir",$AG9="Aceptar",$AG9="Reducir (Transferir)"),1,0)</formula>
    </cfRule>
  </conditionalFormatting>
  <conditionalFormatting sqref="AL9:AL11">
    <cfRule type="expression" dxfId="444" priority="84">
      <formula>IF(AND($AF9="Moderado",OR($H9="Gestión",$H9="Seguridad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L9:AL11">
    <cfRule type="expression" dxfId="443" priority="85">
      <formula>IF($AF9="Bajo",1,0)</formula>
    </cfRule>
  </conditionalFormatting>
  <dataValidations count="2">
    <dataValidation type="list" allowBlank="1" showInputMessage="1" showErrorMessage="1" sqref="AG18:AG29">
      <formula1>IF(OR($H18="Corrupción",$H18="Trámites, OPAs y Consultas de Acceso a la Información Pública",$H18="Lavado de Activos",$H18="Financiación del Terrorismo"),TratamientoCorrupcion,TratamientoV5)</formula1>
    </dataValidation>
    <dataValidation type="list" allowBlank="1" showErrorMessage="1" sqref="AG9 AG12 AG15 AG63 AG66 AG57 AG60 AG30 AG33 AG36 AG39 AG42 AG45 AG48 AG51 AG54">
      <formula1>IF(OR($H9="Corrupción",$H9="Trámites,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topLeftCell="AA1" zoomScale="80" zoomScaleNormal="80" workbookViewId="0">
      <pane ySplit="8" topLeftCell="A33" activePane="bottomLeft" state="frozen"/>
      <selection pane="bottomLeft" activeCell="A21" sqref="A21:XFD23"/>
    </sheetView>
  </sheetViews>
  <sheetFormatPr baseColWidth="10" defaultColWidth="14.42578125" defaultRowHeight="15" customHeight="1"/>
  <cols>
    <col min="1" max="1" width="4" style="78" customWidth="1"/>
    <col min="2" max="3" width="16.5703125" style="78" customWidth="1"/>
    <col min="4" max="4" width="17.85546875" style="78" customWidth="1"/>
    <col min="5" max="5" width="13.140625" style="78" customWidth="1"/>
    <col min="6" max="6" width="16.140625" style="78" customWidth="1"/>
    <col min="7" max="7" width="30.85546875" style="78" customWidth="1"/>
    <col min="8" max="8" width="20.28515625" style="78" customWidth="1"/>
    <col min="9" max="9" width="22.28515625" style="78" customWidth="1"/>
    <col min="10" max="10" width="30.140625" style="78" customWidth="1"/>
    <col min="11" max="11" width="13" style="78" customWidth="1"/>
    <col min="12" max="12" width="7.140625" style="78" customWidth="1"/>
    <col min="13" max="13" width="40.85546875" style="78" customWidth="1"/>
    <col min="14" max="14" width="13.5703125" style="78" customWidth="1"/>
    <col min="15" max="15" width="6.28515625" style="78" customWidth="1"/>
    <col min="16" max="16" width="16" style="78" customWidth="1"/>
    <col min="17" max="17" width="26.7109375" style="78" customWidth="1"/>
    <col min="18" max="18" width="12.85546875" style="78" customWidth="1"/>
    <col min="19" max="19" width="16" style="78" customWidth="1"/>
    <col min="20" max="20" width="21.140625" style="78" customWidth="1"/>
    <col min="21" max="21" width="16.28515625" style="78" customWidth="1"/>
    <col min="22" max="22" width="21" style="78" customWidth="1"/>
    <col min="23" max="23" width="17.28515625" style="78" customWidth="1"/>
    <col min="24" max="25" width="29.42578125" style="78" customWidth="1"/>
    <col min="26" max="26" width="35.5703125" style="78" customWidth="1"/>
    <col min="27" max="27" width="12.85546875" style="78" customWidth="1"/>
    <col min="28" max="28" width="13" style="78" customWidth="1"/>
    <col min="29" max="29" width="10.42578125" style="78" customWidth="1"/>
    <col min="30" max="30" width="12.85546875" style="78" customWidth="1"/>
    <col min="31" max="31" width="9.140625" style="78" customWidth="1"/>
    <col min="32" max="32" width="15.28515625" style="78" customWidth="1"/>
    <col min="33" max="33" width="13.42578125" style="78" customWidth="1"/>
    <col min="34" max="34" width="31.85546875" style="78" customWidth="1"/>
    <col min="35" max="35" width="50" style="78" customWidth="1"/>
    <col min="36" max="36" width="27.85546875" style="78" customWidth="1"/>
    <col min="37" max="37" width="19.28515625" style="78" customWidth="1"/>
    <col min="38" max="38" width="24.42578125" style="78" customWidth="1"/>
    <col min="39" max="39" width="8.140625" style="78" customWidth="1"/>
    <col min="40" max="58" width="11.42578125" style="78" hidden="1" customWidth="1"/>
    <col min="59" max="16384" width="14.42578125" style="78"/>
  </cols>
  <sheetData>
    <row r="1" spans="1:58" ht="16.5" customHeight="1">
      <c r="A1" s="71" t="s">
        <v>0</v>
      </c>
      <c r="B1" s="72"/>
      <c r="C1" s="73"/>
      <c r="D1" s="74" t="s">
        <v>1</v>
      </c>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3"/>
      <c r="AK1" s="75" t="s">
        <v>72</v>
      </c>
      <c r="AL1" s="76"/>
      <c r="AM1" s="77"/>
      <c r="AN1" s="77"/>
      <c r="AO1" s="77"/>
      <c r="AP1" s="77"/>
      <c r="AQ1" s="77"/>
      <c r="AR1" s="77"/>
      <c r="AS1" s="77"/>
      <c r="AT1" s="77"/>
      <c r="AU1" s="77"/>
      <c r="AV1" s="77"/>
      <c r="AW1" s="77"/>
      <c r="AX1" s="77"/>
      <c r="AY1" s="77"/>
      <c r="AZ1" s="77"/>
      <c r="BA1" s="77"/>
      <c r="BB1" s="77"/>
      <c r="BC1" s="77"/>
      <c r="BD1" s="77"/>
      <c r="BE1" s="77"/>
      <c r="BF1" s="77"/>
    </row>
    <row r="2" spans="1:58" ht="16.5" customHeight="1">
      <c r="A2" s="79"/>
      <c r="B2" s="80"/>
      <c r="C2" s="81"/>
      <c r="D2" s="79"/>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1"/>
      <c r="AK2" s="75" t="s">
        <v>73</v>
      </c>
      <c r="AL2" s="76"/>
      <c r="AM2" s="77"/>
      <c r="AN2" s="77"/>
      <c r="AO2" s="77"/>
      <c r="AP2" s="77"/>
      <c r="AQ2" s="77"/>
      <c r="AR2" s="77"/>
      <c r="AS2" s="77"/>
      <c r="AT2" s="77"/>
      <c r="AU2" s="77"/>
      <c r="AV2" s="77"/>
      <c r="AW2" s="77"/>
      <c r="AX2" s="77"/>
      <c r="AY2" s="77"/>
      <c r="AZ2" s="77"/>
      <c r="BA2" s="77"/>
      <c r="BB2" s="77"/>
      <c r="BC2" s="77"/>
      <c r="BD2" s="77"/>
      <c r="BE2" s="77"/>
      <c r="BF2" s="77"/>
    </row>
    <row r="3" spans="1:58" ht="14.25" customHeight="1">
      <c r="A3" s="79"/>
      <c r="B3" s="80"/>
      <c r="C3" s="81"/>
      <c r="D3" s="79"/>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1"/>
      <c r="AK3" s="75" t="s">
        <v>74</v>
      </c>
      <c r="AL3" s="76"/>
      <c r="AM3" s="77"/>
      <c r="AN3" s="77"/>
      <c r="AO3" s="77"/>
      <c r="AP3" s="77"/>
      <c r="AQ3" s="77"/>
      <c r="AR3" s="77"/>
      <c r="AS3" s="77"/>
      <c r="AT3" s="77"/>
      <c r="AU3" s="77"/>
      <c r="AV3" s="77"/>
      <c r="AW3" s="77"/>
      <c r="AX3" s="77"/>
      <c r="AY3" s="77"/>
      <c r="AZ3" s="77"/>
      <c r="BA3" s="77"/>
      <c r="BB3" s="77"/>
      <c r="BC3" s="77"/>
      <c r="BD3" s="77"/>
      <c r="BE3" s="77"/>
      <c r="BF3" s="77"/>
    </row>
    <row r="4" spans="1:58" ht="14.25" customHeight="1">
      <c r="A4" s="82"/>
      <c r="B4" s="83"/>
      <c r="C4" s="84"/>
      <c r="D4" s="82"/>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4"/>
      <c r="AK4" s="75" t="s">
        <v>75</v>
      </c>
      <c r="AL4" s="76"/>
      <c r="AM4" s="77"/>
      <c r="AN4" s="77"/>
      <c r="AO4" s="77"/>
      <c r="AP4" s="77"/>
      <c r="AQ4" s="77"/>
      <c r="AR4" s="77"/>
      <c r="AS4" s="77"/>
      <c r="AT4" s="77"/>
      <c r="AU4" s="77"/>
      <c r="AV4" s="77"/>
      <c r="AW4" s="77"/>
      <c r="AX4" s="77"/>
      <c r="AY4" s="77"/>
      <c r="AZ4" s="77"/>
      <c r="BA4" s="77"/>
      <c r="BB4" s="77"/>
      <c r="BC4" s="77"/>
      <c r="BD4" s="77"/>
      <c r="BE4" s="77"/>
      <c r="BF4" s="77"/>
    </row>
    <row r="5" spans="1:58" ht="12" customHeight="1">
      <c r="A5" s="85"/>
      <c r="B5" s="85"/>
      <c r="C5" s="85"/>
      <c r="D5" s="86"/>
      <c r="E5" s="85"/>
      <c r="F5" s="85"/>
      <c r="G5" s="85"/>
      <c r="H5" s="85"/>
      <c r="I5" s="8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row>
    <row r="6" spans="1:58" ht="17.25" customHeight="1">
      <c r="A6" s="88" t="s">
        <v>6</v>
      </c>
      <c r="B6" s="89"/>
      <c r="C6" s="89"/>
      <c r="D6" s="89"/>
      <c r="E6" s="89"/>
      <c r="F6" s="89"/>
      <c r="G6" s="89"/>
      <c r="H6" s="89"/>
      <c r="I6" s="89"/>
      <c r="J6" s="76"/>
      <c r="K6" s="88" t="s">
        <v>7</v>
      </c>
      <c r="L6" s="89"/>
      <c r="M6" s="89"/>
      <c r="N6" s="89"/>
      <c r="O6" s="89"/>
      <c r="P6" s="76"/>
      <c r="Q6" s="88" t="s">
        <v>8</v>
      </c>
      <c r="R6" s="89"/>
      <c r="S6" s="89"/>
      <c r="T6" s="89"/>
      <c r="U6" s="89"/>
      <c r="V6" s="89"/>
      <c r="W6" s="89"/>
      <c r="X6" s="89"/>
      <c r="Y6" s="89"/>
      <c r="Z6" s="89"/>
      <c r="AA6" s="76"/>
      <c r="AB6" s="88" t="s">
        <v>9</v>
      </c>
      <c r="AC6" s="89"/>
      <c r="AD6" s="89"/>
      <c r="AE6" s="89"/>
      <c r="AF6" s="89"/>
      <c r="AG6" s="89"/>
      <c r="AH6" s="76"/>
      <c r="AI6" s="90" t="s">
        <v>10</v>
      </c>
      <c r="AJ6" s="89"/>
      <c r="AK6" s="89"/>
      <c r="AL6" s="76"/>
      <c r="AM6" s="77"/>
      <c r="AN6" s="77"/>
      <c r="AO6" s="77"/>
      <c r="AP6" s="77"/>
      <c r="AQ6" s="77"/>
      <c r="AR6" s="77"/>
      <c r="AS6" s="77"/>
      <c r="AT6" s="77"/>
      <c r="AU6" s="77"/>
      <c r="AV6" s="77"/>
      <c r="AW6" s="77"/>
      <c r="AX6" s="77"/>
      <c r="AY6" s="77"/>
      <c r="AZ6" s="77"/>
      <c r="BA6" s="77"/>
      <c r="BB6" s="77"/>
      <c r="BC6" s="77"/>
      <c r="BD6" s="77"/>
      <c r="BE6" s="77"/>
      <c r="BF6" s="77"/>
    </row>
    <row r="7" spans="1:58" ht="18" customHeight="1">
      <c r="A7" s="91" t="s">
        <v>11</v>
      </c>
      <c r="B7" s="92" t="s">
        <v>12</v>
      </c>
      <c r="C7" s="93" t="s">
        <v>13</v>
      </c>
      <c r="D7" s="93" t="s">
        <v>14</v>
      </c>
      <c r="E7" s="93" t="s">
        <v>15</v>
      </c>
      <c r="F7" s="93" t="s">
        <v>16</v>
      </c>
      <c r="G7" s="92" t="s">
        <v>17</v>
      </c>
      <c r="H7" s="93" t="s">
        <v>18</v>
      </c>
      <c r="I7" s="93" t="s">
        <v>19</v>
      </c>
      <c r="J7" s="93" t="s">
        <v>20</v>
      </c>
      <c r="K7" s="93" t="s">
        <v>21</v>
      </c>
      <c r="L7" s="92" t="s">
        <v>22</v>
      </c>
      <c r="M7" s="93" t="s">
        <v>23</v>
      </c>
      <c r="N7" s="93" t="s">
        <v>24</v>
      </c>
      <c r="O7" s="92" t="s">
        <v>22</v>
      </c>
      <c r="P7" s="93" t="s">
        <v>25</v>
      </c>
      <c r="Q7" s="93" t="s">
        <v>26</v>
      </c>
      <c r="R7" s="94" t="s">
        <v>27</v>
      </c>
      <c r="S7" s="89"/>
      <c r="T7" s="76"/>
      <c r="U7" s="94" t="s">
        <v>28</v>
      </c>
      <c r="V7" s="89"/>
      <c r="W7" s="89"/>
      <c r="X7" s="89"/>
      <c r="Y7" s="89"/>
      <c r="Z7" s="76"/>
      <c r="AA7" s="93" t="s">
        <v>29</v>
      </c>
      <c r="AB7" s="93" t="s">
        <v>30</v>
      </c>
      <c r="AC7" s="93" t="s">
        <v>22</v>
      </c>
      <c r="AD7" s="93" t="s">
        <v>31</v>
      </c>
      <c r="AE7" s="93" t="s">
        <v>22</v>
      </c>
      <c r="AF7" s="93" t="s">
        <v>32</v>
      </c>
      <c r="AG7" s="95" t="s">
        <v>33</v>
      </c>
      <c r="AH7" s="93" t="s">
        <v>34</v>
      </c>
      <c r="AI7" s="95" t="s">
        <v>35</v>
      </c>
      <c r="AJ7" s="95" t="s">
        <v>36</v>
      </c>
      <c r="AK7" s="93" t="s">
        <v>37</v>
      </c>
      <c r="AL7" s="95" t="s">
        <v>38</v>
      </c>
      <c r="AM7" s="77"/>
      <c r="AN7" s="77"/>
      <c r="AO7" s="77"/>
      <c r="AP7" s="77"/>
      <c r="AQ7" s="77"/>
      <c r="AR7" s="77"/>
      <c r="AS7" s="77"/>
      <c r="AT7" s="77"/>
      <c r="AU7" s="77"/>
      <c r="AV7" s="77"/>
      <c r="AW7" s="77"/>
      <c r="AX7" s="77"/>
      <c r="AY7" s="77"/>
      <c r="AZ7" s="77"/>
      <c r="BA7" s="77"/>
      <c r="BB7" s="77"/>
      <c r="BC7" s="77"/>
      <c r="BD7" s="77"/>
      <c r="BE7" s="77"/>
      <c r="BF7" s="77"/>
    </row>
    <row r="8" spans="1:58" ht="47.25" customHeight="1">
      <c r="A8" s="96"/>
      <c r="B8" s="96"/>
      <c r="C8" s="96"/>
      <c r="D8" s="96"/>
      <c r="E8" s="96"/>
      <c r="F8" s="96"/>
      <c r="G8" s="96"/>
      <c r="H8" s="96"/>
      <c r="I8" s="96"/>
      <c r="J8" s="96"/>
      <c r="K8" s="96"/>
      <c r="L8" s="96"/>
      <c r="M8" s="96"/>
      <c r="N8" s="96"/>
      <c r="O8" s="96"/>
      <c r="P8" s="96"/>
      <c r="Q8" s="96"/>
      <c r="R8" s="97" t="s">
        <v>39</v>
      </c>
      <c r="S8" s="97" t="s">
        <v>40</v>
      </c>
      <c r="T8" s="97" t="s">
        <v>41</v>
      </c>
      <c r="U8" s="97" t="s">
        <v>42</v>
      </c>
      <c r="V8" s="97" t="s">
        <v>43</v>
      </c>
      <c r="W8" s="97" t="s">
        <v>44</v>
      </c>
      <c r="X8" s="97" t="s">
        <v>45</v>
      </c>
      <c r="Y8" s="97" t="s">
        <v>46</v>
      </c>
      <c r="Z8" s="97" t="s">
        <v>47</v>
      </c>
      <c r="AA8" s="96"/>
      <c r="AB8" s="96"/>
      <c r="AC8" s="96"/>
      <c r="AD8" s="96"/>
      <c r="AE8" s="96"/>
      <c r="AF8" s="96"/>
      <c r="AG8" s="96"/>
      <c r="AH8" s="96"/>
      <c r="AI8" s="96"/>
      <c r="AJ8" s="96"/>
      <c r="AK8" s="96"/>
      <c r="AL8" s="96"/>
      <c r="AM8" s="98"/>
      <c r="AN8" s="98"/>
      <c r="AO8" s="98"/>
      <c r="AP8" s="98"/>
      <c r="AQ8" s="98"/>
      <c r="AR8" s="98"/>
      <c r="AS8" s="98"/>
      <c r="AT8" s="98"/>
      <c r="AU8" s="98"/>
      <c r="AV8" s="98"/>
      <c r="AW8" s="98"/>
      <c r="AX8" s="98"/>
      <c r="AY8" s="98"/>
      <c r="AZ8" s="98"/>
      <c r="BA8" s="98"/>
      <c r="BB8" s="98"/>
      <c r="BC8" s="98"/>
      <c r="BD8" s="98"/>
      <c r="BE8" s="98"/>
      <c r="BF8" s="98"/>
    </row>
    <row r="9" spans="1:58" ht="50.25" customHeight="1">
      <c r="A9" s="99">
        <v>1</v>
      </c>
      <c r="B9" s="100" t="str">
        <f>'[12]2. Identificación del Riesgo'!B9:B11</f>
        <v>Direccionamiento Estratégico</v>
      </c>
      <c r="C9" s="100" t="str">
        <f>IF('[12]2. Identificación del Riesgo'!C9:C11="","",'[12]2. Identificación del Riesgo'!C9:C11)</f>
        <v>Formulación anteproyectos de presupuesto de inversión</v>
      </c>
      <c r="D9" s="100" t="str">
        <f>IF('[12]2. Identificación del Riesgo'!D9:D11="","",'[12]2. Identificación del Riesgo'!D9:D11)</f>
        <v>Afectación Económica (o presupuestal) y Reputacional</v>
      </c>
      <c r="E9" s="100" t="str">
        <f>IF('[12]2. Identificación del Riesgo'!E9:E11="","",'[12]2. Identificación del Riesgo'!E9:E11)</f>
        <v>Inclusión de objetos contractuales que buscan satisfacer intereses particulares en los proyectos de inversión</v>
      </c>
      <c r="F9" s="100" t="str">
        <f>IF('[12]2. Identificación del Riesgo'!F9:F11="","",'[12]2. Identificación del Riesgo'!F9:F11)</f>
        <v>Desconocimiento de políticas, procedimientos, metodologías y lineamientos establecidos para la formulación y seguimiento de los proyectos de inversión.</v>
      </c>
      <c r="G9" s="100" t="str">
        <f>IF('[12]2. Identificación del Riesgo'!G9:G11="","",'[12]2. Identificación del Riesgo'!G9:G11)</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H9" s="100" t="str">
        <f>IF('[12]2. Identificación del Riesgo'!H9:H11="","",'[12]2. Identificación del Riesgo'!H9:H11)</f>
        <v>Corrupción</v>
      </c>
      <c r="I9" s="100" t="str">
        <f>IF('[12]2. Identificación del Riesgo'!I9:I11="","",'[12]2. Identificación del Riesgo'!I9:I11)</f>
        <v>Ejecución y Administración de procesos</v>
      </c>
      <c r="J9" s="100" t="str">
        <f>IF('[12]2. Identificación del Riesgo'!J9:J11="","",'[12]2. Identificación del Riesgo'!J9:J11)</f>
        <v>Rara vez: No se ha presentado en los últimos cinco años.</v>
      </c>
      <c r="K9" s="101" t="str">
        <f>'[12]2. Identificación del Riesgo'!K9:K11</f>
        <v>Rara vez</v>
      </c>
      <c r="L9" s="102">
        <f>'[12]2. Identificación del Riesgo'!L9:L11</f>
        <v>0.2</v>
      </c>
      <c r="M9" s="100" t="str">
        <f>IF(OR('[12]2. Identificación del Riesgo'!H9:H11="Corrupción",'[12]2. Identificación del Riesgo'!H9:H11="Lavado de Activos",'[12]2. Identificación del Riesgo'!H9:H11="Financiación del Terrorismo",'[12]2. Identificación del Riesgo'!H9:H11="Trámites, OPAs y Consultas de Acceso a la Información Pública"),"No Aplica",
IF('[12]2. Identificación del Riesgo'!M9:M11="","",'[12]2. Identificación del Riesgo'!M9:M11))</f>
        <v>No Aplica</v>
      </c>
      <c r="N9" s="101" t="str">
        <f>'[12]2. Identificación del Riesgo'!N9:N11</f>
        <v>Catastrófico</v>
      </c>
      <c r="O9" s="102">
        <f>'[12]2. Identificación del Riesgo'!O9:O11</f>
        <v>1</v>
      </c>
      <c r="P9" s="103" t="str">
        <f>'[12]2. Identificación del Riesgo'!P9:P11</f>
        <v>Extremo</v>
      </c>
      <c r="Q9" s="104" t="str">
        <f>IF($H$9="","",
IF(OR($H$9="Corrupción",$H$9="Lavado de Activos",$H$9="Financiación del Terrorismo",$H$9="Trámites, OPAs y Consultas de Acceso a la Información Pública"),'[12]6.Valoración Control Corrupción'!$E9,'[12]5. Valoración de Controles'!$H9))</f>
        <v>Los Gerentes de Proyecto, la Oficina Asesora de Planeación y la Oficina Asesora Jurídica, realizan la revisión anual de los objetos contractuales con el fin de identificar inclusiones que satisfacen intereses particulares</v>
      </c>
      <c r="R9" s="105" t="str">
        <f>IF($H$9="","",
IF(OR($H$9="Corrupción",$H$9="Lavado de Activos",$H$9="Financiación del Terrorismo",$H$9="Trámites, OPAs y Consultas de Acceso a la Información Pública"),"No Aplica",'[12]5. Valoración de Controles'!$I9))</f>
        <v>No Aplica</v>
      </c>
      <c r="S9" s="105" t="str">
        <f>IF($H$9="","",
IF(OR($H$9="Corrupción",$H$9="Lavado de Activos",$H$9="Financiación del Terrorismo",$H$9="Trámites, OPAs y Consultas de Acceso a la Información Pública"),"No Aplica",'[12]5. Valoración de Controles'!$J9))</f>
        <v>No Aplica</v>
      </c>
      <c r="T9" s="105" t="str">
        <f>IF($H$9="","",
IF(OR($H$9="Corrupción",$H$9="Lavado de Activos",$H$9="Financiación del Terrorismo",$H$9="Trámites, OPAs y Consultas de Acceso a la Información Pública"),"No Aplica",'[12]5. Valoración de Controles'!$K9))</f>
        <v>No Aplica</v>
      </c>
      <c r="U9" s="105" t="str">
        <f>IF($H$9="","",
IF(OR($H$9="Corrupción",$H$9="Lavado de Activos",$H$9="Financiación del Terrorismo",$H$9="Trámites, OPAs y Consultas de Acceso a la Información Pública"),"No Aplica",'[12]5. Valoración de Controles'!$L9))</f>
        <v>No Aplica</v>
      </c>
      <c r="V9" s="105" t="str">
        <f>IF($H$9="","",
IF(OR($H$9="Corrupción",$H$9="Lavado de Activos",$H$9="Financiación del Terrorismo",$H$9="Trámites, OPAs y Consultas de Acceso a la Información Pública"),"No Aplica",'[12]5. Valoración de Controles'!$M9))</f>
        <v>No Aplica</v>
      </c>
      <c r="W9" s="105" t="str">
        <f>IF($H$9="","",
IF(OR($H$9="Corrupción",$H$9="Lavado de Activos",$H$9="Financiación del Terrorismo",$H$9="Trámites, OPAs y Consultas de Acceso a la Información Pública"),"No Aplica",'[12]5. Valoración de Controles'!$N9))</f>
        <v>No Aplica</v>
      </c>
      <c r="X9" s="106" t="str">
        <f>IF($H$9="","",
IF(OR($H$9="Corrupción",$H$9="Lavado de Activos",$H$9="Financiación del Terrorismo",$H$9="Trámites, OPAs y Consultas de Acceso a la Información Pública"),"No Aplica",'[12]5. Valoración de Controles'!$O9))</f>
        <v>No Aplica</v>
      </c>
      <c r="Y9" s="106" t="str">
        <f>IF($H$9="","",
IF(OR($H$9="Corrupción",$H$9="Lavado de Activos",$H$9="Financiación del Terrorismo",$H$9="Trámites, OPAs y Consultas de Acceso a la Información Pública"),"No Aplica",'[12]5. Valoración de Controles'!$P9))</f>
        <v>No Aplica</v>
      </c>
      <c r="Z9" s="106" t="str">
        <f>IF($H$9="","",
IF(OR($H$9="Corrupción",$H$9="Lavado de Activos",$H$9="Financiación del Terrorismo",$H$9="Trámites, OPAs y Consultas de Acceso a la Información Pública"),"No Aplica",'[12]5. Valoración de Controles'!$Q9))</f>
        <v>No Aplica</v>
      </c>
      <c r="AA9" s="107" t="str">
        <f>IF($H$9="","",
IF(OR($H$9="Corrupción",$H$9="Lavado de Activos",$H$9="Financiación del Terrorismo",$H$9="Trámites, OPAs y Consultas de Acceso a la Información Pública"),"No aplica",'[12]5. Valoración de Controles'!$R9))</f>
        <v>No aplica</v>
      </c>
      <c r="AB9" s="101" t="str">
        <f>IF(H9="","",
IF(OR(H9="Corrupción",H9="Lavado de Activos",H9="Financiación del Terrorismo",H9="Trámites, OPAs y Consultas de Acceso a la Información Pública"),'[12]6.Valoración Control Corrupción'!W9:W11,
IF(OR(H9&lt;&gt;"Corrupción",H9&lt;&gt;"Lavado de Activos",H9&lt;&gt;"Financiación del Terrorismo",H9&lt;&gt;"Trámites, OPAs y Consultas de Acceso a la Información Pública"),IF(AC9="","",
IF(AND(AC9&gt;0,AC9&lt;0.4),"Muy Baja",
IF(AND(AC9&gt;=0.4,AC9&lt;0.6),"Baja",
IF(AND(AC9&gt;=0.6,AC9&lt;0.8),"Media",
IF(AND(AC9&gt;=0.8,AC9&lt;1),"Alta",
IF(AC9&gt;=1,"Muy Alta","")))))))))</f>
        <v>Rara vez</v>
      </c>
      <c r="AC9" s="108" t="str">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IF('[12]5. Valoración de Controles'!U11&gt;0,'[12]5. Valoración de Controles'!U11,
IF('[12]5. Valoración de Controles'!U10&gt;0,'[12]5. Valoración de Controles'!U10,
IF('[12]5. Valoración de Controles'!U9&gt;0,'[12]5. Valoración de Controles'!U9,L9))))))</f>
        <v>No aplica</v>
      </c>
      <c r="AD9" s="101" t="str">
        <f>IF(H9="","",
IF(OR(H9="Corrupción",H9="Lavado de Activos",H9="Financiación del Terrorismo",H9="Trámites, OPAs y Consultas de Acceso a la Información Pública"),'[12]3. Impacto Riesgo de Corrupción'!Z9:Z11,
IF(OR(H9&lt;&gt;"Corrupción",H9&lt;&gt;"Lavado de Activos",H9&lt;&gt;"Financiación del Terrorismo",H9&lt;&gt;"Trámites, OPAs y Consultas de Acceso a la Información Pública"),
IF(AE9="","",
IF(AND(AE9&gt;0,AE9&lt;0.4),"Leve",
IF(AND(AE9&gt;=0.4,AE9&lt;0.6),"Menor",
IF(AND(AE9&gt;=0.6,AE9&lt;0.8),"Moderado",
IF(AND(AE9&gt;=0.8,AE9&lt;1),"Mayor",
IF(AE9&gt;=1,"Catastrófico","")))))))))</f>
        <v>Catastrófico</v>
      </c>
      <c r="AE9" s="108" t="str">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IF('[12]5. Valoración de Controles'!V11&gt;0,'[12]5. Valoración de Controles'!V11,
IF('[12]5. Valoración de Controles'!V10&gt;0,'[12]5. Valoración de Controles'!V10,
IF('[12]5. Valoración de Controles'!V9&gt;0,'[12]5. Valoración de Controles'!V9,O9))))))</f>
        <v>No aplica</v>
      </c>
      <c r="AF9" s="103" t="str">
        <f>IF(AND(AB9="Muy Alta",OR(AD9="Leve",AD9="Menor",AD9="Moderado",AD9="Mayor")),"Alto",
IF(AND(AB9="Alta",OR(AD9="Leve",AD9="Menor")),"Moderado",
IF(AND(AB9="Alta",OR(AD9="Moderado",AD9="Mayor")),"Alto",
IF(AND(AB9="Media",OR(AD9="Leve",AD9="Menor",AD9="Moderado")),"Moderado",
IF(AND(AB9="Media",OR(AD9="Mayor")),"Alto",
IF(AND(AB9="Baja",OR(AD9="Leve")),"Bajo",
IF(AND(OR(AB9="Baja",AB9="Improbable"),OR(AD9="Menor",AD9="Moderado")),"Moderado",
IF(AND(OR(AB9="Baja",AB9="Improbable"),AD9="Mayor"),"Alto",
IF(AND(AB9="Muy Baja",OR(AD9="Leve",AD9="Menor")),"Bajo",
IF(AND(OR(AB9="Muy Baja",AB9="Rara vez"),OR(AD9="Moderado")),"Moderado",
IF(AND(OR(AB9="Muy Baja",AB9="Rara vez"),AD9="Mayor"),"Alto",
IF(AND(OR(AB9="Casi seguro",AB9="Probable",AB9="Posible"),AD9="Mayor"),"Extremo",
IF(AND(AB9="Casi seguro",AD9="Moderado"),"Extremo",
IF(AND(OR(AB9="Probable",AB9="Posible"),OR(AD9="Moderado")),"Alto",
IF(AD9="Catastrófico","Extremo","")))))))))))))))</f>
        <v>Extremo</v>
      </c>
      <c r="AG9" s="109" t="s">
        <v>49</v>
      </c>
      <c r="AH9" s="110" t="str">
        <f>IF(AG9="Reducir (Mitigar)","Debe establecer el plan de acción a implementar para mitigar el nivel del riesgo",
IF(AG9="Reducir (Transferir)","No amerita plan de acción. Debe tercerizar la actividad que genera este riesgo o adquirir polizas para evitar responsabilidad economica, sin embargo mantiene la responsabilidad reputacional",
IF(AG9="Aceptar","No amerita plan de acción. Asuma las consecuencias de la materialización del riesgo",
IF(AG9="Evitar","No amerita plan de acción. No ejecute la actividad que genera el riesgo",
IF(AG9="Reducir","Debe establecer el plan de acción a implementar para mitigar el nivel del riesgo",
IF(AG9="Compartir","No amerita plan de acción. Comparta el riesgo con una parte interesada que pueda gestionarlo con mas eficacia",""))))))</f>
        <v>Debe establecer el plan de acción a implementar para mitigar el nivel del riesgo</v>
      </c>
      <c r="AI9" s="111" t="s">
        <v>133</v>
      </c>
      <c r="AJ9" s="112" t="s">
        <v>134</v>
      </c>
      <c r="AK9" s="112" t="str">
        <f>IF(AI9="","","∑ Peso porcentual de cada acción definida")</f>
        <v>∑ Peso porcentual de cada acción definida</v>
      </c>
      <c r="AL9" s="100" t="s">
        <v>135</v>
      </c>
      <c r="AM9" s="113"/>
      <c r="AN9" s="113"/>
      <c r="AO9" s="113"/>
      <c r="AP9" s="113"/>
      <c r="AQ9" s="113"/>
      <c r="AR9" s="113"/>
      <c r="AS9" s="113"/>
      <c r="AT9" s="113"/>
      <c r="AU9" s="113"/>
      <c r="AV9" s="113"/>
      <c r="AW9" s="113"/>
      <c r="AX9" s="113"/>
      <c r="AY9" s="113"/>
      <c r="AZ9" s="113"/>
      <c r="BA9" s="113"/>
      <c r="BB9" s="113"/>
      <c r="BC9" s="113"/>
      <c r="BD9" s="113"/>
      <c r="BE9" s="113"/>
      <c r="BF9" s="113"/>
    </row>
    <row r="10" spans="1:58" ht="31.5" customHeight="1">
      <c r="A10" s="114"/>
      <c r="B10" s="114"/>
      <c r="C10" s="114"/>
      <c r="D10" s="114"/>
      <c r="E10" s="114"/>
      <c r="F10" s="114"/>
      <c r="G10" s="114"/>
      <c r="H10" s="114"/>
      <c r="I10" s="114"/>
      <c r="J10" s="114"/>
      <c r="K10" s="114"/>
      <c r="L10" s="114"/>
      <c r="M10" s="114"/>
      <c r="N10" s="114"/>
      <c r="O10" s="114"/>
      <c r="P10" s="114"/>
      <c r="Q10" s="104" t="str">
        <f>IF($H$9="","",
IF(OR($H$9="Corrupción",$H$9="Lavado de Activos",$H$9="Financiación del Terrorismo",$H$9="Trámites, OPAs y Consultas de Acceso a la Información Pública"),'[12]6.Valoración Control Corrupción'!$E10,'[12]5. Valoración de Controles'!$H10))</f>
        <v>Los Gerentes de Proyecto, la Oficina Asesora de Planeación y la Oficina Asesora Jurídica verifican la viabilidad técnica de los objetos contractuales a través del formato de solicitud Certificado de Disponibilidad Presupuestal (CDP)</v>
      </c>
      <c r="R10" s="105" t="str">
        <f>IF($H$9="","",
IF(OR($H$9="Corrupción",$H$9="Lavado de Activos",$H$9="Financiación del Terrorismo",$H$9="Trámites, OPAs y Consultas de Acceso a la Información Pública"),"No Aplica",'[12]5. Valoración de Controles'!$I10))</f>
        <v>No Aplica</v>
      </c>
      <c r="S10" s="105" t="str">
        <f>IF($H$9="","",
IF(OR($H$9="Corrupción",$H$9="Lavado de Activos",$H$9="Financiación del Terrorismo",$H$9="Trámites, OPAs y Consultas de Acceso a la Información Pública"),"No Aplica",'[12]5. Valoración de Controles'!$J10))</f>
        <v>No Aplica</v>
      </c>
      <c r="T10" s="105" t="str">
        <f>IF($H$9="","",
IF(OR($H$9="Corrupción",$H$9="Lavado de Activos",$H$9="Financiación del Terrorismo",$H$9="Trámites, OPAs y Consultas de Acceso a la Información Pública"),"No Aplica",'[12]5. Valoración de Controles'!$K10))</f>
        <v>No Aplica</v>
      </c>
      <c r="U10" s="105" t="str">
        <f>IF($H$9="","",
IF(OR($H$9="Corrupción",$H$9="Lavado de Activos",$H$9="Financiación del Terrorismo",$H$9="Trámites, OPAs y Consultas de Acceso a la Información Pública"),"No Aplica",'[12]5. Valoración de Controles'!$L10))</f>
        <v>No Aplica</v>
      </c>
      <c r="V10" s="105" t="str">
        <f>IF($H$9="","",
IF(OR($H$9="Corrupción",$H$9="Lavado de Activos",$H$9="Financiación del Terrorismo",$H$9="Trámites, OPAs y Consultas de Acceso a la Información Pública"),"No Aplica",'[12]5. Valoración de Controles'!$M10))</f>
        <v>No Aplica</v>
      </c>
      <c r="W10" s="105" t="str">
        <f>IF($H$9="","",
IF(OR($H$9="Corrupción",$H$9="Lavado de Activos",$H$9="Financiación del Terrorismo",$H$9="Trámites, OPAs y Consultas de Acceso a la Información Pública"),"No Aplica",'[12]5. Valoración de Controles'!$N10))</f>
        <v>No Aplica</v>
      </c>
      <c r="X10" s="106" t="str">
        <f>IF($H$9="","",
IF(OR($H$9="Corrupción",$H$9="Lavado de Activos",$H$9="Financiación del Terrorismo",$H$9="Trámites, OPAs y Consultas de Acceso a la Información Pública"),"No Aplica",'[12]5. Valoración de Controles'!$O10))</f>
        <v>No Aplica</v>
      </c>
      <c r="Y10" s="106" t="str">
        <f>IF($H$9="","",
IF(OR($H$9="Corrupción",$H$9="Lavado de Activos",$H$9="Financiación del Terrorismo",$H$9="Trámites, OPAs y Consultas de Acceso a la Información Pública"),"No Aplica",'[12]5. Valoración de Controles'!$P10))</f>
        <v>No Aplica</v>
      </c>
      <c r="Z10" s="106" t="str">
        <f>IF($H$9="","",
IF(OR($H$9="Corrupción",$H$9="Lavado de Activos",$H$9="Financiación del Terrorismo",$H$9="Trámites, OPAs y Consultas de Acceso a la Información Pública"),"No Aplica",'[12]5. Valoración de Controles'!$Q10))</f>
        <v>No Aplica</v>
      </c>
      <c r="AA10" s="107" t="str">
        <f>IF($H$9="","",
IF(OR($H$9="Corrupción",$H$9="Lavado de Activos",$H$9="Financiación del Terrorismo",$H$9="Trámites, OPAs y Consultas de Acceso a la Información Pública"),"No aplica",'[12]5. Valoración de Controles'!$R10))</f>
        <v>No aplica</v>
      </c>
      <c r="AB10" s="114"/>
      <c r="AC10" s="114"/>
      <c r="AD10" s="114"/>
      <c r="AE10" s="114"/>
      <c r="AF10" s="114"/>
      <c r="AG10" s="114"/>
      <c r="AH10" s="114"/>
      <c r="AI10" s="114"/>
      <c r="AJ10" s="114"/>
      <c r="AK10" s="114"/>
      <c r="AL10" s="114"/>
      <c r="AM10" s="77"/>
      <c r="AN10" s="77"/>
      <c r="AO10" s="77"/>
      <c r="AP10" s="77"/>
      <c r="AQ10" s="77"/>
      <c r="AR10" s="77"/>
      <c r="AS10" s="77"/>
      <c r="AT10" s="77"/>
      <c r="AU10" s="77"/>
      <c r="AV10" s="77"/>
      <c r="AW10" s="77"/>
      <c r="AX10" s="77"/>
      <c r="AY10" s="77"/>
      <c r="AZ10" s="77"/>
      <c r="BA10" s="77"/>
      <c r="BB10" s="77"/>
      <c r="BC10" s="77"/>
      <c r="BD10" s="77"/>
      <c r="BE10" s="77"/>
      <c r="BF10" s="77"/>
    </row>
    <row r="11" spans="1:58" ht="31.5" customHeight="1">
      <c r="A11" s="96"/>
      <c r="B11" s="96"/>
      <c r="C11" s="96"/>
      <c r="D11" s="96"/>
      <c r="E11" s="96"/>
      <c r="F11" s="96"/>
      <c r="G11" s="96"/>
      <c r="H11" s="96"/>
      <c r="I11" s="96"/>
      <c r="J11" s="96"/>
      <c r="K11" s="96"/>
      <c r="L11" s="96"/>
      <c r="M11" s="96"/>
      <c r="N11" s="96"/>
      <c r="O11" s="96"/>
      <c r="P11" s="96"/>
      <c r="Q11" s="104">
        <f>IF($H$9="","",
IF(OR($H$9="Corrupción",$H$9="Lavado de Activos",$H$9="Financiación del Terrorismo",$H$9="Trámites, OPAs y Consultas de Acceso a la Información Pública"),'[12]6.Valoración Control Corrupción'!$E11,'[12]5. Valoración de Controles'!$H11))</f>
        <v>0</v>
      </c>
      <c r="R11" s="105" t="str">
        <f>IF($H$9="","",
IF(OR($H$9="Corrupción",$H$9="Lavado de Activos",$H$9="Financiación del Terrorismo",$H$9="Trámites, OPAs y Consultas de Acceso a la Información Pública"),"No Aplica",'[12]5. Valoración de Controles'!$I11))</f>
        <v>No Aplica</v>
      </c>
      <c r="S11" s="105" t="str">
        <f>IF($H$9="","",
IF(OR($H$9="Corrupción",$H$9="Lavado de Activos",$H$9="Financiación del Terrorismo",$H$9="Trámites, OPAs y Consultas de Acceso a la Información Pública"),"No Aplica",'[12]5. Valoración de Controles'!$J11))</f>
        <v>No Aplica</v>
      </c>
      <c r="T11" s="105" t="str">
        <f>IF($H$9="","",
IF(OR($H$9="Corrupción",$H$9="Lavado de Activos",$H$9="Financiación del Terrorismo",$H$9="Trámites, OPAs y Consultas de Acceso a la Información Pública"),"No Aplica",'[12]5. Valoración de Controles'!$K11))</f>
        <v>No Aplica</v>
      </c>
      <c r="U11" s="105" t="str">
        <f>IF($H$9="","",
IF(OR($H$9="Corrupción",$H$9="Lavado de Activos",$H$9="Financiación del Terrorismo",$H$9="Trámites, OPAs y Consultas de Acceso a la Información Pública"),"No Aplica",'[12]5. Valoración de Controles'!$L11))</f>
        <v>No Aplica</v>
      </c>
      <c r="V11" s="105" t="str">
        <f>IF($H$9="","",
IF(OR($H$9="Corrupción",$H$9="Lavado de Activos",$H$9="Financiación del Terrorismo",$H$9="Trámites, OPAs y Consultas de Acceso a la Información Pública"),"No Aplica",'[12]5. Valoración de Controles'!$M11))</f>
        <v>No Aplica</v>
      </c>
      <c r="W11" s="105" t="str">
        <f>IF($H$9="","",
IF(OR($H$9="Corrupción",$H$9="Lavado de Activos",$H$9="Financiación del Terrorismo",$H$9="Trámites, OPAs y Consultas de Acceso a la Información Pública"),"No Aplica",'[12]5. Valoración de Controles'!$N11))</f>
        <v>No Aplica</v>
      </c>
      <c r="X11" s="106" t="str">
        <f>IF($H$9="","",
IF(OR($H$9="Corrupción",$H$9="Lavado de Activos",$H$9="Financiación del Terrorismo",$H$9="Trámites, OPAs y Consultas de Acceso a la Información Pública"),"No Aplica",'[12]5. Valoración de Controles'!$O11))</f>
        <v>No Aplica</v>
      </c>
      <c r="Y11" s="106" t="str">
        <f>IF($H$9="","",
IF(OR($H$9="Corrupción",$H$9="Lavado de Activos",$H$9="Financiación del Terrorismo",$H$9="Trámites, OPAs y Consultas de Acceso a la Información Pública"),"No Aplica",'[12]5. Valoración de Controles'!$P11))</f>
        <v>No Aplica</v>
      </c>
      <c r="Z11" s="106" t="str">
        <f>IF($H$9="","",
IF(OR($H$9="Corrupción",$H$9="Lavado de Activos",$H$9="Financiación del Terrorismo",$H$9="Trámites, OPAs y Consultas de Acceso a la Información Pública"),"No Aplica",'[12]5. Valoración de Controles'!$Q11))</f>
        <v>No Aplica</v>
      </c>
      <c r="AA11" s="107" t="str">
        <f>IF($H$9="","",
IF(OR($H$9="Corrupción",$H$9="Lavado de Activos",$H$9="Financiación del Terrorismo",$H$9="Trámites, OPAs y Consultas de Acceso a la Información Pública"),"No aplica",'[12]5. Valoración de Controles'!$R11))</f>
        <v>No aplica</v>
      </c>
      <c r="AB11" s="96"/>
      <c r="AC11" s="96"/>
      <c r="AD11" s="96"/>
      <c r="AE11" s="96"/>
      <c r="AF11" s="96"/>
      <c r="AG11" s="96"/>
      <c r="AH11" s="96"/>
      <c r="AI11" s="96"/>
      <c r="AJ11" s="96"/>
      <c r="AK11" s="96"/>
      <c r="AL11" s="96"/>
      <c r="AM11" s="77"/>
      <c r="AN11" s="77"/>
      <c r="AO11" s="77"/>
      <c r="AP11" s="77"/>
      <c r="AQ11" s="77"/>
      <c r="AR11" s="77"/>
      <c r="AS11" s="77"/>
      <c r="AT11" s="77"/>
      <c r="AU11" s="77"/>
      <c r="AV11" s="77"/>
      <c r="AW11" s="77"/>
      <c r="AX11" s="77"/>
      <c r="AY11" s="77"/>
      <c r="AZ11" s="77"/>
      <c r="BA11" s="77"/>
      <c r="BB11" s="77"/>
      <c r="BC11" s="77"/>
      <c r="BD11" s="77"/>
      <c r="BE11" s="77"/>
      <c r="BF11" s="77"/>
    </row>
    <row r="12" spans="1:58" ht="31.5" customHeight="1">
      <c r="A12" s="99">
        <v>2</v>
      </c>
      <c r="B12" s="100" t="str">
        <f>'[12]2. Identificación del Riesgo'!B12:B14</f>
        <v>Direccionamiento Estratégico</v>
      </c>
      <c r="C12" s="100" t="str">
        <f>IF('[12]2. Identificación del Riesgo'!C12:C14="","",'[12]2. Identificación del Riesgo'!C12:C14)</f>
        <v>Formulación Proyectos de Inversión</v>
      </c>
      <c r="D12" s="100" t="str">
        <f>IF('[12]2. Identificación del Riesgo'!D12:D14="","",'[12]2. Identificación del Riesgo'!D12:D14)</f>
        <v>Afectación Económica (o presupuestal) y Reputacional</v>
      </c>
      <c r="E12" s="100" t="str">
        <f>IF('[12]2. Identificación del Riesgo'!E12:E14="","",'[12]2. Identificación del Riesgo'!E12:E14)</f>
        <v>Inadecuada formulación  de los proyectos de inversión que debe desarrollar la entidad en el marco de su misionalidad, sin los requerimientos técnicos, jurídicos y/o financieros</v>
      </c>
      <c r="F12" s="100" t="str">
        <f>IF('[12]2. Identificación del Riesgo'!F12:F14="","",'[12]2. Identificación del Riesgo'!F12:F14)</f>
        <v>Falta de capacitación y actualización en herramientas políticas y demás directrices relacionadas
Falta de personal competente y suficiente para la formulación de proyectos de inversión</v>
      </c>
      <c r="G12" s="100" t="str">
        <f>IF('[12]2. Identificación del Riesgo'!G12:G14="","",'[12]2. Identificación del Riesgo'!G12:G14)</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H12" s="100" t="str">
        <f>IF('[12]2. Identificación del Riesgo'!H12:H14="","",'[12]2. Identificación del Riesgo'!H12:H14)</f>
        <v>Gestión</v>
      </c>
      <c r="I12" s="100" t="str">
        <f>IF('[12]2. Identificación del Riesgo'!I12:I14="","",'[12]2. Identificación del Riesgo'!I12:I14)</f>
        <v>Ejecución y Administración de procesos</v>
      </c>
      <c r="J12" s="100" t="str">
        <f>IF('[12]2. Identificación del Riesgo'!J12:J14="","",'[12]2. Identificación del Riesgo'!J12:J14)</f>
        <v>Muy Baja: La actividad que conlleva el riesgo se ejecuta como máximo 2 veces por año</v>
      </c>
      <c r="K12" s="101" t="str">
        <f>'[12]2. Identificación del Riesgo'!K12:K14</f>
        <v>Muy Baja</v>
      </c>
      <c r="L12" s="102">
        <f>'[12]2. Identificación del Riesgo'!L12:L14</f>
        <v>0.2</v>
      </c>
      <c r="M12" s="102" t="str">
        <f>IF(OR('[12]2. Identificación del Riesgo'!H12:H14="Corrupción",'[12]2. Identificación del Riesgo'!H12:H14="Lavado de Activos",'[12]2. Identificación del Riesgo'!H12:H14="Financiación del Terrorismo",'[12]2. Identificación del Riesgo'!H12:H14="Trámites, OPAs y Consultas de Acceso a la Información Pública"),"No Aplica",
IF('[12]2. Identificación del Riesgo'!M12:M14="","",'[12]2. Identificación del Riesgo'!M12:M14))</f>
        <v>Económico: Entre 10 y 50 SMLMV</v>
      </c>
      <c r="N12" s="101" t="str">
        <f>'[12]2. Identificación del Riesgo'!N12:N14</f>
        <v>Menor</v>
      </c>
      <c r="O12" s="102">
        <f>'[12]2. Identificación del Riesgo'!O12:O14</f>
        <v>0.4</v>
      </c>
      <c r="P12" s="103" t="str">
        <f>'[12]2. Identificación del Riesgo'!P12:P14</f>
        <v>Bajo</v>
      </c>
      <c r="Q12" s="115" t="str">
        <f>IF($H$12="","",
IF(OR($H$12="Corrupción",$H$12="Lavado de Activos",$H$12="Financiación del Terrorismo",$H$12="Trámites, OPAs y Consultas de Acceso a la Información Pública"),'[12]6.Valoración Control Corrupción'!$E12,'[12]5. Valoración de Controles'!$H12))</f>
        <v>La Oficina Asesora de Planeación y los Gerentes de proyectos de inversión efectuan la aplicación de las circulares y/o directrices de la Secretaría Distrital de Planeación relacionadas con la formualción de los proyectos de inversión (cada cuatro años) Con el fin de que cada proyecto de inversión de la entidad cumpla con los requerimientos de la ciudad y el Plan de Desarrollo para lo cual fue destinado</v>
      </c>
      <c r="R12" s="105" t="str">
        <f>IF($H$12="","",
IF(OR($H$12="Corrupción",$H$12="Lavado de Activos",$H$12="Financiación del Terrorismo",$H$12="Trámites, OPAs y Consultas de Acceso a la Información Pública"),"No Aplica",'[12]5. Valoración de Controles'!$I12))</f>
        <v>Preventivo</v>
      </c>
      <c r="S12" s="105" t="str">
        <f>IF($H$12="","",
IF(OR($H$12="Corrupción",$H$12="Lavado de Activos",$H$12="Financiación del Terrorismo",$H$12="Trámites, OPAs y Consultas de Acceso a la Información Pública"),"No Aplica",'[12]5. Valoración de Controles'!$J12))</f>
        <v>Afecta probabilidad</v>
      </c>
      <c r="T12" s="105" t="str">
        <f>IF($H$12="","",
IF(OR($H$12="Corrupción",$H$12="Lavado de Activos",$H$12="Financiación del Terrorismo",$H$12="Trámites, OPAs y Consultas de Acceso a la Información Pública"),"No Aplica",'[12]5. Valoración de Controles'!$K12))</f>
        <v>Manual</v>
      </c>
      <c r="U12" s="105" t="str">
        <f>IF($H$12="","",
IF(OR($H$12="Corrupción",$H$12="Lavado de Activos",$H$12="Financiación del Terrorismo",$H$12="Trámites, OPAs y Consultas de Acceso a la Información Pública"),"No Aplica",'[12]5. Valoración de Controles'!$L12))</f>
        <v>Documentado</v>
      </c>
      <c r="V12" s="105" t="str">
        <f>IF($H$12="","",
IF(OR($H$12="Corrupción",$H$12="Lavado de Activos",$H$12="Financiación del Terrorismo",$H$12="Trámites, OPAs y Consultas de Acceso a la Información Pública"),"No Aplica",'[12]5. Valoración de Controles'!$M$12))</f>
        <v>Continua</v>
      </c>
      <c r="W12" s="105" t="str">
        <f>IF($H$12="","",
IF(OR($H$12="Corrupción",$H$12="Lavado de Activos",$H$12="Financiación del Terrorismo",$H$12="Trámites, OPAs y Consultas de Acceso a la Información Pública"),"No Aplica",'[12]5. Valoración de Controles'!$N12))</f>
        <v>Con registro</v>
      </c>
      <c r="X12" s="106" t="str">
        <f>IF($H$12="","",
IF(OR($H$12="Corrupción",$H$12="Lavado de Activos",$H$12="Financiación del Terrorismo",$H$12="Trámites, OPAs y Consultas de Acceso a la Información Pública"),"No Aplica",'[12]5. Valoración de Controles'!$O12))</f>
        <v>Correo electronico, pagina web de entidades que emiten parmetros y lineamientos</v>
      </c>
      <c r="Y12" s="106" t="str">
        <f>IF($H$12="","",
IF(OR($H$12="Corrupción",$H$12="Lavado de Activos",$H$12="Financiación del Terrorismo",$H$12="Trámites, OPAs y Consultas de Acceso a la Información Pública"),"No Aplica",'[12]5. Valoración de Controles'!$P12))</f>
        <v>Circulares, correos y comunicados con las informaciòn disponible</v>
      </c>
      <c r="Z12" s="106" t="str">
        <f>IF($H$12="","",
IF(OR($H$12="Corrupción",$H$12="Lavado de Activos",$H$12="Financiación del Terrorismo",$H$12="Trámites, OPAs y Consultas de Acceso a la Información Pública"),"No Aplica",'[12]5. Valoración de Controles'!$Q12))</f>
        <v>comprobando el cumplimiento de los requsitos establecidos, por medio de los seguimientos periódicos a los proyectos de inversión</v>
      </c>
      <c r="AA12" s="107">
        <f>IF($H$12="","",
IF(OR($H$12="Corrupción",$H$12="Lavado de Activos",$H$12="Financiación del Terrorismo",$H$12="Trámites, OPAs y Consultas de Acceso a la Información Pública"),"No aplica",'[12]5. Valoración de Controles'!$R12))</f>
        <v>0.4</v>
      </c>
      <c r="AB12" s="101" t="str">
        <f>IF(H12="","",
IF(OR(H12="Corrupción",H12="Lavado de Activos",H12="Financiación del Terrorismo",H12="Trámites, OPAs y Consultas de Acceso a la Información Pública"),'[12]6.Valoración Control Corrupción'!W12:W14,
IF(OR(H12&lt;&gt;"Corrupción",H12&lt;&gt;"Lavado de Activos",H12&lt;&gt;"Financiación del Terrorismo",H12&lt;&gt;"Trámites, OPAs y Consultas de Acceso a la Información Pública"),IF(AC12="","",
IF(AND(AC12&gt;0,AC12&lt;0.4),"Muy Baja",
IF(AND(AC12&gt;=0.4,AC12&lt;0.6),"Baja",
IF(AND(AC12&gt;=0.6,AC12&lt;0.8),"Media",
IF(AND(AC12&gt;=0.8,AC12&lt;1),"Alta",
IF(AC12&gt;=1,"Muy Alta","")))))))))</f>
        <v>Muy Baja</v>
      </c>
      <c r="AC12" s="108">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IF('[12]5. Valoración de Controles'!U14&gt;0,'[12]5. Valoración de Controles'!U14,
IF('[12]5. Valoración de Controles'!U13&gt;0,'[12]5. Valoración de Controles'!U13,
IF('[12]5. Valoración de Controles'!U12&gt;0,'[12]5. Valoración de Controles'!U12,L12))))))</f>
        <v>7.1999999999999995E-2</v>
      </c>
      <c r="AD12" s="101" t="str">
        <f>IF(H12="","",
IF(OR(H12="Corrupción",H12="Lavado de Activos",H12="Financiación del Terrorismo",H12="Trámites, OPAs y Consultas de Acceso a la Información Pública"),'[12]3. Impacto Riesgo de Corrupción'!Z12:Z14,
IF(OR(H12&lt;&gt;"Corrupción",H12&lt;&gt;"Lavado de Activos",H12&lt;&gt;"Financiación del Terrorismo",H12&lt;&gt;"Trámites, OPAs y Consultas de Acceso a la Información Pública"),
IF(AE12="","",
IF(AND(AE12&gt;0,AE12&lt;0.4),"Leve",
IF(AND(AE12&gt;=0.4,AE12&lt;0.6),"Menor",
IF(AND(AE12&gt;=0.6,AE12&lt;0.8),"Moderado",
IF(AND(AE12&gt;=0.8,AE12&lt;1),"Mayor",
IF(AE12&gt;=1,"Catastrófico","")))))))))</f>
        <v>Menor</v>
      </c>
      <c r="AE12" s="108">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IF('[12]5. Valoración de Controles'!V14&gt;0,'[12]5. Valoración de Controles'!V14,
IF('[12]5. Valoración de Controles'!V13&gt;0,'[12]5. Valoración de Controles'!V13,
IF('[12]5. Valoración de Controles'!V12&gt;0,'[12]5. Valoración de Controles'!V12,O12))))))</f>
        <v>0.4</v>
      </c>
      <c r="AF12" s="103" t="str">
        <f>IF(AND(AB12="Muy Alta",OR(AD12="Leve",AD12="Menor",AD12="Moderado",AD12="Mayor")),"Alto",
IF(AND(AB12="Alta",OR(AD12="Leve",AD12="Menor")),"Moderado",
IF(AND(AB12="Alta",OR(AD12="Moderado",AD12="Mayor")),"Alto",
IF(AND(AB12="Media",OR(AD12="Leve",AD12="Menor",AD12="Moderado")),"Moderado",
IF(AND(AB12="Media",OR(AD12="Mayor")),"Alto",
IF(AND(AB12="Baja",OR(AD12="Leve")),"Bajo",
IF(AND(OR(AB12="Baja",AB12="Improbable"),OR(AD12="Menor",AD12="Moderado")),"Moderado",
IF(AND(OR(AB12="Baja",AB12="Improbable"),AD12="Mayor"),"Alto",
IF(AND(AB12="Muy Baja",OR(AD12="Leve",AD12="Menor")),"Bajo",
IF(AND(OR(AB12="Muy Baja",AB12="Rara vez"),OR(AD12="Moderado")),"Moderado",
IF(AND(OR(AB12="Muy Baja",AB12="Rara vez"),AD12="Mayor"),"Alto",
IF(AND(OR(AB12="Casi seguro",AB12="Probable",AB12="Posible"),AD12="Mayor"),"Extremo",
IF(AND(AB12="Casi seguro",AD12="Moderado"),"Extremo",
IF(AND(OR(AB12="Probable",AB12="Posible"),OR(AD12="Moderado")),"Alto",
IF(AD12="Catastrófico","Extremo","")))))))))))))))</f>
        <v>Bajo</v>
      </c>
      <c r="AG12" s="109" t="s">
        <v>48</v>
      </c>
      <c r="AH12" s="110" t="str">
        <f>IF(AG12="Reducir (Mitigar)","Debe establecer el plan de acción a implementar para mitigar el nivel del riesgo",
IF(AG12="Reducir (Transferir)","No amerita plan de acción. Debe tercerizar la actividad que genera este riesgo o adquirir polizas para evitar responsabilidad economica, sin embargo mantiene la responsabilidad reputacional",
IF(AG12="Aceptar","No amerita plan de acción. Asuma las consecuencias de la materialización del riesgo",
IF(AG12="Evitar","No amerita plan de acción. No ejecute la actividad que genera el riesgo",
IF(AG12="Reducir","Debe establecer el plan de acción a implementar para mitigar el nivel del riesgo",
IF(AG12="Compartir","No amerita plan de acción. Comparta el riesgo con una parte interesada que pueda gestionarlo con mas eficacia",""))))))</f>
        <v>No amerita plan de acción. Asuma las consecuencias de la materialización del riesgo</v>
      </c>
      <c r="AI12" s="111"/>
      <c r="AJ12" s="112"/>
      <c r="AK12" s="112" t="str">
        <f>IF(AI12="","","∑ Peso porcentual de cada acción definida")</f>
        <v/>
      </c>
      <c r="AL12" s="100"/>
      <c r="AM12" s="77"/>
      <c r="AN12" s="77"/>
      <c r="AO12" s="77"/>
      <c r="AP12" s="77"/>
      <c r="AQ12" s="77"/>
      <c r="AR12" s="77"/>
      <c r="AS12" s="77"/>
      <c r="AT12" s="77"/>
      <c r="AU12" s="77"/>
      <c r="AV12" s="77"/>
      <c r="AW12" s="77"/>
      <c r="AX12" s="77"/>
      <c r="AY12" s="77"/>
      <c r="AZ12" s="77"/>
      <c r="BA12" s="77"/>
      <c r="BB12" s="77"/>
      <c r="BC12" s="77"/>
      <c r="BD12" s="77"/>
      <c r="BE12" s="77"/>
      <c r="BF12" s="77"/>
    </row>
    <row r="13" spans="1:58" ht="31.5" customHeight="1">
      <c r="A13" s="114"/>
      <c r="B13" s="114"/>
      <c r="C13" s="114"/>
      <c r="D13" s="114"/>
      <c r="E13" s="114"/>
      <c r="F13" s="114"/>
      <c r="G13" s="114"/>
      <c r="H13" s="114"/>
      <c r="I13" s="114"/>
      <c r="J13" s="114"/>
      <c r="K13" s="114"/>
      <c r="L13" s="114"/>
      <c r="M13" s="114"/>
      <c r="N13" s="114"/>
      <c r="O13" s="114"/>
      <c r="P13" s="114"/>
      <c r="Q13" s="115" t="str">
        <f>IF($H$12="","",
IF(OR($H$12="Corrupción",$H$12="Lavado de Activos",$H$12="Financiación del Terrorismo",$H$12="Trámites, OPAs y Consultas de Acceso a la Información Pública"),'[12]6.Valoración Control Corrupción'!$E13,'[12]5. Valoración de Controles'!$H13))</f>
        <v>Los Gerentes de Proyectos de Inversión y Oficina Asesora de Planeación realizan el reporte en los formatos donde se registra la información relacionada con la formulación de los proyectos (DTS,  Fichas EBI-D, entre otros), los cuales son creados cada 4 años y actualizados a demanda Para verificar la información soporte de la formualción de los proyectos de inversión, los cuales son actualizados según la necesidad del proyecto.</v>
      </c>
      <c r="R13" s="105" t="str">
        <f>IF($H$12="","",
IF(OR($H$12="Corrupción",$H$12="Lavado de Activos",$H$12="Financiación del Terrorismo",$H$12="Trámites, OPAs y Consultas de Acceso a la Información Pública"),"No Aplica",'[12]5. Valoración de Controles'!$I13))</f>
        <v>Preventivo</v>
      </c>
      <c r="S13" s="105" t="str">
        <f>IF($H$12="","",
IF(OR($H$12="Corrupción",$H$12="Lavado de Activos",$H$12="Financiación del Terrorismo",$H$12="Trámites, OPAs y Consultas de Acceso a la Información Pública"),"No Aplica",'[12]5. Valoración de Controles'!$J13))</f>
        <v>Afecta probabilidad</v>
      </c>
      <c r="T13" s="105" t="str">
        <f>IF($H$12="","",
IF(OR($H$12="Corrupción",$H$12="Lavado de Activos",$H$12="Financiación del Terrorismo",$H$12="Trámites, OPAs y Consultas de Acceso a la Información Pública"),"No Aplica",'[12]5. Valoración de Controles'!$K13))</f>
        <v>Manual</v>
      </c>
      <c r="U13" s="105" t="str">
        <f>IF($H$12="","",
IF(OR($H$12="Corrupción",$H$12="Lavado de Activos",$H$12="Financiación del Terrorismo",$H$12="Trámites, OPAs y Consultas de Acceso a la Información Pública"),"No Aplica",'[12]5. Valoración de Controles'!$L13))</f>
        <v>Documentado</v>
      </c>
      <c r="V13" s="105" t="str">
        <f>IF($H$12="","",
IF(OR($H$12="Corrupción",$H$12="Lavado de Activos",$H$12="Financiación del Terrorismo",$H$12="Trámites, OPAs y Consultas de Acceso a la Información Pública"),"No Aplica",'[12]5. Valoración de Controles'!$M$12))</f>
        <v>Continua</v>
      </c>
      <c r="W13" s="105" t="str">
        <f>IF($H$12="","",
IF(OR($H$12="Corrupción",$H$12="Lavado de Activos",$H$12="Financiación del Terrorismo",$H$12="Trámites, OPAs y Consultas de Acceso a la Información Pública"),"No Aplica",'[12]5. Valoración de Controles'!$N13))</f>
        <v>Con registro</v>
      </c>
      <c r="X13" s="106" t="str">
        <f>IF($H$12="","",
IF(OR($H$12="Corrupción",$H$12="Lavado de Activos",$H$12="Financiación del Terrorismo",$H$12="Trámites, OPAs y Consultas de Acceso a la Información Pública"),"No Aplica",'[12]5. Valoración de Controles'!$O13))</f>
        <v>Carpeta en medio magnetico</v>
      </c>
      <c r="Y13" s="106" t="str">
        <f>IF($H$12="","",
IF(OR($H$12="Corrupción",$H$12="Lavado de Activos",$H$12="Financiación del Terrorismo",$H$12="Trámites, OPAs y Consultas de Acceso a la Información Pública"),"No Aplica",'[12]5. Valoración de Controles'!$P13))</f>
        <v>Plana anual de adquisiciones de inversión, informes SEGPLAN, reportes de información</v>
      </c>
      <c r="Z13" s="106" t="str">
        <f>IF($H$12="","",
IF(OR($H$12="Corrupción",$H$12="Lavado de Activos",$H$12="Financiación del Terrorismo",$H$12="Trámites, OPAs y Consultas de Acceso a la Información Pública"),"No Aplica",'[12]5. Valoración de Controles'!$Q13))</f>
        <v>comprobando el cumplimiento de los requsitos establecidos, por medio de los seguimientos periódicos a los proyectos de inversión</v>
      </c>
      <c r="AA13" s="107">
        <f>IF($H$12="","",
IF(OR($H$12="Corrupción",$H$12="Lavado de Activos",$H$12="Financiación del Terrorismo",$H$12="Trámites, OPAs y Consultas de Acceso a la Información Pública"),"No aplica",'[12]5. Valoración de Controles'!$R13))</f>
        <v>0.4</v>
      </c>
      <c r="AB13" s="114"/>
      <c r="AC13" s="114"/>
      <c r="AD13" s="114"/>
      <c r="AE13" s="114"/>
      <c r="AF13" s="114"/>
      <c r="AG13" s="114"/>
      <c r="AH13" s="114"/>
      <c r="AI13" s="114"/>
      <c r="AJ13" s="114"/>
      <c r="AK13" s="114"/>
      <c r="AL13" s="114"/>
      <c r="AM13" s="77"/>
      <c r="AN13" s="77"/>
      <c r="AO13" s="77"/>
      <c r="AP13" s="77"/>
      <c r="AQ13" s="77"/>
      <c r="AR13" s="77"/>
      <c r="AS13" s="77"/>
      <c r="AT13" s="77"/>
      <c r="AU13" s="77"/>
      <c r="AV13" s="77"/>
      <c r="AW13" s="77"/>
      <c r="AX13" s="77"/>
      <c r="AY13" s="77"/>
      <c r="AZ13" s="77"/>
      <c r="BA13" s="77"/>
      <c r="BB13" s="77"/>
      <c r="BC13" s="77"/>
      <c r="BD13" s="77"/>
      <c r="BE13" s="77"/>
      <c r="BF13" s="77"/>
    </row>
    <row r="14" spans="1:58" ht="31.5" customHeight="1">
      <c r="A14" s="96"/>
      <c r="B14" s="96"/>
      <c r="C14" s="96"/>
      <c r="D14" s="96"/>
      <c r="E14" s="96"/>
      <c r="F14" s="96"/>
      <c r="G14" s="96"/>
      <c r="H14" s="96"/>
      <c r="I14" s="96"/>
      <c r="J14" s="96"/>
      <c r="K14" s="96"/>
      <c r="L14" s="96"/>
      <c r="M14" s="96"/>
      <c r="N14" s="96"/>
      <c r="O14" s="96"/>
      <c r="P14" s="96"/>
      <c r="Q14" s="115" t="str">
        <f>IF($H$12="","",
IF(OR($H$12="Corrupción",$H$12="Lavado de Activos",$H$12="Financiación del Terrorismo",$H$12="Trámites, OPAs y Consultas de Acceso a la Información Pública"),'[12]6.Valoración Control Corrupción'!$E14,'[12]5. Valoración de Controles'!$H14))</f>
        <v xml:space="preserve">  </v>
      </c>
      <c r="R14" s="105">
        <f>IF($H$12="","",
IF(OR($H$12="Corrupción",$H$12="Lavado de Activos",$H$12="Financiación del Terrorismo",$H$12="Trámites, OPAs y Consultas de Acceso a la Información Pública"),"No Aplica",'[12]5. Valoración de Controles'!$I14))</f>
        <v>0</v>
      </c>
      <c r="S14" s="105" t="str">
        <f>IF($H$12="","",
IF(OR($H$12="Corrupción",$H$12="Lavado de Activos",$H$12="Financiación del Terrorismo",$H$12="Trámites, OPAs y Consultas de Acceso a la Información Pública"),"No Aplica",'[12]5. Valoración de Controles'!$J14))</f>
        <v/>
      </c>
      <c r="T14" s="105">
        <f>IF($H$12="","",
IF(OR($H$12="Corrupción",$H$12="Lavado de Activos",$H$12="Financiación del Terrorismo",$H$12="Trámites, OPAs y Consultas de Acceso a la Información Pública"),"No Aplica",'[12]5. Valoración de Controles'!$K14))</f>
        <v>0</v>
      </c>
      <c r="U14" s="105">
        <f>IF($H$12="","",
IF(OR($H$12="Corrupción",$H$12="Lavado de Activos",$H$12="Financiación del Terrorismo",$H$12="Trámites, OPAs y Consultas de Acceso a la Información Pública"),"No Aplica",'[12]5. Valoración de Controles'!$L14))</f>
        <v>0</v>
      </c>
      <c r="V14" s="105" t="str">
        <f>IF($H$12="","",
IF(OR($H$12="Corrupción",$H$12="Lavado de Activos",$H$12="Financiación del Terrorismo",$H$12="Trámites, OPAs y Consultas de Acceso a la Información Pública"),"No Aplica",'[12]5. Valoración de Controles'!$M$12))</f>
        <v>Continua</v>
      </c>
      <c r="W14" s="105">
        <f>IF($H$12="","",
IF(OR($H$12="Corrupción",$H$12="Lavado de Activos",$H$12="Financiación del Terrorismo",$H$12="Trámites, OPAs y Consultas de Acceso a la Información Pública"),"No Aplica",'[12]5. Valoración de Controles'!$N14))</f>
        <v>0</v>
      </c>
      <c r="X14" s="106">
        <f>IF($H$12="","",
IF(OR($H$12="Corrupción",$H$12="Lavado de Activos",$H$12="Financiación del Terrorismo",$H$12="Trámites, OPAs y Consultas de Acceso a la Información Pública"),"No Aplica",'[12]5. Valoración de Controles'!$O14))</f>
        <v>0</v>
      </c>
      <c r="Y14" s="106">
        <f>IF($H$12="","",
IF(OR($H$12="Corrupción",$H$12="Lavado de Activos",$H$12="Financiación del Terrorismo",$H$12="Trámites, OPAs y Consultas de Acceso a la Información Pública"),"No Aplica",'[12]5. Valoración de Controles'!$P14))</f>
        <v>0</v>
      </c>
      <c r="Z14" s="106">
        <f>IF($H$12="","",
IF(OR($H$12="Corrupción",$H$12="Lavado de Activos",$H$12="Financiación del Terrorismo",$H$12="Trámites, OPAs y Consultas de Acceso a la Información Pública"),"No Aplica",'[12]5. Valoración de Controles'!$Q14))</f>
        <v>0</v>
      </c>
      <c r="AA14" s="107" t="str">
        <f>IF($H$12="","",
IF(OR($H$12="Corrupción",$H$12="Lavado de Activos",$H$12="Financiación del Terrorismo",$H$12="Trámites, OPAs y Consultas de Acceso a la Información Pública"),"No aplica",'[12]5. Valoración de Controles'!$R14))</f>
        <v/>
      </c>
      <c r="AB14" s="96"/>
      <c r="AC14" s="96"/>
      <c r="AD14" s="96"/>
      <c r="AE14" s="96"/>
      <c r="AF14" s="96"/>
      <c r="AG14" s="96"/>
      <c r="AH14" s="96"/>
      <c r="AI14" s="96"/>
      <c r="AJ14" s="96"/>
      <c r="AK14" s="96"/>
      <c r="AL14" s="96"/>
      <c r="AM14" s="77"/>
      <c r="AN14" s="77"/>
      <c r="AO14" s="77"/>
      <c r="AP14" s="77"/>
      <c r="AQ14" s="77"/>
      <c r="AR14" s="77"/>
      <c r="AS14" s="77"/>
      <c r="AT14" s="77"/>
      <c r="AU14" s="77"/>
      <c r="AV14" s="77"/>
      <c r="AW14" s="77"/>
      <c r="AX14" s="77"/>
      <c r="AY14" s="77"/>
      <c r="AZ14" s="77"/>
      <c r="BA14" s="77"/>
      <c r="BB14" s="77"/>
      <c r="BC14" s="77"/>
      <c r="BD14" s="77"/>
      <c r="BE14" s="77"/>
      <c r="BF14" s="77"/>
    </row>
    <row r="15" spans="1:58" ht="31.5" customHeight="1">
      <c r="A15" s="99">
        <v>3</v>
      </c>
      <c r="B15" s="100" t="str">
        <f>'[12]2. Identificación del Riesgo'!B15:B17</f>
        <v>Direccionamiento Estratégico</v>
      </c>
      <c r="C15" s="100" t="str">
        <f>IF('[12]2. Identificación del Riesgo'!C15:C17="","",'[12]2. Identificación del Riesgo'!C15:C17)</f>
        <v>Seguimiento a proyectos de inversión</v>
      </c>
      <c r="D15" s="100" t="str">
        <f>IF('[12]2. Identificación del Riesgo'!D15:D17="","",'[12]2. Identificación del Riesgo'!D15:D17)</f>
        <v>Afectación Económica (o presupuestal) y Reputacional</v>
      </c>
      <c r="E15" s="100" t="str">
        <f>IF('[12]2. Identificación del Riesgo'!E15:E17="","",'[12]2. Identificación del Riesgo'!E15:E17)</f>
        <v>Seguimiento a los proyectos de inversión inoportuno o sin la información adecuada para evidenciar el estado del avance o retrasos en el cumplimiento de las metas PDD y/o proyecto</v>
      </c>
      <c r="F15" s="100" t="str">
        <f>IF('[12]2. Identificación del Riesgo'!F15:F17="","",'[12]2. Identificación del Riesgo'!F15:F17)</f>
        <v>Falta recursos de personal competente para realizar el seguimiento a los proyectos de inversión</v>
      </c>
      <c r="G15" s="100" t="str">
        <f>IF('[12]2. Identificación del Riesgo'!G15:G17="","",'[12]2. Identificación del Riesgo'!G15:G17)</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H15" s="100" t="str">
        <f>IF('[12]2. Identificación del Riesgo'!H15:H17="","",'[12]2. Identificación del Riesgo'!H15:H17)</f>
        <v>Gestión</v>
      </c>
      <c r="I15" s="100" t="str">
        <f>IF('[12]2. Identificación del Riesgo'!I15:I17="","",'[12]2. Identificación del Riesgo'!I15:I17)</f>
        <v>Ejecución y Administración de procesos</v>
      </c>
      <c r="J15" s="100" t="str">
        <f>IF('[12]2. Identificación del Riesgo'!J15:J17="","",'[12]2. Identificación del Riesgo'!J15:J17)</f>
        <v>Muy Baja: La actividad que conlleva el riesgo se ejecuta como máximo 2 veces por año</v>
      </c>
      <c r="K15" s="101" t="str">
        <f>'[12]2. Identificación del Riesgo'!K15:K17</f>
        <v>Muy Baja</v>
      </c>
      <c r="L15" s="102">
        <f>'[12]2. Identificación del Riesgo'!L15:L17</f>
        <v>0.2</v>
      </c>
      <c r="M15" s="102" t="str">
        <f>IF(OR('[12]2. Identificación del Riesgo'!H15:H17="Corrupción",'[12]2. Identificación del Riesgo'!H15:H17="Lavado de Activos",'[12]2. Identificación del Riesgo'!H15:H17="Financiación del Terrorismo",'[12]2. Identificación del Riesgo'!H15:H17="Trámites, OPAs y Consultas de Acceso a la Información Pública"),"No Aplica",
IF('[12]2. Identificación del Riesgo'!M15:M17="","",'[12]2. Identificación del Riesgo'!M15:M17))</f>
        <v>Económico: Entre 10 y 50 SMLMV</v>
      </c>
      <c r="N15" s="101" t="str">
        <f>'[12]2. Identificación del Riesgo'!N15:N17</f>
        <v>Menor</v>
      </c>
      <c r="O15" s="102">
        <f>'[12]2. Identificación del Riesgo'!O15:O17</f>
        <v>0.4</v>
      </c>
      <c r="P15" s="103" t="str">
        <f>'[12]2. Identificación del Riesgo'!P15:P17</f>
        <v>Bajo</v>
      </c>
      <c r="Q15" s="104" t="str">
        <f>IF($H$15="","",
IF(OR($H$15="Corrupción",$H$15="Lavado de Activos",$H$15="Financiación del Terrorismo",$H$15="Trámites, OPAs y Consultas de Acceso a la Información Pública"),'[12]6.Valoración Control Corrupción'!$E15,'[12]5. Valoración de Controles'!$H15))</f>
        <v>Los Gerentes de Proyectos de Inversión y la Oficina Asesora de Planeación Elaboran un informe trimestral con el seguimiento a los proyectos de inversión para verificar y analizar la información de los reportes requeridos por la Secretaría Distral de Planeación y demás entes de control y entidades</v>
      </c>
      <c r="R15" s="105" t="str">
        <f>IF($H$15="","",
IF(OR($H$15="Corrupción",$H$15="Lavado de Activos",$H$15="Financiación del Terrorismo",$H$15="Trámites, OPAs y Consultas de Acceso a la Información Pública"),"No Aplica",'[12]5. Valoración de Controles'!$I15))</f>
        <v>Preventivo</v>
      </c>
      <c r="S15" s="105" t="str">
        <f>IF($H$15="","",
IF(OR($H$15="Corrupción",$H$15="Lavado de Activos",$H$15="Financiación del Terrorismo",$H$15="Trámites, OPAs y Consultas de Acceso a la Información Pública"),"No Aplica",'[12]5. Valoración de Controles'!$J15))</f>
        <v>Afecta probabilidad</v>
      </c>
      <c r="T15" s="105" t="str">
        <f>IF($H$15="","",
IF(OR($H$15="Corrupción",$H$15="Lavado de Activos",$H$15="Financiación del Terrorismo",$H$15="Trámites, OPAs y Consultas de Acceso a la Información Pública"),"No Aplica",'[12]5. Valoración de Controles'!$K15))</f>
        <v>Manual</v>
      </c>
      <c r="U15" s="105" t="str">
        <f>IF($H$15="","",
IF(OR($H$15="Corrupción",$H$15="Lavado de Activos",$H$15="Financiación del Terrorismo",$H$15="Trámites, OPAs y Consultas de Acceso a la Información Pública"),"No Aplica",'[12]5. Valoración de Controles'!$L15))</f>
        <v>Documentado</v>
      </c>
      <c r="V15" s="105" t="str">
        <f>IF($H$15="","",
IF(OR($H$15="Corrupción",$H$15="Lavado de Activos",$H$15="Financiación del Terrorismo",$H$15="Trámites, OPAs y Consultas de Acceso a la Información Pública"),"No Aplica",'[12]5. Valoración de Controles'!$M15))</f>
        <v>Continua</v>
      </c>
      <c r="W15" s="105" t="str">
        <f>IF($H$15="","",
IF(OR($H$15="Corrupción",$H$15="Lavado de Activos",$H$15="Financiación del Terrorismo",$H$15="Trámites, OPAs y Consultas de Acceso a la Información Pública"),"No Aplica",'[12]5. Valoración de Controles'!$N15))</f>
        <v>Con registro</v>
      </c>
      <c r="X15" s="106" t="str">
        <f>IF($H$15="","",
IF(OR($H$15="Corrupción",$H$15="Lavado de Activos",$H$15="Financiación del Terrorismo",$H$15="Trámites, OPAs y Consultas de Acceso a la Información Pública"),"No Aplica",'[12]5. Valoración de Controles'!$O15))</f>
        <v>Carpeta en medio magnetico</v>
      </c>
      <c r="Y15" s="106" t="str">
        <f>IF($H$15="","",
IF(OR($H$15="Corrupción",$H$15="Lavado de Activos",$H$15="Financiación del Terrorismo",$H$15="Trámites, OPAs y Consultas de Acceso a la Información Pública"),"No Aplica",'[12]5. Valoración de Controles'!$P15))</f>
        <v>Informes peridicos de reportes por parte de los gerentes de los proyectos</v>
      </c>
      <c r="Z15" s="106" t="str">
        <f>IF($H$15="","",
IF(OR($H$15="Corrupción",$H$15="Lavado de Activos",$H$15="Financiación del Terrorismo",$H$15="Trámites, OPAs y Consultas de Acceso a la Información Pública"),"No Aplica",'[12]5. Valoración de Controles'!$Q15))</f>
        <v>Verificando la informaciòn que se reporta por cada una de las areas en los informes de seguimiento</v>
      </c>
      <c r="AA15" s="107">
        <f>IF($H$15="","",
IF(OR($H$15="Corrupción",$H$15="Lavado de Activos",$H$15="Financiación del Terrorismo",$H$15="Trámites, OPAs y Consultas de Acceso a la Información Pública"),"No aplica",'[12]5. Valoración de Controles'!$R15))</f>
        <v>0.4</v>
      </c>
      <c r="AB15" s="101" t="str">
        <f>IF(H15="","",
IF(OR(H15="Corrupción",H15="Lavado de Activos",H15="Financiación del Terrorismo",H15="Trámites, OPAs y Consultas de Acceso a la Información Pública"),'[12]6.Valoración Control Corrupción'!W15:W17,
IF(OR(H15&lt;&gt;"Corrupción",H15&lt;&gt;"Lavado de Activos",H15&lt;&gt;"Financiación del Terrorismo",H15&lt;&gt;"Trámites, OPAs y Consultas de Acceso a la Información Pública"),IF(AC15="","",
IF(AND(AC15&gt;0,AC15&lt;0.4),"Muy Baja",
IF(AND(AC15&gt;=0.4,AC15&lt;0.6),"Baja",
IF(AND(AC15&gt;=0.6,AC15&lt;0.8),"Media",
IF(AND(AC15&gt;=0.8,AC15&lt;1),"Alta",
IF(AC15&gt;=1,"Muy Alta","")))))))))</f>
        <v>Muy Baja</v>
      </c>
      <c r="AC15" s="108">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IF('[12]5. Valoración de Controles'!U17&gt;0,'[12]5. Valoración de Controles'!U17,
IF('[12]5. Valoración de Controles'!U16&gt;0,'[12]5. Valoración de Controles'!U16,
IF('[12]5. Valoración de Controles'!U15&gt;0,'[12]5. Valoración de Controles'!U15,L15))))))</f>
        <v>4.3199999999999995E-2</v>
      </c>
      <c r="AD15" s="101" t="str">
        <f>IF(H15="","",
IF(OR(H15="Corrupción",H15="Lavado de Activos",H15="Financiación del Terrorismo",H15="Trámites, OPAs y Consultas de Acceso a la Información Pública"),'[12]3. Impacto Riesgo de Corrupción'!Z15:Z17,
IF(OR(H15&lt;&gt;"Corrupción",H15&lt;&gt;"Lavado de Activos",H15&lt;&gt;"Financiación del Terrorismo",H15&lt;&gt;"Trámites, OPAs y Consultas de Acceso a la Información Pública"),
IF(AE15="","",
IF(AND(AE15&gt;0,AE15&lt;0.4),"Leve",
IF(AND(AE15&gt;=0.4,AE15&lt;0.6),"Menor",
IF(AND(AE15&gt;=0.6,AE15&lt;0.8),"Moderado",
IF(AND(AE15&gt;=0.8,AE15&lt;1),"Mayor",
IF(AE15&gt;=1,"Catastrófico","")))))))))</f>
        <v>Menor</v>
      </c>
      <c r="AE15" s="108">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IF('[12]5. Valoración de Controles'!V17&gt;0,'[12]5. Valoración de Controles'!V17,
IF('[12]5. Valoración de Controles'!V16&gt;0,'[12]5. Valoración de Controles'!V16,
IF('[12]5. Valoración de Controles'!V15&gt;0,'[12]5. Valoración de Controles'!V15,O15))))))</f>
        <v>0.4</v>
      </c>
      <c r="AF15" s="103" t="str">
        <f>IF(AND(AB15="Muy Alta",OR(AD15="Leve",AD15="Menor",AD15="Moderado",AD15="Mayor")),"Alto",
IF(AND(AB15="Alta",OR(AD15="Leve",AD15="Menor")),"Moderado",
IF(AND(AB15="Alta",OR(AD15="Moderado",AD15="Mayor")),"Alto",
IF(AND(AB15="Media",OR(AD15="Leve",AD15="Menor",AD15="Moderado")),"Moderado",
IF(AND(AB15="Media",OR(AD15="Mayor")),"Alto",
IF(AND(AB15="Baja",OR(AD15="Leve")),"Bajo",
IF(AND(OR(AB15="Baja",AB15="Improbable"),OR(AD15="Menor",AD15="Moderado")),"Moderado",
IF(AND(OR(AB15="Baja",AB15="Improbable"),AD15="Mayor"),"Alto",
IF(AND(AB15="Muy Baja",OR(AD15="Leve",AD15="Menor")),"Bajo",
IF(AND(OR(AB15="Muy Baja",AB15="Rara vez"),OR(AD15="Moderado")),"Moderado",
IF(AND(OR(AB15="Muy Baja",AB15="Rara vez"),AD15="Mayor"),"Alto",
IF(AND(OR(AB15="Casi seguro",AB15="Probable",AB15="Posible"),AD15="Mayor"),"Extremo",
IF(AND(AB15="Casi seguro",AD15="Moderado"),"Extremo",
IF(AND(OR(AB15="Probable",AB15="Posible"),OR(AD15="Moderado")),"Alto",
IF(AD15="Catastrófico","Extremo","")))))))))))))))</f>
        <v>Bajo</v>
      </c>
      <c r="AG15" s="109" t="s">
        <v>48</v>
      </c>
      <c r="AH15" s="110" t="str">
        <f>IF(AG15="Reducir (Mitigar)","Debe establecer el plan de acción a implementar para mitigar el nivel del riesgo",
IF(AG15="Reducir (Transferir)","No amerita plan de acción. Debe tercerizar la actividad que genera este riesgo o adquirir polizas para evitar responsabilidad economica, sin embargo mantiene la responsabilidad reputacional",
IF(AG15="Aceptar","No amerita plan de acción. Asuma las consecuencias de la materialización del riesgo",
IF(AG15="Evitar","No amerita plan de acción. No ejecute la actividad que genera el riesgo",
IF(AG15="Reducir","Debe establecer el plan de acción a implementar para mitigar el nivel del riesgo",
IF(AG15="Compartir","No amerita plan de acción. Comparta el riesgo con una parte interesada que pueda gestionarlo con mas eficacia",""))))))</f>
        <v>No amerita plan de acción. Asuma las consecuencias de la materialización del riesgo</v>
      </c>
      <c r="AI15" s="111"/>
      <c r="AJ15" s="112"/>
      <c r="AK15" s="112" t="str">
        <f>IF(AI15="","","∑ Peso porcentual de cada acción definida")</f>
        <v/>
      </c>
      <c r="AL15" s="100"/>
      <c r="AM15" s="77"/>
      <c r="AN15" s="77"/>
      <c r="AO15" s="77"/>
      <c r="AP15" s="77"/>
      <c r="AQ15" s="77"/>
      <c r="AR15" s="77"/>
      <c r="AS15" s="77"/>
      <c r="AT15" s="77"/>
      <c r="AU15" s="77"/>
      <c r="AV15" s="77"/>
      <c r="AW15" s="77"/>
      <c r="AX15" s="77"/>
      <c r="AY15" s="77"/>
      <c r="AZ15" s="77"/>
      <c r="BA15" s="77"/>
      <c r="BB15" s="77"/>
      <c r="BC15" s="77"/>
      <c r="BD15" s="77"/>
      <c r="BE15" s="77"/>
      <c r="BF15" s="77"/>
    </row>
    <row r="16" spans="1:58" ht="31.5" customHeight="1">
      <c r="A16" s="114"/>
      <c r="B16" s="114"/>
      <c r="C16" s="114"/>
      <c r="D16" s="114"/>
      <c r="E16" s="114"/>
      <c r="F16" s="114"/>
      <c r="G16" s="114"/>
      <c r="H16" s="114"/>
      <c r="I16" s="114"/>
      <c r="J16" s="114"/>
      <c r="K16" s="114"/>
      <c r="L16" s="114"/>
      <c r="M16" s="114"/>
      <c r="N16" s="114"/>
      <c r="O16" s="114"/>
      <c r="P16" s="114"/>
      <c r="Q16" s="104" t="str">
        <f>IF($H$15="","",
IF(OR($H$15="Corrupción",$H$15="Lavado de Activos",$H$15="Financiación del Terrorismo",$H$15="Trámites, OPAs y Consultas de Acceso a la Información Pública"),'[12]6.Valoración Control Corrupción'!$E16,'[12]5. Valoración de Controles'!$H16))</f>
        <v>Los Gerentes de Proyectos de Inversión y la Oficina Asesora de Planeación Elaboran informes trimestrales oficiales de seguimiento SEGPLAN (Sistema de seguimiento a los programas proyectos y metas al Plan de Desarrollo de Bogotá D.C.) Para el reporte requerido por la Secretaría Distral de Planeación y como seguimiento al cumplimiento de las metas de los proyectos de inversión y metas plan de desarrollo.</v>
      </c>
      <c r="R16" s="105" t="str">
        <f>IF($H$15="","",
IF(OR($H$15="Corrupción",$H$15="Lavado de Activos",$H$15="Financiación del Terrorismo",$H$15="Trámites, OPAs y Consultas de Acceso a la Información Pública"),"No Aplica",'[12]5. Valoración de Controles'!$I16))</f>
        <v>Preventivo</v>
      </c>
      <c r="S16" s="105" t="str">
        <f>IF($H$15="","",
IF(OR($H$15="Corrupción",$H$15="Lavado de Activos",$H$15="Financiación del Terrorismo",$H$15="Trámites, OPAs y Consultas de Acceso a la Información Pública"),"No Aplica",'[12]5. Valoración de Controles'!$J16))</f>
        <v>Afecta probabilidad</v>
      </c>
      <c r="T16" s="105" t="str">
        <f>IF($H$15="","",
IF(OR($H$15="Corrupción",$H$15="Lavado de Activos",$H$15="Financiación del Terrorismo",$H$15="Trámites, OPAs y Consultas de Acceso a la Información Pública"),"No Aplica",'[12]5. Valoración de Controles'!$K16))</f>
        <v>Manual</v>
      </c>
      <c r="U16" s="105" t="str">
        <f>IF($H$15="","",
IF(OR($H$15="Corrupción",$H$15="Lavado de Activos",$H$15="Financiación del Terrorismo",$H$15="Trámites, OPAs y Consultas de Acceso a la Información Pública"),"No Aplica",'[12]5. Valoración de Controles'!$L16))</f>
        <v>Documentado</v>
      </c>
      <c r="V16" s="105" t="str">
        <f>IF($H$15="","",
IF(OR($H$15="Corrupción",$H$15="Lavado de Activos",$H$15="Financiación del Terrorismo",$H$15="Trámites, OPAs y Consultas de Acceso a la Información Pública"),"No Aplica",'[12]5. Valoración de Controles'!$M16))</f>
        <v>Continua</v>
      </c>
      <c r="W16" s="105" t="str">
        <f>IF($H$15="","",
IF(OR($H$15="Corrupción",$H$15="Lavado de Activos",$H$15="Financiación del Terrorismo",$H$15="Trámites, OPAs y Consultas de Acceso a la Información Pública"),"No Aplica",'[12]5. Valoración de Controles'!$N16))</f>
        <v>Con registro</v>
      </c>
      <c r="X16" s="106" t="str">
        <f>IF($H$15="","",
IF(OR($H$15="Corrupción",$H$15="Lavado de Activos",$H$15="Financiación del Terrorismo",$H$15="Trámites, OPAs y Consultas de Acceso a la Información Pública"),"No Aplica",'[12]5. Valoración de Controles'!$O16))</f>
        <v>Plataforma SEGPLAN y Carpeta en medio magnetico</v>
      </c>
      <c r="Y16" s="106" t="str">
        <f>IF($H$15="","",
IF(OR($H$15="Corrupción",$H$15="Lavado de Activos",$H$15="Financiación del Terrorismo",$H$15="Trámites, OPAs y Consultas de Acceso a la Información Pública"),"No Aplica",'[12]5. Valoración de Controles'!$P16))</f>
        <v>Informes peridicos de reportes por parte de los gerentes de los proyectos</v>
      </c>
      <c r="Z16" s="106" t="str">
        <f>IF($H$15="","",
IF(OR($H$15="Corrupción",$H$15="Lavado de Activos",$H$15="Financiación del Terrorismo",$H$15="Trámites, OPAs y Consultas de Acceso a la Información Pública"),"No Aplica",'[12]5. Valoración de Controles'!$Q16))</f>
        <v>Verificando la informaciòn que se reporta por cada una de las areas en los informes de seguimiento</v>
      </c>
      <c r="AA16" s="107">
        <f>IF($H$15="","",
IF(OR($H$15="Corrupción",$H$15="Lavado de Activos",$H$15="Financiación del Terrorismo",$H$15="Trámites, OPAs y Consultas de Acceso a la Información Pública"),"No aplica",'[12]5. Valoración de Controles'!$R16))</f>
        <v>0.4</v>
      </c>
      <c r="AB16" s="114"/>
      <c r="AC16" s="114"/>
      <c r="AD16" s="114"/>
      <c r="AE16" s="114"/>
      <c r="AF16" s="114"/>
      <c r="AG16" s="114"/>
      <c r="AH16" s="114"/>
      <c r="AI16" s="114"/>
      <c r="AJ16" s="114"/>
      <c r="AK16" s="114"/>
      <c r="AL16" s="114"/>
      <c r="AM16" s="77"/>
      <c r="AN16" s="77"/>
      <c r="AO16" s="77"/>
      <c r="AP16" s="77"/>
      <c r="AQ16" s="77"/>
      <c r="AR16" s="77"/>
      <c r="AS16" s="77"/>
      <c r="AT16" s="77"/>
      <c r="AU16" s="77"/>
      <c r="AV16" s="77"/>
      <c r="AW16" s="77"/>
      <c r="AX16" s="77"/>
      <c r="AY16" s="77"/>
      <c r="AZ16" s="77"/>
      <c r="BA16" s="77"/>
      <c r="BB16" s="77"/>
      <c r="BC16" s="77"/>
      <c r="BD16" s="77"/>
      <c r="BE16" s="77"/>
      <c r="BF16" s="77"/>
    </row>
    <row r="17" spans="1:58" ht="31.5" customHeight="1">
      <c r="A17" s="96"/>
      <c r="B17" s="96"/>
      <c r="C17" s="96"/>
      <c r="D17" s="96"/>
      <c r="E17" s="96"/>
      <c r="F17" s="96"/>
      <c r="G17" s="96"/>
      <c r="H17" s="96"/>
      <c r="I17" s="96"/>
      <c r="J17" s="96"/>
      <c r="K17" s="96"/>
      <c r="L17" s="96"/>
      <c r="M17" s="96"/>
      <c r="N17" s="96"/>
      <c r="O17" s="96"/>
      <c r="P17" s="96"/>
      <c r="Q17" s="104" t="str">
        <f>IF($H$15="","",
IF(OR($H$15="Corrupción",$H$15="Lavado de Activos",$H$15="Financiación del Terrorismo",$H$15="Trámites, OPAs y Consultas de Acceso a la Información Pública"),'[12]6.Valoración Control Corrupción'!$E17,'[12]5. Valoración de Controles'!$H17))</f>
        <v>Los Gerentes de Proyectos de Inversión y la Oficina Asesora de Planeación realizan seguimiento mensual SPI (seguimiento a la ejecución de los proyectos de inversión pública nacional y territorial)   para verficar el cumplimiento de los productos relacionados con los programas del Plan de Desarrollo Nacional.</v>
      </c>
      <c r="R17" s="105" t="str">
        <f>IF($H$15="","",
IF(OR($H$15="Corrupción",$H$15="Lavado de Activos",$H$15="Financiación del Terrorismo",$H$15="Trámites, OPAs y Consultas de Acceso a la Información Pública"),"No Aplica",'[12]5. Valoración de Controles'!$I17))</f>
        <v>Preventivo</v>
      </c>
      <c r="S17" s="105" t="str">
        <f>IF($H$15="","",
IF(OR($H$15="Corrupción",$H$15="Lavado de Activos",$H$15="Financiación del Terrorismo",$H$15="Trámites, OPAs y Consultas de Acceso a la Información Pública"),"No Aplica",'[12]5. Valoración de Controles'!$J17))</f>
        <v>Afecta probabilidad</v>
      </c>
      <c r="T17" s="105" t="str">
        <f>IF($H$15="","",
IF(OR($H$15="Corrupción",$H$15="Lavado de Activos",$H$15="Financiación del Terrorismo",$H$15="Trámites, OPAs y Consultas de Acceso a la Información Pública"),"No Aplica",'[12]5. Valoración de Controles'!$K17))</f>
        <v>Manual</v>
      </c>
      <c r="U17" s="105" t="str">
        <f>IF($H$15="","",
IF(OR($H$15="Corrupción",$H$15="Lavado de Activos",$H$15="Financiación del Terrorismo",$H$15="Trámites, OPAs y Consultas de Acceso a la Información Pública"),"No Aplica",'[12]5. Valoración de Controles'!$L17))</f>
        <v>Documentado</v>
      </c>
      <c r="V17" s="105" t="str">
        <f>IF($H$15="","",
IF(OR($H$15="Corrupción",$H$15="Lavado de Activos",$H$15="Financiación del Terrorismo",$H$15="Trámites, OPAs y Consultas de Acceso a la Información Pública"),"No Aplica",'[12]5. Valoración de Controles'!$M17))</f>
        <v>Continua</v>
      </c>
      <c r="W17" s="105" t="str">
        <f>IF($H$15="","",
IF(OR($H$15="Corrupción",$H$15="Lavado de Activos",$H$15="Financiación del Terrorismo",$H$15="Trámites, OPAs y Consultas de Acceso a la Información Pública"),"No Aplica",'[12]5. Valoración de Controles'!$N17))</f>
        <v>Con registro</v>
      </c>
      <c r="X17" s="106" t="str">
        <f>IF($H$15="","",
IF(OR($H$15="Corrupción",$H$15="Lavado de Activos",$H$15="Financiación del Terrorismo",$H$15="Trámites, OPAs y Consultas de Acceso a la Información Pública"),"No Aplica",'[12]5. Valoración de Controles'!$O17))</f>
        <v>Plataforma SPI y Carpeta en medio magnetico</v>
      </c>
      <c r="Y17" s="106" t="str">
        <f>IF($H$15="","",
IF(OR($H$15="Corrupción",$H$15="Lavado de Activos",$H$15="Financiación del Terrorismo",$H$15="Trámites, OPAs y Consultas de Acceso a la Información Pública"),"No Aplica",'[12]5. Valoración de Controles'!$P17))</f>
        <v>Informes peridicos de reportes por parte de los gerentes de los proyectos</v>
      </c>
      <c r="Z17" s="106" t="str">
        <f>IF($H$15="","",
IF(OR($H$15="Corrupción",$H$15="Lavado de Activos",$H$15="Financiación del Terrorismo",$H$15="Trámites, OPAs y Consultas de Acceso a la Información Pública"),"No Aplica",'[12]5. Valoración de Controles'!$Q17))</f>
        <v>Verificando la informaciòn que se reporta por cada una de las areas en los informes de seguimiento</v>
      </c>
      <c r="AA17" s="107">
        <f>IF($H$15="","",
IF(OR($H$15="Corrupción",$H$15="Lavado de Activos",$H$15="Financiación del Terrorismo",$H$15="Trámites, OPAs y Consultas de Acceso a la Información Pública"),"No aplica",'[12]5. Valoración de Controles'!$R17))</f>
        <v>0.4</v>
      </c>
      <c r="AB17" s="96"/>
      <c r="AC17" s="96"/>
      <c r="AD17" s="96"/>
      <c r="AE17" s="96"/>
      <c r="AF17" s="96"/>
      <c r="AG17" s="96"/>
      <c r="AH17" s="96"/>
      <c r="AI17" s="96"/>
      <c r="AJ17" s="96"/>
      <c r="AK17" s="96"/>
      <c r="AL17" s="96"/>
      <c r="AM17" s="77"/>
      <c r="AN17" s="77"/>
      <c r="AO17" s="77"/>
      <c r="AP17" s="77"/>
      <c r="AQ17" s="77"/>
      <c r="AR17" s="77"/>
      <c r="AS17" s="77"/>
      <c r="AT17" s="77"/>
      <c r="AU17" s="77"/>
      <c r="AV17" s="77"/>
      <c r="AW17" s="77"/>
      <c r="AX17" s="77"/>
      <c r="AY17" s="77"/>
      <c r="AZ17" s="77"/>
      <c r="BA17" s="77"/>
      <c r="BB17" s="77"/>
      <c r="BC17" s="77"/>
      <c r="BD17" s="77"/>
      <c r="BE17" s="77"/>
      <c r="BF17" s="77"/>
    </row>
    <row r="18" spans="1:58" ht="31.5" customHeight="1">
      <c r="A18" s="99">
        <v>4</v>
      </c>
      <c r="B18" s="100" t="str">
        <f>'[12]2. Identificación del Riesgo'!B18:B20</f>
        <v>Direccionamiento Estratégico</v>
      </c>
      <c r="C18" s="100" t="str">
        <f>IF('[12]2. Identificación del Riesgo'!C18:C20="","",'[12]2. Identificación del Riesgo'!C18:C20)</f>
        <v>Actualización numerales menú de Transparencia y Acceso a la Información</v>
      </c>
      <c r="D18" s="100" t="str">
        <f>IF('[12]2. Identificación del Riesgo'!D18:D20="","",'[12]2. Identificación del Riesgo'!D18:D20)</f>
        <v>Afectación Reputacional</v>
      </c>
      <c r="E18" s="100" t="str">
        <f>IF('[12]2. Identificación del Riesgo'!E18:E20="","",'[12]2. Identificación del Riesgo'!E18:E20)</f>
        <v>Por ocultar información pública, dando incumplimiento de la Ley 1712 de 2014 y Resolución 1519 de 2020</v>
      </c>
      <c r="F18" s="100" t="str">
        <f>IF('[12]2. Identificación del Riesgo'!F18:F20="","",'[12]2. Identificación del Riesgo'!F18:F20)</f>
        <v>Beneficio de un tercero</v>
      </c>
      <c r="G18" s="100" t="str">
        <f>IF('[12]2. Identificación del Riesgo'!G18:G20="","",'[12]2. Identificación del Riesgo'!G18:G20)</f>
        <v>Afectación reputacional por ocultar información pública, dando incumplimiento a la Ley 1712 de 2014 y a la Resolución 1519 de 2020 para beneficio de un tercero</v>
      </c>
      <c r="H18" s="100" t="str">
        <f>IF('[12]2. Identificación del Riesgo'!H18:H20="","",'[12]2. Identificación del Riesgo'!H18:H20)</f>
        <v>Corrupción</v>
      </c>
      <c r="I18" s="100" t="str">
        <f>IF('[12]2. Identificación del Riesgo'!I18:I20="","",'[12]2. Identificación del Riesgo'!I18:I20)</f>
        <v>Ejecución y Administración de procesos</v>
      </c>
      <c r="J18" s="100" t="str">
        <f>IF('[12]2. Identificación del Riesgo'!J18:J20="","",'[12]2. Identificación del Riesgo'!J18:J20)</f>
        <v>Rara vez: No se ha presentado en los últimos cinco años.</v>
      </c>
      <c r="K18" s="101" t="str">
        <f>'[12]2. Identificación del Riesgo'!K18:K20</f>
        <v>Rara vez</v>
      </c>
      <c r="L18" s="102">
        <f>'[12]2. Identificación del Riesgo'!L18:L20</f>
        <v>0.2</v>
      </c>
      <c r="M18" s="100" t="str">
        <f>IF(OR('[12]2. Identificación del Riesgo'!H18:H20="Corrupción",'[12]2. Identificación del Riesgo'!H18:H20="Lavado de Activos",'[12]2. Identificación del Riesgo'!H18:H20="Financiación del Terrorismo",'[12]2. Identificación del Riesgo'!H18:H20="Trámites, OPAs y Consultas de Acceso a la Información Pública"),"No Aplica",
IF('[12]2. Identificación del Riesgo'!M18:M20="","",'[12]2. Identificación del Riesgo'!M18:M20))</f>
        <v>No Aplica</v>
      </c>
      <c r="N18" s="101" t="str">
        <f>'[12]2. Identificación del Riesgo'!N18:N20</f>
        <v>Catastrófico</v>
      </c>
      <c r="O18" s="102">
        <f>'[12]2. Identificación del Riesgo'!O18:O20</f>
        <v>1</v>
      </c>
      <c r="P18" s="103" t="str">
        <f>'[12]2. Identificación del Riesgo'!P18:P20</f>
        <v>Extremo</v>
      </c>
      <c r="Q18" s="104" t="str">
        <f>IF($H$18="","",
IF(OR($H$18="Corrupción",$H$18="Lavado de Activos",$H$18="Financiación del Terrorismo",$H$18="Trámites, OPAs y Consultas de Acceso a la Información Pública"),'[12]6.Valoración Control Corrupción'!$E18,'[12]5. Valoración de Controles'!$H18))</f>
        <v>El equipo MIPG realiza seguimiento bimensual de la información a publicar mediante listados de chequeo que incluyan los criterios de publicación descritos en la Ley 1712 de 2014 y Resolución 1519 de 2020</v>
      </c>
      <c r="R18" s="105" t="str">
        <f>IF($H$18="","",
IF(OR($H$18="Corrupción",$H$18="Lavado de Activos",$H$18="Financiación del Terrorismo",$H$18="Trámites, OPAs y Consultas de Acceso a la Información Pública"),"No Aplica",'[12]5. Valoración de Controles'!$I18))</f>
        <v>No Aplica</v>
      </c>
      <c r="S18" s="105" t="str">
        <f>IF($H$18="","",
IF(OR($H$18="Corrupción",$H$18="Lavado de Activos",$H$18="Financiación del Terrorismo",$H$18="Trámites, OPAs y Consultas de Acceso a la Información Pública"),"No Aplica",'[12]5. Valoración de Controles'!$J18))</f>
        <v>No Aplica</v>
      </c>
      <c r="T18" s="105" t="str">
        <f>IF($H$18="","",
IF(OR($H$18="Corrupción",$H$18="Lavado de Activos",$H$18="Financiación del Terrorismo",$H$18="Trámites, OPAs y Consultas de Acceso a la Información Pública"),"No Aplica",'[12]5. Valoración de Controles'!$K18))</f>
        <v>No Aplica</v>
      </c>
      <c r="U18" s="105" t="str">
        <f>IF($H$18="","",
IF(OR($H$18="Corrupción",$H$18="Lavado de Activos",$H$18="Financiación del Terrorismo",$H$18="Trámites, OPAs y Consultas de Acceso a la Información Pública"),"No Aplica",'[12]5. Valoración de Controles'!$L18))</f>
        <v>No Aplica</v>
      </c>
      <c r="V18" s="105" t="str">
        <f>IF($H$18="","",
IF(OR($H$18="Corrupción",$H$18="Lavado de Activos",$H$18="Financiación del Terrorismo",$H$18="Trámites, OPAs y Consultas de Acceso a la Información Pública"),"No Aplica",'[12]5. Valoración de Controles'!$M18))</f>
        <v>No Aplica</v>
      </c>
      <c r="W18" s="105" t="str">
        <f>IF($H$18="","",
IF(OR($H$18="Corrupción",$H$18="Lavado de Activos",$H$18="Financiación del Terrorismo",$H$18="Trámites, OPAs y Consultas de Acceso a la Información Pública"),"No Aplica",'[12]5. Valoración de Controles'!$N18))</f>
        <v>No Aplica</v>
      </c>
      <c r="X18" s="106" t="str">
        <f>IF($H$18="","",
IF(OR($H$18="Corrupción",$H$18="Lavado de Activos",$H$18="Financiación del Terrorismo",$H$18="Trámites, OPAs y Consultas de Acceso a la Información Pública"),"No Aplica",'[12]5. Valoración de Controles'!$O18))</f>
        <v>No Aplica</v>
      </c>
      <c r="Y18" s="106" t="str">
        <f>IF($H$18="","",
IF(OR($H$18="Corrupción",$H$18="Lavado de Activos",$H$18="Financiación del Terrorismo",$H$18="Trámites, OPAs y Consultas de Acceso a la Información Pública"),"No Aplica",'[12]5. Valoración de Controles'!$P18))</f>
        <v>No Aplica</v>
      </c>
      <c r="Z18" s="106" t="str">
        <f>IF($H$18="","",
IF(OR($H$18="Corrupción",$H$18="Lavado de Activos",$H$18="Financiación del Terrorismo",$H$18="Trámites, OPAs y Consultas de Acceso a la Información Pública"),"No Aplica",'[12]5. Valoración de Controles'!$Q18))</f>
        <v>No Aplica</v>
      </c>
      <c r="AA18" s="107" t="str">
        <f>IF($H$18="","",
IF(OR($H$18="Corrupción",$H$18="Lavado de Activos",$H$18="Financiación del Terrorismo",$H$18="Trámites, OPAs y Consultas de Acceso a la Información Pública"),"No aplica",'[12]5. Valoración de Controles'!$R18))</f>
        <v>No aplica</v>
      </c>
      <c r="AB18" s="101" t="str">
        <f>IF(H18="","",
IF(OR(H18="Corrupción",H18="Lavado de Activos",H18="Financiación del Terrorismo",H18="Trámites, OPAs y Consultas de Acceso a la Información Pública"),'[12]6.Valoración Control Corrupción'!W18:W20,
IF(OR(H18&lt;&gt;"Corrupción",H18&lt;&gt;"Lavado de Activos",H18&lt;&gt;"Financiación del Terrorismo",H18&lt;&gt;"Trámites, OPAs y Consultas de Acceso a la Información Pública"),IF(AC18="","",
IF(AND(AC18&gt;0,AC18&lt;0.4),"Muy Baja",
IF(AND(AC18&gt;=0.4,AC18&lt;0.6),"Baja",
IF(AND(AC18&gt;=0.6,AC18&lt;0.8),"Media",
IF(AND(AC18&gt;=0.8,AC18&lt;1),"Alta",
IF(AC18&gt;=1,"Muy Alta","")))))))))</f>
        <v>Rara vez</v>
      </c>
      <c r="AC18" s="108" t="str">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IF('[12]5. Valoración de Controles'!U20&gt;0,'[12]5. Valoración de Controles'!U20,
IF('[12]5. Valoración de Controles'!U19&gt;0,'[12]5. Valoración de Controles'!U19,
IF('[12]5. Valoración de Controles'!U18&gt;0,'[12]5. Valoración de Controles'!U18,L18))))))</f>
        <v>No aplica</v>
      </c>
      <c r="AD18" s="101" t="str">
        <f>IF(H18="","",
IF(OR(H18="Corrupción",H18="Lavado de Activos",H18="Financiación del Terrorismo",H18="Trámites, OPAs y Consultas de Acceso a la Información Pública"),'[12]3. Impacto Riesgo de Corrupción'!Z18:Z20,
IF(OR(H18&lt;&gt;"Corrupción",H18&lt;&gt;"Lavado de Activos",H18&lt;&gt;"Financiación del Terrorismo",H18&lt;&gt;"Trámites, OPAs y Consultas de Acceso a la Información Pública"),
IF(AE18="","",
IF(AND(AE18&gt;0,AE18&lt;0.4),"Leve",
IF(AND(AE18&gt;=0.4,AE18&lt;0.6),"Menor",
IF(AND(AE18&gt;=0.6,AE18&lt;0.8),"Moderado",
IF(AND(AE18&gt;=0.8,AE18&lt;1),"Mayor",
IF(AE18&gt;=1,"Catastrófico","")))))))))</f>
        <v>Catastrófico</v>
      </c>
      <c r="AE18" s="108" t="str">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IF('[12]5. Valoración de Controles'!V20&gt;0,'[12]5. Valoración de Controles'!V20,
IF('[12]5. Valoración de Controles'!V19&gt;0,'[12]5. Valoración de Controles'!V19,
IF('[12]5. Valoración de Controles'!V18&gt;0,'[12]5. Valoración de Controles'!V18,O18))))))</f>
        <v>No aplica</v>
      </c>
      <c r="AF18" s="103" t="str">
        <f>IF(AND(AB18="Muy Alta",OR(AD18="Leve",AD18="Menor",AD18="Moderado",AD18="Mayor")),"Alto",
IF(AND(AB18="Alta",OR(AD18="Leve",AD18="Menor")),"Moderado",
IF(AND(AB18="Alta",OR(AD18="Moderado",AD18="Mayor")),"Alto",
IF(AND(AB18="Media",OR(AD18="Leve",AD18="Menor",AD18="Moderado")),"Moderado",
IF(AND(AB18="Media",OR(AD18="Mayor")),"Alto",
IF(AND(AB18="Baja",OR(AD18="Leve")),"Bajo",
IF(AND(OR(AB18="Baja",AB18="Improbable"),OR(AD18="Menor",AD18="Moderado")),"Moderado",
IF(AND(OR(AB18="Baja",AB18="Improbable"),AD18="Mayor"),"Alto",
IF(AND(AB18="Muy Baja",OR(AD18="Leve",AD18="Menor")),"Bajo",
IF(AND(OR(AB18="Muy Baja",AB18="Rara vez"),OR(AD18="Moderado")),"Moderado",
IF(AND(OR(AB18="Muy Baja",AB18="Rara vez"),AD18="Mayor"),"Alto",
IF(AND(OR(AB18="Casi seguro",AB18="Probable",AB18="Posible"),AD18="Mayor"),"Extremo",
IF(AND(AB18="Casi seguro",AD18="Moderado"),"Extremo",
IF(AND(OR(AB18="Probable",AB18="Posible"),OR(AD18="Moderado")),"Alto",
IF(AD18="Catastrófico","Extremo","")))))))))))))))</f>
        <v>Extremo</v>
      </c>
      <c r="AG18" s="109" t="s">
        <v>49</v>
      </c>
      <c r="AH18" s="110" t="str">
        <f>IF(AG18="Reducir (Mitigar)","Debe establecer el plan de acción a implementar para mitigar el nivel del riesgo",
IF(AG18="Reducir (Transferir)","No amerita plan de acción. Debe tercerizar la actividad que genera este riesgo o adquirir polizas para evitar responsabilidad economica, sin embargo mantiene la responsabilidad reputacional",
IF(AG18="Aceptar","No amerita plan de acción. Asuma las consecuencias de la materialización del riesgo",
IF(AG18="Evitar","No amerita plan de acción. No ejecute la actividad que genera el riesgo",
IF(AG18="Reducir","Debe establecer el plan de acción a implementar para mitigar el nivel del riesgo",
IF(AG18="Compartir","No amerita plan de acción. Comparta el riesgo con una parte interesada que pueda gestionarlo con mas eficacia",""))))))</f>
        <v>Debe establecer el plan de acción a implementar para mitigar el nivel del riesgo</v>
      </c>
      <c r="AI18" s="111" t="s">
        <v>136</v>
      </c>
      <c r="AJ18" s="112" t="s">
        <v>134</v>
      </c>
      <c r="AK18" s="112" t="str">
        <f>IF(AI18="","","∑ Peso porcentual de cada acción definida")</f>
        <v>∑ Peso porcentual de cada acción definida</v>
      </c>
      <c r="AL18" s="100" t="s">
        <v>137</v>
      </c>
      <c r="AM18" s="77"/>
      <c r="AN18" s="77"/>
      <c r="AO18" s="77"/>
      <c r="AP18" s="77"/>
      <c r="AQ18" s="77"/>
      <c r="AR18" s="77"/>
      <c r="AS18" s="77"/>
      <c r="AT18" s="77"/>
      <c r="AU18" s="77"/>
      <c r="AV18" s="77"/>
      <c r="AW18" s="77"/>
      <c r="AX18" s="77"/>
      <c r="AY18" s="77"/>
      <c r="AZ18" s="77"/>
      <c r="BA18" s="77"/>
      <c r="BB18" s="77"/>
      <c r="BC18" s="77"/>
      <c r="BD18" s="77"/>
      <c r="BE18" s="77"/>
      <c r="BF18" s="77"/>
    </row>
    <row r="19" spans="1:58" ht="31.5" customHeight="1">
      <c r="A19" s="114"/>
      <c r="B19" s="114"/>
      <c r="C19" s="114"/>
      <c r="D19" s="114"/>
      <c r="E19" s="114"/>
      <c r="F19" s="114"/>
      <c r="G19" s="114"/>
      <c r="H19" s="114"/>
      <c r="I19" s="114"/>
      <c r="J19" s="114"/>
      <c r="K19" s="114"/>
      <c r="L19" s="114"/>
      <c r="M19" s="114"/>
      <c r="N19" s="114"/>
      <c r="O19" s="114"/>
      <c r="P19" s="114"/>
      <c r="Q19" s="104">
        <f>IF($H$18="","",
IF(OR($H$18="Corrupción",$H$18="Lavado de Activos",$H$18="Financiación del Terrorismo",$H$18="Trámites, OPAs y Consultas de Acceso a la Información Pública"),'[12]6.Valoración Control Corrupción'!$E19,'[12]5. Valoración de Controles'!$H19))</f>
        <v>0</v>
      </c>
      <c r="R19" s="105" t="str">
        <f>IF($H$18="","",
IF(OR($H$18="Corrupción",$H$18="Lavado de Activos",$H$18="Financiación del Terrorismo",$H$18="Trámites, OPAs y Consultas de Acceso a la Información Pública"),"No Aplica",'[12]5. Valoración de Controles'!$I19))</f>
        <v>No Aplica</v>
      </c>
      <c r="S19" s="105" t="str">
        <f>IF($H$18="","",
IF(OR($H$18="Corrupción",$H$18="Lavado de Activos",$H$18="Financiación del Terrorismo",$H$18="Trámites, OPAs y Consultas de Acceso a la Información Pública"),"No Aplica",'[12]5. Valoración de Controles'!$J19))</f>
        <v>No Aplica</v>
      </c>
      <c r="T19" s="105" t="str">
        <f>IF($H$18="","",
IF(OR($H$18="Corrupción",$H$18="Lavado de Activos",$H$18="Financiación del Terrorismo",$H$18="Trámites, OPAs y Consultas de Acceso a la Información Pública"),"No Aplica",'[12]5. Valoración de Controles'!$K19))</f>
        <v>No Aplica</v>
      </c>
      <c r="U19" s="105" t="str">
        <f>IF($H$18="","",
IF(OR($H$18="Corrupción",$H$18="Lavado de Activos",$H$18="Financiación del Terrorismo",$H$18="Trámites, OPAs y Consultas de Acceso a la Información Pública"),"No Aplica",'[12]5. Valoración de Controles'!$L19))</f>
        <v>No Aplica</v>
      </c>
      <c r="V19" s="105" t="str">
        <f>IF($H$18="","",
IF(OR($H$18="Corrupción",$H$18="Lavado de Activos",$H$18="Financiación del Terrorismo",$H$18="Trámites, OPAs y Consultas de Acceso a la Información Pública"),"No Aplica",'[12]5. Valoración de Controles'!$M19))</f>
        <v>No Aplica</v>
      </c>
      <c r="W19" s="105" t="str">
        <f>IF($H$18="","",
IF(OR($H$18="Corrupción",$H$18="Lavado de Activos",$H$18="Financiación del Terrorismo",$H$18="Trámites, OPAs y Consultas de Acceso a la Información Pública"),"No Aplica",'[12]5. Valoración de Controles'!$N19))</f>
        <v>No Aplica</v>
      </c>
      <c r="X19" s="106" t="str">
        <f>IF($H$18="","",
IF(OR($H$18="Corrupción",$H$18="Lavado de Activos",$H$18="Financiación del Terrorismo",$H$18="Trámites, OPAs y Consultas de Acceso a la Información Pública"),"No Aplica",'[12]5. Valoración de Controles'!$O19))</f>
        <v>No Aplica</v>
      </c>
      <c r="Y19" s="106" t="str">
        <f>IF($H$18="","",
IF(OR($H$18="Corrupción",$H$18="Lavado de Activos",$H$18="Financiación del Terrorismo",$H$18="Trámites, OPAs y Consultas de Acceso a la Información Pública"),"No Aplica",'[12]5. Valoración de Controles'!$P19))</f>
        <v>No Aplica</v>
      </c>
      <c r="Z19" s="106" t="str">
        <f>IF($H$18="","",
IF(OR($H$18="Corrupción",$H$18="Lavado de Activos",$H$18="Financiación del Terrorismo",$H$18="Trámites, OPAs y Consultas de Acceso a la Información Pública"),"No Aplica",'[12]5. Valoración de Controles'!$Q19))</f>
        <v>No Aplica</v>
      </c>
      <c r="AA19" s="107" t="str">
        <f>IF($H$18="","",
IF(OR($H$18="Corrupción",$H$18="Lavado de Activos",$H$18="Financiación del Terrorismo",$H$18="Trámites, OPAs y Consultas de Acceso a la Información Pública"),"No aplica",'[12]5. Valoración de Controles'!$R19))</f>
        <v>No aplica</v>
      </c>
      <c r="AB19" s="114"/>
      <c r="AC19" s="114"/>
      <c r="AD19" s="114"/>
      <c r="AE19" s="114"/>
      <c r="AF19" s="114"/>
      <c r="AG19" s="114"/>
      <c r="AH19" s="114"/>
      <c r="AI19" s="114"/>
      <c r="AJ19" s="114"/>
      <c r="AK19" s="114"/>
      <c r="AL19" s="114"/>
      <c r="AM19" s="77"/>
      <c r="AN19" s="77"/>
      <c r="AO19" s="77"/>
      <c r="AP19" s="77"/>
      <c r="AQ19" s="77"/>
      <c r="AR19" s="77"/>
      <c r="AS19" s="77"/>
      <c r="AT19" s="77"/>
      <c r="AU19" s="77"/>
      <c r="AV19" s="77"/>
      <c r="AW19" s="77"/>
      <c r="AX19" s="77"/>
      <c r="AY19" s="77"/>
      <c r="AZ19" s="77"/>
      <c r="BA19" s="77"/>
      <c r="BB19" s="77"/>
      <c r="BC19" s="77"/>
      <c r="BD19" s="77"/>
      <c r="BE19" s="77"/>
      <c r="BF19" s="77"/>
    </row>
    <row r="20" spans="1:58" ht="31.5" customHeight="1">
      <c r="A20" s="96"/>
      <c r="B20" s="96"/>
      <c r="C20" s="96"/>
      <c r="D20" s="96"/>
      <c r="E20" s="96"/>
      <c r="F20" s="96"/>
      <c r="G20" s="96"/>
      <c r="H20" s="96"/>
      <c r="I20" s="96"/>
      <c r="J20" s="96"/>
      <c r="K20" s="96"/>
      <c r="L20" s="96"/>
      <c r="M20" s="96"/>
      <c r="N20" s="96"/>
      <c r="O20" s="96"/>
      <c r="P20" s="96"/>
      <c r="Q20" s="104">
        <f>IF($H$18="","",
IF(OR($H$18="Corrupción",$H$18="Lavado de Activos",$H$18="Financiación del Terrorismo",$H$18="Trámites, OPAs y Consultas de Acceso a la Información Pública"),'[12]6.Valoración Control Corrupción'!$E20,'[12]5. Valoración de Controles'!$H20))</f>
        <v>0</v>
      </c>
      <c r="R20" s="105" t="str">
        <f>IF($H$18="","",
IF(OR($H$18="Corrupción",$H$18="Lavado de Activos",$H$18="Financiación del Terrorismo",$H$18="Trámites, OPAs y Consultas de Acceso a la Información Pública"),"No Aplica",'[12]5. Valoración de Controles'!$I20))</f>
        <v>No Aplica</v>
      </c>
      <c r="S20" s="105" t="str">
        <f>IF($H$18="","",
IF(OR($H$18="Corrupción",$H$18="Lavado de Activos",$H$18="Financiación del Terrorismo",$H$18="Trámites, OPAs y Consultas de Acceso a la Información Pública"),"No Aplica",'[12]5. Valoración de Controles'!$J20))</f>
        <v>No Aplica</v>
      </c>
      <c r="T20" s="105" t="str">
        <f>IF($H$18="","",
IF(OR($H$18="Corrupción",$H$18="Lavado de Activos",$H$18="Financiación del Terrorismo",$H$18="Trámites, OPAs y Consultas de Acceso a la Información Pública"),"No Aplica",'[12]5. Valoración de Controles'!$K20))</f>
        <v>No Aplica</v>
      </c>
      <c r="U20" s="105" t="str">
        <f>IF($H$18="","",
IF(OR($H$18="Corrupción",$H$18="Lavado de Activos",$H$18="Financiación del Terrorismo",$H$18="Trámites, OPAs y Consultas de Acceso a la Información Pública"),"No Aplica",'[12]5. Valoración de Controles'!$L20))</f>
        <v>No Aplica</v>
      </c>
      <c r="V20" s="105" t="str">
        <f>IF($H$18="","",
IF(OR($H$18="Corrupción",$H$18="Lavado de Activos",$H$18="Financiación del Terrorismo",$H$18="Trámites, OPAs y Consultas de Acceso a la Información Pública"),"No Aplica",'[12]5. Valoración de Controles'!$M20))</f>
        <v>No Aplica</v>
      </c>
      <c r="W20" s="105" t="str">
        <f>IF($H$18="","",
IF(OR($H$18="Corrupción",$H$18="Lavado de Activos",$H$18="Financiación del Terrorismo",$H$18="Trámites, OPAs y Consultas de Acceso a la Información Pública"),"No Aplica",'[12]5. Valoración de Controles'!$N20))</f>
        <v>No Aplica</v>
      </c>
      <c r="X20" s="106" t="str">
        <f>IF($H$18="","",
IF(OR($H$18="Corrupción",$H$18="Lavado de Activos",$H$18="Financiación del Terrorismo",$H$18="Trámites, OPAs y Consultas de Acceso a la Información Pública"),"No Aplica",'[12]5. Valoración de Controles'!$O20))</f>
        <v>No Aplica</v>
      </c>
      <c r="Y20" s="106" t="str">
        <f>IF($H$18="","",
IF(OR($H$18="Corrupción",$H$18="Lavado de Activos",$H$18="Financiación del Terrorismo",$H$18="Trámites, OPAs y Consultas de Acceso a la Información Pública"),"No Aplica",'[12]5. Valoración de Controles'!$P20))</f>
        <v>No Aplica</v>
      </c>
      <c r="Z20" s="106" t="str">
        <f>IF($H$18="","",
IF(OR($H$18="Corrupción",$H$18="Lavado de Activos",$H$18="Financiación del Terrorismo",$H$18="Trámites, OPAs y Consultas de Acceso a la Información Pública"),"No Aplica",'[12]5. Valoración de Controles'!$Q20))</f>
        <v>No Aplica</v>
      </c>
      <c r="AA20" s="107" t="str">
        <f>IF($H$18="","",
IF(OR($H$18="Corrupción",$H$18="Lavado de Activos",$H$18="Financiación del Terrorismo",$H$18="Trámites, OPAs y Consultas de Acceso a la Información Pública"),"No aplica",'[12]5. Valoración de Controles'!$R20))</f>
        <v>No aplica</v>
      </c>
      <c r="AB20" s="96"/>
      <c r="AC20" s="96"/>
      <c r="AD20" s="96"/>
      <c r="AE20" s="96"/>
      <c r="AF20" s="96"/>
      <c r="AG20" s="96"/>
      <c r="AH20" s="96"/>
      <c r="AI20" s="96"/>
      <c r="AJ20" s="96"/>
      <c r="AK20" s="96"/>
      <c r="AL20" s="96"/>
      <c r="AM20" s="77"/>
      <c r="AN20" s="77"/>
      <c r="AO20" s="77"/>
      <c r="AP20" s="77"/>
      <c r="AQ20" s="77"/>
      <c r="AR20" s="77"/>
      <c r="AS20" s="77"/>
      <c r="AT20" s="77"/>
      <c r="AU20" s="77"/>
      <c r="AV20" s="77"/>
      <c r="AW20" s="77"/>
      <c r="AX20" s="77"/>
      <c r="AY20" s="77"/>
      <c r="AZ20" s="77"/>
      <c r="BA20" s="77"/>
      <c r="BB20" s="77"/>
      <c r="BC20" s="77"/>
      <c r="BD20" s="77"/>
      <c r="BE20" s="77"/>
      <c r="BF20" s="77"/>
    </row>
    <row r="21" spans="1:58" ht="31.5" hidden="1" customHeight="1">
      <c r="A21" s="99">
        <v>5</v>
      </c>
      <c r="B21" s="100" t="str">
        <f>'[12]2. Identificación del Riesgo'!B21:B23</f>
        <v>Direccionamiento Estratégico</v>
      </c>
      <c r="C21" s="100" t="str">
        <f>IF('[12]2. Identificación del Riesgo'!C21:C23="","",'[12]2. Identificación del Riesgo'!C21:C23)</f>
        <v>Ejecución estrategia de cooperación del IDIGER</v>
      </c>
      <c r="D21" s="100" t="str">
        <f>IF('[12]2. Identificación del Riesgo'!D21:D23="","",'[12]2. Identificación del Riesgo'!D21:D23)</f>
        <v>Afectación Reputacional</v>
      </c>
      <c r="E21" s="100" t="str">
        <f>IF('[12]2. Identificación del Riesgo'!E21:E23="","",'[12]2. Identificación del Riesgo'!E21:E23)</f>
        <v/>
      </c>
      <c r="F21" s="100" t="str">
        <f>IF('[12]2. Identificación del Riesgo'!F21:F23="","",'[12]2. Identificación del Riesgo'!F21:F23)</f>
        <v>Inadecuada identificación de las líneas de oferta y demanda del IDIGER .
Recursos insuficientes para la implementación de la estrategia.
Relacionamiento inadecuado con interlocutores internos y externos en terminos de alianzas estratégicas.</v>
      </c>
      <c r="G21" s="100" t="str">
        <f>IF('[12]2. Identificación del Riesgo'!G21:G23="","",'[12]2. Identificación del Riesgo'!G21:G23)</f>
        <v>Afectación reputacional por la inadecuada implementación de la estrategia de Cooperación del IDIGER al no corresponder a las necesidades de las áreas misionales, debido a la inadecuada identificación de las líneas de oferta y demanda, recursos insuficientes y relacionamiento inadecuado con interlocutores internos y externos en terminos de alianzas estratégicas.</v>
      </c>
      <c r="H21" s="100" t="str">
        <f>IF('[12]2. Identificación del Riesgo'!H21:H23="","",'[12]2. Identificación del Riesgo'!H21:H23)</f>
        <v>Gestión</v>
      </c>
      <c r="I21" s="100" t="str">
        <f>IF('[12]2. Identificación del Riesgo'!I21:I23="","",'[12]2. Identificación del Riesgo'!I21:I23)</f>
        <v>Ejecución y Administración de procesos</v>
      </c>
      <c r="J21" s="100" t="str">
        <f>IF('[12]2. Identificación del Riesgo'!J21:J23="","",'[12]2. Identificación del Riesgo'!J21:J23)</f>
        <v>Muy Baja: La actividad que conlleva el riesgo se ejecuta como máximo 2 veces por año</v>
      </c>
      <c r="K21" s="101" t="str">
        <f>'[12]2. Identificación del Riesgo'!K21:K23</f>
        <v>Muy Baja</v>
      </c>
      <c r="L21" s="102">
        <f>'[12]2. Identificación del Riesgo'!L21:L23</f>
        <v>0.2</v>
      </c>
      <c r="M21" s="102" t="str">
        <f>IF(OR('[12]2. Identificación del Riesgo'!H21:H23="Corrupción",'[12]2. Identificación del Riesgo'!H21:H23="Lavado de Activos",'[12]2. Identificación del Riesgo'!H21:H23="Financiación del Terrorismo",'[12]2. Identificación del Riesgo'!H21:H23="Trámites, OPAs y Consultas de Acceso a la Información Pública"),"No Aplica",
IF('[12]2. Identificación del Riesgo'!M21:M23="","",'[12]2. Identificación del Riesgo'!M21:M23))</f>
        <v>Reputacional: El riesgo afecta la imagen de la entidad internamente, de conocimiento general, nivel interno, de junta directiva y accionistas y/o de proveedores</v>
      </c>
      <c r="N21" s="101" t="str">
        <f>'[12]2. Identificación del Riesgo'!N21:N23</f>
        <v>Menor</v>
      </c>
      <c r="O21" s="102">
        <f>'[12]2. Identificación del Riesgo'!O21:O23</f>
        <v>0.4</v>
      </c>
      <c r="P21" s="103" t="str">
        <f>'[12]2. Identificación del Riesgo'!P21:P23</f>
        <v>Bajo</v>
      </c>
      <c r="Q21" s="104" t="str">
        <f>IF($H$21="","",
IF(OR($H$21="Corrupción",$H$21="Lavado de Activos",$H$21="Financiación del Terrorismo",$H$21="Trámites, OPAs y Consultas de Acceso a la Información Pública"),'[12]6.Valoración Control Corrupción'!$E21,'[12]5. Valoración de Controles'!$H21))</f>
        <v>El profesional especializado 222-23 Dirección General  mantiene una continua articulación con los áreas misionales del IDIGER  Para establecer las necesidades en términos de Cooperación</v>
      </c>
      <c r="R21" s="105" t="str">
        <f>IF($H$21="","",
IF(OR($H$21="Corrupción",$H$21="Lavado de Activos",$H$21="Financiación del Terrorismo",$H$21="Trámites, OPAs y Consultas de Acceso a la Información Pública"),"No Aplica",'[12]5. Valoración de Controles'!$I21))</f>
        <v>Preventivo</v>
      </c>
      <c r="S21" s="105" t="str">
        <f>IF($H$21="","",
IF(OR($H$21="Corrupción",$H$21="Lavado de Activos",$H$21="Financiación del Terrorismo",$H$21="Trámites, OPAs y Consultas de Acceso a la Información Pública"),"No Aplica",'[12]5. Valoración de Controles'!$J21))</f>
        <v>Afecta probabilidad</v>
      </c>
      <c r="T21" s="105" t="str">
        <f>IF($H$21="","",
IF(OR($H$21="Corrupción",$H$21="Lavado de Activos",$H$21="Financiación del Terrorismo",$H$21="Trámites, OPAs y Consultas de Acceso a la Información Pública"),"No Aplica",'[12]5. Valoración de Controles'!$K21))</f>
        <v>Manual</v>
      </c>
      <c r="U21" s="105">
        <f>IF($H$21="","",
IF(OR($H$21="Corrupción",$H$21="Lavado de Activos",$H$21="Financiación del Terrorismo",$H$21="Trámites, OPAs y Consultas de Acceso a la Información Pública"),"No Aplica",'[12]5. Valoración de Controles'!$L21))</f>
        <v>0</v>
      </c>
      <c r="V21" s="105">
        <f>IF($H$21="","",
IF(OR($H$21="Corrupción",$H$21="Lavado de Activos",$H$21="Financiación del Terrorismo",$H$21="Trámites, OPAs y Consultas de Acceso a la Información Pública"),"No Aplica",'[12]5. Valoración de Controles'!$M21))</f>
        <v>0</v>
      </c>
      <c r="W21" s="105">
        <f>IF($H$21="","",
IF(OR($H$21="Corrupción",$H$21="Lavado de Activos",$H$21="Financiación del Terrorismo",$H$21="Trámites, OPAs y Consultas de Acceso a la Información Pública"),"No Aplica",'[12]5. Valoración de Controles'!$N21))</f>
        <v>0</v>
      </c>
      <c r="X21" s="106">
        <f>IF($H$21="","",
IF(OR($H$21="Corrupción",$H$21="Lavado de Activos",$H$21="Financiación del Terrorismo",$H$21="Trámites, OPAs y Consultas de Acceso a la Información Pública"),"No Aplica",'[12]5. Valoración de Controles'!$O21))</f>
        <v>0</v>
      </c>
      <c r="Y21" s="106">
        <f>IF($H$21="","",
IF(OR($H$21="Corrupción",$H$21="Lavado de Activos",$H$21="Financiación del Terrorismo",$H$21="Trámites, OPAs y Consultas de Acceso a la Información Pública"),"No Aplica",'[12]5. Valoración de Controles'!$P21))</f>
        <v>0</v>
      </c>
      <c r="Z21" s="106">
        <f>IF($H$21="","",
IF(OR($H$21="Corrupción",$H$21="Lavado de Activos",$H$21="Financiación del Terrorismo",$H$21="Trámites, OPAs y Consultas de Acceso a la Información Pública"),"No Aplica",'[12]5. Valoración de Controles'!$Q21))</f>
        <v>0</v>
      </c>
      <c r="AA21" s="107">
        <f>IF($H$21="","",
IF(OR($H$21="Corrupción",$H$21="Lavado de Activos",$H$21="Financiación del Terrorismo",$H$21="Trámites, OPAs y Consultas de Acceso a la Información Pública"),"No aplica",'[12]5. Valoración de Controles'!$R21))</f>
        <v>0.4</v>
      </c>
      <c r="AB21" s="101" t="str">
        <f>IF(H21="","",
IF(OR(H21="Corrupción",H21="Lavado de Activos",H21="Financiación del Terrorismo",H21="Trámites, OPAs y Consultas de Acceso a la Información Pública"),'[12]6.Valoración Control Corrupción'!W21:W23,
IF(OR(H21&lt;&gt;"Corrupción",H21&lt;&gt;"Lavado de Activos",H21&lt;&gt;"Financiación del Terrorismo",H21&lt;&gt;"Trámites, OPAs y Consultas de Acceso a la Información Pública"),IF(AC21="","",
IF(AND(AC21&gt;0,AC21&lt;0.4),"Muy Baja",
IF(AND(AC21&gt;=0.4,AC21&lt;0.6),"Baja",
IF(AND(AC21&gt;=0.6,AC21&lt;0.8),"Media",
IF(AND(AC21&gt;=0.8,AC21&lt;1),"Alta",
IF(AC21&gt;=1,"Muy Alta","")))))))))</f>
        <v>Muy Baja</v>
      </c>
      <c r="AC21" s="108">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IF('[12]5. Valoración de Controles'!U23&gt;0,'[12]5. Valoración de Controles'!U23,
IF('[12]5. Valoración de Controles'!U22&gt;0,'[12]5. Valoración de Controles'!U22,
IF('[12]5. Valoración de Controles'!U21&gt;0,'[12]5. Valoración de Controles'!U21,L21))))))</f>
        <v>7.1999999999999995E-2</v>
      </c>
      <c r="AD21" s="101" t="str">
        <f>IF(H21="","",
IF(OR(H21="Corrupción",H21="Lavado de Activos",H21="Financiación del Terrorismo",H21="Trámites, OPAs y Consultas de Acceso a la Información Pública"),'[12]3. Impacto Riesgo de Corrupción'!Z21:Z23,
IF(OR(H21&lt;&gt;"Corrupción",H21&lt;&gt;"Lavado de Activos",H21&lt;&gt;"Financiación del Terrorismo",H21&lt;&gt;"Trámites, OPAs y Consultas de Acceso a la Información Pública"),
IF(AE21="","",
IF(AND(AE21&gt;0,AE21&lt;0.4),"Leve",
IF(AND(AE21&gt;=0.4,AE21&lt;0.6),"Menor",
IF(AND(AE21&gt;=0.6,AE21&lt;0.8),"Moderado",
IF(AND(AE21&gt;=0.8,AE21&lt;1),"Mayor",
IF(AE21&gt;=1,"Catastrófico","")))))))))</f>
        <v>Menor</v>
      </c>
      <c r="AE21" s="108">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IF('[12]5. Valoración de Controles'!V23&gt;0,'[12]5. Valoración de Controles'!V23,
IF('[12]5. Valoración de Controles'!V22&gt;0,'[12]5. Valoración de Controles'!V22,
IF('[12]5. Valoración de Controles'!V21&gt;0,'[12]5. Valoración de Controles'!V21,O21))))))</f>
        <v>0.4</v>
      </c>
      <c r="AF21" s="103" t="str">
        <f>IF(AND(AB21="Muy Alta",OR(AD21="Leve",AD21="Menor",AD21="Moderado",AD21="Mayor")),"Alto",
IF(AND(AB21="Alta",OR(AD21="Leve",AD21="Menor")),"Moderado",
IF(AND(AB21="Alta",OR(AD21="Moderado",AD21="Mayor")),"Alto",
IF(AND(AB21="Media",OR(AD21="Leve",AD21="Menor",AD21="Moderado")),"Moderado",
IF(AND(AB21="Media",OR(AD21="Mayor")),"Alto",
IF(AND(AB21="Baja",OR(AD21="Leve")),"Bajo",
IF(AND(OR(AB21="Baja",AB21="Improbable"),OR(AD21="Menor",AD21="Moderado")),"Moderado",
IF(AND(OR(AB21="Baja",AB21="Improbable"),AD21="Mayor"),"Alto",
IF(AND(AB21="Muy Baja",OR(AD21="Leve",AD21="Menor")),"Bajo",
IF(AND(OR(AB21="Muy Baja",AB21="Rara vez"),OR(AD21="Moderado")),"Moderado",
IF(AND(OR(AB21="Muy Baja",AB21="Rara vez"),AD21="Mayor"),"Alto",
IF(AND(OR(AB21="Casi seguro",AB21="Probable",AB21="Posible"),AD21="Mayor"),"Extremo",
IF(AND(AB21="Casi seguro",AD21="Moderado"),"Extremo",
IF(AND(OR(AB21="Probable",AB21="Posible"),OR(AD21="Moderado")),"Alto",
IF(AD21="Catastrófico","Extremo","")))))))))))))))</f>
        <v>Bajo</v>
      </c>
      <c r="AG21" s="109" t="s">
        <v>48</v>
      </c>
      <c r="AH21" s="110" t="str">
        <f>IF(AG21="Reducir (Mitigar)","Debe establecer el plan de acción a implementar para mitigar el nivel del riesgo",
IF(AG21="Reducir (Transferir)","No amerita plan de acción. Debe tercerizar la actividad que genera este riesgo o adquirir polizas para evitar responsabilidad economica, sin embargo mantiene la responsabilidad reputacional",
IF(AG21="Aceptar","No amerita plan de acción. Asuma las consecuencias de la materialización del riesgo",
IF(AG21="Evitar","No amerita plan de acción. No ejecute la actividad que genera el riesgo",
IF(AG21="Reducir","Debe establecer el plan de acción a implementar para mitigar el nivel del riesgo",
IF(AG21="Compartir","No amerita plan de acción. Comparta el riesgo con una parte interesada que pueda gestionarlo con mas eficacia",""))))))</f>
        <v>No amerita plan de acción. Asuma las consecuencias de la materialización del riesgo</v>
      </c>
      <c r="AI21" s="111"/>
      <c r="AJ21" s="112"/>
      <c r="AK21" s="112" t="str">
        <f>IF(AI21="","","∑ Peso porcentual de cada acción definida")</f>
        <v/>
      </c>
      <c r="AL21" s="100"/>
      <c r="AM21" s="77"/>
      <c r="AN21" s="77"/>
      <c r="AO21" s="77"/>
      <c r="AP21" s="77"/>
      <c r="AQ21" s="77"/>
      <c r="AR21" s="77"/>
      <c r="AS21" s="77"/>
      <c r="AT21" s="77"/>
      <c r="AU21" s="77"/>
      <c r="AV21" s="77"/>
      <c r="AW21" s="77"/>
      <c r="AX21" s="77"/>
      <c r="AY21" s="77"/>
      <c r="AZ21" s="77"/>
      <c r="BA21" s="77"/>
      <c r="BB21" s="77"/>
      <c r="BC21" s="77"/>
      <c r="BD21" s="77"/>
      <c r="BE21" s="77"/>
      <c r="BF21" s="77"/>
    </row>
    <row r="22" spans="1:58" ht="31.5" hidden="1" customHeight="1">
      <c r="A22" s="114"/>
      <c r="B22" s="114"/>
      <c r="C22" s="114"/>
      <c r="D22" s="114"/>
      <c r="E22" s="114"/>
      <c r="F22" s="114"/>
      <c r="G22" s="114"/>
      <c r="H22" s="114"/>
      <c r="I22" s="114"/>
      <c r="J22" s="114"/>
      <c r="K22" s="114"/>
      <c r="L22" s="114"/>
      <c r="M22" s="114"/>
      <c r="N22" s="114"/>
      <c r="O22" s="114"/>
      <c r="P22" s="114"/>
      <c r="Q22" s="104" t="str">
        <f>IF($H$21="","",
IF(OR($H$21="Corrupción",$H$21="Lavado de Activos",$H$21="Financiación del Terrorismo",$H$21="Trámites, OPAs y Consultas de Acceso a la Información Pública"),'[12]6.Valoración Control Corrupción'!$E22,'[12]5. Valoración de Controles'!$H22))</f>
        <v xml:space="preserve">El Profesional especializado 222-23 Dirección General  Realiza el seguimiento a la implementación de la estrategia de cooperación del IDIGER </v>
      </c>
      <c r="R22" s="105" t="str">
        <f>IF($H$21="","",
IF(OR($H$21="Corrupción",$H$21="Lavado de Activos",$H$21="Financiación del Terrorismo",$H$21="Trámites, OPAs y Consultas de Acceso a la Información Pública"),"No Aplica",'[12]5. Valoración de Controles'!$I22))</f>
        <v>Preventivo</v>
      </c>
      <c r="S22" s="105" t="str">
        <f>IF($H$21="","",
IF(OR($H$21="Corrupción",$H$21="Lavado de Activos",$H$21="Financiación del Terrorismo",$H$21="Trámites, OPAs y Consultas de Acceso a la Información Pública"),"No Aplica",'[12]5. Valoración de Controles'!$J22))</f>
        <v>Afecta probabilidad</v>
      </c>
      <c r="T22" s="105" t="str">
        <f>IF($H$21="","",
IF(OR($H$21="Corrupción",$H$21="Lavado de Activos",$H$21="Financiación del Terrorismo",$H$21="Trámites, OPAs y Consultas de Acceso a la Información Pública"),"No Aplica",'[12]5. Valoración de Controles'!$K22))</f>
        <v>Manual</v>
      </c>
      <c r="U22" s="105">
        <f>IF($H$21="","",
IF(OR($H$21="Corrupción",$H$21="Lavado de Activos",$H$21="Financiación del Terrorismo",$H$21="Trámites, OPAs y Consultas de Acceso a la Información Pública"),"No Aplica",'[12]5. Valoración de Controles'!$L22))</f>
        <v>0</v>
      </c>
      <c r="V22" s="105">
        <f>IF($H$21="","",
IF(OR($H$21="Corrupción",$H$21="Lavado de Activos",$H$21="Financiación del Terrorismo",$H$21="Trámites, OPAs y Consultas de Acceso a la Información Pública"),"No Aplica",'[12]5. Valoración de Controles'!$M22))</f>
        <v>0</v>
      </c>
      <c r="W22" s="105">
        <f>IF($H$21="","",
IF(OR($H$21="Corrupción",$H$21="Lavado de Activos",$H$21="Financiación del Terrorismo",$H$21="Trámites, OPAs y Consultas de Acceso a la Información Pública"),"No Aplica",'[12]5. Valoración de Controles'!$N22))</f>
        <v>0</v>
      </c>
      <c r="X22" s="106">
        <f>IF($H$21="","",
IF(OR($H$21="Corrupción",$H$21="Lavado de Activos",$H$21="Financiación del Terrorismo",$H$21="Trámites, OPAs y Consultas de Acceso a la Información Pública"),"No Aplica",'[12]5. Valoración de Controles'!$O22))</f>
        <v>0</v>
      </c>
      <c r="Y22" s="106">
        <f>IF($H$21="","",
IF(OR($H$21="Corrupción",$H$21="Lavado de Activos",$H$21="Financiación del Terrorismo",$H$21="Trámites, OPAs y Consultas de Acceso a la Información Pública"),"No Aplica",'[12]5. Valoración de Controles'!$P22))</f>
        <v>0</v>
      </c>
      <c r="Z22" s="106">
        <f>IF($H$21="","",
IF(OR($H$21="Corrupción",$H$21="Lavado de Activos",$H$21="Financiación del Terrorismo",$H$21="Trámites, OPAs y Consultas de Acceso a la Información Pública"),"No Aplica",'[12]5. Valoración de Controles'!$Q22))</f>
        <v>0</v>
      </c>
      <c r="AA22" s="107">
        <f>IF($H$21="","",
IF(OR($H$21="Corrupción",$H$21="Lavado de Activos",$H$21="Financiación del Terrorismo",$H$21="Trámites, OPAs y Consultas de Acceso a la Información Pública"),"No aplica",'[12]5. Valoración de Controles'!$R22))</f>
        <v>0.4</v>
      </c>
      <c r="AB22" s="114"/>
      <c r="AC22" s="114"/>
      <c r="AD22" s="114"/>
      <c r="AE22" s="114"/>
      <c r="AF22" s="114"/>
      <c r="AG22" s="114"/>
      <c r="AH22" s="114"/>
      <c r="AI22" s="114"/>
      <c r="AJ22" s="114"/>
      <c r="AK22" s="114"/>
      <c r="AL22" s="114"/>
      <c r="AM22" s="77"/>
      <c r="AN22" s="77"/>
      <c r="AO22" s="77"/>
      <c r="AP22" s="77"/>
      <c r="AQ22" s="77"/>
      <c r="AR22" s="77"/>
      <c r="AS22" s="77"/>
      <c r="AT22" s="77"/>
      <c r="AU22" s="77"/>
      <c r="AV22" s="77"/>
      <c r="AW22" s="77"/>
      <c r="AX22" s="77"/>
      <c r="AY22" s="77"/>
      <c r="AZ22" s="77"/>
      <c r="BA22" s="77"/>
      <c r="BB22" s="77"/>
      <c r="BC22" s="77"/>
      <c r="BD22" s="77"/>
      <c r="BE22" s="77"/>
      <c r="BF22" s="77"/>
    </row>
    <row r="23" spans="1:58" ht="31.5" hidden="1" customHeight="1">
      <c r="A23" s="96"/>
      <c r="B23" s="96"/>
      <c r="C23" s="96"/>
      <c r="D23" s="96"/>
      <c r="E23" s="96"/>
      <c r="F23" s="96"/>
      <c r="G23" s="96"/>
      <c r="H23" s="96"/>
      <c r="I23" s="96"/>
      <c r="J23" s="96"/>
      <c r="K23" s="96"/>
      <c r="L23" s="96"/>
      <c r="M23" s="96"/>
      <c r="N23" s="96"/>
      <c r="O23" s="96"/>
      <c r="P23" s="96"/>
      <c r="Q23" s="104" t="str">
        <f>IF($H$21="","",
IF(OR($H$21="Corrupción",$H$21="Lavado de Activos",$H$21="Financiación del Terrorismo",$H$21="Trámites, OPAs y Consultas de Acceso a la Información Pública"),'[12]6.Valoración Control Corrupción'!$E23,'[12]5. Valoración de Controles'!$H23))</f>
        <v xml:space="preserve">  </v>
      </c>
      <c r="R23" s="105">
        <f>IF($H$21="","",
IF(OR($H$21="Corrupción",$H$21="Lavado de Activos",$H$21="Financiación del Terrorismo",$H$21="Trámites, OPAs y Consultas de Acceso a la Información Pública"),"No Aplica",'[12]5. Valoración de Controles'!$I23))</f>
        <v>0</v>
      </c>
      <c r="S23" s="105" t="str">
        <f>IF($H$21="","",
IF(OR($H$21="Corrupción",$H$21="Lavado de Activos",$H$21="Financiación del Terrorismo",$H$21="Trámites, OPAs y Consultas de Acceso a la Información Pública"),"No Aplica",'[12]5. Valoración de Controles'!$J23))</f>
        <v/>
      </c>
      <c r="T23" s="105">
        <f>IF($H$21="","",
IF(OR($H$21="Corrupción",$H$21="Lavado de Activos",$H$21="Financiación del Terrorismo",$H$21="Trámites, OPAs y Consultas de Acceso a la Información Pública"),"No Aplica",'[12]5. Valoración de Controles'!$K23))</f>
        <v>0</v>
      </c>
      <c r="U23" s="105">
        <f>IF($H$21="","",
IF(OR($H$21="Corrupción",$H$21="Lavado de Activos",$H$21="Financiación del Terrorismo",$H$21="Trámites, OPAs y Consultas de Acceso a la Información Pública"),"No Aplica",'[12]5. Valoración de Controles'!$L23))</f>
        <v>0</v>
      </c>
      <c r="V23" s="105">
        <f>IF($H$21="","",
IF(OR($H$21="Corrupción",$H$21="Lavado de Activos",$H$21="Financiación del Terrorismo",$H$21="Trámites, OPAs y Consultas de Acceso a la Información Pública"),"No Aplica",'[12]5. Valoración de Controles'!$M23))</f>
        <v>0</v>
      </c>
      <c r="W23" s="105">
        <f>IF($H$21="","",
IF(OR($H$21="Corrupción",$H$21="Lavado de Activos",$H$21="Financiación del Terrorismo",$H$21="Trámites, OPAs y Consultas de Acceso a la Información Pública"),"No Aplica",'[12]5. Valoración de Controles'!$N23))</f>
        <v>0</v>
      </c>
      <c r="X23" s="106">
        <f>IF($H$21="","",
IF(OR($H$21="Corrupción",$H$21="Lavado de Activos",$H$21="Financiación del Terrorismo",$H$21="Trámites, OPAs y Consultas de Acceso a la Información Pública"),"No Aplica",'[12]5. Valoración de Controles'!$O23))</f>
        <v>0</v>
      </c>
      <c r="Y23" s="106">
        <f>IF($H$21="","",
IF(OR($H$21="Corrupción",$H$21="Lavado de Activos",$H$21="Financiación del Terrorismo",$H$21="Trámites, OPAs y Consultas de Acceso a la Información Pública"),"No Aplica",'[12]5. Valoración de Controles'!$P23))</f>
        <v>0</v>
      </c>
      <c r="Z23" s="106">
        <f>IF($H$21="","",
IF(OR($H$21="Corrupción",$H$21="Lavado de Activos",$H$21="Financiación del Terrorismo",$H$21="Trámites, OPAs y Consultas de Acceso a la Información Pública"),"No Aplica",'[12]5. Valoración de Controles'!$Q23))</f>
        <v>0</v>
      </c>
      <c r="AA23" s="107" t="str">
        <f>IF($H$21="","",
IF(OR($H$21="Corrupción",$H$21="Lavado de Activos",$H$21="Financiación del Terrorismo",$H$21="Trámites, OPAs y Consultas de Acceso a la Información Pública"),"No aplica",'[12]5. Valoración de Controles'!$R23))</f>
        <v/>
      </c>
      <c r="AB23" s="96"/>
      <c r="AC23" s="96"/>
      <c r="AD23" s="96"/>
      <c r="AE23" s="96"/>
      <c r="AF23" s="96"/>
      <c r="AG23" s="96"/>
      <c r="AH23" s="96"/>
      <c r="AI23" s="96"/>
      <c r="AJ23" s="96"/>
      <c r="AK23" s="96"/>
      <c r="AL23" s="96"/>
      <c r="AM23" s="77"/>
      <c r="AN23" s="77"/>
      <c r="AO23" s="77"/>
      <c r="AP23" s="77"/>
      <c r="AQ23" s="77"/>
      <c r="AR23" s="77"/>
      <c r="AS23" s="77"/>
      <c r="AT23" s="77"/>
      <c r="AU23" s="77"/>
      <c r="AV23" s="77"/>
      <c r="AW23" s="77"/>
      <c r="AX23" s="77"/>
      <c r="AY23" s="77"/>
      <c r="AZ23" s="77"/>
      <c r="BA23" s="77"/>
      <c r="BB23" s="77"/>
      <c r="BC23" s="77"/>
      <c r="BD23" s="77"/>
      <c r="BE23" s="77"/>
      <c r="BF23" s="77"/>
    </row>
    <row r="24" spans="1:58" ht="31.5" customHeight="1">
      <c r="A24" s="99">
        <v>6</v>
      </c>
      <c r="B24" s="100" t="str">
        <f>'[12]2. Identificación del Riesgo'!B24:B26</f>
        <v>Direccionamiento Estratégico</v>
      </c>
      <c r="C24" s="100" t="str">
        <f>IF('[12]2. Identificación del Riesgo'!C24:C26="","",'[12]2. Identificación del Riesgo'!C24:C26)</f>
        <v>Envio de informes y/o reportes a instancias del SDGRCC</v>
      </c>
      <c r="D24" s="100" t="str">
        <f>IF('[12]2. Identificación del Riesgo'!D24:D26="","",'[12]2. Identificación del Riesgo'!D24:D26)</f>
        <v>Afectación Reputacional</v>
      </c>
      <c r="E24" s="100" t="str">
        <f>IF('[12]2. Identificación del Riesgo'!E24:E26="","",'[12]2. Identificación del Riesgo'!E24:E26)</f>
        <v xml:space="preserve">Entrega de los informes de las instancias de coordinación del SDGR-CC y/o reportes de los instrumentos de planificación y políticas públicas solicitados al IDIGER fuera de los tiempos establecidos </v>
      </c>
      <c r="F24" s="100" t="str">
        <f>IF('[12]2. Identificación del Riesgo'!F24:F26="","",'[12]2. Identificación del Riesgo'!F24:F26)</f>
        <v>Carencia de responsables en la áreas de la entidad para realizar los reporte e informes
Cambios en normatividad no contemplados 
Fallas en los sistemas de reportes o información
Demora en la aprobación de los responsables de los informes y/o reportes.</v>
      </c>
      <c r="G24" s="100" t="str">
        <f>IF('[12]2. Identificación del Riesgo'!G24:G26="","",'[12]2. Identificación del Riesgo'!G24:G26)</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H24" s="100" t="str">
        <f>IF('[12]2. Identificación del Riesgo'!H24:H26="","",'[12]2. Identificación del Riesgo'!H24:H26)</f>
        <v>Gestión</v>
      </c>
      <c r="I24" s="100" t="str">
        <f>IF('[12]2. Identificación del Riesgo'!I24:I26="","",'[12]2. Identificación del Riesgo'!I24:I26)</f>
        <v>Ejecución y Administración de procesos</v>
      </c>
      <c r="J24" s="100" t="str">
        <f>IF('[12]2. Identificación del Riesgo'!J24:J26="","",'[12]2. Identificación del Riesgo'!J24:J26)</f>
        <v>Media: La actividad que conlleva el riesgo se ejecuta de 24 a 500 veces por año</v>
      </c>
      <c r="K24" s="101" t="str">
        <f>'[12]2. Identificación del Riesgo'!K24:K26</f>
        <v>Media</v>
      </c>
      <c r="L24" s="102">
        <f>'[12]2. Identificación del Riesgo'!L24:L26</f>
        <v>0.6</v>
      </c>
      <c r="M24" s="102" t="str">
        <f>IF(OR('[12]2. Identificación del Riesgo'!H24:H26="Corrupción",'[12]2. Identificación del Riesgo'!H24:H26="Lavado de Activos",'[12]2. Identificación del Riesgo'!H24:H26="Financiación del Terrorismo",'[12]2. Identificación del Riesgo'!H24:H26="Trámites, OPAs y Consultas de Acceso a la Información Pública"),"No Aplica",
IF('[12]2. Identificación del Riesgo'!M24:M26="","",'[12]2. Identificación del Riesgo'!M24:M26))</f>
        <v>Reputacional: El riesgo afecta la imagen de la entidad con algunos usuarios de relevancia frente al logro de los objetivos</v>
      </c>
      <c r="N24" s="101" t="str">
        <f>'[12]2. Identificación del Riesgo'!N24:N26</f>
        <v>Moderado</v>
      </c>
      <c r="O24" s="102">
        <f>'[12]2. Identificación del Riesgo'!O24:O26</f>
        <v>0.6</v>
      </c>
      <c r="P24" s="103" t="str">
        <f>'[12]2. Identificación del Riesgo'!P24:P26</f>
        <v>Moderado</v>
      </c>
      <c r="Q24" s="104" t="str">
        <f>IF($H$24="","",
IF(OR($H$24="Corrupción",$H$24="Lavado de Activos",$H$24="Financiación del Terrorismo",$H$24="Trámites, OPAs y Consultas de Acceso a la Información Pública"),'[12]6.Valoración Control Corrupción'!$E24,'[12]5. Valoración de Controles'!$H24))</f>
        <v>Los profesionales especializados y universitario del grupo de SDGR-CC realizan el envío de comunicaciones internas y externas a los responsables de los reportes cada vez que se requiere la información para realizar el reporte por parte del IDIGER a las instancias de coordinación del SDGR-CC y sus entidades que las conforman</v>
      </c>
      <c r="R24" s="105" t="str">
        <f>IF($H$24="","",
IF(OR($H$24="Corrupción",$H$24="Lavado de Activos",$H$24="Financiación del Terrorismo",$H$24="Trámites, OPAs y Consultas de Acceso a la Información Pública"),"No Aplica",'[12]5. Valoración de Controles'!$I24))</f>
        <v>Preventivo</v>
      </c>
      <c r="S24" s="105" t="str">
        <f>IF($H$24="","",
IF(OR($H$24="Corrupción",$H$24="Lavado de Activos",$H$24="Financiación del Terrorismo",$H$24="Trámites, OPAs y Consultas de Acceso a la Información Pública"),"No Aplica",'[12]5. Valoración de Controles'!$J24))</f>
        <v>Afecta probabilidad</v>
      </c>
      <c r="T24" s="105" t="str">
        <f>IF($H$24="","",
IF(OR($H$24="Corrupción",$H$24="Lavado de Activos",$H$24="Financiación del Terrorismo",$H$24="Trámites, OPAs y Consultas de Acceso a la Información Pública"),"No Aplica",'[12]5. Valoración de Controles'!$K24))</f>
        <v>Manual</v>
      </c>
      <c r="U24" s="105" t="str">
        <f>IF($H$24="","",
IF(OR($H$24="Corrupción",$H$24="Lavado de Activos",$H$24="Financiación del Terrorismo",$H$24="Trámites, OPAs y Consultas de Acceso a la Información Pública"),"No Aplica",'[12]5. Valoración de Controles'!$L24))</f>
        <v>Documentado</v>
      </c>
      <c r="V24" s="105" t="str">
        <f>IF($H$24="","",
IF(OR($H$24="Corrupción",$H$24="Lavado de Activos",$H$24="Financiación del Terrorismo",$H$24="Trámites, OPAs y Consultas de Acceso a la Información Pública"),"No Aplica",'[12]5. Valoración de Controles'!$M24))</f>
        <v>Continua</v>
      </c>
      <c r="W24" s="105" t="str">
        <f>IF($H$24="","",
IF(OR($H$24="Corrupción",$H$24="Lavado de Activos",$H$24="Financiación del Terrorismo",$H$24="Trámites, OPAs y Consultas de Acceso a la Información Pública"),"No Aplica",'[12]5. Valoración de Controles'!$N24))</f>
        <v>Con registro</v>
      </c>
      <c r="X24" s="106" t="str">
        <f>IF($H$24="","",
IF(OR($H$24="Corrupción",$H$24="Lavado de Activos",$H$24="Financiación del Terrorismo",$H$24="Trámites, OPAs y Consultas de Acceso a la Información Pública"),"No Aplica",'[12]5. Valoración de Controles'!$O24))</f>
        <v>Correo electrónico, comunicaciones internas y externas</v>
      </c>
      <c r="Y24" s="106" t="str">
        <f>IF($H$24="","",
IF(OR($H$24="Corrupción",$H$24="Lavado de Activos",$H$24="Financiación del Terrorismo",$H$24="Trámites, OPAs y Consultas de Acceso a la Información Pública"),"No Aplica",'[12]5. Valoración de Controles'!$P24))</f>
        <v>Información reportada al interior del IDIGER y por parte de las entidades que hacen parte del SDGR-CC</v>
      </c>
      <c r="Z24" s="106" t="str">
        <f>IF($H$24="","",
IF(OR($H$24="Corrupción",$H$24="Lavado de Activos",$H$24="Financiación del Terrorismo",$H$24="Trámites, OPAs y Consultas de Acceso a la Información Pública"),"No Aplica",'[12]5. Valoración de Controles'!$Q24))</f>
        <v>Por correo electrónico y de forma verbal también</v>
      </c>
      <c r="AA24" s="107">
        <f>IF($H$24="","",
IF(OR($H$24="Corrupción",$H$24="Lavado de Activos",$H$24="Financiación del Terrorismo",$H$24="Trámites, OPAs y Consultas de Acceso a la Información Pública"),"No aplica",'[12]5. Valoración de Controles'!$R24))</f>
        <v>0.4</v>
      </c>
      <c r="AB24" s="101" t="str">
        <f>IF(H24="","",
IF(OR(H24="Corrupción",H24="Lavado de Activos",H24="Financiación del Terrorismo",H24="Trámites, OPAs y Consultas de Acceso a la Información Pública"),'[12]6.Valoración Control Corrupción'!W24:W26,
IF(OR(H24&lt;&gt;"Corrupción",H24&lt;&gt;"Lavado de Activos",H24&lt;&gt;"Financiación del Terrorismo",H24&lt;&gt;"Trámites, OPAs y Consultas de Acceso a la Información Pública"),IF(AC24="","",
IF(AND(AC24&gt;0,AC24&lt;0.4),"Muy Baja",
IF(AND(AC24&gt;=0.4,AC24&lt;0.6),"Baja",
IF(AND(AC24&gt;=0.6,AC24&lt;0.8),"Media",
IF(AND(AC24&gt;=0.8,AC24&lt;1),"Alta",
IF(AC24&gt;=1,"Muy Alta","")))))))))</f>
        <v>Muy Baja</v>
      </c>
      <c r="AC24" s="108">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IF('[12]5. Valoración de Controles'!U26&gt;0,'[12]5. Valoración de Controles'!U26,
IF('[12]5. Valoración de Controles'!U25&gt;0,'[12]5. Valoración de Controles'!U25,
IF('[12]5. Valoración de Controles'!U24&gt;0,'[12]5. Valoración de Controles'!U24,L24))))))</f>
        <v>0.36</v>
      </c>
      <c r="AD24" s="101" t="str">
        <f>IF(H24="","",
IF(OR(H24="Corrupción",H24="Lavado de Activos",H24="Financiación del Terrorismo",H24="Trámites, OPAs y Consultas de Acceso a la Información Pública"),'[12]3. Impacto Riesgo de Corrupción'!Z24:Z26,
IF(OR(H24&lt;&gt;"Corrupción",H24&lt;&gt;"Lavado de Activos",H24&lt;&gt;"Financiación del Terrorismo",H24&lt;&gt;"Trámites, OPAs y Consultas de Acceso a la Información Pública"),
IF(AE24="","",
IF(AND(AE24&gt;0,AE24&lt;0.4),"Leve",
IF(AND(AE24&gt;=0.4,AE24&lt;0.6),"Menor",
IF(AND(AE24&gt;=0.6,AE24&lt;0.8),"Moderado",
IF(AND(AE24&gt;=0.8,AE24&lt;1),"Mayor",
IF(AE24&gt;=1,"Catastrófico","")))))))))</f>
        <v>Moderado</v>
      </c>
      <c r="AE24" s="108">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IF('[12]5. Valoración de Controles'!V26&gt;0,'[12]5. Valoración de Controles'!V26,
IF('[12]5. Valoración de Controles'!V25&gt;0,'[12]5. Valoración de Controles'!V25,
IF('[12]5. Valoración de Controles'!V24&gt;0,'[12]5. Valoración de Controles'!V24,O24))))))</f>
        <v>0.6</v>
      </c>
      <c r="AF24" s="103" t="str">
        <f>IF(AND(AB24="Muy Alta",OR(AD24="Leve",AD24="Menor",AD24="Moderado",AD24="Mayor")),"Alto",
IF(AND(AB24="Alta",OR(AD24="Leve",AD24="Menor")),"Moderado",
IF(AND(AB24="Alta",OR(AD24="Moderado",AD24="Mayor")),"Alto",
IF(AND(AB24="Media",OR(AD24="Leve",AD24="Menor",AD24="Moderado")),"Moderado",
IF(AND(AB24="Media",OR(AD24="Mayor")),"Alto",
IF(AND(AB24="Baja",OR(AD24="Leve")),"Bajo",
IF(AND(OR(AB24="Baja",AB24="Improbable"),OR(AD24="Menor",AD24="Moderado")),"Moderado",
IF(AND(OR(AB24="Baja",AB24="Improbable"),AD24="Mayor"),"Alto",
IF(AND(AB24="Muy Baja",OR(AD24="Leve",AD24="Menor")),"Bajo",
IF(AND(OR(AB24="Muy Baja",AB24="Rara vez"),OR(AD24="Moderado")),"Moderado",
IF(AND(OR(AB24="Muy Baja",AB24="Rara vez"),AD24="Mayor"),"Alto",
IF(AND(OR(AB24="Casi seguro",AB24="Probable",AB24="Posible"),AD24="Mayor"),"Extremo",
IF(AND(AB24="Casi seguro",AD24="Moderado"),"Extremo",
IF(AND(OR(AB24="Probable",AB24="Posible"),OR(AD24="Moderado")),"Alto",
IF(AD24="Catastrófico","Extremo","")))))))))))))))</f>
        <v>Moderado</v>
      </c>
      <c r="AG24" s="109" t="s">
        <v>48</v>
      </c>
      <c r="AH24" s="110" t="str">
        <f>IF(AG24="Reducir (Mitigar)","Debe establecer el plan de acción a implementar para mitigar el nivel del riesgo",
IF(AG24="Reducir (Transferir)","No amerita plan de acción. Debe tercerizar la actividad que genera este riesgo o adquirir polizas para evitar responsabilidad economica, sin embargo mantiene la responsabilidad reputacional",
IF(AG24="Aceptar","No amerita plan de acción. Asuma las consecuencias de la materialización del riesgo",
IF(AG24="Evitar","No amerita plan de acción. No ejecute la actividad que genera el riesgo",
IF(AG24="Reducir","Debe establecer el plan de acción a implementar para mitigar el nivel del riesgo",
IF(AG24="Compartir","No amerita plan de acción. Comparta el riesgo con una parte interesada que pueda gestionarlo con mas eficacia",""))))))</f>
        <v>No amerita plan de acción. Asuma las consecuencias de la materialización del riesgo</v>
      </c>
      <c r="AI24" s="111"/>
      <c r="AJ24" s="112"/>
      <c r="AK24" s="112" t="str">
        <f>IF(AI24="","","∑ Peso porcentual de cada acción definida")</f>
        <v/>
      </c>
      <c r="AL24" s="100"/>
      <c r="AM24" s="77"/>
      <c r="AN24" s="77"/>
      <c r="AO24" s="77"/>
      <c r="AP24" s="77"/>
      <c r="AQ24" s="77"/>
      <c r="AR24" s="77"/>
      <c r="AS24" s="77"/>
      <c r="AT24" s="77"/>
      <c r="AU24" s="77"/>
      <c r="AV24" s="77"/>
      <c r="AW24" s="77"/>
      <c r="AX24" s="77"/>
      <c r="AY24" s="77"/>
      <c r="AZ24" s="77"/>
      <c r="BA24" s="77"/>
      <c r="BB24" s="77"/>
      <c r="BC24" s="77"/>
      <c r="BD24" s="77"/>
      <c r="BE24" s="77"/>
      <c r="BF24" s="77"/>
    </row>
    <row r="25" spans="1:58" ht="31.5" customHeight="1">
      <c r="A25" s="114"/>
      <c r="B25" s="114"/>
      <c r="C25" s="114"/>
      <c r="D25" s="114"/>
      <c r="E25" s="114"/>
      <c r="F25" s="114"/>
      <c r="G25" s="114"/>
      <c r="H25" s="114"/>
      <c r="I25" s="114"/>
      <c r="J25" s="114"/>
      <c r="K25" s="114"/>
      <c r="L25" s="114"/>
      <c r="M25" s="114"/>
      <c r="N25" s="114"/>
      <c r="O25" s="114"/>
      <c r="P25" s="114"/>
      <c r="Q25" s="104" t="str">
        <f>IF($H$24="","",
IF(OR($H$24="Corrupción",$H$24="Lavado de Activos",$H$24="Financiación del Terrorismo",$H$24="Trámites, OPAs y Consultas de Acceso a la Información Pública"),'[12]6.Valoración Control Corrupción'!$E25,'[12]5. Valoración de Controles'!$H25))</f>
        <v xml:space="preserve">  </v>
      </c>
      <c r="R25" s="105">
        <f>IF($H$24="","",
IF(OR($H$24="Corrupción",$H$24="Lavado de Activos",$H$24="Financiación del Terrorismo",$H$24="Trámites, OPAs y Consultas de Acceso a la Información Pública"),"No Aplica",'[12]5. Valoración de Controles'!$I25))</f>
        <v>0</v>
      </c>
      <c r="S25" s="105" t="str">
        <f>IF($H$24="","",
IF(OR($H$24="Corrupción",$H$24="Lavado de Activos",$H$24="Financiación del Terrorismo",$H$24="Trámites, OPAs y Consultas de Acceso a la Información Pública"),"No Aplica",'[12]5. Valoración de Controles'!$J25))</f>
        <v/>
      </c>
      <c r="T25" s="105">
        <f>IF($H$24="","",
IF(OR($H$24="Corrupción",$H$24="Lavado de Activos",$H$24="Financiación del Terrorismo",$H$24="Trámites, OPAs y Consultas de Acceso a la Información Pública"),"No Aplica",'[12]5. Valoración de Controles'!$K25))</f>
        <v>0</v>
      </c>
      <c r="U25" s="105">
        <f>IF($H$24="","",
IF(OR($H$24="Corrupción",$H$24="Lavado de Activos",$H$24="Financiación del Terrorismo",$H$24="Trámites, OPAs y Consultas de Acceso a la Información Pública"),"No Aplica",'[12]5. Valoración de Controles'!$L25))</f>
        <v>0</v>
      </c>
      <c r="V25" s="105">
        <f>IF($H$24="","",
IF(OR($H$24="Corrupción",$H$24="Lavado de Activos",$H$24="Financiación del Terrorismo",$H$24="Trámites, OPAs y Consultas de Acceso a la Información Pública"),"No Aplica",'[12]5. Valoración de Controles'!$M25))</f>
        <v>0</v>
      </c>
      <c r="W25" s="105">
        <f>IF($H$24="","",
IF(OR($H$24="Corrupción",$H$24="Lavado de Activos",$H$24="Financiación del Terrorismo",$H$24="Trámites, OPAs y Consultas de Acceso a la Información Pública"),"No Aplica",'[12]5. Valoración de Controles'!$N25))</f>
        <v>0</v>
      </c>
      <c r="X25" s="106">
        <f>IF($H$24="","",
IF(OR($H$24="Corrupción",$H$24="Lavado de Activos",$H$24="Financiación del Terrorismo",$H$24="Trámites, OPAs y Consultas de Acceso a la Información Pública"),"No Aplica",'[12]5. Valoración de Controles'!$O25))</f>
        <v>0</v>
      </c>
      <c r="Y25" s="106">
        <f>IF($H$24="","",
IF(OR($H$24="Corrupción",$H$24="Lavado de Activos",$H$24="Financiación del Terrorismo",$H$24="Trámites, OPAs y Consultas de Acceso a la Información Pública"),"No Aplica",'[12]5. Valoración de Controles'!$P25))</f>
        <v>0</v>
      </c>
      <c r="Z25" s="106">
        <f>IF($H$24="","",
IF(OR($H$24="Corrupción",$H$24="Lavado de Activos",$H$24="Financiación del Terrorismo",$H$24="Trámites, OPAs y Consultas de Acceso a la Información Pública"),"No Aplica",'[12]5. Valoración de Controles'!$Q25))</f>
        <v>0</v>
      </c>
      <c r="AA25" s="107" t="str">
        <f>IF($H$24="","",
IF(OR($H$24="Corrupción",$H$24="Lavado de Activos",$H$24="Financiación del Terrorismo",$H$24="Trámites, OPAs y Consultas de Acceso a la Información Pública"),"No aplica",'[12]5. Valoración de Controles'!$R25))</f>
        <v/>
      </c>
      <c r="AB25" s="114"/>
      <c r="AC25" s="114"/>
      <c r="AD25" s="114"/>
      <c r="AE25" s="114"/>
      <c r="AF25" s="114"/>
      <c r="AG25" s="114"/>
      <c r="AH25" s="114"/>
      <c r="AI25" s="114"/>
      <c r="AJ25" s="114"/>
      <c r="AK25" s="114"/>
      <c r="AL25" s="114"/>
      <c r="AM25" s="77"/>
      <c r="AN25" s="77"/>
      <c r="AO25" s="77"/>
      <c r="AP25" s="77"/>
      <c r="AQ25" s="77"/>
      <c r="AR25" s="77"/>
      <c r="AS25" s="77"/>
      <c r="AT25" s="77"/>
      <c r="AU25" s="77"/>
      <c r="AV25" s="77"/>
      <c r="AW25" s="77"/>
      <c r="AX25" s="77"/>
      <c r="AY25" s="77"/>
      <c r="AZ25" s="77"/>
      <c r="BA25" s="77"/>
      <c r="BB25" s="77"/>
      <c r="BC25" s="77"/>
      <c r="BD25" s="77"/>
      <c r="BE25" s="77"/>
      <c r="BF25" s="77"/>
    </row>
    <row r="26" spans="1:58" ht="31.5" customHeight="1">
      <c r="A26" s="96"/>
      <c r="B26" s="96"/>
      <c r="C26" s="96"/>
      <c r="D26" s="96"/>
      <c r="E26" s="96"/>
      <c r="F26" s="96"/>
      <c r="G26" s="96"/>
      <c r="H26" s="96"/>
      <c r="I26" s="96"/>
      <c r="J26" s="96"/>
      <c r="K26" s="96"/>
      <c r="L26" s="96"/>
      <c r="M26" s="96"/>
      <c r="N26" s="96"/>
      <c r="O26" s="96"/>
      <c r="P26" s="96"/>
      <c r="Q26" s="104" t="str">
        <f>IF($H$24="","",
IF(OR($H$24="Corrupción",$H$24="Lavado de Activos",$H$24="Financiación del Terrorismo",$H$24="Trámites, OPAs y Consultas de Acceso a la Información Pública"),'[12]6.Valoración Control Corrupción'!$E26,'[12]5. Valoración de Controles'!$H26))</f>
        <v xml:space="preserve">  </v>
      </c>
      <c r="R26" s="105">
        <f>IF($H$24="","",
IF(OR($H$24="Corrupción",$H$24="Lavado de Activos",$H$24="Financiación del Terrorismo",$H$24="Trámites, OPAs y Consultas de Acceso a la Información Pública"),"No Aplica",'[12]5. Valoración de Controles'!$I26))</f>
        <v>0</v>
      </c>
      <c r="S26" s="105" t="str">
        <f>IF($H$24="","",
IF(OR($H$24="Corrupción",$H$24="Lavado de Activos",$H$24="Financiación del Terrorismo",$H$24="Trámites, OPAs y Consultas de Acceso a la Información Pública"),"No Aplica",'[12]5. Valoración de Controles'!$J26))</f>
        <v/>
      </c>
      <c r="T26" s="105">
        <f>IF($H$24="","",
IF(OR($H$24="Corrupción",$H$24="Lavado de Activos",$H$24="Financiación del Terrorismo",$H$24="Trámites, OPAs y Consultas de Acceso a la Información Pública"),"No Aplica",'[12]5. Valoración de Controles'!$K26))</f>
        <v>0</v>
      </c>
      <c r="U26" s="105">
        <f>IF($H$24="","",
IF(OR($H$24="Corrupción",$H$24="Lavado de Activos",$H$24="Financiación del Terrorismo",$H$24="Trámites, OPAs y Consultas de Acceso a la Información Pública"),"No Aplica",'[12]5. Valoración de Controles'!$L26))</f>
        <v>0</v>
      </c>
      <c r="V26" s="105">
        <f>IF($H$24="","",
IF(OR($H$24="Corrupción",$H$24="Lavado de Activos",$H$24="Financiación del Terrorismo",$H$24="Trámites, OPAs y Consultas de Acceso a la Información Pública"),"No Aplica",'[12]5. Valoración de Controles'!$M26))</f>
        <v>0</v>
      </c>
      <c r="W26" s="105">
        <f>IF($H$24="","",
IF(OR($H$24="Corrupción",$H$24="Lavado de Activos",$H$24="Financiación del Terrorismo",$H$24="Trámites, OPAs y Consultas de Acceso a la Información Pública"),"No Aplica",'[12]5. Valoración de Controles'!$N26))</f>
        <v>0</v>
      </c>
      <c r="X26" s="106">
        <f>IF($H$24="","",
IF(OR($H$24="Corrupción",$H$24="Lavado de Activos",$H$24="Financiación del Terrorismo",$H$24="Trámites, OPAs y Consultas de Acceso a la Información Pública"),"No Aplica",'[12]5. Valoración de Controles'!$O26))</f>
        <v>0</v>
      </c>
      <c r="Y26" s="106">
        <f>IF($H$24="","",
IF(OR($H$24="Corrupción",$H$24="Lavado de Activos",$H$24="Financiación del Terrorismo",$H$24="Trámites, OPAs y Consultas de Acceso a la Información Pública"),"No Aplica",'[12]5. Valoración de Controles'!$P26))</f>
        <v>0</v>
      </c>
      <c r="Z26" s="106">
        <f>IF($H$24="","",
IF(OR($H$24="Corrupción",$H$24="Lavado de Activos",$H$24="Financiación del Terrorismo",$H$24="Trámites, OPAs y Consultas de Acceso a la Información Pública"),"No Aplica",'[12]5. Valoración de Controles'!$Q26))</f>
        <v>0</v>
      </c>
      <c r="AA26" s="107" t="str">
        <f>IF($H$24="","",
IF(OR($H$24="Corrupción",$H$24="Lavado de Activos",$H$24="Financiación del Terrorismo",$H$24="Trámites, OPAs y Consultas de Acceso a la Información Pública"),"No aplica",'[12]5. Valoración de Controles'!$R26))</f>
        <v/>
      </c>
      <c r="AB26" s="96"/>
      <c r="AC26" s="96"/>
      <c r="AD26" s="96"/>
      <c r="AE26" s="96"/>
      <c r="AF26" s="96"/>
      <c r="AG26" s="96"/>
      <c r="AH26" s="96"/>
      <c r="AI26" s="96"/>
      <c r="AJ26" s="96"/>
      <c r="AK26" s="96"/>
      <c r="AL26" s="96"/>
      <c r="AM26" s="77"/>
      <c r="AN26" s="77"/>
      <c r="AO26" s="77"/>
      <c r="AP26" s="77"/>
      <c r="AQ26" s="77"/>
      <c r="AR26" s="77"/>
      <c r="AS26" s="77"/>
      <c r="AT26" s="77"/>
      <c r="AU26" s="77"/>
      <c r="AV26" s="77"/>
      <c r="AW26" s="77"/>
      <c r="AX26" s="77"/>
      <c r="AY26" s="77"/>
      <c r="AZ26" s="77"/>
      <c r="BA26" s="77"/>
      <c r="BB26" s="77"/>
      <c r="BC26" s="77"/>
      <c r="BD26" s="77"/>
      <c r="BE26" s="77"/>
      <c r="BF26" s="77"/>
    </row>
    <row r="27" spans="1:58" ht="31.5" customHeight="1">
      <c r="A27" s="99">
        <v>7</v>
      </c>
      <c r="B27" s="100" t="str">
        <f>'[12]2. Identificación del Riesgo'!B27:B29</f>
        <v>Direccionamiento Estratégico</v>
      </c>
      <c r="C27" s="100" t="str">
        <f>IF('[12]2. Identificación del Riesgo'!C27:C29="","",'[12]2. Identificación del Riesgo'!C27:C29)</f>
        <v>Articulación con los actores ofertantes y demandantes.</v>
      </c>
      <c r="D27" s="100" t="str">
        <f>IF('[12]2. Identificación del Riesgo'!D27:D29="","",'[12]2. Identificación del Riesgo'!D27:D29)</f>
        <v>Afectación Reputacional</v>
      </c>
      <c r="E27" s="100" t="str">
        <f>IF('[12]2. Identificación del Riesgo'!E27:E29="","",'[12]2. Identificación del Riesgo'!E27:E29)</f>
        <v>Por la inadecuada identificación de los actores ofertantes y demandantes.</v>
      </c>
      <c r="F27" s="100" t="str">
        <f>IF('[12]2. Identificación del Riesgo'!F27:F29="","",'[12]2. Identificación del Riesgo'!F27:F29)</f>
        <v>Por falta de una adecuada comunicación de los intereses de los actores ofertantes o demandantes</v>
      </c>
      <c r="G27" s="100" t="str">
        <f>IF('[12]2. Identificación del Riesgo'!G27:G29="","",'[12]2. Identificación del Riesgo'!G27:G29)</f>
        <v>Posibilidad de afectación reputacional por la inadecuada identificación de los actores ofertantes y demandantes debido a la falta de una adecuada comunicación de los intereses de los actores ofertantes o demandantes</v>
      </c>
      <c r="H27" s="100" t="str">
        <f>IF('[12]2. Identificación del Riesgo'!H27:H29="","",'[12]2. Identificación del Riesgo'!H27:H29)</f>
        <v>Gestión</v>
      </c>
      <c r="I27" s="100" t="str">
        <f>IF('[12]2. Identificación del Riesgo'!I27:I29="","",'[12]2. Identificación del Riesgo'!I27:I29)</f>
        <v>Ejecución y Administración de procesos</v>
      </c>
      <c r="J27" s="100" t="str">
        <f>IF('[12]2. Identificación del Riesgo'!J27:J29="","",'[12]2. Identificación del Riesgo'!J27:J29)</f>
        <v>Baja: La actividad que conlleva el riesgo se ejecuta de 3 a 24 veces por año</v>
      </c>
      <c r="K27" s="101" t="str">
        <f>'[12]2. Identificación del Riesgo'!K27:K29</f>
        <v>Baja</v>
      </c>
      <c r="L27" s="102">
        <f>'[12]2. Identificación del Riesgo'!L27:L29</f>
        <v>0.4</v>
      </c>
      <c r="M27" s="100" t="str">
        <f>IF(OR('[12]2. Identificación del Riesgo'!H27:H29="Corrupción",'[12]2. Identificación del Riesgo'!H27:H29="Lavado de Activos",'[12]2. Identificación del Riesgo'!H27:H29="Financiación del Terrorismo",'[12]2. Identificación del Riesgo'!H27:H29="Trámites, OPAs y Consultas de Acceso a la Información Pública"),"No Aplica",
IF('[12]2. Identificación del Riesgo'!M27:M29="","",'[12]2. Identificación del Riesgo'!M27:M29))</f>
        <v>Reputacional: El riesgo afecta la imagen de la entidad con algunos usuarios de relevancia frente al logro de los objetivos</v>
      </c>
      <c r="N27" s="101" t="str">
        <f>'[12]2. Identificación del Riesgo'!N27:N29</f>
        <v>Moderado</v>
      </c>
      <c r="O27" s="102">
        <f>'[12]2. Identificación del Riesgo'!O27:O29</f>
        <v>0.6</v>
      </c>
      <c r="P27" s="103" t="str">
        <f>'[12]2. Identificación del Riesgo'!P27:P29</f>
        <v>Moderado</v>
      </c>
      <c r="Q27" s="104" t="str">
        <f>IF($H$27="","",
IF(OR($H$27="Corrupción",$H$27="Lavado de Activos",$H$27="Financiación del Terrorismo",$H$27="Trámites, OPAs y Consultas de Acceso a la Información Pública"),'[12]6.Valoración Control Corrupción'!$E27,'[12]5. Valoración de Controles'!$H27))</f>
        <v>El Profesional Especializado del grupo funcional de cooperación Mantiene una continua articulación con los áreas misionales del IDIGER para establecer las necesidades en terminos de Cooperación. A través de una reunión anual de identificación de las necesidades Oferta y Demanda de cooperación de las áreas, con el fin de actualizar las líneas de Cooperación que respondan al Sistema Distrital de Gestión de Riesgos y Cambio Climático.</v>
      </c>
      <c r="R27" s="105" t="str">
        <f>IF($H$27="","",
IF(OR($H$27="Corrupción",$H$27="Lavado de Activos",$H$27="Financiación del Terrorismo",$H$27="Trámites, OPAs y Consultas de Acceso a la Información Pública"),"No Aplica",'[12]5. Valoración de Controles'!$I27))</f>
        <v>Preventivo</v>
      </c>
      <c r="S27" s="105" t="str">
        <f>IF($H$27="","",
IF(OR($H$27="Corrupción",$H$27="Lavado de Activos",$H$27="Financiación del Terrorismo",$H$27="Trámites, OPAs y Consultas de Acceso a la Información Pública"),"No Aplica",'[12]5. Valoración de Controles'!$J27))</f>
        <v>Afecta probabilidad</v>
      </c>
      <c r="T27" s="105" t="str">
        <f>IF($H$27="","",
IF(OR($H$27="Corrupción",$H$27="Lavado de Activos",$H$27="Financiación del Terrorismo",$H$27="Trámites, OPAs y Consultas de Acceso a la Información Pública"),"No Aplica",'[12]5. Valoración de Controles'!$K27))</f>
        <v>Manual</v>
      </c>
      <c r="U27" s="105" t="str">
        <f>IF($H$27="","",
IF(OR($H$27="Corrupción",$H$27="Lavado de Activos",$H$27="Financiación del Terrorismo",$H$27="Trámites, OPAs y Consultas de Acceso a la Información Pública"),"No Aplica",'[12]5. Valoración de Controles'!$L27))</f>
        <v>Documentado</v>
      </c>
      <c r="V27" s="105" t="str">
        <f>IF($H$27="","",
IF(OR($H$27="Corrupción",$H$27="Lavado de Activos",$H$27="Financiación del Terrorismo",$H$27="Trámites, OPAs y Consultas de Acceso a la Información Pública"),"No Aplica",'[12]5. Valoración de Controles'!$M27))</f>
        <v>Continua</v>
      </c>
      <c r="W27" s="105" t="str">
        <f>IF($H$27="","",
IF(OR($H$27="Corrupción",$H$27="Lavado de Activos",$H$27="Financiación del Terrorismo",$H$27="Trámites, OPAs y Consultas de Acceso a la Información Pública"),"No Aplica",'[12]5. Valoración de Controles'!$N27))</f>
        <v>Con registro</v>
      </c>
      <c r="X27" s="106" t="str">
        <f>IF($H$27="","",
IF(OR($H$27="Corrupción",$H$27="Lavado de Activos",$H$27="Financiación del Terrorismo",$H$27="Trámites, OPAs y Consultas de Acceso a la Información Pública"),"No Aplica",'[12]5. Valoración de Controles'!$O27))</f>
        <v>CARPETA NAS:\coop. direc.general</v>
      </c>
      <c r="Y27" s="106" t="str">
        <f>IF($H$27="","",
IF(OR($H$27="Corrupción",$H$27="Lavado de Activos",$H$27="Financiación del Terrorismo",$H$27="Trámites, OPAs y Consultas de Acceso a la Información Pública"),"No Aplica",'[12]5. Valoración de Controles'!$P27))</f>
        <v>La Estrategia de Cooperación 2021 - 2024
 Los subdirectores y Líderes de las áreas</v>
      </c>
      <c r="Z27" s="106" t="str">
        <f>IF($H$27="","",
IF(OR($H$27="Corrupción",$H$27="Lavado de Activos",$H$27="Financiación del Terrorismo",$H$27="Trámites, OPAs y Consultas de Acceso a la Información Pública"),"No Aplica",'[12]5. Valoración de Controles'!$Q27))</f>
        <v>Con la revisión de las necesidades y prioridades identificadas por parte de la Dirección General</v>
      </c>
      <c r="AA27" s="107">
        <f>IF($H$27="","",
IF(OR($H$27="Corrupción",$H$27="Lavado de Activos",$H$27="Financiación del Terrorismo",$H$27="Trámites, OPAs y Consultas de Acceso a la Información Pública"),"No aplica",'[12]5. Valoración de Controles'!$R27))</f>
        <v>0.4</v>
      </c>
      <c r="AB27" s="101" t="str">
        <f>IF(H27="","",
IF(OR(H27="Corrupción",H27="Lavado de Activos",H27="Financiación del Terrorismo",H27="Trámites, OPAs y Consultas de Acceso a la Información Pública"),'[12]6.Valoración Control Corrupción'!W27:W29,
IF(OR(H27&lt;&gt;"Corrupción",H27&lt;&gt;"Lavado de Activos",H27&lt;&gt;"Financiación del Terrorismo",H27&lt;&gt;"Trámites, OPAs y Consultas de Acceso a la Información Pública"),IF(AC27="","",
IF(AND(AC27&gt;0,AC27&lt;0.4),"Muy Baja",
IF(AND(AC27&gt;=0.4,AC27&lt;0.6),"Baja",
IF(AND(AC27&gt;=0.6,AC27&lt;0.8),"Media",
IF(AND(AC27&gt;=0.8,AC27&lt;1),"Alta",
IF(AC27&gt;=1,"Muy Alta","")))))))))</f>
        <v>Muy Baja</v>
      </c>
      <c r="AC27" s="108">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IF('[12]5. Valoración de Controles'!U29&gt;0,'[12]5. Valoración de Controles'!U29,
IF('[12]5. Valoración de Controles'!U28&gt;0,'[12]5. Valoración de Controles'!U28,
IF('[12]5. Valoración de Controles'!U27&gt;0,'[12]5. Valoración de Controles'!U27,L27))))))</f>
        <v>0.14399999999999999</v>
      </c>
      <c r="AD27" s="101" t="str">
        <f>IF(H27="","",
IF(OR(H27="Corrupción",H27="Lavado de Activos",H27="Financiación del Terrorismo",H27="Trámites, OPAs y Consultas de Acceso a la Información Pública"),'[12]3. Impacto Riesgo de Corrupción'!Z27:Z29,
IF(OR(H27&lt;&gt;"Corrupción",H27&lt;&gt;"Lavado de Activos",H27&lt;&gt;"Financiación del Terrorismo",H27&lt;&gt;"Trámites, OPAs y Consultas de Acceso a la Información Pública"),
IF(AE27="","",
IF(AND(AE27&gt;0,AE27&lt;0.4),"Leve",
IF(AND(AE27&gt;=0.4,AE27&lt;0.6),"Menor",
IF(AND(AE27&gt;=0.6,AE27&lt;0.8),"Moderado",
IF(AND(AE27&gt;=0.8,AE27&lt;1),"Mayor",
IF(AE27&gt;=1,"Catastrófico","")))))))))</f>
        <v>Moderado</v>
      </c>
      <c r="AE27" s="108">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IF('[12]5. Valoración de Controles'!V29&gt;0,'[12]5. Valoración de Controles'!V29,
IF('[12]5. Valoración de Controles'!V28&gt;0,'[12]5. Valoración de Controles'!V28,
IF('[12]5. Valoración de Controles'!V27&gt;0,'[12]5. Valoración de Controles'!V27,O27))))))</f>
        <v>0.6</v>
      </c>
      <c r="AF27" s="103" t="str">
        <f>IF(AND(AB27="Muy Alta",OR(AD27="Leve",AD27="Menor",AD27="Moderado",AD27="Mayor")),"Alto",
IF(AND(AB27="Alta",OR(AD27="Leve",AD27="Menor")),"Moderado",
IF(AND(AB27="Alta",OR(AD27="Moderado",AD27="Mayor")),"Alto",
IF(AND(AB27="Media",OR(AD27="Leve",AD27="Menor",AD27="Moderado")),"Moderado",
IF(AND(AB27="Media",OR(AD27="Mayor")),"Alto",
IF(AND(AB27="Baja",OR(AD27="Leve")),"Bajo",
IF(AND(OR(AB27="Baja",AB27="Improbable"),OR(AD27="Menor",AD27="Moderado")),"Moderado",
IF(AND(OR(AB27="Baja",AB27="Improbable"),AD27="Mayor"),"Alto",
IF(AND(AB27="Muy Baja",OR(AD27="Leve",AD27="Menor")),"Bajo",
IF(AND(OR(AB27="Muy Baja",AB27="Rara vez"),OR(AD27="Moderado")),"Moderado",
IF(AND(OR(AB27="Muy Baja",AB27="Rara vez"),AD27="Mayor"),"Alto",
IF(AND(OR(AB27="Casi seguro",AB27="Probable",AB27="Posible"),AD27="Mayor"),"Extremo",
IF(AND(AB27="Casi seguro",AD27="Moderado"),"Extremo",
IF(AND(OR(AB27="Probable",AB27="Posible"),OR(AD27="Moderado")),"Alto",
IF(AD27="Catastrófico","Extremo","")))))))))))))))</f>
        <v>Moderado</v>
      </c>
      <c r="AG27" s="109" t="s">
        <v>48</v>
      </c>
      <c r="AH27" s="110" t="str">
        <f>IF(AG27="Reducir (Mitigar)","Debe establecer el plan de acción a implementar para mitigar el nivel del riesgo",
IF(AG27="Reducir (Transferir)","No amerita plan de acción. Debe tercerizar la actividad que genera este riesgo o adquirir polizas para evitar responsabilidad economica, sin embargo mantiene la responsabilidad reputacional",
IF(AG27="Aceptar","No amerita plan de acción. Asuma las consecuencias de la materialización del riesgo",
IF(AG27="Evitar","No amerita plan de acción. No ejecute la actividad que genera el riesgo",
IF(AG27="Reducir","Debe establecer el plan de acción a implementar para mitigar el nivel del riesgo",
IF(AG27="Compartir","No amerita plan de acción. Comparta el riesgo con una parte interesada que pueda gestionarlo con mas eficacia",""))))))</f>
        <v>No amerita plan de acción. Asuma las consecuencias de la materialización del riesgo</v>
      </c>
      <c r="AI27" s="111"/>
      <c r="AJ27" s="112"/>
      <c r="AK27" s="112" t="str">
        <f>IF(AI27="","","∑ Peso porcentual de cada acción definida")</f>
        <v/>
      </c>
      <c r="AL27" s="100"/>
      <c r="AM27" s="77"/>
      <c r="AN27" s="77"/>
      <c r="AO27" s="77"/>
      <c r="AP27" s="77"/>
      <c r="AQ27" s="77"/>
      <c r="AR27" s="77"/>
      <c r="AS27" s="77"/>
      <c r="AT27" s="77"/>
      <c r="AU27" s="77"/>
      <c r="AV27" s="77"/>
      <c r="AW27" s="77"/>
      <c r="AX27" s="77"/>
      <c r="AY27" s="77"/>
      <c r="AZ27" s="77"/>
      <c r="BA27" s="77"/>
      <c r="BB27" s="77"/>
      <c r="BC27" s="77"/>
      <c r="BD27" s="77"/>
      <c r="BE27" s="77"/>
      <c r="BF27" s="77"/>
    </row>
    <row r="28" spans="1:58" ht="31.5" customHeight="1">
      <c r="A28" s="114"/>
      <c r="B28" s="114"/>
      <c r="C28" s="114"/>
      <c r="D28" s="114"/>
      <c r="E28" s="114"/>
      <c r="F28" s="114"/>
      <c r="G28" s="114"/>
      <c r="H28" s="114"/>
      <c r="I28" s="114"/>
      <c r="J28" s="114"/>
      <c r="K28" s="114"/>
      <c r="L28" s="114"/>
      <c r="M28" s="114"/>
      <c r="N28" s="114"/>
      <c r="O28" s="114"/>
      <c r="P28" s="114"/>
      <c r="Q28" s="104" t="str">
        <f>IF($H$27="","",
IF(OR($H$27="Corrupción",$H$27="Lavado de Activos",$H$27="Financiación del Terrorismo",$H$27="Trámites, OPAs y Consultas de Acceso a la Información Pública"),'[12]6.Valoración Control Corrupción'!$E28,'[12]5. Valoración de Controles'!$H28))</f>
        <v>El Profesional Especializado del grupo funcional de cooperación Realiza reuniones de revisión de viabilidad y concertación con los ofertantes y demandantes A través de dos reuniones mínimas: una primera reunión de reconocimiento e identificación del interés del actor ofertante o demandante y la segunda con el responsable técnico de las áreas del IDIGER encargado.</v>
      </c>
      <c r="R28" s="105" t="str">
        <f>IF($H$27="","",
IF(OR($H$27="Corrupción",$H$27="Lavado de Activos",$H$27="Financiación del Terrorismo",$H$27="Trámites, OPAs y Consultas de Acceso a la Información Pública"),"No Aplica",'[12]5. Valoración de Controles'!$I28))</f>
        <v>Preventivo</v>
      </c>
      <c r="S28" s="105" t="str">
        <f>IF($H$27="","",
IF(OR($H$27="Corrupción",$H$27="Lavado de Activos",$H$27="Financiación del Terrorismo",$H$27="Trámites, OPAs y Consultas de Acceso a la Información Pública"),"No Aplica",'[12]5. Valoración de Controles'!$J28))</f>
        <v>Afecta probabilidad</v>
      </c>
      <c r="T28" s="105" t="str">
        <f>IF($H$27="","",
IF(OR($H$27="Corrupción",$H$27="Lavado de Activos",$H$27="Financiación del Terrorismo",$H$27="Trámites, OPAs y Consultas de Acceso a la Información Pública"),"No Aplica",'[12]5. Valoración de Controles'!$K28))</f>
        <v>Manual</v>
      </c>
      <c r="U28" s="105" t="str">
        <f>IF($H$27="","",
IF(OR($H$27="Corrupción",$H$27="Lavado de Activos",$H$27="Financiación del Terrorismo",$H$27="Trámites, OPAs y Consultas de Acceso a la Información Pública"),"No Aplica",'[12]5. Valoración de Controles'!$L28))</f>
        <v>Documentado</v>
      </c>
      <c r="V28" s="105" t="str">
        <f>IF($H$27="","",
IF(OR($H$27="Corrupción",$H$27="Lavado de Activos",$H$27="Financiación del Terrorismo",$H$27="Trámites, OPAs y Consultas de Acceso a la Información Pública"),"No Aplica",'[12]5. Valoración de Controles'!$M28))</f>
        <v>Continua</v>
      </c>
      <c r="W28" s="105" t="str">
        <f>IF($H$27="","",
IF(OR($H$27="Corrupción",$H$27="Lavado de Activos",$H$27="Financiación del Terrorismo",$H$27="Trámites, OPAs y Consultas de Acceso a la Información Pública"),"No Aplica",'[12]5. Valoración de Controles'!$N28))</f>
        <v>Con registro</v>
      </c>
      <c r="X28" s="106" t="str">
        <f>IF($H$27="","",
IF(OR($H$27="Corrupción",$H$27="Lavado de Activos",$H$27="Financiación del Terrorismo",$H$27="Trámites, OPAs y Consultas de Acceso a la Información Pública"),"No Aplica",'[12]5. Valoración de Controles'!$O28))</f>
        <v>CARPETA NAS:\coop. direc.general\informes men, trim, semest\2022</v>
      </c>
      <c r="Y28" s="106" t="str">
        <f>IF($H$27="","",
IF(OR($H$27="Corrupción",$H$27="Lavado de Activos",$H$27="Financiación del Terrorismo",$H$27="Trámites, OPAs y Consultas de Acceso a la Información Pública"),"No Aplica",'[12]5. Valoración de Controles'!$P28))</f>
        <v>La Estrategia de Cooperación 2021 - 2024
 Los lineamientos de las convocatoria
 Los Cooperantes tanto en oferta como demanda.</v>
      </c>
      <c r="Z28" s="106" t="str">
        <f>IF($H$27="","",
IF(OR($H$27="Corrupción",$H$27="Lavado de Activos",$H$27="Financiación del Terrorismo",$H$27="Trámites, OPAs y Consultas de Acceso a la Información Pública"),"No Aplica",'[12]5. Valoración de Controles'!$Q28))</f>
        <v>Si hay inquietudes sobre la viabilidad y/competencia del IDIGER para ejecutar alguna actividad de cooperación se consulta con la Dirección General, área jurídica o con la DDRI</v>
      </c>
      <c r="AA28" s="107">
        <f>IF($H$27="","",
IF(OR($H$27="Corrupción",$H$27="Lavado de Activos",$H$27="Financiación del Terrorismo",$H$27="Trámites, OPAs y Consultas de Acceso a la Información Pública"),"No aplica",'[12]5. Valoración de Controles'!$R28))</f>
        <v>0.4</v>
      </c>
      <c r="AB28" s="114"/>
      <c r="AC28" s="114"/>
      <c r="AD28" s="114"/>
      <c r="AE28" s="114"/>
      <c r="AF28" s="114"/>
      <c r="AG28" s="114"/>
      <c r="AH28" s="114"/>
      <c r="AI28" s="114"/>
      <c r="AJ28" s="114"/>
      <c r="AK28" s="114"/>
      <c r="AL28" s="114"/>
      <c r="AM28" s="77"/>
      <c r="AN28" s="77"/>
      <c r="AO28" s="77"/>
      <c r="AP28" s="77"/>
      <c r="AQ28" s="77"/>
      <c r="AR28" s="77"/>
      <c r="AS28" s="77"/>
      <c r="AT28" s="77"/>
      <c r="AU28" s="77"/>
      <c r="AV28" s="77"/>
      <c r="AW28" s="77"/>
      <c r="AX28" s="77"/>
      <c r="AY28" s="77"/>
      <c r="AZ28" s="77"/>
      <c r="BA28" s="77"/>
      <c r="BB28" s="77"/>
      <c r="BC28" s="77"/>
      <c r="BD28" s="77"/>
      <c r="BE28" s="77"/>
      <c r="BF28" s="77"/>
    </row>
    <row r="29" spans="1:58" ht="31.5" customHeight="1">
      <c r="A29" s="96"/>
      <c r="B29" s="96"/>
      <c r="C29" s="96"/>
      <c r="D29" s="96"/>
      <c r="E29" s="96"/>
      <c r="F29" s="96"/>
      <c r="G29" s="96"/>
      <c r="H29" s="96"/>
      <c r="I29" s="96"/>
      <c r="J29" s="96"/>
      <c r="K29" s="96"/>
      <c r="L29" s="96"/>
      <c r="M29" s="96"/>
      <c r="N29" s="96"/>
      <c r="O29" s="96"/>
      <c r="P29" s="96"/>
      <c r="Q29" s="104" t="str">
        <f>IF($H$27="","",
IF(OR($H$27="Corrupción",$H$27="Lavado de Activos",$H$27="Financiación del Terrorismo",$H$27="Trámites, OPAs y Consultas de Acceso a la Información Pública"),'[12]6.Valoración Control Corrupción'!$E29,'[12]5. Valoración de Controles'!$H29))</f>
        <v xml:space="preserve">  </v>
      </c>
      <c r="R29" s="105">
        <f>IF($H$27="","",
IF(OR($H$27="Corrupción",$H$27="Lavado de Activos",$H$27="Financiación del Terrorismo",$H$27="Trámites, OPAs y Consultas de Acceso a la Información Pública"),"No Aplica",'[12]5. Valoración de Controles'!$I29))</f>
        <v>0</v>
      </c>
      <c r="S29" s="105" t="str">
        <f>IF($H$27="","",
IF(OR($H$27="Corrupción",$H$27="Lavado de Activos",$H$27="Financiación del Terrorismo",$H$27="Trámites, OPAs y Consultas de Acceso a la Información Pública"),"No Aplica",'[12]5. Valoración de Controles'!$J29))</f>
        <v/>
      </c>
      <c r="T29" s="105">
        <f>IF($H$27="","",
IF(OR($H$27="Corrupción",$H$27="Lavado de Activos",$H$27="Financiación del Terrorismo",$H$27="Trámites, OPAs y Consultas de Acceso a la Información Pública"),"No Aplica",'[12]5. Valoración de Controles'!$K29))</f>
        <v>0</v>
      </c>
      <c r="U29" s="105">
        <f>IF($H$27="","",
IF(OR($H$27="Corrupción",$H$27="Lavado de Activos",$H$27="Financiación del Terrorismo",$H$27="Trámites, OPAs y Consultas de Acceso a la Información Pública"),"No Aplica",'[12]5. Valoración de Controles'!$L29))</f>
        <v>0</v>
      </c>
      <c r="V29" s="105">
        <f>IF($H$27="","",
IF(OR($H$27="Corrupción",$H$27="Lavado de Activos",$H$27="Financiación del Terrorismo",$H$27="Trámites, OPAs y Consultas de Acceso a la Información Pública"),"No Aplica",'[12]5. Valoración de Controles'!$M29))</f>
        <v>0</v>
      </c>
      <c r="W29" s="105">
        <f>IF($H$27="","",
IF(OR($H$27="Corrupción",$H$27="Lavado de Activos",$H$27="Financiación del Terrorismo",$H$27="Trámites, OPAs y Consultas de Acceso a la Información Pública"),"No Aplica",'[12]5. Valoración de Controles'!$N29))</f>
        <v>0</v>
      </c>
      <c r="X29" s="106">
        <f>IF($H$27="","",
IF(OR($H$27="Corrupción",$H$27="Lavado de Activos",$H$27="Financiación del Terrorismo",$H$27="Trámites, OPAs y Consultas de Acceso a la Información Pública"),"No Aplica",'[12]5. Valoración de Controles'!$O29))</f>
        <v>0</v>
      </c>
      <c r="Y29" s="106">
        <f>IF($H$27="","",
IF(OR($H$27="Corrupción",$H$27="Lavado de Activos",$H$27="Financiación del Terrorismo",$H$27="Trámites, OPAs y Consultas de Acceso a la Información Pública"),"No Aplica",'[12]5. Valoración de Controles'!$P29))</f>
        <v>0</v>
      </c>
      <c r="Z29" s="106">
        <f>IF($H$27="","",
IF(OR($H$27="Corrupción",$H$27="Lavado de Activos",$H$27="Financiación del Terrorismo",$H$27="Trámites, OPAs y Consultas de Acceso a la Información Pública"),"No Aplica",'[12]5. Valoración de Controles'!$Q29))</f>
        <v>0</v>
      </c>
      <c r="AA29" s="107" t="str">
        <f>IF($H$27="","",
IF(OR($H$27="Corrupción",$H$27="Lavado de Activos",$H$27="Financiación del Terrorismo",$H$27="Trámites, OPAs y Consultas de Acceso a la Información Pública"),"No aplica",'[12]5. Valoración de Controles'!$R29))</f>
        <v/>
      </c>
      <c r="AB29" s="96"/>
      <c r="AC29" s="96"/>
      <c r="AD29" s="96"/>
      <c r="AE29" s="96"/>
      <c r="AF29" s="96"/>
      <c r="AG29" s="96"/>
      <c r="AH29" s="96"/>
      <c r="AI29" s="96"/>
      <c r="AJ29" s="96"/>
      <c r="AK29" s="96"/>
      <c r="AL29" s="96"/>
      <c r="AM29" s="77"/>
      <c r="AN29" s="77"/>
      <c r="AO29" s="77"/>
      <c r="AP29" s="77"/>
      <c r="AQ29" s="77"/>
      <c r="AR29" s="77"/>
      <c r="AS29" s="77"/>
      <c r="AT29" s="77"/>
      <c r="AU29" s="77"/>
      <c r="AV29" s="77"/>
      <c r="AW29" s="77"/>
      <c r="AX29" s="77"/>
      <c r="AY29" s="77"/>
      <c r="AZ29" s="77"/>
      <c r="BA29" s="77"/>
      <c r="BB29" s="77"/>
      <c r="BC29" s="77"/>
      <c r="BD29" s="77"/>
      <c r="BE29" s="77"/>
      <c r="BF29" s="77"/>
    </row>
    <row r="30" spans="1:58" ht="31.5" customHeight="1">
      <c r="A30" s="99">
        <v>8</v>
      </c>
      <c r="B30" s="100" t="str">
        <f>'[12]2. Identificación del Riesgo'!B30:B32</f>
        <v>Direccionamiento Estratégico</v>
      </c>
      <c r="C30" s="100" t="str">
        <f>IF('[12]2. Identificación del Riesgo'!C30:C32="","",'[12]2. Identificación del Riesgo'!C30:C32)</f>
        <v>Ejecución de la Estrategia de Cooperación</v>
      </c>
      <c r="D30" s="100" t="str">
        <f>IF('[12]2. Identificación del Riesgo'!D30:D32="","",'[12]2. Identificación del Riesgo'!D30:D32)</f>
        <v>Afectación Económica o Presupuestal</v>
      </c>
      <c r="E30" s="100" t="str">
        <f>IF('[12]2. Identificación del Riesgo'!E30:E32="","",'[12]2. Identificación del Riesgo'!E30:E32)</f>
        <v>Por el incumplimiento de las actividades establecidas en el plan de trabajo.</v>
      </c>
      <c r="F30" s="100" t="str">
        <f>IF('[12]2. Identificación del Riesgo'!F30:F32="","",'[12]2. Identificación del Riesgo'!F30:F32)</f>
        <v>Por falta de seguimiento y la definición adecuada del alcance del plan del trabajo en función de los recursos</v>
      </c>
      <c r="G30" s="100" t="str">
        <f>IF('[12]2. Identificación del Riesgo'!G30:G32="","",'[12]2. Identificación del Riesgo'!G30:G32)</f>
        <v>Posibilidad de afectación economicoa y reputacional por el incumplimiento de las actividades establecidas en el plan de trabajo debido a la falta de seguimiento y la definición adecuada del alcance del plan del trabajo en función de los recursos</v>
      </c>
      <c r="H30" s="100" t="str">
        <f>IF('[12]2. Identificación del Riesgo'!H30:H32="","",'[12]2. Identificación del Riesgo'!H30:H32)</f>
        <v>Gestión</v>
      </c>
      <c r="I30" s="100" t="str">
        <f>IF('[12]2. Identificación del Riesgo'!I30:I32="","",'[12]2. Identificación del Riesgo'!I30:I32)</f>
        <v>Ejecución y Administración de procesos</v>
      </c>
      <c r="J30" s="100" t="str">
        <f>IF('[12]2. Identificación del Riesgo'!J30:J32="","",'[12]2. Identificación del Riesgo'!J30:J32)</f>
        <v>Baja: La actividad que conlleva el riesgo se ejecuta de 3 a 24 veces por año</v>
      </c>
      <c r="K30" s="101" t="str">
        <f>'[12]2. Identificación del Riesgo'!K30:K32</f>
        <v>Baja</v>
      </c>
      <c r="L30" s="102">
        <f>'[12]2. Identificación del Riesgo'!L30:L32</f>
        <v>0.4</v>
      </c>
      <c r="M30" s="100" t="str">
        <f>IF(OR('[12]2. Identificación del Riesgo'!H30:H32="Corrupción",'[12]2. Identificación del Riesgo'!H30:H32="Lavado de Activos",'[12]2. Identificación del Riesgo'!H30:H32="Financiación del Terrorismo",'[12]2. Identificación del Riesgo'!H30:H32="Trámites, OPAs y Consultas de Acceso a la Información Pública"),"No Aplica",
IF('[12]2. Identificación del Riesgo'!M30:M32="","",'[12]2. Identificación del Riesgo'!M30:M32))</f>
        <v>Económico: Entre 10 y 50 SMLMV</v>
      </c>
      <c r="N30" s="101" t="str">
        <f>'[12]2. Identificación del Riesgo'!N30:N32</f>
        <v>Menor</v>
      </c>
      <c r="O30" s="102">
        <f>'[12]2. Identificación del Riesgo'!O30:O32</f>
        <v>0.4</v>
      </c>
      <c r="P30" s="103" t="str">
        <f>'[12]2. Identificación del Riesgo'!P30:P32</f>
        <v>Moderado</v>
      </c>
      <c r="Q30" s="104" t="str">
        <f>IF($H$30="","",
IF(OR($H$30="Corrupción",$H$30="Lavado de Activos",$H$30="Financiación del Terrorismo",$H$30="Trámites, OPAs y Consultas de Acceso a la Información Pública"),'[12]6.Valoración Control Corrupción'!$E30,'[12]5. Valoración de Controles'!$H30))</f>
        <v>El Profesional Especializado del grupo funcional de cooperación Realiza seguimiento al cumplimiento del plan de trabajo anual A través del desarrollo de un plan de trabajo anual, al cual se le realiza seguimiento mensual e incluye el seguimiento cuantitativo y cualitativo de las actividades de cooperación que se ejecutan. En la ejecución de las actividades particián las áreas involucradas y se realizan reuniones de coordinación con los cooperantes</v>
      </c>
      <c r="R30" s="105" t="str">
        <f>IF($H$30="","",
IF(OR($H$30="Corrupción",$H$30="Lavado de Activos",$H$30="Financiación del Terrorismo",$H$30="Trámites, OPAs y Consultas de Acceso a la Información Pública"),"No Aplica",'[12]5. Valoración de Controles'!$I30))</f>
        <v>Preventivo</v>
      </c>
      <c r="S30" s="105" t="str">
        <f>IF($H$30="","",
IF(OR($H$30="Corrupción",$H$30="Lavado de Activos",$H$30="Financiación del Terrorismo",$H$30="Trámites, OPAs y Consultas de Acceso a la Información Pública"),"No Aplica",'[12]5. Valoración de Controles'!$J30))</f>
        <v>Afecta probabilidad</v>
      </c>
      <c r="T30" s="105" t="str">
        <f>IF($H$30="","",
IF(OR($H$30="Corrupción",$H$30="Lavado de Activos",$H$30="Financiación del Terrorismo",$H$30="Trámites, OPAs y Consultas de Acceso a la Información Pública"),"No Aplica",'[12]5. Valoración de Controles'!$K30))</f>
        <v>Manual</v>
      </c>
      <c r="U30" s="105" t="str">
        <f>IF($H$30="","",
IF(OR($H$30="Corrupción",$H$30="Lavado de Activos",$H$30="Financiación del Terrorismo",$H$30="Trámites, OPAs y Consultas de Acceso a la Información Pública"),"No Aplica",'[12]5. Valoración de Controles'!$L30))</f>
        <v>Documentado</v>
      </c>
      <c r="V30" s="105" t="str">
        <f>IF($H$30="","",
IF(OR($H$30="Corrupción",$H$30="Lavado de Activos",$H$30="Financiación del Terrorismo",$H$30="Trámites, OPAs y Consultas de Acceso a la Información Pública"),"No Aplica",'[12]5. Valoración de Controles'!$M30))</f>
        <v>Continua</v>
      </c>
      <c r="W30" s="105" t="str">
        <f>IF($H$30="","",
IF(OR($H$30="Corrupción",$H$30="Lavado de Activos",$H$30="Financiación del Terrorismo",$H$30="Trámites, OPAs y Consultas de Acceso a la Información Pública"),"No Aplica",'[12]5. Valoración de Controles'!$N30))</f>
        <v>Con registro</v>
      </c>
      <c r="X30" s="106" t="str">
        <f>IF($H$30="","",
IF(OR($H$30="Corrupción",$H$30="Lavado de Activos",$H$30="Financiación del Terrorismo",$H$30="Trámites, OPAs y Consultas de Acceso a la Información Pública"),"No Aplica",'[12]5. Valoración de Controles'!$O30))</f>
        <v>CARPETA NAS:\COOP. DIREC.GENERAL_INFORMES MEN.TRIM.SEM</v>
      </c>
      <c r="Y30" s="106" t="str">
        <f>IF($H$30="","",
IF(OR($H$30="Corrupción",$H$30="Lavado de Activos",$H$30="Financiación del Terrorismo",$H$30="Trámites, OPAs y Consultas de Acceso a la Información Pública"),"No Aplica",'[12]5. Valoración de Controles'!$P30))</f>
        <v>Plan de trabajo anual de cooperación
 áreas delegadas
 cooperantes</v>
      </c>
      <c r="Z30" s="106" t="str">
        <f>IF($H$30="","",
IF(OR($H$30="Corrupción",$H$30="Lavado de Activos",$H$30="Financiación del Terrorismo",$H$30="Trámites, OPAs y Consultas de Acceso a la Información Pública"),"No Aplica",'[12]5. Valoración de Controles'!$Q30))</f>
        <v>De acuerdo con el Porcentaje de cumplimiento del Plan de Trabajo se identifican desviaciones e inmediatamente se solicita mediante correo electrónico u otro medio las aclaraciones y o avaces necesarios</v>
      </c>
      <c r="AA30" s="107">
        <f>IF($H$30="","",
IF(OR($H$30="Corrupción",$H$30="Lavado de Activos",$H$30="Financiación del Terrorismo",$H$30="Trámites, OPAs y Consultas de Acceso a la Información Pública"),"No aplica",'[12]5. Valoración de Controles'!$R30))</f>
        <v>0.4</v>
      </c>
      <c r="AB30" s="101" t="str">
        <f>IF(H30="","",
IF(OR(H30="Corrupción",H30="Lavado de Activos",H30="Financiación del Terrorismo",H30="Trámites, OPAs y Consultas de Acceso a la Información Pública"),'[12]6.Valoración Control Corrupción'!W30:W32,
IF(OR(H30&lt;&gt;"Corrupción",H30&lt;&gt;"Lavado de Activos",H30&lt;&gt;"Financiación del Terrorismo",H30&lt;&gt;"Trámites, OPAs y Consultas de Acceso a la Información Pública"),IF(AC30="","",
IF(AND(AC30&gt;0,AC30&lt;0.4),"Muy Baja",
IF(AND(AC30&gt;=0.4,AC30&lt;0.6),"Baja",
IF(AND(AC30&gt;=0.6,AC30&lt;0.8),"Media",
IF(AND(AC30&gt;=0.8,AC30&lt;1),"Alta",
IF(AC30&gt;=1,"Muy Alta","")))))))))</f>
        <v>Muy Baja</v>
      </c>
      <c r="AC30" s="108">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IF('[12]5. Valoración de Controles'!U32&gt;0,'[12]5. Valoración de Controles'!U32,
IF('[12]5. Valoración de Controles'!U31&gt;0,'[12]5. Valoración de Controles'!U31,
IF('[12]5. Valoración de Controles'!U30&gt;0,'[12]5. Valoración de Controles'!U30,L30))))))</f>
        <v>0.24</v>
      </c>
      <c r="AD30" s="101" t="str">
        <f>IF(H30="","",
IF(OR(H30="Corrupción",H30="Lavado de Activos",H30="Financiación del Terrorismo",H30="Trámites, OPAs y Consultas de Acceso a la Información Pública"),'[12]3. Impacto Riesgo de Corrupción'!Z30:Z32,
IF(OR(H30&lt;&gt;"Corrupción",H30&lt;&gt;"Lavado de Activos",H30&lt;&gt;"Financiación del Terrorismo",H30&lt;&gt;"Trámites, OPAs y Consultas de Acceso a la Información Pública"),
IF(AE30="","",
IF(AND(AE30&gt;0,AE30&lt;0.4),"Leve",
IF(AND(AE30&gt;=0.4,AE30&lt;0.6),"Menor",
IF(AND(AE30&gt;=0.6,AE30&lt;0.8),"Moderado",
IF(AND(AE30&gt;=0.8,AE30&lt;1),"Mayor",
IF(AE30&gt;=1,"Catastrófico","")))))))))</f>
        <v>Menor</v>
      </c>
      <c r="AE30" s="108">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IF('[12]5. Valoración de Controles'!V32&gt;0,'[12]5. Valoración de Controles'!V32,
IF('[12]5. Valoración de Controles'!V31&gt;0,'[12]5. Valoración de Controles'!V31,
IF('[12]5. Valoración de Controles'!V30&gt;0,'[12]5. Valoración de Controles'!V30,O30))))))</f>
        <v>0.4</v>
      </c>
      <c r="AF30" s="103" t="str">
        <f>IF(AND(AB30="Muy Alta",OR(AD30="Leve",AD30="Menor",AD30="Moderado",AD30="Mayor")),"Alto",
IF(AND(AB30="Alta",OR(AD30="Leve",AD30="Menor")),"Moderado",
IF(AND(AB30="Alta",OR(AD30="Moderado",AD30="Mayor")),"Alto",
IF(AND(AB30="Media",OR(AD30="Leve",AD30="Menor",AD30="Moderado")),"Moderado",
IF(AND(AB30="Media",OR(AD30="Mayor")),"Alto",
IF(AND(AB30="Baja",OR(AD30="Leve")),"Bajo",
IF(AND(OR(AB30="Baja",AB30="Improbable"),OR(AD30="Menor",AD30="Moderado")),"Moderado",
IF(AND(OR(AB30="Baja",AB30="Improbable"),AD30="Mayor"),"Alto",
IF(AND(AB30="Muy Baja",OR(AD30="Leve",AD30="Menor")),"Bajo",
IF(AND(OR(AB30="Muy Baja",AB30="Rara vez"),OR(AD30="Moderado")),"Moderado",
IF(AND(OR(AB30="Muy Baja",AB30="Rara vez"),AD30="Mayor"),"Alto",
IF(AND(OR(AB30="Casi seguro",AB30="Probable",AB30="Posible"),AD30="Mayor"),"Extremo",
IF(AND(AB30="Casi seguro",AD30="Moderado"),"Extremo",
IF(AND(OR(AB30="Probable",AB30="Posible"),OR(AD30="Moderado")),"Alto",
IF(AD30="Catastrófico","Extremo","")))))))))))))))</f>
        <v>Bajo</v>
      </c>
      <c r="AG30" s="109" t="s">
        <v>48</v>
      </c>
      <c r="AH30" s="110" t="str">
        <f>IF(AG30="Reducir (Mitigar)","Debe establecer el plan de acción a implementar para mitigar el nivel del riesgo",
IF(AG30="Reducir (Transferir)","No amerita plan de acción. Debe tercerizar la actividad que genera este riesgo o adquirir polizas para evitar responsabilidad economica, sin embargo mantiene la responsabilidad reputacional",
IF(AG30="Aceptar","No amerita plan de acción. Asuma las consecuencias de la materialización del riesgo",
IF(AG30="Evitar","No amerita plan de acción. No ejecute la actividad que genera el riesgo",
IF(AG30="Reducir","Debe establecer el plan de acción a implementar para mitigar el nivel del riesgo",
IF(AG30="Compartir","No amerita plan de acción. Comparta el riesgo con una parte interesada que pueda gestionarlo con mas eficacia",""))))))</f>
        <v>No amerita plan de acción. Asuma las consecuencias de la materialización del riesgo</v>
      </c>
      <c r="AI30" s="111"/>
      <c r="AJ30" s="112"/>
      <c r="AK30" s="112" t="str">
        <f>IF(AI30="","","∑ Peso porcentual de cada acción definida")</f>
        <v/>
      </c>
      <c r="AL30" s="100"/>
      <c r="AM30" s="77"/>
      <c r="AN30" s="77"/>
      <c r="AO30" s="77"/>
      <c r="AP30" s="77"/>
      <c r="AQ30" s="77"/>
      <c r="AR30" s="77"/>
      <c r="AS30" s="77"/>
      <c r="AT30" s="77"/>
      <c r="AU30" s="77"/>
      <c r="AV30" s="77"/>
      <c r="AW30" s="77"/>
      <c r="AX30" s="77"/>
      <c r="AY30" s="77"/>
      <c r="AZ30" s="77"/>
      <c r="BA30" s="77"/>
      <c r="BB30" s="77"/>
      <c r="BC30" s="77"/>
      <c r="BD30" s="77"/>
      <c r="BE30" s="77"/>
      <c r="BF30" s="77"/>
    </row>
    <row r="31" spans="1:58" ht="31.5" customHeight="1">
      <c r="A31" s="114"/>
      <c r="B31" s="114"/>
      <c r="C31" s="114"/>
      <c r="D31" s="114"/>
      <c r="E31" s="114"/>
      <c r="F31" s="114"/>
      <c r="G31" s="114"/>
      <c r="H31" s="114"/>
      <c r="I31" s="114"/>
      <c r="J31" s="114"/>
      <c r="K31" s="114"/>
      <c r="L31" s="114"/>
      <c r="M31" s="114"/>
      <c r="N31" s="114"/>
      <c r="O31" s="114"/>
      <c r="P31" s="114"/>
      <c r="Q31" s="104" t="str">
        <f>IF($H$30="","",
IF(OR($H$30="Corrupción",$H$30="Lavado de Activos",$H$30="Financiación del Terrorismo",$H$30="Trámites, OPAs y Consultas de Acceso a la Información Pública"),'[12]6.Valoración Control Corrupción'!$E31,'[12]5. Valoración de Controles'!$H31))</f>
        <v xml:space="preserve">  </v>
      </c>
      <c r="R31" s="105">
        <f>IF($H$30="","",
IF(OR($H$30="Corrupción",$H$30="Lavado de Activos",$H$30="Financiación del Terrorismo",$H$30="Trámites, OPAs y Consultas de Acceso a la Información Pública"),"No Aplica",'[12]5. Valoración de Controles'!$I31))</f>
        <v>0</v>
      </c>
      <c r="S31" s="105" t="str">
        <f>IF($H$30="","",
IF(OR($H$30="Corrupción",$H$30="Lavado de Activos",$H$30="Financiación del Terrorismo",$H$30="Trámites, OPAs y Consultas de Acceso a la Información Pública"),"No Aplica",'[12]5. Valoración de Controles'!$J31))</f>
        <v/>
      </c>
      <c r="T31" s="105">
        <f>IF($H$30="","",
IF(OR($H$30="Corrupción",$H$30="Lavado de Activos",$H$30="Financiación del Terrorismo",$H$30="Trámites, OPAs y Consultas de Acceso a la Información Pública"),"No Aplica",'[12]5. Valoración de Controles'!$K31))</f>
        <v>0</v>
      </c>
      <c r="U31" s="105">
        <f>IF($H$30="","",
IF(OR($H$30="Corrupción",$H$30="Lavado de Activos",$H$30="Financiación del Terrorismo",$H$30="Trámites, OPAs y Consultas de Acceso a la Información Pública"),"No Aplica",'[12]5. Valoración de Controles'!$L31))</f>
        <v>0</v>
      </c>
      <c r="V31" s="105">
        <f>IF($H$30="","",
IF(OR($H$30="Corrupción",$H$30="Lavado de Activos",$H$30="Financiación del Terrorismo",$H$30="Trámites, OPAs y Consultas de Acceso a la Información Pública"),"No Aplica",'[12]5. Valoración de Controles'!$M31))</f>
        <v>0</v>
      </c>
      <c r="W31" s="105">
        <f>IF($H$30="","",
IF(OR($H$30="Corrupción",$H$30="Lavado de Activos",$H$30="Financiación del Terrorismo",$H$30="Trámites, OPAs y Consultas de Acceso a la Información Pública"),"No Aplica",'[12]5. Valoración de Controles'!$N31))</f>
        <v>0</v>
      </c>
      <c r="X31" s="106">
        <f>IF($H$30="","",
IF(OR($H$30="Corrupción",$H$30="Lavado de Activos",$H$30="Financiación del Terrorismo",$H$30="Trámites, OPAs y Consultas de Acceso a la Información Pública"),"No Aplica",'[12]5. Valoración de Controles'!$O31))</f>
        <v>0</v>
      </c>
      <c r="Y31" s="106">
        <f>IF($H$30="","",
IF(OR($H$30="Corrupción",$H$30="Lavado de Activos",$H$30="Financiación del Terrorismo",$H$30="Trámites, OPAs y Consultas de Acceso a la Información Pública"),"No Aplica",'[12]5. Valoración de Controles'!$P31))</f>
        <v>0</v>
      </c>
      <c r="Z31" s="106">
        <f>IF($H$30="","",
IF(OR($H$30="Corrupción",$H$30="Lavado de Activos",$H$30="Financiación del Terrorismo",$H$30="Trámites, OPAs y Consultas de Acceso a la Información Pública"),"No Aplica",'[12]5. Valoración de Controles'!$Q31))</f>
        <v>0</v>
      </c>
      <c r="AA31" s="107" t="str">
        <f>IF($H$30="","",
IF(OR($H$30="Corrupción",$H$30="Lavado de Activos",$H$30="Financiación del Terrorismo",$H$30="Trámites, OPAs y Consultas de Acceso a la Información Pública"),"No aplica",'[12]5. Valoración de Controles'!$R31))</f>
        <v/>
      </c>
      <c r="AB31" s="114"/>
      <c r="AC31" s="114"/>
      <c r="AD31" s="114"/>
      <c r="AE31" s="114"/>
      <c r="AF31" s="114"/>
      <c r="AG31" s="114"/>
      <c r="AH31" s="114"/>
      <c r="AI31" s="114"/>
      <c r="AJ31" s="114"/>
      <c r="AK31" s="114"/>
      <c r="AL31" s="114"/>
      <c r="AM31" s="77"/>
      <c r="AN31" s="77"/>
      <c r="AO31" s="77"/>
      <c r="AP31" s="77"/>
      <c r="AQ31" s="77"/>
      <c r="AR31" s="77"/>
      <c r="AS31" s="77"/>
      <c r="AT31" s="77"/>
      <c r="AU31" s="77"/>
      <c r="AV31" s="77"/>
      <c r="AW31" s="77"/>
      <c r="AX31" s="77"/>
      <c r="AY31" s="77"/>
      <c r="AZ31" s="77"/>
      <c r="BA31" s="77"/>
      <c r="BB31" s="77"/>
      <c r="BC31" s="77"/>
      <c r="BD31" s="77"/>
      <c r="BE31" s="77"/>
      <c r="BF31" s="77"/>
    </row>
    <row r="32" spans="1:58" ht="31.5" customHeight="1">
      <c r="A32" s="96"/>
      <c r="B32" s="96"/>
      <c r="C32" s="96"/>
      <c r="D32" s="96"/>
      <c r="E32" s="96"/>
      <c r="F32" s="96"/>
      <c r="G32" s="96"/>
      <c r="H32" s="96"/>
      <c r="I32" s="96"/>
      <c r="J32" s="96"/>
      <c r="K32" s="96"/>
      <c r="L32" s="96"/>
      <c r="M32" s="96"/>
      <c r="N32" s="96"/>
      <c r="O32" s="96"/>
      <c r="P32" s="96"/>
      <c r="Q32" s="104" t="str">
        <f>IF($H$30="","",
IF(OR($H$30="Corrupción",$H$30="Lavado de Activos",$H$30="Financiación del Terrorismo",$H$30="Trámites, OPAs y Consultas de Acceso a la Información Pública"),'[12]6.Valoración Control Corrupción'!$E32,'[12]5. Valoración de Controles'!$H32))</f>
        <v xml:space="preserve">  </v>
      </c>
      <c r="R32" s="105">
        <f>IF($H$30="","",
IF(OR($H$30="Corrupción",$H$30="Lavado de Activos",$H$30="Financiación del Terrorismo",$H$30="Trámites, OPAs y Consultas de Acceso a la Información Pública"),"No Aplica",'[12]5. Valoración de Controles'!$I32))</f>
        <v>0</v>
      </c>
      <c r="S32" s="105" t="str">
        <f>IF($H$30="","",
IF(OR($H$30="Corrupción",$H$30="Lavado de Activos",$H$30="Financiación del Terrorismo",$H$30="Trámites, OPAs y Consultas de Acceso a la Información Pública"),"No Aplica",'[12]5. Valoración de Controles'!$J32))</f>
        <v/>
      </c>
      <c r="T32" s="105">
        <f>IF($H$30="","",
IF(OR($H$30="Corrupción",$H$30="Lavado de Activos",$H$30="Financiación del Terrorismo",$H$30="Trámites, OPAs y Consultas de Acceso a la Información Pública"),"No Aplica",'[12]5. Valoración de Controles'!$K32))</f>
        <v>0</v>
      </c>
      <c r="U32" s="105">
        <f>IF($H$30="","",
IF(OR($H$30="Corrupción",$H$30="Lavado de Activos",$H$30="Financiación del Terrorismo",$H$30="Trámites, OPAs y Consultas de Acceso a la Información Pública"),"No Aplica",'[12]5. Valoración de Controles'!$L32))</f>
        <v>0</v>
      </c>
      <c r="V32" s="105">
        <f>IF($H$30="","",
IF(OR($H$30="Corrupción",$H$30="Lavado de Activos",$H$30="Financiación del Terrorismo",$H$30="Trámites, OPAs y Consultas de Acceso a la Información Pública"),"No Aplica",'[12]5. Valoración de Controles'!$M32))</f>
        <v>0</v>
      </c>
      <c r="W32" s="105">
        <f>IF($H$30="","",
IF(OR($H$30="Corrupción",$H$30="Lavado de Activos",$H$30="Financiación del Terrorismo",$H$30="Trámites, OPAs y Consultas de Acceso a la Información Pública"),"No Aplica",'[12]5. Valoración de Controles'!$N32))</f>
        <v>0</v>
      </c>
      <c r="X32" s="106">
        <f>IF($H$30="","",
IF(OR($H$30="Corrupción",$H$30="Lavado de Activos",$H$30="Financiación del Terrorismo",$H$30="Trámites, OPAs y Consultas de Acceso a la Información Pública"),"No Aplica",'[12]5. Valoración de Controles'!$O32))</f>
        <v>0</v>
      </c>
      <c r="Y32" s="106">
        <f>IF($H$30="","",
IF(OR($H$30="Corrupción",$H$30="Lavado de Activos",$H$30="Financiación del Terrorismo",$H$30="Trámites, OPAs y Consultas de Acceso a la Información Pública"),"No Aplica",'[12]5. Valoración de Controles'!$P32))</f>
        <v>0</v>
      </c>
      <c r="Z32" s="106">
        <f>IF($H$30="","",
IF(OR($H$30="Corrupción",$H$30="Lavado de Activos",$H$30="Financiación del Terrorismo",$H$30="Trámites, OPAs y Consultas de Acceso a la Información Pública"),"No Aplica",'[12]5. Valoración de Controles'!$Q32))</f>
        <v>0</v>
      </c>
      <c r="AA32" s="107" t="str">
        <f>IF($H$30="","",
IF(OR($H$30="Corrupción",$H$30="Lavado de Activos",$H$30="Financiación del Terrorismo",$H$30="Trámites, OPAs y Consultas de Acceso a la Información Pública"),"No aplica",'[12]5. Valoración de Controles'!$R32))</f>
        <v/>
      </c>
      <c r="AB32" s="96"/>
      <c r="AC32" s="96"/>
      <c r="AD32" s="96"/>
      <c r="AE32" s="96"/>
      <c r="AF32" s="96"/>
      <c r="AG32" s="96"/>
      <c r="AH32" s="96"/>
      <c r="AI32" s="96"/>
      <c r="AJ32" s="96"/>
      <c r="AK32" s="96"/>
      <c r="AL32" s="96"/>
      <c r="AM32" s="77"/>
      <c r="AN32" s="77"/>
      <c r="AO32" s="77"/>
      <c r="AP32" s="77"/>
      <c r="AQ32" s="77"/>
      <c r="AR32" s="77"/>
      <c r="AS32" s="77"/>
      <c r="AT32" s="77"/>
      <c r="AU32" s="77"/>
      <c r="AV32" s="77"/>
      <c r="AW32" s="77"/>
      <c r="AX32" s="77"/>
      <c r="AY32" s="77"/>
      <c r="AZ32" s="77"/>
      <c r="BA32" s="77"/>
      <c r="BB32" s="77"/>
      <c r="BC32" s="77"/>
      <c r="BD32" s="77"/>
      <c r="BE32" s="77"/>
      <c r="BF32" s="77"/>
    </row>
    <row r="33" spans="1:58" ht="31.5" customHeight="1">
      <c r="A33" s="99">
        <v>9</v>
      </c>
      <c r="B33" s="100" t="str">
        <f>'[12]2. Identificación del Riesgo'!B33:B35</f>
        <v>Direccionamiento Estratégico</v>
      </c>
      <c r="C33" s="100" t="str">
        <f>IF('[12]2. Identificación del Riesgo'!C33:C35="","",'[12]2. Identificación del Riesgo'!C33:C35)</f>
        <v>Actividades de desvinculación y traslado (funcionarios).</v>
      </c>
      <c r="D33" s="100" t="str">
        <f>IF('[12]2. Identificación del Riesgo'!D33:D35="","",'[12]2. Identificación del Riesgo'!D33:D35)</f>
        <v>Afectación Económica (o presupuestal) y Reputacional</v>
      </c>
      <c r="E33" s="100" t="str">
        <f>IF('[12]2. Identificación del Riesgo'!E33:E35="","",'[12]2. Identificación del Riesgo'!E33:E35)</f>
        <v>por la alta rotación de personal de planta (carrera administrativa y provisional)</v>
      </c>
      <c r="F33" s="100" t="str">
        <f>IF('[12]2. Identificación del Riesgo'!F33:F35="","",'[12]2. Identificación del Riesgo'!F33:F35)</f>
        <v>Debido a la falta de lineamientos y herramientas institucionalizados para una adecuada transferencia de conocimiento.</v>
      </c>
      <c r="G33" s="100" t="str">
        <f>IF('[12]2. Identificación del Riesgo'!G33:G35="","",'[12]2. Identificación del Riesgo'!G33:G35)</f>
        <v>Posibilidad de afectación economica o presupuestal, por la alta rotación de personal de planta, debido a la falta de lineamientos y herramientas institucionalizados para una adecuada trasferencia de conocimiento.</v>
      </c>
      <c r="H33" s="100" t="str">
        <f>IF('[12]2. Identificación del Riesgo'!H33:H35="","",'[12]2. Identificación del Riesgo'!H33:H35)</f>
        <v>Fuga de Capital Intelectual</v>
      </c>
      <c r="I33" s="100" t="str">
        <f>IF('[12]2. Identificación del Riesgo'!I33:I35="","",'[12]2. Identificación del Riesgo'!I33:I35)</f>
        <v>Usuarios, productos y practicas, organizacionales</v>
      </c>
      <c r="J33" s="100" t="str">
        <f>IF('[12]2. Identificación del Riesgo'!J33:J35="","",'[12]2. Identificación del Riesgo'!J33:J35)</f>
        <v>Media: La actividad que conlleva el riesgo se ejecuta de 24 a 500 veces por año</v>
      </c>
      <c r="K33" s="101" t="str">
        <f>'[12]2. Identificación del Riesgo'!K33:K35</f>
        <v>Media</v>
      </c>
      <c r="L33" s="102">
        <f>'[12]2. Identificación del Riesgo'!L33:L35</f>
        <v>0.6</v>
      </c>
      <c r="M33" s="100" t="str">
        <f>IF(OR('[12]2. Identificación del Riesgo'!H33:H35="Corrupción",'[12]2. Identificación del Riesgo'!H33:H35="Lavado de Activos",'[12]2. Identificación del Riesgo'!H33:H35="Financiación del Terrorismo",'[12]2. Identificación del Riesgo'!H33:H35="Trámites, OPAs y Consultas de Acceso a la Información Pública"),"No Aplica",
IF('[12]2. Identificación del Riesgo'!M33:M35="","",'[12]2. Identificación del Riesgo'!M33:M35))</f>
        <v>Reputacional: El riesgo afecta la imagen de de la entidad con efecto publicitario sostenido a nivel de sector administrativo, nivel departamental o municipal</v>
      </c>
      <c r="N33" s="101" t="str">
        <f>'[12]2. Identificación del Riesgo'!N33:N35</f>
        <v>Mayor</v>
      </c>
      <c r="O33" s="102">
        <f>'[12]2. Identificación del Riesgo'!O33:O35</f>
        <v>0.8</v>
      </c>
      <c r="P33" s="103" t="str">
        <f>'[12]2. Identificación del Riesgo'!P33:P35</f>
        <v>Alto</v>
      </c>
      <c r="Q33" s="104" t="str">
        <f>IF($H$33="","",
IF(OR($H$33="Corrupción",$H$33="Lavado de Activos",$H$33="Financiación del Terrorismo",$H$33="Trámites, OPAs y Consultas de Acceso a la Información Pública"),'[12]6.Valoración Control Corrupción'!$E33,'[12]5. Valoración de Controles'!$H33))</f>
        <v>El Jefe Inmediato verifica el acta de entrega de puesto de trabajo con sus respectivos soportes, remitida por el funcionario al momento de una desvinculación o traslado laboral.</v>
      </c>
      <c r="R33" s="105" t="str">
        <f>IF($H$33="","",
IF(OR($H$33="Corrupción",$H$33="Lavado de Activos",$H$33="Financiación del Terrorismo",$H$33="Trámites, OPAs y Consultas de Acceso a la Información Pública"),"No Aplica",'[12]5. Valoración de Controles'!$I33))</f>
        <v>Detectivo</v>
      </c>
      <c r="S33" s="105" t="str">
        <f>IF($H$33="","",
IF(OR($H$33="Corrupción",$H$33="Lavado de Activos",$H$33="Financiación del Terrorismo",$H$33="Trámites, OPAs y Consultas de Acceso a la Información Pública"),"No Aplica",'[12]5. Valoración de Controles'!$J33))</f>
        <v>Afecta probabilidad</v>
      </c>
      <c r="T33" s="105" t="str">
        <f>IF($H$33="","",
IF(OR($H$33="Corrupción",$H$33="Lavado de Activos",$H$33="Financiación del Terrorismo",$H$33="Trámites, OPAs y Consultas de Acceso a la Información Pública"),"No Aplica",'[12]5. Valoración de Controles'!$K33))</f>
        <v>Manual</v>
      </c>
      <c r="U33" s="105" t="str">
        <f>IF($H$33="","",
IF(OR($H$33="Corrupción",$H$33="Lavado de Activos",$H$33="Financiación del Terrorismo",$H$33="Trámites, OPAs y Consultas de Acceso a la Información Pública"),"No Aplica",'[12]5. Valoración de Controles'!$L33))</f>
        <v>Documentado</v>
      </c>
      <c r="V33" s="105" t="str">
        <f>IF($H$33="","",
IF(OR($H$33="Corrupción",$H$33="Lavado de Activos",$H$33="Financiación del Terrorismo",$H$33="Trámites, OPAs y Consultas de Acceso a la Información Pública"),"No Aplica",'[12]5. Valoración de Controles'!$M33))</f>
        <v>Continua</v>
      </c>
      <c r="W33" s="105" t="str">
        <f>IF($H$33="","",
IF(OR($H$33="Corrupción",$H$33="Lavado de Activos",$H$33="Financiación del Terrorismo",$H$33="Trámites, OPAs y Consultas de Acceso a la Información Pública"),"No Aplica",'[12]5. Valoración de Controles'!$N33))</f>
        <v>Con registro</v>
      </c>
      <c r="X33" s="106" t="str">
        <f>IF($H$33="","",
IF(OR($H$33="Corrupción",$H$33="Lavado de Activos",$H$33="Financiación del Terrorismo",$H$33="Trámites, OPAs y Consultas de Acceso a la Información Pública"),"No Aplica",'[12]5. Valoración de Controles'!$O33))</f>
        <v>Historias Laborales</v>
      </c>
      <c r="Y33" s="106" t="str">
        <f>IF($H$33="","",
IF(OR($H$33="Corrupción",$H$33="Lavado de Activos",$H$33="Financiación del Terrorismo",$H$33="Trámites, OPAs y Consultas de Acceso a la Información Pública"),"No Aplica",'[12]5. Valoración de Controles'!$P33))</f>
        <v>Acta de entrega firmada por el funcionario que recibe el puesto de trabajo, quien garantiza al jefe inmediato la entrega idonea del mismo.</v>
      </c>
      <c r="Z33" s="106" t="str">
        <f>IF($H$33="","",
IF(OR($H$33="Corrupción",$H$33="Lavado de Activos",$H$33="Financiación del Terrorismo",$H$33="Trámites, OPAs y Consultas de Acceso a la Información Pública"),"No Aplica",'[12]5. Valoración de Controles'!$Q33))</f>
        <v xml:space="preserve">Si el funcionario que recibe el puesto de trabajo no esta conforme con la entrega, el jefe inmediato solicita fortalecer dicha entrega y se condiciona el pago de nomina. </v>
      </c>
      <c r="AA33" s="107">
        <f>IF($H$33="","",
IF(OR($H$33="Corrupción",$H$33="Lavado de Activos",$H$33="Financiación del Terrorismo",$H$33="Trámites, OPAs y Consultas de Acceso a la Información Pública"),"No aplica",'[12]5. Valoración de Controles'!$R33))</f>
        <v>0.3</v>
      </c>
      <c r="AB33" s="101" t="str">
        <f>IF(H33="","",
IF(OR(H33="Corrupción",H33="Lavado de Activos",H33="Financiación del Terrorismo",H33="Trámites, OPAs y Consultas de Acceso a la Información Pública"),'[12]6.Valoración Control Corrupción'!W33:W35,
IF(OR(H33&lt;&gt;"Corrupción",H33&lt;&gt;"Lavado de Activos",H33&lt;&gt;"Financiación del Terrorismo",H33&lt;&gt;"Trámites, OPAs y Consultas de Acceso a la Información Pública"),IF(AC33="","",
IF(AND(AC33&gt;0,AC33&lt;0.4),"Muy Baja",
IF(AND(AC33&gt;=0.4,AC33&lt;0.6),"Baja",
IF(AND(AC33&gt;=0.6,AC33&lt;0.8),"Media",
IF(AND(AC33&gt;=0.8,AC33&lt;1),"Alta",
IF(AC33&gt;=1,"Muy Alta","")))))))))</f>
        <v>Muy Baja</v>
      </c>
      <c r="AC33" s="108">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IF('[12]5. Valoración de Controles'!U35&gt;0,'[12]5. Valoración de Controles'!U35,
IF('[12]5. Valoración de Controles'!U34&gt;0,'[12]5. Valoración de Controles'!U34,
IF('[12]5. Valoración de Controles'!U33&gt;0,'[12]5. Valoración de Controles'!U33,L33))))))</f>
        <v>0.19600000000000001</v>
      </c>
      <c r="AD33" s="101" t="str">
        <f>IF(H33="","",
IF(OR(H33="Corrupción",H33="Lavado de Activos",H33="Financiación del Terrorismo",H33="Trámites, OPAs y Consultas de Acceso a la Información Pública"),'[12]3. Impacto Riesgo de Corrupción'!Z33:Z35,
IF(OR(H33&lt;&gt;"Corrupción",H33&lt;&gt;"Lavado de Activos",H33&lt;&gt;"Financiación del Terrorismo",H33&lt;&gt;"Trámites, OPAs y Consultas de Acceso a la Información Pública"),
IF(AE33="","",
IF(AND(AE33&gt;0,AE33&lt;0.4),"Leve",
IF(AND(AE33&gt;=0.4,AE33&lt;0.6),"Menor",
IF(AND(AE33&gt;=0.6,AE33&lt;0.8),"Moderado",
IF(AND(AE33&gt;=0.8,AE33&lt;1),"Mayor",
IF(AE33&gt;=1,"Catastrófico","")))))))))</f>
        <v>Mayor</v>
      </c>
      <c r="AE33" s="108">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IF('[12]5. Valoración de Controles'!V35&gt;0,'[12]5. Valoración de Controles'!V35,
IF('[12]5. Valoración de Controles'!V34&gt;0,'[12]5. Valoración de Controles'!V34,
IF('[12]5. Valoración de Controles'!V33&gt;0,'[12]5. Valoración de Controles'!V33,O33))))))</f>
        <v>0.8</v>
      </c>
      <c r="AF33" s="103" t="str">
        <f>IF(AND(AB33="Muy Alta",OR(AD33="Leve",AD33="Menor",AD33="Moderado",AD33="Mayor")),"Alto",
IF(AND(AB33="Alta",OR(AD33="Leve",AD33="Menor")),"Moderado",
IF(AND(AB33="Alta",OR(AD33="Moderado",AD33="Mayor")),"Alto",
IF(AND(AB33="Media",OR(AD33="Leve",AD33="Menor",AD33="Moderado")),"Moderado",
IF(AND(AB33="Media",OR(AD33="Mayor")),"Alto",
IF(AND(AB33="Baja",OR(AD33="Leve")),"Bajo",
IF(AND(OR(AB33="Baja",AB33="Improbable"),OR(AD33="Menor",AD33="Moderado")),"Moderado",
IF(AND(OR(AB33="Baja",AB33="Improbable"),AD33="Mayor"),"Alto",
IF(AND(AB33="Muy Baja",OR(AD33="Leve",AD33="Menor")),"Bajo",
IF(AND(OR(AB33="Muy Baja",AB33="Rara vez"),OR(AD33="Moderado")),"Moderado",
IF(AND(OR(AB33="Muy Baja",AB33="Rara vez"),AD33="Mayor"),"Alto",
IF(AND(OR(AB33="Casi seguro",AB33="Probable",AB33="Posible"),AD33="Mayor"),"Extremo",
IF(AND(AB33="Casi seguro",AD33="Moderado"),"Extremo",
IF(AND(OR(AB33="Probable",AB33="Posible"),OR(AD33="Moderado")),"Alto",
IF(AD33="Catastrófico","Extremo","")))))))))))))))</f>
        <v>Alto</v>
      </c>
      <c r="AG33" s="109" t="s">
        <v>50</v>
      </c>
      <c r="AH33" s="110" t="str">
        <f>IF(AG33="Reducir (Mitigar)","Debe establecer el plan de acción a implementar para mitigar el nivel del riesgo",
IF(AG33="Reducir (Transferir)","No amerita plan de acción. Debe tercerizar la actividad que genera este riesgo o adquirir polizas para evitar responsabilidad economica, sin embargo mantiene la responsabilidad reputacional",
IF(AG33="Aceptar","No amerita plan de acción. Asuma las consecuencias de la materialización del riesgo",
IF(AG33="Evitar","No amerita plan de acción. No ejecute la actividad que genera el riesgo",
IF(AG33="Reducir","Debe establecer el plan de acción a implementar para mitigar el nivel del riesgo",
IF(AG33="Compartir","No amerita plan de acción. Comparta el riesgo con una parte interesada que pueda gestionarlo con mas eficacia",""))))))</f>
        <v>Debe establecer el plan de acción a implementar para mitigar el nivel del riesgo</v>
      </c>
      <c r="AI33" s="111" t="s">
        <v>66</v>
      </c>
      <c r="AJ33" s="112" t="s">
        <v>67</v>
      </c>
      <c r="AK33" s="112" t="str">
        <f>IF(AI33="","","∑ Peso porcentual de cada acción definida")</f>
        <v>∑ Peso porcentual de cada acción definida</v>
      </c>
      <c r="AL33" s="100" t="s">
        <v>138</v>
      </c>
      <c r="AM33" s="77"/>
      <c r="AN33" s="77"/>
      <c r="AO33" s="77"/>
      <c r="AP33" s="77"/>
      <c r="AQ33" s="77"/>
      <c r="AR33" s="77"/>
      <c r="AS33" s="77"/>
      <c r="AT33" s="77"/>
      <c r="AU33" s="77"/>
      <c r="AV33" s="77"/>
      <c r="AW33" s="77"/>
      <c r="AX33" s="77"/>
      <c r="AY33" s="77"/>
      <c r="AZ33" s="77"/>
      <c r="BA33" s="77"/>
      <c r="BB33" s="77"/>
      <c r="BC33" s="77"/>
      <c r="BD33" s="77"/>
      <c r="BE33" s="77"/>
      <c r="BF33" s="77"/>
    </row>
    <row r="34" spans="1:58" ht="31.5" customHeight="1">
      <c r="A34" s="114"/>
      <c r="B34" s="114"/>
      <c r="C34" s="114"/>
      <c r="D34" s="114"/>
      <c r="E34" s="114"/>
      <c r="F34" s="114"/>
      <c r="G34" s="114"/>
      <c r="H34" s="114"/>
      <c r="I34" s="114"/>
      <c r="J34" s="114"/>
      <c r="K34" s="114"/>
      <c r="L34" s="114"/>
      <c r="M34" s="114"/>
      <c r="N34" s="114"/>
      <c r="O34" s="114"/>
      <c r="P34" s="114"/>
      <c r="Q34" s="104" t="str">
        <f>IF($H$33="","",
IF(OR($H$33="Corrupción",$H$33="Lavado de Activos",$H$33="Financiación del Terrorismo",$H$33="Trámites, OPAs y Consultas de Acceso a la Información Pública"),'[12]6.Valoración Control Corrupción'!$E34,'[12]5. Valoración de Controles'!$H34))</f>
        <v>El funcionario realiza el informe o charla en la que transfiere el conocimiento adquirido, producto de una capacitación brindada por el IDIGER mediante su Plan Institucional de Capacitación.</v>
      </c>
      <c r="R34" s="105" t="str">
        <f>IF($H$33="","",
IF(OR($H$33="Corrupción",$H$33="Lavado de Activos",$H$33="Financiación del Terrorismo",$H$33="Trámites, OPAs y Consultas de Acceso a la Información Pública"),"No Aplica",'[12]5. Valoración de Controles'!$I34))</f>
        <v>Detectivo</v>
      </c>
      <c r="S34" s="105" t="str">
        <f>IF($H$33="","",
IF(OR($H$33="Corrupción",$H$33="Lavado de Activos",$H$33="Financiación del Terrorismo",$H$33="Trámites, OPAs y Consultas de Acceso a la Información Pública"),"No Aplica",'[12]5. Valoración de Controles'!$J34))</f>
        <v>Afecta probabilidad</v>
      </c>
      <c r="T34" s="105" t="str">
        <f>IF($H$33="","",
IF(OR($H$33="Corrupción",$H$33="Lavado de Activos",$H$33="Financiación del Terrorismo",$H$33="Trámites, OPAs y Consultas de Acceso a la Información Pública"),"No Aplica",'[12]5. Valoración de Controles'!$K34))</f>
        <v>Manual</v>
      </c>
      <c r="U34" s="105" t="str">
        <f>IF($H$33="","",
IF(OR($H$33="Corrupción",$H$33="Lavado de Activos",$H$33="Financiación del Terrorismo",$H$33="Trámites, OPAs y Consultas de Acceso a la Información Pública"),"No Aplica",'[12]5. Valoración de Controles'!$L34))</f>
        <v>Documentado</v>
      </c>
      <c r="V34" s="105" t="str">
        <f>IF($H$33="","",
IF(OR($H$33="Corrupción",$H$33="Lavado de Activos",$H$33="Financiación del Terrorismo",$H$33="Trámites, OPAs y Consultas de Acceso a la Información Pública"),"No Aplica",'[12]5. Valoración de Controles'!$M34))</f>
        <v>Continua</v>
      </c>
      <c r="W34" s="105" t="str">
        <f>IF($H$33="","",
IF(OR($H$33="Corrupción",$H$33="Lavado de Activos",$H$33="Financiación del Terrorismo",$H$33="Trámites, OPAs y Consultas de Acceso a la Información Pública"),"No Aplica",'[12]5. Valoración de Controles'!$N34))</f>
        <v>Con registro</v>
      </c>
      <c r="X34" s="106" t="str">
        <f>IF($H$33="","",
IF(OR($H$33="Corrupción",$H$33="Lavado de Activos",$H$33="Financiación del Terrorismo",$H$33="Trámites, OPAs y Consultas de Acceso a la Información Pública"),"No Aplica",'[12]5. Valoración de Controles'!$O34))</f>
        <v>Historias Laborales</v>
      </c>
      <c r="Y34" s="106" t="str">
        <f>IF($H$33="","",
IF(OR($H$33="Corrupción",$H$33="Lavado de Activos",$H$33="Financiación del Terrorismo",$H$33="Trámites, OPAs y Consultas de Acceso a la Información Pública"),"No Aplica",'[12]5. Valoración de Controles'!$P34))</f>
        <v>Capacitación presencial o virtual para transferir el conocimiento a los funcionarios de la Entidad, o Elaboración de informe de los conocimientos adquiridos en la capacitación recibida.</v>
      </c>
      <c r="Z34" s="106" t="str">
        <f>IF($H$33="","",
IF(OR($H$33="Corrupción",$H$33="Lavado de Activos",$H$33="Financiación del Terrorismo",$H$33="Trámites, OPAs y Consultas de Acceso a la Información Pública"),"No Aplica",'[12]5. Valoración de Controles'!$Q34))</f>
        <v>El control no permite identificar desviaciones o diferencias.</v>
      </c>
      <c r="AA34" s="107">
        <f>IF($H$33="","",
IF(OR($H$33="Corrupción",$H$33="Lavado de Activos",$H$33="Financiación del Terrorismo",$H$33="Trámites, OPAs y Consultas de Acceso a la Información Pública"),"No aplica",'[12]5. Valoración de Controles'!$R34))</f>
        <v>0.3</v>
      </c>
      <c r="AB34" s="114"/>
      <c r="AC34" s="114"/>
      <c r="AD34" s="114"/>
      <c r="AE34" s="114"/>
      <c r="AF34" s="114"/>
      <c r="AG34" s="114"/>
      <c r="AH34" s="114"/>
      <c r="AI34" s="114"/>
      <c r="AJ34" s="114"/>
      <c r="AK34" s="114"/>
      <c r="AL34" s="114"/>
      <c r="AM34" s="77"/>
      <c r="AN34" s="77"/>
      <c r="AO34" s="77"/>
      <c r="AP34" s="77"/>
      <c r="AQ34" s="77"/>
      <c r="AR34" s="77"/>
      <c r="AS34" s="77"/>
      <c r="AT34" s="77"/>
      <c r="AU34" s="77"/>
      <c r="AV34" s="77"/>
      <c r="AW34" s="77"/>
      <c r="AX34" s="77"/>
      <c r="AY34" s="77"/>
      <c r="AZ34" s="77"/>
      <c r="BA34" s="77"/>
      <c r="BB34" s="77"/>
      <c r="BC34" s="77"/>
      <c r="BD34" s="77"/>
      <c r="BE34" s="77"/>
      <c r="BF34" s="77"/>
    </row>
    <row r="35" spans="1:58" ht="31.5" customHeight="1">
      <c r="A35" s="96"/>
      <c r="B35" s="96"/>
      <c r="C35" s="96"/>
      <c r="D35" s="96"/>
      <c r="E35" s="96"/>
      <c r="F35" s="96"/>
      <c r="G35" s="96"/>
      <c r="H35" s="96"/>
      <c r="I35" s="96"/>
      <c r="J35" s="96"/>
      <c r="K35" s="96"/>
      <c r="L35" s="96"/>
      <c r="M35" s="96"/>
      <c r="N35" s="96"/>
      <c r="O35" s="96"/>
      <c r="P35" s="96"/>
      <c r="Q35" s="104" t="str">
        <f>IF($H$33="","",
IF(OR($H$33="Corrupción",$H$33="Lavado de Activos",$H$33="Financiación del Terrorismo",$H$33="Trámites, OPAs y Consultas de Acceso a la Información Pública"),'[12]6.Valoración Control Corrupción'!$E35,'[12]5. Valoración de Controles'!$H35))</f>
        <v xml:space="preserve">  </v>
      </c>
      <c r="R35" s="105">
        <f>IF($H$33="","",
IF(OR($H$33="Corrupción",$H$33="Lavado de Activos",$H$33="Financiación del Terrorismo",$H$33="Trámites, OPAs y Consultas de Acceso a la Información Pública"),"No Aplica",'[12]5. Valoración de Controles'!$I35))</f>
        <v>0</v>
      </c>
      <c r="S35" s="105" t="str">
        <f>IF($H$33="","",
IF(OR($H$33="Corrupción",$H$33="Lavado de Activos",$H$33="Financiación del Terrorismo",$H$33="Trámites, OPAs y Consultas de Acceso a la Información Pública"),"No Aplica",'[12]5. Valoración de Controles'!$J35))</f>
        <v/>
      </c>
      <c r="T35" s="105">
        <f>IF($H$33="","",
IF(OR($H$33="Corrupción",$H$33="Lavado de Activos",$H$33="Financiación del Terrorismo",$H$33="Trámites, OPAs y Consultas de Acceso a la Información Pública"),"No Aplica",'[12]5. Valoración de Controles'!$K35))</f>
        <v>0</v>
      </c>
      <c r="U35" s="105">
        <f>IF($H$33="","",
IF(OR($H$33="Corrupción",$H$33="Lavado de Activos",$H$33="Financiación del Terrorismo",$H$33="Trámites, OPAs y Consultas de Acceso a la Información Pública"),"No Aplica",'[12]5. Valoración de Controles'!$L35))</f>
        <v>0</v>
      </c>
      <c r="V35" s="105">
        <f>IF($H$33="","",
IF(OR($H$33="Corrupción",$H$33="Lavado de Activos",$H$33="Financiación del Terrorismo",$H$33="Trámites, OPAs y Consultas de Acceso a la Información Pública"),"No Aplica",'[12]5. Valoración de Controles'!$M35))</f>
        <v>0</v>
      </c>
      <c r="W35" s="105">
        <f>IF($H$33="","",
IF(OR($H$33="Corrupción",$H$33="Lavado de Activos",$H$33="Financiación del Terrorismo",$H$33="Trámites, OPAs y Consultas de Acceso a la Información Pública"),"No Aplica",'[12]5. Valoración de Controles'!$N35))</f>
        <v>0</v>
      </c>
      <c r="X35" s="106">
        <f>IF($H$33="","",
IF(OR($H$33="Corrupción",$H$33="Lavado de Activos",$H$33="Financiación del Terrorismo",$H$33="Trámites, OPAs y Consultas de Acceso a la Información Pública"),"No Aplica",'[12]5. Valoración de Controles'!$O35))</f>
        <v>0</v>
      </c>
      <c r="Y35" s="106">
        <f>IF($H$33="","",
IF(OR($H$33="Corrupción",$H$33="Lavado de Activos",$H$33="Financiación del Terrorismo",$H$33="Trámites, OPAs y Consultas de Acceso a la Información Pública"),"No Aplica",'[12]5. Valoración de Controles'!$P35))</f>
        <v>0</v>
      </c>
      <c r="Z35" s="106">
        <f>IF($H$33="","",
IF(OR($H$33="Corrupción",$H$33="Lavado de Activos",$H$33="Financiación del Terrorismo",$H$33="Trámites, OPAs y Consultas de Acceso a la Información Pública"),"No Aplica",'[12]5. Valoración de Controles'!$Q35))</f>
        <v>0</v>
      </c>
      <c r="AA35" s="107" t="str">
        <f>IF($H$33="","",
IF(OR($H$33="Corrupción",$H$33="Lavado de Activos",$H$33="Financiación del Terrorismo",$H$33="Trámites, OPAs y Consultas de Acceso a la Información Pública"),"No aplica",'[12]5. Valoración de Controles'!$R35))</f>
        <v/>
      </c>
      <c r="AB35" s="96"/>
      <c r="AC35" s="96"/>
      <c r="AD35" s="96"/>
      <c r="AE35" s="96"/>
      <c r="AF35" s="96"/>
      <c r="AG35" s="96"/>
      <c r="AH35" s="96"/>
      <c r="AI35" s="96"/>
      <c r="AJ35" s="96"/>
      <c r="AK35" s="96"/>
      <c r="AL35" s="96"/>
      <c r="AM35" s="77"/>
      <c r="AN35" s="77"/>
      <c r="AO35" s="77"/>
      <c r="AP35" s="77"/>
      <c r="AQ35" s="77"/>
      <c r="AR35" s="77"/>
      <c r="AS35" s="77"/>
      <c r="AT35" s="77"/>
      <c r="AU35" s="77"/>
      <c r="AV35" s="77"/>
      <c r="AW35" s="77"/>
      <c r="AX35" s="77"/>
      <c r="AY35" s="77"/>
      <c r="AZ35" s="77"/>
      <c r="BA35" s="77"/>
      <c r="BB35" s="77"/>
      <c r="BC35" s="77"/>
      <c r="BD35" s="77"/>
      <c r="BE35" s="77"/>
      <c r="BF35" s="77"/>
    </row>
    <row r="36" spans="1:58" ht="31.5" customHeight="1">
      <c r="A36" s="99">
        <v>10</v>
      </c>
      <c r="B36" s="100" t="str">
        <f>'[12]2. Identificación del Riesgo'!B36:B38</f>
        <v>Direccionamiento Estratégico</v>
      </c>
      <c r="C36" s="100" t="str">
        <f>IF('[12]2. Identificación del Riesgo'!C36:C38="","",'[12]2. Identificación del Riesgo'!C36:C38)</f>
        <v>Entrega de informes de actividades y/o terminación o cesión de contratos de prestación de servicios (contratistas).</v>
      </c>
      <c r="D36" s="100" t="str">
        <f>IF('[12]2. Identificación del Riesgo'!D36:D38="","",'[12]2. Identificación del Riesgo'!D36:D38)</f>
        <v>Afectación Económica (o presupuestal) y Reputacional</v>
      </c>
      <c r="E36" s="100" t="str">
        <f>IF('[12]2. Identificación del Riesgo'!E36:E38="","",'[12]2. Identificación del Riesgo'!E36:E38)</f>
        <v>por debilidades en la revisión de los productos entregados por los contratistas de prestación de servicios</v>
      </c>
      <c r="F36" s="100" t="str">
        <f>IF('[12]2. Identificación del Riesgo'!F36:F38="","",'[12]2. Identificación del Riesgo'!F36:F38)</f>
        <v>Debido a la falta de lineamientos y herramientas institucionalizados para una adecuada transferencia de conocimiento.</v>
      </c>
      <c r="G36" s="100" t="str">
        <f>IF('[12]2. Identificación del Riesgo'!G36:G38="","",'[12]2. Identificación del Riesgo'!G36:G38)</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36" s="100" t="str">
        <f>IF('[12]2. Identificación del Riesgo'!H36:H38="","",'[12]2. Identificación del Riesgo'!H36:H38)</f>
        <v>Fuga de Capital Intelectual</v>
      </c>
      <c r="I36" s="100" t="str">
        <f>IF('[12]2. Identificación del Riesgo'!I36:I38="","",'[12]2. Identificación del Riesgo'!I36:I38)</f>
        <v>Usuarios, productos y practicas, organizacionales</v>
      </c>
      <c r="J36" s="100" t="str">
        <f>IF('[12]2. Identificación del Riesgo'!J36:J38="","",'[12]2. Identificación del Riesgo'!J36:J38)</f>
        <v>Alta: La actividad que conlleva el riesgo se ejecuta mínimo 500 veces al año y máximo 5000 veces por año</v>
      </c>
      <c r="K36" s="101" t="str">
        <f>'[12]2. Identificación del Riesgo'!K36:K38</f>
        <v>Alta</v>
      </c>
      <c r="L36" s="102">
        <f>'[12]2. Identificación del Riesgo'!L36:L38</f>
        <v>0.8</v>
      </c>
      <c r="M36" s="100" t="str">
        <f>IF(OR('[12]2. Identificación del Riesgo'!H36:H38="Corrupción",'[12]2. Identificación del Riesgo'!H36:H38="Lavado de Activos",'[12]2. Identificación del Riesgo'!H36:H38="Financiación del Terrorismo",'[12]2. Identificación del Riesgo'!H36:H38="Trámites, OPAs y Consultas de Acceso a la Información Pública"),"No Aplica",
IF('[12]2. Identificación del Riesgo'!M36:M38="","",'[12]2. Identificación del Riesgo'!M36:M38))</f>
        <v>Reputacional: El riesgo afecta la imagen de la entidad internamente, de conocimiento general, nivel interno, de junta directiva y accionistas y/o de proveedores</v>
      </c>
      <c r="N36" s="101" t="str">
        <f>'[12]2. Identificación del Riesgo'!N36:N38</f>
        <v>Menor</v>
      </c>
      <c r="O36" s="102">
        <f>'[12]2. Identificación del Riesgo'!O36:O38</f>
        <v>0.4</v>
      </c>
      <c r="P36" s="103" t="str">
        <f>'[12]2. Identificación del Riesgo'!P36:P38</f>
        <v>Moderado</v>
      </c>
      <c r="Q36" s="104" t="str">
        <f>IF($H$36="","",
IF(OR($H$36="Corrupción",$H$36="Lavado de Activos",$H$36="Financiación del Terrorismo",$H$36="Trámites, OPAs y Consultas de Acceso a la Información Pública"),'[12]6.Valoración Control Corrupción'!$E36,'[12]5. Valoración de Controles'!$H36))</f>
        <v>El Supervisor del contrato verifica el informe de actividades y soportes entregados por el Contratista de prestación de servicios, de manera mensual.</v>
      </c>
      <c r="R36" s="105" t="str">
        <f>IF($H$36="","",
IF(OR($H$36="Corrupción",$H$36="Lavado de Activos",$H$36="Financiación del Terrorismo",$H$36="Trámites, OPAs y Consultas de Acceso a la Información Pública"),"No Aplica",'[12]5. Valoración de Controles'!$I36))</f>
        <v>Detectivo</v>
      </c>
      <c r="S36" s="105" t="str">
        <f>IF($H$36="","",
IF(OR($H$36="Corrupción",$H$36="Lavado de Activos",$H$36="Financiación del Terrorismo",$H$36="Trámites, OPAs y Consultas de Acceso a la Información Pública"),"No Aplica",'[12]5. Valoración de Controles'!$J36))</f>
        <v>Afecta probabilidad</v>
      </c>
      <c r="T36" s="105" t="str">
        <f>IF($H$36="","",
IF(OR($H$36="Corrupción",$H$36="Lavado de Activos",$H$36="Financiación del Terrorismo",$H$36="Trámites, OPAs y Consultas de Acceso a la Información Pública"),"No Aplica",'[12]5. Valoración de Controles'!$K36))</f>
        <v>Manual</v>
      </c>
      <c r="U36" s="105" t="str">
        <f>IF($H$36="","",
IF(OR($H$36="Corrupción",$H$36="Lavado de Activos",$H$36="Financiación del Terrorismo",$H$36="Trámites, OPAs y Consultas de Acceso a la Información Pública"),"No Aplica",'[12]5. Valoración de Controles'!$L36))</f>
        <v>Documentado</v>
      </c>
      <c r="V36" s="105" t="str">
        <f>IF($H$36="","",
IF(OR($H$36="Corrupción",$H$36="Lavado de Activos",$H$36="Financiación del Terrorismo",$H$36="Trámites, OPAs y Consultas de Acceso a la Información Pública"),"No Aplica",'[12]5. Valoración de Controles'!$M36))</f>
        <v>Continua</v>
      </c>
      <c r="W36" s="105" t="str">
        <f>IF($H$36="","",
IF(OR($H$36="Corrupción",$H$36="Lavado de Activos",$H$36="Financiación del Terrorismo",$H$36="Trámites, OPAs y Consultas de Acceso a la Información Pública"),"No Aplica",'[12]5. Valoración de Controles'!$N36))</f>
        <v>Con registro</v>
      </c>
      <c r="X36" s="106" t="str">
        <f>IF($H$36="","",
IF(OR($H$36="Corrupción",$H$36="Lavado de Activos",$H$36="Financiación del Terrorismo",$H$36="Trámites, OPAs y Consultas de Acceso a la Información Pública"),"No Aplica",'[12]5. Valoración de Controles'!$O36))</f>
        <v>Carpeta fisica de cada contrato de prestación de servicios. A nivel digital en el NAS administrado por la Dirección TIC.</v>
      </c>
      <c r="Y36" s="106" t="str">
        <f>IF($H$36="","",
IF(OR($H$36="Corrupción",$H$36="Lavado de Activos",$H$36="Financiación del Terrorismo",$H$36="Trámites, OPAs y Consultas de Acceso a la Información Pública"),"No Aplica",'[12]5. Valoración de Controles'!$P36))</f>
        <v>Informe de actividades mensuales de los contratistas de prestación de servicios.</v>
      </c>
      <c r="Z36" s="106" t="str">
        <f>IF($H$36="","",
IF(OR($H$36="Corrupción",$H$36="Lavado de Activos",$H$36="Financiación del Terrorismo",$H$36="Trámites, OPAs y Consultas de Acceso a la Información Pública"),"No Aplica",'[12]5. Valoración de Controles'!$Q36))</f>
        <v>En caso de que el supervisor identifique diferencias en las evidencias con respecto a las actividades reportadas, devuelve el informe para que el contratista realice los ajustes pertinentes.</v>
      </c>
      <c r="AA36" s="107">
        <f>IF($H$36="","",
IF(OR($H$36="Corrupción",$H$36="Lavado de Activos",$H$36="Financiación del Terrorismo",$H$36="Trámites, OPAs y Consultas de Acceso a la Información Pública"),"No aplica",'[12]5. Valoración de Controles'!$R36))</f>
        <v>0.3</v>
      </c>
      <c r="AB36" s="101" t="str">
        <f>IF(H36="","",
IF(OR(H36="Corrupción",H36="Lavado de Activos",H36="Financiación del Terrorismo",H36="Trámites, OPAs y Consultas de Acceso a la Información Pública"),'[12]6.Valoración Control Corrupción'!W36:W38,
IF(OR(H36&lt;&gt;"Corrupción",H36&lt;&gt;"Lavado de Activos",H36&lt;&gt;"Financiación del Terrorismo",H36&lt;&gt;"Trámites, OPAs y Consultas de Acceso a la Información Pública"),IF(AC36="","",
IF(AND(AC36&gt;0,AC36&lt;0.4),"Muy Baja",
IF(AND(AC36&gt;=0.4,AC36&lt;0.6),"Baja",
IF(AND(AC36&gt;=0.6,AC36&lt;0.8),"Media",
IF(AND(AC36&gt;=0.8,AC36&lt;1),"Alta",
IF(AC36&gt;=1,"Muy Alta","")))))))))</f>
        <v>Muy Baja</v>
      </c>
      <c r="AC36" s="108">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IF('[12]5. Valoración de Controles'!U38&gt;0,'[12]5. Valoración de Controles'!U38,
IF('[12]5. Valoración de Controles'!U37&gt;0,'[12]5. Valoración de Controles'!U37,
IF('[12]5. Valoración de Controles'!U36&gt;0,'[12]5. Valoración de Controles'!U36,L36))))))</f>
        <v>0.13720000000000002</v>
      </c>
      <c r="AD36" s="101" t="str">
        <f>IF(H36="","",
IF(OR(H36="Corrupción",H36="Lavado de Activos",H36="Financiación del Terrorismo",H36="Trámites, OPAs y Consultas de Acceso a la Información Pública"),'[12]3. Impacto Riesgo de Corrupción'!Z36:Z38,
IF(OR(H36&lt;&gt;"Corrupción",H36&lt;&gt;"Lavado de Activos",H36&lt;&gt;"Financiación del Terrorismo",H36&lt;&gt;"Trámites, OPAs y Consultas de Acceso a la Información Pública"),
IF(AE36="","",
IF(AND(AE36&gt;0,AE36&lt;0.4),"Leve",
IF(AND(AE36&gt;=0.4,AE36&lt;0.6),"Menor",
IF(AND(AE36&gt;=0.6,AE36&lt;0.8),"Moderado",
IF(AND(AE36&gt;=0.8,AE36&lt;1),"Mayor",
IF(AE36&gt;=1,"Catastrófico","")))))))))</f>
        <v>Menor</v>
      </c>
      <c r="AE36" s="108">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IF('[12]5. Valoración de Controles'!V38&gt;0,'[12]5. Valoración de Controles'!V38,
IF('[12]5. Valoración de Controles'!V37&gt;0,'[12]5. Valoración de Controles'!V37,
IF('[12]5. Valoración de Controles'!V36&gt;0,'[12]5. Valoración de Controles'!V36,O36))))))</f>
        <v>0.4</v>
      </c>
      <c r="AF36" s="103" t="str">
        <f>IF(AND(AB36="Muy Alta",OR(AD36="Leve",AD36="Menor",AD36="Moderado",AD36="Mayor")),"Alto",
IF(AND(AB36="Alta",OR(AD36="Leve",AD36="Menor")),"Moderado",
IF(AND(AB36="Alta",OR(AD36="Moderado",AD36="Mayor")),"Alto",
IF(AND(AB36="Media",OR(AD36="Leve",AD36="Menor",AD36="Moderado")),"Moderado",
IF(AND(AB36="Media",OR(AD36="Mayor")),"Alto",
IF(AND(AB36="Baja",OR(AD36="Leve")),"Bajo",
IF(AND(OR(AB36="Baja",AB36="Improbable"),OR(AD36="Menor",AD36="Moderado")),"Moderado",
IF(AND(OR(AB36="Baja",AB36="Improbable"),AD36="Mayor"),"Alto",
IF(AND(AB36="Muy Baja",OR(AD36="Leve",AD36="Menor")),"Bajo",
IF(AND(OR(AB36="Muy Baja",AB36="Rara vez"),OR(AD36="Moderado")),"Moderado",
IF(AND(OR(AB36="Muy Baja",AB36="Rara vez"),AD36="Mayor"),"Alto",
IF(AND(OR(AB36="Casi seguro",AB36="Probable",AB36="Posible"),AD36="Mayor"),"Extremo",
IF(AND(AB36="Casi seguro",AD36="Moderado"),"Extremo",
IF(AND(OR(AB36="Probable",AB36="Posible"),OR(AD36="Moderado")),"Alto",
IF(AD36="Catastrófico","Extremo","")))))))))))))))</f>
        <v>Bajo</v>
      </c>
      <c r="AG36" s="109" t="s">
        <v>48</v>
      </c>
      <c r="AH36" s="110" t="str">
        <f>IF(AG36="Reducir (Mitigar)","Debe establecer el plan de acción a implementar para mitigar el nivel del riesgo",
IF(AG36="Reducir (Transferir)","No amerita plan de acción. Debe tercerizar la actividad que genera este riesgo o adquirir polizas para evitar responsabilidad economica, sin embargo mantiene la responsabilidad reputacional",
IF(AG36="Aceptar","No amerita plan de acción. Asuma las consecuencias de la materialización del riesgo",
IF(AG36="Evitar","No amerita plan de acción. No ejecute la actividad que genera el riesgo",
IF(AG36="Reducir","Debe establecer el plan de acción a implementar para mitigar el nivel del riesgo",
IF(AG36="Compartir","No amerita plan de acción. Comparta el riesgo con una parte interesada que pueda gestionarlo con mas eficacia",""))))))</f>
        <v>No amerita plan de acción. Asuma las consecuencias de la materialización del riesgo</v>
      </c>
      <c r="AI36" s="111"/>
      <c r="AJ36" s="112"/>
      <c r="AK36" s="112" t="str">
        <f>IF(AI36="","","∑ Peso porcentual de cada acción definida")</f>
        <v/>
      </c>
      <c r="AL36" s="100"/>
      <c r="AM36" s="77"/>
      <c r="AN36" s="77"/>
      <c r="AO36" s="77"/>
      <c r="AP36" s="77"/>
      <c r="AQ36" s="77"/>
      <c r="AR36" s="77"/>
      <c r="AS36" s="77"/>
      <c r="AT36" s="77"/>
      <c r="AU36" s="77"/>
      <c r="AV36" s="77"/>
      <c r="AW36" s="77"/>
      <c r="AX36" s="77"/>
      <c r="AY36" s="77"/>
      <c r="AZ36" s="77"/>
      <c r="BA36" s="77"/>
      <c r="BB36" s="77"/>
      <c r="BC36" s="77"/>
      <c r="BD36" s="77"/>
      <c r="BE36" s="77"/>
      <c r="BF36" s="77"/>
    </row>
    <row r="37" spans="1:58" ht="31.5" customHeight="1">
      <c r="A37" s="114"/>
      <c r="B37" s="114"/>
      <c r="C37" s="114"/>
      <c r="D37" s="114"/>
      <c r="E37" s="114"/>
      <c r="F37" s="114"/>
      <c r="G37" s="114"/>
      <c r="H37" s="114"/>
      <c r="I37" s="114"/>
      <c r="J37" s="114"/>
      <c r="K37" s="114"/>
      <c r="L37" s="114"/>
      <c r="M37" s="114"/>
      <c r="N37" s="114"/>
      <c r="O37" s="114"/>
      <c r="P37" s="114"/>
      <c r="Q37" s="104" t="str">
        <f>IF($H$36="","",
IF(OR($H$36="Corrupción",$H$36="Lavado de Activos",$H$36="Financiación del Terrorismo",$H$36="Trámites, OPAs y Consultas de Acceso a la Información Pública"),'[12]6.Valoración Control Corrupción'!$E37,'[12]5. Valoración de Controles'!$H37))</f>
        <v xml:space="preserve">  </v>
      </c>
      <c r="R37" s="105">
        <f>IF($H$36="","",
IF(OR($H$36="Corrupción",$H$36="Lavado de Activos",$H$36="Financiación del Terrorismo",$H$36="Trámites, OPAs y Consultas de Acceso a la Información Pública"),"No Aplica",'[12]5. Valoración de Controles'!$I37))</f>
        <v>0</v>
      </c>
      <c r="S37" s="105" t="str">
        <f>IF($H$36="","",
IF(OR($H$36="Corrupción",$H$36="Lavado de Activos",$H$36="Financiación del Terrorismo",$H$36="Trámites, OPAs y Consultas de Acceso a la Información Pública"),"No Aplica",'[12]5. Valoración de Controles'!$J37))</f>
        <v/>
      </c>
      <c r="T37" s="105">
        <f>IF($H$36="","",
IF(OR($H$36="Corrupción",$H$36="Lavado de Activos",$H$36="Financiación del Terrorismo",$H$36="Trámites, OPAs y Consultas de Acceso a la Información Pública"),"No Aplica",'[12]5. Valoración de Controles'!$K37))</f>
        <v>0</v>
      </c>
      <c r="U37" s="105">
        <f>IF($H$36="","",
IF(OR($H$36="Corrupción",$H$36="Lavado de Activos",$H$36="Financiación del Terrorismo",$H$36="Trámites, OPAs y Consultas de Acceso a la Información Pública"),"No Aplica",'[12]5. Valoración de Controles'!$L37))</f>
        <v>0</v>
      </c>
      <c r="V37" s="105">
        <f>IF($H$36="","",
IF(OR($H$36="Corrupción",$H$36="Lavado de Activos",$H$36="Financiación del Terrorismo",$H$36="Trámites, OPAs y Consultas de Acceso a la Información Pública"),"No Aplica",'[12]5. Valoración de Controles'!$M37))</f>
        <v>0</v>
      </c>
      <c r="W37" s="105">
        <f>IF($H$36="","",
IF(OR($H$36="Corrupción",$H$36="Lavado de Activos",$H$36="Financiación del Terrorismo",$H$36="Trámites, OPAs y Consultas de Acceso a la Información Pública"),"No Aplica",'[12]5. Valoración de Controles'!$N37))</f>
        <v>0</v>
      </c>
      <c r="X37" s="106">
        <f>IF($H$36="","",
IF(OR($H$36="Corrupción",$H$36="Lavado de Activos",$H$36="Financiación del Terrorismo",$H$36="Trámites, OPAs y Consultas de Acceso a la Información Pública"),"No Aplica",'[12]5. Valoración de Controles'!$O37))</f>
        <v>0</v>
      </c>
      <c r="Y37" s="106">
        <f>IF($H$36="","",
IF(OR($H$36="Corrupción",$H$36="Lavado de Activos",$H$36="Financiación del Terrorismo",$H$36="Trámites, OPAs y Consultas de Acceso a la Información Pública"),"No Aplica",'[12]5. Valoración de Controles'!$P37))</f>
        <v>0</v>
      </c>
      <c r="Z37" s="106">
        <f>IF($H$36="","",
IF(OR($H$36="Corrupción",$H$36="Lavado de Activos",$H$36="Financiación del Terrorismo",$H$36="Trámites, OPAs y Consultas de Acceso a la Información Pública"),"No Aplica",'[12]5. Valoración de Controles'!$Q37))</f>
        <v>0</v>
      </c>
      <c r="AA37" s="107" t="str">
        <f>IF($H$36="","",
IF(OR($H$36="Corrupción",$H$36="Lavado de Activos",$H$36="Financiación del Terrorismo",$H$36="Trámites, OPAs y Consultas de Acceso a la Información Pública"),"No aplica",'[12]5. Valoración de Controles'!$R37))</f>
        <v/>
      </c>
      <c r="AB37" s="114"/>
      <c r="AC37" s="114"/>
      <c r="AD37" s="114"/>
      <c r="AE37" s="114"/>
      <c r="AF37" s="114"/>
      <c r="AG37" s="114"/>
      <c r="AH37" s="114"/>
      <c r="AI37" s="114"/>
      <c r="AJ37" s="114"/>
      <c r="AK37" s="114"/>
      <c r="AL37" s="114"/>
      <c r="AM37" s="116"/>
      <c r="AN37" s="116"/>
      <c r="AO37" s="116"/>
      <c r="AP37" s="116"/>
      <c r="AQ37" s="116"/>
      <c r="AR37" s="116"/>
      <c r="AS37" s="116"/>
      <c r="AT37" s="116"/>
      <c r="AU37" s="116"/>
      <c r="AV37" s="116"/>
      <c r="AW37" s="116"/>
      <c r="AX37" s="116"/>
      <c r="AY37" s="116"/>
      <c r="AZ37" s="116"/>
      <c r="BA37" s="116"/>
      <c r="BB37" s="116"/>
      <c r="BC37" s="116"/>
      <c r="BD37" s="116"/>
      <c r="BE37" s="116"/>
      <c r="BF37" s="116"/>
    </row>
    <row r="38" spans="1:58" ht="31.5" customHeight="1">
      <c r="A38" s="96"/>
      <c r="B38" s="96"/>
      <c r="C38" s="96"/>
      <c r="D38" s="96"/>
      <c r="E38" s="96"/>
      <c r="F38" s="96"/>
      <c r="G38" s="96"/>
      <c r="H38" s="96"/>
      <c r="I38" s="96"/>
      <c r="J38" s="96"/>
      <c r="K38" s="96"/>
      <c r="L38" s="96"/>
      <c r="M38" s="96"/>
      <c r="N38" s="96"/>
      <c r="O38" s="96"/>
      <c r="P38" s="96"/>
      <c r="Q38" s="104" t="str">
        <f>IF($H$36="","",
IF(OR($H$36="Corrupción",$H$36="Lavado de Activos",$H$36="Financiación del Terrorismo",$H$36="Trámites, OPAs y Consultas de Acceso a la Información Pública"),'[12]6.Valoración Control Corrupción'!$E38,'[12]5. Valoración de Controles'!$H38))</f>
        <v xml:space="preserve">  </v>
      </c>
      <c r="R38" s="105">
        <f>IF($H$36="","",
IF(OR($H$36="Corrupción",$H$36="Lavado de Activos",$H$36="Financiación del Terrorismo",$H$36="Trámites, OPAs y Consultas de Acceso a la Información Pública"),"No Aplica",'[12]5. Valoración de Controles'!$I38))</f>
        <v>0</v>
      </c>
      <c r="S38" s="105" t="str">
        <f>IF($H$36="","",
IF(OR($H$36="Corrupción",$H$36="Lavado de Activos",$H$36="Financiación del Terrorismo",$H$36="Trámites, OPAs y Consultas de Acceso a la Información Pública"),"No Aplica",'[12]5. Valoración de Controles'!$J38))</f>
        <v/>
      </c>
      <c r="T38" s="105">
        <f>IF($H$36="","",
IF(OR($H$36="Corrupción",$H$36="Lavado de Activos",$H$36="Financiación del Terrorismo",$H$36="Trámites, OPAs y Consultas de Acceso a la Información Pública"),"No Aplica",'[12]5. Valoración de Controles'!$K38))</f>
        <v>0</v>
      </c>
      <c r="U38" s="105">
        <f>IF($H$36="","",
IF(OR($H$36="Corrupción",$H$36="Lavado de Activos",$H$36="Financiación del Terrorismo",$H$36="Trámites, OPAs y Consultas de Acceso a la Información Pública"),"No Aplica",'[12]5. Valoración de Controles'!$L38))</f>
        <v>0</v>
      </c>
      <c r="V38" s="105">
        <f>IF($H$36="","",
IF(OR($H$36="Corrupción",$H$36="Lavado de Activos",$H$36="Financiación del Terrorismo",$H$36="Trámites, OPAs y Consultas de Acceso a la Información Pública"),"No Aplica",'[12]5. Valoración de Controles'!$M38))</f>
        <v>0</v>
      </c>
      <c r="W38" s="105">
        <f>IF($H$36="","",
IF(OR($H$36="Corrupción",$H$36="Lavado de Activos",$H$36="Financiación del Terrorismo",$H$36="Trámites, OPAs y Consultas de Acceso a la Información Pública"),"No Aplica",'[12]5. Valoración de Controles'!$N38))</f>
        <v>0</v>
      </c>
      <c r="X38" s="106">
        <f>IF($H$36="","",
IF(OR($H$36="Corrupción",$H$36="Lavado de Activos",$H$36="Financiación del Terrorismo",$H$36="Trámites, OPAs y Consultas de Acceso a la Información Pública"),"No Aplica",'[12]5. Valoración de Controles'!$O38))</f>
        <v>0</v>
      </c>
      <c r="Y38" s="106">
        <f>IF($H$36="","",
IF(OR($H$36="Corrupción",$H$36="Lavado de Activos",$H$36="Financiación del Terrorismo",$H$36="Trámites, OPAs y Consultas de Acceso a la Información Pública"),"No Aplica",'[12]5. Valoración de Controles'!$P38))</f>
        <v>0</v>
      </c>
      <c r="Z38" s="106">
        <f>IF($H$36="","",
IF(OR($H$36="Corrupción",$H$36="Lavado de Activos",$H$36="Financiación del Terrorismo",$H$36="Trámites, OPAs y Consultas de Acceso a la Información Pública"),"No Aplica",'[12]5. Valoración de Controles'!$Q38))</f>
        <v>0</v>
      </c>
      <c r="AA38" s="107" t="str">
        <f>IF($H$36="","",
IF(OR($H$36="Corrupción",$H$36="Lavado de Activos",$H$36="Financiación del Terrorismo",$H$36="Trámites, OPAs y Consultas de Acceso a la Información Pública"),"No aplica",'[12]5. Valoración de Controles'!$R38))</f>
        <v/>
      </c>
      <c r="AB38" s="96"/>
      <c r="AC38" s="96"/>
      <c r="AD38" s="96"/>
      <c r="AE38" s="96"/>
      <c r="AF38" s="96"/>
      <c r="AG38" s="96"/>
      <c r="AH38" s="96"/>
      <c r="AI38" s="96"/>
      <c r="AJ38" s="96"/>
      <c r="AK38" s="96"/>
      <c r="AL38" s="96"/>
      <c r="AM38" s="116"/>
      <c r="AN38" s="116"/>
      <c r="AO38" s="116"/>
      <c r="AP38" s="116"/>
      <c r="AQ38" s="116"/>
      <c r="AR38" s="116"/>
      <c r="AS38" s="116"/>
      <c r="AT38" s="116"/>
      <c r="AU38" s="116"/>
      <c r="AV38" s="116"/>
      <c r="AW38" s="116"/>
      <c r="AX38" s="116"/>
      <c r="AY38" s="116"/>
      <c r="AZ38" s="116"/>
      <c r="BA38" s="116"/>
      <c r="BB38" s="116"/>
      <c r="BC38" s="116"/>
      <c r="BD38" s="116"/>
      <c r="BE38" s="116"/>
      <c r="BF38" s="116"/>
    </row>
    <row r="39" spans="1:58" ht="31.5" customHeight="1">
      <c r="A39" s="99">
        <v>11</v>
      </c>
      <c r="B39" s="100" t="str">
        <f>'[12]2. Identificación del Riesgo'!B39:B41</f>
        <v>Direccionamiento Estratégico</v>
      </c>
      <c r="C39" s="100" t="str">
        <f>IF('[12]2. Identificación del Riesgo'!C39:C41="","",'[12]2. Identificación del Riesgo'!C39:C41)</f>
        <v>Administración de carpetas compartidas y gestión de usuarios</v>
      </c>
      <c r="D39" s="100" t="str">
        <f>IF('[12]2. Identificación del Riesgo'!D39:D41="","",'[12]2. Identificación del Riesgo'!D39:D41)</f>
        <v>Afectación Económica o Presupuestal</v>
      </c>
      <c r="E39" s="100" t="str">
        <f>IF('[12]2. Identificación del Riesgo'!E39:E41="","",'[12]2. Identificación del Riesgo'!E39:E41)</f>
        <v>Accesos no autorizados</v>
      </c>
      <c r="F39" s="100" t="str">
        <f>IF('[12]2. Identificación del Riesgo'!F39:F41="","",'[12]2. Identificación del Riesgo'!F39:F41)</f>
        <v>Debilidad en la solicitud oportuna para la actualizacion de los permisos de la carpetas compartidas.</v>
      </c>
      <c r="G39" s="100" t="str">
        <f>IF('[12]2. Identificación del Riesgo'!G39:G41="","",'[12]2. Identificación del Riesgo'!G39:G41)</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39" s="100" t="str">
        <f>IF('[12]2. Identificación del Riesgo'!H39:H41="","",'[12]2. Identificación del Riesgo'!H39:H41)</f>
        <v>Seguridad de la Información (Pérdida de Confidencialidad)</v>
      </c>
      <c r="I39" s="100" t="str">
        <f>IF('[12]2. Identificación del Riesgo'!I39:I41="","",'[12]2. Identificación del Riesgo'!I39:I41)</f>
        <v>Usuarios, productos y practicas, organizacionales</v>
      </c>
      <c r="J39" s="100" t="str">
        <f>IF('[12]2. Identificación del Riesgo'!J39:J41="","",'[12]2. Identificación del Riesgo'!J39:J41)</f>
        <v>Muy Alta: La actividad que conlleva el riesgo se ejecuta más de 5000 veces por año</v>
      </c>
      <c r="K39" s="101" t="str">
        <f>'[12]2. Identificación del Riesgo'!K39:K41</f>
        <v>Muy Alta</v>
      </c>
      <c r="L39" s="102">
        <f>'[12]2. Identificación del Riesgo'!L39:L41</f>
        <v>1</v>
      </c>
      <c r="M39" s="100" t="str">
        <f>IF(OR('[12]2. Identificación del Riesgo'!H39:H41="Corrupción",'[12]2. Identificación del Riesgo'!H39:H41="Lavado de Activos",'[12]2. Identificación del Riesgo'!H39:H41="Financiación del Terrorismo",'[12]2. Identificación del Riesgo'!H39:H41="Trámites, OPAs y Consultas de Acceso a la Información Pública"),"No Aplica",
IF('[12]2. Identificación del Riesgo'!M39:M41="","",'[12]2. Identificación del Riesgo'!M39:M41))</f>
        <v>Reputacional: El riesgo afecta la imagen de de la entidad con efecto publicitario sostenido a nivel de sector administrativo, nivel departamental o municipal</v>
      </c>
      <c r="N39" s="101" t="str">
        <f>'[12]2. Identificación del Riesgo'!N39:N41</f>
        <v>Mayor</v>
      </c>
      <c r="O39" s="102">
        <f>'[12]2. Identificación del Riesgo'!O39:O41</f>
        <v>0.8</v>
      </c>
      <c r="P39" s="103" t="str">
        <f>'[12]2. Identificación del Riesgo'!P39:P41</f>
        <v>Alto</v>
      </c>
      <c r="Q39" s="104" t="str">
        <f>IF($H$39="","",
IF(OR($H$39="Corrupción",$H$39="Lavado de Activos",$H$39="Financiación del Terrorismo",$H$39="Trámites, OPAs y Consultas de Acceso a la Información Pública"),'[12]6.Valoración Control Corrupción'!$E39,'[12]5. Valoración de Controles'!$H39))</f>
        <v>El subdirector, Jefe o personal delegado Solicita a través de la mesa de servicio y cuando sea necesario. el acceso a las carpetas compartidas, para el personal que considere pertinente.</v>
      </c>
      <c r="R39" s="105" t="str">
        <f>IF($H$39="","",
IF(OR($H$39="Corrupción",$H$39="Lavado de Activos",$H$39="Financiación del Terrorismo",$H$39="Trámites, OPAs y Consultas de Acceso a la Información Pública"),"No Aplica",'[12]5. Valoración de Controles'!$I39))</f>
        <v>Preventivo</v>
      </c>
      <c r="S39" s="105" t="str">
        <f>IF($H$39="","",
IF(OR($H$39="Corrupción",$H$39="Lavado de Activos",$H$39="Financiación del Terrorismo",$H$39="Trámites, OPAs y Consultas de Acceso a la Información Pública"),"No Aplica",'[12]5. Valoración de Controles'!$J39))</f>
        <v>Afecta probabilidad</v>
      </c>
      <c r="T39" s="105" t="str">
        <f>IF($H$39="","",
IF(OR($H$39="Corrupción",$H$39="Lavado de Activos",$H$39="Financiación del Terrorismo",$H$39="Trámites, OPAs y Consultas de Acceso a la Información Pública"),"No Aplica",'[12]5. Valoración de Controles'!$K39))</f>
        <v>Manual</v>
      </c>
      <c r="U39" s="105" t="str">
        <f>IF($H$39="","",
IF(OR($H$39="Corrupción",$H$39="Lavado de Activos",$H$39="Financiación del Terrorismo",$H$39="Trámites, OPAs y Consultas de Acceso a la Información Pública"),"No Aplica",'[12]5. Valoración de Controles'!$L39))</f>
        <v>Sin Documentar</v>
      </c>
      <c r="V39" s="105" t="str">
        <f>IF($H$39="","",
IF(OR($H$39="Corrupción",$H$39="Lavado de Activos",$H$39="Financiación del Terrorismo",$H$39="Trámites, OPAs y Consultas de Acceso a la Información Pública"),"No Aplica",'[12]5. Valoración de Controles'!$M39))</f>
        <v>Aleatoria</v>
      </c>
      <c r="W39" s="105" t="str">
        <f>IF($H$39="","",
IF(OR($H$39="Corrupción",$H$39="Lavado de Activos",$H$39="Financiación del Terrorismo",$H$39="Trámites, OPAs y Consultas de Acceso a la Información Pública"),"No Aplica",'[12]5. Valoración de Controles'!$N39))</f>
        <v>Con registro</v>
      </c>
      <c r="X39" s="106" t="str">
        <f>IF($H$39="","",
IF(OR($H$39="Corrupción",$H$39="Lavado de Activos",$H$39="Financiación del Terrorismo",$H$39="Trámites, OPAs y Consultas de Acceso a la Información Pública"),"No Aplica",'[12]5. Valoración de Controles'!$O39))</f>
        <v>Aplicativo o herramienta de mesa de servicio</v>
      </c>
      <c r="Y39" s="106" t="str">
        <f>IF($H$39="","",
IF(OR($H$39="Corrupción",$H$39="Lavado de Activos",$H$39="Financiación del Terrorismo",$H$39="Trámites, OPAs y Consultas de Acceso a la Información Pública"),"No Aplica",'[12]5. Valoración de Controles'!$P39))</f>
        <v>Propiedades de la carpeta donde se visualicen los usuarios con los permisos o reporte solicitado a la Oficina TICS.</v>
      </c>
      <c r="Z39" s="106" t="str">
        <f>IF($H$39="","",
IF(OR($H$39="Corrupción",$H$39="Lavado de Activos",$H$39="Financiación del Terrorismo",$H$39="Trámites, OPAs y Consultas de Acceso a la Información Pública"),"No Aplica",'[12]5. Valoración de Controles'!$Q39))</f>
        <v>Se corrigen y se resuelven inmediatamente si se detecta alguna inconsistencia.</v>
      </c>
      <c r="AA39" s="107">
        <f>IF($H$39="","",
IF(OR($H$39="Corrupción",$H$39="Lavado de Activos",$H$39="Financiación del Terrorismo",$H$39="Trámites, OPAs y Consultas de Acceso a la Información Pública"),"No aplica",'[12]5. Valoración de Controles'!$R39))</f>
        <v>0.4</v>
      </c>
      <c r="AB39" s="101" t="str">
        <f>IF(H39="","",
IF(OR(H39="Corrupción",H39="Lavado de Activos",H39="Financiación del Terrorismo",H39="Trámites, OPAs y Consultas de Acceso a la Información Pública"),'[12]6.Valoración Control Corrupción'!W39:W41,
IF(OR(H39&lt;&gt;"Corrupción",H39&lt;&gt;"Lavado de Activos",H39&lt;&gt;"Financiación del Terrorismo",H39&lt;&gt;"Trámites, OPAs y Consultas de Acceso a la Información Pública"),IF(AC39="","",
IF(AND(AC39&gt;0,AC39&lt;0.4),"Muy Baja",
IF(AND(AC39&gt;=0.4,AC39&lt;0.6),"Baja",
IF(AND(AC39&gt;=0.6,AC39&lt;0.8),"Media",
IF(AND(AC39&gt;=0.8,AC39&lt;1),"Alta",
IF(AC39&gt;=1,"Muy Alta","")))))))))</f>
        <v>Media</v>
      </c>
      <c r="AC39" s="108">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IF('[12]5. Valoración de Controles'!U41&gt;0,'[12]5. Valoración de Controles'!U41,
IF('[12]5. Valoración de Controles'!U40&gt;0,'[12]5. Valoración de Controles'!U40,
IF('[12]5. Valoración de Controles'!U39&gt;0,'[12]5. Valoración de Controles'!U39,L39))))))</f>
        <v>0.6</v>
      </c>
      <c r="AD39" s="101" t="str">
        <f>IF(H39="","",
IF(OR(H39="Corrupción",H39="Lavado de Activos",H39="Financiación del Terrorismo",H39="Trámites, OPAs y Consultas de Acceso a la Información Pública"),'[12]3. Impacto Riesgo de Corrupción'!Z39:Z41,
IF(OR(H39&lt;&gt;"Corrupción",H39&lt;&gt;"Lavado de Activos",H39&lt;&gt;"Financiación del Terrorismo",H39&lt;&gt;"Trámites, OPAs y Consultas de Acceso a la Información Pública"),
IF(AE39="","",
IF(AND(AE39&gt;0,AE39&lt;0.4),"Leve",
IF(AND(AE39&gt;=0.4,AE39&lt;0.6),"Menor",
IF(AND(AE39&gt;=0.6,AE39&lt;0.8),"Moderado",
IF(AND(AE39&gt;=0.8,AE39&lt;1),"Mayor",
IF(AE39&gt;=1,"Catastrófico","")))))))))</f>
        <v>Mayor</v>
      </c>
      <c r="AE39" s="108">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IF('[12]5. Valoración de Controles'!V41&gt;0,'[12]5. Valoración de Controles'!V41,
IF('[12]5. Valoración de Controles'!V40&gt;0,'[12]5. Valoración de Controles'!V40,
IF('[12]5. Valoración de Controles'!V39&gt;0,'[12]5. Valoración de Controles'!V39,O39))))))</f>
        <v>0.8</v>
      </c>
      <c r="AF39" s="103" t="str">
        <f>IF(AND(AB39="Muy Alta",OR(AD39="Leve",AD39="Menor",AD39="Moderado",AD39="Mayor")),"Alto",
IF(AND(AB39="Alta",OR(AD39="Leve",AD39="Menor")),"Moderado",
IF(AND(AB39="Alta",OR(AD39="Moderado",AD39="Mayor")),"Alto",
IF(AND(AB39="Media",OR(AD39="Leve",AD39="Menor",AD39="Moderado")),"Moderado",
IF(AND(AB39="Media",OR(AD39="Mayor")),"Alto",
IF(AND(AB39="Baja",OR(AD39="Leve")),"Bajo",
IF(AND(OR(AB39="Baja",AB39="Improbable"),OR(AD39="Menor",AD39="Moderado")),"Moderado",
IF(AND(OR(AB39="Baja",AB39="Improbable"),AD39="Mayor"),"Alto",
IF(AND(AB39="Muy Baja",OR(AD39="Leve",AD39="Menor")),"Bajo",
IF(AND(OR(AB39="Muy Baja",AB39="Rara vez"),OR(AD39="Moderado")),"Moderado",
IF(AND(OR(AB39="Muy Baja",AB39="Rara vez"),AD39="Mayor"),"Alto",
IF(AND(OR(AB39="Casi seguro",AB39="Probable",AB39="Posible"),AD39="Mayor"),"Extremo",
IF(AND(AB39="Casi seguro",AD39="Moderado"),"Extremo",
IF(AND(OR(AB39="Probable",AB39="Posible"),OR(AD39="Moderado")),"Alto",
IF(AD39="Catastrófico","Extremo","")))))))))))))))</f>
        <v>Alto</v>
      </c>
      <c r="AG39" s="109" t="s">
        <v>50</v>
      </c>
      <c r="AH39" s="110" t="str">
        <f>IF(AG39="Reducir (Mitigar)","Debe establecer el plan de acción a implementar para mitigar el nivel del riesgo",
IF(AG39="Reducir (Transferir)","No amerita plan de acción. Debe tercerizar la actividad que genera este riesgo o adquirir polizas para evitar responsabilidad economica, sin embargo mantiene la responsabilidad reputacional",
IF(AG39="Aceptar","No amerita plan de acción. Asuma las consecuencias de la materialización del riesgo",
IF(AG39="Evitar","No amerita plan de acción. No ejecute la actividad que genera el riesgo",
IF(AG39="Reducir","Debe establecer el plan de acción a implementar para mitigar el nivel del riesgo",
IF(AG39="Compartir","No amerita plan de acción. Comparta el riesgo con una parte interesada que pueda gestionarlo con mas eficacia",""))))))</f>
        <v>Debe establecer el plan de acción a implementar para mitigar el nivel del riesgo</v>
      </c>
      <c r="AI39" s="111" t="s">
        <v>69</v>
      </c>
      <c r="AJ39" s="112" t="s">
        <v>67</v>
      </c>
      <c r="AK39" s="112" t="str">
        <f>IF(AI39="","","∑ Peso porcentual de cada acción definida")</f>
        <v>∑ Peso porcentual de cada acción definida</v>
      </c>
      <c r="AL39" s="100" t="s">
        <v>138</v>
      </c>
      <c r="AM39" s="77"/>
      <c r="AN39" s="77"/>
      <c r="AO39" s="77"/>
      <c r="AP39" s="77"/>
      <c r="AQ39" s="77"/>
      <c r="AR39" s="77"/>
      <c r="AS39" s="77"/>
      <c r="AT39" s="77"/>
      <c r="AU39" s="77"/>
      <c r="AV39" s="77"/>
      <c r="AW39" s="77"/>
      <c r="AX39" s="77"/>
      <c r="AY39" s="77"/>
      <c r="AZ39" s="77"/>
      <c r="BA39" s="77"/>
      <c r="BB39" s="77"/>
      <c r="BC39" s="77"/>
      <c r="BD39" s="77"/>
      <c r="BE39" s="77"/>
      <c r="BF39" s="77"/>
    </row>
    <row r="40" spans="1:58" ht="31.5" customHeight="1">
      <c r="A40" s="114"/>
      <c r="B40" s="114"/>
      <c r="C40" s="114"/>
      <c r="D40" s="114"/>
      <c r="E40" s="114"/>
      <c r="F40" s="114"/>
      <c r="G40" s="114"/>
      <c r="H40" s="114"/>
      <c r="I40" s="114"/>
      <c r="J40" s="114"/>
      <c r="K40" s="114"/>
      <c r="L40" s="114"/>
      <c r="M40" s="114"/>
      <c r="N40" s="114"/>
      <c r="O40" s="114"/>
      <c r="P40" s="114"/>
      <c r="Q40" s="104" t="str">
        <f>IF($H$39="","",
IF(OR($H$39="Corrupción",$H$39="Lavado de Activos",$H$39="Financiación del Terrorismo",$H$39="Trámites, OPAs y Consultas de Acceso a la Información Pública"),'[12]6.Valoración Control Corrupción'!$E40,'[12]5. Valoración de Controles'!$H40))</f>
        <v xml:space="preserve">  </v>
      </c>
      <c r="R40" s="105">
        <f>IF($H$39="","",
IF(OR($H$39="Corrupción",$H$39="Lavado de Activos",$H$39="Financiación del Terrorismo",$H$39="Trámites, OPAs y Consultas de Acceso a la Información Pública"),"No Aplica",'[12]5. Valoración de Controles'!$I40))</f>
        <v>0</v>
      </c>
      <c r="S40" s="105" t="str">
        <f>IF($H$39="","",
IF(OR($H$39="Corrupción",$H$39="Lavado de Activos",$H$39="Financiación del Terrorismo",$H$39="Trámites, OPAs y Consultas de Acceso a la Información Pública"),"No Aplica",'[12]5. Valoración de Controles'!$J40))</f>
        <v/>
      </c>
      <c r="T40" s="105">
        <f>IF($H$39="","",
IF(OR($H$39="Corrupción",$H$39="Lavado de Activos",$H$39="Financiación del Terrorismo",$H$39="Trámites, OPAs y Consultas de Acceso a la Información Pública"),"No Aplica",'[12]5. Valoración de Controles'!$K40))</f>
        <v>0</v>
      </c>
      <c r="U40" s="105">
        <f>IF($H$39="","",
IF(OR($H$39="Corrupción",$H$39="Lavado de Activos",$H$39="Financiación del Terrorismo",$H$39="Trámites, OPAs y Consultas de Acceso a la Información Pública"),"No Aplica",'[12]5. Valoración de Controles'!$L40))</f>
        <v>0</v>
      </c>
      <c r="V40" s="105">
        <f>IF($H$39="","",
IF(OR($H$39="Corrupción",$H$39="Lavado de Activos",$H$39="Financiación del Terrorismo",$H$39="Trámites, OPAs y Consultas de Acceso a la Información Pública"),"No Aplica",'[12]5. Valoración de Controles'!$M40))</f>
        <v>0</v>
      </c>
      <c r="W40" s="105">
        <f>IF($H$39="","",
IF(OR($H$39="Corrupción",$H$39="Lavado de Activos",$H$39="Financiación del Terrorismo",$H$39="Trámites, OPAs y Consultas de Acceso a la Información Pública"),"No Aplica",'[12]5. Valoración de Controles'!$N40))</f>
        <v>0</v>
      </c>
      <c r="X40" s="106">
        <f>IF($H$39="","",
IF(OR($H$39="Corrupción",$H$39="Lavado de Activos",$H$39="Financiación del Terrorismo",$H$39="Trámites, OPAs y Consultas de Acceso a la Información Pública"),"No Aplica",'[12]5. Valoración de Controles'!$O40))</f>
        <v>0</v>
      </c>
      <c r="Y40" s="106">
        <f>IF($H$39="","",
IF(OR($H$39="Corrupción",$H$39="Lavado de Activos",$H$39="Financiación del Terrorismo",$H$39="Trámites, OPAs y Consultas de Acceso a la Información Pública"),"No Aplica",'[12]5. Valoración de Controles'!$P40))</f>
        <v>0</v>
      </c>
      <c r="Z40" s="106">
        <f>IF($H$39="","",
IF(OR($H$39="Corrupción",$H$39="Lavado de Activos",$H$39="Financiación del Terrorismo",$H$39="Trámites, OPAs y Consultas de Acceso a la Información Pública"),"No Aplica",'[12]5. Valoración de Controles'!$Q40))</f>
        <v>0</v>
      </c>
      <c r="AA40" s="107" t="str">
        <f>IF($H$39="","",
IF(OR($H$39="Corrupción",$H$39="Lavado de Activos",$H$39="Financiación del Terrorismo",$H$39="Trámites, OPAs y Consultas de Acceso a la Información Pública"),"No aplica",'[12]5. Valoración de Controles'!$R40))</f>
        <v/>
      </c>
      <c r="AB40" s="114"/>
      <c r="AC40" s="114"/>
      <c r="AD40" s="114"/>
      <c r="AE40" s="114"/>
      <c r="AF40" s="114"/>
      <c r="AG40" s="114"/>
      <c r="AH40" s="114"/>
      <c r="AI40" s="114"/>
      <c r="AJ40" s="114"/>
      <c r="AK40" s="114"/>
      <c r="AL40" s="114"/>
      <c r="AM40" s="116"/>
      <c r="AN40" s="116"/>
      <c r="AO40" s="116"/>
      <c r="AP40" s="116"/>
      <c r="AQ40" s="116"/>
      <c r="AR40" s="116"/>
      <c r="AS40" s="116"/>
      <c r="AT40" s="116"/>
      <c r="AU40" s="116"/>
      <c r="AV40" s="116"/>
      <c r="AW40" s="116"/>
      <c r="AX40" s="116"/>
      <c r="AY40" s="116"/>
      <c r="AZ40" s="116"/>
      <c r="BA40" s="116"/>
      <c r="BB40" s="116"/>
      <c r="BC40" s="116"/>
      <c r="BD40" s="116"/>
      <c r="BE40" s="116"/>
      <c r="BF40" s="116"/>
    </row>
    <row r="41" spans="1:58" ht="31.5" customHeight="1">
      <c r="A41" s="96"/>
      <c r="B41" s="96"/>
      <c r="C41" s="96"/>
      <c r="D41" s="96"/>
      <c r="E41" s="96"/>
      <c r="F41" s="96"/>
      <c r="G41" s="96"/>
      <c r="H41" s="96"/>
      <c r="I41" s="96"/>
      <c r="J41" s="96"/>
      <c r="K41" s="96"/>
      <c r="L41" s="96"/>
      <c r="M41" s="96"/>
      <c r="N41" s="96"/>
      <c r="O41" s="96"/>
      <c r="P41" s="96"/>
      <c r="Q41" s="104" t="str">
        <f>IF($H$39="","",
IF(OR($H$39="Corrupción",$H$39="Lavado de Activos",$H$39="Financiación del Terrorismo",$H$39="Trámites, OPAs y Consultas de Acceso a la Información Pública"),'[12]6.Valoración Control Corrupción'!$E41,'[12]5. Valoración de Controles'!$H41))</f>
        <v xml:space="preserve">  </v>
      </c>
      <c r="R41" s="105">
        <f>IF($H$39="","",
IF(OR($H$39="Corrupción",$H$39="Lavado de Activos",$H$39="Financiación del Terrorismo",$H$39="Trámites, OPAs y Consultas de Acceso a la Información Pública"),"No Aplica",'[12]5. Valoración de Controles'!$I41))</f>
        <v>0</v>
      </c>
      <c r="S41" s="105" t="str">
        <f>IF($H$39="","",
IF(OR($H$39="Corrupción",$H$39="Lavado de Activos",$H$39="Financiación del Terrorismo",$H$39="Trámites, OPAs y Consultas de Acceso a la Información Pública"),"No Aplica",'[12]5. Valoración de Controles'!$J41))</f>
        <v/>
      </c>
      <c r="T41" s="105">
        <f>IF($H$39="","",
IF(OR($H$39="Corrupción",$H$39="Lavado de Activos",$H$39="Financiación del Terrorismo",$H$39="Trámites, OPAs y Consultas de Acceso a la Información Pública"),"No Aplica",'[12]5. Valoración de Controles'!$K41))</f>
        <v>0</v>
      </c>
      <c r="U41" s="105">
        <f>IF($H$39="","",
IF(OR($H$39="Corrupción",$H$39="Lavado de Activos",$H$39="Financiación del Terrorismo",$H$39="Trámites, OPAs y Consultas de Acceso a la Información Pública"),"No Aplica",'[12]5. Valoración de Controles'!$L41))</f>
        <v>0</v>
      </c>
      <c r="V41" s="105">
        <f>IF($H$39="","",
IF(OR($H$39="Corrupción",$H$39="Lavado de Activos",$H$39="Financiación del Terrorismo",$H$39="Trámites, OPAs y Consultas de Acceso a la Información Pública"),"No Aplica",'[12]5. Valoración de Controles'!$M41))</f>
        <v>0</v>
      </c>
      <c r="W41" s="105">
        <f>IF($H$39="","",
IF(OR($H$39="Corrupción",$H$39="Lavado de Activos",$H$39="Financiación del Terrorismo",$H$39="Trámites, OPAs y Consultas de Acceso a la Información Pública"),"No Aplica",'[12]5. Valoración de Controles'!$N41))</f>
        <v>0</v>
      </c>
      <c r="X41" s="106">
        <f>IF($H$39="","",
IF(OR($H$39="Corrupción",$H$39="Lavado de Activos",$H$39="Financiación del Terrorismo",$H$39="Trámites, OPAs y Consultas de Acceso a la Información Pública"),"No Aplica",'[12]5. Valoración de Controles'!$O41))</f>
        <v>0</v>
      </c>
      <c r="Y41" s="106">
        <f>IF($H$39="","",
IF(OR($H$39="Corrupción",$H$39="Lavado de Activos",$H$39="Financiación del Terrorismo",$H$39="Trámites, OPAs y Consultas de Acceso a la Información Pública"),"No Aplica",'[12]5. Valoración de Controles'!$P41))</f>
        <v>0</v>
      </c>
      <c r="Z41" s="106">
        <f>IF($H$39="","",
IF(OR($H$39="Corrupción",$H$39="Lavado de Activos",$H$39="Financiación del Terrorismo",$H$39="Trámites, OPAs y Consultas de Acceso a la Información Pública"),"No Aplica",'[12]5. Valoración de Controles'!$Q41))</f>
        <v>0</v>
      </c>
      <c r="AA41" s="107" t="str">
        <f>IF($H$39="","",
IF(OR($H$39="Corrupción",$H$39="Lavado de Activos",$H$39="Financiación del Terrorismo",$H$39="Trámites, OPAs y Consultas de Acceso a la Información Pública"),"No aplica",'[12]5. Valoración de Controles'!$R41))</f>
        <v/>
      </c>
      <c r="AB41" s="96"/>
      <c r="AC41" s="96"/>
      <c r="AD41" s="96"/>
      <c r="AE41" s="96"/>
      <c r="AF41" s="96"/>
      <c r="AG41" s="96"/>
      <c r="AH41" s="96"/>
      <c r="AI41" s="96"/>
      <c r="AJ41" s="96"/>
      <c r="AK41" s="96"/>
      <c r="AL41" s="96"/>
      <c r="AM41" s="116"/>
      <c r="AN41" s="116"/>
      <c r="AO41" s="116"/>
      <c r="AP41" s="116"/>
      <c r="AQ41" s="116"/>
      <c r="AR41" s="116"/>
      <c r="AS41" s="116"/>
      <c r="AT41" s="116"/>
      <c r="AU41" s="116"/>
      <c r="AV41" s="116"/>
      <c r="AW41" s="116"/>
      <c r="AX41" s="116"/>
      <c r="AY41" s="116"/>
      <c r="AZ41" s="116"/>
      <c r="BA41" s="116"/>
      <c r="BB41" s="116"/>
      <c r="BC41" s="116"/>
      <c r="BD41" s="116"/>
      <c r="BE41" s="116"/>
      <c r="BF41" s="116"/>
    </row>
    <row r="42" spans="1:58" ht="31.5" customHeight="1">
      <c r="A42" s="99">
        <v>12</v>
      </c>
      <c r="B42" s="100" t="str">
        <f>'[12]2. Identificación del Riesgo'!B42:B44</f>
        <v>Direccionamiento Estratégico</v>
      </c>
      <c r="C42" s="100" t="str">
        <f>IF('[12]2. Identificación del Riesgo'!C42:C44="","",'[12]2. Identificación del Riesgo'!C42:C44)</f>
        <v>Trabajo en Casa y Teletrabajo</v>
      </c>
      <c r="D42" s="100" t="str">
        <f>IF('[12]2. Identificación del Riesgo'!D42:D44="","",'[12]2. Identificación del Riesgo'!D42:D44)</f>
        <v>Afectación Económica (o presupuestal) y Reputacional</v>
      </c>
      <c r="E42" s="100" t="str">
        <f>IF('[12]2. Identificación del Riesgo'!E42:E44="","",'[12]2. Identificación del Riesgo'!E42:E44)</f>
        <v>Instalación de software malicioso en los equipos de computo personales, cuando se realiza trabajo en casa o teletrabajo.</v>
      </c>
      <c r="F42" s="100" t="str">
        <f>IF('[12]2. Identificación del Riesgo'!F42:F44="","",'[12]2. Identificación del Riesgo'!F42:F44)</f>
        <v>Desconocimiento por parte de los procesos, de los riesgos de ciber seguridad.</v>
      </c>
      <c r="G42" s="100" t="str">
        <f>IF('[12]2. Identificación del Riesgo'!G42:G44="","",'[12]2. Identificación del Riesgo'!G42:G44)</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42" s="100" t="str">
        <f>IF('[12]2. Identificación del Riesgo'!H42:H44="","",'[12]2. Identificación del Riesgo'!H42:H44)</f>
        <v>Seguridad de la Información (Pérdida de la Integridad)</v>
      </c>
      <c r="I42" s="100" t="str">
        <f>IF('[12]2. Identificación del Riesgo'!I42:I44="","",'[12]2. Identificación del Riesgo'!I42:I44)</f>
        <v>Usuarios, productos y practicas, organizacionales</v>
      </c>
      <c r="J42" s="100" t="str">
        <f>IF('[12]2. Identificación del Riesgo'!J42:J44="","",'[12]2. Identificación del Riesgo'!J42:J44)</f>
        <v>Muy Alta: La actividad que conlleva el riesgo se ejecuta más de 5000 veces por año</v>
      </c>
      <c r="K42" s="101" t="str">
        <f>'[12]2. Identificación del Riesgo'!K42:K44</f>
        <v>Muy Alta</v>
      </c>
      <c r="L42" s="102">
        <f>'[12]2. Identificación del Riesgo'!L42:L44</f>
        <v>1</v>
      </c>
      <c r="M42" s="100" t="str">
        <f>IF(OR('[12]2. Identificación del Riesgo'!H42:H44="Corrupción",'[12]2. Identificación del Riesgo'!H42:H44="Lavado de Activos",'[12]2. Identificación del Riesgo'!H42:H44="Financiación del Terrorismo",'[12]2. Identificación del Riesgo'!H42:H44="Trámites, OPAs y Consultas de Acceso a la Información Pública"),"No Aplica",
IF('[12]2. Identificación del Riesgo'!M42:M44="","",'[12]2. Identificación del Riesgo'!M42:M44))</f>
        <v>Reputacional: El riesgo afecta la imagen de de la entidad con efecto publicitario sostenido a nivel de sector administrativo, nivel departamental o municipal</v>
      </c>
      <c r="N42" s="101" t="str">
        <f>'[12]2. Identificación del Riesgo'!N42:N44</f>
        <v>Mayor</v>
      </c>
      <c r="O42" s="102">
        <f>'[12]2. Identificación del Riesgo'!O42:O44</f>
        <v>0.8</v>
      </c>
      <c r="P42" s="103" t="str">
        <f>'[12]2. Identificación del Riesgo'!P42:P44</f>
        <v>Alto</v>
      </c>
      <c r="Q42" s="104" t="str">
        <f>IF($H$42="","",
IF(OR($H$42="Corrupción",$H$42="Lavado de Activos",$H$42="Financiación del Terrorismo",$H$42="Trámites, OPAs y Consultas de Acceso a la Información Pública"),'[12]6.Valoración Control Corrupción'!$E42,'[12]5. Valoración de Controles'!$H42))</f>
        <v xml:space="preserve">  </v>
      </c>
      <c r="R42" s="105" t="str">
        <f>IF($H$42="","",
IF(OR($H$42="Corrupción",$H$42="Lavado de Activos",$H$42="Financiación del Terrorismo",$H$42="Trámites, OPAs y Consultas de Acceso a la Información Pública"),"No Aplica",'[12]5. Valoración de Controles'!$I42))</f>
        <v>Sin Control</v>
      </c>
      <c r="S42" s="105" t="str">
        <f>IF($H$42="","",
IF(OR($H$42="Corrupción",$H$42="Lavado de Activos",$H$42="Financiación del Terrorismo",$H$42="Trámites, OPAs y Consultas de Acceso a la Información Pública"),"No Aplica",'[12]5. Valoración de Controles'!$J42))</f>
        <v/>
      </c>
      <c r="T42" s="105">
        <f>IF($H$42="","",
IF(OR($H$42="Corrupción",$H$42="Lavado de Activos",$H$42="Financiación del Terrorismo",$H$42="Trámites, OPAs y Consultas de Acceso a la Información Pública"),"No Aplica",'[12]5. Valoración de Controles'!$K42))</f>
        <v>0</v>
      </c>
      <c r="U42" s="105">
        <f>IF($H$42="","",
IF(OR($H$42="Corrupción",$H$42="Lavado de Activos",$H$42="Financiación del Terrorismo",$H$42="Trámites, OPAs y Consultas de Acceso a la Información Pública"),"No Aplica",'[12]5. Valoración de Controles'!$L42))</f>
        <v>0</v>
      </c>
      <c r="V42" s="105">
        <f>IF($H$42="","",
IF(OR($H$42="Corrupción",$H$42="Lavado de Activos",$H$42="Financiación del Terrorismo",$H$42="Trámites, OPAs y Consultas de Acceso a la Información Pública"),"No Aplica",'[12]5. Valoración de Controles'!$M42))</f>
        <v>0</v>
      </c>
      <c r="W42" s="105">
        <f>IF($H$42="","",
IF(OR($H$42="Corrupción",$H$42="Lavado de Activos",$H$42="Financiación del Terrorismo",$H$42="Trámites, OPAs y Consultas de Acceso a la Información Pública"),"No Aplica",'[12]5. Valoración de Controles'!$N42))</f>
        <v>0</v>
      </c>
      <c r="X42" s="106">
        <f>IF($H$42="","",
IF(OR($H$42="Corrupción",$H$42="Lavado de Activos",$H$42="Financiación del Terrorismo",$H$42="Trámites, OPAs y Consultas de Acceso a la Información Pública"),"No Aplica",'[12]5. Valoración de Controles'!$O42))</f>
        <v>0</v>
      </c>
      <c r="Y42" s="106">
        <f>IF($H$42="","",
IF(OR($H$42="Corrupción",$H$42="Lavado de Activos",$H$42="Financiación del Terrorismo",$H$42="Trámites, OPAs y Consultas de Acceso a la Información Pública"),"No Aplica",'[12]5. Valoración de Controles'!$P42))</f>
        <v>0</v>
      </c>
      <c r="Z42" s="106">
        <f>IF($H$42="","",
IF(OR($H$42="Corrupción",$H$42="Lavado de Activos",$H$42="Financiación del Terrorismo",$H$42="Trámites, OPAs y Consultas de Acceso a la Información Pública"),"No Aplica",'[12]5. Valoración de Controles'!$Q42))</f>
        <v>0</v>
      </c>
      <c r="AA42" s="107" t="str">
        <f>IF($H$42="","",
IF(OR($H$42="Corrupción",$H$42="Lavado de Activos",$H$42="Financiación del Terrorismo",$H$42="Trámites, OPAs y Consultas de Acceso a la Información Pública"),"No aplica",'[12]5. Valoración de Controles'!$R42))</f>
        <v/>
      </c>
      <c r="AB42" s="101" t="str">
        <f>IF(H42="","",
IF(OR(H42="Corrupción",H42="Lavado de Activos",H42="Financiación del Terrorismo",H42="Trámites, OPAs y Consultas de Acceso a la Información Pública"),'[12]6.Valoración Control Corrupción'!W42:W44,
IF(OR(H42&lt;&gt;"Corrupción",H42&lt;&gt;"Lavado de Activos",H42&lt;&gt;"Financiación del Terrorismo",H42&lt;&gt;"Trámites, OPAs y Consultas de Acceso a la Información Pública"),IF(AC42="","",
IF(AND(AC42&gt;0,AC42&lt;0.4),"Muy Baja",
IF(AND(AC42&gt;=0.4,AC42&lt;0.6),"Baja",
IF(AND(AC42&gt;=0.6,AC42&lt;0.8),"Media",
IF(AND(AC42&gt;=0.8,AC42&lt;1),"Alta",
IF(AC42&gt;=1,"Muy Alta","")))))))))</f>
        <v>Muy Alta</v>
      </c>
      <c r="AC42" s="108">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IF('[12]5. Valoración de Controles'!U44&gt;0,'[12]5. Valoración de Controles'!U44,
IF('[12]5. Valoración de Controles'!U43&gt;0,'[12]5. Valoración de Controles'!U43,
IF('[12]5. Valoración de Controles'!U42&gt;0,'[12]5. Valoración de Controles'!U42,L42))))))</f>
        <v>1</v>
      </c>
      <c r="AD42" s="101" t="str">
        <f>IF(H42="","",
IF(OR(H42="Corrupción",H42="Lavado de Activos",H42="Financiación del Terrorismo",H42="Trámites, OPAs y Consultas de Acceso a la Información Pública"),'[12]3. Impacto Riesgo de Corrupción'!Z42:Z44,
IF(OR(H42&lt;&gt;"Corrupción",H42&lt;&gt;"Lavado de Activos",H42&lt;&gt;"Financiación del Terrorismo",H42&lt;&gt;"Trámites, OPAs y Consultas de Acceso a la Información Pública"),
IF(AE42="","",
IF(AND(AE42&gt;0,AE42&lt;0.4),"Leve",
IF(AND(AE42&gt;=0.4,AE42&lt;0.6),"Menor",
IF(AND(AE42&gt;=0.6,AE42&lt;0.8),"Moderado",
IF(AND(AE42&gt;=0.8,AE42&lt;1),"Mayor",
IF(AE42&gt;=1,"Catastrófico","")))))))))</f>
        <v>Mayor</v>
      </c>
      <c r="AE42" s="108">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IF('[12]5. Valoración de Controles'!V44&gt;0,'[12]5. Valoración de Controles'!V44,
IF('[12]5. Valoración de Controles'!V43&gt;0,'[12]5. Valoración de Controles'!V43,
IF('[12]5. Valoración de Controles'!V42&gt;0,'[12]5. Valoración de Controles'!V42,O42))))))</f>
        <v>0.8</v>
      </c>
      <c r="AF42" s="103" t="str">
        <f>IF(AND(AB42="Muy Alta",OR(AD42="Leve",AD42="Menor",AD42="Moderado",AD42="Mayor")),"Alto",
IF(AND(AB42="Alta",OR(AD42="Leve",AD42="Menor")),"Moderado",
IF(AND(AB42="Alta",OR(AD42="Moderado",AD42="Mayor")),"Alto",
IF(AND(AB42="Media",OR(AD42="Leve",AD42="Menor",AD42="Moderado")),"Moderado",
IF(AND(AB42="Media",OR(AD42="Mayor")),"Alto",
IF(AND(AB42="Baja",OR(AD42="Leve")),"Bajo",
IF(AND(OR(AB42="Baja",AB42="Improbable"),OR(AD42="Menor",AD42="Moderado")),"Moderado",
IF(AND(OR(AB42="Baja",AB42="Improbable"),AD42="Mayor"),"Alto",
IF(AND(AB42="Muy Baja",OR(AD42="Leve",AD42="Menor")),"Bajo",
IF(AND(OR(AB42="Muy Baja",AB42="Rara vez"),OR(AD42="Moderado")),"Moderado",
IF(AND(OR(AB42="Muy Baja",AB42="Rara vez"),AD42="Mayor"),"Alto",
IF(AND(OR(AB42="Casi seguro",AB42="Probable",AB42="Posible"),AD42="Mayor"),"Extremo",
IF(AND(AB42="Casi seguro",AD42="Moderado"),"Extremo",
IF(AND(OR(AB42="Probable",AB42="Posible"),OR(AD42="Moderado")),"Alto",
IF(AD42="Catastrófico","Extremo","")))))))))))))))</f>
        <v>Alto</v>
      </c>
      <c r="AG42" s="109" t="s">
        <v>50</v>
      </c>
      <c r="AH42" s="110" t="str">
        <f>IF(AG42="Reducir (Mitigar)","Debe establecer el plan de acción a implementar para mitigar el nivel del riesgo",
IF(AG42="Reducir (Transferir)","No amerita plan de acción. Debe tercerizar la actividad que genera este riesgo o adquirir polizas para evitar responsabilidad economica, sin embargo mantiene la responsabilidad reputacional",
IF(AG42="Aceptar","No amerita plan de acción. Asuma las consecuencias de la materialización del riesgo",
IF(AG42="Evitar","No amerita plan de acción. No ejecute la actividad que genera el riesgo",
IF(AG42="Reducir","Debe establecer el plan de acción a implementar para mitigar el nivel del riesgo",
IF(AG42="Compartir","No amerita plan de acción. Comparta el riesgo con una parte interesada que pueda gestionarlo con mas eficacia",""))))))</f>
        <v>Debe establecer el plan de acción a implementar para mitigar el nivel del riesgo</v>
      </c>
      <c r="AI42" s="111" t="s">
        <v>86</v>
      </c>
      <c r="AJ42" s="112" t="s">
        <v>71</v>
      </c>
      <c r="AK42" s="112" t="str">
        <f>IF(AI42="","","∑ Peso porcentual de cada acción definida")</f>
        <v>∑ Peso porcentual de cada acción definida</v>
      </c>
      <c r="AL42" s="100" t="s">
        <v>138</v>
      </c>
      <c r="AM42" s="77"/>
      <c r="AN42" s="77"/>
      <c r="AO42" s="77"/>
      <c r="AP42" s="77"/>
      <c r="AQ42" s="77"/>
      <c r="AR42" s="77"/>
      <c r="AS42" s="77"/>
      <c r="AT42" s="77"/>
      <c r="AU42" s="77"/>
      <c r="AV42" s="77"/>
      <c r="AW42" s="77"/>
      <c r="AX42" s="77"/>
      <c r="AY42" s="77"/>
      <c r="AZ42" s="77"/>
      <c r="BA42" s="77"/>
      <c r="BB42" s="77"/>
      <c r="BC42" s="77"/>
      <c r="BD42" s="77"/>
      <c r="BE42" s="77"/>
      <c r="BF42" s="77"/>
    </row>
    <row r="43" spans="1:58" ht="31.5" customHeight="1">
      <c r="A43" s="114"/>
      <c r="B43" s="114"/>
      <c r="C43" s="114"/>
      <c r="D43" s="114"/>
      <c r="E43" s="114"/>
      <c r="F43" s="114"/>
      <c r="G43" s="114"/>
      <c r="H43" s="114"/>
      <c r="I43" s="114"/>
      <c r="J43" s="114"/>
      <c r="K43" s="114"/>
      <c r="L43" s="114"/>
      <c r="M43" s="114"/>
      <c r="N43" s="114"/>
      <c r="O43" s="114"/>
      <c r="P43" s="114"/>
      <c r="Q43" s="104" t="str">
        <f>IF($H$42="","",
IF(OR($H$42="Corrupción",$H$42="Lavado de Activos",$H$42="Financiación del Terrorismo",$H$42="Trámites, OPAs y Consultas de Acceso a la Información Pública"),'[12]6.Valoración Control Corrupción'!$E43,'[12]5. Valoración de Controles'!$H43))</f>
        <v xml:space="preserve">  </v>
      </c>
      <c r="R43" s="105">
        <f>IF($H$42="","",
IF(OR($H$42="Corrupción",$H$42="Lavado de Activos",$H$42="Financiación del Terrorismo",$H$42="Trámites, OPAs y Consultas de Acceso a la Información Pública"),"No Aplica",'[12]5. Valoración de Controles'!$I43))</f>
        <v>0</v>
      </c>
      <c r="S43" s="105" t="str">
        <f>IF($H$42="","",
IF(OR($H$42="Corrupción",$H$42="Lavado de Activos",$H$42="Financiación del Terrorismo",$H$42="Trámites, OPAs y Consultas de Acceso a la Información Pública"),"No Aplica",'[12]5. Valoración de Controles'!$J43))</f>
        <v/>
      </c>
      <c r="T43" s="105">
        <f>IF($H$42="","",
IF(OR($H$42="Corrupción",$H$42="Lavado de Activos",$H$42="Financiación del Terrorismo",$H$42="Trámites, OPAs y Consultas de Acceso a la Información Pública"),"No Aplica",'[12]5. Valoración de Controles'!$K43))</f>
        <v>0</v>
      </c>
      <c r="U43" s="105">
        <f>IF($H$42="","",
IF(OR($H$42="Corrupción",$H$42="Lavado de Activos",$H$42="Financiación del Terrorismo",$H$42="Trámites, OPAs y Consultas de Acceso a la Información Pública"),"No Aplica",'[12]5. Valoración de Controles'!$L43))</f>
        <v>0</v>
      </c>
      <c r="V43" s="105">
        <f>IF($H$42="","",
IF(OR($H$42="Corrupción",$H$42="Lavado de Activos",$H$42="Financiación del Terrorismo",$H$42="Trámites, OPAs y Consultas de Acceso a la Información Pública"),"No Aplica",'[12]5. Valoración de Controles'!$M43))</f>
        <v>0</v>
      </c>
      <c r="W43" s="105">
        <f>IF($H$42="","",
IF(OR($H$42="Corrupción",$H$42="Lavado de Activos",$H$42="Financiación del Terrorismo",$H$42="Trámites, OPAs y Consultas de Acceso a la Información Pública"),"No Aplica",'[12]5. Valoración de Controles'!$N43))</f>
        <v>0</v>
      </c>
      <c r="X43" s="106">
        <f>IF($H$42="","",
IF(OR($H$42="Corrupción",$H$42="Lavado de Activos",$H$42="Financiación del Terrorismo",$H$42="Trámites, OPAs y Consultas de Acceso a la Información Pública"),"No Aplica",'[12]5. Valoración de Controles'!$O43))</f>
        <v>0</v>
      </c>
      <c r="Y43" s="106">
        <f>IF($H$42="","",
IF(OR($H$42="Corrupción",$H$42="Lavado de Activos",$H$42="Financiación del Terrorismo",$H$42="Trámites, OPAs y Consultas de Acceso a la Información Pública"),"No Aplica",'[12]5. Valoración de Controles'!$P43))</f>
        <v>0</v>
      </c>
      <c r="Z43" s="106">
        <f>IF($H$42="","",
IF(OR($H$42="Corrupción",$H$42="Lavado de Activos",$H$42="Financiación del Terrorismo",$H$42="Trámites, OPAs y Consultas de Acceso a la Información Pública"),"No Aplica",'[12]5. Valoración de Controles'!$Q43))</f>
        <v>0</v>
      </c>
      <c r="AA43" s="107" t="str">
        <f>IF($H$42="","",
IF(OR($H$42="Corrupción",$H$42="Lavado de Activos",$H$42="Financiación del Terrorismo",$H$42="Trámites, OPAs y Consultas de Acceso a la Información Pública"),"No aplica",'[12]5. Valoración de Controles'!$R43))</f>
        <v/>
      </c>
      <c r="AB43" s="114"/>
      <c r="AC43" s="114"/>
      <c r="AD43" s="114"/>
      <c r="AE43" s="114"/>
      <c r="AF43" s="114"/>
      <c r="AG43" s="114"/>
      <c r="AH43" s="114"/>
      <c r="AI43" s="114"/>
      <c r="AJ43" s="114"/>
      <c r="AK43" s="114"/>
      <c r="AL43" s="114"/>
      <c r="AM43" s="116"/>
      <c r="AN43" s="116"/>
      <c r="AO43" s="116"/>
      <c r="AP43" s="116"/>
      <c r="AQ43" s="116"/>
      <c r="AR43" s="116"/>
      <c r="AS43" s="116"/>
      <c r="AT43" s="116"/>
      <c r="AU43" s="116"/>
      <c r="AV43" s="116"/>
      <c r="AW43" s="116"/>
      <c r="AX43" s="116"/>
      <c r="AY43" s="116"/>
      <c r="AZ43" s="116"/>
      <c r="BA43" s="116"/>
      <c r="BB43" s="116"/>
      <c r="BC43" s="116"/>
      <c r="BD43" s="116"/>
      <c r="BE43" s="116"/>
      <c r="BF43" s="116"/>
    </row>
    <row r="44" spans="1:58" ht="31.5" customHeight="1">
      <c r="A44" s="96"/>
      <c r="B44" s="96"/>
      <c r="C44" s="96"/>
      <c r="D44" s="96"/>
      <c r="E44" s="96"/>
      <c r="F44" s="96"/>
      <c r="G44" s="96"/>
      <c r="H44" s="96"/>
      <c r="I44" s="96"/>
      <c r="J44" s="96"/>
      <c r="K44" s="96"/>
      <c r="L44" s="96"/>
      <c r="M44" s="96"/>
      <c r="N44" s="96"/>
      <c r="O44" s="96"/>
      <c r="P44" s="96"/>
      <c r="Q44" s="104" t="str">
        <f>IF($H$42="","",
IF(OR($H$42="Corrupción",$H$42="Lavado de Activos",$H$42="Financiación del Terrorismo",$H$42="Trámites, OPAs y Consultas de Acceso a la Información Pública"),'[12]6.Valoración Control Corrupción'!$E44,'[12]5. Valoración de Controles'!$H44))</f>
        <v xml:space="preserve">  </v>
      </c>
      <c r="R44" s="105">
        <f>IF($H$42="","",
IF(OR($H$42="Corrupción",$H$42="Lavado de Activos",$H$42="Financiación del Terrorismo",$H$42="Trámites, OPAs y Consultas de Acceso a la Información Pública"),"No Aplica",'[12]5. Valoración de Controles'!$I44))</f>
        <v>0</v>
      </c>
      <c r="S44" s="105" t="str">
        <f>IF($H$42="","",
IF(OR($H$42="Corrupción",$H$42="Lavado de Activos",$H$42="Financiación del Terrorismo",$H$42="Trámites, OPAs y Consultas de Acceso a la Información Pública"),"No Aplica",'[12]5. Valoración de Controles'!$J44))</f>
        <v/>
      </c>
      <c r="T44" s="105">
        <f>IF($H$42="","",
IF(OR($H$42="Corrupción",$H$42="Lavado de Activos",$H$42="Financiación del Terrorismo",$H$42="Trámites, OPAs y Consultas de Acceso a la Información Pública"),"No Aplica",'[12]5. Valoración de Controles'!$K44))</f>
        <v>0</v>
      </c>
      <c r="U44" s="105">
        <f>IF($H$42="","",
IF(OR($H$42="Corrupción",$H$42="Lavado de Activos",$H$42="Financiación del Terrorismo",$H$42="Trámites, OPAs y Consultas de Acceso a la Información Pública"),"No Aplica",'[12]5. Valoración de Controles'!$L44))</f>
        <v>0</v>
      </c>
      <c r="V44" s="105">
        <f>IF($H$42="","",
IF(OR($H$42="Corrupción",$H$42="Lavado de Activos",$H$42="Financiación del Terrorismo",$H$42="Trámites, OPAs y Consultas de Acceso a la Información Pública"),"No Aplica",'[12]5. Valoración de Controles'!$M44))</f>
        <v>0</v>
      </c>
      <c r="W44" s="105">
        <f>IF($H$42="","",
IF(OR($H$42="Corrupción",$H$42="Lavado de Activos",$H$42="Financiación del Terrorismo",$H$42="Trámites, OPAs y Consultas de Acceso a la Información Pública"),"No Aplica",'[12]5. Valoración de Controles'!$N44))</f>
        <v>0</v>
      </c>
      <c r="X44" s="106">
        <f>IF($H$42="","",
IF(OR($H$42="Corrupción",$H$42="Lavado de Activos",$H$42="Financiación del Terrorismo",$H$42="Trámites, OPAs y Consultas de Acceso a la Información Pública"),"No Aplica",'[12]5. Valoración de Controles'!$O44))</f>
        <v>0</v>
      </c>
      <c r="Y44" s="106">
        <f>IF($H$42="","",
IF(OR($H$42="Corrupción",$H$42="Lavado de Activos",$H$42="Financiación del Terrorismo",$H$42="Trámites, OPAs y Consultas de Acceso a la Información Pública"),"No Aplica",'[12]5. Valoración de Controles'!$P44))</f>
        <v>0</v>
      </c>
      <c r="Z44" s="106">
        <f>IF($H$42="","",
IF(OR($H$42="Corrupción",$H$42="Lavado de Activos",$H$42="Financiación del Terrorismo",$H$42="Trámites, OPAs y Consultas de Acceso a la Información Pública"),"No Aplica",'[12]5. Valoración de Controles'!$Q44))</f>
        <v>0</v>
      </c>
      <c r="AA44" s="107" t="str">
        <f>IF($H$42="","",
IF(OR($H$42="Corrupción",$H$42="Lavado de Activos",$H$42="Financiación del Terrorismo",$H$42="Trámites, OPAs y Consultas de Acceso a la Información Pública"),"No aplica",'[12]5. Valoración de Controles'!$R44))</f>
        <v/>
      </c>
      <c r="AB44" s="96"/>
      <c r="AC44" s="96"/>
      <c r="AD44" s="96"/>
      <c r="AE44" s="96"/>
      <c r="AF44" s="96"/>
      <c r="AG44" s="96"/>
      <c r="AH44" s="96"/>
      <c r="AI44" s="96"/>
      <c r="AJ44" s="96"/>
      <c r="AK44" s="96"/>
      <c r="AL44" s="96"/>
      <c r="AM44" s="116"/>
      <c r="AN44" s="116"/>
      <c r="AO44" s="116"/>
      <c r="AP44" s="116"/>
      <c r="AQ44" s="116"/>
      <c r="AR44" s="116"/>
      <c r="AS44" s="116"/>
      <c r="AT44" s="116"/>
      <c r="AU44" s="116"/>
      <c r="AV44" s="116"/>
      <c r="AW44" s="116"/>
      <c r="AX44" s="116"/>
      <c r="AY44" s="116"/>
      <c r="AZ44" s="116"/>
      <c r="BA44" s="116"/>
      <c r="BB44" s="116"/>
      <c r="BC44" s="116"/>
      <c r="BD44" s="116"/>
      <c r="BE44" s="116"/>
      <c r="BF44" s="116"/>
    </row>
    <row r="45" spans="1:58" ht="31.5" customHeight="1">
      <c r="A45" s="99">
        <v>13</v>
      </c>
      <c r="B45" s="100" t="str">
        <f>'[12]2. Identificación del Riesgo'!B45:B47</f>
        <v/>
      </c>
      <c r="C45" s="100" t="str">
        <f>IF('[12]2. Identificación del Riesgo'!C45:C47="","",'[12]2. Identificación del Riesgo'!C45:C47)</f>
        <v/>
      </c>
      <c r="D45" s="100" t="str">
        <f>IF('[12]2. Identificación del Riesgo'!D45:D47="","",'[12]2. Identificación del Riesgo'!D45:D47)</f>
        <v/>
      </c>
      <c r="E45" s="100" t="str">
        <f>IF('[12]2. Identificación del Riesgo'!E45:E47="","",'[12]2. Identificación del Riesgo'!E45:E47)</f>
        <v/>
      </c>
      <c r="F45" s="100" t="str">
        <f>IF('[12]2. Identificación del Riesgo'!F45:F47="","",'[12]2. Identificación del Riesgo'!F45:F47)</f>
        <v/>
      </c>
      <c r="G45" s="100" t="str">
        <f>IF('[12]2. Identificación del Riesgo'!G45:G47="","",'[12]2. Identificación del Riesgo'!G45:G47)</f>
        <v/>
      </c>
      <c r="H45" s="100" t="str">
        <f>IF('[12]2. Identificación del Riesgo'!H45:H47="","",'[12]2. Identificación del Riesgo'!H45:H47)</f>
        <v/>
      </c>
      <c r="I45" s="100" t="str">
        <f>IF('[12]2. Identificación del Riesgo'!I45:I47="","",'[12]2. Identificación del Riesgo'!I45:I47)</f>
        <v/>
      </c>
      <c r="J45" s="100" t="str">
        <f>IF('[12]2. Identificación del Riesgo'!J45:J47="","",'[12]2. Identificación del Riesgo'!J45:J47)</f>
        <v/>
      </c>
      <c r="K45" s="101" t="str">
        <f>'[12]2. Identificación del Riesgo'!K45:K47</f>
        <v/>
      </c>
      <c r="L45" s="102" t="str">
        <f>'[12]2. Identificación del Riesgo'!L45:L47</f>
        <v/>
      </c>
      <c r="M45" s="100" t="str">
        <f>IF(OR('[12]2. Identificación del Riesgo'!H45:H47="Corrupción",'[12]2. Identificación del Riesgo'!H45:H47="Lavado de Activos",'[12]2. Identificación del Riesgo'!H45:H47="Financiación del Terrorismo",'[12]2. Identificación del Riesgo'!H45:H47="Trámites, OPAs y Consultas de Acceso a la Información Pública"),"No Aplica",
IF('[12]2. Identificación del Riesgo'!M45:M47="","",'[12]2. Identificación del Riesgo'!M45:M47))</f>
        <v/>
      </c>
      <c r="N45" s="101" t="str">
        <f>'[12]2. Identificación del Riesgo'!N45:N47</f>
        <v/>
      </c>
      <c r="O45" s="102" t="str">
        <f>'[12]2. Identificación del Riesgo'!O45:O47</f>
        <v/>
      </c>
      <c r="P45" s="103" t="str">
        <f>'[12]2. Identificación del Riesgo'!P45:P47</f>
        <v/>
      </c>
      <c r="Q45" s="104" t="str">
        <f>IF($H$45="","",
IF(OR($H$45="Corrupción",$H$45="Lavado de Activos",$H$45="Financiación del Terrorismo",$H$45="Trámites, OPAs y Consultas de Acceso a la Información Pública"),'[12]6.Valoración Control Corrupción'!$E45,'[12]5. Valoración de Controles'!$H45))</f>
        <v/>
      </c>
      <c r="R45" s="105" t="str">
        <f>IF($H$45="","",
IF(OR($H$45="Corrupción",$H$45="Lavado de Activos",$H$45="Financiación del Terrorismo",$H$45="Trámites, OPAs y Consultas de Acceso a la Información Pública"),"No Aplica",'[12]5. Valoración de Controles'!$I45))</f>
        <v/>
      </c>
      <c r="S45" s="105" t="str">
        <f>IF($H$45="","",
IF(OR($H$45="Corrupción",$H$45="Lavado de Activos",$H$45="Financiación del Terrorismo",$H$45="Trámites, OPAs y Consultas de Acceso a la Información Pública"),"No Aplica",'[12]5. Valoración de Controles'!$J45))</f>
        <v/>
      </c>
      <c r="T45" s="105" t="str">
        <f>IF($H$45="","",
IF(OR($H$45="Corrupción",$H$45="Lavado de Activos",$H$45="Financiación del Terrorismo",$H$45="Trámites, OPAs y Consultas de Acceso a la Información Pública"),"No Aplica",'[12]5. Valoración de Controles'!$K45))</f>
        <v/>
      </c>
      <c r="U45" s="105" t="str">
        <f>IF($H$45="","",
IF(OR($H$45="Corrupción",$H$45="Lavado de Activos",$H$45="Financiación del Terrorismo",$H$45="Trámites, OPAs y Consultas de Acceso a la Información Pública"),"No Aplica",'[12]5. Valoración de Controles'!$L45))</f>
        <v/>
      </c>
      <c r="V45" s="105" t="str">
        <f>IF($H$45="","",
IF(OR($H$45="Corrupción",$H$45="Lavado de Activos",$H$45="Financiación del Terrorismo",$H$45="Trámites, OPAs y Consultas de Acceso a la Información Pública"),"No Aplica",'[12]5. Valoración de Controles'!$M45))</f>
        <v/>
      </c>
      <c r="W45" s="105" t="str">
        <f>IF($H$45="","",
IF(OR($H$45="Corrupción",$H$45="Lavado de Activos",$H$45="Financiación del Terrorismo",$H$45="Trámites, OPAs y Consultas de Acceso a la Información Pública"),"No Aplica",'[12]5. Valoración de Controles'!$N45))</f>
        <v/>
      </c>
      <c r="X45" s="106" t="str">
        <f>IF($H$45="","",
IF(OR($H$45="Corrupción",$H$45="Lavado de Activos",$H$45="Financiación del Terrorismo",$H$45="Trámites, OPAs y Consultas de Acceso a la Información Pública"),"No Aplica",'[12]5. Valoración de Controles'!$O45))</f>
        <v/>
      </c>
      <c r="Y45" s="106" t="str">
        <f>IF($H$45="","",
IF(OR($H$45="Corrupción",$H$45="Lavado de Activos",$H$45="Financiación del Terrorismo",$H$45="Trámites, OPAs y Consultas de Acceso a la Información Pública"),"No Aplica",'[12]5. Valoración de Controles'!$P45))</f>
        <v/>
      </c>
      <c r="Z45" s="106" t="str">
        <f>IF($H$45="","",
IF(OR($H$45="Corrupción",$H$45="Lavado de Activos",$H$45="Financiación del Terrorismo",$H$45="Trámites, OPAs y Consultas de Acceso a la Información Pública"),"No Aplica",'[12]5. Valoración de Controles'!$Q45))</f>
        <v/>
      </c>
      <c r="AA45" s="107" t="str">
        <f>IF($H$45="","",
IF(OR($H$45="Corrupción",$H$45="Lavado de Activos",$H$45="Financiación del Terrorismo",$H$45="Trámites, OPAs y Consultas de Acceso a la Información Pública"),"No aplica",'[12]5. Valoración de Controles'!$R45))</f>
        <v/>
      </c>
      <c r="AB45" s="101" t="str">
        <f>IF(H45="","",
IF(OR(H45="Corrupción",H45="Lavado de Activos",H45="Financiación del Terrorismo",H45="Trámites, OPAs y Consultas de Acceso a la Información Pública"),'[12]6.Valoración Control Corrupción'!W45:W47,
IF(OR(H45&lt;&gt;"Corrupción",H45&lt;&gt;"Lavado de Activos",H45&lt;&gt;"Financiación del Terrorismo",H45&lt;&gt;"Trámites, OPAs y Consultas de Acceso a la Información Pública"),IF(AC45="","",
IF(AND(AC45&gt;0,AC45&lt;0.4),"Muy Baja",
IF(AND(AC45&gt;=0.4,AC45&lt;0.6),"Baja",
IF(AND(AC45&gt;=0.6,AC45&lt;0.8),"Media",
IF(AND(AC45&gt;=0.8,AC45&lt;1),"Alta",
IF(AC45&gt;=1,"Muy Alta","")))))))))</f>
        <v/>
      </c>
      <c r="AC45" s="108"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IF('[12]5. Valoración de Controles'!U47&gt;0,'[12]5. Valoración de Controles'!U47,
IF('[12]5. Valoración de Controles'!U46&gt;0,'[12]5. Valoración de Controles'!U46,
IF('[12]5. Valoración de Controles'!U45&gt;0,'[12]5. Valoración de Controles'!U45,L45))))))</f>
        <v/>
      </c>
      <c r="AD45" s="101" t="str">
        <f>IF(H45="","",
IF(OR(H45="Corrupción",H45="Lavado de Activos",H45="Financiación del Terrorismo",H45="Trámites, OPAs y Consultas de Acceso a la Información Pública"),'[12]3. Impacto Riesgo de Corrupción'!Z45:Z47,
IF(OR(H45&lt;&gt;"Corrupción",H45&lt;&gt;"Lavado de Activos",H45&lt;&gt;"Financiación del Terrorismo",H45&lt;&gt;"Trámites, OPAs y Consultas de Acceso a la Información Pública"),
IF(AE45="","",
IF(AND(AE45&gt;0,AE45&lt;0.4),"Leve",
IF(AND(AE45&gt;=0.4,AE45&lt;0.6),"Menor",
IF(AND(AE45&gt;=0.6,AE45&lt;0.8),"Moderado",
IF(AND(AE45&gt;=0.8,AE45&lt;1),"Mayor",
IF(AE45&gt;=1,"Catastrófico","")))))))))</f>
        <v/>
      </c>
      <c r="AE45" s="108"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IF('[12]5. Valoración de Controles'!V47&gt;0,'[12]5. Valoración de Controles'!V47,
IF('[12]5. Valoración de Controles'!V46&gt;0,'[12]5. Valoración de Controles'!V46,
IF('[12]5. Valoración de Controles'!V45&gt;0,'[12]5. Valoración de Controles'!V45,O45))))))</f>
        <v/>
      </c>
      <c r="AF45" s="103" t="str">
        <f>IF(AND(AB45="Muy Alta",OR(AD45="Leve",AD45="Menor",AD45="Moderado",AD45="Mayor")),"Alto",
IF(AND(AB45="Alta",OR(AD45="Leve",AD45="Menor")),"Moderado",
IF(AND(AB45="Alta",OR(AD45="Moderado",AD45="Mayor")),"Alto",
IF(AND(AB45="Media",OR(AD45="Leve",AD45="Menor",AD45="Moderado")),"Moderado",
IF(AND(AB45="Media",OR(AD45="Mayor")),"Alto",
IF(AND(AB45="Baja",OR(AD45="Leve")),"Bajo",
IF(AND(OR(AB45="Baja",AB45="Improbable"),OR(AD45="Menor",AD45="Moderado")),"Moderado",
IF(AND(OR(AB45="Baja",AB45="Improbable"),AD45="Mayor"),"Alto",
IF(AND(AB45="Muy Baja",OR(AD45="Leve",AD45="Menor")),"Bajo",
IF(AND(OR(AB45="Muy Baja",AB45="Rara vez"),OR(AD45="Moderado")),"Moderado",
IF(AND(OR(AB45="Muy Baja",AB45="Rara vez"),AD45="Mayor"),"Alto",
IF(AND(OR(AB45="Casi seguro",AB45="Probable",AB45="Posible"),AD45="Mayor"),"Extremo",
IF(AND(AB45="Casi seguro",AD45="Moderado"),"Extremo",
IF(AND(OR(AB45="Probable",AB45="Posible"),OR(AD45="Moderado")),"Alto",
IF(AD45="Catastrófico","Extremo","")))))))))))))))</f>
        <v/>
      </c>
      <c r="AG45" s="109"/>
      <c r="AH45" s="110" t="str">
        <f>IF(AG45="Reducir (Mitigar)","Debe establecer el plan de acción a implementar para mitigar el nivel del riesgo",
IF(AG45="Reducir (Transferir)","No amerita plan de acción. Debe tercerizar la actividad que genera este riesgo o adquirir polizas para evitar responsabilidad economica, sin embargo mantiene la responsabilidad reputacional",
IF(AG45="Aceptar","No amerita plan de acción. Asuma las consecuencias de la materialización del riesgo",
IF(AG45="Evitar","No amerita plan de acción. No ejecute la actividad que genera el riesgo",
IF(AG45="Reducir","Debe establecer el plan de acción a implementar para mitigar el nivel del riesgo",
IF(AG45="Compartir","No amerita plan de acción. Comparta el riesgo con una parte interesada que pueda gestionarlo con mas eficacia",""))))))</f>
        <v/>
      </c>
      <c r="AI45" s="111"/>
      <c r="AJ45" s="112"/>
      <c r="AK45" s="112" t="str">
        <f>IF(AI45="","","∑ Peso porcentual de cada acción definida")</f>
        <v/>
      </c>
      <c r="AL45" s="100"/>
      <c r="AM45" s="77"/>
      <c r="AN45" s="77"/>
      <c r="AO45" s="77"/>
      <c r="AP45" s="77"/>
      <c r="AQ45" s="77"/>
      <c r="AR45" s="77"/>
      <c r="AS45" s="77"/>
      <c r="AT45" s="77"/>
      <c r="AU45" s="77"/>
      <c r="AV45" s="77"/>
      <c r="AW45" s="77"/>
      <c r="AX45" s="77"/>
      <c r="AY45" s="77"/>
      <c r="AZ45" s="77"/>
      <c r="BA45" s="77"/>
      <c r="BB45" s="77"/>
      <c r="BC45" s="77"/>
      <c r="BD45" s="77"/>
      <c r="BE45" s="77"/>
      <c r="BF45" s="77"/>
    </row>
    <row r="46" spans="1:58" ht="31.5" customHeight="1">
      <c r="A46" s="114"/>
      <c r="B46" s="114"/>
      <c r="C46" s="114"/>
      <c r="D46" s="114"/>
      <c r="E46" s="114"/>
      <c r="F46" s="114"/>
      <c r="G46" s="114"/>
      <c r="H46" s="114"/>
      <c r="I46" s="114"/>
      <c r="J46" s="114"/>
      <c r="K46" s="114"/>
      <c r="L46" s="114"/>
      <c r="M46" s="114"/>
      <c r="N46" s="114"/>
      <c r="O46" s="114"/>
      <c r="P46" s="114"/>
      <c r="Q46" s="104" t="str">
        <f>IF($H$45="","",
IF(OR($H$45="Corrupción",$H$45="Lavado de Activos",$H$45="Financiación del Terrorismo",$H$45="Trámites, OPAs y Consultas de Acceso a la Información Pública"),'[12]6.Valoración Control Corrupción'!$E46,'[12]5. Valoración de Controles'!$H46))</f>
        <v/>
      </c>
      <c r="R46" s="105" t="str">
        <f>IF($H$45="","",
IF(OR($H$45="Corrupción",$H$45="Lavado de Activos",$H$45="Financiación del Terrorismo",$H$45="Trámites, OPAs y Consultas de Acceso a la Información Pública"),"No Aplica",'[12]5. Valoración de Controles'!$I46))</f>
        <v/>
      </c>
      <c r="S46" s="105" t="str">
        <f>IF($H$45="","",
IF(OR($H$45="Corrupción",$H$45="Lavado de Activos",$H$45="Financiación del Terrorismo",$H$45="Trámites, OPAs y Consultas de Acceso a la Información Pública"),"No Aplica",'[12]5. Valoración de Controles'!$J46))</f>
        <v/>
      </c>
      <c r="T46" s="105" t="str">
        <f>IF($H$45="","",
IF(OR($H$45="Corrupción",$H$45="Lavado de Activos",$H$45="Financiación del Terrorismo",$H$45="Trámites, OPAs y Consultas de Acceso a la Información Pública"),"No Aplica",'[12]5. Valoración de Controles'!$K46))</f>
        <v/>
      </c>
      <c r="U46" s="105" t="str">
        <f>IF($H$45="","",
IF(OR($H$45="Corrupción",$H$45="Lavado de Activos",$H$45="Financiación del Terrorismo",$H$45="Trámites, OPAs y Consultas de Acceso a la Información Pública"),"No Aplica",'[12]5. Valoración de Controles'!$L46))</f>
        <v/>
      </c>
      <c r="V46" s="105" t="str">
        <f>IF($H$45="","",
IF(OR($H$45="Corrupción",$H$45="Lavado de Activos",$H$45="Financiación del Terrorismo",$H$45="Trámites, OPAs y Consultas de Acceso a la Información Pública"),"No Aplica",'[12]5. Valoración de Controles'!$M46))</f>
        <v/>
      </c>
      <c r="W46" s="105" t="str">
        <f>IF($H$45="","",
IF(OR($H$45="Corrupción",$H$45="Lavado de Activos",$H$45="Financiación del Terrorismo",$H$45="Trámites, OPAs y Consultas de Acceso a la Información Pública"),"No Aplica",'[12]5. Valoración de Controles'!$N46))</f>
        <v/>
      </c>
      <c r="X46" s="106" t="str">
        <f>IF($H$45="","",
IF(OR($H$45="Corrupción",$H$45="Lavado de Activos",$H$45="Financiación del Terrorismo",$H$45="Trámites, OPAs y Consultas de Acceso a la Información Pública"),"No Aplica",'[12]5. Valoración de Controles'!$O46))</f>
        <v/>
      </c>
      <c r="Y46" s="106" t="str">
        <f>IF($H$45="","",
IF(OR($H$45="Corrupción",$H$45="Lavado de Activos",$H$45="Financiación del Terrorismo",$H$45="Trámites, OPAs y Consultas de Acceso a la Información Pública"),"No Aplica",'[12]5. Valoración de Controles'!$P46))</f>
        <v/>
      </c>
      <c r="Z46" s="106" t="str">
        <f>IF($H$45="","",
IF(OR($H$45="Corrupción",$H$45="Lavado de Activos",$H$45="Financiación del Terrorismo",$H$45="Trámites, OPAs y Consultas de Acceso a la Información Pública"),"No Aplica",'[12]5. Valoración de Controles'!$Q46))</f>
        <v/>
      </c>
      <c r="AA46" s="107" t="str">
        <f>IF($H$45="","",
IF(OR($H$45="Corrupción",$H$45="Lavado de Activos",$H$45="Financiación del Terrorismo",$H$45="Trámites, OPAs y Consultas de Acceso a la Información Pública"),"No aplica",'[12]5. Valoración de Controles'!$R46))</f>
        <v/>
      </c>
      <c r="AB46" s="114"/>
      <c r="AC46" s="114"/>
      <c r="AD46" s="114"/>
      <c r="AE46" s="114"/>
      <c r="AF46" s="114"/>
      <c r="AG46" s="114"/>
      <c r="AH46" s="114"/>
      <c r="AI46" s="114"/>
      <c r="AJ46" s="114"/>
      <c r="AK46" s="114"/>
      <c r="AL46" s="114"/>
      <c r="AM46" s="116"/>
      <c r="AN46" s="116"/>
      <c r="AO46" s="116"/>
      <c r="AP46" s="116"/>
      <c r="AQ46" s="116"/>
      <c r="AR46" s="116"/>
      <c r="AS46" s="116"/>
      <c r="AT46" s="116"/>
      <c r="AU46" s="116"/>
      <c r="AV46" s="116"/>
      <c r="AW46" s="116"/>
      <c r="AX46" s="116"/>
      <c r="AY46" s="116"/>
      <c r="AZ46" s="116"/>
      <c r="BA46" s="116"/>
      <c r="BB46" s="116"/>
      <c r="BC46" s="116"/>
      <c r="BD46" s="116"/>
      <c r="BE46" s="116"/>
      <c r="BF46" s="116"/>
    </row>
    <row r="47" spans="1:58" ht="31.5" customHeight="1">
      <c r="A47" s="96"/>
      <c r="B47" s="96"/>
      <c r="C47" s="96"/>
      <c r="D47" s="96"/>
      <c r="E47" s="96"/>
      <c r="F47" s="96"/>
      <c r="G47" s="96"/>
      <c r="H47" s="96"/>
      <c r="I47" s="96"/>
      <c r="J47" s="96"/>
      <c r="K47" s="96"/>
      <c r="L47" s="96"/>
      <c r="M47" s="96"/>
      <c r="N47" s="96"/>
      <c r="O47" s="96"/>
      <c r="P47" s="96"/>
      <c r="Q47" s="104" t="str">
        <f>IF($H$45="","",
IF(OR($H$45="Corrupción",$H$45="Lavado de Activos",$H$45="Financiación del Terrorismo",$H$45="Trámites, OPAs y Consultas de Acceso a la Información Pública"),'[12]6.Valoración Control Corrupción'!$E47,'[12]5. Valoración de Controles'!$H47))</f>
        <v/>
      </c>
      <c r="R47" s="105" t="str">
        <f>IF($H$45="","",
IF(OR($H$45="Corrupción",$H$45="Lavado de Activos",$H$45="Financiación del Terrorismo",$H$45="Trámites, OPAs y Consultas de Acceso a la Información Pública"),"No Aplica",'[12]5. Valoración de Controles'!$I47))</f>
        <v/>
      </c>
      <c r="S47" s="105" t="str">
        <f>IF($H$45="","",
IF(OR($H$45="Corrupción",$H$45="Lavado de Activos",$H$45="Financiación del Terrorismo",$H$45="Trámites, OPAs y Consultas de Acceso a la Información Pública"),"No Aplica",'[12]5. Valoración de Controles'!$J47))</f>
        <v/>
      </c>
      <c r="T47" s="105" t="str">
        <f>IF($H$45="","",
IF(OR($H$45="Corrupción",$H$45="Lavado de Activos",$H$45="Financiación del Terrorismo",$H$45="Trámites, OPAs y Consultas de Acceso a la Información Pública"),"No Aplica",'[12]5. Valoración de Controles'!$K47))</f>
        <v/>
      </c>
      <c r="U47" s="105" t="str">
        <f>IF($H$45="","",
IF(OR($H$45="Corrupción",$H$45="Lavado de Activos",$H$45="Financiación del Terrorismo",$H$45="Trámites, OPAs y Consultas de Acceso a la Información Pública"),"No Aplica",'[12]5. Valoración de Controles'!$L47))</f>
        <v/>
      </c>
      <c r="V47" s="105" t="str">
        <f>IF($H$45="","",
IF(OR($H$45="Corrupción",$H$45="Lavado de Activos",$H$45="Financiación del Terrorismo",$H$45="Trámites, OPAs y Consultas de Acceso a la Información Pública"),"No Aplica",'[12]5. Valoración de Controles'!$M47))</f>
        <v/>
      </c>
      <c r="W47" s="105" t="str">
        <f>IF($H$45="","",
IF(OR($H$45="Corrupción",$H$45="Lavado de Activos",$H$45="Financiación del Terrorismo",$H$45="Trámites, OPAs y Consultas de Acceso a la Información Pública"),"No Aplica",'[12]5. Valoración de Controles'!$N47))</f>
        <v/>
      </c>
      <c r="X47" s="106" t="str">
        <f>IF($H$45="","",
IF(OR($H$45="Corrupción",$H$45="Lavado de Activos",$H$45="Financiación del Terrorismo",$H$45="Trámites, OPAs y Consultas de Acceso a la Información Pública"),"No Aplica",'[12]5. Valoración de Controles'!$O47))</f>
        <v/>
      </c>
      <c r="Y47" s="106" t="str">
        <f>IF($H$45="","",
IF(OR($H$45="Corrupción",$H$45="Lavado de Activos",$H$45="Financiación del Terrorismo",$H$45="Trámites, OPAs y Consultas de Acceso a la Información Pública"),"No Aplica",'[12]5. Valoración de Controles'!$P47))</f>
        <v/>
      </c>
      <c r="Z47" s="106" t="str">
        <f>IF($H$45="","",
IF(OR($H$45="Corrupción",$H$45="Lavado de Activos",$H$45="Financiación del Terrorismo",$H$45="Trámites, OPAs y Consultas de Acceso a la Información Pública"),"No Aplica",'[12]5. Valoración de Controles'!$Q47))</f>
        <v/>
      </c>
      <c r="AA47" s="107" t="str">
        <f>IF($H$45="","",
IF(OR($H$45="Corrupción",$H$45="Lavado de Activos",$H$45="Financiación del Terrorismo",$H$45="Trámites, OPAs y Consultas de Acceso a la Información Pública"),"No aplica",'[12]5. Valoración de Controles'!$R47))</f>
        <v/>
      </c>
      <c r="AB47" s="96"/>
      <c r="AC47" s="96"/>
      <c r="AD47" s="96"/>
      <c r="AE47" s="96"/>
      <c r="AF47" s="96"/>
      <c r="AG47" s="96"/>
      <c r="AH47" s="96"/>
      <c r="AI47" s="96"/>
      <c r="AJ47" s="96"/>
      <c r="AK47" s="96"/>
      <c r="AL47" s="96"/>
      <c r="AM47" s="116"/>
      <c r="AN47" s="116"/>
      <c r="AO47" s="116"/>
      <c r="AP47" s="116"/>
      <c r="AQ47" s="116"/>
      <c r="AR47" s="116"/>
      <c r="AS47" s="116"/>
      <c r="AT47" s="116"/>
      <c r="AU47" s="116"/>
      <c r="AV47" s="116"/>
      <c r="AW47" s="116"/>
      <c r="AX47" s="116"/>
      <c r="AY47" s="116"/>
      <c r="AZ47" s="116"/>
      <c r="BA47" s="116"/>
      <c r="BB47" s="116"/>
      <c r="BC47" s="116"/>
      <c r="BD47" s="116"/>
      <c r="BE47" s="116"/>
      <c r="BF47" s="116"/>
    </row>
    <row r="48" spans="1:58" ht="31.5" customHeight="1">
      <c r="A48" s="99">
        <v>14</v>
      </c>
      <c r="B48" s="100" t="str">
        <f>'[12]2. Identificación del Riesgo'!B48:B50</f>
        <v/>
      </c>
      <c r="C48" s="100" t="str">
        <f>IF('[12]2. Identificación del Riesgo'!C48:C50="","",'[12]2. Identificación del Riesgo'!C48:C50)</f>
        <v/>
      </c>
      <c r="D48" s="100" t="str">
        <f>IF('[12]2. Identificación del Riesgo'!D48:D50="","",'[12]2. Identificación del Riesgo'!D48:D50)</f>
        <v/>
      </c>
      <c r="E48" s="100" t="str">
        <f>IF('[12]2. Identificación del Riesgo'!E48:E50="","",'[12]2. Identificación del Riesgo'!E48:E50)</f>
        <v/>
      </c>
      <c r="F48" s="100" t="str">
        <f>IF('[12]2. Identificación del Riesgo'!F48:F50="","",'[12]2. Identificación del Riesgo'!F48:F50)</f>
        <v/>
      </c>
      <c r="G48" s="100" t="str">
        <f>IF('[12]2. Identificación del Riesgo'!G48:G50="","",'[12]2. Identificación del Riesgo'!G48:G50)</f>
        <v/>
      </c>
      <c r="H48" s="100" t="str">
        <f>IF('[12]2. Identificación del Riesgo'!H48:H50="","",'[12]2. Identificación del Riesgo'!H48:H50)</f>
        <v/>
      </c>
      <c r="I48" s="100" t="str">
        <f>IF('[12]2. Identificación del Riesgo'!I48:I50="","",'[12]2. Identificación del Riesgo'!I48:I50)</f>
        <v/>
      </c>
      <c r="J48" s="100" t="str">
        <f>IF('[12]2. Identificación del Riesgo'!J48:J50="","",'[12]2. Identificación del Riesgo'!J48:J50)</f>
        <v/>
      </c>
      <c r="K48" s="101" t="str">
        <f>'[12]2. Identificación del Riesgo'!K48:K50</f>
        <v/>
      </c>
      <c r="L48" s="102" t="str">
        <f>'[12]2. Identificación del Riesgo'!L48:L50</f>
        <v/>
      </c>
      <c r="M48" s="100" t="str">
        <f>IF(OR('[12]2. Identificación del Riesgo'!H48:H50="Corrupción",'[12]2. Identificación del Riesgo'!H48:H50="Lavado de Activos",'[12]2. Identificación del Riesgo'!H48:H50="Financiación del Terrorismo",'[12]2. Identificación del Riesgo'!H48:H50="Trámites, OPAs y Consultas de Acceso a la Información Pública"),"No Aplica",
IF('[12]2. Identificación del Riesgo'!M48:M50="","",'[12]2. Identificación del Riesgo'!M48:M50))</f>
        <v/>
      </c>
      <c r="N48" s="101" t="str">
        <f>'[12]2. Identificación del Riesgo'!N48:N50</f>
        <v/>
      </c>
      <c r="O48" s="102" t="str">
        <f>'[12]2. Identificación del Riesgo'!O48:O50</f>
        <v/>
      </c>
      <c r="P48" s="103" t="str">
        <f>'[12]2. Identificación del Riesgo'!P48:P50</f>
        <v/>
      </c>
      <c r="Q48" s="104" t="str">
        <f>IF($H$48="","",
IF(OR($H$48="Corrupción",$H$48="Lavado de Activos",$H$48="Financiación del Terrorismo",$H$48="Trámites, OPAs y Consultas de Acceso a la Información Pública"),'[12]6.Valoración Control Corrupción'!$E48,'[12]5. Valoración de Controles'!$H48))</f>
        <v/>
      </c>
      <c r="R48" s="105" t="str">
        <f>IF($H$48="","",
IF(OR($H$48="Corrupción",$H$48="Lavado de Activos",$H$48="Financiación del Terrorismo",$H$48="Trámites, OPAs y Consultas de Acceso a la Información Pública"),"No Aplica",'[12]5. Valoración de Controles'!$I48))</f>
        <v/>
      </c>
      <c r="S48" s="105" t="str">
        <f>IF($H$48="","",
IF(OR($H$48="Corrupción",$H$48="Lavado de Activos",$H$48="Financiación del Terrorismo",$H$48="Trámites, OPAs y Consultas de Acceso a la Información Pública"),"No Aplica",'[12]5. Valoración de Controles'!$J48))</f>
        <v/>
      </c>
      <c r="T48" s="105" t="str">
        <f>IF($H$48="","",
IF(OR($H$48="Corrupción",$H$48="Lavado de Activos",$H$48="Financiación del Terrorismo",$H$48="Trámites, OPAs y Consultas de Acceso a la Información Pública"),"No Aplica",'[12]5. Valoración de Controles'!$K48))</f>
        <v/>
      </c>
      <c r="U48" s="105" t="str">
        <f>IF($H$48="","",
IF(OR($H$48="Corrupción",$H$48="Lavado de Activos",$H$48="Financiación del Terrorismo",$H$48="Trámites, OPAs y Consultas de Acceso a la Información Pública"),"No Aplica",'[12]5. Valoración de Controles'!$L48))</f>
        <v/>
      </c>
      <c r="V48" s="105" t="str">
        <f>IF($H$48="","",
IF(OR($H$48="Corrupción",$H$48="Lavado de Activos",$H$48="Financiación del Terrorismo",$H$48="Trámites, OPAs y Consultas de Acceso a la Información Pública"),"No Aplica",'[12]5. Valoración de Controles'!$M48))</f>
        <v/>
      </c>
      <c r="W48" s="105" t="str">
        <f>IF($H$48="","",
IF(OR($H$48="Corrupción",$H$48="Lavado de Activos",$H$48="Financiación del Terrorismo",$H$48="Trámites, OPAs y Consultas de Acceso a la Información Pública"),"No Aplica",'[12]5. Valoración de Controles'!$N48))</f>
        <v/>
      </c>
      <c r="X48" s="106" t="str">
        <f>IF($H$48="","",
IF(OR($H$48="Corrupción",$H$48="Lavado de Activos",$H$48="Financiación del Terrorismo",$H$48="Trámites, OPAs y Consultas de Acceso a la Información Pública"),"No Aplica",'[12]5. Valoración de Controles'!$O48))</f>
        <v/>
      </c>
      <c r="Y48" s="106" t="str">
        <f>IF($H$48="","",
IF(OR($H$48="Corrupción",$H$48="Lavado de Activos",$H$48="Financiación del Terrorismo",$H$48="Trámites, OPAs y Consultas de Acceso a la Información Pública"),"No Aplica",'[12]5. Valoración de Controles'!$P48))</f>
        <v/>
      </c>
      <c r="Z48" s="106" t="str">
        <f>IF($H$48="","",
IF(OR($H$48="Corrupción",$H$48="Lavado de Activos",$H$48="Financiación del Terrorismo",$H$48="Trámites, OPAs y Consultas de Acceso a la Información Pública"),"No Aplica",'[12]5. Valoración de Controles'!$Q48))</f>
        <v/>
      </c>
      <c r="AA48" s="107" t="str">
        <f>IF($H$48="","",
IF(OR($H$48="Corrupción",$H$48="Lavado de Activos",$H$48="Financiación del Terrorismo",$H$48="Trámites, OPAs y Consultas de Acceso a la Información Pública"),"No aplica",'[12]5. Valoración de Controles'!$R48))</f>
        <v/>
      </c>
      <c r="AB48" s="101" t="str">
        <f>IF(H48="","",
IF(OR(H48="Corrupción",H48="Lavado de Activos",H48="Financiación del Terrorismo",H48="Trámites, OPAs y Consultas de Acceso a la Información Pública"),'[12]6.Valoración Control Corrupción'!W48:W50,
IF(OR(H48&lt;&gt;"Corrupción",H48&lt;&gt;"Lavado de Activos",H48&lt;&gt;"Financiación del Terrorismo",H48&lt;&gt;"Trámites, OPAs y Consultas de Acceso a la Información Pública"),IF(AC48="","",
IF(AND(AC48&gt;0,AC48&lt;0.4),"Muy Baja",
IF(AND(AC48&gt;=0.4,AC48&lt;0.6),"Baja",
IF(AND(AC48&gt;=0.6,AC48&lt;0.8),"Media",
IF(AND(AC48&gt;=0.8,AC48&lt;1),"Alta",
IF(AC48&gt;=1,"Muy Alta","")))))))))</f>
        <v/>
      </c>
      <c r="AC48" s="108"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IF('[12]5. Valoración de Controles'!U50&gt;0,'[12]5. Valoración de Controles'!U50,
IF('[12]5. Valoración de Controles'!U49&gt;0,'[12]5. Valoración de Controles'!U49,
IF('[12]5. Valoración de Controles'!U48&gt;0,'[12]5. Valoración de Controles'!U48,L48))))))</f>
        <v/>
      </c>
      <c r="AD48" s="101" t="str">
        <f>IF(H48="","",
IF(OR(H48="Corrupción",H48="Lavado de Activos",H48="Financiación del Terrorismo",H48="Trámites, OPAs y Consultas de Acceso a la Información Pública"),'[12]3. Impacto Riesgo de Corrupción'!Z48:Z50,
IF(OR(H48&lt;&gt;"Corrupción",H48&lt;&gt;"Lavado de Activos",H48&lt;&gt;"Financiación del Terrorismo",H48&lt;&gt;"Trámites, OPAs y Consultas de Acceso a la Información Pública"),
IF(AE48="","",
IF(AND(AE48&gt;0,AE48&lt;0.4),"Leve",
IF(AND(AE48&gt;=0.4,AE48&lt;0.6),"Menor",
IF(AND(AE48&gt;=0.6,AE48&lt;0.8),"Moderado",
IF(AND(AE48&gt;=0.8,AE48&lt;1),"Mayor",
IF(AE48&gt;=1,"Catastrófico","")))))))))</f>
        <v/>
      </c>
      <c r="AE48" s="108"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IF('[12]5. Valoración de Controles'!V50&gt;0,'[12]5. Valoración de Controles'!V50,
IF('[12]5. Valoración de Controles'!V49&gt;0,'[12]5. Valoración de Controles'!V49,
IF('[12]5. Valoración de Controles'!V48&gt;0,'[12]5. Valoración de Controles'!V48,O48))))))</f>
        <v/>
      </c>
      <c r="AF48" s="103" t="str">
        <f>IF(AND(AB48="Muy Alta",OR(AD48="Leve",AD48="Menor",AD48="Moderado",AD48="Mayor")),"Alto",
IF(AND(AB48="Alta",OR(AD48="Leve",AD48="Menor")),"Moderado",
IF(AND(AB48="Alta",OR(AD48="Moderado",AD48="Mayor")),"Alto",
IF(AND(AB48="Media",OR(AD48="Leve",AD48="Menor",AD48="Moderado")),"Moderado",
IF(AND(AB48="Media",OR(AD48="Mayor")),"Alto",
IF(AND(AB48="Baja",OR(AD48="Leve")),"Bajo",
IF(AND(OR(AB48="Baja",AB48="Improbable"),OR(AD48="Menor",AD48="Moderado")),"Moderado",
IF(AND(OR(AB48="Baja",AB48="Improbable"),AD48="Mayor"),"Alto",
IF(AND(AB48="Muy Baja",OR(AD48="Leve",AD48="Menor")),"Bajo",
IF(AND(OR(AB48="Muy Baja",AB48="Rara vez"),OR(AD48="Moderado")),"Moderado",
IF(AND(OR(AB48="Muy Baja",AB48="Rara vez"),AD48="Mayor"),"Alto",
IF(AND(OR(AB48="Casi seguro",AB48="Probable",AB48="Posible"),AD48="Mayor"),"Extremo",
IF(AND(AB48="Casi seguro",AD48="Moderado"),"Extremo",
IF(AND(OR(AB48="Probable",AB48="Posible"),OR(AD48="Moderado")),"Alto",
IF(AD48="Catastrófico","Extremo","")))))))))))))))</f>
        <v/>
      </c>
      <c r="AG48" s="109"/>
      <c r="AH48" s="110" t="str">
        <f>IF(AG48="Reducir (Mitigar)","Debe establecer el plan de acción a implementar para mitigar el nivel del riesgo",
IF(AG48="Reducir (Transferir)","No amerita plan de acción. Debe tercerizar la actividad que genera este riesgo o adquirir polizas para evitar responsabilidad economica, sin embargo mantiene la responsabilidad reputacional",
IF(AG48="Aceptar","No amerita plan de acción. Asuma las consecuencias de la materialización del riesgo",
IF(AG48="Evitar","No amerita plan de acción. No ejecute la actividad que genera el riesgo",
IF(AG48="Reducir","Debe establecer el plan de acción a implementar para mitigar el nivel del riesgo",
IF(AG48="Compartir","No amerita plan de acción. Comparta el riesgo con una parte interesada que pueda gestionarlo con mas eficacia",""))))))</f>
        <v/>
      </c>
      <c r="AI48" s="111"/>
      <c r="AJ48" s="112"/>
      <c r="AK48" s="112" t="str">
        <f>IF(AI48="","","∑ Peso porcentual de cada acción definida")</f>
        <v/>
      </c>
      <c r="AL48" s="100"/>
      <c r="AM48" s="77"/>
      <c r="AN48" s="77"/>
      <c r="AO48" s="77"/>
      <c r="AP48" s="77"/>
      <c r="AQ48" s="77"/>
      <c r="AR48" s="77"/>
      <c r="AS48" s="77"/>
      <c r="AT48" s="77"/>
      <c r="AU48" s="77"/>
      <c r="AV48" s="77"/>
      <c r="AW48" s="77"/>
      <c r="AX48" s="77"/>
      <c r="AY48" s="77"/>
      <c r="AZ48" s="77"/>
      <c r="BA48" s="77"/>
      <c r="BB48" s="77"/>
      <c r="BC48" s="77"/>
      <c r="BD48" s="77"/>
      <c r="BE48" s="77"/>
      <c r="BF48" s="77"/>
    </row>
    <row r="49" spans="1:58" ht="31.5" customHeight="1">
      <c r="A49" s="114"/>
      <c r="B49" s="114"/>
      <c r="C49" s="114"/>
      <c r="D49" s="114"/>
      <c r="E49" s="114"/>
      <c r="F49" s="114"/>
      <c r="G49" s="114"/>
      <c r="H49" s="114"/>
      <c r="I49" s="114"/>
      <c r="J49" s="114"/>
      <c r="K49" s="114"/>
      <c r="L49" s="114"/>
      <c r="M49" s="114"/>
      <c r="N49" s="114"/>
      <c r="O49" s="114"/>
      <c r="P49" s="114"/>
      <c r="Q49" s="104" t="str">
        <f>IF($H$48="","",
IF(OR($H$48="Corrupción",$H$48="Lavado de Activos",$H$48="Financiación del Terrorismo",$H$48="Trámites, OPAs y Consultas de Acceso a la Información Pública"),'[12]6.Valoración Control Corrupción'!$E49,'[12]5. Valoración de Controles'!$H49))</f>
        <v/>
      </c>
      <c r="R49" s="105" t="str">
        <f>IF($H$48="","",
IF(OR($H$48="Corrupción",$H$48="Lavado de Activos",$H$48="Financiación del Terrorismo",$H$48="Trámites, OPAs y Consultas de Acceso a la Información Pública"),"No Aplica",'[12]5. Valoración de Controles'!$I49))</f>
        <v/>
      </c>
      <c r="S49" s="105" t="str">
        <f>IF($H$48="","",
IF(OR($H$48="Corrupción",$H$48="Lavado de Activos",$H$48="Financiación del Terrorismo",$H$48="Trámites, OPAs y Consultas de Acceso a la Información Pública"),"No Aplica",'[12]5. Valoración de Controles'!$J49))</f>
        <v/>
      </c>
      <c r="T49" s="105" t="str">
        <f>IF($H$48="","",
IF(OR($H$48="Corrupción",$H$48="Lavado de Activos",$H$48="Financiación del Terrorismo",$H$48="Trámites, OPAs y Consultas de Acceso a la Información Pública"),"No Aplica",'[12]5. Valoración de Controles'!$K49))</f>
        <v/>
      </c>
      <c r="U49" s="105" t="str">
        <f>IF($H$48="","",
IF(OR($H$48="Corrupción",$H$48="Lavado de Activos",$H$48="Financiación del Terrorismo",$H$48="Trámites, OPAs y Consultas de Acceso a la Información Pública"),"No Aplica",'[12]5. Valoración de Controles'!$L49))</f>
        <v/>
      </c>
      <c r="V49" s="105" t="str">
        <f>IF($H$48="","",
IF(OR($H$48="Corrupción",$H$48="Lavado de Activos",$H$48="Financiación del Terrorismo",$H$48="Trámites, OPAs y Consultas de Acceso a la Información Pública"),"No Aplica",'[12]5. Valoración de Controles'!$M49))</f>
        <v/>
      </c>
      <c r="W49" s="105" t="str">
        <f>IF($H$48="","",
IF(OR($H$48="Corrupción",$H$48="Lavado de Activos",$H$48="Financiación del Terrorismo",$H$48="Trámites, OPAs y Consultas de Acceso a la Información Pública"),"No Aplica",'[12]5. Valoración de Controles'!$N49))</f>
        <v/>
      </c>
      <c r="X49" s="106" t="str">
        <f>IF($H$48="","",
IF(OR($H$48="Corrupción",$H$48="Lavado de Activos",$H$48="Financiación del Terrorismo",$H$48="Trámites, OPAs y Consultas de Acceso a la Información Pública"),"No Aplica",'[12]5. Valoración de Controles'!$O49))</f>
        <v/>
      </c>
      <c r="Y49" s="106" t="str">
        <f>IF($H$48="","",
IF(OR($H$48="Corrupción",$H$48="Lavado de Activos",$H$48="Financiación del Terrorismo",$H$48="Trámites, OPAs y Consultas de Acceso a la Información Pública"),"No Aplica",'[12]5. Valoración de Controles'!$P49))</f>
        <v/>
      </c>
      <c r="Z49" s="106" t="str">
        <f>IF($H$48="","",
IF(OR($H$48="Corrupción",$H$48="Lavado de Activos",$H$48="Financiación del Terrorismo",$H$48="Trámites, OPAs y Consultas de Acceso a la Información Pública"),"No Aplica",'[12]5. Valoración de Controles'!$Q49))</f>
        <v/>
      </c>
      <c r="AA49" s="107" t="str">
        <f>IF($H$48="","",
IF(OR($H$48="Corrupción",$H$48="Lavado de Activos",$H$48="Financiación del Terrorismo",$H$48="Trámites, OPAs y Consultas de Acceso a la Información Pública"),"No aplica",'[12]5. Valoración de Controles'!$R49))</f>
        <v/>
      </c>
      <c r="AB49" s="114"/>
      <c r="AC49" s="114"/>
      <c r="AD49" s="114"/>
      <c r="AE49" s="114"/>
      <c r="AF49" s="114"/>
      <c r="AG49" s="114"/>
      <c r="AH49" s="114"/>
      <c r="AI49" s="114"/>
      <c r="AJ49" s="114"/>
      <c r="AK49" s="114"/>
      <c r="AL49" s="114"/>
      <c r="AM49" s="116"/>
      <c r="AN49" s="116"/>
      <c r="AO49" s="116"/>
      <c r="AP49" s="116"/>
      <c r="AQ49" s="116"/>
      <c r="AR49" s="116"/>
      <c r="AS49" s="116"/>
      <c r="AT49" s="116"/>
      <c r="AU49" s="116"/>
      <c r="AV49" s="116"/>
      <c r="AW49" s="116"/>
      <c r="AX49" s="116"/>
      <c r="AY49" s="116"/>
      <c r="AZ49" s="116"/>
      <c r="BA49" s="116"/>
      <c r="BB49" s="116"/>
      <c r="BC49" s="116"/>
      <c r="BD49" s="116"/>
      <c r="BE49" s="116"/>
      <c r="BF49" s="116"/>
    </row>
    <row r="50" spans="1:58" ht="31.5" customHeight="1">
      <c r="A50" s="96"/>
      <c r="B50" s="96"/>
      <c r="C50" s="96"/>
      <c r="D50" s="96"/>
      <c r="E50" s="96"/>
      <c r="F50" s="96"/>
      <c r="G50" s="96"/>
      <c r="H50" s="96"/>
      <c r="I50" s="96"/>
      <c r="J50" s="96"/>
      <c r="K50" s="96"/>
      <c r="L50" s="96"/>
      <c r="M50" s="96"/>
      <c r="N50" s="96"/>
      <c r="O50" s="96"/>
      <c r="P50" s="96"/>
      <c r="Q50" s="104" t="str">
        <f>IF($H$48="","",
IF(OR($H$48="Corrupción",$H$48="Lavado de Activos",$H$48="Financiación del Terrorismo",$H$48="Trámites, OPAs y Consultas de Acceso a la Información Pública"),'[12]6.Valoración Control Corrupción'!$E50,'[12]5. Valoración de Controles'!$H50))</f>
        <v/>
      </c>
      <c r="R50" s="105" t="str">
        <f>IF($H$48="","",
IF(OR($H$48="Corrupción",$H$48="Lavado de Activos",$H$48="Financiación del Terrorismo",$H$48="Trámites, OPAs y Consultas de Acceso a la Información Pública"),"No Aplica",'[12]5. Valoración de Controles'!$I50))</f>
        <v/>
      </c>
      <c r="S50" s="105" t="str">
        <f>IF($H$48="","",
IF(OR($H$48="Corrupción",$H$48="Lavado de Activos",$H$48="Financiación del Terrorismo",$H$48="Trámites, OPAs y Consultas de Acceso a la Información Pública"),"No Aplica",'[12]5. Valoración de Controles'!$J50))</f>
        <v/>
      </c>
      <c r="T50" s="105" t="str">
        <f>IF($H$48="","",
IF(OR($H$48="Corrupción",$H$48="Lavado de Activos",$H$48="Financiación del Terrorismo",$H$48="Trámites, OPAs y Consultas de Acceso a la Información Pública"),"No Aplica",'[12]5. Valoración de Controles'!$K50))</f>
        <v/>
      </c>
      <c r="U50" s="105" t="str">
        <f>IF($H$48="","",
IF(OR($H$48="Corrupción",$H$48="Lavado de Activos",$H$48="Financiación del Terrorismo",$H$48="Trámites, OPAs y Consultas de Acceso a la Información Pública"),"No Aplica",'[12]5. Valoración de Controles'!$L50))</f>
        <v/>
      </c>
      <c r="V50" s="105" t="str">
        <f>IF($H$48="","",
IF(OR($H$48="Corrupción",$H$48="Lavado de Activos",$H$48="Financiación del Terrorismo",$H$48="Trámites, OPAs y Consultas de Acceso a la Información Pública"),"No Aplica",'[12]5. Valoración de Controles'!$M50))</f>
        <v/>
      </c>
      <c r="W50" s="105" t="str">
        <f>IF($H$48="","",
IF(OR($H$48="Corrupción",$H$48="Lavado de Activos",$H$48="Financiación del Terrorismo",$H$48="Trámites, OPAs y Consultas de Acceso a la Información Pública"),"No Aplica",'[12]5. Valoración de Controles'!$N50))</f>
        <v/>
      </c>
      <c r="X50" s="106" t="str">
        <f>IF($H$48="","",
IF(OR($H$48="Corrupción",$H$48="Lavado de Activos",$H$48="Financiación del Terrorismo",$H$48="Trámites, OPAs y Consultas de Acceso a la Información Pública"),"No Aplica",'[12]5. Valoración de Controles'!$O50))</f>
        <v/>
      </c>
      <c r="Y50" s="106" t="str">
        <f>IF($H$48="","",
IF(OR($H$48="Corrupción",$H$48="Lavado de Activos",$H$48="Financiación del Terrorismo",$H$48="Trámites, OPAs y Consultas de Acceso a la Información Pública"),"No Aplica",'[12]5. Valoración de Controles'!$P50))</f>
        <v/>
      </c>
      <c r="Z50" s="106" t="str">
        <f>IF($H$48="","",
IF(OR($H$48="Corrupción",$H$48="Lavado de Activos",$H$48="Financiación del Terrorismo",$H$48="Trámites, OPAs y Consultas de Acceso a la Información Pública"),"No Aplica",'[12]5. Valoración de Controles'!$Q50))</f>
        <v/>
      </c>
      <c r="AA50" s="107" t="str">
        <f>IF($H$48="","",
IF(OR($H$48="Corrupción",$H$48="Lavado de Activos",$H$48="Financiación del Terrorismo",$H$48="Trámites, OPAs y Consultas de Acceso a la Información Pública"),"No aplica",'[12]5. Valoración de Controles'!$R50))</f>
        <v/>
      </c>
      <c r="AB50" s="96"/>
      <c r="AC50" s="96"/>
      <c r="AD50" s="96"/>
      <c r="AE50" s="96"/>
      <c r="AF50" s="96"/>
      <c r="AG50" s="96"/>
      <c r="AH50" s="96"/>
      <c r="AI50" s="96"/>
      <c r="AJ50" s="96"/>
      <c r="AK50" s="96"/>
      <c r="AL50" s="96"/>
      <c r="AM50" s="116"/>
      <c r="AN50" s="116"/>
      <c r="AO50" s="116"/>
      <c r="AP50" s="116"/>
      <c r="AQ50" s="116"/>
      <c r="AR50" s="116"/>
      <c r="AS50" s="116"/>
      <c r="AT50" s="116"/>
      <c r="AU50" s="116"/>
      <c r="AV50" s="116"/>
      <c r="AW50" s="116"/>
      <c r="AX50" s="116"/>
      <c r="AY50" s="116"/>
      <c r="AZ50" s="116"/>
      <c r="BA50" s="116"/>
      <c r="BB50" s="116"/>
      <c r="BC50" s="116"/>
      <c r="BD50" s="116"/>
      <c r="BE50" s="116"/>
      <c r="BF50" s="116"/>
    </row>
    <row r="51" spans="1:58" ht="31.5" customHeight="1">
      <c r="A51" s="99">
        <v>15</v>
      </c>
      <c r="B51" s="100" t="str">
        <f>'[12]2. Identificación del Riesgo'!B51:B53</f>
        <v/>
      </c>
      <c r="C51" s="100" t="str">
        <f>IF('[12]2. Identificación del Riesgo'!C51:C53="","",'[12]2. Identificación del Riesgo'!C51:C53)</f>
        <v/>
      </c>
      <c r="D51" s="100" t="str">
        <f>IF('[12]2. Identificación del Riesgo'!D51:D53="","",'[12]2. Identificación del Riesgo'!D51:D53)</f>
        <v/>
      </c>
      <c r="E51" s="100" t="str">
        <f>IF('[12]2. Identificación del Riesgo'!E51:E53="","",'[12]2. Identificación del Riesgo'!E51:E53)</f>
        <v/>
      </c>
      <c r="F51" s="100" t="str">
        <f>IF('[12]2. Identificación del Riesgo'!F51:F53="","",'[12]2. Identificación del Riesgo'!F51:F53)</f>
        <v/>
      </c>
      <c r="G51" s="100" t="str">
        <f>IF('[12]2. Identificación del Riesgo'!G51:G53="","",'[12]2. Identificación del Riesgo'!G51:G53)</f>
        <v/>
      </c>
      <c r="H51" s="100" t="str">
        <f>IF('[12]2. Identificación del Riesgo'!H51:H53="","",'[12]2. Identificación del Riesgo'!H51:H53)</f>
        <v/>
      </c>
      <c r="I51" s="100" t="str">
        <f>IF('[12]2. Identificación del Riesgo'!I51:I53="","",'[12]2. Identificación del Riesgo'!I51:I53)</f>
        <v/>
      </c>
      <c r="J51" s="100" t="str">
        <f>IF('[12]2. Identificación del Riesgo'!J51:J53="","",'[12]2. Identificación del Riesgo'!J51:J53)</f>
        <v/>
      </c>
      <c r="K51" s="101" t="str">
        <f>'[12]2. Identificación del Riesgo'!K51:K53</f>
        <v/>
      </c>
      <c r="L51" s="102" t="str">
        <f>'[12]2. Identificación del Riesgo'!L51:L53</f>
        <v/>
      </c>
      <c r="M51" s="100" t="str">
        <f>IF(OR('[12]2. Identificación del Riesgo'!H51:H53="Corrupción",'[12]2. Identificación del Riesgo'!H51:H53="Lavado de Activos",'[12]2. Identificación del Riesgo'!H51:H53="Financiación del Terrorismo",'[12]2. Identificación del Riesgo'!H51:H53="Trámites, OPAs y Consultas de Acceso a la Información Pública"),"No Aplica",
IF('[12]2. Identificación del Riesgo'!M51:M53="","",'[12]2. Identificación del Riesgo'!M51:M53))</f>
        <v/>
      </c>
      <c r="N51" s="101" t="str">
        <f>'[12]2. Identificación del Riesgo'!N51:N53</f>
        <v/>
      </c>
      <c r="O51" s="102" t="str">
        <f>'[12]2. Identificación del Riesgo'!O51:O53</f>
        <v/>
      </c>
      <c r="P51" s="103" t="str">
        <f>'[12]2. Identificación del Riesgo'!P51:P53</f>
        <v/>
      </c>
      <c r="Q51" s="104" t="str">
        <f>IF($H$51="","",
IF(OR($H$51="Corrupción",$H$51="Lavado de Activos",$H$51="Financiación del Terrorismo",$H$51="Trámites, OPAs y Consultas de Acceso a la Información Pública"),'[12]6.Valoración Control Corrupción'!$E51,'[12]5. Valoración de Controles'!$H51))</f>
        <v/>
      </c>
      <c r="R51" s="105" t="str">
        <f>IF($H$51="","",
IF(OR($H$51="Corrupción",$H$51="Lavado de Activos",$H$51="Financiación del Terrorismo",$H$51="Trámites, OPAs y Consultas de Acceso a la Información Pública"),"No Aplica",'[12]5. Valoración de Controles'!$I51))</f>
        <v/>
      </c>
      <c r="S51" s="105" t="str">
        <f>IF($H$51="","",
IF(OR($H$51="Corrupción",$H$51="Lavado de Activos",$H$51="Financiación del Terrorismo",$H$51="Trámites, OPAs y Consultas de Acceso a la Información Pública"),"No Aplica",'[12]5. Valoración de Controles'!$J51))</f>
        <v/>
      </c>
      <c r="T51" s="105" t="str">
        <f>IF($H$51="","",
IF(OR($H$51="Corrupción",$H$51="Lavado de Activos",$H$51="Financiación del Terrorismo",$H$51="Trámites, OPAs y Consultas de Acceso a la Información Pública"),"No Aplica",'[12]5. Valoración de Controles'!$K51))</f>
        <v/>
      </c>
      <c r="U51" s="105" t="str">
        <f>IF($H$51="","",
IF(OR($H$51="Corrupción",$H$51="Lavado de Activos",$H$51="Financiación del Terrorismo",$H$51="Trámites, OPAs y Consultas de Acceso a la Información Pública"),"No Aplica",'[12]5. Valoración de Controles'!$L51))</f>
        <v/>
      </c>
      <c r="V51" s="105" t="str">
        <f>IF($H$51="","",
IF(OR($H$51="Corrupción",$H$51="Lavado de Activos",$H$51="Financiación del Terrorismo",$H$51="Trámites, OPAs y Consultas de Acceso a la Información Pública"),"No Aplica",'[12]5. Valoración de Controles'!$M51))</f>
        <v/>
      </c>
      <c r="W51" s="105" t="str">
        <f>IF($H$51="","",
IF(OR($H$51="Corrupción",$H$51="Lavado de Activos",$H$51="Financiación del Terrorismo",$H$51="Trámites, OPAs y Consultas de Acceso a la Información Pública"),"No Aplica",'[12]5. Valoración de Controles'!$N51))</f>
        <v/>
      </c>
      <c r="X51" s="106" t="str">
        <f>IF($H$51="","",
IF(OR($H$51="Corrupción",$H$51="Lavado de Activos",$H$51="Financiación del Terrorismo",$H$51="Trámites, OPAs y Consultas de Acceso a la Información Pública"),"No Aplica",'[12]5. Valoración de Controles'!$O51))</f>
        <v/>
      </c>
      <c r="Y51" s="106" t="str">
        <f>IF($H$51="","",
IF(OR($H$51="Corrupción",$H$51="Lavado de Activos",$H$51="Financiación del Terrorismo",$H$51="Trámites, OPAs y Consultas de Acceso a la Información Pública"),"No Aplica",'[12]5. Valoración de Controles'!$P51))</f>
        <v/>
      </c>
      <c r="Z51" s="106" t="str">
        <f>IF($H$51="","",
IF(OR($H$51="Corrupción",$H$51="Lavado de Activos",$H$51="Financiación del Terrorismo",$H$51="Trámites, OPAs y Consultas de Acceso a la Información Pública"),"No Aplica",'[12]5. Valoración de Controles'!$Q51))</f>
        <v/>
      </c>
      <c r="AA51" s="107" t="str">
        <f>IF($H$51="","",
IF(OR($H$51="Corrupción",$H$51="Lavado de Activos",$H$51="Financiación del Terrorismo",$H$51="Trámites, OPAs y Consultas de Acceso a la Información Pública"),"No aplica",'[12]5. Valoración de Controles'!$R51))</f>
        <v/>
      </c>
      <c r="AB51" s="101" t="str">
        <f>IF(H51="","",
IF(OR(H51="Corrupción",H51="Lavado de Activos",H51="Financiación del Terrorismo",H51="Trámites, OPAs y Consultas de Acceso a la Información Pública"),'[12]6.Valoración Control Corrupción'!W51:W53,
IF(OR(H51&lt;&gt;"Corrupción",H51&lt;&gt;"Lavado de Activos",H51&lt;&gt;"Financiación del Terrorismo",H51&lt;&gt;"Trámites, OPAs y Consultas de Acceso a la Información Pública"),IF(AC51="","",
IF(AND(AC51&gt;0,AC51&lt;0.4),"Muy Baja",
IF(AND(AC51&gt;=0.4,AC51&lt;0.6),"Baja",
IF(AND(AC51&gt;=0.6,AC51&lt;0.8),"Media",
IF(AND(AC51&gt;=0.8,AC51&lt;1),"Alta",
IF(AC51&gt;=1,"Muy Alta","")))))))))</f>
        <v/>
      </c>
      <c r="AC51" s="108"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IF('[12]5. Valoración de Controles'!U53&gt;0,'[12]5. Valoración de Controles'!U53,
IF('[12]5. Valoración de Controles'!U52&gt;0,'[12]5. Valoración de Controles'!U52,
IF('[12]5. Valoración de Controles'!U51&gt;0,'[12]5. Valoración de Controles'!U51,L51))))))</f>
        <v/>
      </c>
      <c r="AD51" s="101" t="str">
        <f>IF(H51="","",
IF(OR(H51="Corrupción",H51="Lavado de Activos",H51="Financiación del Terrorismo",H51="Trámites, OPAs y Consultas de Acceso a la Información Pública"),'[12]3. Impacto Riesgo de Corrupción'!Z51:Z53,
IF(OR(H51&lt;&gt;"Corrupción",H51&lt;&gt;"Lavado de Activos",H51&lt;&gt;"Financiación del Terrorismo",H51&lt;&gt;"Trámites, OPAs y Consultas de Acceso a la Información Pública"),
IF(AE51="","",
IF(AND(AE51&gt;0,AE51&lt;0.4),"Leve",
IF(AND(AE51&gt;=0.4,AE51&lt;0.6),"Menor",
IF(AND(AE51&gt;=0.6,AE51&lt;0.8),"Moderado",
IF(AND(AE51&gt;=0.8,AE51&lt;1),"Mayor",
IF(AE51&gt;=1,"Catastrófico","")))))))))</f>
        <v/>
      </c>
      <c r="AE51" s="108"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IF('[12]5. Valoración de Controles'!V53&gt;0,'[12]5. Valoración de Controles'!V53,
IF('[12]5. Valoración de Controles'!V52&gt;0,'[12]5. Valoración de Controles'!V52,
IF('[12]5. Valoración de Controles'!V51&gt;0,'[12]5. Valoración de Controles'!V51,O51))))))</f>
        <v/>
      </c>
      <c r="AF51" s="103" t="str">
        <f>IF(AND(AB51="Muy Alta",OR(AD51="Leve",AD51="Menor",AD51="Moderado",AD51="Mayor")),"Alto",
IF(AND(AB51="Alta",OR(AD51="Leve",AD51="Menor")),"Moderado",
IF(AND(AB51="Alta",OR(AD51="Moderado",AD51="Mayor")),"Alto",
IF(AND(AB51="Media",OR(AD51="Leve",AD51="Menor",AD51="Moderado")),"Moderado",
IF(AND(AB51="Media",OR(AD51="Mayor")),"Alto",
IF(AND(AB51="Baja",OR(AD51="Leve")),"Bajo",
IF(AND(OR(AB51="Baja",AB51="Improbable"),OR(AD51="Menor",AD51="Moderado")),"Moderado",
IF(AND(OR(AB51="Baja",AB51="Improbable"),AD51="Mayor"),"Alto",
IF(AND(AB51="Muy Baja",OR(AD51="Leve",AD51="Menor")),"Bajo",
IF(AND(OR(AB51="Muy Baja",AB51="Rara vez"),OR(AD51="Moderado")),"Moderado",
IF(AND(OR(AB51="Muy Baja",AB51="Rara vez"),AD51="Mayor"),"Alto",
IF(AND(OR(AB51="Casi seguro",AB51="Probable",AB51="Posible"),AD51="Mayor"),"Extremo",
IF(AND(AB51="Casi seguro",AD51="Moderado"),"Extremo",
IF(AND(OR(AB51="Probable",AB51="Posible"),OR(AD51="Moderado")),"Alto",
IF(AD51="Catastrófico","Extremo","")))))))))))))))</f>
        <v/>
      </c>
      <c r="AG51" s="109"/>
      <c r="AH51" s="110" t="str">
        <f>IF(AG51="Reducir (Mitigar)","Debe establecer el plan de acción a implementar para mitigar el nivel del riesgo",
IF(AG51="Reducir (Transferir)","No amerita plan de acción. Debe tercerizar la actividad que genera este riesgo o adquirir polizas para evitar responsabilidad economica, sin embargo mantiene la responsabilidad reputacional",
IF(AG51="Aceptar","No amerita plan de acción. Asuma las consecuencias de la materialización del riesgo",
IF(AG51="Evitar","No amerita plan de acción. No ejecute la actividad que genera el riesgo",
IF(AG51="Reducir","Debe establecer el plan de acción a implementar para mitigar el nivel del riesgo",
IF(AG51="Compartir","No amerita plan de acción. Comparta el riesgo con una parte interesada que pueda gestionarlo con mas eficacia",""))))))</f>
        <v/>
      </c>
      <c r="AI51" s="111"/>
      <c r="AJ51" s="112"/>
      <c r="AK51" s="112" t="str">
        <f>IF(AI51="","","∑ Peso porcentual de cada acción definida")</f>
        <v/>
      </c>
      <c r="AL51" s="100"/>
      <c r="AM51" s="77"/>
      <c r="AN51" s="77"/>
      <c r="AO51" s="77"/>
      <c r="AP51" s="77"/>
      <c r="AQ51" s="77"/>
      <c r="AR51" s="77"/>
      <c r="AS51" s="77"/>
      <c r="AT51" s="77"/>
      <c r="AU51" s="77"/>
      <c r="AV51" s="77"/>
      <c r="AW51" s="77"/>
      <c r="AX51" s="77"/>
      <c r="AY51" s="77"/>
      <c r="AZ51" s="77"/>
      <c r="BA51" s="77"/>
      <c r="BB51" s="77"/>
      <c r="BC51" s="77"/>
      <c r="BD51" s="77"/>
      <c r="BE51" s="77"/>
      <c r="BF51" s="77"/>
    </row>
    <row r="52" spans="1:58" ht="31.5" customHeight="1">
      <c r="A52" s="114"/>
      <c r="B52" s="114"/>
      <c r="C52" s="114"/>
      <c r="D52" s="114"/>
      <c r="E52" s="114"/>
      <c r="F52" s="114"/>
      <c r="G52" s="114"/>
      <c r="H52" s="114"/>
      <c r="I52" s="114"/>
      <c r="J52" s="114"/>
      <c r="K52" s="114"/>
      <c r="L52" s="114"/>
      <c r="M52" s="114"/>
      <c r="N52" s="114"/>
      <c r="O52" s="114"/>
      <c r="P52" s="114"/>
      <c r="Q52" s="104" t="str">
        <f>IF($H$51="","",
IF(OR($H$51="Corrupción",$H$51="Lavado de Activos",$H$51="Financiación del Terrorismo",$H$51="Trámites, OPAs y Consultas de Acceso a la Información Pública"),'[12]6.Valoración Control Corrupción'!$E52,'[12]5. Valoración de Controles'!$H52))</f>
        <v/>
      </c>
      <c r="R52" s="105" t="str">
        <f>IF($H$51="","",
IF(OR($H$51="Corrupción",$H$51="Lavado de Activos",$H$51="Financiación del Terrorismo",$H$51="Trámites, OPAs y Consultas de Acceso a la Información Pública"),"No Aplica",'[12]5. Valoración de Controles'!$I52))</f>
        <v/>
      </c>
      <c r="S52" s="105" t="str">
        <f>IF($H$51="","",
IF(OR($H$51="Corrupción",$H$51="Lavado de Activos",$H$51="Financiación del Terrorismo",$H$51="Trámites, OPAs y Consultas de Acceso a la Información Pública"),"No Aplica",'[12]5. Valoración de Controles'!$J52))</f>
        <v/>
      </c>
      <c r="T52" s="105" t="str">
        <f>IF($H$51="","",
IF(OR($H$51="Corrupción",$H$51="Lavado de Activos",$H$51="Financiación del Terrorismo",$H$51="Trámites, OPAs y Consultas de Acceso a la Información Pública"),"No Aplica",'[12]5. Valoración de Controles'!$K52))</f>
        <v/>
      </c>
      <c r="U52" s="105" t="str">
        <f>IF($H$51="","",
IF(OR($H$51="Corrupción",$H$51="Lavado de Activos",$H$51="Financiación del Terrorismo",$H$51="Trámites, OPAs y Consultas de Acceso a la Información Pública"),"No Aplica",'[12]5. Valoración de Controles'!$L52))</f>
        <v/>
      </c>
      <c r="V52" s="105" t="str">
        <f>IF($H$51="","",
IF(OR($H$51="Corrupción",$H$51="Lavado de Activos",$H$51="Financiación del Terrorismo",$H$51="Trámites, OPAs y Consultas de Acceso a la Información Pública"),"No Aplica",'[12]5. Valoración de Controles'!$M52))</f>
        <v/>
      </c>
      <c r="W52" s="105" t="str">
        <f>IF($H$51="","",
IF(OR($H$51="Corrupción",$H$51="Lavado de Activos",$H$51="Financiación del Terrorismo",$H$51="Trámites, OPAs y Consultas de Acceso a la Información Pública"),"No Aplica",'[12]5. Valoración de Controles'!$N52))</f>
        <v/>
      </c>
      <c r="X52" s="106" t="str">
        <f>IF($H$51="","",
IF(OR($H$51="Corrupción",$H$51="Lavado de Activos",$H$51="Financiación del Terrorismo",$H$51="Trámites, OPAs y Consultas de Acceso a la Información Pública"),"No Aplica",'[12]5. Valoración de Controles'!$O52))</f>
        <v/>
      </c>
      <c r="Y52" s="106" t="str">
        <f>IF($H$51="","",
IF(OR($H$51="Corrupción",$H$51="Lavado de Activos",$H$51="Financiación del Terrorismo",$H$51="Trámites, OPAs y Consultas de Acceso a la Información Pública"),"No Aplica",'[12]5. Valoración de Controles'!$P52))</f>
        <v/>
      </c>
      <c r="Z52" s="106" t="str">
        <f>IF($H$51="","",
IF(OR($H$51="Corrupción",$H$51="Lavado de Activos",$H$51="Financiación del Terrorismo",$H$51="Trámites, OPAs y Consultas de Acceso a la Información Pública"),"No Aplica",'[12]5. Valoración de Controles'!$Q52))</f>
        <v/>
      </c>
      <c r="AA52" s="107" t="str">
        <f>IF($H$51="","",
IF(OR($H$51="Corrupción",$H$51="Lavado de Activos",$H$51="Financiación del Terrorismo",$H$51="Trámites, OPAs y Consultas de Acceso a la Información Pública"),"No aplica",'[12]5. Valoración de Controles'!$R52))</f>
        <v/>
      </c>
      <c r="AB52" s="114"/>
      <c r="AC52" s="114"/>
      <c r="AD52" s="114"/>
      <c r="AE52" s="114"/>
      <c r="AF52" s="114"/>
      <c r="AG52" s="114"/>
      <c r="AH52" s="114"/>
      <c r="AI52" s="114"/>
      <c r="AJ52" s="114"/>
      <c r="AK52" s="114"/>
      <c r="AL52" s="114"/>
      <c r="AM52" s="116"/>
      <c r="AN52" s="116"/>
      <c r="AO52" s="116"/>
      <c r="AP52" s="116"/>
      <c r="AQ52" s="116"/>
      <c r="AR52" s="116"/>
      <c r="AS52" s="116"/>
      <c r="AT52" s="116"/>
      <c r="AU52" s="116"/>
      <c r="AV52" s="116"/>
      <c r="AW52" s="116"/>
      <c r="AX52" s="116"/>
      <c r="AY52" s="116"/>
      <c r="AZ52" s="116"/>
      <c r="BA52" s="116"/>
      <c r="BB52" s="116"/>
      <c r="BC52" s="116"/>
      <c r="BD52" s="116"/>
      <c r="BE52" s="116"/>
      <c r="BF52" s="116"/>
    </row>
    <row r="53" spans="1:58" ht="31.5" customHeight="1">
      <c r="A53" s="96"/>
      <c r="B53" s="96"/>
      <c r="C53" s="96"/>
      <c r="D53" s="96"/>
      <c r="E53" s="96"/>
      <c r="F53" s="96"/>
      <c r="G53" s="96"/>
      <c r="H53" s="96"/>
      <c r="I53" s="96"/>
      <c r="J53" s="96"/>
      <c r="K53" s="96"/>
      <c r="L53" s="96"/>
      <c r="M53" s="96"/>
      <c r="N53" s="96"/>
      <c r="O53" s="96"/>
      <c r="P53" s="96"/>
      <c r="Q53" s="104" t="str">
        <f>IF($H$51="","",
IF(OR($H$51="Corrupción",$H$51="Lavado de Activos",$H$51="Financiación del Terrorismo",$H$51="Trámites, OPAs y Consultas de Acceso a la Información Pública"),'[12]6.Valoración Control Corrupción'!$E53,'[12]5. Valoración de Controles'!$H53))</f>
        <v/>
      </c>
      <c r="R53" s="105" t="str">
        <f>IF($H$51="","",
IF(OR($H$51="Corrupción",$H$51="Lavado de Activos",$H$51="Financiación del Terrorismo",$H$51="Trámites, OPAs y Consultas de Acceso a la Información Pública"),"No Aplica",'[12]5. Valoración de Controles'!$I53))</f>
        <v/>
      </c>
      <c r="S53" s="105" t="str">
        <f>IF($H$51="","",
IF(OR($H$51="Corrupción",$H$51="Lavado de Activos",$H$51="Financiación del Terrorismo",$H$51="Trámites, OPAs y Consultas de Acceso a la Información Pública"),"No Aplica",'[12]5. Valoración de Controles'!$J53))</f>
        <v/>
      </c>
      <c r="T53" s="105" t="str">
        <f>IF($H$51="","",
IF(OR($H$51="Corrupción",$H$51="Lavado de Activos",$H$51="Financiación del Terrorismo",$H$51="Trámites, OPAs y Consultas de Acceso a la Información Pública"),"No Aplica",'[12]5. Valoración de Controles'!$K53))</f>
        <v/>
      </c>
      <c r="U53" s="105" t="str">
        <f>IF($H$51="","",
IF(OR($H$51="Corrupción",$H$51="Lavado de Activos",$H$51="Financiación del Terrorismo",$H$51="Trámites, OPAs y Consultas de Acceso a la Información Pública"),"No Aplica",'[12]5. Valoración de Controles'!$L53))</f>
        <v/>
      </c>
      <c r="V53" s="105" t="str">
        <f>IF($H$51="","",
IF(OR($H$51="Corrupción",$H$51="Lavado de Activos",$H$51="Financiación del Terrorismo",$H$51="Trámites, OPAs y Consultas de Acceso a la Información Pública"),"No Aplica",'[12]5. Valoración de Controles'!$M53))</f>
        <v/>
      </c>
      <c r="W53" s="105" t="str">
        <f>IF($H$51="","",
IF(OR($H$51="Corrupción",$H$51="Lavado de Activos",$H$51="Financiación del Terrorismo",$H$51="Trámites, OPAs y Consultas de Acceso a la Información Pública"),"No Aplica",'[12]5. Valoración de Controles'!$N53))</f>
        <v/>
      </c>
      <c r="X53" s="106" t="str">
        <f>IF($H$51="","",
IF(OR($H$51="Corrupción",$H$51="Lavado de Activos",$H$51="Financiación del Terrorismo",$H$51="Trámites, OPAs y Consultas de Acceso a la Información Pública"),"No Aplica",'[12]5. Valoración de Controles'!$O53))</f>
        <v/>
      </c>
      <c r="Y53" s="106" t="str">
        <f>IF($H$51="","",
IF(OR($H$51="Corrupción",$H$51="Lavado de Activos",$H$51="Financiación del Terrorismo",$H$51="Trámites, OPAs y Consultas de Acceso a la Información Pública"),"No Aplica",'[12]5. Valoración de Controles'!$P53))</f>
        <v/>
      </c>
      <c r="Z53" s="106" t="str">
        <f>IF($H$51="","",
IF(OR($H$51="Corrupción",$H$51="Lavado de Activos",$H$51="Financiación del Terrorismo",$H$51="Trámites, OPAs y Consultas de Acceso a la Información Pública"),"No Aplica",'[12]5. Valoración de Controles'!$Q53))</f>
        <v/>
      </c>
      <c r="AA53" s="107" t="str">
        <f>IF($H$51="","",
IF(OR($H$51="Corrupción",$H$51="Lavado de Activos",$H$51="Financiación del Terrorismo",$H$51="Trámites, OPAs y Consultas de Acceso a la Información Pública"),"No aplica",'[12]5. Valoración de Controles'!$R53))</f>
        <v/>
      </c>
      <c r="AB53" s="96"/>
      <c r="AC53" s="96"/>
      <c r="AD53" s="96"/>
      <c r="AE53" s="96"/>
      <c r="AF53" s="96"/>
      <c r="AG53" s="96"/>
      <c r="AH53" s="96"/>
      <c r="AI53" s="96"/>
      <c r="AJ53" s="96"/>
      <c r="AK53" s="96"/>
      <c r="AL53" s="96"/>
      <c r="AM53" s="116"/>
      <c r="AN53" s="116"/>
      <c r="AO53" s="116"/>
      <c r="AP53" s="116"/>
      <c r="AQ53" s="116"/>
      <c r="AR53" s="116"/>
      <c r="AS53" s="116"/>
      <c r="AT53" s="116"/>
      <c r="AU53" s="116"/>
      <c r="AV53" s="116"/>
      <c r="AW53" s="116"/>
      <c r="AX53" s="116"/>
      <c r="AY53" s="116"/>
      <c r="AZ53" s="116"/>
      <c r="BA53" s="116"/>
      <c r="BB53" s="116"/>
      <c r="BC53" s="116"/>
      <c r="BD53" s="116"/>
      <c r="BE53" s="116"/>
      <c r="BF53" s="116"/>
    </row>
    <row r="54" spans="1:58" ht="31.5" customHeight="1">
      <c r="A54" s="99">
        <v>16</v>
      </c>
      <c r="B54" s="100" t="str">
        <f>'[12]2. Identificación del Riesgo'!B54:B56</f>
        <v/>
      </c>
      <c r="C54" s="100" t="str">
        <f>IF('[12]2. Identificación del Riesgo'!C54:C56="","",'[12]2. Identificación del Riesgo'!C54:C56)</f>
        <v/>
      </c>
      <c r="D54" s="100" t="str">
        <f>IF('[12]2. Identificación del Riesgo'!D54:D56="","",'[12]2. Identificación del Riesgo'!D54:D56)</f>
        <v/>
      </c>
      <c r="E54" s="100" t="str">
        <f>IF('[12]2. Identificación del Riesgo'!E54:E56="","",'[12]2. Identificación del Riesgo'!E54:E56)</f>
        <v/>
      </c>
      <c r="F54" s="100" t="str">
        <f>IF('[12]2. Identificación del Riesgo'!F54:F56="","",'[12]2. Identificación del Riesgo'!F54:F56)</f>
        <v/>
      </c>
      <c r="G54" s="100" t="str">
        <f>IF('[12]2. Identificación del Riesgo'!G54:G56="","",'[12]2. Identificación del Riesgo'!G54:G56)</f>
        <v/>
      </c>
      <c r="H54" s="100" t="str">
        <f>IF('[12]2. Identificación del Riesgo'!H54:H56="","",'[12]2. Identificación del Riesgo'!H54:H56)</f>
        <v/>
      </c>
      <c r="I54" s="100" t="str">
        <f>IF('[12]2. Identificación del Riesgo'!I54:I56="","",'[12]2. Identificación del Riesgo'!I54:I56)</f>
        <v/>
      </c>
      <c r="J54" s="100" t="str">
        <f>IF('[12]2. Identificación del Riesgo'!J54:J56="","",'[12]2. Identificación del Riesgo'!J54:J56)</f>
        <v/>
      </c>
      <c r="K54" s="101" t="str">
        <f>'[12]2. Identificación del Riesgo'!K54:K56</f>
        <v/>
      </c>
      <c r="L54" s="102" t="str">
        <f>'[12]2. Identificación del Riesgo'!L54:L56</f>
        <v/>
      </c>
      <c r="M54" s="100" t="str">
        <f>IF(OR('[12]2. Identificación del Riesgo'!H54:H56="Corrupción",'[12]2. Identificación del Riesgo'!H54:H56="Lavado de Activos",'[12]2. Identificación del Riesgo'!H54:H56="Financiación del Terrorismo",'[12]2. Identificación del Riesgo'!H54:H56="Trámites, OPAs y Consultas de Acceso a la Información Pública"),"No Aplica",
IF('[12]2. Identificación del Riesgo'!M54:M56="","",'[12]2. Identificación del Riesgo'!M54:M56))</f>
        <v/>
      </c>
      <c r="N54" s="101" t="str">
        <f>'[12]2. Identificación del Riesgo'!N54:N56</f>
        <v/>
      </c>
      <c r="O54" s="102" t="str">
        <f>'[12]2. Identificación del Riesgo'!O54:O56</f>
        <v/>
      </c>
      <c r="P54" s="103" t="str">
        <f>'[12]2. Identificación del Riesgo'!P54:P56</f>
        <v/>
      </c>
      <c r="Q54" s="104" t="str">
        <f>IF($H$54="","",
IF(OR($H$54="Corrupción",$H$54="Lavado de Activos",$H$54="Financiación del Terrorismo",$H$54="Trámites, OPAs y Consultas de Acceso a la Información Pública"),'[12]6.Valoración Control Corrupción'!$E54,'[12]5. Valoración de Controles'!$H54))</f>
        <v/>
      </c>
      <c r="R54" s="105" t="str">
        <f>IF($H$54="","",
IF(OR($H$54="Corrupción",$H$54="Lavado de Activos",$H$54="Financiación del Terrorismo",$H$54="Trámites, OPAs y Consultas de Acceso a la Información Pública"),"No Aplica",'[12]5. Valoración de Controles'!$I54))</f>
        <v/>
      </c>
      <c r="S54" s="105" t="str">
        <f>IF($H$54="","",
IF(OR($H$54="Corrupción",$H$54="Lavado de Activos",$H$54="Financiación del Terrorismo",$H$54="Trámites, OPAs y Consultas de Acceso a la Información Pública"),"No Aplica",'[12]5. Valoración de Controles'!$J54))</f>
        <v/>
      </c>
      <c r="T54" s="105" t="str">
        <f>IF($H$54="","",
IF(OR($H$54="Corrupción",$H$54="Lavado de Activos",$H$54="Financiación del Terrorismo",$H$54="Trámites, OPAs y Consultas de Acceso a la Información Pública"),"No Aplica",'[12]5. Valoración de Controles'!$K54))</f>
        <v/>
      </c>
      <c r="U54" s="105" t="str">
        <f>IF($H$54="","",
IF(OR($H$54="Corrupción",$H$54="Lavado de Activos",$H$54="Financiación del Terrorismo",$H$54="Trámites, OPAs y Consultas de Acceso a la Información Pública"),"No Aplica",'[12]5. Valoración de Controles'!$L54))</f>
        <v/>
      </c>
      <c r="V54" s="105" t="str">
        <f>IF($H$54="","",
IF(OR($H$54="Corrupción",$H$54="Lavado de Activos",$H$54="Financiación del Terrorismo",$H$54="Trámites, OPAs y Consultas de Acceso a la Información Pública"),"No Aplica",'[12]5. Valoración de Controles'!$M54))</f>
        <v/>
      </c>
      <c r="W54" s="105" t="str">
        <f>IF($H$54="","",
IF(OR($H$54="Corrupción",$H$54="Lavado de Activos",$H$54="Financiación del Terrorismo",$H$54="Trámites, OPAs y Consultas de Acceso a la Información Pública"),"No Aplica",'[12]5. Valoración de Controles'!$N54))</f>
        <v/>
      </c>
      <c r="X54" s="106" t="str">
        <f>IF($H$54="","",
IF(OR($H$54="Corrupción",$H$54="Lavado de Activos",$H$54="Financiación del Terrorismo",$H$54="Trámites, OPAs y Consultas de Acceso a la Información Pública"),"No Aplica",'[12]5. Valoración de Controles'!$O54))</f>
        <v/>
      </c>
      <c r="Y54" s="106" t="str">
        <f>IF($H$54="","",
IF(OR($H$54="Corrupción",$H$54="Lavado de Activos",$H$54="Financiación del Terrorismo",$H$54="Trámites, OPAs y Consultas de Acceso a la Información Pública"),"No Aplica",'[12]5. Valoración de Controles'!$P54))</f>
        <v/>
      </c>
      <c r="Z54" s="106" t="str">
        <f>IF($H$54="","",
IF(OR($H$54="Corrupción",$H$54="Lavado de Activos",$H$54="Financiación del Terrorismo",$H$54="Trámites, OPAs y Consultas de Acceso a la Información Pública"),"No Aplica",'[12]5. Valoración de Controles'!$Q54))</f>
        <v/>
      </c>
      <c r="AA54" s="107" t="str">
        <f>IF($H$54="","",
IF(OR($H$54="Corrupción",$H$54="Lavado de Activos",$H$54="Financiación del Terrorismo",$H$54="Trámites, OPAs y Consultas de Acceso a la Información Pública"),"No aplica",'[12]5. Valoración de Controles'!$R54))</f>
        <v/>
      </c>
      <c r="AB54" s="101" t="str">
        <f>IF(H54="","",
IF(OR(H54="Corrupción",H54="Lavado de Activos",H54="Financiación del Terrorismo",H54="Trámites, OPAs y Consultas de Acceso a la Información Pública"),'[12]6.Valoración Control Corrupción'!W54:W56,
IF(OR(H54&lt;&gt;"Corrupción",H54&lt;&gt;"Lavado de Activos",H54&lt;&gt;"Financiación del Terrorismo",H54&lt;&gt;"Trámites, OPAs y Consultas de Acceso a la Información Pública"),IF(AC54="","",
IF(AND(AC54&gt;0,AC54&lt;0.4),"Muy Baja",
IF(AND(AC54&gt;=0.4,AC54&lt;0.6),"Baja",
IF(AND(AC54&gt;=0.6,AC54&lt;0.8),"Media",
IF(AND(AC54&gt;=0.8,AC54&lt;1),"Alta",
IF(AC54&gt;=1,"Muy Alta","")))))))))</f>
        <v/>
      </c>
      <c r="AC54" s="108"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IF('[12]5. Valoración de Controles'!U56&gt;0,'[12]5. Valoración de Controles'!U56,
IF('[12]5. Valoración de Controles'!U55&gt;0,'[12]5. Valoración de Controles'!U55,
IF('[12]5. Valoración de Controles'!U54&gt;0,'[12]5. Valoración de Controles'!U54,L54))))))</f>
        <v/>
      </c>
      <c r="AD54" s="101" t="str">
        <f>IF(H54="","",
IF(OR(H54="Corrupción",H54="Lavado de Activos",H54="Financiación del Terrorismo",H54="Trámites, OPAs y Consultas de Acceso a la Información Pública"),'[12]3. Impacto Riesgo de Corrupción'!Z54:Z56,
IF(OR(H54&lt;&gt;"Corrupción",H54&lt;&gt;"Lavado de Activos",H54&lt;&gt;"Financiación del Terrorismo",H54&lt;&gt;"Trámites, OPAs y Consultas de Acceso a la Información Pública"),
IF(AE54="","",
IF(AND(AE54&gt;0,AE54&lt;0.4),"Leve",
IF(AND(AE54&gt;=0.4,AE54&lt;0.6),"Menor",
IF(AND(AE54&gt;=0.6,AE54&lt;0.8),"Moderado",
IF(AND(AE54&gt;=0.8,AE54&lt;1),"Mayor",
IF(AE54&gt;=1,"Catastrófico","")))))))))</f>
        <v/>
      </c>
      <c r="AE54" s="108"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IF('[12]5. Valoración de Controles'!V56&gt;0,'[12]5. Valoración de Controles'!V56,
IF('[12]5. Valoración de Controles'!V55&gt;0,'[12]5. Valoración de Controles'!V55,
IF('[12]5. Valoración de Controles'!V54&gt;0,'[12]5. Valoración de Controles'!V54,O54))))))</f>
        <v/>
      </c>
      <c r="AF54" s="103" t="str">
        <f>IF(AND(AB54="Muy Alta",OR(AD54="Leve",AD54="Menor",AD54="Moderado",AD54="Mayor")),"Alto",
IF(AND(AB54="Alta",OR(AD54="Leve",AD54="Menor")),"Moderado",
IF(AND(AB54="Alta",OR(AD54="Moderado",AD54="Mayor")),"Alto",
IF(AND(AB54="Media",OR(AD54="Leve",AD54="Menor",AD54="Moderado")),"Moderado",
IF(AND(AB54="Media",OR(AD54="Mayor")),"Alto",
IF(AND(AB54="Baja",OR(AD54="Leve")),"Bajo",
IF(AND(OR(AB54="Baja",AB54="Improbable"),OR(AD54="Menor",AD54="Moderado")),"Moderado",
IF(AND(OR(AB54="Baja",AB54="Improbable"),AD54="Mayor"),"Alto",
IF(AND(AB54="Muy Baja",OR(AD54="Leve",AD54="Menor")),"Bajo",
IF(AND(OR(AB54="Muy Baja",AB54="Rara vez"),OR(AD54="Moderado")),"Moderado",
IF(AND(OR(AB54="Muy Baja",AB54="Rara vez"),AD54="Mayor"),"Alto",
IF(AND(OR(AB54="Casi seguro",AB54="Probable",AB54="Posible"),AD54="Mayor"),"Extremo",
IF(AND(AB54="Casi seguro",AD54="Moderado"),"Extremo",
IF(AND(OR(AB54="Probable",AB54="Posible"),OR(AD54="Moderado")),"Alto",
IF(AD54="Catastrófico","Extremo","")))))))))))))))</f>
        <v/>
      </c>
      <c r="AG54" s="109"/>
      <c r="AH54" s="110" t="str">
        <f>IF(AG54="Reducir (Mitigar)","Debe establecer el plan de acción a implementar para mitigar el nivel del riesgo",
IF(AG54="Reducir (Transferir)","No amerita plan de acción. Debe tercerizar la actividad que genera este riesgo o adquirir polizas para evitar responsabilidad economica, sin embargo mantiene la responsabilidad reputacional",
IF(AG54="Aceptar","No amerita plan de acción. Asuma las consecuencias de la materialización del riesgo",
IF(AG54="Evitar","No amerita plan de acción. No ejecute la actividad que genera el riesgo",
IF(AG54="Reducir","Debe establecer el plan de acción a implementar para mitigar el nivel del riesgo",
IF(AG54="Compartir","No amerita plan de acción. Comparta el riesgo con una parte interesada que pueda gestionarlo con mas eficacia",""))))))</f>
        <v/>
      </c>
      <c r="AI54" s="111"/>
      <c r="AJ54" s="112"/>
      <c r="AK54" s="112" t="str">
        <f>IF(AI54="","","∑ Peso porcentual de cada acción definida")</f>
        <v/>
      </c>
      <c r="AL54" s="100"/>
      <c r="AM54" s="77"/>
      <c r="AN54" s="77"/>
      <c r="AO54" s="77"/>
      <c r="AP54" s="77"/>
      <c r="AQ54" s="77"/>
      <c r="AR54" s="77"/>
      <c r="AS54" s="77"/>
      <c r="AT54" s="77"/>
      <c r="AU54" s="77"/>
      <c r="AV54" s="77"/>
      <c r="AW54" s="77"/>
      <c r="AX54" s="77"/>
      <c r="AY54" s="77"/>
      <c r="AZ54" s="77"/>
      <c r="BA54" s="77"/>
      <c r="BB54" s="77"/>
      <c r="BC54" s="77"/>
      <c r="BD54" s="77"/>
      <c r="BE54" s="77"/>
      <c r="BF54" s="77"/>
    </row>
    <row r="55" spans="1:58" ht="31.5" customHeight="1">
      <c r="A55" s="114"/>
      <c r="B55" s="114"/>
      <c r="C55" s="114"/>
      <c r="D55" s="114"/>
      <c r="E55" s="114"/>
      <c r="F55" s="114"/>
      <c r="G55" s="114"/>
      <c r="H55" s="114"/>
      <c r="I55" s="114"/>
      <c r="J55" s="114"/>
      <c r="K55" s="114"/>
      <c r="L55" s="114"/>
      <c r="M55" s="114"/>
      <c r="N55" s="114"/>
      <c r="O55" s="114"/>
      <c r="P55" s="114"/>
      <c r="Q55" s="104" t="str">
        <f>IF($H$54="","",
IF(OR($H$54="Corrupción",$H$54="Lavado de Activos",$H$54="Financiación del Terrorismo",$H$54="Trámites, OPAs y Consultas de Acceso a la Información Pública"),'[12]6.Valoración Control Corrupción'!$E55,'[12]5. Valoración de Controles'!$H55))</f>
        <v/>
      </c>
      <c r="R55" s="105" t="str">
        <f>IF($H$54="","",
IF(OR($H$54="Corrupción",$H$54="Lavado de Activos",$H$54="Financiación del Terrorismo",$H$54="Trámites, OPAs y Consultas de Acceso a la Información Pública"),"No Aplica",'[12]5. Valoración de Controles'!$I55))</f>
        <v/>
      </c>
      <c r="S55" s="105" t="str">
        <f>IF($H$54="","",
IF(OR($H$54="Corrupción",$H$54="Lavado de Activos",$H$54="Financiación del Terrorismo",$H$54="Trámites, OPAs y Consultas de Acceso a la Información Pública"),"No Aplica",'[12]5. Valoración de Controles'!$J55))</f>
        <v/>
      </c>
      <c r="T55" s="105" t="str">
        <f>IF($H$54="","",
IF(OR($H$54="Corrupción",$H$54="Lavado de Activos",$H$54="Financiación del Terrorismo",$H$54="Trámites, OPAs y Consultas de Acceso a la Información Pública"),"No Aplica",'[12]5. Valoración de Controles'!$K55))</f>
        <v/>
      </c>
      <c r="U55" s="105" t="str">
        <f>IF($H$54="","",
IF(OR($H$54="Corrupción",$H$54="Lavado de Activos",$H$54="Financiación del Terrorismo",$H$54="Trámites, OPAs y Consultas de Acceso a la Información Pública"),"No Aplica",'[12]5. Valoración de Controles'!$L55))</f>
        <v/>
      </c>
      <c r="V55" s="105" t="str">
        <f>IF($H$54="","",
IF(OR($H$54="Corrupción",$H$54="Lavado de Activos",$H$54="Financiación del Terrorismo",$H$54="Trámites, OPAs y Consultas de Acceso a la Información Pública"),"No Aplica",'[12]5. Valoración de Controles'!$M55))</f>
        <v/>
      </c>
      <c r="W55" s="105" t="str">
        <f>IF($H$54="","",
IF(OR($H$54="Corrupción",$H$54="Lavado de Activos",$H$54="Financiación del Terrorismo",$H$54="Trámites, OPAs y Consultas de Acceso a la Información Pública"),"No Aplica",'[12]5. Valoración de Controles'!$N55))</f>
        <v/>
      </c>
      <c r="X55" s="106" t="str">
        <f>IF($H$54="","",
IF(OR($H$54="Corrupción",$H$54="Lavado de Activos",$H$54="Financiación del Terrorismo",$H$54="Trámites, OPAs y Consultas de Acceso a la Información Pública"),"No Aplica",'[12]5. Valoración de Controles'!$O55))</f>
        <v/>
      </c>
      <c r="Y55" s="106" t="str">
        <f>IF($H$54="","",
IF(OR($H$54="Corrupción",$H$54="Lavado de Activos",$H$54="Financiación del Terrorismo",$H$54="Trámites, OPAs y Consultas de Acceso a la Información Pública"),"No Aplica",'[12]5. Valoración de Controles'!$P55))</f>
        <v/>
      </c>
      <c r="Z55" s="106" t="str">
        <f>IF($H$54="","",
IF(OR($H$54="Corrupción",$H$54="Lavado de Activos",$H$54="Financiación del Terrorismo",$H$54="Trámites, OPAs y Consultas de Acceso a la Información Pública"),"No Aplica",'[12]5. Valoración de Controles'!$Q55))</f>
        <v/>
      </c>
      <c r="AA55" s="107" t="str">
        <f>IF($H$54="","",
IF(OR($H$54="Corrupción",$H$54="Lavado de Activos",$H$54="Financiación del Terrorismo",$H$54="Trámites, OPAs y Consultas de Acceso a la Información Pública"),"No aplica",'[12]5. Valoración de Controles'!$R55))</f>
        <v/>
      </c>
      <c r="AB55" s="114"/>
      <c r="AC55" s="114"/>
      <c r="AD55" s="114"/>
      <c r="AE55" s="114"/>
      <c r="AF55" s="114"/>
      <c r="AG55" s="114"/>
      <c r="AH55" s="114"/>
      <c r="AI55" s="114"/>
      <c r="AJ55" s="114"/>
      <c r="AK55" s="114"/>
      <c r="AL55" s="114"/>
      <c r="AM55" s="116"/>
      <c r="AN55" s="116"/>
      <c r="AO55" s="116"/>
      <c r="AP55" s="116"/>
      <c r="AQ55" s="116"/>
      <c r="AR55" s="116"/>
      <c r="AS55" s="116"/>
      <c r="AT55" s="116"/>
      <c r="AU55" s="116"/>
      <c r="AV55" s="116"/>
      <c r="AW55" s="116"/>
      <c r="AX55" s="116"/>
      <c r="AY55" s="116"/>
      <c r="AZ55" s="116"/>
      <c r="BA55" s="116"/>
      <c r="BB55" s="116"/>
      <c r="BC55" s="116"/>
      <c r="BD55" s="116"/>
      <c r="BE55" s="116"/>
      <c r="BF55" s="116"/>
    </row>
    <row r="56" spans="1:58" ht="31.5" customHeight="1">
      <c r="A56" s="96"/>
      <c r="B56" s="96"/>
      <c r="C56" s="96"/>
      <c r="D56" s="96"/>
      <c r="E56" s="96"/>
      <c r="F56" s="96"/>
      <c r="G56" s="96"/>
      <c r="H56" s="96"/>
      <c r="I56" s="96"/>
      <c r="J56" s="96"/>
      <c r="K56" s="96"/>
      <c r="L56" s="96"/>
      <c r="M56" s="96"/>
      <c r="N56" s="96"/>
      <c r="O56" s="96"/>
      <c r="P56" s="96"/>
      <c r="Q56" s="104" t="str">
        <f>IF($H$54="","",
IF(OR($H$54="Corrupción",$H$54="Lavado de Activos",$H$54="Financiación del Terrorismo",$H$54="Trámites, OPAs y Consultas de Acceso a la Información Pública"),'[12]6.Valoración Control Corrupción'!$E56,'[12]5. Valoración de Controles'!$H56))</f>
        <v/>
      </c>
      <c r="R56" s="105" t="str">
        <f>IF($H$54="","",
IF(OR($H$54="Corrupción",$H$54="Lavado de Activos",$H$54="Financiación del Terrorismo",$H$54="Trámites, OPAs y Consultas de Acceso a la Información Pública"),"No Aplica",'[12]5. Valoración de Controles'!$I56))</f>
        <v/>
      </c>
      <c r="S56" s="105" t="str">
        <f>IF($H$54="","",
IF(OR($H$54="Corrupción",$H$54="Lavado de Activos",$H$54="Financiación del Terrorismo",$H$54="Trámites, OPAs y Consultas de Acceso a la Información Pública"),"No Aplica",'[12]5. Valoración de Controles'!$J56))</f>
        <v/>
      </c>
      <c r="T56" s="105" t="str">
        <f>IF($H$54="","",
IF(OR($H$54="Corrupción",$H$54="Lavado de Activos",$H$54="Financiación del Terrorismo",$H$54="Trámites, OPAs y Consultas de Acceso a la Información Pública"),"No Aplica",'[12]5. Valoración de Controles'!$K56))</f>
        <v/>
      </c>
      <c r="U56" s="105" t="str">
        <f>IF($H$54="","",
IF(OR($H$54="Corrupción",$H$54="Lavado de Activos",$H$54="Financiación del Terrorismo",$H$54="Trámites, OPAs y Consultas de Acceso a la Información Pública"),"No Aplica",'[12]5. Valoración de Controles'!$L56))</f>
        <v/>
      </c>
      <c r="V56" s="105" t="str">
        <f>IF($H$54="","",
IF(OR($H$54="Corrupción",$H$54="Lavado de Activos",$H$54="Financiación del Terrorismo",$H$54="Trámites, OPAs y Consultas de Acceso a la Información Pública"),"No Aplica",'[12]5. Valoración de Controles'!$M56))</f>
        <v/>
      </c>
      <c r="W56" s="105" t="str">
        <f>IF($H$54="","",
IF(OR($H$54="Corrupción",$H$54="Lavado de Activos",$H$54="Financiación del Terrorismo",$H$54="Trámites, OPAs y Consultas de Acceso a la Información Pública"),"No Aplica",'[12]5. Valoración de Controles'!$N56))</f>
        <v/>
      </c>
      <c r="X56" s="106" t="str">
        <f>IF($H$54="","",
IF(OR($H$54="Corrupción",$H$54="Lavado de Activos",$H$54="Financiación del Terrorismo",$H$54="Trámites, OPAs y Consultas de Acceso a la Información Pública"),"No Aplica",'[12]5. Valoración de Controles'!$O56))</f>
        <v/>
      </c>
      <c r="Y56" s="106" t="str">
        <f>IF($H$54="","",
IF(OR($H$54="Corrupción",$H$54="Lavado de Activos",$H$54="Financiación del Terrorismo",$H$54="Trámites, OPAs y Consultas de Acceso a la Información Pública"),"No Aplica",'[12]5. Valoración de Controles'!$P56))</f>
        <v/>
      </c>
      <c r="Z56" s="106" t="str">
        <f>IF($H$54="","",
IF(OR($H$54="Corrupción",$H$54="Lavado de Activos",$H$54="Financiación del Terrorismo",$H$54="Trámites, OPAs y Consultas de Acceso a la Información Pública"),"No Aplica",'[12]5. Valoración de Controles'!$Q56))</f>
        <v/>
      </c>
      <c r="AA56" s="107" t="str">
        <f>IF($H$54="","",
IF(OR($H$54="Corrupción",$H$54="Lavado de Activos",$H$54="Financiación del Terrorismo",$H$54="Trámites, OPAs y Consultas de Acceso a la Información Pública"),"No aplica",'[12]5. Valoración de Controles'!$R56))</f>
        <v/>
      </c>
      <c r="AB56" s="96"/>
      <c r="AC56" s="96"/>
      <c r="AD56" s="96"/>
      <c r="AE56" s="96"/>
      <c r="AF56" s="96"/>
      <c r="AG56" s="96"/>
      <c r="AH56" s="96"/>
      <c r="AI56" s="96"/>
      <c r="AJ56" s="96"/>
      <c r="AK56" s="96"/>
      <c r="AL56" s="96"/>
      <c r="AM56" s="116"/>
      <c r="AN56" s="116"/>
      <c r="AO56" s="116"/>
      <c r="AP56" s="116"/>
      <c r="AQ56" s="116"/>
      <c r="AR56" s="116"/>
      <c r="AS56" s="116"/>
      <c r="AT56" s="116"/>
      <c r="AU56" s="116"/>
      <c r="AV56" s="116"/>
      <c r="AW56" s="116"/>
      <c r="AX56" s="116"/>
      <c r="AY56" s="116"/>
      <c r="AZ56" s="116"/>
      <c r="BA56" s="116"/>
      <c r="BB56" s="116"/>
      <c r="BC56" s="116"/>
      <c r="BD56" s="116"/>
      <c r="BE56" s="116"/>
      <c r="BF56" s="116"/>
    </row>
    <row r="57" spans="1:58" ht="31.5" customHeight="1">
      <c r="A57" s="99">
        <v>17</v>
      </c>
      <c r="B57" s="100" t="str">
        <f>'[12]2. Identificación del Riesgo'!B57:B59</f>
        <v/>
      </c>
      <c r="C57" s="100" t="str">
        <f>IF('[12]2. Identificación del Riesgo'!C57:C59="","",'[12]2. Identificación del Riesgo'!C57:C59)</f>
        <v/>
      </c>
      <c r="D57" s="100" t="str">
        <f>IF('[12]2. Identificación del Riesgo'!D57:D59="","",'[12]2. Identificación del Riesgo'!D57:D59)</f>
        <v/>
      </c>
      <c r="E57" s="100" t="str">
        <f>IF('[12]2. Identificación del Riesgo'!E57:E59="","",'[12]2. Identificación del Riesgo'!E57:E59)</f>
        <v/>
      </c>
      <c r="F57" s="100" t="str">
        <f>IF('[12]2. Identificación del Riesgo'!F57:F59="","",'[12]2. Identificación del Riesgo'!F57:F59)</f>
        <v/>
      </c>
      <c r="G57" s="100" t="str">
        <f>IF('[12]2. Identificación del Riesgo'!G57:G59="","",'[12]2. Identificación del Riesgo'!G57:G59)</f>
        <v/>
      </c>
      <c r="H57" s="100" t="str">
        <f>IF('[12]2. Identificación del Riesgo'!H57:H59="","",'[12]2. Identificación del Riesgo'!H57:H59)</f>
        <v/>
      </c>
      <c r="I57" s="100" t="str">
        <f>IF('[12]2. Identificación del Riesgo'!I57:I59="","",'[12]2. Identificación del Riesgo'!I57:I59)</f>
        <v/>
      </c>
      <c r="J57" s="100" t="str">
        <f>IF('[12]2. Identificación del Riesgo'!J57:J59="","",'[12]2. Identificación del Riesgo'!J57:J59)</f>
        <v/>
      </c>
      <c r="K57" s="101" t="str">
        <f>'[12]2. Identificación del Riesgo'!K57:K59</f>
        <v/>
      </c>
      <c r="L57" s="102" t="str">
        <f>'[12]2. Identificación del Riesgo'!L57:L59</f>
        <v/>
      </c>
      <c r="M57" s="100" t="str">
        <f>IF(OR('[12]2. Identificación del Riesgo'!H57:H59="Corrupción",'[12]2. Identificación del Riesgo'!H57:H59="Lavado de Activos",'[12]2. Identificación del Riesgo'!H57:H59="Financiación del Terrorismo",'[12]2. Identificación del Riesgo'!H57:H59="Trámites, OPAs y Consultas de Acceso a la Información Pública"),"No Aplica",
IF('[12]2. Identificación del Riesgo'!M57:M59="","",'[12]2. Identificación del Riesgo'!M57:M59))</f>
        <v/>
      </c>
      <c r="N57" s="101" t="str">
        <f>'[12]2. Identificación del Riesgo'!N57:N59</f>
        <v/>
      </c>
      <c r="O57" s="102" t="str">
        <f>'[12]2. Identificación del Riesgo'!O57:O59</f>
        <v/>
      </c>
      <c r="P57" s="103" t="str">
        <f>'[12]2. Identificación del Riesgo'!P57:P59</f>
        <v/>
      </c>
      <c r="Q57" s="104" t="str">
        <f>IF($H$57="","",
IF(OR($H$57="Corrupción",$H$57="Lavado de Activos",$H$57="Financiación del Terrorismo",$H$57="Trámites, OPAs y Consultas de Acceso a la Información Pública"),'[12]6.Valoración Control Corrupción'!$E57,'[12]5. Valoración de Controles'!$H57))</f>
        <v/>
      </c>
      <c r="R57" s="105" t="str">
        <f>IF($H$57="","",
IF(OR($H$57="Corrupción",$H$57="Lavado de Activos",$H$57="Financiación del Terrorismo",$H$57="Trámites, OPAs y Consultas de Acceso a la Información Pública"),"No Aplica",'[12]5. Valoración de Controles'!$I57))</f>
        <v/>
      </c>
      <c r="S57" s="105" t="str">
        <f>IF($H$57="","",
IF(OR($H$57="Corrupción",$H$57="Lavado de Activos",$H$57="Financiación del Terrorismo",$H$57="Trámites, OPAs y Consultas de Acceso a la Información Pública"),"No Aplica",'[12]5. Valoración de Controles'!$J57))</f>
        <v/>
      </c>
      <c r="T57" s="105" t="str">
        <f>IF($H$57="","",
IF(OR($H$57="Corrupción",$H$57="Lavado de Activos",$H$57="Financiación del Terrorismo",$H$57="Trámites, OPAs y Consultas de Acceso a la Información Pública"),"No Aplica",'[12]5. Valoración de Controles'!$K57))</f>
        <v/>
      </c>
      <c r="U57" s="105" t="str">
        <f>IF($H$57="","",
IF(OR($H$57="Corrupción",$H$57="Lavado de Activos",$H$57="Financiación del Terrorismo",$H$57="Trámites, OPAs y Consultas de Acceso a la Información Pública"),"No Aplica",'[12]5. Valoración de Controles'!$L57))</f>
        <v/>
      </c>
      <c r="V57" s="105" t="str">
        <f>IF($H$57="","",
IF(OR($H$57="Corrupción",$H$57="Lavado de Activos",$H$57="Financiación del Terrorismo",$H$57="Trámites, OPAs y Consultas de Acceso a la Información Pública"),"No Aplica",'[12]5. Valoración de Controles'!$M57))</f>
        <v/>
      </c>
      <c r="W57" s="105" t="str">
        <f>IF($H$57="","",
IF(OR($H$57="Corrupción",$H$57="Lavado de Activos",$H$57="Financiación del Terrorismo",$H$57="Trámites, OPAs y Consultas de Acceso a la Información Pública"),"No Aplica",'[12]5. Valoración de Controles'!$N57))</f>
        <v/>
      </c>
      <c r="X57" s="106" t="str">
        <f>IF($H$57="","",
IF(OR($H$57="Corrupción",$H$57="Lavado de Activos",$H$57="Financiación del Terrorismo",$H$57="Trámites, OPAs y Consultas de Acceso a la Información Pública"),"No Aplica",'[12]5. Valoración de Controles'!$O57))</f>
        <v/>
      </c>
      <c r="Y57" s="106" t="str">
        <f>IF($H$57="","",
IF(OR($H$57="Corrupción",$H$57="Lavado de Activos",$H$57="Financiación del Terrorismo",$H$57="Trámites, OPAs y Consultas de Acceso a la Información Pública"),"No Aplica",'[12]5. Valoración de Controles'!$P57))</f>
        <v/>
      </c>
      <c r="Z57" s="106" t="str">
        <f>IF($H$57="","",
IF(OR($H$57="Corrupción",$H$57="Lavado de Activos",$H$57="Financiación del Terrorismo",$H$57="Trámites, OPAs y Consultas de Acceso a la Información Pública"),"No Aplica",'[12]5. Valoración de Controles'!$Q57))</f>
        <v/>
      </c>
      <c r="AA57" s="107" t="str">
        <f>IF($H$57="","",
IF(OR($H$57="Corrupción",$H$57="Lavado de Activos",$H$57="Financiación del Terrorismo",$H$57="Trámites, OPAs y Consultas de Acceso a la Información Pública"),"No aplica",'[12]5. Valoración de Controles'!$R57))</f>
        <v/>
      </c>
      <c r="AB57" s="101" t="str">
        <f>IF(H57="","",
IF(OR(H57="Corrupción",H57="Lavado de Activos",H57="Financiación del Terrorismo",H57="Trámites, OPAs y Consultas de Acceso a la Información Pública"),'[12]6.Valoración Control Corrupción'!W57:W59,
IF(OR(H57&lt;&gt;"Corrupción",H57&lt;&gt;"Lavado de Activos",H57&lt;&gt;"Financiación del Terrorismo",H57&lt;&gt;"Trámites, OPAs y Consultas de Acceso a la Información Pública"),IF(AC57="","",
IF(AND(AC57&gt;0,AC57&lt;0.4),"Muy Baja",
IF(AND(AC57&gt;=0.4,AC57&lt;0.6),"Baja",
IF(AND(AC57&gt;=0.6,AC57&lt;0.8),"Media",
IF(AND(AC57&gt;=0.8,AC57&lt;1),"Alta",
IF(AC57&gt;=1,"Muy Alta","")))))))))</f>
        <v/>
      </c>
      <c r="AC57" s="108"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IF('[12]5. Valoración de Controles'!U59&gt;0,'[12]5. Valoración de Controles'!U59,
IF('[12]5. Valoración de Controles'!U58&gt;0,'[12]5. Valoración de Controles'!U58,
IF('[12]5. Valoración de Controles'!U57&gt;0,'[12]5. Valoración de Controles'!U57,L57))))))</f>
        <v/>
      </c>
      <c r="AD57" s="101" t="str">
        <f>IF(H57="","",
IF(OR(H57="Corrupción",H57="Lavado de Activos",H57="Financiación del Terrorismo",H57="Trámites, OPAs y Consultas de Acceso a la Información Pública"),'[12]3. Impacto Riesgo de Corrupción'!Z57:Z59,
IF(OR(H57&lt;&gt;"Corrupción",H57&lt;&gt;"Lavado de Activos",H57&lt;&gt;"Financiación del Terrorismo",H57&lt;&gt;"Trámites, OPAs y Consultas de Acceso a la Información Pública"),
IF(AE57="","",
IF(AND(AE57&gt;0,AE57&lt;0.4),"Leve",
IF(AND(AE57&gt;=0.4,AE57&lt;0.6),"Menor",
IF(AND(AE57&gt;=0.6,AE57&lt;0.8),"Moderado",
IF(AND(AE57&gt;=0.8,AE57&lt;1),"Mayor",
IF(AE57&gt;=1,"Catastrófico","")))))))))</f>
        <v/>
      </c>
      <c r="AE57" s="108"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IF('[12]5. Valoración de Controles'!V59&gt;0,'[12]5. Valoración de Controles'!V59,
IF('[12]5. Valoración de Controles'!V58&gt;0,'[12]5. Valoración de Controles'!V58,
IF('[12]5. Valoración de Controles'!V57&gt;0,'[12]5. Valoración de Controles'!V57,O57))))))</f>
        <v/>
      </c>
      <c r="AF57" s="103" t="str">
        <f>IF(AND(AB57="Muy Alta",OR(AD57="Leve",AD57="Menor",AD57="Moderado",AD57="Mayor")),"Alto",
IF(AND(AB57="Alta",OR(AD57="Leve",AD57="Menor")),"Moderado",
IF(AND(AB57="Alta",OR(AD57="Moderado",AD57="Mayor")),"Alto",
IF(AND(AB57="Media",OR(AD57="Leve",AD57="Menor",AD57="Moderado")),"Moderado",
IF(AND(AB57="Media",OR(AD57="Mayor")),"Alto",
IF(AND(AB57="Baja",OR(AD57="Leve")),"Bajo",
IF(AND(OR(AB57="Baja",AB57="Improbable"),OR(AD57="Menor",AD57="Moderado")),"Moderado",
IF(AND(OR(AB57="Baja",AB57="Improbable"),AD57="Mayor"),"Alto",
IF(AND(AB57="Muy Baja",OR(AD57="Leve",AD57="Menor")),"Bajo",
IF(AND(OR(AB57="Muy Baja",AB57="Rara vez"),OR(AD57="Moderado")),"Moderado",
IF(AND(OR(AB57="Muy Baja",AB57="Rara vez"),AD57="Mayor"),"Alto",
IF(AND(OR(AB57="Casi seguro",AB57="Probable",AB57="Posible"),AD57="Mayor"),"Extremo",
IF(AND(AB57="Casi seguro",AD57="Moderado"),"Extremo",
IF(AND(OR(AB57="Probable",AB57="Posible"),OR(AD57="Moderado")),"Alto",
IF(AD57="Catastrófico","Extremo","")))))))))))))))</f>
        <v/>
      </c>
      <c r="AG57" s="109"/>
      <c r="AH57" s="110" t="str">
        <f>IF(AG57="Reducir (Mitigar)","Debe establecer el plan de acción a implementar para mitigar el nivel del riesgo",
IF(AG57="Reducir (Transferir)","No amerita plan de acción. Debe tercerizar la actividad que genera este riesgo o adquirir polizas para evitar responsabilidad economica, sin embargo mantiene la responsabilidad reputacional",
IF(AG57="Aceptar","No amerita plan de acción. Asuma las consecuencias de la materialización del riesgo",
IF(AG57="Evitar","No amerita plan de acción. No ejecute la actividad que genera el riesgo",
IF(AG57="Reducir","Debe establecer el plan de acción a implementar para mitigar el nivel del riesgo",
IF(AG57="Compartir","No amerita plan de acción. Comparta el riesgo con una parte interesada que pueda gestionarlo con mas eficacia",""))))))</f>
        <v/>
      </c>
      <c r="AI57" s="111"/>
      <c r="AJ57" s="112"/>
      <c r="AK57" s="112" t="str">
        <f>IF(AI57="","","∑ Peso porcentual de cada acción definida")</f>
        <v/>
      </c>
      <c r="AL57" s="100"/>
      <c r="AM57" s="77"/>
      <c r="AN57" s="77"/>
      <c r="AO57" s="77"/>
      <c r="AP57" s="77"/>
      <c r="AQ57" s="77"/>
      <c r="AR57" s="77"/>
      <c r="AS57" s="77"/>
      <c r="AT57" s="77"/>
      <c r="AU57" s="77"/>
      <c r="AV57" s="77"/>
      <c r="AW57" s="77"/>
      <c r="AX57" s="77"/>
      <c r="AY57" s="77"/>
      <c r="AZ57" s="77"/>
      <c r="BA57" s="77"/>
      <c r="BB57" s="77"/>
      <c r="BC57" s="77"/>
      <c r="BD57" s="77"/>
      <c r="BE57" s="77"/>
      <c r="BF57" s="77"/>
    </row>
    <row r="58" spans="1:58" ht="31.5" customHeight="1">
      <c r="A58" s="114"/>
      <c r="B58" s="114"/>
      <c r="C58" s="114"/>
      <c r="D58" s="114"/>
      <c r="E58" s="114"/>
      <c r="F58" s="114"/>
      <c r="G58" s="114"/>
      <c r="H58" s="114"/>
      <c r="I58" s="114"/>
      <c r="J58" s="114"/>
      <c r="K58" s="114"/>
      <c r="L58" s="114"/>
      <c r="M58" s="114"/>
      <c r="N58" s="114"/>
      <c r="O58" s="114"/>
      <c r="P58" s="114"/>
      <c r="Q58" s="104" t="str">
        <f>IF($H$57="","",
IF(OR($H$57="Corrupción",$H$57="Lavado de Activos",$H$57="Financiación del Terrorismo",$H$57="Trámites, OPAs y Consultas de Acceso a la Información Pública"),'[12]6.Valoración Control Corrupción'!$E58,'[12]5. Valoración de Controles'!$H58))</f>
        <v/>
      </c>
      <c r="R58" s="105" t="str">
        <f>IF($H$57="","",
IF(OR($H$57="Corrupción",$H$57="Lavado de Activos",$H$57="Financiación del Terrorismo",$H$57="Trámites, OPAs y Consultas de Acceso a la Información Pública"),"No Aplica",'[12]5. Valoración de Controles'!$I58))</f>
        <v/>
      </c>
      <c r="S58" s="105" t="str">
        <f>IF($H$57="","",
IF(OR($H$57="Corrupción",$H$57="Lavado de Activos",$H$57="Financiación del Terrorismo",$H$57="Trámites, OPAs y Consultas de Acceso a la Información Pública"),"No Aplica",'[12]5. Valoración de Controles'!$J58))</f>
        <v/>
      </c>
      <c r="T58" s="105" t="str">
        <f>IF($H$57="","",
IF(OR($H$57="Corrupción",$H$57="Lavado de Activos",$H$57="Financiación del Terrorismo",$H$57="Trámites, OPAs y Consultas de Acceso a la Información Pública"),"No Aplica",'[12]5. Valoración de Controles'!$K58))</f>
        <v/>
      </c>
      <c r="U58" s="105" t="str">
        <f>IF($H$57="","",
IF(OR($H$57="Corrupción",$H$57="Lavado de Activos",$H$57="Financiación del Terrorismo",$H$57="Trámites, OPAs y Consultas de Acceso a la Información Pública"),"No Aplica",'[12]5. Valoración de Controles'!$L58))</f>
        <v/>
      </c>
      <c r="V58" s="105" t="str">
        <f>IF($H$57="","",
IF(OR($H$57="Corrupción",$H$57="Lavado de Activos",$H$57="Financiación del Terrorismo",$H$57="Trámites, OPAs y Consultas de Acceso a la Información Pública"),"No Aplica",'[12]5. Valoración de Controles'!$M58))</f>
        <v/>
      </c>
      <c r="W58" s="105" t="str">
        <f>IF($H$57="","",
IF(OR($H$57="Corrupción",$H$57="Lavado de Activos",$H$57="Financiación del Terrorismo",$H$57="Trámites, OPAs y Consultas de Acceso a la Información Pública"),"No Aplica",'[12]5. Valoración de Controles'!$N58))</f>
        <v/>
      </c>
      <c r="X58" s="106" t="str">
        <f>IF($H$57="","",
IF(OR($H$57="Corrupción",$H$57="Lavado de Activos",$H$57="Financiación del Terrorismo",$H$57="Trámites, OPAs y Consultas de Acceso a la Información Pública"),"No Aplica",'[12]5. Valoración de Controles'!$O58))</f>
        <v/>
      </c>
      <c r="Y58" s="106" t="str">
        <f>IF($H$57="","",
IF(OR($H$57="Corrupción",$H$57="Lavado de Activos",$H$57="Financiación del Terrorismo",$H$57="Trámites, OPAs y Consultas de Acceso a la Información Pública"),"No Aplica",'[12]5. Valoración de Controles'!$P58))</f>
        <v/>
      </c>
      <c r="Z58" s="106" t="str">
        <f>IF($H$57="","",
IF(OR($H$57="Corrupción",$H$57="Lavado de Activos",$H$57="Financiación del Terrorismo",$H$57="Trámites, OPAs y Consultas de Acceso a la Información Pública"),"No Aplica",'[12]5. Valoración de Controles'!$Q58))</f>
        <v/>
      </c>
      <c r="AA58" s="107" t="str">
        <f>IF($H$57="","",
IF(OR($H$57="Corrupción",$H$57="Lavado de Activos",$H$57="Financiación del Terrorismo",$H$57="Trámites, OPAs y Consultas de Acceso a la Información Pública"),"No aplica",'[12]5. Valoración de Controles'!$R58))</f>
        <v/>
      </c>
      <c r="AB58" s="114"/>
      <c r="AC58" s="114"/>
      <c r="AD58" s="114"/>
      <c r="AE58" s="114"/>
      <c r="AF58" s="114"/>
      <c r="AG58" s="114"/>
      <c r="AH58" s="114"/>
      <c r="AI58" s="114"/>
      <c r="AJ58" s="114"/>
      <c r="AK58" s="114"/>
      <c r="AL58" s="114"/>
      <c r="AM58" s="116"/>
      <c r="AN58" s="116"/>
      <c r="AO58" s="116"/>
      <c r="AP58" s="116"/>
      <c r="AQ58" s="116"/>
      <c r="AR58" s="116"/>
      <c r="AS58" s="116"/>
      <c r="AT58" s="116"/>
      <c r="AU58" s="116"/>
      <c r="AV58" s="116"/>
      <c r="AW58" s="116"/>
      <c r="AX58" s="116"/>
      <c r="AY58" s="116"/>
      <c r="AZ58" s="116"/>
      <c r="BA58" s="116"/>
      <c r="BB58" s="116"/>
      <c r="BC58" s="116"/>
      <c r="BD58" s="116"/>
      <c r="BE58" s="116"/>
      <c r="BF58" s="116"/>
    </row>
    <row r="59" spans="1:58" ht="31.5" customHeight="1">
      <c r="A59" s="96"/>
      <c r="B59" s="96"/>
      <c r="C59" s="96"/>
      <c r="D59" s="96"/>
      <c r="E59" s="96"/>
      <c r="F59" s="96"/>
      <c r="G59" s="96"/>
      <c r="H59" s="96"/>
      <c r="I59" s="96"/>
      <c r="J59" s="96"/>
      <c r="K59" s="96"/>
      <c r="L59" s="96"/>
      <c r="M59" s="96"/>
      <c r="N59" s="96"/>
      <c r="O59" s="96"/>
      <c r="P59" s="96"/>
      <c r="Q59" s="104" t="str">
        <f>IF($H$57="","",
IF(OR($H$57="Corrupción",$H$57="Lavado de Activos",$H$57="Financiación del Terrorismo",$H$57="Trámites, OPAs y Consultas de Acceso a la Información Pública"),'[12]6.Valoración Control Corrupción'!$E59,'[12]5. Valoración de Controles'!$H59))</f>
        <v/>
      </c>
      <c r="R59" s="105" t="str">
        <f>IF($H$57="","",
IF(OR($H$57="Corrupción",$H$57="Lavado de Activos",$H$57="Financiación del Terrorismo",$H$57="Trámites, OPAs y Consultas de Acceso a la Información Pública"),"No Aplica",'[12]5. Valoración de Controles'!$I59))</f>
        <v/>
      </c>
      <c r="S59" s="105" t="str">
        <f>IF($H$57="","",
IF(OR($H$57="Corrupción",$H$57="Lavado de Activos",$H$57="Financiación del Terrorismo",$H$57="Trámites, OPAs y Consultas de Acceso a la Información Pública"),"No Aplica",'[12]5. Valoración de Controles'!$J59))</f>
        <v/>
      </c>
      <c r="T59" s="105" t="str">
        <f>IF($H$57="","",
IF(OR($H$57="Corrupción",$H$57="Lavado de Activos",$H$57="Financiación del Terrorismo",$H$57="Trámites, OPAs y Consultas de Acceso a la Información Pública"),"No Aplica",'[12]5. Valoración de Controles'!$K59))</f>
        <v/>
      </c>
      <c r="U59" s="105" t="str">
        <f>IF($H$57="","",
IF(OR($H$57="Corrupción",$H$57="Lavado de Activos",$H$57="Financiación del Terrorismo",$H$57="Trámites, OPAs y Consultas de Acceso a la Información Pública"),"No Aplica",'[12]5. Valoración de Controles'!$L59))</f>
        <v/>
      </c>
      <c r="V59" s="105" t="str">
        <f>IF($H$57="","",
IF(OR($H$57="Corrupción",$H$57="Lavado de Activos",$H$57="Financiación del Terrorismo",$H$57="Trámites, OPAs y Consultas de Acceso a la Información Pública"),"No Aplica",'[12]5. Valoración de Controles'!$M59))</f>
        <v/>
      </c>
      <c r="W59" s="105" t="str">
        <f>IF($H$57="","",
IF(OR($H$57="Corrupción",$H$57="Lavado de Activos",$H$57="Financiación del Terrorismo",$H$57="Trámites, OPAs y Consultas de Acceso a la Información Pública"),"No Aplica",'[12]5. Valoración de Controles'!$N59))</f>
        <v/>
      </c>
      <c r="X59" s="106" t="str">
        <f>IF($H$57="","",
IF(OR($H$57="Corrupción",$H$57="Lavado de Activos",$H$57="Financiación del Terrorismo",$H$57="Trámites, OPAs y Consultas de Acceso a la Información Pública"),"No Aplica",'[12]5. Valoración de Controles'!$O59))</f>
        <v/>
      </c>
      <c r="Y59" s="106" t="str">
        <f>IF($H$57="","",
IF(OR($H$57="Corrupción",$H$57="Lavado de Activos",$H$57="Financiación del Terrorismo",$H$57="Trámites, OPAs y Consultas de Acceso a la Información Pública"),"No Aplica",'[12]5. Valoración de Controles'!$P59))</f>
        <v/>
      </c>
      <c r="Z59" s="106" t="str">
        <f>IF($H$57="","",
IF(OR($H$57="Corrupción",$H$57="Lavado de Activos",$H$57="Financiación del Terrorismo",$H$57="Trámites, OPAs y Consultas de Acceso a la Información Pública"),"No Aplica",'[12]5. Valoración de Controles'!$Q59))</f>
        <v/>
      </c>
      <c r="AA59" s="107" t="str">
        <f>IF($H$57="","",
IF(OR($H$57="Corrupción",$H$57="Lavado de Activos",$H$57="Financiación del Terrorismo",$H$57="Trámites, OPAs y Consultas de Acceso a la Información Pública"),"No aplica",'[12]5. Valoración de Controles'!$R59))</f>
        <v/>
      </c>
      <c r="AB59" s="96"/>
      <c r="AC59" s="96"/>
      <c r="AD59" s="96"/>
      <c r="AE59" s="96"/>
      <c r="AF59" s="96"/>
      <c r="AG59" s="96"/>
      <c r="AH59" s="96"/>
      <c r="AI59" s="96"/>
      <c r="AJ59" s="96"/>
      <c r="AK59" s="96"/>
      <c r="AL59" s="96"/>
      <c r="AM59" s="116"/>
      <c r="AN59" s="116"/>
      <c r="AO59" s="116"/>
      <c r="AP59" s="116"/>
      <c r="AQ59" s="116"/>
      <c r="AR59" s="116"/>
      <c r="AS59" s="116"/>
      <c r="AT59" s="116"/>
      <c r="AU59" s="116"/>
      <c r="AV59" s="116"/>
      <c r="AW59" s="116"/>
      <c r="AX59" s="116"/>
      <c r="AY59" s="116"/>
      <c r="AZ59" s="116"/>
      <c r="BA59" s="116"/>
      <c r="BB59" s="116"/>
      <c r="BC59" s="116"/>
      <c r="BD59" s="116"/>
      <c r="BE59" s="116"/>
      <c r="BF59" s="116"/>
    </row>
    <row r="60" spans="1:58" ht="31.5" customHeight="1">
      <c r="A60" s="99">
        <v>18</v>
      </c>
      <c r="B60" s="100" t="str">
        <f>'[12]2. Identificación del Riesgo'!B60:B62</f>
        <v/>
      </c>
      <c r="C60" s="100" t="str">
        <f>IF('[12]2. Identificación del Riesgo'!C60:C62="","",'[12]2. Identificación del Riesgo'!C60:C62)</f>
        <v/>
      </c>
      <c r="D60" s="100" t="str">
        <f>IF('[12]2. Identificación del Riesgo'!D60:D62="","",'[12]2. Identificación del Riesgo'!D60:D62)</f>
        <v/>
      </c>
      <c r="E60" s="100" t="str">
        <f>IF('[12]2. Identificación del Riesgo'!E60:E62="","",'[12]2. Identificación del Riesgo'!E60:E62)</f>
        <v/>
      </c>
      <c r="F60" s="100" t="str">
        <f>IF('[12]2. Identificación del Riesgo'!F60:F62="","",'[12]2. Identificación del Riesgo'!F60:F62)</f>
        <v/>
      </c>
      <c r="G60" s="100" t="str">
        <f>IF('[12]2. Identificación del Riesgo'!G60:G62="","",'[12]2. Identificación del Riesgo'!G60:G62)</f>
        <v/>
      </c>
      <c r="H60" s="100" t="str">
        <f>IF('[12]2. Identificación del Riesgo'!H60:H62="","",'[12]2. Identificación del Riesgo'!H60:H62)</f>
        <v/>
      </c>
      <c r="I60" s="100" t="str">
        <f>IF('[12]2. Identificación del Riesgo'!I60:I62="","",'[12]2. Identificación del Riesgo'!I60:I62)</f>
        <v/>
      </c>
      <c r="J60" s="100" t="str">
        <f>IF('[12]2. Identificación del Riesgo'!J60:J62="","",'[12]2. Identificación del Riesgo'!J60:J62)</f>
        <v/>
      </c>
      <c r="K60" s="101" t="str">
        <f>'[12]2. Identificación del Riesgo'!K60:K62</f>
        <v/>
      </c>
      <c r="L60" s="102" t="str">
        <f>'[12]2. Identificación del Riesgo'!L60:L62</f>
        <v/>
      </c>
      <c r="M60" s="100" t="str">
        <f>IF(OR('[12]2. Identificación del Riesgo'!H60:H62="Corrupción",'[12]2. Identificación del Riesgo'!H60:H62="Lavado de Activos",'[12]2. Identificación del Riesgo'!H60:H62="Financiación del Terrorismo",'[12]2. Identificación del Riesgo'!H60:H62="Trámites, OPAs y Consultas de Acceso a la Información Pública"),"No Aplica",
IF('[12]2. Identificación del Riesgo'!M60:M62="","",'[12]2. Identificación del Riesgo'!M60:M62))</f>
        <v/>
      </c>
      <c r="N60" s="101" t="str">
        <f>'[12]2. Identificación del Riesgo'!N60:N62</f>
        <v/>
      </c>
      <c r="O60" s="102" t="str">
        <f>'[12]2. Identificación del Riesgo'!O60:O62</f>
        <v/>
      </c>
      <c r="P60" s="103" t="str">
        <f>'[12]2. Identificación del Riesgo'!P60:P62</f>
        <v/>
      </c>
      <c r="Q60" s="104" t="str">
        <f>IF($H$60="","",
IF(OR($H$60="Corrupción",$H$60="Lavado de Activos",$H$60="Financiación del Terrorismo",$H$60="Trámites, OPAs y Consultas de Acceso a la Información Pública"),'[12]6.Valoración Control Corrupción'!$E60,'[12]5. Valoración de Controles'!$H60))</f>
        <v/>
      </c>
      <c r="R60" s="105" t="str">
        <f>IF($H$60="","",
IF(OR($H$60="Corrupción",$H$60="Lavado de Activos",$H$60="Financiación del Terrorismo",$H$60="Trámites, OPAs y Consultas de Acceso a la Información Pública"),"No Aplica",'[12]5. Valoración de Controles'!$I60))</f>
        <v/>
      </c>
      <c r="S60" s="105" t="str">
        <f>IF($H$60="","",
IF(OR($H$60="Corrupción",$H$60="Lavado de Activos",$H$60="Financiación del Terrorismo",$H$60="Trámites, OPAs y Consultas de Acceso a la Información Pública"),"No Aplica",'[12]5. Valoración de Controles'!$J60))</f>
        <v/>
      </c>
      <c r="T60" s="105" t="str">
        <f>IF($H$60="","",
IF(OR($H$60="Corrupción",$H$60="Lavado de Activos",$H$60="Financiación del Terrorismo",$H$60="Trámites, OPAs y Consultas de Acceso a la Información Pública"),"No Aplica",'[12]5. Valoración de Controles'!$K60))</f>
        <v/>
      </c>
      <c r="U60" s="105" t="str">
        <f>IF($H$60="","",
IF(OR($H$60="Corrupción",$H$60="Lavado de Activos",$H$60="Financiación del Terrorismo",$H$60="Trámites, OPAs y Consultas de Acceso a la Información Pública"),"No Aplica",'[12]5. Valoración de Controles'!$L60))</f>
        <v/>
      </c>
      <c r="V60" s="105" t="str">
        <f>IF($H$60="","",
IF(OR($H$60="Corrupción",$H$60="Lavado de Activos",$H$60="Financiación del Terrorismo",$H$60="Trámites, OPAs y Consultas de Acceso a la Información Pública"),"No Aplica",'[12]5. Valoración de Controles'!$M60))</f>
        <v/>
      </c>
      <c r="W60" s="105" t="str">
        <f>IF($H$60="","",
IF(OR($H$60="Corrupción",$H$60="Lavado de Activos",$H$60="Financiación del Terrorismo",$H$60="Trámites, OPAs y Consultas de Acceso a la Información Pública"),"No Aplica",'[12]5. Valoración de Controles'!$N60))</f>
        <v/>
      </c>
      <c r="X60" s="106" t="str">
        <f>IF($H$60="","",
IF(OR($H$60="Corrupción",$H$60="Lavado de Activos",$H$60="Financiación del Terrorismo",$H$60="Trámites, OPAs y Consultas de Acceso a la Información Pública"),"No Aplica",'[12]5. Valoración de Controles'!$O60))</f>
        <v/>
      </c>
      <c r="Y60" s="106" t="str">
        <f>IF($H$60="","",
IF(OR($H$60="Corrupción",$H$60="Lavado de Activos",$H$60="Financiación del Terrorismo",$H$60="Trámites, OPAs y Consultas de Acceso a la Información Pública"),"No Aplica",'[12]5. Valoración de Controles'!$P60))</f>
        <v/>
      </c>
      <c r="Z60" s="106" t="str">
        <f>IF($H$60="","",
IF(OR($H$60="Corrupción",$H$60="Lavado de Activos",$H$60="Financiación del Terrorismo",$H$60="Trámites, OPAs y Consultas de Acceso a la Información Pública"),"No Aplica",'[12]5. Valoración de Controles'!$Q60))</f>
        <v/>
      </c>
      <c r="AA60" s="107" t="str">
        <f>IF($H$60="","",
IF(OR($H$60="Corrupción",$H$60="Lavado de Activos",$H$60="Financiación del Terrorismo",$H$60="Trámites, OPAs y Consultas de Acceso a la Información Pública"),"No aplica",'[12]5. Valoración de Controles'!$R60))</f>
        <v/>
      </c>
      <c r="AB60" s="101" t="str">
        <f>IF(H60="","",
IF(OR(H60="Corrupción",H60="Lavado de Activos",H60="Financiación del Terrorismo",H60="Trámites, OPAs y Consultas de Acceso a la Información Pública"),'[12]6.Valoración Control Corrupción'!W60:W62,
IF(OR(H60&lt;&gt;"Corrupción",H60&lt;&gt;"Lavado de Activos",H60&lt;&gt;"Financiación del Terrorismo",H60&lt;&gt;"Trámites, OPAs y Consultas de Acceso a la Información Pública"),IF(AC60="","",
IF(AND(AC60&gt;0,AC60&lt;0.4),"Muy Baja",
IF(AND(AC60&gt;=0.4,AC60&lt;0.6),"Baja",
IF(AND(AC60&gt;=0.6,AC60&lt;0.8),"Media",
IF(AND(AC60&gt;=0.8,AC60&lt;1),"Alta",
IF(AC60&gt;=1,"Muy Alta","")))))))))</f>
        <v/>
      </c>
      <c r="AC60" s="108"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IF('[12]5. Valoración de Controles'!U62&gt;0,'[12]5. Valoración de Controles'!U62,
IF('[12]5. Valoración de Controles'!U61&gt;0,'[12]5. Valoración de Controles'!U61,
IF('[12]5. Valoración de Controles'!U60&gt;0,'[12]5. Valoración de Controles'!U60,L60))))))</f>
        <v/>
      </c>
      <c r="AD60" s="101" t="str">
        <f>IF(H60="","",
IF(OR(H60="Corrupción",H60="Lavado de Activos",H60="Financiación del Terrorismo",H60="Trámites, OPAs y Consultas de Acceso a la Información Pública"),'[12]3. Impacto Riesgo de Corrupción'!Z60:Z62,
IF(OR(H60&lt;&gt;"Corrupción",H60&lt;&gt;"Lavado de Activos",H60&lt;&gt;"Financiación del Terrorismo",H60&lt;&gt;"Trámites, OPAs y Consultas de Acceso a la Información Pública"),
IF(AE60="","",
IF(AND(AE60&gt;0,AE60&lt;0.4),"Leve",
IF(AND(AE60&gt;=0.4,AE60&lt;0.6),"Menor",
IF(AND(AE60&gt;=0.6,AE60&lt;0.8),"Moderado",
IF(AND(AE60&gt;=0.8,AE60&lt;1),"Mayor",
IF(AE60&gt;=1,"Catastrófico","")))))))))</f>
        <v/>
      </c>
      <c r="AE60" s="108"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IF('[12]5. Valoración de Controles'!V62&gt;0,'[12]5. Valoración de Controles'!V62,
IF('[12]5. Valoración de Controles'!V61&gt;0,'[12]5. Valoración de Controles'!V61,
IF('[12]5. Valoración de Controles'!V60&gt;0,'[12]5. Valoración de Controles'!V60,O60))))))</f>
        <v/>
      </c>
      <c r="AF60" s="103" t="str">
        <f>IF(AND(AB60="Muy Alta",OR(AD60="Leve",AD60="Menor",AD60="Moderado",AD60="Mayor")),"Alto",
IF(AND(AB60="Alta",OR(AD60="Leve",AD60="Menor")),"Moderado",
IF(AND(AB60="Alta",OR(AD60="Moderado",AD60="Mayor")),"Alto",
IF(AND(AB60="Media",OR(AD60="Leve",AD60="Menor",AD60="Moderado")),"Moderado",
IF(AND(AB60="Media",OR(AD60="Mayor")),"Alto",
IF(AND(AB60="Baja",OR(AD60="Leve")),"Bajo",
IF(AND(OR(AB60="Baja",AB60="Improbable"),OR(AD60="Menor",AD60="Moderado")),"Moderado",
IF(AND(OR(AB60="Baja",AB60="Improbable"),AD60="Mayor"),"Alto",
IF(AND(AB60="Muy Baja",OR(AD60="Leve",AD60="Menor")),"Bajo",
IF(AND(OR(AB60="Muy Baja",AB60="Rara vez"),OR(AD60="Moderado")),"Moderado",
IF(AND(OR(AB60="Muy Baja",AB60="Rara vez"),AD60="Mayor"),"Alto",
IF(AND(OR(AB60="Casi seguro",AB60="Probable",AB60="Posible"),AD60="Mayor"),"Extremo",
IF(AND(AB60="Casi seguro",AD60="Moderado"),"Extremo",
IF(AND(OR(AB60="Probable",AB60="Posible"),OR(AD60="Moderado")),"Alto",
IF(AD60="Catastrófico","Extremo","")))))))))))))))</f>
        <v/>
      </c>
      <c r="AG60" s="109"/>
      <c r="AH60" s="110" t="str">
        <f>IF(AG60="Reducir (Mitigar)","Debe establecer el plan de acción a implementar para mitigar el nivel del riesgo",
IF(AG60="Reducir (Transferir)","No amerita plan de acción. Debe tercerizar la actividad que genera este riesgo o adquirir polizas para evitar responsabilidad economica, sin embargo mantiene la responsabilidad reputacional",
IF(AG60="Aceptar","No amerita plan de acción. Asuma las consecuencias de la materialización del riesgo",
IF(AG60="Evitar","No amerita plan de acción. No ejecute la actividad que genera el riesgo",
IF(AG60="Reducir","Debe establecer el plan de acción a implementar para mitigar el nivel del riesgo",
IF(AG60="Compartir","No amerita plan de acción. Comparta el riesgo con una parte interesada que pueda gestionarlo con mas eficacia",""))))))</f>
        <v/>
      </c>
      <c r="AI60" s="111"/>
      <c r="AJ60" s="112"/>
      <c r="AK60" s="112" t="str">
        <f>IF(AI60="","","∑ Peso porcentual de cada acción definida")</f>
        <v/>
      </c>
      <c r="AL60" s="100"/>
      <c r="AM60" s="77"/>
      <c r="AN60" s="77"/>
      <c r="AO60" s="77"/>
      <c r="AP60" s="77"/>
      <c r="AQ60" s="77"/>
      <c r="AR60" s="77"/>
      <c r="AS60" s="77"/>
      <c r="AT60" s="77"/>
      <c r="AU60" s="77"/>
      <c r="AV60" s="77"/>
      <c r="AW60" s="77"/>
      <c r="AX60" s="77"/>
      <c r="AY60" s="77"/>
      <c r="AZ60" s="77"/>
      <c r="BA60" s="77"/>
      <c r="BB60" s="77"/>
      <c r="BC60" s="77"/>
      <c r="BD60" s="77"/>
      <c r="BE60" s="77"/>
      <c r="BF60" s="77"/>
    </row>
    <row r="61" spans="1:58" ht="31.5" customHeight="1">
      <c r="A61" s="114"/>
      <c r="B61" s="114"/>
      <c r="C61" s="114"/>
      <c r="D61" s="114"/>
      <c r="E61" s="114"/>
      <c r="F61" s="114"/>
      <c r="G61" s="114"/>
      <c r="H61" s="114"/>
      <c r="I61" s="114"/>
      <c r="J61" s="114"/>
      <c r="K61" s="114"/>
      <c r="L61" s="114"/>
      <c r="M61" s="114"/>
      <c r="N61" s="114"/>
      <c r="O61" s="114"/>
      <c r="P61" s="114"/>
      <c r="Q61" s="104" t="str">
        <f>IF($H$60="","",
IF(OR($H$60="Corrupción",$H$60="Lavado de Activos",$H$60="Financiación del Terrorismo",$H$60="Trámites, OPAs y Consultas de Acceso a la Información Pública"),'[12]6.Valoración Control Corrupción'!$E61,'[12]5. Valoración de Controles'!$H61))</f>
        <v/>
      </c>
      <c r="R61" s="105" t="str">
        <f>IF($H$60="","",
IF(OR($H$60="Corrupción",$H$60="Lavado de Activos",$H$60="Financiación del Terrorismo",$H$60="Trámites, OPAs y Consultas de Acceso a la Información Pública"),"No Aplica",'[12]5. Valoración de Controles'!$I61))</f>
        <v/>
      </c>
      <c r="S61" s="105" t="str">
        <f>IF($H$60="","",
IF(OR($H$60="Corrupción",$H$60="Lavado de Activos",$H$60="Financiación del Terrorismo",$H$60="Trámites, OPAs y Consultas de Acceso a la Información Pública"),"No Aplica",'[12]5. Valoración de Controles'!$J61))</f>
        <v/>
      </c>
      <c r="T61" s="105" t="str">
        <f>IF($H$60="","",
IF(OR($H$60="Corrupción",$H$60="Lavado de Activos",$H$60="Financiación del Terrorismo",$H$60="Trámites, OPAs y Consultas de Acceso a la Información Pública"),"No Aplica",'[12]5. Valoración de Controles'!$K61))</f>
        <v/>
      </c>
      <c r="U61" s="105" t="str">
        <f>IF($H$60="","",
IF(OR($H$60="Corrupción",$H$60="Lavado de Activos",$H$60="Financiación del Terrorismo",$H$60="Trámites, OPAs y Consultas de Acceso a la Información Pública"),"No Aplica",'[12]5. Valoración de Controles'!$L61))</f>
        <v/>
      </c>
      <c r="V61" s="105" t="str">
        <f>IF($H$60="","",
IF(OR($H$60="Corrupción",$H$60="Lavado de Activos",$H$60="Financiación del Terrorismo",$H$60="Trámites, OPAs y Consultas de Acceso a la Información Pública"),"No Aplica",'[12]5. Valoración de Controles'!$M61))</f>
        <v/>
      </c>
      <c r="W61" s="105" t="str">
        <f>IF($H$60="","",
IF(OR($H$60="Corrupción",$H$60="Lavado de Activos",$H$60="Financiación del Terrorismo",$H$60="Trámites, OPAs y Consultas de Acceso a la Información Pública"),"No Aplica",'[12]5. Valoración de Controles'!$N61))</f>
        <v/>
      </c>
      <c r="X61" s="106" t="str">
        <f>IF($H$60="","",
IF(OR($H$60="Corrupción",$H$60="Lavado de Activos",$H$60="Financiación del Terrorismo",$H$60="Trámites, OPAs y Consultas de Acceso a la Información Pública"),"No Aplica",'[12]5. Valoración de Controles'!$O61))</f>
        <v/>
      </c>
      <c r="Y61" s="106" t="str">
        <f>IF($H$60="","",
IF(OR($H$60="Corrupción",$H$60="Lavado de Activos",$H$60="Financiación del Terrorismo",$H$60="Trámites, OPAs y Consultas de Acceso a la Información Pública"),"No Aplica",'[12]5. Valoración de Controles'!$P61))</f>
        <v/>
      </c>
      <c r="Z61" s="106" t="str">
        <f>IF($H$60="","",
IF(OR($H$60="Corrupción",$H$60="Lavado de Activos",$H$60="Financiación del Terrorismo",$H$60="Trámites, OPAs y Consultas de Acceso a la Información Pública"),"No Aplica",'[12]5. Valoración de Controles'!$Q61))</f>
        <v/>
      </c>
      <c r="AA61" s="107" t="str">
        <f>IF($H$60="","",
IF(OR($H$60="Corrupción",$H$60="Lavado de Activos",$H$60="Financiación del Terrorismo",$H$60="Trámites, OPAs y Consultas de Acceso a la Información Pública"),"No aplica",'[12]5. Valoración de Controles'!$R61))</f>
        <v/>
      </c>
      <c r="AB61" s="114"/>
      <c r="AC61" s="114"/>
      <c r="AD61" s="114"/>
      <c r="AE61" s="114"/>
      <c r="AF61" s="114"/>
      <c r="AG61" s="114"/>
      <c r="AH61" s="114"/>
      <c r="AI61" s="114"/>
      <c r="AJ61" s="114"/>
      <c r="AK61" s="114"/>
      <c r="AL61" s="114"/>
      <c r="AM61" s="116"/>
      <c r="AN61" s="116"/>
      <c r="AO61" s="116"/>
      <c r="AP61" s="116"/>
      <c r="AQ61" s="116"/>
      <c r="AR61" s="116"/>
      <c r="AS61" s="116"/>
      <c r="AT61" s="116"/>
      <c r="AU61" s="116"/>
      <c r="AV61" s="116"/>
      <c r="AW61" s="116"/>
      <c r="AX61" s="116"/>
      <c r="AY61" s="116"/>
      <c r="AZ61" s="116"/>
      <c r="BA61" s="116"/>
      <c r="BB61" s="116"/>
      <c r="BC61" s="116"/>
      <c r="BD61" s="116"/>
      <c r="BE61" s="116"/>
      <c r="BF61" s="116"/>
    </row>
    <row r="62" spans="1:58" ht="31.5" customHeight="1">
      <c r="A62" s="96"/>
      <c r="B62" s="96"/>
      <c r="C62" s="96"/>
      <c r="D62" s="96"/>
      <c r="E62" s="96"/>
      <c r="F62" s="96"/>
      <c r="G62" s="96"/>
      <c r="H62" s="96"/>
      <c r="I62" s="96"/>
      <c r="J62" s="96"/>
      <c r="K62" s="96"/>
      <c r="L62" s="96"/>
      <c r="M62" s="96"/>
      <c r="N62" s="96"/>
      <c r="O62" s="96"/>
      <c r="P62" s="96"/>
      <c r="Q62" s="104" t="str">
        <f>IF($H$60="","",
IF(OR($H$60="Corrupción",$H$60="Lavado de Activos",$H$60="Financiación del Terrorismo",$H$60="Trámites, OPAs y Consultas de Acceso a la Información Pública"),'[12]6.Valoración Control Corrupción'!$E62,'[12]5. Valoración de Controles'!$H62))</f>
        <v/>
      </c>
      <c r="R62" s="105" t="str">
        <f>IF($H$60="","",
IF(OR($H$60="Corrupción",$H$60="Lavado de Activos",$H$60="Financiación del Terrorismo",$H$60="Trámites, OPAs y Consultas de Acceso a la Información Pública"),"No Aplica",'[12]5. Valoración de Controles'!$I62))</f>
        <v/>
      </c>
      <c r="S62" s="105" t="str">
        <f>IF($H$60="","",
IF(OR($H$60="Corrupción",$H$60="Lavado de Activos",$H$60="Financiación del Terrorismo",$H$60="Trámites, OPAs y Consultas de Acceso a la Información Pública"),"No Aplica",'[12]5. Valoración de Controles'!$J62))</f>
        <v/>
      </c>
      <c r="T62" s="105" t="str">
        <f>IF($H$60="","",
IF(OR($H$60="Corrupción",$H$60="Lavado de Activos",$H$60="Financiación del Terrorismo",$H$60="Trámites, OPAs y Consultas de Acceso a la Información Pública"),"No Aplica",'[12]5. Valoración de Controles'!$K62))</f>
        <v/>
      </c>
      <c r="U62" s="105" t="str">
        <f>IF($H$60="","",
IF(OR($H$60="Corrupción",$H$60="Lavado de Activos",$H$60="Financiación del Terrorismo",$H$60="Trámites, OPAs y Consultas de Acceso a la Información Pública"),"No Aplica",'[12]5. Valoración de Controles'!$L62))</f>
        <v/>
      </c>
      <c r="V62" s="105" t="str">
        <f>IF($H$60="","",
IF(OR($H$60="Corrupción",$H$60="Lavado de Activos",$H$60="Financiación del Terrorismo",$H$60="Trámites, OPAs y Consultas de Acceso a la Información Pública"),"No Aplica",'[12]5. Valoración de Controles'!$M62))</f>
        <v/>
      </c>
      <c r="W62" s="105" t="str">
        <f>IF($H$60="","",
IF(OR($H$60="Corrupción",$H$60="Lavado de Activos",$H$60="Financiación del Terrorismo",$H$60="Trámites, OPAs y Consultas de Acceso a la Información Pública"),"No Aplica",'[12]5. Valoración de Controles'!$N62))</f>
        <v/>
      </c>
      <c r="X62" s="106" t="str">
        <f>IF($H$60="","",
IF(OR($H$60="Corrupción",$H$60="Lavado de Activos",$H$60="Financiación del Terrorismo",$H$60="Trámites, OPAs y Consultas de Acceso a la Información Pública"),"No Aplica",'[12]5. Valoración de Controles'!$O62))</f>
        <v/>
      </c>
      <c r="Y62" s="106" t="str">
        <f>IF($H$60="","",
IF(OR($H$60="Corrupción",$H$60="Lavado de Activos",$H$60="Financiación del Terrorismo",$H$60="Trámites, OPAs y Consultas de Acceso a la Información Pública"),"No Aplica",'[12]5. Valoración de Controles'!$P62))</f>
        <v/>
      </c>
      <c r="Z62" s="106" t="str">
        <f>IF($H$60="","",
IF(OR($H$60="Corrupción",$H$60="Lavado de Activos",$H$60="Financiación del Terrorismo",$H$60="Trámites, OPAs y Consultas de Acceso a la Información Pública"),"No Aplica",'[12]5. Valoración de Controles'!$Q62))</f>
        <v/>
      </c>
      <c r="AA62" s="107" t="str">
        <f>IF($H$60="","",
IF(OR($H$60="Corrupción",$H$60="Lavado de Activos",$H$60="Financiación del Terrorismo",$H$60="Trámites, OPAs y Consultas de Acceso a la Información Pública"),"No aplica",'[12]5. Valoración de Controles'!$R62))</f>
        <v/>
      </c>
      <c r="AB62" s="96"/>
      <c r="AC62" s="96"/>
      <c r="AD62" s="96"/>
      <c r="AE62" s="96"/>
      <c r="AF62" s="96"/>
      <c r="AG62" s="96"/>
      <c r="AH62" s="96"/>
      <c r="AI62" s="96"/>
      <c r="AJ62" s="96"/>
      <c r="AK62" s="96"/>
      <c r="AL62" s="96"/>
      <c r="AM62" s="116"/>
      <c r="AN62" s="116"/>
      <c r="AO62" s="116"/>
      <c r="AP62" s="116"/>
      <c r="AQ62" s="116"/>
      <c r="AR62" s="116"/>
      <c r="AS62" s="116"/>
      <c r="AT62" s="116"/>
      <c r="AU62" s="116"/>
      <c r="AV62" s="116"/>
      <c r="AW62" s="116"/>
      <c r="AX62" s="116"/>
      <c r="AY62" s="116"/>
      <c r="AZ62" s="116"/>
      <c r="BA62" s="116"/>
      <c r="BB62" s="116"/>
      <c r="BC62" s="116"/>
      <c r="BD62" s="116"/>
      <c r="BE62" s="116"/>
      <c r="BF62" s="116"/>
    </row>
    <row r="63" spans="1:58" ht="31.5" customHeight="1">
      <c r="A63" s="99">
        <v>19</v>
      </c>
      <c r="B63" s="100" t="str">
        <f>'[12]2. Identificación del Riesgo'!B63:B65</f>
        <v/>
      </c>
      <c r="C63" s="100" t="str">
        <f>IF('[12]2. Identificación del Riesgo'!C63:C65="","",'[12]2. Identificación del Riesgo'!C63:C65)</f>
        <v/>
      </c>
      <c r="D63" s="100" t="str">
        <f>IF('[12]2. Identificación del Riesgo'!D63:D65="","",'[12]2. Identificación del Riesgo'!D63:D65)</f>
        <v/>
      </c>
      <c r="E63" s="100" t="str">
        <f>IF('[12]2. Identificación del Riesgo'!E63:E65="","",'[12]2. Identificación del Riesgo'!E63:E65)</f>
        <v/>
      </c>
      <c r="F63" s="100" t="str">
        <f>IF('[12]2. Identificación del Riesgo'!F63:F65="","",'[12]2. Identificación del Riesgo'!F63:F65)</f>
        <v/>
      </c>
      <c r="G63" s="100" t="str">
        <f>IF('[12]2. Identificación del Riesgo'!G63:G65="","",'[12]2. Identificación del Riesgo'!G63:G65)</f>
        <v/>
      </c>
      <c r="H63" s="100" t="str">
        <f>IF('[12]2. Identificación del Riesgo'!H63:H65="","",'[12]2. Identificación del Riesgo'!H63:H65)</f>
        <v/>
      </c>
      <c r="I63" s="100" t="str">
        <f>IF('[12]2. Identificación del Riesgo'!I63:I65="","",'[12]2. Identificación del Riesgo'!I63:I65)</f>
        <v/>
      </c>
      <c r="J63" s="100" t="str">
        <f>IF('[12]2. Identificación del Riesgo'!J63:J65="","",'[12]2. Identificación del Riesgo'!J63:J65)</f>
        <v/>
      </c>
      <c r="K63" s="101" t="str">
        <f>'[12]2. Identificación del Riesgo'!K63:K65</f>
        <v/>
      </c>
      <c r="L63" s="102" t="str">
        <f>'[12]2. Identificación del Riesgo'!L63:L65</f>
        <v/>
      </c>
      <c r="M63" s="100" t="str">
        <f>IF(OR('[12]2. Identificación del Riesgo'!H63:H65="Corrupción",'[12]2. Identificación del Riesgo'!H63:H65="Lavado de Activos",'[12]2. Identificación del Riesgo'!H63:H65="Financiación del Terrorismo",'[12]2. Identificación del Riesgo'!H63:H65="Trámites, OPAs y Consultas de Acceso a la Información Pública"),"No Aplica",
IF('[12]2. Identificación del Riesgo'!M63:M65="","",'[12]2. Identificación del Riesgo'!M63:M65))</f>
        <v/>
      </c>
      <c r="N63" s="101" t="str">
        <f>'[12]2. Identificación del Riesgo'!N63:N65</f>
        <v/>
      </c>
      <c r="O63" s="102" t="str">
        <f>'[12]2. Identificación del Riesgo'!O63:O65</f>
        <v/>
      </c>
      <c r="P63" s="103" t="str">
        <f>'[12]2. Identificación del Riesgo'!P63:P65</f>
        <v/>
      </c>
      <c r="Q63" s="104" t="str">
        <f>IF($H$63="","",
IF(OR($H$63="Corrupción",$H$63="Lavado de Activos",$H$63="Financiación del Terrorismo",$H$63="Trámites, OPAs y Consultas de Acceso a la Información Pública"),'[12]6.Valoración Control Corrupción'!$E63,'[12]5. Valoración de Controles'!$H63))</f>
        <v/>
      </c>
      <c r="R63" s="105" t="str">
        <f>IF($H$63="","",
IF(OR($H$63="Corrupción",$H$63="Lavado de Activos",$H$63="Financiación del Terrorismo",$H$63="Trámites, OPAs y Consultas de Acceso a la Información Pública"),"No Aplica",'[12]5. Valoración de Controles'!$I63))</f>
        <v/>
      </c>
      <c r="S63" s="105" t="str">
        <f>IF($H$63="","",
IF(OR($H$63="Corrupción",$H$63="Lavado de Activos",$H$63="Financiación del Terrorismo",$H$63="Trámites, OPAs y Consultas de Acceso a la Información Pública"),"No Aplica",'[12]5. Valoración de Controles'!$J63))</f>
        <v/>
      </c>
      <c r="T63" s="105" t="str">
        <f>IF($H$63="","",
IF(OR($H$63="Corrupción",$H$63="Lavado de Activos",$H$63="Financiación del Terrorismo",$H$63="Trámites, OPAs y Consultas de Acceso a la Información Pública"),"No Aplica",'[12]5. Valoración de Controles'!$K63))</f>
        <v/>
      </c>
      <c r="U63" s="105" t="str">
        <f>IF($H$63="","",
IF(OR($H$63="Corrupción",$H$63="Lavado de Activos",$H$63="Financiación del Terrorismo",$H$63="Trámites, OPAs y Consultas de Acceso a la Información Pública"),"No Aplica",'[12]5. Valoración de Controles'!$L63))</f>
        <v/>
      </c>
      <c r="V63" s="105" t="str">
        <f>IF($H$63="","",
IF(OR($H$63="Corrupción",$H$63="Lavado de Activos",$H$63="Financiación del Terrorismo",$H$63="Trámites, OPAs y Consultas de Acceso a la Información Pública"),"No Aplica",'[12]5. Valoración de Controles'!$M63))</f>
        <v/>
      </c>
      <c r="W63" s="105" t="str">
        <f>IF($H$63="","",
IF(OR($H$63="Corrupción",$H$63="Lavado de Activos",$H$63="Financiación del Terrorismo",$H$63="Trámites, OPAs y Consultas de Acceso a la Información Pública"),"No Aplica",'[12]5. Valoración de Controles'!$N63))</f>
        <v/>
      </c>
      <c r="X63" s="106" t="str">
        <f>IF($H$63="","",
IF(OR($H$63="Corrupción",$H$63="Lavado de Activos",$H$63="Financiación del Terrorismo",$H$63="Trámites, OPAs y Consultas de Acceso a la Información Pública"),"No Aplica",'[12]5. Valoración de Controles'!$O63))</f>
        <v/>
      </c>
      <c r="Y63" s="106" t="str">
        <f>IF($H$63="","",
IF(OR($H$63="Corrupción",$H$63="Lavado de Activos",$H$63="Financiación del Terrorismo",$H$63="Trámites, OPAs y Consultas de Acceso a la Información Pública"),"No Aplica",'[12]5. Valoración de Controles'!$P63))</f>
        <v/>
      </c>
      <c r="Z63" s="106" t="str">
        <f>IF($H$63="","",
IF(OR($H$63="Corrupción",$H$63="Lavado de Activos",$H$63="Financiación del Terrorismo",$H$63="Trámites, OPAs y Consultas de Acceso a la Información Pública"),"No Aplica",'[12]5. Valoración de Controles'!$Q63))</f>
        <v/>
      </c>
      <c r="AA63" s="107" t="str">
        <f>IF($H$63="","",
IF(OR($H$63="Corrupción",$H$63="Lavado de Activos",$H$63="Financiación del Terrorismo",$H$63="Trámites, OPAs y Consultas de Acceso a la Información Pública"),"No aplica",'[12]5. Valoración de Controles'!$R63))</f>
        <v/>
      </c>
      <c r="AB63" s="101" t="str">
        <f>IF(H63="","",
IF(OR(H63="Corrupción",H63="Lavado de Activos",H63="Financiación del Terrorismo",H63="Trámites, OPAs y Consultas de Acceso a la Información Pública"),'[12]6.Valoración Control Corrupción'!W63:W65,
IF(OR(H63&lt;&gt;"Corrupción",H63&lt;&gt;"Lavado de Activos",H63&lt;&gt;"Financiación del Terrorismo",H63&lt;&gt;"Trámites, OPAs y Consultas de Acceso a la Información Pública"),IF(AC63="","",
IF(AND(AC63&gt;0,AC63&lt;0.4),"Muy Baja",
IF(AND(AC63&gt;=0.4,AC63&lt;0.6),"Baja",
IF(AND(AC63&gt;=0.6,AC63&lt;0.8),"Media",
IF(AND(AC63&gt;=0.8,AC63&lt;1),"Alta",
IF(AC63&gt;=1,"Muy Alta","")))))))))</f>
        <v/>
      </c>
      <c r="AC63" s="108"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IF('[12]5. Valoración de Controles'!U65&gt;0,'[12]5. Valoración de Controles'!U65,
IF('[12]5. Valoración de Controles'!U64&gt;0,'[12]5. Valoración de Controles'!U64,
IF('[12]5. Valoración de Controles'!U63&gt;0,'[12]5. Valoración de Controles'!U63,L63))))))</f>
        <v/>
      </c>
      <c r="AD63" s="101" t="str">
        <f>IF(H63="","",
IF(OR(H63="Corrupción",H63="Lavado de Activos",H63="Financiación del Terrorismo",H63="Trámites, OPAs y Consultas de Acceso a la Información Pública"),'[12]3. Impacto Riesgo de Corrupción'!Z63:Z65,
IF(OR(H63&lt;&gt;"Corrupción",H63&lt;&gt;"Lavado de Activos",H63&lt;&gt;"Financiación del Terrorismo",H63&lt;&gt;"Trámites, OPAs y Consultas de Acceso a la Información Pública"),
IF(AE63="","",
IF(AND(AE63&gt;0,AE63&lt;0.4),"Leve",
IF(AND(AE63&gt;=0.4,AE63&lt;0.6),"Menor",
IF(AND(AE63&gt;=0.6,AE63&lt;0.8),"Moderado",
IF(AND(AE63&gt;=0.8,AE63&lt;1),"Mayor",
IF(AE63&gt;=1,"Catastrófico","")))))))))</f>
        <v/>
      </c>
      <c r="AE63" s="108"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IF('[12]5. Valoración de Controles'!V65&gt;0,'[12]5. Valoración de Controles'!V65,
IF('[12]5. Valoración de Controles'!V64&gt;0,'[12]5. Valoración de Controles'!V64,
IF('[12]5. Valoración de Controles'!V63&gt;0,'[12]5. Valoración de Controles'!V63,O63))))))</f>
        <v/>
      </c>
      <c r="AF63" s="103" t="str">
        <f>IF(AND(AB63="Muy Alta",OR(AD63="Leve",AD63="Menor",AD63="Moderado",AD63="Mayor")),"Alto",
IF(AND(AB63="Alta",OR(AD63="Leve",AD63="Menor")),"Moderado",
IF(AND(AB63="Alta",OR(AD63="Moderado",AD63="Mayor")),"Alto",
IF(AND(AB63="Media",OR(AD63="Leve",AD63="Menor",AD63="Moderado")),"Moderado",
IF(AND(AB63="Media",OR(AD63="Mayor")),"Alto",
IF(AND(AB63="Baja",OR(AD63="Leve")),"Bajo",
IF(AND(OR(AB63="Baja",AB63="Improbable"),OR(AD63="Menor",AD63="Moderado")),"Moderado",
IF(AND(OR(AB63="Baja",AB63="Improbable"),AD63="Mayor"),"Alto",
IF(AND(AB63="Muy Baja",OR(AD63="Leve",AD63="Menor")),"Bajo",
IF(AND(OR(AB63="Muy Baja",AB63="Rara vez"),OR(AD63="Moderado")),"Moderado",
IF(AND(OR(AB63="Muy Baja",AB63="Rara vez"),AD63="Mayor"),"Alto",
IF(AND(OR(AB63="Casi seguro",AB63="Probable",AB63="Posible"),AD63="Mayor"),"Extremo",
IF(AND(AB63="Casi seguro",AD63="Moderado"),"Extremo",
IF(AND(OR(AB63="Probable",AB63="Posible"),OR(AD63="Moderado")),"Alto",
IF(AD63="Catastrófico","Extremo","")))))))))))))))</f>
        <v/>
      </c>
      <c r="AG63" s="109"/>
      <c r="AH63" s="110" t="str">
        <f>IF(AG63="Reducir (Mitigar)","Debe establecer el plan de acción a implementar para mitigar el nivel del riesgo",
IF(AG63="Reducir (Transferir)","No amerita plan de acción. Debe tercerizar la actividad que genera este riesgo o adquirir polizas para evitar responsabilidad economica, sin embargo mantiene la responsabilidad reputacional",
IF(AG63="Aceptar","No amerita plan de acción. Asuma las consecuencias de la materialización del riesgo",
IF(AG63="Evitar","No amerita plan de acción. No ejecute la actividad que genera el riesgo",
IF(AG63="Reducir","Debe establecer el plan de acción a implementar para mitigar el nivel del riesgo",
IF(AG63="Compartir","No amerita plan de acción. Comparta el riesgo con una parte interesada que pueda gestionarlo con mas eficacia",""))))))</f>
        <v/>
      </c>
      <c r="AI63" s="111"/>
      <c r="AJ63" s="112"/>
      <c r="AK63" s="112" t="str">
        <f>IF(AI63="","","∑ Peso porcentual de cada acción definida")</f>
        <v/>
      </c>
      <c r="AL63" s="100"/>
      <c r="AM63" s="77"/>
      <c r="AN63" s="77"/>
      <c r="AO63" s="77"/>
      <c r="AP63" s="77"/>
      <c r="AQ63" s="77"/>
      <c r="AR63" s="77"/>
      <c r="AS63" s="77"/>
      <c r="AT63" s="77"/>
      <c r="AU63" s="77"/>
      <c r="AV63" s="77"/>
      <c r="AW63" s="77"/>
      <c r="AX63" s="77"/>
      <c r="AY63" s="77"/>
      <c r="AZ63" s="77"/>
      <c r="BA63" s="77"/>
      <c r="BB63" s="77"/>
      <c r="BC63" s="77"/>
      <c r="BD63" s="77"/>
      <c r="BE63" s="77"/>
      <c r="BF63" s="77"/>
    </row>
    <row r="64" spans="1:58" ht="31.5" customHeight="1">
      <c r="A64" s="114"/>
      <c r="B64" s="114"/>
      <c r="C64" s="114"/>
      <c r="D64" s="114"/>
      <c r="E64" s="114"/>
      <c r="F64" s="114"/>
      <c r="G64" s="114"/>
      <c r="H64" s="114"/>
      <c r="I64" s="114"/>
      <c r="J64" s="114"/>
      <c r="K64" s="114"/>
      <c r="L64" s="114"/>
      <c r="M64" s="114"/>
      <c r="N64" s="114"/>
      <c r="O64" s="114"/>
      <c r="P64" s="114"/>
      <c r="Q64" s="104" t="str">
        <f>IF($H$63="","",
IF(OR($H$63="Corrupción",$H$63="Lavado de Activos",$H$63="Financiación del Terrorismo",$H$63="Trámites, OPAs y Consultas de Acceso a la Información Pública"),'[12]6.Valoración Control Corrupción'!$E64,'[12]5. Valoración de Controles'!$H64))</f>
        <v/>
      </c>
      <c r="R64" s="105" t="str">
        <f>IF($H$63="","",
IF(OR($H$63="Corrupción",$H$63="Lavado de Activos",$H$63="Financiación del Terrorismo",$H$63="Trámites, OPAs y Consultas de Acceso a la Información Pública"),"No Aplica",'[12]5. Valoración de Controles'!$I64))</f>
        <v/>
      </c>
      <c r="S64" s="105" t="str">
        <f>IF($H$63="","",
IF(OR($H$63="Corrupción",$H$63="Lavado de Activos",$H$63="Financiación del Terrorismo",$H$63="Trámites, OPAs y Consultas de Acceso a la Información Pública"),"No Aplica",'[12]5. Valoración de Controles'!$J64))</f>
        <v/>
      </c>
      <c r="T64" s="105" t="str">
        <f>IF($H$63="","",
IF(OR($H$63="Corrupción",$H$63="Lavado de Activos",$H$63="Financiación del Terrorismo",$H$63="Trámites, OPAs y Consultas de Acceso a la Información Pública"),"No Aplica",'[12]5. Valoración de Controles'!$K64))</f>
        <v/>
      </c>
      <c r="U64" s="105" t="str">
        <f>IF($H$63="","",
IF(OR($H$63="Corrupción",$H$63="Lavado de Activos",$H$63="Financiación del Terrorismo",$H$63="Trámites, OPAs y Consultas de Acceso a la Información Pública"),"No Aplica",'[12]5. Valoración de Controles'!$L64))</f>
        <v/>
      </c>
      <c r="V64" s="105" t="str">
        <f>IF($H$63="","",
IF(OR($H$63="Corrupción",$H$63="Lavado de Activos",$H$63="Financiación del Terrorismo",$H$63="Trámites, OPAs y Consultas de Acceso a la Información Pública"),"No Aplica",'[12]5. Valoración de Controles'!$M64))</f>
        <v/>
      </c>
      <c r="W64" s="105" t="str">
        <f>IF($H$63="","",
IF(OR($H$63="Corrupción",$H$63="Lavado de Activos",$H$63="Financiación del Terrorismo",$H$63="Trámites, OPAs y Consultas de Acceso a la Información Pública"),"No Aplica",'[12]5. Valoración de Controles'!$N64))</f>
        <v/>
      </c>
      <c r="X64" s="106" t="str">
        <f>IF($H$63="","",
IF(OR($H$63="Corrupción",$H$63="Lavado de Activos",$H$63="Financiación del Terrorismo",$H$63="Trámites, OPAs y Consultas de Acceso a la Información Pública"),"No Aplica",'[12]5. Valoración de Controles'!$O64))</f>
        <v/>
      </c>
      <c r="Y64" s="106" t="str">
        <f>IF($H$63="","",
IF(OR($H$63="Corrupción",$H$63="Lavado de Activos",$H$63="Financiación del Terrorismo",$H$63="Trámites, OPAs y Consultas de Acceso a la Información Pública"),"No Aplica",'[12]5. Valoración de Controles'!$P64))</f>
        <v/>
      </c>
      <c r="Z64" s="106" t="str">
        <f>IF($H$63="","",
IF(OR($H$63="Corrupción",$H$63="Lavado de Activos",$H$63="Financiación del Terrorismo",$H$63="Trámites, OPAs y Consultas de Acceso a la Información Pública"),"No Aplica",'[12]5. Valoración de Controles'!$Q64))</f>
        <v/>
      </c>
      <c r="AA64" s="107" t="str">
        <f>IF($H$63="","",
IF(OR($H$63="Corrupción",$H$63="Lavado de Activos",$H$63="Financiación del Terrorismo",$H$63="Trámites, OPAs y Consultas de Acceso a la Información Pública"),"No aplica",'[12]5. Valoración de Controles'!$R64))</f>
        <v/>
      </c>
      <c r="AB64" s="114"/>
      <c r="AC64" s="114"/>
      <c r="AD64" s="114"/>
      <c r="AE64" s="114"/>
      <c r="AF64" s="114"/>
      <c r="AG64" s="114"/>
      <c r="AH64" s="114"/>
      <c r="AI64" s="114"/>
      <c r="AJ64" s="114"/>
      <c r="AK64" s="114"/>
      <c r="AL64" s="114"/>
      <c r="AM64" s="116"/>
      <c r="AN64" s="116"/>
      <c r="AO64" s="116"/>
      <c r="AP64" s="116"/>
      <c r="AQ64" s="116"/>
      <c r="AR64" s="116"/>
      <c r="AS64" s="116"/>
      <c r="AT64" s="116"/>
      <c r="AU64" s="116"/>
      <c r="AV64" s="116"/>
      <c r="AW64" s="116"/>
      <c r="AX64" s="116"/>
      <c r="AY64" s="116"/>
      <c r="AZ64" s="116"/>
      <c r="BA64" s="116"/>
      <c r="BB64" s="116"/>
      <c r="BC64" s="116"/>
      <c r="BD64" s="116"/>
      <c r="BE64" s="116"/>
      <c r="BF64" s="116"/>
    </row>
    <row r="65" spans="1:58" ht="31.5" customHeight="1">
      <c r="A65" s="96"/>
      <c r="B65" s="96"/>
      <c r="C65" s="96"/>
      <c r="D65" s="96"/>
      <c r="E65" s="96"/>
      <c r="F65" s="96"/>
      <c r="G65" s="96"/>
      <c r="H65" s="96"/>
      <c r="I65" s="96"/>
      <c r="J65" s="96"/>
      <c r="K65" s="96"/>
      <c r="L65" s="96"/>
      <c r="M65" s="96"/>
      <c r="N65" s="96"/>
      <c r="O65" s="96"/>
      <c r="P65" s="96"/>
      <c r="Q65" s="104" t="str">
        <f>IF($H$63="","",
IF(OR($H$63="Corrupción",$H$63="Lavado de Activos",$H$63="Financiación del Terrorismo",$H$63="Trámites, OPAs y Consultas de Acceso a la Información Pública"),'[12]6.Valoración Control Corrupción'!$E65,'[12]5. Valoración de Controles'!$H65))</f>
        <v/>
      </c>
      <c r="R65" s="105" t="str">
        <f>IF($H$63="","",
IF(OR($H$63="Corrupción",$H$63="Lavado de Activos",$H$63="Financiación del Terrorismo",$H$63="Trámites, OPAs y Consultas de Acceso a la Información Pública"),"No Aplica",'[12]5. Valoración de Controles'!$I65))</f>
        <v/>
      </c>
      <c r="S65" s="105" t="str">
        <f>IF($H$63="","",
IF(OR($H$63="Corrupción",$H$63="Lavado de Activos",$H$63="Financiación del Terrorismo",$H$63="Trámites, OPAs y Consultas de Acceso a la Información Pública"),"No Aplica",'[12]5. Valoración de Controles'!$J65))</f>
        <v/>
      </c>
      <c r="T65" s="105" t="str">
        <f>IF($H$63="","",
IF(OR($H$63="Corrupción",$H$63="Lavado de Activos",$H$63="Financiación del Terrorismo",$H$63="Trámites, OPAs y Consultas de Acceso a la Información Pública"),"No Aplica",'[12]5. Valoración de Controles'!$K65))</f>
        <v/>
      </c>
      <c r="U65" s="105" t="str">
        <f>IF($H$63="","",
IF(OR($H$63="Corrupción",$H$63="Lavado de Activos",$H$63="Financiación del Terrorismo",$H$63="Trámites, OPAs y Consultas de Acceso a la Información Pública"),"No Aplica",'[12]5. Valoración de Controles'!$L65))</f>
        <v/>
      </c>
      <c r="V65" s="105" t="str">
        <f>IF($H$63="","",
IF(OR($H$63="Corrupción",$H$63="Lavado de Activos",$H$63="Financiación del Terrorismo",$H$63="Trámites, OPAs y Consultas de Acceso a la Información Pública"),"No Aplica",'[12]5. Valoración de Controles'!$M65))</f>
        <v/>
      </c>
      <c r="W65" s="105" t="str">
        <f>IF($H$63="","",
IF(OR($H$63="Corrupción",$H$63="Lavado de Activos",$H$63="Financiación del Terrorismo",$H$63="Trámites, OPAs y Consultas de Acceso a la Información Pública"),"No Aplica",'[12]5. Valoración de Controles'!$N65))</f>
        <v/>
      </c>
      <c r="X65" s="106" t="str">
        <f>IF($H$63="","",
IF(OR($H$63="Corrupción",$H$63="Lavado de Activos",$H$63="Financiación del Terrorismo",$H$63="Trámites, OPAs y Consultas de Acceso a la Información Pública"),"No Aplica",'[12]5. Valoración de Controles'!$O65))</f>
        <v/>
      </c>
      <c r="Y65" s="106" t="str">
        <f>IF($H$63="","",
IF(OR($H$63="Corrupción",$H$63="Lavado de Activos",$H$63="Financiación del Terrorismo",$H$63="Trámites, OPAs y Consultas de Acceso a la Información Pública"),"No Aplica",'[12]5. Valoración de Controles'!$P65))</f>
        <v/>
      </c>
      <c r="Z65" s="106" t="str">
        <f>IF($H$63="","",
IF(OR($H$63="Corrupción",$H$63="Lavado de Activos",$H$63="Financiación del Terrorismo",$H$63="Trámites, OPAs y Consultas de Acceso a la Información Pública"),"No Aplica",'[12]5. Valoración de Controles'!$Q65))</f>
        <v/>
      </c>
      <c r="AA65" s="107" t="str">
        <f>IF($H$63="","",
IF(OR($H$63="Corrupción",$H$63="Lavado de Activos",$H$63="Financiación del Terrorismo",$H$63="Trámites, OPAs y Consultas de Acceso a la Información Pública"),"No aplica",'[12]5. Valoración de Controles'!$R65))</f>
        <v/>
      </c>
      <c r="AB65" s="96"/>
      <c r="AC65" s="96"/>
      <c r="AD65" s="96"/>
      <c r="AE65" s="96"/>
      <c r="AF65" s="96"/>
      <c r="AG65" s="96"/>
      <c r="AH65" s="96"/>
      <c r="AI65" s="96"/>
      <c r="AJ65" s="96"/>
      <c r="AK65" s="96"/>
      <c r="AL65" s="96"/>
      <c r="AM65" s="116"/>
      <c r="AN65" s="116"/>
      <c r="AO65" s="116"/>
      <c r="AP65" s="116"/>
      <c r="AQ65" s="116"/>
      <c r="AR65" s="116"/>
      <c r="AS65" s="116"/>
      <c r="AT65" s="116"/>
      <c r="AU65" s="116"/>
      <c r="AV65" s="116"/>
      <c r="AW65" s="116"/>
      <c r="AX65" s="116"/>
      <c r="AY65" s="116"/>
      <c r="AZ65" s="116"/>
      <c r="BA65" s="116"/>
      <c r="BB65" s="116"/>
      <c r="BC65" s="116"/>
      <c r="BD65" s="116"/>
      <c r="BE65" s="116"/>
      <c r="BF65" s="116"/>
    </row>
    <row r="66" spans="1:58" ht="31.5" customHeight="1">
      <c r="A66" s="99">
        <v>20</v>
      </c>
      <c r="B66" s="100" t="str">
        <f>'[12]2. Identificación del Riesgo'!B66:B68</f>
        <v/>
      </c>
      <c r="C66" s="100" t="str">
        <f>IF('[12]2. Identificación del Riesgo'!C66:C68="","",'[12]2. Identificación del Riesgo'!C66:C68)</f>
        <v/>
      </c>
      <c r="D66" s="100" t="str">
        <f>IF('[12]2. Identificación del Riesgo'!D66:D68="","",'[12]2. Identificación del Riesgo'!D66:D68)</f>
        <v/>
      </c>
      <c r="E66" s="100" t="str">
        <f>IF('[12]2. Identificación del Riesgo'!E66:E68="","",'[12]2. Identificación del Riesgo'!E66:E68)</f>
        <v/>
      </c>
      <c r="F66" s="100" t="str">
        <f>IF('[12]2. Identificación del Riesgo'!F66:F68="","",'[12]2. Identificación del Riesgo'!F66:F68)</f>
        <v/>
      </c>
      <c r="G66" s="100" t="str">
        <f>IF('[12]2. Identificación del Riesgo'!G66:G68="","",'[12]2. Identificación del Riesgo'!G66:G68)</f>
        <v/>
      </c>
      <c r="H66" s="100" t="str">
        <f>IF('[12]2. Identificación del Riesgo'!H66:H68="","",'[12]2. Identificación del Riesgo'!H66:H68)</f>
        <v/>
      </c>
      <c r="I66" s="100" t="str">
        <f>IF('[12]2. Identificación del Riesgo'!I66:I68="","",'[12]2. Identificación del Riesgo'!I66:I68)</f>
        <v/>
      </c>
      <c r="J66" s="100" t="str">
        <f>IF('[12]2. Identificación del Riesgo'!J66:J68="","",'[12]2. Identificación del Riesgo'!J66:J68)</f>
        <v/>
      </c>
      <c r="K66" s="101" t="str">
        <f>'[12]2. Identificación del Riesgo'!K66:K68</f>
        <v/>
      </c>
      <c r="L66" s="102" t="str">
        <f>'[12]2. Identificación del Riesgo'!L66:L68</f>
        <v/>
      </c>
      <c r="M66" s="100" t="str">
        <f>IF(OR('[12]2. Identificación del Riesgo'!H66:H68="Corrupción",'[12]2. Identificación del Riesgo'!H66:H68="Lavado de Activos",'[12]2. Identificación del Riesgo'!H66:H68="Financiación del Terrorismo",'[12]2. Identificación del Riesgo'!H66:H68="Trámites, OPAs y Consultas de Acceso a la Información Pública"),"No Aplica",
IF('[12]2. Identificación del Riesgo'!M66:M68="","",'[12]2. Identificación del Riesgo'!M66:M68))</f>
        <v/>
      </c>
      <c r="N66" s="101" t="str">
        <f>'[12]2. Identificación del Riesgo'!N66:N68</f>
        <v/>
      </c>
      <c r="O66" s="102" t="str">
        <f>'[12]2. Identificación del Riesgo'!O66:O68</f>
        <v/>
      </c>
      <c r="P66" s="103" t="str">
        <f>'[12]2. Identificación del Riesgo'!P66:P68</f>
        <v/>
      </c>
      <c r="Q66" s="104" t="str">
        <f>IF($H$66="","",
IF(OR($H$66="Corrupción",$H$66="Lavado de Activos",$H$66="Financiación del Terrorismo",$H$66="Trámites, OPAs y Consultas de Acceso a la Información Pública"),'[12]6.Valoración Control Corrupción'!$E66,'[12]5. Valoración de Controles'!$H66))</f>
        <v/>
      </c>
      <c r="R66" s="105" t="str">
        <f>IF($H$66="","",
IF(OR($H$66="Corrupción",$H$66="Lavado de Activos",$H$66="Financiación del Terrorismo",$H$66="Trámites, OPAs y Consultas de Acceso a la Información Pública"),"No Aplica",'[12]5. Valoración de Controles'!$I66))</f>
        <v/>
      </c>
      <c r="S66" s="105" t="str">
        <f>IF($H$66="","",
IF(OR($H$66="Corrupción",$H$66="Lavado de Activos",$H$66="Financiación del Terrorismo",$H$66="Trámites, OPAs y Consultas de Acceso a la Información Pública"),"No Aplica",'[12]5. Valoración de Controles'!$J66))</f>
        <v/>
      </c>
      <c r="T66" s="105" t="str">
        <f>IF($H$66="","",
IF(OR($H$66="Corrupción",$H$66="Lavado de Activos",$H$66="Financiación del Terrorismo",$H$66="Trámites, OPAs y Consultas de Acceso a la Información Pública"),"No Aplica",'[12]5. Valoración de Controles'!$K66))</f>
        <v/>
      </c>
      <c r="U66" s="105" t="str">
        <f>IF($H$66="","",
IF(OR($H$66="Corrupción",$H$66="Lavado de Activos",$H$66="Financiación del Terrorismo",$H$66="Trámites, OPAs y Consultas de Acceso a la Información Pública"),"No Aplica",'[12]5. Valoración de Controles'!$L66))</f>
        <v/>
      </c>
      <c r="V66" s="105" t="str">
        <f>IF($H$66="","",
IF(OR($H$66="Corrupción",$H$66="Lavado de Activos",$H$66="Financiación del Terrorismo",$H$66="Trámites, OPAs y Consultas de Acceso a la Información Pública"),"No Aplica",'[12]5. Valoración de Controles'!$M66))</f>
        <v/>
      </c>
      <c r="W66" s="105" t="str">
        <f>IF($H$66="","",
IF(OR($H$66="Corrupción",$H$66="Lavado de Activos",$H$66="Financiación del Terrorismo",$H$66="Trámites, OPAs y Consultas de Acceso a la Información Pública"),"No Aplica",'[12]5. Valoración de Controles'!$N66))</f>
        <v/>
      </c>
      <c r="X66" s="106" t="str">
        <f>IF($H$66="","",
IF(OR($H$66="Corrupción",$H$66="Lavado de Activos",$H$66="Financiación del Terrorismo",$H$66="Trámites, OPAs y Consultas de Acceso a la Información Pública"),"No Aplica",'[12]5. Valoración de Controles'!$O66))</f>
        <v/>
      </c>
      <c r="Y66" s="106" t="str">
        <f>IF($H$66="","",
IF(OR($H$66="Corrupción",$H$66="Lavado de Activos",$H$66="Financiación del Terrorismo",$H$66="Trámites, OPAs y Consultas de Acceso a la Información Pública"),"No Aplica",'[12]5. Valoración de Controles'!$P66))</f>
        <v/>
      </c>
      <c r="Z66" s="106" t="str">
        <f>IF($H$66="","",
IF(OR($H$66="Corrupción",$H$66="Lavado de Activos",$H$66="Financiación del Terrorismo",$H$66="Trámites, OPAs y Consultas de Acceso a la Información Pública"),"No Aplica",'[12]5. Valoración de Controles'!$Q66))</f>
        <v/>
      </c>
      <c r="AA66" s="107" t="str">
        <f>IF($H$66="","",
IF(OR($H$66="Corrupción",$H$66="Lavado de Activos",$H$66="Financiación del Terrorismo",$H$66="Trámites, OPAs y Consultas de Acceso a la Información Pública"),"No aplica",'[12]5. Valoración de Controles'!$R66))</f>
        <v/>
      </c>
      <c r="AB66" s="101" t="str">
        <f>IF(H66="","",
IF(OR(H66="Corrupción",H66="Lavado de Activos",H66="Financiación del Terrorismo",H66="Trámites, OPAs y Consultas de Acceso a la Información Pública"),'[12]6.Valoración Control Corrupción'!W66:W68,
IF(OR(H66&lt;&gt;"Corrupción",H66&lt;&gt;"Lavado de Activos",H66&lt;&gt;"Financiación del Terrorismo",H66&lt;&gt;"Trámites, OPAs y Consultas de Acceso a la Información Pública"),IF(AC66="","",
IF(AND(AC66&gt;0,AC66&lt;0.4),"Muy Baja",
IF(AND(AC66&gt;=0.4,AC66&lt;0.6),"Baja",
IF(AND(AC66&gt;=0.6,AC66&lt;0.8),"Media",
IF(AND(AC66&gt;=0.8,AC66&lt;1),"Alta",
IF(AC66&gt;=1,"Muy Alta","")))))))))</f>
        <v/>
      </c>
      <c r="AC66" s="108"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IF('[12]5. Valoración de Controles'!U68&gt;0,'[12]5. Valoración de Controles'!U68,
IF('[12]5. Valoración de Controles'!U67&gt;0,'[12]5. Valoración de Controles'!U67,
IF('[12]5. Valoración de Controles'!U66&gt;0,'[12]5. Valoración de Controles'!U66,L66))))))</f>
        <v/>
      </c>
      <c r="AD66" s="101" t="str">
        <f>IF(H66="","",
IF(OR(H66="Corrupción",H66="Lavado de Activos",H66="Financiación del Terrorismo",H66="Trámites, OPAs y Consultas de Acceso a la Información Pública"),'[12]3. Impacto Riesgo de Corrupción'!Z66:Z68,
IF(OR(H66&lt;&gt;"Corrupción",H66&lt;&gt;"Lavado de Activos",H66&lt;&gt;"Financiación del Terrorismo",H66&lt;&gt;"Trámites, OPAs y Consultas de Acceso a la Información Pública"),
IF(AE66="","",
IF(AND(AE66&gt;0,AE66&lt;0.4),"Leve",
IF(AND(AE66&gt;=0.4,AE66&lt;0.6),"Menor",
IF(AND(AE66&gt;=0.6,AE66&lt;0.8),"Moderado",
IF(AND(AE66&gt;=0.8,AE66&lt;1),"Mayor",
IF(AE66&gt;=1,"Catastrófico","")))))))))</f>
        <v/>
      </c>
      <c r="AE66" s="108"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IF('[12]5. Valoración de Controles'!V68&gt;0,'[12]5. Valoración de Controles'!V68,
IF('[12]5. Valoración de Controles'!V67&gt;0,'[12]5. Valoración de Controles'!V67,
IF('[12]5. Valoración de Controles'!V66&gt;0,'[12]5. Valoración de Controles'!V66,O66))))))</f>
        <v/>
      </c>
      <c r="AF66" s="103" t="str">
        <f>IF(AND(AB66="Muy Alta",OR(AD66="Leve",AD66="Menor",AD66="Moderado",AD66="Mayor")),"Alto",
IF(AND(AB66="Alta",OR(AD66="Leve",AD66="Menor")),"Moderado",
IF(AND(AB66="Alta",OR(AD66="Moderado",AD66="Mayor")),"Alto",
IF(AND(AB66="Media",OR(AD66="Leve",AD66="Menor",AD66="Moderado")),"Moderado",
IF(AND(AB66="Media",OR(AD66="Mayor")),"Alto",
IF(AND(AB66="Baja",OR(AD66="Leve")),"Bajo",
IF(AND(OR(AB66="Baja",AB66="Improbable"),OR(AD66="Menor",AD66="Moderado")),"Moderado",
IF(AND(OR(AB66="Baja",AB66="Improbable"),AD66="Mayor"),"Alto",
IF(AND(AB66="Muy Baja",OR(AD66="Leve",AD66="Menor")),"Bajo",
IF(AND(OR(AB66="Muy Baja",AB66="Rara vez"),OR(AD66="Moderado")),"Moderado",
IF(AND(OR(AB66="Muy Baja",AB66="Rara vez"),AD66="Mayor"),"Alto",
IF(AND(OR(AB66="Casi seguro",AB66="Probable",AB66="Posible"),AD66="Mayor"),"Extremo",
IF(AND(AB66="Casi seguro",AD66="Moderado"),"Extremo",
IF(AND(OR(AB66="Probable",AB66="Posible"),OR(AD66="Moderado")),"Alto",
IF(AD66="Catastrófico","Extremo","")))))))))))))))</f>
        <v/>
      </c>
      <c r="AG66" s="109"/>
      <c r="AH66" s="110" t="str">
        <f>IF(AG66="Reducir (Mitigar)","Debe establecer el plan de acción a implementar para mitigar el nivel del riesgo",
IF(AG66="Reducir (Transferir)","No amerita plan de acción. Debe tercerizar la actividad que genera este riesgo o adquirir polizas para evitar responsabilidad economica, sin embargo mantiene la responsabilidad reputacional",
IF(AG66="Aceptar","No amerita plan de acción. Asuma las consecuencias de la materialización del riesgo",
IF(AG66="Evitar","No amerita plan de acción. No ejecute la actividad que genera el riesgo",
IF(AG66="Reducir","Debe establecer el plan de acción a implementar para mitigar el nivel del riesgo",
IF(AG66="Compartir","No amerita plan de acción. Comparta el riesgo con una parte interesada que pueda gestionarlo con mas eficacia",""))))))</f>
        <v/>
      </c>
      <c r="AI66" s="111"/>
      <c r="AJ66" s="112"/>
      <c r="AK66" s="112" t="str">
        <f>IF(AI66="","","∑ Peso porcentual de cada acción definida")</f>
        <v/>
      </c>
      <c r="AL66" s="100"/>
      <c r="AM66" s="77"/>
      <c r="AN66" s="77"/>
      <c r="AO66" s="77"/>
      <c r="AP66" s="77"/>
      <c r="AQ66" s="77"/>
      <c r="AR66" s="77"/>
      <c r="AS66" s="77"/>
      <c r="AT66" s="77"/>
      <c r="AU66" s="77"/>
      <c r="AV66" s="77"/>
      <c r="AW66" s="77"/>
      <c r="AX66" s="77"/>
      <c r="AY66" s="77"/>
      <c r="AZ66" s="77"/>
      <c r="BA66" s="77"/>
      <c r="BB66" s="77"/>
      <c r="BC66" s="77"/>
      <c r="BD66" s="77"/>
      <c r="BE66" s="77"/>
      <c r="BF66" s="77"/>
    </row>
    <row r="67" spans="1:58" ht="31.5" customHeight="1">
      <c r="A67" s="114"/>
      <c r="B67" s="114"/>
      <c r="C67" s="114"/>
      <c r="D67" s="114"/>
      <c r="E67" s="114"/>
      <c r="F67" s="114"/>
      <c r="G67" s="114"/>
      <c r="H67" s="114"/>
      <c r="I67" s="114"/>
      <c r="J67" s="114"/>
      <c r="K67" s="114"/>
      <c r="L67" s="114"/>
      <c r="M67" s="114"/>
      <c r="N67" s="114"/>
      <c r="O67" s="114"/>
      <c r="P67" s="114"/>
      <c r="Q67" s="104" t="str">
        <f>IF($H$66="","",
IF(OR($H$66="Corrupción",$H$66="Lavado de Activos",$H$66="Financiación del Terrorismo",$H$66="Trámites, OPAs y Consultas de Acceso a la Información Pública"),'[12]6.Valoración Control Corrupción'!$E67,'[12]5. Valoración de Controles'!$H67))</f>
        <v/>
      </c>
      <c r="R67" s="105" t="str">
        <f>IF($H$66="","",
IF(OR($H$66="Corrupción",$H$66="Lavado de Activos",$H$66="Financiación del Terrorismo",$H$66="Trámites, OPAs y Consultas de Acceso a la Información Pública"),"No Aplica",'[12]5. Valoración de Controles'!$I67))</f>
        <v/>
      </c>
      <c r="S67" s="105" t="str">
        <f>IF($H$66="","",
IF(OR($H$66="Corrupción",$H$66="Lavado de Activos",$H$66="Financiación del Terrorismo",$H$66="Trámites, OPAs y Consultas de Acceso a la Información Pública"),"No Aplica",'[12]5. Valoración de Controles'!$J67))</f>
        <v/>
      </c>
      <c r="T67" s="105" t="str">
        <f>IF($H$66="","",
IF(OR($H$66="Corrupción",$H$66="Lavado de Activos",$H$66="Financiación del Terrorismo",$H$66="Trámites, OPAs y Consultas de Acceso a la Información Pública"),"No Aplica",'[12]5. Valoración de Controles'!$K67))</f>
        <v/>
      </c>
      <c r="U67" s="105" t="str">
        <f>IF($H$66="","",
IF(OR($H$66="Corrupción",$H$66="Lavado de Activos",$H$66="Financiación del Terrorismo",$H$66="Trámites, OPAs y Consultas de Acceso a la Información Pública"),"No Aplica",'[12]5. Valoración de Controles'!$L67))</f>
        <v/>
      </c>
      <c r="V67" s="105" t="str">
        <f>IF($H$66="","",
IF(OR($H$66="Corrupción",$H$66="Lavado de Activos",$H$66="Financiación del Terrorismo",$H$66="Trámites, OPAs y Consultas de Acceso a la Información Pública"),"No Aplica",'[12]5. Valoración de Controles'!$M67))</f>
        <v/>
      </c>
      <c r="W67" s="105" t="str">
        <f>IF($H$66="","",
IF(OR($H$66="Corrupción",$H$66="Lavado de Activos",$H$66="Financiación del Terrorismo",$H$66="Trámites, OPAs y Consultas de Acceso a la Información Pública"),"No Aplica",'[12]5. Valoración de Controles'!$N67))</f>
        <v/>
      </c>
      <c r="X67" s="106" t="str">
        <f>IF($H$66="","",
IF(OR($H$66="Corrupción",$H$66="Lavado de Activos",$H$66="Financiación del Terrorismo",$H$66="Trámites, OPAs y Consultas de Acceso a la Información Pública"),"No Aplica",'[12]5. Valoración de Controles'!$O67))</f>
        <v/>
      </c>
      <c r="Y67" s="106" t="str">
        <f>IF($H$66="","",
IF(OR($H$66="Corrupción",$H$66="Lavado de Activos",$H$66="Financiación del Terrorismo",$H$66="Trámites, OPAs y Consultas de Acceso a la Información Pública"),"No Aplica",'[12]5. Valoración de Controles'!$P67))</f>
        <v/>
      </c>
      <c r="Z67" s="106" t="str">
        <f>IF($H$66="","",
IF(OR($H$66="Corrupción",$H$66="Lavado de Activos",$H$66="Financiación del Terrorismo",$H$66="Trámites, OPAs y Consultas de Acceso a la Información Pública"),"No Aplica",'[12]5. Valoración de Controles'!$Q67))</f>
        <v/>
      </c>
      <c r="AA67" s="107" t="str">
        <f>IF($H$66="","",
IF(OR($H$66="Corrupción",$H$66="Lavado de Activos",$H$66="Financiación del Terrorismo",$H$66="Trámites, OPAs y Consultas de Acceso a la Información Pública"),"No aplica",'[12]5. Valoración de Controles'!$R67))</f>
        <v/>
      </c>
      <c r="AB67" s="114"/>
      <c r="AC67" s="114"/>
      <c r="AD67" s="114"/>
      <c r="AE67" s="114"/>
      <c r="AF67" s="114"/>
      <c r="AG67" s="114"/>
      <c r="AH67" s="114"/>
      <c r="AI67" s="114"/>
      <c r="AJ67" s="114"/>
      <c r="AK67" s="114"/>
      <c r="AL67" s="114"/>
      <c r="AM67" s="116"/>
      <c r="AN67" s="116"/>
      <c r="AO67" s="116"/>
      <c r="AP67" s="116"/>
      <c r="AQ67" s="116"/>
      <c r="AR67" s="116"/>
      <c r="AS67" s="116"/>
      <c r="AT67" s="116"/>
      <c r="AU67" s="116"/>
      <c r="AV67" s="116"/>
      <c r="AW67" s="116"/>
      <c r="AX67" s="116"/>
      <c r="AY67" s="116"/>
      <c r="AZ67" s="116"/>
      <c r="BA67" s="116"/>
      <c r="BB67" s="116"/>
      <c r="BC67" s="116"/>
      <c r="BD67" s="116"/>
      <c r="BE67" s="116"/>
      <c r="BF67" s="116"/>
    </row>
    <row r="68" spans="1:58" ht="31.5" customHeight="1">
      <c r="A68" s="96"/>
      <c r="B68" s="96"/>
      <c r="C68" s="96"/>
      <c r="D68" s="96"/>
      <c r="E68" s="96"/>
      <c r="F68" s="96"/>
      <c r="G68" s="96"/>
      <c r="H68" s="96"/>
      <c r="I68" s="96"/>
      <c r="J68" s="96"/>
      <c r="K68" s="96"/>
      <c r="L68" s="96"/>
      <c r="M68" s="96"/>
      <c r="N68" s="96"/>
      <c r="O68" s="96"/>
      <c r="P68" s="96"/>
      <c r="Q68" s="104" t="str">
        <f>IF($H$66="","",
IF(OR($H$66="Corrupción",$H$66="Lavado de Activos",$H$66="Financiación del Terrorismo",$H$66="Trámites, OPAs y Consultas de Acceso a la Información Pública"),'[12]6.Valoración Control Corrupción'!$E68,'[12]5. Valoración de Controles'!$H68))</f>
        <v/>
      </c>
      <c r="R68" s="105" t="str">
        <f>IF($H$66="","",
IF(OR($H$66="Corrupción",$H$66="Lavado de Activos",$H$66="Financiación del Terrorismo",$H$66="Trámites, OPAs y Consultas de Acceso a la Información Pública"),"No Aplica",'[12]5. Valoración de Controles'!$I68))</f>
        <v/>
      </c>
      <c r="S68" s="105" t="str">
        <f>IF($H$66="","",
IF(OR($H$66="Corrupción",$H$66="Lavado de Activos",$H$66="Financiación del Terrorismo",$H$66="Trámites, OPAs y Consultas de Acceso a la Información Pública"),"No Aplica",'[12]5. Valoración de Controles'!$J68))</f>
        <v/>
      </c>
      <c r="T68" s="105" t="str">
        <f>IF($H$66="","",
IF(OR($H$66="Corrupción",$H$66="Lavado de Activos",$H$66="Financiación del Terrorismo",$H$66="Trámites, OPAs y Consultas de Acceso a la Información Pública"),"No Aplica",'[12]5. Valoración de Controles'!$K68))</f>
        <v/>
      </c>
      <c r="U68" s="105" t="str">
        <f>IF($H$66="","",
IF(OR($H$66="Corrupción",$H$66="Lavado de Activos",$H$66="Financiación del Terrorismo",$H$66="Trámites, OPAs y Consultas de Acceso a la Información Pública"),"No Aplica",'[12]5. Valoración de Controles'!$L68))</f>
        <v/>
      </c>
      <c r="V68" s="105" t="str">
        <f>IF($H$66="","",
IF(OR($H$66="Corrupción",$H$66="Lavado de Activos",$H$66="Financiación del Terrorismo",$H$66="Trámites, OPAs y Consultas de Acceso a la Información Pública"),"No Aplica",'[12]5. Valoración de Controles'!$M68))</f>
        <v/>
      </c>
      <c r="W68" s="105" t="str">
        <f>IF($H$66="","",
IF(OR($H$66="Corrupción",$H$66="Lavado de Activos",$H$66="Financiación del Terrorismo",$H$66="Trámites, OPAs y Consultas de Acceso a la Información Pública"),"No Aplica",'[12]5. Valoración de Controles'!$N68))</f>
        <v/>
      </c>
      <c r="X68" s="106" t="str">
        <f>IF($H$66="","",
IF(OR($H$66="Corrupción",$H$66="Lavado de Activos",$H$66="Financiación del Terrorismo",$H$66="Trámites, OPAs y Consultas de Acceso a la Información Pública"),"No Aplica",'[12]5. Valoración de Controles'!$O68))</f>
        <v/>
      </c>
      <c r="Y68" s="106" t="str">
        <f>IF($H$66="","",
IF(OR($H$66="Corrupción",$H$66="Lavado de Activos",$H$66="Financiación del Terrorismo",$H$66="Trámites, OPAs y Consultas de Acceso a la Información Pública"),"No Aplica",'[12]5. Valoración de Controles'!$P68))</f>
        <v/>
      </c>
      <c r="Z68" s="106" t="str">
        <f>IF($H$66="","",
IF(OR($H$66="Corrupción",$H$66="Lavado de Activos",$H$66="Financiación del Terrorismo",$H$66="Trámites, OPAs y Consultas de Acceso a la Información Pública"),"No Aplica",'[12]5. Valoración de Controles'!$Q68))</f>
        <v/>
      </c>
      <c r="AA68" s="107" t="str">
        <f>IF($H$66="","",
IF(OR($H$66="Corrupción",$H$66="Lavado de Activos",$H$66="Financiación del Terrorismo",$H$66="Trámites, OPAs y Consultas de Acceso a la Información Pública"),"No aplica",'[12]5. Valoración de Controles'!$R68))</f>
        <v/>
      </c>
      <c r="AB68" s="96"/>
      <c r="AC68" s="96"/>
      <c r="AD68" s="96"/>
      <c r="AE68" s="96"/>
      <c r="AF68" s="96"/>
      <c r="AG68" s="96"/>
      <c r="AH68" s="96"/>
      <c r="AI68" s="96"/>
      <c r="AJ68" s="96"/>
      <c r="AK68" s="96"/>
      <c r="AL68" s="96"/>
      <c r="AM68" s="116"/>
      <c r="AN68" s="116"/>
      <c r="AO68" s="116"/>
      <c r="AP68" s="116"/>
      <c r="AQ68" s="116"/>
      <c r="AR68" s="116"/>
      <c r="AS68" s="116"/>
      <c r="AT68" s="116"/>
      <c r="AU68" s="116"/>
      <c r="AV68" s="116"/>
      <c r="AW68" s="116"/>
      <c r="AX68" s="116"/>
      <c r="AY68" s="116"/>
      <c r="AZ68" s="116"/>
      <c r="BA68" s="116"/>
      <c r="BB68" s="116"/>
      <c r="BC68" s="116"/>
      <c r="BD68" s="116"/>
      <c r="BE68" s="116"/>
      <c r="BF68" s="116"/>
    </row>
    <row r="69" spans="1:58" ht="14.25" customHeight="1">
      <c r="A69" s="117"/>
      <c r="B69" s="117"/>
      <c r="C69" s="117"/>
      <c r="D69" s="117"/>
      <c r="E69" s="117"/>
      <c r="F69" s="117"/>
      <c r="G69" s="117"/>
      <c r="H69" s="117"/>
      <c r="I69" s="118"/>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row>
    <row r="70" spans="1:58" ht="14.25" customHeight="1">
      <c r="A70" s="117"/>
      <c r="B70" s="117"/>
      <c r="C70" s="117"/>
      <c r="D70" s="117"/>
      <c r="E70" s="117"/>
      <c r="F70" s="117"/>
      <c r="G70" s="117"/>
      <c r="H70" s="117"/>
      <c r="I70" s="118"/>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row>
    <row r="71" spans="1:58" ht="14.25" customHeight="1">
      <c r="A71" s="117"/>
      <c r="B71" s="117"/>
      <c r="C71" s="117"/>
      <c r="D71" s="117"/>
      <c r="E71" s="117"/>
      <c r="F71" s="117"/>
      <c r="G71" s="117"/>
      <c r="H71" s="117"/>
      <c r="I71" s="118"/>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row>
    <row r="72" spans="1:58" ht="14.25" customHeight="1">
      <c r="A72" s="117"/>
      <c r="B72" s="117"/>
      <c r="C72" s="117"/>
      <c r="D72" s="117"/>
      <c r="E72" s="117"/>
      <c r="F72" s="117"/>
      <c r="G72" s="117"/>
      <c r="H72" s="117"/>
      <c r="I72" s="118"/>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row>
    <row r="73" spans="1:58" ht="14.25" customHeight="1">
      <c r="A73" s="117"/>
      <c r="B73" s="117"/>
      <c r="C73" s="117"/>
      <c r="D73" s="117"/>
      <c r="E73" s="117"/>
      <c r="F73" s="117"/>
      <c r="G73" s="117"/>
      <c r="H73" s="117"/>
      <c r="I73" s="118"/>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row>
    <row r="74" spans="1:58" ht="14.25" customHeight="1">
      <c r="A74" s="117"/>
      <c r="B74" s="117"/>
      <c r="C74" s="117"/>
      <c r="D74" s="117"/>
      <c r="E74" s="117"/>
      <c r="F74" s="117"/>
      <c r="G74" s="117"/>
      <c r="H74" s="117"/>
      <c r="I74" s="118"/>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row>
    <row r="75" spans="1:58" ht="14.25" customHeight="1">
      <c r="A75" s="117"/>
      <c r="B75" s="117"/>
      <c r="C75" s="117"/>
      <c r="D75" s="117"/>
      <c r="E75" s="117"/>
      <c r="F75" s="117"/>
      <c r="G75" s="117"/>
      <c r="H75" s="117"/>
      <c r="I75" s="118"/>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row>
    <row r="76" spans="1:58" ht="14.25" customHeight="1">
      <c r="A76" s="117"/>
      <c r="B76" s="117"/>
      <c r="C76" s="117"/>
      <c r="D76" s="117"/>
      <c r="E76" s="117"/>
      <c r="F76" s="117"/>
      <c r="G76" s="117"/>
      <c r="H76" s="117"/>
      <c r="I76" s="118"/>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row>
    <row r="77" spans="1:58" ht="14.25" customHeight="1">
      <c r="A77" s="117"/>
      <c r="B77" s="117"/>
      <c r="C77" s="117"/>
      <c r="D77" s="117"/>
      <c r="E77" s="117"/>
      <c r="F77" s="117"/>
      <c r="G77" s="117"/>
      <c r="H77" s="117"/>
      <c r="I77" s="118"/>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row>
    <row r="78" spans="1:58" ht="14.25" customHeight="1">
      <c r="A78" s="117"/>
      <c r="B78" s="117"/>
      <c r="C78" s="117"/>
      <c r="D78" s="117"/>
      <c r="E78" s="117"/>
      <c r="F78" s="117"/>
      <c r="G78" s="117"/>
      <c r="H78" s="117"/>
      <c r="I78" s="118"/>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row>
    <row r="79" spans="1:58" ht="14.25" customHeight="1">
      <c r="A79" s="117"/>
      <c r="B79" s="117"/>
      <c r="C79" s="117"/>
      <c r="D79" s="117"/>
      <c r="E79" s="117"/>
      <c r="F79" s="117"/>
      <c r="G79" s="117"/>
      <c r="H79" s="117"/>
      <c r="I79" s="118"/>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row>
    <row r="80" spans="1:58" ht="14.25" customHeight="1">
      <c r="A80" s="117"/>
      <c r="B80" s="117"/>
      <c r="C80" s="117"/>
      <c r="D80" s="117"/>
      <c r="E80" s="117"/>
      <c r="F80" s="117"/>
      <c r="G80" s="117"/>
      <c r="H80" s="117"/>
      <c r="I80" s="118"/>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row>
    <row r="81" spans="1:58" ht="14.25" customHeight="1">
      <c r="A81" s="117"/>
      <c r="B81" s="117"/>
      <c r="C81" s="117"/>
      <c r="D81" s="117"/>
      <c r="E81" s="117"/>
      <c r="F81" s="117"/>
      <c r="G81" s="117"/>
      <c r="H81" s="117"/>
      <c r="I81" s="118"/>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row>
    <row r="82" spans="1:58" ht="14.25" customHeight="1">
      <c r="A82" s="117"/>
      <c r="B82" s="117"/>
      <c r="C82" s="117"/>
      <c r="D82" s="117"/>
      <c r="E82" s="117"/>
      <c r="F82" s="117"/>
      <c r="G82" s="117"/>
      <c r="H82" s="117"/>
      <c r="I82" s="118"/>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row>
    <row r="83" spans="1:58" ht="14.25" customHeight="1">
      <c r="A83" s="117"/>
      <c r="B83" s="117"/>
      <c r="C83" s="117"/>
      <c r="D83" s="117"/>
      <c r="E83" s="117"/>
      <c r="F83" s="117"/>
      <c r="G83" s="117"/>
      <c r="H83" s="117"/>
      <c r="I83" s="118"/>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row>
    <row r="84" spans="1:58" ht="14.25" customHeight="1">
      <c r="A84" s="117"/>
      <c r="B84" s="117"/>
      <c r="C84" s="117"/>
      <c r="D84" s="117"/>
      <c r="E84" s="117"/>
      <c r="F84" s="117"/>
      <c r="G84" s="117"/>
      <c r="H84" s="117"/>
      <c r="I84" s="118"/>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row>
    <row r="85" spans="1:58" ht="14.25" customHeight="1">
      <c r="A85" s="117"/>
      <c r="B85" s="117"/>
      <c r="C85" s="117"/>
      <c r="D85" s="117"/>
      <c r="E85" s="117"/>
      <c r="F85" s="117"/>
      <c r="G85" s="117"/>
      <c r="H85" s="117"/>
      <c r="I85" s="118"/>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row>
    <row r="86" spans="1:58" ht="14.25" customHeight="1">
      <c r="A86" s="117"/>
      <c r="B86" s="117"/>
      <c r="C86" s="117"/>
      <c r="D86" s="117"/>
      <c r="E86" s="117"/>
      <c r="F86" s="117"/>
      <c r="G86" s="117"/>
      <c r="H86" s="117"/>
      <c r="I86" s="118"/>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row>
    <row r="87" spans="1:58" ht="14.25" customHeight="1">
      <c r="A87" s="117"/>
      <c r="B87" s="117"/>
      <c r="C87" s="117"/>
      <c r="D87" s="117"/>
      <c r="E87" s="117"/>
      <c r="F87" s="117"/>
      <c r="G87" s="117"/>
      <c r="H87" s="117"/>
      <c r="I87" s="118"/>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row>
    <row r="88" spans="1:58" ht="14.25" customHeight="1">
      <c r="A88" s="117"/>
      <c r="B88" s="117"/>
      <c r="C88" s="117"/>
      <c r="D88" s="117"/>
      <c r="E88" s="117"/>
      <c r="F88" s="117"/>
      <c r="G88" s="117"/>
      <c r="H88" s="117"/>
      <c r="I88" s="118"/>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row>
    <row r="89" spans="1:58" ht="14.25" customHeight="1">
      <c r="A89" s="117"/>
      <c r="B89" s="117"/>
      <c r="C89" s="117"/>
      <c r="D89" s="117"/>
      <c r="E89" s="117"/>
      <c r="F89" s="117"/>
      <c r="G89" s="117"/>
      <c r="H89" s="117"/>
      <c r="I89" s="118"/>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row>
    <row r="90" spans="1:58" ht="14.25" customHeight="1">
      <c r="A90" s="117"/>
      <c r="B90" s="117"/>
      <c r="C90" s="117"/>
      <c r="D90" s="117"/>
      <c r="E90" s="117"/>
      <c r="F90" s="117"/>
      <c r="G90" s="117"/>
      <c r="H90" s="117"/>
      <c r="I90" s="118"/>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row>
    <row r="91" spans="1:58" ht="14.25" customHeight="1">
      <c r="A91" s="117"/>
      <c r="B91" s="117"/>
      <c r="C91" s="117"/>
      <c r="D91" s="117"/>
      <c r="E91" s="117"/>
      <c r="F91" s="117"/>
      <c r="G91" s="117"/>
      <c r="H91" s="117"/>
      <c r="I91" s="118"/>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row>
    <row r="92" spans="1:58" ht="14.25" customHeight="1">
      <c r="A92" s="117"/>
      <c r="B92" s="117"/>
      <c r="C92" s="117"/>
      <c r="D92" s="117"/>
      <c r="E92" s="117"/>
      <c r="F92" s="117"/>
      <c r="G92" s="117"/>
      <c r="H92" s="117"/>
      <c r="I92" s="118"/>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row>
    <row r="93" spans="1:58" ht="14.25" customHeight="1">
      <c r="A93" s="117"/>
      <c r="B93" s="117"/>
      <c r="C93" s="117"/>
      <c r="D93" s="117"/>
      <c r="E93" s="117"/>
      <c r="F93" s="117"/>
      <c r="G93" s="117"/>
      <c r="H93" s="117"/>
      <c r="I93" s="118"/>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row>
    <row r="94" spans="1:58" ht="14.25" customHeight="1">
      <c r="A94" s="117"/>
      <c r="B94" s="117"/>
      <c r="C94" s="117"/>
      <c r="D94" s="117"/>
      <c r="E94" s="117"/>
      <c r="F94" s="117"/>
      <c r="G94" s="117"/>
      <c r="H94" s="117"/>
      <c r="I94" s="118"/>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row>
    <row r="95" spans="1:58" ht="14.25" customHeight="1">
      <c r="A95" s="117"/>
      <c r="B95" s="117"/>
      <c r="C95" s="117"/>
      <c r="D95" s="117"/>
      <c r="E95" s="117"/>
      <c r="F95" s="117"/>
      <c r="G95" s="117"/>
      <c r="H95" s="117"/>
      <c r="I95" s="118"/>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row>
    <row r="96" spans="1:58" ht="14.25" customHeight="1">
      <c r="A96" s="117"/>
      <c r="B96" s="117"/>
      <c r="C96" s="117"/>
      <c r="D96" s="117"/>
      <c r="E96" s="117"/>
      <c r="F96" s="117"/>
      <c r="G96" s="117"/>
      <c r="H96" s="117"/>
      <c r="I96" s="118"/>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row>
    <row r="97" spans="1:58" ht="14.25" customHeight="1">
      <c r="A97" s="117"/>
      <c r="B97" s="117"/>
      <c r="C97" s="117"/>
      <c r="D97" s="117"/>
      <c r="E97" s="117"/>
      <c r="F97" s="117"/>
      <c r="G97" s="117"/>
      <c r="H97" s="117"/>
      <c r="I97" s="118"/>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row>
    <row r="98" spans="1:58" ht="14.25" customHeight="1">
      <c r="A98" s="117"/>
      <c r="B98" s="117"/>
      <c r="C98" s="117"/>
      <c r="D98" s="117"/>
      <c r="E98" s="117"/>
      <c r="F98" s="117"/>
      <c r="G98" s="117"/>
      <c r="H98" s="117"/>
      <c r="I98" s="118"/>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row>
    <row r="99" spans="1:58" ht="14.25" customHeight="1">
      <c r="A99" s="117"/>
      <c r="B99" s="117"/>
      <c r="C99" s="117"/>
      <c r="D99" s="117"/>
      <c r="E99" s="117"/>
      <c r="F99" s="117"/>
      <c r="G99" s="117"/>
      <c r="H99" s="117"/>
      <c r="I99" s="118"/>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row>
    <row r="100" spans="1:58" ht="14.25" customHeight="1">
      <c r="A100" s="117"/>
      <c r="B100" s="117"/>
      <c r="C100" s="117"/>
      <c r="D100" s="117"/>
      <c r="E100" s="117"/>
      <c r="F100" s="117"/>
      <c r="G100" s="117"/>
      <c r="H100" s="117"/>
      <c r="I100" s="118"/>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row>
    <row r="101" spans="1:58" ht="14.25" customHeight="1">
      <c r="A101" s="117"/>
      <c r="B101" s="117"/>
      <c r="C101" s="117"/>
      <c r="D101" s="117"/>
      <c r="E101" s="117"/>
      <c r="F101" s="117"/>
      <c r="G101" s="117"/>
      <c r="H101" s="117"/>
      <c r="I101" s="118"/>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row>
    <row r="102" spans="1:58" ht="14.25" customHeight="1">
      <c r="A102" s="117"/>
      <c r="B102" s="117"/>
      <c r="C102" s="117"/>
      <c r="D102" s="117"/>
      <c r="E102" s="117"/>
      <c r="F102" s="117"/>
      <c r="G102" s="117"/>
      <c r="H102" s="117"/>
      <c r="I102" s="118"/>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row>
    <row r="103" spans="1:58" ht="14.25" customHeight="1">
      <c r="A103" s="117"/>
      <c r="B103" s="117"/>
      <c r="C103" s="117"/>
      <c r="D103" s="117"/>
      <c r="E103" s="117"/>
      <c r="F103" s="117"/>
      <c r="G103" s="117"/>
      <c r="H103" s="117"/>
      <c r="I103" s="118"/>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row>
    <row r="104" spans="1:58" ht="14.25" customHeight="1">
      <c r="A104" s="117"/>
      <c r="B104" s="117"/>
      <c r="C104" s="117"/>
      <c r="D104" s="117"/>
      <c r="E104" s="117"/>
      <c r="F104" s="117"/>
      <c r="G104" s="117"/>
      <c r="H104" s="117"/>
      <c r="I104" s="118"/>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row>
    <row r="105" spans="1:58" ht="14.25" customHeight="1">
      <c r="A105" s="117"/>
      <c r="B105" s="117"/>
      <c r="C105" s="117"/>
      <c r="D105" s="117"/>
      <c r="E105" s="117"/>
      <c r="F105" s="117"/>
      <c r="G105" s="117"/>
      <c r="H105" s="117"/>
      <c r="I105" s="118"/>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row>
    <row r="106" spans="1:58" ht="14.25" customHeight="1">
      <c r="A106" s="117"/>
      <c r="B106" s="117"/>
      <c r="C106" s="117"/>
      <c r="D106" s="117"/>
      <c r="E106" s="117"/>
      <c r="F106" s="117"/>
      <c r="G106" s="117"/>
      <c r="H106" s="117"/>
      <c r="I106" s="118"/>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row>
    <row r="107" spans="1:58" ht="14.25" customHeight="1">
      <c r="A107" s="117"/>
      <c r="B107" s="117"/>
      <c r="C107" s="117"/>
      <c r="D107" s="117"/>
      <c r="E107" s="117"/>
      <c r="F107" s="117"/>
      <c r="G107" s="117"/>
      <c r="H107" s="117"/>
      <c r="I107" s="118"/>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row>
    <row r="108" spans="1:58" ht="14.25" customHeight="1">
      <c r="A108" s="117"/>
      <c r="B108" s="117"/>
      <c r="C108" s="117"/>
      <c r="D108" s="117"/>
      <c r="E108" s="117"/>
      <c r="F108" s="117"/>
      <c r="G108" s="117"/>
      <c r="H108" s="117"/>
      <c r="I108" s="118"/>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row>
    <row r="109" spans="1:58" ht="14.25" customHeight="1">
      <c r="A109" s="117"/>
      <c r="B109" s="117"/>
      <c r="C109" s="117"/>
      <c r="D109" s="117"/>
      <c r="E109" s="117"/>
      <c r="F109" s="117"/>
      <c r="G109" s="117"/>
      <c r="H109" s="117"/>
      <c r="I109" s="118"/>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row>
    <row r="110" spans="1:58" ht="14.25" customHeight="1">
      <c r="A110" s="117"/>
      <c r="B110" s="117"/>
      <c r="C110" s="117"/>
      <c r="D110" s="117"/>
      <c r="E110" s="117"/>
      <c r="F110" s="117"/>
      <c r="G110" s="117"/>
      <c r="H110" s="117"/>
      <c r="I110" s="118"/>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row>
    <row r="111" spans="1:58" ht="14.25" customHeight="1">
      <c r="A111" s="117"/>
      <c r="B111" s="117"/>
      <c r="C111" s="117"/>
      <c r="D111" s="117"/>
      <c r="E111" s="117"/>
      <c r="F111" s="117"/>
      <c r="G111" s="117"/>
      <c r="H111" s="117"/>
      <c r="I111" s="118"/>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row>
    <row r="112" spans="1:58" ht="14.25" customHeight="1">
      <c r="A112" s="117"/>
      <c r="B112" s="117"/>
      <c r="C112" s="117"/>
      <c r="D112" s="117"/>
      <c r="E112" s="117"/>
      <c r="F112" s="117"/>
      <c r="G112" s="117"/>
      <c r="H112" s="117"/>
      <c r="I112" s="118"/>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row>
    <row r="113" spans="1:58" ht="14.25" customHeight="1">
      <c r="A113" s="117"/>
      <c r="B113" s="117"/>
      <c r="C113" s="117"/>
      <c r="D113" s="117"/>
      <c r="E113" s="117"/>
      <c r="F113" s="117"/>
      <c r="G113" s="117"/>
      <c r="H113" s="117"/>
      <c r="I113" s="118"/>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row>
    <row r="114" spans="1:58" ht="14.25" customHeight="1">
      <c r="A114" s="117"/>
      <c r="B114" s="117"/>
      <c r="C114" s="117"/>
      <c r="D114" s="117"/>
      <c r="E114" s="117"/>
      <c r="F114" s="117"/>
      <c r="G114" s="117"/>
      <c r="H114" s="117"/>
      <c r="I114" s="118"/>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row>
    <row r="115" spans="1:58" ht="14.25" customHeight="1">
      <c r="A115" s="117"/>
      <c r="B115" s="117"/>
      <c r="C115" s="117"/>
      <c r="D115" s="117"/>
      <c r="E115" s="117"/>
      <c r="F115" s="117"/>
      <c r="G115" s="117"/>
      <c r="H115" s="117"/>
      <c r="I115" s="118"/>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row>
    <row r="116" spans="1:58" ht="14.25" customHeight="1">
      <c r="A116" s="117"/>
      <c r="B116" s="117"/>
      <c r="C116" s="117"/>
      <c r="D116" s="117"/>
      <c r="E116" s="117"/>
      <c r="F116" s="117"/>
      <c r="G116" s="117"/>
      <c r="H116" s="117"/>
      <c r="I116" s="118"/>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row>
    <row r="117" spans="1:58" ht="14.25" customHeight="1">
      <c r="A117" s="117"/>
      <c r="B117" s="117"/>
      <c r="C117" s="117"/>
      <c r="D117" s="117"/>
      <c r="E117" s="117"/>
      <c r="F117" s="117"/>
      <c r="G117" s="117"/>
      <c r="H117" s="117"/>
      <c r="I117" s="118"/>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row>
    <row r="118" spans="1:58" ht="14.25" customHeight="1">
      <c r="A118" s="117"/>
      <c r="B118" s="117"/>
      <c r="C118" s="117"/>
      <c r="D118" s="117"/>
      <c r="E118" s="117"/>
      <c r="F118" s="117"/>
      <c r="G118" s="117"/>
      <c r="H118" s="117"/>
      <c r="I118" s="118"/>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row>
    <row r="119" spans="1:58" ht="14.25" customHeight="1">
      <c r="A119" s="117"/>
      <c r="B119" s="117"/>
      <c r="C119" s="117"/>
      <c r="D119" s="117"/>
      <c r="E119" s="117"/>
      <c r="F119" s="117"/>
      <c r="G119" s="117"/>
      <c r="H119" s="117"/>
      <c r="I119" s="118"/>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row>
    <row r="120" spans="1:58" ht="14.25" customHeight="1">
      <c r="A120" s="117"/>
      <c r="B120" s="117"/>
      <c r="C120" s="117"/>
      <c r="D120" s="117"/>
      <c r="E120" s="117"/>
      <c r="F120" s="117"/>
      <c r="G120" s="117"/>
      <c r="H120" s="117"/>
      <c r="I120" s="118"/>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row>
    <row r="121" spans="1:58" ht="14.25" customHeight="1">
      <c r="A121" s="117"/>
      <c r="B121" s="117"/>
      <c r="C121" s="117"/>
      <c r="D121" s="117"/>
      <c r="E121" s="117"/>
      <c r="F121" s="117"/>
      <c r="G121" s="117"/>
      <c r="H121" s="117"/>
      <c r="I121" s="118"/>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row>
    <row r="122" spans="1:58" ht="14.25" customHeight="1">
      <c r="A122" s="117"/>
      <c r="B122" s="117"/>
      <c r="C122" s="117"/>
      <c r="D122" s="117"/>
      <c r="E122" s="117"/>
      <c r="F122" s="117"/>
      <c r="G122" s="117"/>
      <c r="H122" s="117"/>
      <c r="I122" s="118"/>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row>
    <row r="123" spans="1:58" ht="14.25" customHeight="1">
      <c r="A123" s="117"/>
      <c r="B123" s="117"/>
      <c r="C123" s="117"/>
      <c r="D123" s="117"/>
      <c r="E123" s="117"/>
      <c r="F123" s="117"/>
      <c r="G123" s="117"/>
      <c r="H123" s="117"/>
      <c r="I123" s="118"/>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row>
    <row r="124" spans="1:58" ht="14.25" customHeight="1">
      <c r="A124" s="117"/>
      <c r="B124" s="117"/>
      <c r="C124" s="117"/>
      <c r="D124" s="117"/>
      <c r="E124" s="117"/>
      <c r="F124" s="117"/>
      <c r="G124" s="117"/>
      <c r="H124" s="117"/>
      <c r="I124" s="118"/>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row>
    <row r="125" spans="1:58" ht="14.25" customHeight="1">
      <c r="A125" s="117"/>
      <c r="B125" s="117"/>
      <c r="C125" s="117"/>
      <c r="D125" s="117"/>
      <c r="E125" s="117"/>
      <c r="F125" s="117"/>
      <c r="G125" s="117"/>
      <c r="H125" s="117"/>
      <c r="I125" s="118"/>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row>
    <row r="126" spans="1:58" ht="14.25" customHeight="1">
      <c r="A126" s="117"/>
      <c r="B126" s="117"/>
      <c r="C126" s="117"/>
      <c r="D126" s="117"/>
      <c r="E126" s="117"/>
      <c r="F126" s="117"/>
      <c r="G126" s="117"/>
      <c r="H126" s="117"/>
      <c r="I126" s="118"/>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row>
    <row r="127" spans="1:58" ht="14.25" customHeight="1">
      <c r="A127" s="117"/>
      <c r="B127" s="117"/>
      <c r="C127" s="117"/>
      <c r="D127" s="117"/>
      <c r="E127" s="117"/>
      <c r="F127" s="117"/>
      <c r="G127" s="117"/>
      <c r="H127" s="117"/>
      <c r="I127" s="118"/>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row>
    <row r="128" spans="1:58" ht="14.25" customHeight="1">
      <c r="A128" s="117"/>
      <c r="B128" s="117"/>
      <c r="C128" s="117"/>
      <c r="D128" s="117"/>
      <c r="E128" s="117"/>
      <c r="F128" s="117"/>
      <c r="G128" s="117"/>
      <c r="H128" s="117"/>
      <c r="I128" s="118"/>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row>
    <row r="129" spans="1:58" ht="14.25" customHeight="1">
      <c r="A129" s="117"/>
      <c r="B129" s="117"/>
      <c r="C129" s="117"/>
      <c r="D129" s="117"/>
      <c r="E129" s="117"/>
      <c r="F129" s="117"/>
      <c r="G129" s="117"/>
      <c r="H129" s="117"/>
      <c r="I129" s="118"/>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row>
    <row r="130" spans="1:58" ht="14.25" customHeight="1">
      <c r="A130" s="117"/>
      <c r="B130" s="117"/>
      <c r="C130" s="117"/>
      <c r="D130" s="117"/>
      <c r="E130" s="117"/>
      <c r="F130" s="117"/>
      <c r="G130" s="117"/>
      <c r="H130" s="117"/>
      <c r="I130" s="118"/>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row>
    <row r="131" spans="1:58" ht="14.25" customHeight="1">
      <c r="A131" s="117"/>
      <c r="B131" s="117"/>
      <c r="C131" s="117"/>
      <c r="D131" s="117"/>
      <c r="E131" s="117"/>
      <c r="F131" s="117"/>
      <c r="G131" s="117"/>
      <c r="H131" s="117"/>
      <c r="I131" s="118"/>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row>
    <row r="132" spans="1:58" ht="14.25" customHeight="1">
      <c r="A132" s="117"/>
      <c r="B132" s="117"/>
      <c r="C132" s="117"/>
      <c r="D132" s="117"/>
      <c r="E132" s="117"/>
      <c r="F132" s="117"/>
      <c r="G132" s="117"/>
      <c r="H132" s="117"/>
      <c r="I132" s="118"/>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row>
    <row r="133" spans="1:58" ht="14.25" customHeight="1">
      <c r="A133" s="117"/>
      <c r="B133" s="117"/>
      <c r="C133" s="117"/>
      <c r="D133" s="117"/>
      <c r="E133" s="117"/>
      <c r="F133" s="117"/>
      <c r="G133" s="117"/>
      <c r="H133" s="117"/>
      <c r="I133" s="118"/>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row>
    <row r="134" spans="1:58" ht="14.25" customHeight="1">
      <c r="A134" s="117"/>
      <c r="B134" s="117"/>
      <c r="C134" s="117"/>
      <c r="D134" s="117"/>
      <c r="E134" s="117"/>
      <c r="F134" s="117"/>
      <c r="G134" s="117"/>
      <c r="H134" s="117"/>
      <c r="I134" s="118"/>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row>
    <row r="135" spans="1:58" ht="14.25" customHeight="1">
      <c r="A135" s="117"/>
      <c r="B135" s="117"/>
      <c r="C135" s="117"/>
      <c r="D135" s="117"/>
      <c r="E135" s="117"/>
      <c r="F135" s="117"/>
      <c r="G135" s="117"/>
      <c r="H135" s="117"/>
      <c r="I135" s="118"/>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row>
    <row r="136" spans="1:58" ht="14.25" customHeight="1">
      <c r="A136" s="117"/>
      <c r="B136" s="117"/>
      <c r="C136" s="117"/>
      <c r="D136" s="117"/>
      <c r="E136" s="117"/>
      <c r="F136" s="117"/>
      <c r="G136" s="117"/>
      <c r="H136" s="117"/>
      <c r="I136" s="118"/>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row>
    <row r="137" spans="1:58" ht="14.25" customHeight="1">
      <c r="A137" s="117"/>
      <c r="B137" s="117"/>
      <c r="C137" s="117"/>
      <c r="D137" s="117"/>
      <c r="E137" s="117"/>
      <c r="F137" s="117"/>
      <c r="G137" s="117"/>
      <c r="H137" s="117"/>
      <c r="I137" s="118"/>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row>
    <row r="138" spans="1:58" ht="14.25" customHeight="1">
      <c r="A138" s="117"/>
      <c r="B138" s="117"/>
      <c r="C138" s="117"/>
      <c r="D138" s="117"/>
      <c r="E138" s="117"/>
      <c r="F138" s="117"/>
      <c r="G138" s="117"/>
      <c r="H138" s="117"/>
      <c r="I138" s="118"/>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row>
    <row r="139" spans="1:58" ht="14.25" customHeight="1">
      <c r="A139" s="117"/>
      <c r="B139" s="117"/>
      <c r="C139" s="117"/>
      <c r="D139" s="117"/>
      <c r="E139" s="117"/>
      <c r="F139" s="117"/>
      <c r="G139" s="117"/>
      <c r="H139" s="117"/>
      <c r="I139" s="118"/>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row>
    <row r="140" spans="1:58" ht="14.25" customHeight="1">
      <c r="A140" s="117"/>
      <c r="B140" s="117"/>
      <c r="C140" s="117"/>
      <c r="D140" s="117"/>
      <c r="E140" s="117"/>
      <c r="F140" s="117"/>
      <c r="G140" s="117"/>
      <c r="H140" s="117"/>
      <c r="I140" s="118"/>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row>
    <row r="141" spans="1:58" ht="14.25" customHeight="1">
      <c r="A141" s="117"/>
      <c r="B141" s="117"/>
      <c r="C141" s="117"/>
      <c r="D141" s="117"/>
      <c r="E141" s="117"/>
      <c r="F141" s="117"/>
      <c r="G141" s="117"/>
      <c r="H141" s="117"/>
      <c r="I141" s="118"/>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row>
    <row r="142" spans="1:58" ht="14.25" customHeight="1">
      <c r="A142" s="117"/>
      <c r="B142" s="117"/>
      <c r="C142" s="117"/>
      <c r="D142" s="117"/>
      <c r="E142" s="117"/>
      <c r="F142" s="117"/>
      <c r="G142" s="117"/>
      <c r="H142" s="117"/>
      <c r="I142" s="118"/>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row>
    <row r="143" spans="1:58" ht="14.25" customHeight="1">
      <c r="A143" s="117"/>
      <c r="B143" s="117"/>
      <c r="C143" s="117"/>
      <c r="D143" s="117"/>
      <c r="E143" s="117"/>
      <c r="F143" s="117"/>
      <c r="G143" s="117"/>
      <c r="H143" s="117"/>
      <c r="I143" s="118"/>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row>
    <row r="144" spans="1:58" ht="14.25" customHeight="1">
      <c r="A144" s="117"/>
      <c r="B144" s="117"/>
      <c r="C144" s="117"/>
      <c r="D144" s="117"/>
      <c r="E144" s="117"/>
      <c r="F144" s="117"/>
      <c r="G144" s="117"/>
      <c r="H144" s="117"/>
      <c r="I144" s="118"/>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row>
    <row r="145" spans="1:58" ht="14.25" customHeight="1">
      <c r="A145" s="117"/>
      <c r="B145" s="117"/>
      <c r="C145" s="117"/>
      <c r="D145" s="117"/>
      <c r="E145" s="117"/>
      <c r="F145" s="117"/>
      <c r="G145" s="117"/>
      <c r="H145" s="117"/>
      <c r="I145" s="118"/>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row>
    <row r="146" spans="1:58" ht="14.25" customHeight="1">
      <c r="A146" s="117"/>
      <c r="B146" s="117"/>
      <c r="C146" s="117"/>
      <c r="D146" s="117"/>
      <c r="E146" s="117"/>
      <c r="F146" s="117"/>
      <c r="G146" s="117"/>
      <c r="H146" s="117"/>
      <c r="I146" s="118"/>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row>
    <row r="147" spans="1:58" ht="14.25" customHeight="1">
      <c r="A147" s="117"/>
      <c r="B147" s="117"/>
      <c r="C147" s="117"/>
      <c r="D147" s="117"/>
      <c r="E147" s="117"/>
      <c r="F147" s="117"/>
      <c r="G147" s="117"/>
      <c r="H147" s="117"/>
      <c r="I147" s="118"/>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row>
    <row r="148" spans="1:58" ht="14.25" customHeight="1">
      <c r="A148" s="117"/>
      <c r="B148" s="117"/>
      <c r="C148" s="117"/>
      <c r="D148" s="117"/>
      <c r="E148" s="117"/>
      <c r="F148" s="117"/>
      <c r="G148" s="117"/>
      <c r="H148" s="117"/>
      <c r="I148" s="118"/>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row>
    <row r="149" spans="1:58" ht="14.25" customHeight="1">
      <c r="A149" s="117"/>
      <c r="B149" s="117"/>
      <c r="C149" s="117"/>
      <c r="D149" s="117"/>
      <c r="E149" s="117"/>
      <c r="F149" s="117"/>
      <c r="G149" s="117"/>
      <c r="H149" s="117"/>
      <c r="I149" s="118"/>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row>
    <row r="150" spans="1:58" ht="14.25" customHeight="1">
      <c r="A150" s="117"/>
      <c r="B150" s="117"/>
      <c r="C150" s="117"/>
      <c r="D150" s="117"/>
      <c r="E150" s="117"/>
      <c r="F150" s="117"/>
      <c r="G150" s="117"/>
      <c r="H150" s="117"/>
      <c r="I150" s="118"/>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row>
    <row r="151" spans="1:58" ht="14.25" customHeight="1">
      <c r="A151" s="117"/>
      <c r="B151" s="117"/>
      <c r="C151" s="117"/>
      <c r="D151" s="117"/>
      <c r="E151" s="117"/>
      <c r="F151" s="117"/>
      <c r="G151" s="117"/>
      <c r="H151" s="117"/>
      <c r="I151" s="118"/>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row>
    <row r="152" spans="1:58" ht="14.25" customHeight="1">
      <c r="A152" s="117"/>
      <c r="B152" s="117"/>
      <c r="C152" s="117"/>
      <c r="D152" s="117"/>
      <c r="E152" s="117"/>
      <c r="F152" s="117"/>
      <c r="G152" s="117"/>
      <c r="H152" s="117"/>
      <c r="I152" s="118"/>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row>
    <row r="153" spans="1:58" ht="14.25" customHeight="1">
      <c r="A153" s="117"/>
      <c r="B153" s="117"/>
      <c r="C153" s="117"/>
      <c r="D153" s="117"/>
      <c r="E153" s="117"/>
      <c r="F153" s="117"/>
      <c r="G153" s="117"/>
      <c r="H153" s="117"/>
      <c r="I153" s="118"/>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row>
    <row r="154" spans="1:58" ht="14.25" customHeight="1">
      <c r="A154" s="117"/>
      <c r="B154" s="117"/>
      <c r="C154" s="117"/>
      <c r="D154" s="117"/>
      <c r="E154" s="117"/>
      <c r="F154" s="117"/>
      <c r="G154" s="117"/>
      <c r="H154" s="117"/>
      <c r="I154" s="118"/>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row>
    <row r="155" spans="1:58" ht="14.25" customHeight="1">
      <c r="A155" s="117"/>
      <c r="B155" s="117"/>
      <c r="C155" s="117"/>
      <c r="D155" s="117"/>
      <c r="E155" s="117"/>
      <c r="F155" s="117"/>
      <c r="G155" s="117"/>
      <c r="H155" s="117"/>
      <c r="I155" s="118"/>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row>
    <row r="156" spans="1:58" ht="14.25" customHeight="1">
      <c r="A156" s="117"/>
      <c r="B156" s="117"/>
      <c r="C156" s="117"/>
      <c r="D156" s="117"/>
      <c r="E156" s="117"/>
      <c r="F156" s="117"/>
      <c r="G156" s="117"/>
      <c r="H156" s="117"/>
      <c r="I156" s="118"/>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row>
    <row r="157" spans="1:58" ht="14.25" customHeight="1">
      <c r="A157" s="117"/>
      <c r="B157" s="117"/>
      <c r="C157" s="117"/>
      <c r="D157" s="117"/>
      <c r="E157" s="117"/>
      <c r="F157" s="117"/>
      <c r="G157" s="117"/>
      <c r="H157" s="117"/>
      <c r="I157" s="118"/>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row>
    <row r="158" spans="1:58" ht="14.25" customHeight="1">
      <c r="A158" s="117"/>
      <c r="B158" s="117"/>
      <c r="C158" s="117"/>
      <c r="D158" s="117"/>
      <c r="E158" s="117"/>
      <c r="F158" s="117"/>
      <c r="G158" s="117"/>
      <c r="H158" s="117"/>
      <c r="I158" s="118"/>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row>
    <row r="159" spans="1:58" ht="14.25" customHeight="1">
      <c r="A159" s="117"/>
      <c r="B159" s="117"/>
      <c r="C159" s="117"/>
      <c r="D159" s="117"/>
      <c r="E159" s="117"/>
      <c r="F159" s="117"/>
      <c r="G159" s="117"/>
      <c r="H159" s="117"/>
      <c r="I159" s="118"/>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row>
    <row r="160" spans="1:58" ht="14.25" customHeight="1">
      <c r="A160" s="117"/>
      <c r="B160" s="117"/>
      <c r="C160" s="117"/>
      <c r="D160" s="117"/>
      <c r="E160" s="117"/>
      <c r="F160" s="117"/>
      <c r="G160" s="117"/>
      <c r="H160" s="117"/>
      <c r="I160" s="118"/>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row>
    <row r="161" spans="1:58" ht="14.25" customHeight="1">
      <c r="A161" s="117"/>
      <c r="B161" s="117"/>
      <c r="C161" s="117"/>
      <c r="D161" s="117"/>
      <c r="E161" s="117"/>
      <c r="F161" s="117"/>
      <c r="G161" s="117"/>
      <c r="H161" s="117"/>
      <c r="I161" s="118"/>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row>
    <row r="162" spans="1:58" ht="14.25" customHeight="1">
      <c r="A162" s="117"/>
      <c r="B162" s="117"/>
      <c r="C162" s="117"/>
      <c r="D162" s="117"/>
      <c r="E162" s="117"/>
      <c r="F162" s="117"/>
      <c r="G162" s="117"/>
      <c r="H162" s="117"/>
      <c r="I162" s="118"/>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row>
    <row r="163" spans="1:58" ht="14.25" customHeight="1">
      <c r="A163" s="117"/>
      <c r="B163" s="117"/>
      <c r="C163" s="117"/>
      <c r="D163" s="117"/>
      <c r="E163" s="117"/>
      <c r="F163" s="117"/>
      <c r="G163" s="117"/>
      <c r="H163" s="117"/>
      <c r="I163" s="118"/>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row>
    <row r="164" spans="1:58" ht="14.25" customHeight="1">
      <c r="A164" s="117"/>
      <c r="B164" s="117"/>
      <c r="C164" s="117"/>
      <c r="D164" s="117"/>
      <c r="E164" s="117"/>
      <c r="F164" s="117"/>
      <c r="G164" s="117"/>
      <c r="H164" s="117"/>
      <c r="I164" s="118"/>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row>
    <row r="165" spans="1:58" ht="14.25" customHeight="1">
      <c r="A165" s="117"/>
      <c r="B165" s="117"/>
      <c r="C165" s="117"/>
      <c r="D165" s="117"/>
      <c r="E165" s="117"/>
      <c r="F165" s="117"/>
      <c r="G165" s="117"/>
      <c r="H165" s="117"/>
      <c r="I165" s="118"/>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row>
    <row r="166" spans="1:58" ht="14.25" customHeight="1">
      <c r="A166" s="117"/>
      <c r="B166" s="117"/>
      <c r="C166" s="117"/>
      <c r="D166" s="117"/>
      <c r="E166" s="117"/>
      <c r="F166" s="117"/>
      <c r="G166" s="117"/>
      <c r="H166" s="117"/>
      <c r="I166" s="118"/>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row>
    <row r="167" spans="1:58" ht="14.25" customHeight="1">
      <c r="A167" s="117"/>
      <c r="B167" s="117"/>
      <c r="C167" s="117"/>
      <c r="D167" s="117"/>
      <c r="E167" s="117"/>
      <c r="F167" s="117"/>
      <c r="G167" s="117"/>
      <c r="H167" s="117"/>
      <c r="I167" s="118"/>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row>
    <row r="168" spans="1:58" ht="14.25" customHeight="1">
      <c r="A168" s="117"/>
      <c r="B168" s="117"/>
      <c r="C168" s="117"/>
      <c r="D168" s="117"/>
      <c r="E168" s="117"/>
      <c r="F168" s="117"/>
      <c r="G168" s="117"/>
      <c r="H168" s="117"/>
      <c r="I168" s="118"/>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row>
    <row r="169" spans="1:58" ht="14.25" customHeight="1">
      <c r="A169" s="117"/>
      <c r="B169" s="117"/>
      <c r="C169" s="117"/>
      <c r="D169" s="117"/>
      <c r="E169" s="117"/>
      <c r="F169" s="117"/>
      <c r="G169" s="117"/>
      <c r="H169" s="117"/>
      <c r="I169" s="118"/>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row>
    <row r="170" spans="1:58" ht="14.25" customHeight="1">
      <c r="A170" s="117"/>
      <c r="B170" s="117"/>
      <c r="C170" s="117"/>
      <c r="D170" s="117"/>
      <c r="E170" s="117"/>
      <c r="F170" s="117"/>
      <c r="G170" s="117"/>
      <c r="H170" s="117"/>
      <c r="I170" s="118"/>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row>
    <row r="171" spans="1:58" ht="14.25" customHeight="1">
      <c r="A171" s="117"/>
      <c r="B171" s="117"/>
      <c r="C171" s="117"/>
      <c r="D171" s="117"/>
      <c r="E171" s="117"/>
      <c r="F171" s="117"/>
      <c r="G171" s="117"/>
      <c r="H171" s="117"/>
      <c r="I171" s="118"/>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row>
    <row r="172" spans="1:58" ht="14.25" customHeight="1">
      <c r="A172" s="117"/>
      <c r="B172" s="117"/>
      <c r="C172" s="117"/>
      <c r="D172" s="117"/>
      <c r="E172" s="117"/>
      <c r="F172" s="117"/>
      <c r="G172" s="117"/>
      <c r="H172" s="117"/>
      <c r="I172" s="118"/>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row>
    <row r="173" spans="1:58" ht="14.25" customHeight="1">
      <c r="A173" s="117"/>
      <c r="B173" s="117"/>
      <c r="C173" s="117"/>
      <c r="D173" s="117"/>
      <c r="E173" s="117"/>
      <c r="F173" s="117"/>
      <c r="G173" s="117"/>
      <c r="H173" s="117"/>
      <c r="I173" s="118"/>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row>
    <row r="174" spans="1:58" ht="14.25" customHeight="1">
      <c r="A174" s="117"/>
      <c r="B174" s="117"/>
      <c r="C174" s="117"/>
      <c r="D174" s="117"/>
      <c r="E174" s="117"/>
      <c r="F174" s="117"/>
      <c r="G174" s="117"/>
      <c r="H174" s="117"/>
      <c r="I174" s="118"/>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row>
    <row r="175" spans="1:58" ht="14.25" customHeight="1">
      <c r="A175" s="117"/>
      <c r="B175" s="117"/>
      <c r="C175" s="117"/>
      <c r="D175" s="117"/>
      <c r="E175" s="117"/>
      <c r="F175" s="117"/>
      <c r="G175" s="117"/>
      <c r="H175" s="117"/>
      <c r="I175" s="118"/>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row>
    <row r="176" spans="1:58" ht="14.25" customHeight="1">
      <c r="A176" s="117"/>
      <c r="B176" s="117"/>
      <c r="C176" s="117"/>
      <c r="D176" s="117"/>
      <c r="E176" s="117"/>
      <c r="F176" s="117"/>
      <c r="G176" s="117"/>
      <c r="H176" s="117"/>
      <c r="I176" s="118"/>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row>
    <row r="177" spans="1:58" ht="14.25" customHeight="1">
      <c r="A177" s="117"/>
      <c r="B177" s="117"/>
      <c r="C177" s="117"/>
      <c r="D177" s="117"/>
      <c r="E177" s="117"/>
      <c r="F177" s="117"/>
      <c r="G177" s="117"/>
      <c r="H177" s="117"/>
      <c r="I177" s="118"/>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row>
    <row r="178" spans="1:58" ht="14.25" customHeight="1">
      <c r="A178" s="117"/>
      <c r="B178" s="117"/>
      <c r="C178" s="117"/>
      <c r="D178" s="117"/>
      <c r="E178" s="117"/>
      <c r="F178" s="117"/>
      <c r="G178" s="117"/>
      <c r="H178" s="117"/>
      <c r="I178" s="118"/>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row>
    <row r="179" spans="1:58" ht="14.25" customHeight="1">
      <c r="A179" s="117"/>
      <c r="B179" s="117"/>
      <c r="C179" s="117"/>
      <c r="D179" s="117"/>
      <c r="E179" s="117"/>
      <c r="F179" s="117"/>
      <c r="G179" s="117"/>
      <c r="H179" s="117"/>
      <c r="I179" s="118"/>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row>
    <row r="180" spans="1:58" ht="14.25" customHeight="1">
      <c r="A180" s="117"/>
      <c r="B180" s="117"/>
      <c r="C180" s="117"/>
      <c r="D180" s="117"/>
      <c r="E180" s="117"/>
      <c r="F180" s="117"/>
      <c r="G180" s="117"/>
      <c r="H180" s="117"/>
      <c r="I180" s="118"/>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row>
    <row r="181" spans="1:58" ht="14.25" customHeight="1">
      <c r="A181" s="117"/>
      <c r="B181" s="117"/>
      <c r="C181" s="117"/>
      <c r="D181" s="117"/>
      <c r="E181" s="117"/>
      <c r="F181" s="117"/>
      <c r="G181" s="117"/>
      <c r="H181" s="117"/>
      <c r="I181" s="118"/>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row>
    <row r="182" spans="1:58" ht="14.25" customHeight="1">
      <c r="A182" s="117"/>
      <c r="B182" s="117"/>
      <c r="C182" s="117"/>
      <c r="D182" s="117"/>
      <c r="E182" s="117"/>
      <c r="F182" s="117"/>
      <c r="G182" s="117"/>
      <c r="H182" s="117"/>
      <c r="I182" s="118"/>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row>
    <row r="183" spans="1:58" ht="14.25" customHeight="1">
      <c r="A183" s="117"/>
      <c r="B183" s="117"/>
      <c r="C183" s="117"/>
      <c r="D183" s="117"/>
      <c r="E183" s="117"/>
      <c r="F183" s="117"/>
      <c r="G183" s="117"/>
      <c r="H183" s="117"/>
      <c r="I183" s="118"/>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row>
    <row r="184" spans="1:58" ht="14.25" customHeight="1">
      <c r="A184" s="117"/>
      <c r="B184" s="117"/>
      <c r="C184" s="117"/>
      <c r="D184" s="117"/>
      <c r="E184" s="117"/>
      <c r="F184" s="117"/>
      <c r="G184" s="117"/>
      <c r="H184" s="117"/>
      <c r="I184" s="118"/>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row>
    <row r="185" spans="1:58" ht="14.25" customHeight="1">
      <c r="A185" s="117"/>
      <c r="B185" s="117"/>
      <c r="C185" s="117"/>
      <c r="D185" s="117"/>
      <c r="E185" s="117"/>
      <c r="F185" s="117"/>
      <c r="G185" s="117"/>
      <c r="H185" s="117"/>
      <c r="I185" s="118"/>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row>
    <row r="186" spans="1:58" ht="14.25" customHeight="1">
      <c r="A186" s="117"/>
      <c r="B186" s="117"/>
      <c r="C186" s="117"/>
      <c r="D186" s="117"/>
      <c r="E186" s="117"/>
      <c r="F186" s="117"/>
      <c r="G186" s="117"/>
      <c r="H186" s="117"/>
      <c r="I186" s="118"/>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row>
    <row r="187" spans="1:58" ht="14.25" customHeight="1">
      <c r="A187" s="117"/>
      <c r="B187" s="117"/>
      <c r="C187" s="117"/>
      <c r="D187" s="117"/>
      <c r="E187" s="117"/>
      <c r="F187" s="117"/>
      <c r="G187" s="117"/>
      <c r="H187" s="117"/>
      <c r="I187" s="118"/>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row>
    <row r="188" spans="1:58" ht="14.25" customHeight="1">
      <c r="A188" s="117"/>
      <c r="B188" s="117"/>
      <c r="C188" s="117"/>
      <c r="D188" s="117"/>
      <c r="E188" s="117"/>
      <c r="F188" s="117"/>
      <c r="G188" s="117"/>
      <c r="H188" s="117"/>
      <c r="I188" s="118"/>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row>
    <row r="189" spans="1:58" ht="14.25" customHeight="1">
      <c r="A189" s="117"/>
      <c r="B189" s="117"/>
      <c r="C189" s="117"/>
      <c r="D189" s="117"/>
      <c r="E189" s="117"/>
      <c r="F189" s="117"/>
      <c r="G189" s="117"/>
      <c r="H189" s="117"/>
      <c r="I189" s="118"/>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row>
    <row r="190" spans="1:58" ht="14.25" customHeight="1">
      <c r="A190" s="117"/>
      <c r="B190" s="117"/>
      <c r="C190" s="117"/>
      <c r="D190" s="117"/>
      <c r="E190" s="117"/>
      <c r="F190" s="117"/>
      <c r="G190" s="117"/>
      <c r="H190" s="117"/>
      <c r="I190" s="118"/>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row>
    <row r="191" spans="1:58" ht="14.25" customHeight="1">
      <c r="A191" s="117"/>
      <c r="B191" s="117"/>
      <c r="C191" s="117"/>
      <c r="D191" s="117"/>
      <c r="E191" s="117"/>
      <c r="F191" s="117"/>
      <c r="G191" s="117"/>
      <c r="H191" s="117"/>
      <c r="I191" s="118"/>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row>
    <row r="192" spans="1:58" ht="14.25" customHeight="1">
      <c r="A192" s="117"/>
      <c r="B192" s="117"/>
      <c r="C192" s="117"/>
      <c r="D192" s="117"/>
      <c r="E192" s="117"/>
      <c r="F192" s="117"/>
      <c r="G192" s="117"/>
      <c r="H192" s="117"/>
      <c r="I192" s="118"/>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row>
    <row r="193" spans="1:58" ht="14.25" customHeight="1">
      <c r="A193" s="117"/>
      <c r="B193" s="117"/>
      <c r="C193" s="117"/>
      <c r="D193" s="117"/>
      <c r="E193" s="117"/>
      <c r="F193" s="117"/>
      <c r="G193" s="117"/>
      <c r="H193" s="117"/>
      <c r="I193" s="118"/>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row>
    <row r="194" spans="1:58" ht="14.25" customHeight="1">
      <c r="A194" s="117"/>
      <c r="B194" s="117"/>
      <c r="C194" s="117"/>
      <c r="D194" s="117"/>
      <c r="E194" s="117"/>
      <c r="F194" s="117"/>
      <c r="G194" s="117"/>
      <c r="H194" s="117"/>
      <c r="I194" s="118"/>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row>
    <row r="195" spans="1:58" ht="14.25" customHeight="1">
      <c r="A195" s="117"/>
      <c r="B195" s="117"/>
      <c r="C195" s="117"/>
      <c r="D195" s="117"/>
      <c r="E195" s="117"/>
      <c r="F195" s="117"/>
      <c r="G195" s="117"/>
      <c r="H195" s="117"/>
      <c r="I195" s="118"/>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row>
    <row r="196" spans="1:58" ht="14.25" customHeight="1">
      <c r="A196" s="117"/>
      <c r="B196" s="117"/>
      <c r="C196" s="117"/>
      <c r="D196" s="117"/>
      <c r="E196" s="117"/>
      <c r="F196" s="117"/>
      <c r="G196" s="117"/>
      <c r="H196" s="117"/>
      <c r="I196" s="118"/>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row>
    <row r="197" spans="1:58" ht="14.25" customHeight="1">
      <c r="A197" s="117"/>
      <c r="B197" s="117"/>
      <c r="C197" s="117"/>
      <c r="D197" s="117"/>
      <c r="E197" s="117"/>
      <c r="F197" s="117"/>
      <c r="G197" s="117"/>
      <c r="H197" s="117"/>
      <c r="I197" s="118"/>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row>
    <row r="198" spans="1:58" ht="14.25" customHeight="1">
      <c r="A198" s="117"/>
      <c r="B198" s="117"/>
      <c r="C198" s="117"/>
      <c r="D198" s="117"/>
      <c r="E198" s="117"/>
      <c r="F198" s="117"/>
      <c r="G198" s="117"/>
      <c r="H198" s="117"/>
      <c r="I198" s="118"/>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row>
    <row r="199" spans="1:58" ht="14.25" customHeight="1">
      <c r="A199" s="117"/>
      <c r="B199" s="117"/>
      <c r="C199" s="117"/>
      <c r="D199" s="117"/>
      <c r="E199" s="117"/>
      <c r="F199" s="117"/>
      <c r="G199" s="117"/>
      <c r="H199" s="117"/>
      <c r="I199" s="118"/>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row>
    <row r="200" spans="1:58" ht="14.25" customHeight="1">
      <c r="A200" s="117"/>
      <c r="B200" s="117"/>
      <c r="C200" s="117"/>
      <c r="D200" s="117"/>
      <c r="E200" s="117"/>
      <c r="F200" s="117"/>
      <c r="G200" s="117"/>
      <c r="H200" s="117"/>
      <c r="I200" s="118"/>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row>
    <row r="201" spans="1:58" ht="14.25" customHeight="1">
      <c r="A201" s="117"/>
      <c r="B201" s="117"/>
      <c r="C201" s="117"/>
      <c r="D201" s="117"/>
      <c r="E201" s="117"/>
      <c r="F201" s="117"/>
      <c r="G201" s="117"/>
      <c r="H201" s="117"/>
      <c r="I201" s="118"/>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row>
    <row r="202" spans="1:58" ht="14.25" customHeight="1">
      <c r="A202" s="117"/>
      <c r="B202" s="117"/>
      <c r="C202" s="117"/>
      <c r="D202" s="117"/>
      <c r="E202" s="117"/>
      <c r="F202" s="117"/>
      <c r="G202" s="117"/>
      <c r="H202" s="117"/>
      <c r="I202" s="118"/>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row>
    <row r="203" spans="1:58" ht="14.25" customHeight="1">
      <c r="A203" s="117"/>
      <c r="B203" s="117"/>
      <c r="C203" s="117"/>
      <c r="D203" s="117"/>
      <c r="E203" s="117"/>
      <c r="F203" s="117"/>
      <c r="G203" s="117"/>
      <c r="H203" s="117"/>
      <c r="I203" s="118"/>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row>
    <row r="204" spans="1:58" ht="14.25" customHeight="1">
      <c r="A204" s="117"/>
      <c r="B204" s="117"/>
      <c r="C204" s="117"/>
      <c r="D204" s="117"/>
      <c r="E204" s="117"/>
      <c r="F204" s="117"/>
      <c r="G204" s="117"/>
      <c r="H204" s="117"/>
      <c r="I204" s="118"/>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row>
    <row r="205" spans="1:58" ht="14.25" customHeight="1">
      <c r="A205" s="117"/>
      <c r="B205" s="117"/>
      <c r="C205" s="117"/>
      <c r="D205" s="117"/>
      <c r="E205" s="117"/>
      <c r="F205" s="117"/>
      <c r="G205" s="117"/>
      <c r="H205" s="117"/>
      <c r="I205" s="118"/>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row>
    <row r="206" spans="1:58" ht="14.25" customHeight="1">
      <c r="A206" s="117"/>
      <c r="B206" s="117"/>
      <c r="C206" s="117"/>
      <c r="D206" s="117"/>
      <c r="E206" s="117"/>
      <c r="F206" s="117"/>
      <c r="G206" s="117"/>
      <c r="H206" s="117"/>
      <c r="I206" s="118"/>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row>
    <row r="207" spans="1:58" ht="14.25" customHeight="1">
      <c r="A207" s="117"/>
      <c r="B207" s="117"/>
      <c r="C207" s="117"/>
      <c r="D207" s="117"/>
      <c r="E207" s="117"/>
      <c r="F207" s="117"/>
      <c r="G207" s="117"/>
      <c r="H207" s="117"/>
      <c r="I207" s="118"/>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row>
    <row r="208" spans="1:58" ht="14.25" customHeight="1">
      <c r="A208" s="117"/>
      <c r="B208" s="117"/>
      <c r="C208" s="117"/>
      <c r="D208" s="117"/>
      <c r="E208" s="117"/>
      <c r="F208" s="117"/>
      <c r="G208" s="117"/>
      <c r="H208" s="117"/>
      <c r="I208" s="118"/>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row>
    <row r="209" spans="1:58" ht="14.25" customHeight="1">
      <c r="A209" s="117"/>
      <c r="B209" s="117"/>
      <c r="C209" s="117"/>
      <c r="D209" s="117"/>
      <c r="E209" s="117"/>
      <c r="F209" s="117"/>
      <c r="G209" s="117"/>
      <c r="H209" s="117"/>
      <c r="I209" s="118"/>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row>
    <row r="210" spans="1:58" ht="14.25" customHeight="1">
      <c r="A210" s="117"/>
      <c r="B210" s="117"/>
      <c r="C210" s="117"/>
      <c r="D210" s="117"/>
      <c r="E210" s="117"/>
      <c r="F210" s="117"/>
      <c r="G210" s="117"/>
      <c r="H210" s="117"/>
      <c r="I210" s="118"/>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row>
    <row r="211" spans="1:58" ht="14.25" customHeight="1">
      <c r="A211" s="117"/>
      <c r="B211" s="117"/>
      <c r="C211" s="117"/>
      <c r="D211" s="117"/>
      <c r="E211" s="117"/>
      <c r="F211" s="117"/>
      <c r="G211" s="117"/>
      <c r="H211" s="117"/>
      <c r="I211" s="118"/>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row>
    <row r="212" spans="1:58" ht="14.25" customHeight="1">
      <c r="A212" s="117"/>
      <c r="B212" s="117"/>
      <c r="C212" s="117"/>
      <c r="D212" s="117"/>
      <c r="E212" s="117"/>
      <c r="F212" s="117"/>
      <c r="G212" s="117"/>
      <c r="H212" s="117"/>
      <c r="I212" s="118"/>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row>
    <row r="213" spans="1:58" ht="14.25" customHeight="1">
      <c r="A213" s="117"/>
      <c r="B213" s="117"/>
      <c r="C213" s="117"/>
      <c r="D213" s="117"/>
      <c r="E213" s="117"/>
      <c r="F213" s="117"/>
      <c r="G213" s="117"/>
      <c r="H213" s="117"/>
      <c r="I213" s="118"/>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row>
    <row r="214" spans="1:58" ht="14.25" customHeight="1">
      <c r="A214" s="117"/>
      <c r="B214" s="117"/>
      <c r="C214" s="117"/>
      <c r="D214" s="117"/>
      <c r="E214" s="117"/>
      <c r="F214" s="117"/>
      <c r="G214" s="117"/>
      <c r="H214" s="117"/>
      <c r="I214" s="118"/>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row>
    <row r="215" spans="1:58" ht="14.25" customHeight="1">
      <c r="A215" s="117"/>
      <c r="B215" s="117"/>
      <c r="C215" s="117"/>
      <c r="D215" s="117"/>
      <c r="E215" s="117"/>
      <c r="F215" s="117"/>
      <c r="G215" s="117"/>
      <c r="H215" s="117"/>
      <c r="I215" s="118"/>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row>
    <row r="216" spans="1:58" ht="14.25" customHeight="1">
      <c r="A216" s="117"/>
      <c r="B216" s="117"/>
      <c r="C216" s="117"/>
      <c r="D216" s="117"/>
      <c r="E216" s="117"/>
      <c r="F216" s="117"/>
      <c r="G216" s="117"/>
      <c r="H216" s="117"/>
      <c r="I216" s="118"/>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row>
    <row r="217" spans="1:58" ht="14.25" customHeight="1">
      <c r="A217" s="117"/>
      <c r="B217" s="117"/>
      <c r="C217" s="117"/>
      <c r="D217" s="117"/>
      <c r="E217" s="117"/>
      <c r="F217" s="117"/>
      <c r="G217" s="117"/>
      <c r="H217" s="117"/>
      <c r="I217" s="118"/>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row>
    <row r="218" spans="1:58" ht="14.25" customHeight="1">
      <c r="A218" s="117"/>
      <c r="B218" s="117"/>
      <c r="C218" s="117"/>
      <c r="D218" s="117"/>
      <c r="E218" s="117"/>
      <c r="F218" s="117"/>
      <c r="G218" s="117"/>
      <c r="H218" s="117"/>
      <c r="I218" s="118"/>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row>
    <row r="219" spans="1:58" ht="14.25" customHeight="1">
      <c r="A219" s="117"/>
      <c r="B219" s="117"/>
      <c r="C219" s="117"/>
      <c r="D219" s="117"/>
      <c r="E219" s="117"/>
      <c r="F219" s="117"/>
      <c r="G219" s="117"/>
      <c r="H219" s="117"/>
      <c r="I219" s="118"/>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row>
    <row r="220" spans="1:58" ht="14.25" customHeight="1">
      <c r="A220" s="117"/>
      <c r="B220" s="117"/>
      <c r="C220" s="117"/>
      <c r="D220" s="117"/>
      <c r="E220" s="117"/>
      <c r="F220" s="117"/>
      <c r="G220" s="117"/>
      <c r="H220" s="117"/>
      <c r="I220" s="118"/>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row>
    <row r="221" spans="1:58" ht="14.25" customHeight="1">
      <c r="A221" s="117"/>
      <c r="B221" s="117"/>
      <c r="C221" s="117"/>
      <c r="D221" s="117"/>
      <c r="E221" s="117"/>
      <c r="F221" s="117"/>
      <c r="G221" s="117"/>
      <c r="H221" s="117"/>
      <c r="I221" s="118"/>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row>
    <row r="222" spans="1:58" ht="14.25" customHeight="1">
      <c r="A222" s="117"/>
      <c r="B222" s="117"/>
      <c r="C222" s="117"/>
      <c r="D222" s="117"/>
      <c r="E222" s="117"/>
      <c r="F222" s="117"/>
      <c r="G222" s="117"/>
      <c r="H222" s="117"/>
      <c r="I222" s="118"/>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row>
    <row r="223" spans="1:58" ht="14.25" customHeight="1">
      <c r="A223" s="117"/>
      <c r="B223" s="117"/>
      <c r="C223" s="117"/>
      <c r="D223" s="117"/>
      <c r="E223" s="117"/>
      <c r="F223" s="117"/>
      <c r="G223" s="117"/>
      <c r="H223" s="117"/>
      <c r="I223" s="118"/>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row>
    <row r="224" spans="1:58" ht="14.25" customHeight="1">
      <c r="A224" s="117"/>
      <c r="B224" s="117"/>
      <c r="C224" s="117"/>
      <c r="D224" s="117"/>
      <c r="E224" s="117"/>
      <c r="F224" s="117"/>
      <c r="G224" s="117"/>
      <c r="H224" s="117"/>
      <c r="I224" s="118"/>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row>
    <row r="225" spans="1:58" ht="14.25" customHeight="1">
      <c r="A225" s="117"/>
      <c r="B225" s="117"/>
      <c r="C225" s="117"/>
      <c r="D225" s="117"/>
      <c r="E225" s="117"/>
      <c r="F225" s="117"/>
      <c r="G225" s="117"/>
      <c r="H225" s="117"/>
      <c r="I225" s="118"/>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row>
    <row r="226" spans="1:58" ht="14.25" customHeight="1">
      <c r="A226" s="117"/>
      <c r="B226" s="117"/>
      <c r="C226" s="117"/>
      <c r="D226" s="117"/>
      <c r="E226" s="117"/>
      <c r="F226" s="117"/>
      <c r="G226" s="117"/>
      <c r="H226" s="117"/>
      <c r="I226" s="118"/>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row>
    <row r="227" spans="1:58" ht="14.25" customHeight="1">
      <c r="A227" s="117"/>
      <c r="B227" s="117"/>
      <c r="C227" s="117"/>
      <c r="D227" s="117"/>
      <c r="E227" s="117"/>
      <c r="F227" s="117"/>
      <c r="G227" s="117"/>
      <c r="H227" s="117"/>
      <c r="I227" s="118"/>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row>
    <row r="228" spans="1:58" ht="14.25" customHeight="1">
      <c r="A228" s="117"/>
      <c r="B228" s="117"/>
      <c r="C228" s="117"/>
      <c r="D228" s="117"/>
      <c r="E228" s="117"/>
      <c r="F228" s="117"/>
      <c r="G228" s="117"/>
      <c r="H228" s="117"/>
      <c r="I228" s="118"/>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row>
    <row r="229" spans="1:58" ht="14.25" customHeight="1">
      <c r="A229" s="117"/>
      <c r="B229" s="117"/>
      <c r="C229" s="117"/>
      <c r="D229" s="117"/>
      <c r="E229" s="117"/>
      <c r="F229" s="117"/>
      <c r="G229" s="117"/>
      <c r="H229" s="117"/>
      <c r="I229" s="118"/>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row>
    <row r="230" spans="1:58" ht="14.25" customHeight="1">
      <c r="A230" s="117"/>
      <c r="B230" s="117"/>
      <c r="C230" s="117"/>
      <c r="D230" s="117"/>
      <c r="E230" s="117"/>
      <c r="F230" s="117"/>
      <c r="G230" s="117"/>
      <c r="H230" s="117"/>
      <c r="I230" s="118"/>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row>
    <row r="231" spans="1:58" ht="14.25" customHeight="1">
      <c r="A231" s="117"/>
      <c r="B231" s="117"/>
      <c r="C231" s="117"/>
      <c r="D231" s="117"/>
      <c r="E231" s="117"/>
      <c r="F231" s="117"/>
      <c r="G231" s="117"/>
      <c r="H231" s="117"/>
      <c r="I231" s="118"/>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row>
    <row r="232" spans="1:58" ht="14.25" customHeight="1">
      <c r="A232" s="117"/>
      <c r="B232" s="117"/>
      <c r="C232" s="117"/>
      <c r="D232" s="117"/>
      <c r="E232" s="117"/>
      <c r="F232" s="117"/>
      <c r="G232" s="117"/>
      <c r="H232" s="117"/>
      <c r="I232" s="118"/>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row>
    <row r="233" spans="1:58" ht="14.25" customHeight="1">
      <c r="A233" s="117"/>
      <c r="B233" s="117"/>
      <c r="C233" s="117"/>
      <c r="D233" s="117"/>
      <c r="E233" s="117"/>
      <c r="F233" s="117"/>
      <c r="G233" s="117"/>
      <c r="H233" s="117"/>
      <c r="I233" s="118"/>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row>
    <row r="234" spans="1:58" ht="14.25" customHeight="1">
      <c r="A234" s="117"/>
      <c r="B234" s="117"/>
      <c r="C234" s="117"/>
      <c r="D234" s="117"/>
      <c r="E234" s="117"/>
      <c r="F234" s="117"/>
      <c r="G234" s="117"/>
      <c r="H234" s="117"/>
      <c r="I234" s="118"/>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row>
    <row r="235" spans="1:58" ht="14.25" customHeight="1">
      <c r="A235" s="117"/>
      <c r="B235" s="117"/>
      <c r="C235" s="117"/>
      <c r="D235" s="117"/>
      <c r="E235" s="117"/>
      <c r="F235" s="117"/>
      <c r="G235" s="117"/>
      <c r="H235" s="117"/>
      <c r="I235" s="118"/>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row>
    <row r="236" spans="1:58" ht="14.25" customHeight="1">
      <c r="A236" s="117"/>
      <c r="B236" s="117"/>
      <c r="C236" s="117"/>
      <c r="D236" s="117"/>
      <c r="E236" s="117"/>
      <c r="F236" s="117"/>
      <c r="G236" s="117"/>
      <c r="H236" s="117"/>
      <c r="I236" s="118"/>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row>
    <row r="237" spans="1:58" ht="14.25" customHeight="1">
      <c r="A237" s="117"/>
      <c r="B237" s="117"/>
      <c r="C237" s="117"/>
      <c r="D237" s="117"/>
      <c r="E237" s="117"/>
      <c r="F237" s="117"/>
      <c r="G237" s="117"/>
      <c r="H237" s="117"/>
      <c r="I237" s="118"/>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row>
    <row r="238" spans="1:58" ht="14.25" customHeight="1">
      <c r="A238" s="117"/>
      <c r="B238" s="117"/>
      <c r="C238" s="117"/>
      <c r="D238" s="117"/>
      <c r="E238" s="117"/>
      <c r="F238" s="117"/>
      <c r="G238" s="117"/>
      <c r="H238" s="117"/>
      <c r="I238" s="118"/>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row>
    <row r="239" spans="1:58" ht="14.25" customHeight="1">
      <c r="A239" s="117"/>
      <c r="B239" s="117"/>
      <c r="C239" s="117"/>
      <c r="D239" s="117"/>
      <c r="E239" s="117"/>
      <c r="F239" s="117"/>
      <c r="G239" s="117"/>
      <c r="H239" s="117"/>
      <c r="I239" s="118"/>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row>
    <row r="240" spans="1:58" ht="14.25" customHeight="1">
      <c r="A240" s="117"/>
      <c r="B240" s="117"/>
      <c r="C240" s="117"/>
      <c r="D240" s="117"/>
      <c r="E240" s="117"/>
      <c r="F240" s="117"/>
      <c r="G240" s="117"/>
      <c r="H240" s="117"/>
      <c r="I240" s="118"/>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row>
    <row r="241" spans="1:58" ht="14.25" customHeight="1">
      <c r="A241" s="117"/>
      <c r="B241" s="117"/>
      <c r="C241" s="117"/>
      <c r="D241" s="117"/>
      <c r="E241" s="117"/>
      <c r="F241" s="117"/>
      <c r="G241" s="117"/>
      <c r="H241" s="117"/>
      <c r="I241" s="118"/>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row>
    <row r="242" spans="1:58" ht="14.25" customHeight="1">
      <c r="A242" s="117"/>
      <c r="B242" s="117"/>
      <c r="C242" s="117"/>
      <c r="D242" s="117"/>
      <c r="E242" s="117"/>
      <c r="F242" s="117"/>
      <c r="G242" s="117"/>
      <c r="H242" s="117"/>
      <c r="I242" s="118"/>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row>
    <row r="243" spans="1:58" ht="14.25" customHeight="1">
      <c r="A243" s="117"/>
      <c r="B243" s="117"/>
      <c r="C243" s="117"/>
      <c r="D243" s="117"/>
      <c r="E243" s="117"/>
      <c r="F243" s="117"/>
      <c r="G243" s="117"/>
      <c r="H243" s="117"/>
      <c r="I243" s="118"/>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row>
    <row r="244" spans="1:58" ht="14.25" customHeight="1">
      <c r="A244" s="117"/>
      <c r="B244" s="117"/>
      <c r="C244" s="117"/>
      <c r="D244" s="117"/>
      <c r="E244" s="117"/>
      <c r="F244" s="117"/>
      <c r="G244" s="117"/>
      <c r="H244" s="117"/>
      <c r="I244" s="118"/>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row>
    <row r="245" spans="1:58" ht="14.25" customHeight="1">
      <c r="A245" s="117"/>
      <c r="B245" s="117"/>
      <c r="C245" s="117"/>
      <c r="D245" s="117"/>
      <c r="E245" s="117"/>
      <c r="F245" s="117"/>
      <c r="G245" s="117"/>
      <c r="H245" s="117"/>
      <c r="I245" s="118"/>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row>
    <row r="246" spans="1:58" ht="14.25" customHeight="1">
      <c r="A246" s="117"/>
      <c r="B246" s="117"/>
      <c r="C246" s="117"/>
      <c r="D246" s="117"/>
      <c r="E246" s="117"/>
      <c r="F246" s="117"/>
      <c r="G246" s="117"/>
      <c r="H246" s="117"/>
      <c r="I246" s="118"/>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row>
    <row r="247" spans="1:58" ht="14.25" customHeight="1">
      <c r="A247" s="117"/>
      <c r="B247" s="117"/>
      <c r="C247" s="117"/>
      <c r="D247" s="117"/>
      <c r="E247" s="117"/>
      <c r="F247" s="117"/>
      <c r="G247" s="117"/>
      <c r="H247" s="117"/>
      <c r="I247" s="118"/>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row>
    <row r="248" spans="1:58" ht="14.25" customHeight="1">
      <c r="A248" s="117"/>
      <c r="B248" s="117"/>
      <c r="C248" s="117"/>
      <c r="D248" s="117"/>
      <c r="E248" s="117"/>
      <c r="F248" s="117"/>
      <c r="G248" s="117"/>
      <c r="H248" s="117"/>
      <c r="I248" s="118"/>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row>
    <row r="249" spans="1:58" ht="14.25" customHeight="1">
      <c r="A249" s="117"/>
      <c r="B249" s="117"/>
      <c r="C249" s="117"/>
      <c r="D249" s="117"/>
      <c r="E249" s="117"/>
      <c r="F249" s="117"/>
      <c r="G249" s="117"/>
      <c r="H249" s="117"/>
      <c r="I249" s="118"/>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row>
    <row r="250" spans="1:58" ht="14.25" customHeight="1">
      <c r="A250" s="117"/>
      <c r="B250" s="117"/>
      <c r="C250" s="117"/>
      <c r="D250" s="117"/>
      <c r="E250" s="117"/>
      <c r="F250" s="117"/>
      <c r="G250" s="117"/>
      <c r="H250" s="117"/>
      <c r="I250" s="118"/>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row>
    <row r="251" spans="1:58" ht="14.25" customHeight="1">
      <c r="A251" s="117"/>
      <c r="B251" s="117"/>
      <c r="C251" s="117"/>
      <c r="D251" s="117"/>
      <c r="E251" s="117"/>
      <c r="F251" s="117"/>
      <c r="G251" s="117"/>
      <c r="H251" s="117"/>
      <c r="I251" s="118"/>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row>
    <row r="252" spans="1:58" ht="14.25" customHeight="1">
      <c r="A252" s="117"/>
      <c r="B252" s="117"/>
      <c r="C252" s="117"/>
      <c r="D252" s="117"/>
      <c r="E252" s="117"/>
      <c r="F252" s="117"/>
      <c r="G252" s="117"/>
      <c r="H252" s="117"/>
      <c r="I252" s="118"/>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row>
    <row r="253" spans="1:58" ht="14.25" customHeight="1">
      <c r="A253" s="117"/>
      <c r="B253" s="117"/>
      <c r="C253" s="117"/>
      <c r="D253" s="117"/>
      <c r="E253" s="117"/>
      <c r="F253" s="117"/>
      <c r="G253" s="117"/>
      <c r="H253" s="117"/>
      <c r="I253" s="118"/>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row>
    <row r="254" spans="1:58" ht="14.25" customHeight="1">
      <c r="A254" s="117"/>
      <c r="B254" s="117"/>
      <c r="C254" s="117"/>
      <c r="D254" s="117"/>
      <c r="E254" s="117"/>
      <c r="F254" s="117"/>
      <c r="G254" s="117"/>
      <c r="H254" s="117"/>
      <c r="I254" s="118"/>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row>
    <row r="255" spans="1:58" ht="14.25" customHeight="1">
      <c r="A255" s="117"/>
      <c r="B255" s="117"/>
      <c r="C255" s="117"/>
      <c r="D255" s="117"/>
      <c r="E255" s="117"/>
      <c r="F255" s="117"/>
      <c r="G255" s="117"/>
      <c r="H255" s="117"/>
      <c r="I255" s="118"/>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row>
    <row r="256" spans="1:58" ht="14.25" customHeight="1">
      <c r="A256" s="117"/>
      <c r="B256" s="117"/>
      <c r="C256" s="117"/>
      <c r="D256" s="117"/>
      <c r="E256" s="117"/>
      <c r="F256" s="117"/>
      <c r="G256" s="117"/>
      <c r="H256" s="117"/>
      <c r="I256" s="118"/>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row>
    <row r="257" spans="1:58" ht="14.25" customHeight="1">
      <c r="A257" s="117"/>
      <c r="B257" s="117"/>
      <c r="C257" s="117"/>
      <c r="D257" s="117"/>
      <c r="E257" s="117"/>
      <c r="F257" s="117"/>
      <c r="G257" s="117"/>
      <c r="H257" s="117"/>
      <c r="I257" s="118"/>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row>
    <row r="258" spans="1:58" ht="14.25" customHeight="1">
      <c r="A258" s="117"/>
      <c r="B258" s="117"/>
      <c r="C258" s="117"/>
      <c r="D258" s="117"/>
      <c r="E258" s="117"/>
      <c r="F258" s="117"/>
      <c r="G258" s="117"/>
      <c r="H258" s="117"/>
      <c r="I258" s="118"/>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row>
    <row r="259" spans="1:58" ht="14.25" customHeight="1">
      <c r="A259" s="117"/>
      <c r="B259" s="117"/>
      <c r="C259" s="117"/>
      <c r="D259" s="117"/>
      <c r="E259" s="117"/>
      <c r="F259" s="117"/>
      <c r="G259" s="117"/>
      <c r="H259" s="117"/>
      <c r="I259" s="118"/>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row>
    <row r="260" spans="1:58" ht="14.25" customHeight="1">
      <c r="A260" s="117"/>
      <c r="B260" s="117"/>
      <c r="C260" s="117"/>
      <c r="D260" s="117"/>
      <c r="E260" s="117"/>
      <c r="F260" s="117"/>
      <c r="G260" s="117"/>
      <c r="H260" s="117"/>
      <c r="I260" s="118"/>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row>
    <row r="261" spans="1:58" ht="14.25" customHeight="1">
      <c r="A261" s="117"/>
      <c r="B261" s="117"/>
      <c r="C261" s="117"/>
      <c r="D261" s="117"/>
      <c r="E261" s="117"/>
      <c r="F261" s="117"/>
      <c r="G261" s="117"/>
      <c r="H261" s="117"/>
      <c r="I261" s="118"/>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row>
    <row r="262" spans="1:58" ht="14.25" customHeight="1">
      <c r="A262" s="117"/>
      <c r="B262" s="117"/>
      <c r="C262" s="117"/>
      <c r="D262" s="117"/>
      <c r="E262" s="117"/>
      <c r="F262" s="117"/>
      <c r="G262" s="117"/>
      <c r="H262" s="117"/>
      <c r="I262" s="118"/>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row>
    <row r="263" spans="1:58" ht="14.25" customHeight="1">
      <c r="A263" s="117"/>
      <c r="B263" s="117"/>
      <c r="C263" s="117"/>
      <c r="D263" s="117"/>
      <c r="E263" s="117"/>
      <c r="F263" s="117"/>
      <c r="G263" s="117"/>
      <c r="H263" s="117"/>
      <c r="I263" s="118"/>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row>
    <row r="264" spans="1:58" ht="14.25" customHeight="1">
      <c r="A264" s="117"/>
      <c r="B264" s="117"/>
      <c r="C264" s="117"/>
      <c r="D264" s="117"/>
      <c r="E264" s="117"/>
      <c r="F264" s="117"/>
      <c r="G264" s="117"/>
      <c r="H264" s="117"/>
      <c r="I264" s="118"/>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row>
    <row r="265" spans="1:58" ht="14.25" customHeight="1">
      <c r="A265" s="117"/>
      <c r="B265" s="117"/>
      <c r="C265" s="117"/>
      <c r="D265" s="117"/>
      <c r="E265" s="117"/>
      <c r="F265" s="117"/>
      <c r="G265" s="117"/>
      <c r="H265" s="117"/>
      <c r="I265" s="118"/>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row>
    <row r="266" spans="1:58" ht="14.25" customHeight="1">
      <c r="A266" s="117"/>
      <c r="B266" s="117"/>
      <c r="C266" s="117"/>
      <c r="D266" s="117"/>
      <c r="E266" s="117"/>
      <c r="F266" s="117"/>
      <c r="G266" s="117"/>
      <c r="H266" s="117"/>
      <c r="I266" s="118"/>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row>
    <row r="267" spans="1:58" ht="14.25" customHeight="1">
      <c r="A267" s="117"/>
      <c r="B267" s="117"/>
      <c r="C267" s="117"/>
      <c r="D267" s="117"/>
      <c r="E267" s="117"/>
      <c r="F267" s="117"/>
      <c r="G267" s="117"/>
      <c r="H267" s="117"/>
      <c r="I267" s="118"/>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row>
    <row r="268" spans="1:58" ht="14.25" customHeight="1">
      <c r="A268" s="117"/>
      <c r="B268" s="117"/>
      <c r="C268" s="117"/>
      <c r="D268" s="117"/>
      <c r="E268" s="117"/>
      <c r="F268" s="117"/>
      <c r="G268" s="117"/>
      <c r="H268" s="117"/>
      <c r="I268" s="118"/>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row>
    <row r="269" spans="1:58" ht="14.25" customHeight="1">
      <c r="A269" s="117"/>
      <c r="B269" s="117"/>
      <c r="C269" s="117"/>
      <c r="D269" s="117"/>
      <c r="E269" s="117"/>
      <c r="F269" s="117"/>
      <c r="G269" s="117"/>
      <c r="H269" s="117"/>
      <c r="I269" s="118"/>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row>
    <row r="270" spans="1:58" ht="14.25" customHeight="1">
      <c r="A270" s="117"/>
      <c r="B270" s="117"/>
      <c r="C270" s="117"/>
      <c r="D270" s="117"/>
      <c r="E270" s="117"/>
      <c r="F270" s="117"/>
      <c r="G270" s="117"/>
      <c r="H270" s="117"/>
      <c r="I270" s="118"/>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row>
    <row r="271" spans="1:58" ht="14.25" customHeight="1">
      <c r="A271" s="117"/>
      <c r="B271" s="117"/>
      <c r="C271" s="117"/>
      <c r="D271" s="117"/>
      <c r="E271" s="117"/>
      <c r="F271" s="117"/>
      <c r="G271" s="117"/>
      <c r="H271" s="117"/>
      <c r="I271" s="118"/>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row>
    <row r="272" spans="1:58" ht="14.25" customHeight="1">
      <c r="A272" s="117"/>
      <c r="B272" s="117"/>
      <c r="C272" s="117"/>
      <c r="D272" s="117"/>
      <c r="E272" s="117"/>
      <c r="F272" s="117"/>
      <c r="G272" s="117"/>
      <c r="H272" s="117"/>
      <c r="I272" s="118"/>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row>
    <row r="273" spans="1:58" ht="14.25" customHeight="1">
      <c r="A273" s="117"/>
      <c r="B273" s="117"/>
      <c r="C273" s="117"/>
      <c r="D273" s="117"/>
      <c r="E273" s="117"/>
      <c r="F273" s="117"/>
      <c r="G273" s="117"/>
      <c r="H273" s="117"/>
      <c r="I273" s="118"/>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row>
    <row r="274" spans="1:58" ht="14.25" customHeight="1">
      <c r="A274" s="117"/>
      <c r="B274" s="117"/>
      <c r="C274" s="117"/>
      <c r="D274" s="117"/>
      <c r="E274" s="117"/>
      <c r="F274" s="117"/>
      <c r="G274" s="117"/>
      <c r="H274" s="117"/>
      <c r="I274" s="118"/>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row>
    <row r="275" spans="1:58" ht="14.25" customHeight="1">
      <c r="A275" s="117"/>
      <c r="B275" s="117"/>
      <c r="C275" s="117"/>
      <c r="D275" s="117"/>
      <c r="E275" s="117"/>
      <c r="F275" s="117"/>
      <c r="G275" s="117"/>
      <c r="H275" s="117"/>
      <c r="I275" s="118"/>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row>
    <row r="276" spans="1:58" ht="14.25" customHeight="1">
      <c r="A276" s="117"/>
      <c r="B276" s="117"/>
      <c r="C276" s="117"/>
      <c r="D276" s="117"/>
      <c r="E276" s="117"/>
      <c r="F276" s="117"/>
      <c r="G276" s="117"/>
      <c r="H276" s="117"/>
      <c r="I276" s="118"/>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row>
    <row r="277" spans="1:58" ht="14.25" customHeight="1">
      <c r="A277" s="117"/>
      <c r="B277" s="117"/>
      <c r="C277" s="117"/>
      <c r="D277" s="117"/>
      <c r="E277" s="117"/>
      <c r="F277" s="117"/>
      <c r="G277" s="117"/>
      <c r="H277" s="117"/>
      <c r="I277" s="118"/>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row>
    <row r="278" spans="1:58" ht="14.25" customHeight="1">
      <c r="A278" s="117"/>
      <c r="B278" s="117"/>
      <c r="C278" s="117"/>
      <c r="D278" s="117"/>
      <c r="E278" s="117"/>
      <c r="F278" s="117"/>
      <c r="G278" s="117"/>
      <c r="H278" s="117"/>
      <c r="I278" s="118"/>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row>
    <row r="279" spans="1:58" ht="14.25" customHeight="1">
      <c r="A279" s="117"/>
      <c r="B279" s="117"/>
      <c r="C279" s="117"/>
      <c r="D279" s="117"/>
      <c r="E279" s="117"/>
      <c r="F279" s="117"/>
      <c r="G279" s="117"/>
      <c r="H279" s="117"/>
      <c r="I279" s="118"/>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row>
    <row r="280" spans="1:58" ht="14.25" customHeight="1">
      <c r="A280" s="117"/>
      <c r="B280" s="117"/>
      <c r="C280" s="117"/>
      <c r="D280" s="117"/>
      <c r="E280" s="117"/>
      <c r="F280" s="117"/>
      <c r="G280" s="117"/>
      <c r="H280" s="117"/>
      <c r="I280" s="118"/>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row>
    <row r="281" spans="1:58" ht="14.25" customHeight="1">
      <c r="A281" s="117"/>
      <c r="B281" s="117"/>
      <c r="C281" s="117"/>
      <c r="D281" s="117"/>
      <c r="E281" s="117"/>
      <c r="F281" s="117"/>
      <c r="G281" s="117"/>
      <c r="H281" s="117"/>
      <c r="I281" s="118"/>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row>
    <row r="282" spans="1:58" ht="14.25" customHeight="1">
      <c r="A282" s="117"/>
      <c r="B282" s="117"/>
      <c r="C282" s="117"/>
      <c r="D282" s="117"/>
      <c r="E282" s="117"/>
      <c r="F282" s="117"/>
      <c r="G282" s="117"/>
      <c r="H282" s="117"/>
      <c r="I282" s="118"/>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row>
    <row r="283" spans="1:58" ht="14.25" customHeight="1">
      <c r="A283" s="117"/>
      <c r="B283" s="117"/>
      <c r="C283" s="117"/>
      <c r="D283" s="117"/>
      <c r="E283" s="117"/>
      <c r="F283" s="117"/>
      <c r="G283" s="117"/>
      <c r="H283" s="117"/>
      <c r="I283" s="118"/>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row>
    <row r="284" spans="1:58" ht="14.25" customHeight="1">
      <c r="A284" s="117"/>
      <c r="B284" s="117"/>
      <c r="C284" s="117"/>
      <c r="D284" s="117"/>
      <c r="E284" s="117"/>
      <c r="F284" s="117"/>
      <c r="G284" s="117"/>
      <c r="H284" s="117"/>
      <c r="I284" s="118"/>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row>
    <row r="285" spans="1:58" ht="14.25" customHeight="1">
      <c r="A285" s="117"/>
      <c r="B285" s="117"/>
      <c r="C285" s="117"/>
      <c r="D285" s="117"/>
      <c r="E285" s="117"/>
      <c r="F285" s="117"/>
      <c r="G285" s="117"/>
      <c r="H285" s="117"/>
      <c r="I285" s="118"/>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row>
    <row r="286" spans="1:58" ht="14.25" customHeight="1">
      <c r="A286" s="117"/>
      <c r="B286" s="117"/>
      <c r="C286" s="117"/>
      <c r="D286" s="117"/>
      <c r="E286" s="117"/>
      <c r="F286" s="117"/>
      <c r="G286" s="117"/>
      <c r="H286" s="117"/>
      <c r="I286" s="118"/>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row>
    <row r="287" spans="1:58" ht="14.25" customHeight="1">
      <c r="A287" s="117"/>
      <c r="B287" s="117"/>
      <c r="C287" s="117"/>
      <c r="D287" s="117"/>
      <c r="E287" s="117"/>
      <c r="F287" s="117"/>
      <c r="G287" s="117"/>
      <c r="H287" s="117"/>
      <c r="I287" s="118"/>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row>
    <row r="288" spans="1:58" ht="14.25" customHeight="1">
      <c r="A288" s="117"/>
      <c r="B288" s="117"/>
      <c r="C288" s="117"/>
      <c r="D288" s="117"/>
      <c r="E288" s="117"/>
      <c r="F288" s="117"/>
      <c r="G288" s="117"/>
      <c r="H288" s="117"/>
      <c r="I288" s="118"/>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row>
    <row r="289" spans="1:58" ht="14.25" customHeight="1">
      <c r="A289" s="117"/>
      <c r="B289" s="117"/>
      <c r="C289" s="117"/>
      <c r="D289" s="117"/>
      <c r="E289" s="117"/>
      <c r="F289" s="117"/>
      <c r="G289" s="117"/>
      <c r="H289" s="117"/>
      <c r="I289" s="118"/>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row>
    <row r="290" spans="1:58" ht="14.25" customHeight="1">
      <c r="A290" s="117"/>
      <c r="B290" s="117"/>
      <c r="C290" s="117"/>
      <c r="D290" s="117"/>
      <c r="E290" s="117"/>
      <c r="F290" s="117"/>
      <c r="G290" s="117"/>
      <c r="H290" s="117"/>
      <c r="I290" s="118"/>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row>
    <row r="291" spans="1:58" ht="14.25" customHeight="1">
      <c r="A291" s="117"/>
      <c r="B291" s="117"/>
      <c r="C291" s="117"/>
      <c r="D291" s="117"/>
      <c r="E291" s="117"/>
      <c r="F291" s="117"/>
      <c r="G291" s="117"/>
      <c r="H291" s="117"/>
      <c r="I291" s="118"/>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row>
    <row r="292" spans="1:58" ht="14.25" customHeight="1">
      <c r="A292" s="117"/>
      <c r="B292" s="117"/>
      <c r="C292" s="117"/>
      <c r="D292" s="117"/>
      <c r="E292" s="117"/>
      <c r="F292" s="117"/>
      <c r="G292" s="117"/>
      <c r="H292" s="117"/>
      <c r="I292" s="118"/>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row>
    <row r="293" spans="1:58" ht="14.25" customHeight="1">
      <c r="A293" s="117"/>
      <c r="B293" s="117"/>
      <c r="C293" s="117"/>
      <c r="D293" s="117"/>
      <c r="E293" s="117"/>
      <c r="F293" s="117"/>
      <c r="G293" s="117"/>
      <c r="H293" s="117"/>
      <c r="I293" s="118"/>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row>
    <row r="294" spans="1:58" ht="14.25" customHeight="1">
      <c r="A294" s="117"/>
      <c r="B294" s="117"/>
      <c r="C294" s="117"/>
      <c r="D294" s="117"/>
      <c r="E294" s="117"/>
      <c r="F294" s="117"/>
      <c r="G294" s="117"/>
      <c r="H294" s="117"/>
      <c r="I294" s="118"/>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row>
    <row r="295" spans="1:58" ht="14.25" customHeight="1">
      <c r="A295" s="117"/>
      <c r="B295" s="117"/>
      <c r="C295" s="117"/>
      <c r="D295" s="117"/>
      <c r="E295" s="117"/>
      <c r="F295" s="117"/>
      <c r="G295" s="117"/>
      <c r="H295" s="117"/>
      <c r="I295" s="118"/>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row>
    <row r="296" spans="1:58" ht="14.25" customHeight="1">
      <c r="A296" s="117"/>
      <c r="B296" s="117"/>
      <c r="C296" s="117"/>
      <c r="D296" s="117"/>
      <c r="E296" s="117"/>
      <c r="F296" s="117"/>
      <c r="G296" s="117"/>
      <c r="H296" s="117"/>
      <c r="I296" s="118"/>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row>
    <row r="297" spans="1:58" ht="14.25" customHeight="1">
      <c r="A297" s="117"/>
      <c r="B297" s="117"/>
      <c r="C297" s="117"/>
      <c r="D297" s="117"/>
      <c r="E297" s="117"/>
      <c r="F297" s="117"/>
      <c r="G297" s="117"/>
      <c r="H297" s="117"/>
      <c r="I297" s="118"/>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row>
    <row r="298" spans="1:58" ht="14.25" customHeight="1">
      <c r="A298" s="117"/>
      <c r="B298" s="117"/>
      <c r="C298" s="117"/>
      <c r="D298" s="117"/>
      <c r="E298" s="117"/>
      <c r="F298" s="117"/>
      <c r="G298" s="117"/>
      <c r="H298" s="117"/>
      <c r="I298" s="118"/>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row>
    <row r="299" spans="1:58" ht="14.25" customHeight="1">
      <c r="A299" s="117"/>
      <c r="B299" s="117"/>
      <c r="C299" s="117"/>
      <c r="D299" s="117"/>
      <c r="E299" s="117"/>
      <c r="F299" s="117"/>
      <c r="G299" s="117"/>
      <c r="H299" s="117"/>
      <c r="I299" s="118"/>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row>
    <row r="300" spans="1:58" ht="14.25" customHeight="1">
      <c r="A300" s="117"/>
      <c r="B300" s="117"/>
      <c r="C300" s="117"/>
      <c r="D300" s="117"/>
      <c r="E300" s="117"/>
      <c r="F300" s="117"/>
      <c r="G300" s="117"/>
      <c r="H300" s="117"/>
      <c r="I300" s="118"/>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row>
    <row r="301" spans="1:58" ht="14.25" customHeight="1">
      <c r="A301" s="117"/>
      <c r="B301" s="117"/>
      <c r="C301" s="117"/>
      <c r="D301" s="117"/>
      <c r="E301" s="117"/>
      <c r="F301" s="117"/>
      <c r="G301" s="117"/>
      <c r="H301" s="117"/>
      <c r="I301" s="118"/>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row>
    <row r="302" spans="1:58" ht="14.25" customHeight="1">
      <c r="A302" s="117"/>
      <c r="B302" s="117"/>
      <c r="C302" s="117"/>
      <c r="D302" s="117"/>
      <c r="E302" s="117"/>
      <c r="F302" s="117"/>
      <c r="G302" s="117"/>
      <c r="H302" s="117"/>
      <c r="I302" s="118"/>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row>
    <row r="303" spans="1:58" ht="14.25" customHeight="1">
      <c r="A303" s="117"/>
      <c r="B303" s="117"/>
      <c r="C303" s="117"/>
      <c r="D303" s="117"/>
      <c r="E303" s="117"/>
      <c r="F303" s="117"/>
      <c r="G303" s="117"/>
      <c r="H303" s="117"/>
      <c r="I303" s="118"/>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row>
    <row r="304" spans="1:58" ht="14.25" customHeight="1">
      <c r="A304" s="117"/>
      <c r="B304" s="117"/>
      <c r="C304" s="117"/>
      <c r="D304" s="117"/>
      <c r="E304" s="117"/>
      <c r="F304" s="117"/>
      <c r="G304" s="117"/>
      <c r="H304" s="117"/>
      <c r="I304" s="118"/>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row>
    <row r="305" spans="1:58" ht="14.25" customHeight="1">
      <c r="A305" s="117"/>
      <c r="B305" s="117"/>
      <c r="C305" s="117"/>
      <c r="D305" s="117"/>
      <c r="E305" s="117"/>
      <c r="F305" s="117"/>
      <c r="G305" s="117"/>
      <c r="H305" s="117"/>
      <c r="I305" s="118"/>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row>
    <row r="306" spans="1:58" ht="14.25" customHeight="1">
      <c r="A306" s="117"/>
      <c r="B306" s="117"/>
      <c r="C306" s="117"/>
      <c r="D306" s="117"/>
      <c r="E306" s="117"/>
      <c r="F306" s="117"/>
      <c r="G306" s="117"/>
      <c r="H306" s="117"/>
      <c r="I306" s="118"/>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row>
    <row r="307" spans="1:58" ht="14.25" customHeight="1">
      <c r="A307" s="117"/>
      <c r="B307" s="117"/>
      <c r="C307" s="117"/>
      <c r="D307" s="117"/>
      <c r="E307" s="117"/>
      <c r="F307" s="117"/>
      <c r="G307" s="117"/>
      <c r="H307" s="117"/>
      <c r="I307" s="118"/>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row>
    <row r="308" spans="1:58" ht="14.25" customHeight="1">
      <c r="A308" s="117"/>
      <c r="B308" s="117"/>
      <c r="C308" s="117"/>
      <c r="D308" s="117"/>
      <c r="E308" s="117"/>
      <c r="F308" s="117"/>
      <c r="G308" s="117"/>
      <c r="H308" s="117"/>
      <c r="I308" s="118"/>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row>
    <row r="309" spans="1:58" ht="14.25" customHeight="1">
      <c r="A309" s="117"/>
      <c r="B309" s="117"/>
      <c r="C309" s="117"/>
      <c r="D309" s="117"/>
      <c r="E309" s="117"/>
      <c r="F309" s="117"/>
      <c r="G309" s="117"/>
      <c r="H309" s="117"/>
      <c r="I309" s="118"/>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row>
    <row r="310" spans="1:58" ht="14.25" customHeight="1">
      <c r="A310" s="117"/>
      <c r="B310" s="117"/>
      <c r="C310" s="117"/>
      <c r="D310" s="117"/>
      <c r="E310" s="117"/>
      <c r="F310" s="117"/>
      <c r="G310" s="117"/>
      <c r="H310" s="117"/>
      <c r="I310" s="118"/>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row>
    <row r="311" spans="1:58" ht="14.25" customHeight="1">
      <c r="A311" s="117"/>
      <c r="B311" s="117"/>
      <c r="C311" s="117"/>
      <c r="D311" s="117"/>
      <c r="E311" s="117"/>
      <c r="F311" s="117"/>
      <c r="G311" s="117"/>
      <c r="H311" s="117"/>
      <c r="I311" s="118"/>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row>
    <row r="312" spans="1:58" ht="14.25" customHeight="1">
      <c r="A312" s="117"/>
      <c r="B312" s="117"/>
      <c r="C312" s="117"/>
      <c r="D312" s="117"/>
      <c r="E312" s="117"/>
      <c r="F312" s="117"/>
      <c r="G312" s="117"/>
      <c r="H312" s="117"/>
      <c r="I312" s="118"/>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row>
    <row r="313" spans="1:58" ht="14.25" customHeight="1">
      <c r="A313" s="117"/>
      <c r="B313" s="117"/>
      <c r="C313" s="117"/>
      <c r="D313" s="117"/>
      <c r="E313" s="117"/>
      <c r="F313" s="117"/>
      <c r="G313" s="117"/>
      <c r="H313" s="117"/>
      <c r="I313" s="118"/>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row>
    <row r="314" spans="1:58" ht="14.25" customHeight="1">
      <c r="A314" s="117"/>
      <c r="B314" s="117"/>
      <c r="C314" s="117"/>
      <c r="D314" s="117"/>
      <c r="E314" s="117"/>
      <c r="F314" s="117"/>
      <c r="G314" s="117"/>
      <c r="H314" s="117"/>
      <c r="I314" s="118"/>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row>
    <row r="315" spans="1:58" ht="14.25" customHeight="1">
      <c r="A315" s="117"/>
      <c r="B315" s="117"/>
      <c r="C315" s="117"/>
      <c r="D315" s="117"/>
      <c r="E315" s="117"/>
      <c r="F315" s="117"/>
      <c r="G315" s="117"/>
      <c r="H315" s="117"/>
      <c r="I315" s="118"/>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row>
    <row r="316" spans="1:58" ht="14.25" customHeight="1">
      <c r="A316" s="117"/>
      <c r="B316" s="117"/>
      <c r="C316" s="117"/>
      <c r="D316" s="117"/>
      <c r="E316" s="117"/>
      <c r="F316" s="117"/>
      <c r="G316" s="117"/>
      <c r="H316" s="117"/>
      <c r="I316" s="118"/>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row>
    <row r="317" spans="1:58" ht="14.25" customHeight="1">
      <c r="A317" s="117"/>
      <c r="B317" s="117"/>
      <c r="C317" s="117"/>
      <c r="D317" s="117"/>
      <c r="E317" s="117"/>
      <c r="F317" s="117"/>
      <c r="G317" s="117"/>
      <c r="H317" s="117"/>
      <c r="I317" s="118"/>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row>
    <row r="318" spans="1:58" ht="14.25" customHeight="1">
      <c r="A318" s="117"/>
      <c r="B318" s="117"/>
      <c r="C318" s="117"/>
      <c r="D318" s="117"/>
      <c r="E318" s="117"/>
      <c r="F318" s="117"/>
      <c r="G318" s="117"/>
      <c r="H318" s="117"/>
      <c r="I318" s="118"/>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row>
    <row r="319" spans="1:58" ht="14.25" customHeight="1">
      <c r="A319" s="117"/>
      <c r="B319" s="117"/>
      <c r="C319" s="117"/>
      <c r="D319" s="117"/>
      <c r="E319" s="117"/>
      <c r="F319" s="117"/>
      <c r="G319" s="117"/>
      <c r="H319" s="117"/>
      <c r="I319" s="118"/>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row>
    <row r="320" spans="1:58" ht="14.25" customHeight="1">
      <c r="A320" s="117"/>
      <c r="B320" s="117"/>
      <c r="C320" s="117"/>
      <c r="D320" s="117"/>
      <c r="E320" s="117"/>
      <c r="F320" s="117"/>
      <c r="G320" s="117"/>
      <c r="H320" s="117"/>
      <c r="I320" s="118"/>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row>
    <row r="321" spans="1:58" ht="14.25" customHeight="1">
      <c r="A321" s="117"/>
      <c r="B321" s="117"/>
      <c r="C321" s="117"/>
      <c r="D321" s="117"/>
      <c r="E321" s="117"/>
      <c r="F321" s="117"/>
      <c r="G321" s="117"/>
      <c r="H321" s="117"/>
      <c r="I321" s="118"/>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row>
    <row r="322" spans="1:58" ht="14.25" customHeight="1">
      <c r="A322" s="117"/>
      <c r="B322" s="117"/>
      <c r="C322" s="117"/>
      <c r="D322" s="117"/>
      <c r="E322" s="117"/>
      <c r="F322" s="117"/>
      <c r="G322" s="117"/>
      <c r="H322" s="117"/>
      <c r="I322" s="118"/>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row>
    <row r="323" spans="1:58" ht="14.25" customHeight="1">
      <c r="A323" s="117"/>
      <c r="B323" s="117"/>
      <c r="C323" s="117"/>
      <c r="D323" s="117"/>
      <c r="E323" s="117"/>
      <c r="F323" s="117"/>
      <c r="G323" s="117"/>
      <c r="H323" s="117"/>
      <c r="I323" s="118"/>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row>
    <row r="324" spans="1:58" ht="14.25" customHeight="1">
      <c r="A324" s="117"/>
      <c r="B324" s="117"/>
      <c r="C324" s="117"/>
      <c r="D324" s="117"/>
      <c r="E324" s="117"/>
      <c r="F324" s="117"/>
      <c r="G324" s="117"/>
      <c r="H324" s="117"/>
      <c r="I324" s="118"/>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row>
    <row r="325" spans="1:58" ht="14.25" customHeight="1">
      <c r="A325" s="117"/>
      <c r="B325" s="117"/>
      <c r="C325" s="117"/>
      <c r="D325" s="117"/>
      <c r="E325" s="117"/>
      <c r="F325" s="117"/>
      <c r="G325" s="117"/>
      <c r="H325" s="117"/>
      <c r="I325" s="118"/>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row>
    <row r="326" spans="1:58" ht="14.25" customHeight="1">
      <c r="A326" s="117"/>
      <c r="B326" s="117"/>
      <c r="C326" s="117"/>
      <c r="D326" s="117"/>
      <c r="E326" s="117"/>
      <c r="F326" s="117"/>
      <c r="G326" s="117"/>
      <c r="H326" s="117"/>
      <c r="I326" s="118"/>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row>
    <row r="327" spans="1:58" ht="14.25" customHeight="1">
      <c r="A327" s="117"/>
      <c r="B327" s="117"/>
      <c r="C327" s="117"/>
      <c r="D327" s="117"/>
      <c r="E327" s="117"/>
      <c r="F327" s="117"/>
      <c r="G327" s="117"/>
      <c r="H327" s="117"/>
      <c r="I327" s="118"/>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row>
    <row r="328" spans="1:58" ht="14.25" customHeight="1">
      <c r="A328" s="117"/>
      <c r="B328" s="117"/>
      <c r="C328" s="117"/>
      <c r="D328" s="117"/>
      <c r="E328" s="117"/>
      <c r="F328" s="117"/>
      <c r="G328" s="117"/>
      <c r="H328" s="117"/>
      <c r="I328" s="118"/>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row>
    <row r="329" spans="1:58" ht="14.25" customHeight="1">
      <c r="A329" s="117"/>
      <c r="B329" s="117"/>
      <c r="C329" s="117"/>
      <c r="D329" s="117"/>
      <c r="E329" s="117"/>
      <c r="F329" s="117"/>
      <c r="G329" s="117"/>
      <c r="H329" s="117"/>
      <c r="I329" s="118"/>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row>
    <row r="330" spans="1:58" ht="14.25" customHeight="1">
      <c r="A330" s="117"/>
      <c r="B330" s="117"/>
      <c r="C330" s="117"/>
      <c r="D330" s="117"/>
      <c r="E330" s="117"/>
      <c r="F330" s="117"/>
      <c r="G330" s="117"/>
      <c r="H330" s="117"/>
      <c r="I330" s="118"/>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row>
    <row r="331" spans="1:58" ht="14.25" customHeight="1">
      <c r="A331" s="117"/>
      <c r="B331" s="117"/>
      <c r="C331" s="117"/>
      <c r="D331" s="117"/>
      <c r="E331" s="117"/>
      <c r="F331" s="117"/>
      <c r="G331" s="117"/>
      <c r="H331" s="117"/>
      <c r="I331" s="118"/>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row>
    <row r="332" spans="1:58" ht="14.25" customHeight="1">
      <c r="A332" s="117"/>
      <c r="B332" s="117"/>
      <c r="C332" s="117"/>
      <c r="D332" s="117"/>
      <c r="E332" s="117"/>
      <c r="F332" s="117"/>
      <c r="G332" s="117"/>
      <c r="H332" s="117"/>
      <c r="I332" s="118"/>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row>
    <row r="333" spans="1:58" ht="14.25" customHeight="1">
      <c r="A333" s="117"/>
      <c r="B333" s="117"/>
      <c r="C333" s="117"/>
      <c r="D333" s="117"/>
      <c r="E333" s="117"/>
      <c r="F333" s="117"/>
      <c r="G333" s="117"/>
      <c r="H333" s="117"/>
      <c r="I333" s="118"/>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row>
    <row r="334" spans="1:58" ht="14.25" customHeight="1">
      <c r="A334" s="117"/>
      <c r="B334" s="117"/>
      <c r="C334" s="117"/>
      <c r="D334" s="117"/>
      <c r="E334" s="117"/>
      <c r="F334" s="117"/>
      <c r="G334" s="117"/>
      <c r="H334" s="117"/>
      <c r="I334" s="118"/>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row>
    <row r="335" spans="1:58" ht="14.25" customHeight="1">
      <c r="A335" s="117"/>
      <c r="B335" s="117"/>
      <c r="C335" s="117"/>
      <c r="D335" s="117"/>
      <c r="E335" s="117"/>
      <c r="F335" s="117"/>
      <c r="G335" s="117"/>
      <c r="H335" s="117"/>
      <c r="I335" s="118"/>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row>
    <row r="336" spans="1:58" ht="14.25" customHeight="1">
      <c r="A336" s="117"/>
      <c r="B336" s="117"/>
      <c r="C336" s="117"/>
      <c r="D336" s="117"/>
      <c r="E336" s="117"/>
      <c r="F336" s="117"/>
      <c r="G336" s="117"/>
      <c r="H336" s="117"/>
      <c r="I336" s="118"/>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row>
    <row r="337" spans="1:58" ht="14.25" customHeight="1">
      <c r="A337" s="117"/>
      <c r="B337" s="117"/>
      <c r="C337" s="117"/>
      <c r="D337" s="117"/>
      <c r="E337" s="117"/>
      <c r="F337" s="117"/>
      <c r="G337" s="117"/>
      <c r="H337" s="117"/>
      <c r="I337" s="118"/>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row>
    <row r="338" spans="1:58" ht="14.25" customHeight="1">
      <c r="A338" s="117"/>
      <c r="B338" s="117"/>
      <c r="C338" s="117"/>
      <c r="D338" s="117"/>
      <c r="E338" s="117"/>
      <c r="F338" s="117"/>
      <c r="G338" s="117"/>
      <c r="H338" s="117"/>
      <c r="I338" s="118"/>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row>
    <row r="339" spans="1:58" ht="14.25" customHeight="1">
      <c r="A339" s="117"/>
      <c r="B339" s="117"/>
      <c r="C339" s="117"/>
      <c r="D339" s="117"/>
      <c r="E339" s="117"/>
      <c r="F339" s="117"/>
      <c r="G339" s="117"/>
      <c r="H339" s="117"/>
      <c r="I339" s="118"/>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row>
    <row r="340" spans="1:58" ht="14.25" customHeight="1">
      <c r="A340" s="117"/>
      <c r="B340" s="117"/>
      <c r="C340" s="117"/>
      <c r="D340" s="117"/>
      <c r="E340" s="117"/>
      <c r="F340" s="117"/>
      <c r="G340" s="117"/>
      <c r="H340" s="117"/>
      <c r="I340" s="118"/>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row>
    <row r="341" spans="1:58" ht="14.25" customHeight="1">
      <c r="A341" s="117"/>
      <c r="B341" s="117"/>
      <c r="C341" s="117"/>
      <c r="D341" s="117"/>
      <c r="E341" s="117"/>
      <c r="F341" s="117"/>
      <c r="G341" s="117"/>
      <c r="H341" s="117"/>
      <c r="I341" s="118"/>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row>
    <row r="342" spans="1:58" ht="14.25" customHeight="1">
      <c r="A342" s="117"/>
      <c r="B342" s="117"/>
      <c r="C342" s="117"/>
      <c r="D342" s="117"/>
      <c r="E342" s="117"/>
      <c r="F342" s="117"/>
      <c r="G342" s="117"/>
      <c r="H342" s="117"/>
      <c r="I342" s="118"/>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row>
    <row r="343" spans="1:58" ht="14.25" customHeight="1">
      <c r="A343" s="117"/>
      <c r="B343" s="117"/>
      <c r="C343" s="117"/>
      <c r="D343" s="117"/>
      <c r="E343" s="117"/>
      <c r="F343" s="117"/>
      <c r="G343" s="117"/>
      <c r="H343" s="117"/>
      <c r="I343" s="118"/>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row>
    <row r="344" spans="1:58" ht="14.25" customHeight="1">
      <c r="A344" s="117"/>
      <c r="B344" s="117"/>
      <c r="C344" s="117"/>
      <c r="D344" s="117"/>
      <c r="E344" s="117"/>
      <c r="F344" s="117"/>
      <c r="G344" s="117"/>
      <c r="H344" s="117"/>
      <c r="I344" s="118"/>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row>
    <row r="345" spans="1:58" ht="14.25" customHeight="1">
      <c r="A345" s="117"/>
      <c r="B345" s="117"/>
      <c r="C345" s="117"/>
      <c r="D345" s="117"/>
      <c r="E345" s="117"/>
      <c r="F345" s="117"/>
      <c r="G345" s="117"/>
      <c r="H345" s="117"/>
      <c r="I345" s="118"/>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row>
    <row r="346" spans="1:58" ht="14.25" customHeight="1">
      <c r="A346" s="117"/>
      <c r="B346" s="117"/>
      <c r="C346" s="117"/>
      <c r="D346" s="117"/>
      <c r="E346" s="117"/>
      <c r="F346" s="117"/>
      <c r="G346" s="117"/>
      <c r="H346" s="117"/>
      <c r="I346" s="118"/>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row>
    <row r="347" spans="1:58" ht="14.25" customHeight="1">
      <c r="A347" s="117"/>
      <c r="B347" s="117"/>
      <c r="C347" s="117"/>
      <c r="D347" s="117"/>
      <c r="E347" s="117"/>
      <c r="F347" s="117"/>
      <c r="G347" s="117"/>
      <c r="H347" s="117"/>
      <c r="I347" s="118"/>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row>
    <row r="348" spans="1:58" ht="14.25" customHeight="1">
      <c r="A348" s="117"/>
      <c r="B348" s="117"/>
      <c r="C348" s="117"/>
      <c r="D348" s="117"/>
      <c r="E348" s="117"/>
      <c r="F348" s="117"/>
      <c r="G348" s="117"/>
      <c r="H348" s="117"/>
      <c r="I348" s="118"/>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row>
    <row r="349" spans="1:58" ht="14.25" customHeight="1">
      <c r="A349" s="117"/>
      <c r="B349" s="117"/>
      <c r="C349" s="117"/>
      <c r="D349" s="117"/>
      <c r="E349" s="117"/>
      <c r="F349" s="117"/>
      <c r="G349" s="117"/>
      <c r="H349" s="117"/>
      <c r="I349" s="118"/>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row>
    <row r="350" spans="1:58" ht="14.25" customHeight="1">
      <c r="A350" s="117"/>
      <c r="B350" s="117"/>
      <c r="C350" s="117"/>
      <c r="D350" s="117"/>
      <c r="E350" s="117"/>
      <c r="F350" s="117"/>
      <c r="G350" s="117"/>
      <c r="H350" s="117"/>
      <c r="I350" s="118"/>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row>
    <row r="351" spans="1:58" ht="14.25" customHeight="1">
      <c r="A351" s="117"/>
      <c r="B351" s="117"/>
      <c r="C351" s="117"/>
      <c r="D351" s="117"/>
      <c r="E351" s="117"/>
      <c r="F351" s="117"/>
      <c r="G351" s="117"/>
      <c r="H351" s="117"/>
      <c r="I351" s="118"/>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row>
    <row r="352" spans="1:58" ht="14.25" customHeight="1">
      <c r="A352" s="117"/>
      <c r="B352" s="117"/>
      <c r="C352" s="117"/>
      <c r="D352" s="117"/>
      <c r="E352" s="117"/>
      <c r="F352" s="117"/>
      <c r="G352" s="117"/>
      <c r="H352" s="117"/>
      <c r="I352" s="118"/>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row>
    <row r="353" spans="1:58" ht="14.25" customHeight="1">
      <c r="A353" s="117"/>
      <c r="B353" s="117"/>
      <c r="C353" s="117"/>
      <c r="D353" s="117"/>
      <c r="E353" s="117"/>
      <c r="F353" s="117"/>
      <c r="G353" s="117"/>
      <c r="H353" s="117"/>
      <c r="I353" s="118"/>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row>
    <row r="354" spans="1:58" ht="14.25" customHeight="1">
      <c r="A354" s="117"/>
      <c r="B354" s="117"/>
      <c r="C354" s="117"/>
      <c r="D354" s="117"/>
      <c r="E354" s="117"/>
      <c r="F354" s="117"/>
      <c r="G354" s="117"/>
      <c r="H354" s="117"/>
      <c r="I354" s="118"/>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row>
    <row r="355" spans="1:58" ht="14.25" customHeight="1">
      <c r="A355" s="117"/>
      <c r="B355" s="117"/>
      <c r="C355" s="117"/>
      <c r="D355" s="117"/>
      <c r="E355" s="117"/>
      <c r="F355" s="117"/>
      <c r="G355" s="117"/>
      <c r="H355" s="117"/>
      <c r="I355" s="118"/>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row>
    <row r="356" spans="1:58" ht="14.25" customHeight="1">
      <c r="A356" s="117"/>
      <c r="B356" s="117"/>
      <c r="C356" s="117"/>
      <c r="D356" s="117"/>
      <c r="E356" s="117"/>
      <c r="F356" s="117"/>
      <c r="G356" s="117"/>
      <c r="H356" s="117"/>
      <c r="I356" s="118"/>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row>
    <row r="357" spans="1:58" ht="14.25" customHeight="1">
      <c r="A357" s="117"/>
      <c r="B357" s="117"/>
      <c r="C357" s="117"/>
      <c r="D357" s="117"/>
      <c r="E357" s="117"/>
      <c r="F357" s="117"/>
      <c r="G357" s="117"/>
      <c r="H357" s="117"/>
      <c r="I357" s="118"/>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row>
    <row r="358" spans="1:58" ht="14.25" customHeight="1">
      <c r="A358" s="117"/>
      <c r="B358" s="117"/>
      <c r="C358" s="117"/>
      <c r="D358" s="117"/>
      <c r="E358" s="117"/>
      <c r="F358" s="117"/>
      <c r="G358" s="117"/>
      <c r="H358" s="117"/>
      <c r="I358" s="118"/>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row>
    <row r="359" spans="1:58" ht="14.25" customHeight="1">
      <c r="A359" s="117"/>
      <c r="B359" s="117"/>
      <c r="C359" s="117"/>
      <c r="D359" s="117"/>
      <c r="E359" s="117"/>
      <c r="F359" s="117"/>
      <c r="G359" s="117"/>
      <c r="H359" s="117"/>
      <c r="I359" s="118"/>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row>
    <row r="360" spans="1:58" ht="14.25" customHeight="1">
      <c r="A360" s="117"/>
      <c r="B360" s="117"/>
      <c r="C360" s="117"/>
      <c r="D360" s="117"/>
      <c r="E360" s="117"/>
      <c r="F360" s="117"/>
      <c r="G360" s="117"/>
      <c r="H360" s="117"/>
      <c r="I360" s="118"/>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row>
    <row r="361" spans="1:58" ht="14.25" customHeight="1">
      <c r="A361" s="117"/>
      <c r="B361" s="117"/>
      <c r="C361" s="117"/>
      <c r="D361" s="117"/>
      <c r="E361" s="117"/>
      <c r="F361" s="117"/>
      <c r="G361" s="117"/>
      <c r="H361" s="117"/>
      <c r="I361" s="118"/>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row>
    <row r="362" spans="1:58" ht="14.25" customHeight="1">
      <c r="A362" s="117"/>
      <c r="B362" s="117"/>
      <c r="C362" s="117"/>
      <c r="D362" s="117"/>
      <c r="E362" s="117"/>
      <c r="F362" s="117"/>
      <c r="G362" s="117"/>
      <c r="H362" s="117"/>
      <c r="I362" s="118"/>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row>
    <row r="363" spans="1:58" ht="14.25" customHeight="1">
      <c r="A363" s="117"/>
      <c r="B363" s="117"/>
      <c r="C363" s="117"/>
      <c r="D363" s="117"/>
      <c r="E363" s="117"/>
      <c r="F363" s="117"/>
      <c r="G363" s="117"/>
      <c r="H363" s="117"/>
      <c r="I363" s="118"/>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row>
    <row r="364" spans="1:58" ht="14.25" customHeight="1">
      <c r="A364" s="117"/>
      <c r="B364" s="117"/>
      <c r="C364" s="117"/>
      <c r="D364" s="117"/>
      <c r="E364" s="117"/>
      <c r="F364" s="117"/>
      <c r="G364" s="117"/>
      <c r="H364" s="117"/>
      <c r="I364" s="118"/>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row>
    <row r="365" spans="1:58" ht="14.25" customHeight="1">
      <c r="A365" s="117"/>
      <c r="B365" s="117"/>
      <c r="C365" s="117"/>
      <c r="D365" s="117"/>
      <c r="E365" s="117"/>
      <c r="F365" s="117"/>
      <c r="G365" s="117"/>
      <c r="H365" s="117"/>
      <c r="I365" s="118"/>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row>
    <row r="366" spans="1:58" ht="14.25" customHeight="1">
      <c r="A366" s="117"/>
      <c r="B366" s="117"/>
      <c r="C366" s="117"/>
      <c r="D366" s="117"/>
      <c r="E366" s="117"/>
      <c r="F366" s="117"/>
      <c r="G366" s="117"/>
      <c r="H366" s="117"/>
      <c r="I366" s="118"/>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row>
    <row r="367" spans="1:58" ht="14.25" customHeight="1">
      <c r="A367" s="117"/>
      <c r="B367" s="117"/>
      <c r="C367" s="117"/>
      <c r="D367" s="117"/>
      <c r="E367" s="117"/>
      <c r="F367" s="117"/>
      <c r="G367" s="117"/>
      <c r="H367" s="117"/>
      <c r="I367" s="118"/>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row>
    <row r="368" spans="1:58" ht="14.25" customHeight="1">
      <c r="A368" s="117"/>
      <c r="B368" s="117"/>
      <c r="C368" s="117"/>
      <c r="D368" s="117"/>
      <c r="E368" s="117"/>
      <c r="F368" s="117"/>
      <c r="G368" s="117"/>
      <c r="H368" s="117"/>
      <c r="I368" s="118"/>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row>
    <row r="369" spans="1:58" ht="14.25" customHeight="1">
      <c r="A369" s="117"/>
      <c r="B369" s="117"/>
      <c r="C369" s="117"/>
      <c r="D369" s="117"/>
      <c r="E369" s="117"/>
      <c r="F369" s="117"/>
      <c r="G369" s="117"/>
      <c r="H369" s="117"/>
      <c r="I369" s="118"/>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row>
    <row r="370" spans="1:58" ht="14.25" customHeight="1">
      <c r="A370" s="117"/>
      <c r="B370" s="117"/>
      <c r="C370" s="117"/>
      <c r="D370" s="117"/>
      <c r="E370" s="117"/>
      <c r="F370" s="117"/>
      <c r="G370" s="117"/>
      <c r="H370" s="117"/>
      <c r="I370" s="118"/>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row>
    <row r="371" spans="1:58" ht="14.25" customHeight="1">
      <c r="A371" s="117"/>
      <c r="B371" s="117"/>
      <c r="C371" s="117"/>
      <c r="D371" s="117"/>
      <c r="E371" s="117"/>
      <c r="F371" s="117"/>
      <c r="G371" s="117"/>
      <c r="H371" s="117"/>
      <c r="I371" s="118"/>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row>
    <row r="372" spans="1:58" ht="14.25" customHeight="1">
      <c r="A372" s="117"/>
      <c r="B372" s="117"/>
      <c r="C372" s="117"/>
      <c r="D372" s="117"/>
      <c r="E372" s="117"/>
      <c r="F372" s="117"/>
      <c r="G372" s="117"/>
      <c r="H372" s="117"/>
      <c r="I372" s="118"/>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row>
    <row r="373" spans="1:58" ht="14.25" customHeight="1">
      <c r="A373" s="117"/>
      <c r="B373" s="117"/>
      <c r="C373" s="117"/>
      <c r="D373" s="117"/>
      <c r="E373" s="117"/>
      <c r="F373" s="117"/>
      <c r="G373" s="117"/>
      <c r="H373" s="117"/>
      <c r="I373" s="118"/>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row>
    <row r="374" spans="1:58" ht="14.25" customHeight="1">
      <c r="A374" s="117"/>
      <c r="B374" s="117"/>
      <c r="C374" s="117"/>
      <c r="D374" s="117"/>
      <c r="E374" s="117"/>
      <c r="F374" s="117"/>
      <c r="G374" s="117"/>
      <c r="H374" s="117"/>
      <c r="I374" s="118"/>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row>
    <row r="375" spans="1:58" ht="14.25" customHeight="1">
      <c r="A375" s="117"/>
      <c r="B375" s="117"/>
      <c r="C375" s="117"/>
      <c r="D375" s="117"/>
      <c r="E375" s="117"/>
      <c r="F375" s="117"/>
      <c r="G375" s="117"/>
      <c r="H375" s="117"/>
      <c r="I375" s="118"/>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row>
    <row r="376" spans="1:58" ht="14.25" customHeight="1">
      <c r="A376" s="117"/>
      <c r="B376" s="117"/>
      <c r="C376" s="117"/>
      <c r="D376" s="117"/>
      <c r="E376" s="117"/>
      <c r="F376" s="117"/>
      <c r="G376" s="117"/>
      <c r="H376" s="117"/>
      <c r="I376" s="118"/>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row>
    <row r="377" spans="1:58" ht="14.25" customHeight="1">
      <c r="A377" s="117"/>
      <c r="B377" s="117"/>
      <c r="C377" s="117"/>
      <c r="D377" s="117"/>
      <c r="E377" s="117"/>
      <c r="F377" s="117"/>
      <c r="G377" s="117"/>
      <c r="H377" s="117"/>
      <c r="I377" s="118"/>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row>
    <row r="378" spans="1:58" ht="14.25" customHeight="1">
      <c r="A378" s="117"/>
      <c r="B378" s="117"/>
      <c r="C378" s="117"/>
      <c r="D378" s="117"/>
      <c r="E378" s="117"/>
      <c r="F378" s="117"/>
      <c r="G378" s="117"/>
      <c r="H378" s="117"/>
      <c r="I378" s="118"/>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row>
    <row r="379" spans="1:58" ht="14.25" customHeight="1">
      <c r="A379" s="117"/>
      <c r="B379" s="117"/>
      <c r="C379" s="117"/>
      <c r="D379" s="117"/>
      <c r="E379" s="117"/>
      <c r="F379" s="117"/>
      <c r="G379" s="117"/>
      <c r="H379" s="117"/>
      <c r="I379" s="118"/>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row>
    <row r="380" spans="1:58" ht="14.25" customHeight="1">
      <c r="A380" s="117"/>
      <c r="B380" s="117"/>
      <c r="C380" s="117"/>
      <c r="D380" s="117"/>
      <c r="E380" s="117"/>
      <c r="F380" s="117"/>
      <c r="G380" s="117"/>
      <c r="H380" s="117"/>
      <c r="I380" s="118"/>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row>
    <row r="381" spans="1:58" ht="14.25" customHeight="1">
      <c r="A381" s="117"/>
      <c r="B381" s="117"/>
      <c r="C381" s="117"/>
      <c r="D381" s="117"/>
      <c r="E381" s="117"/>
      <c r="F381" s="117"/>
      <c r="G381" s="117"/>
      <c r="H381" s="117"/>
      <c r="I381" s="118"/>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row>
    <row r="382" spans="1:58" ht="14.25" customHeight="1">
      <c r="A382" s="117"/>
      <c r="B382" s="117"/>
      <c r="C382" s="117"/>
      <c r="D382" s="117"/>
      <c r="E382" s="117"/>
      <c r="F382" s="117"/>
      <c r="G382" s="117"/>
      <c r="H382" s="117"/>
      <c r="I382" s="118"/>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row>
    <row r="383" spans="1:58" ht="14.25" customHeight="1">
      <c r="A383" s="117"/>
      <c r="B383" s="117"/>
      <c r="C383" s="117"/>
      <c r="D383" s="117"/>
      <c r="E383" s="117"/>
      <c r="F383" s="117"/>
      <c r="G383" s="117"/>
      <c r="H383" s="117"/>
      <c r="I383" s="118"/>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row>
    <row r="384" spans="1:58" ht="14.25" customHeight="1">
      <c r="A384" s="117"/>
      <c r="B384" s="117"/>
      <c r="C384" s="117"/>
      <c r="D384" s="117"/>
      <c r="E384" s="117"/>
      <c r="F384" s="117"/>
      <c r="G384" s="117"/>
      <c r="H384" s="117"/>
      <c r="I384" s="118"/>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row>
    <row r="385" spans="1:58" ht="14.25" customHeight="1">
      <c r="A385" s="117"/>
      <c r="B385" s="117"/>
      <c r="C385" s="117"/>
      <c r="D385" s="117"/>
      <c r="E385" s="117"/>
      <c r="F385" s="117"/>
      <c r="G385" s="117"/>
      <c r="H385" s="117"/>
      <c r="I385" s="118"/>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row>
    <row r="386" spans="1:58" ht="14.25" customHeight="1">
      <c r="A386" s="117"/>
      <c r="B386" s="117"/>
      <c r="C386" s="117"/>
      <c r="D386" s="117"/>
      <c r="E386" s="117"/>
      <c r="F386" s="117"/>
      <c r="G386" s="117"/>
      <c r="H386" s="117"/>
      <c r="I386" s="118"/>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row>
    <row r="387" spans="1:58" ht="14.25" customHeight="1">
      <c r="A387" s="117"/>
      <c r="B387" s="117"/>
      <c r="C387" s="117"/>
      <c r="D387" s="117"/>
      <c r="E387" s="117"/>
      <c r="F387" s="117"/>
      <c r="G387" s="117"/>
      <c r="H387" s="117"/>
      <c r="I387" s="118"/>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row>
    <row r="388" spans="1:58" ht="14.25" customHeight="1">
      <c r="A388" s="117"/>
      <c r="B388" s="117"/>
      <c r="C388" s="117"/>
      <c r="D388" s="117"/>
      <c r="E388" s="117"/>
      <c r="F388" s="117"/>
      <c r="G388" s="117"/>
      <c r="H388" s="117"/>
      <c r="I388" s="118"/>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row>
    <row r="389" spans="1:58" ht="14.25" customHeight="1">
      <c r="A389" s="117"/>
      <c r="B389" s="117"/>
      <c r="C389" s="117"/>
      <c r="D389" s="117"/>
      <c r="E389" s="117"/>
      <c r="F389" s="117"/>
      <c r="G389" s="117"/>
      <c r="H389" s="117"/>
      <c r="I389" s="118"/>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row>
    <row r="390" spans="1:58" ht="14.25" customHeight="1">
      <c r="A390" s="117"/>
      <c r="B390" s="117"/>
      <c r="C390" s="117"/>
      <c r="D390" s="117"/>
      <c r="E390" s="117"/>
      <c r="F390" s="117"/>
      <c r="G390" s="117"/>
      <c r="H390" s="117"/>
      <c r="I390" s="118"/>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row>
    <row r="391" spans="1:58" ht="14.25" customHeight="1">
      <c r="A391" s="117"/>
      <c r="B391" s="117"/>
      <c r="C391" s="117"/>
      <c r="D391" s="117"/>
      <c r="E391" s="117"/>
      <c r="F391" s="117"/>
      <c r="G391" s="117"/>
      <c r="H391" s="117"/>
      <c r="I391" s="118"/>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row>
    <row r="392" spans="1:58" ht="14.25" customHeight="1">
      <c r="A392" s="117"/>
      <c r="B392" s="117"/>
      <c r="C392" s="117"/>
      <c r="D392" s="117"/>
      <c r="E392" s="117"/>
      <c r="F392" s="117"/>
      <c r="G392" s="117"/>
      <c r="H392" s="117"/>
      <c r="I392" s="118"/>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row>
    <row r="393" spans="1:58" ht="14.25" customHeight="1">
      <c r="A393" s="117"/>
      <c r="B393" s="117"/>
      <c r="C393" s="117"/>
      <c r="D393" s="117"/>
      <c r="E393" s="117"/>
      <c r="F393" s="117"/>
      <c r="G393" s="117"/>
      <c r="H393" s="117"/>
      <c r="I393" s="118"/>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row>
    <row r="394" spans="1:58" ht="14.25" customHeight="1">
      <c r="A394" s="117"/>
      <c r="B394" s="117"/>
      <c r="C394" s="117"/>
      <c r="D394" s="117"/>
      <c r="E394" s="117"/>
      <c r="F394" s="117"/>
      <c r="G394" s="117"/>
      <c r="H394" s="117"/>
      <c r="I394" s="118"/>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row>
    <row r="395" spans="1:58" ht="14.25" customHeight="1">
      <c r="A395" s="117"/>
      <c r="B395" s="117"/>
      <c r="C395" s="117"/>
      <c r="D395" s="117"/>
      <c r="E395" s="117"/>
      <c r="F395" s="117"/>
      <c r="G395" s="117"/>
      <c r="H395" s="117"/>
      <c r="I395" s="118"/>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row>
    <row r="396" spans="1:58" ht="14.25" customHeight="1">
      <c r="A396" s="117"/>
      <c r="B396" s="117"/>
      <c r="C396" s="117"/>
      <c r="D396" s="117"/>
      <c r="E396" s="117"/>
      <c r="F396" s="117"/>
      <c r="G396" s="117"/>
      <c r="H396" s="117"/>
      <c r="I396" s="118"/>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row>
    <row r="397" spans="1:58" ht="14.25" customHeight="1">
      <c r="A397" s="117"/>
      <c r="B397" s="117"/>
      <c r="C397" s="117"/>
      <c r="D397" s="117"/>
      <c r="E397" s="117"/>
      <c r="F397" s="117"/>
      <c r="G397" s="117"/>
      <c r="H397" s="117"/>
      <c r="I397" s="118"/>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row>
    <row r="398" spans="1:58" ht="14.25" customHeight="1">
      <c r="A398" s="117"/>
      <c r="B398" s="117"/>
      <c r="C398" s="117"/>
      <c r="D398" s="117"/>
      <c r="E398" s="117"/>
      <c r="F398" s="117"/>
      <c r="G398" s="117"/>
      <c r="H398" s="117"/>
      <c r="I398" s="118"/>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row>
    <row r="399" spans="1:58" ht="14.25" customHeight="1">
      <c r="A399" s="117"/>
      <c r="B399" s="117"/>
      <c r="C399" s="117"/>
      <c r="D399" s="117"/>
      <c r="E399" s="117"/>
      <c r="F399" s="117"/>
      <c r="G399" s="117"/>
      <c r="H399" s="117"/>
      <c r="I399" s="118"/>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row>
    <row r="400" spans="1:58" ht="14.25" customHeight="1">
      <c r="A400" s="117"/>
      <c r="B400" s="117"/>
      <c r="C400" s="117"/>
      <c r="D400" s="117"/>
      <c r="E400" s="117"/>
      <c r="F400" s="117"/>
      <c r="G400" s="117"/>
      <c r="H400" s="117"/>
      <c r="I400" s="118"/>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row>
    <row r="401" spans="1:58" ht="14.25" customHeight="1">
      <c r="A401" s="117"/>
      <c r="B401" s="117"/>
      <c r="C401" s="117"/>
      <c r="D401" s="117"/>
      <c r="E401" s="117"/>
      <c r="F401" s="117"/>
      <c r="G401" s="117"/>
      <c r="H401" s="117"/>
      <c r="I401" s="118"/>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row>
    <row r="402" spans="1:58" ht="14.25" customHeight="1">
      <c r="A402" s="117"/>
      <c r="B402" s="117"/>
      <c r="C402" s="117"/>
      <c r="D402" s="117"/>
      <c r="E402" s="117"/>
      <c r="F402" s="117"/>
      <c r="G402" s="117"/>
      <c r="H402" s="117"/>
      <c r="I402" s="118"/>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row>
    <row r="403" spans="1:58" ht="14.25" customHeight="1">
      <c r="A403" s="117"/>
      <c r="B403" s="117"/>
      <c r="C403" s="117"/>
      <c r="D403" s="117"/>
      <c r="E403" s="117"/>
      <c r="F403" s="117"/>
      <c r="G403" s="117"/>
      <c r="H403" s="117"/>
      <c r="I403" s="118"/>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row>
    <row r="404" spans="1:58" ht="14.25" customHeight="1">
      <c r="A404" s="117"/>
      <c r="B404" s="117"/>
      <c r="C404" s="117"/>
      <c r="D404" s="117"/>
      <c r="E404" s="117"/>
      <c r="F404" s="117"/>
      <c r="G404" s="117"/>
      <c r="H404" s="117"/>
      <c r="I404" s="118"/>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row>
    <row r="405" spans="1:58" ht="14.25" customHeight="1">
      <c r="A405" s="117"/>
      <c r="B405" s="117"/>
      <c r="C405" s="117"/>
      <c r="D405" s="117"/>
      <c r="E405" s="117"/>
      <c r="F405" s="117"/>
      <c r="G405" s="117"/>
      <c r="H405" s="117"/>
      <c r="I405" s="118"/>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row>
    <row r="406" spans="1:58" ht="14.25" customHeight="1">
      <c r="A406" s="117"/>
      <c r="B406" s="117"/>
      <c r="C406" s="117"/>
      <c r="D406" s="117"/>
      <c r="E406" s="117"/>
      <c r="F406" s="117"/>
      <c r="G406" s="117"/>
      <c r="H406" s="117"/>
      <c r="I406" s="118"/>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row>
    <row r="407" spans="1:58" ht="14.25" customHeight="1">
      <c r="A407" s="117"/>
      <c r="B407" s="117"/>
      <c r="C407" s="117"/>
      <c r="D407" s="117"/>
      <c r="E407" s="117"/>
      <c r="F407" s="117"/>
      <c r="G407" s="117"/>
      <c r="H407" s="117"/>
      <c r="I407" s="118"/>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row>
    <row r="408" spans="1:58" ht="14.25" customHeight="1">
      <c r="A408" s="117"/>
      <c r="B408" s="117"/>
      <c r="C408" s="117"/>
      <c r="D408" s="117"/>
      <c r="E408" s="117"/>
      <c r="F408" s="117"/>
      <c r="G408" s="117"/>
      <c r="H408" s="117"/>
      <c r="I408" s="118"/>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row>
    <row r="409" spans="1:58" ht="14.25" customHeight="1">
      <c r="A409" s="117"/>
      <c r="B409" s="117"/>
      <c r="C409" s="117"/>
      <c r="D409" s="117"/>
      <c r="E409" s="117"/>
      <c r="F409" s="117"/>
      <c r="G409" s="117"/>
      <c r="H409" s="117"/>
      <c r="I409" s="118"/>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row>
    <row r="410" spans="1:58" ht="14.25" customHeight="1">
      <c r="A410" s="117"/>
      <c r="B410" s="117"/>
      <c r="C410" s="117"/>
      <c r="D410" s="117"/>
      <c r="E410" s="117"/>
      <c r="F410" s="117"/>
      <c r="G410" s="117"/>
      <c r="H410" s="117"/>
      <c r="I410" s="118"/>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row>
    <row r="411" spans="1:58" ht="14.25" customHeight="1">
      <c r="A411" s="117"/>
      <c r="B411" s="117"/>
      <c r="C411" s="117"/>
      <c r="D411" s="117"/>
      <c r="E411" s="117"/>
      <c r="F411" s="117"/>
      <c r="G411" s="117"/>
      <c r="H411" s="117"/>
      <c r="I411" s="118"/>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row>
    <row r="412" spans="1:58" ht="14.25" customHeight="1">
      <c r="A412" s="117"/>
      <c r="B412" s="117"/>
      <c r="C412" s="117"/>
      <c r="D412" s="117"/>
      <c r="E412" s="117"/>
      <c r="F412" s="117"/>
      <c r="G412" s="117"/>
      <c r="H412" s="117"/>
      <c r="I412" s="118"/>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row>
    <row r="413" spans="1:58" ht="14.25" customHeight="1">
      <c r="A413" s="117"/>
      <c r="B413" s="117"/>
      <c r="C413" s="117"/>
      <c r="D413" s="117"/>
      <c r="E413" s="117"/>
      <c r="F413" s="117"/>
      <c r="G413" s="117"/>
      <c r="H413" s="117"/>
      <c r="I413" s="118"/>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row>
    <row r="414" spans="1:58" ht="14.25" customHeight="1">
      <c r="A414" s="117"/>
      <c r="B414" s="117"/>
      <c r="C414" s="117"/>
      <c r="D414" s="117"/>
      <c r="E414" s="117"/>
      <c r="F414" s="117"/>
      <c r="G414" s="117"/>
      <c r="H414" s="117"/>
      <c r="I414" s="118"/>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row>
    <row r="415" spans="1:58" ht="14.25" customHeight="1">
      <c r="A415" s="117"/>
      <c r="B415" s="117"/>
      <c r="C415" s="117"/>
      <c r="D415" s="117"/>
      <c r="E415" s="117"/>
      <c r="F415" s="117"/>
      <c r="G415" s="117"/>
      <c r="H415" s="117"/>
      <c r="I415" s="118"/>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row>
    <row r="416" spans="1:58" ht="14.25" customHeight="1">
      <c r="A416" s="117"/>
      <c r="B416" s="117"/>
      <c r="C416" s="117"/>
      <c r="D416" s="117"/>
      <c r="E416" s="117"/>
      <c r="F416" s="117"/>
      <c r="G416" s="117"/>
      <c r="H416" s="117"/>
      <c r="I416" s="118"/>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row>
    <row r="417" spans="1:58" ht="14.25" customHeight="1">
      <c r="A417" s="117"/>
      <c r="B417" s="117"/>
      <c r="C417" s="117"/>
      <c r="D417" s="117"/>
      <c r="E417" s="117"/>
      <c r="F417" s="117"/>
      <c r="G417" s="117"/>
      <c r="H417" s="117"/>
      <c r="I417" s="118"/>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row>
    <row r="418" spans="1:58" ht="14.25" customHeight="1">
      <c r="A418" s="117"/>
      <c r="B418" s="117"/>
      <c r="C418" s="117"/>
      <c r="D418" s="117"/>
      <c r="E418" s="117"/>
      <c r="F418" s="117"/>
      <c r="G418" s="117"/>
      <c r="H418" s="117"/>
      <c r="I418" s="118"/>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row>
    <row r="419" spans="1:58" ht="14.25" customHeight="1">
      <c r="A419" s="117"/>
      <c r="B419" s="117"/>
      <c r="C419" s="117"/>
      <c r="D419" s="117"/>
      <c r="E419" s="117"/>
      <c r="F419" s="117"/>
      <c r="G419" s="117"/>
      <c r="H419" s="117"/>
      <c r="I419" s="118"/>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row>
    <row r="420" spans="1:58" ht="14.25" customHeight="1">
      <c r="A420" s="117"/>
      <c r="B420" s="117"/>
      <c r="C420" s="117"/>
      <c r="D420" s="117"/>
      <c r="E420" s="117"/>
      <c r="F420" s="117"/>
      <c r="G420" s="117"/>
      <c r="H420" s="117"/>
      <c r="I420" s="118"/>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row>
    <row r="421" spans="1:58" ht="14.25" customHeight="1">
      <c r="A421" s="117"/>
      <c r="B421" s="117"/>
      <c r="C421" s="117"/>
      <c r="D421" s="117"/>
      <c r="E421" s="117"/>
      <c r="F421" s="117"/>
      <c r="G421" s="117"/>
      <c r="H421" s="117"/>
      <c r="I421" s="118"/>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row>
    <row r="422" spans="1:58" ht="14.25" customHeight="1">
      <c r="A422" s="117"/>
      <c r="B422" s="117"/>
      <c r="C422" s="117"/>
      <c r="D422" s="117"/>
      <c r="E422" s="117"/>
      <c r="F422" s="117"/>
      <c r="G422" s="117"/>
      <c r="H422" s="117"/>
      <c r="I422" s="118"/>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row>
    <row r="423" spans="1:58" ht="14.25" customHeight="1">
      <c r="A423" s="117"/>
      <c r="B423" s="117"/>
      <c r="C423" s="117"/>
      <c r="D423" s="117"/>
      <c r="E423" s="117"/>
      <c r="F423" s="117"/>
      <c r="G423" s="117"/>
      <c r="H423" s="117"/>
      <c r="I423" s="118"/>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row>
    <row r="424" spans="1:58" ht="14.25" customHeight="1">
      <c r="A424" s="117"/>
      <c r="B424" s="117"/>
      <c r="C424" s="117"/>
      <c r="D424" s="117"/>
      <c r="E424" s="117"/>
      <c r="F424" s="117"/>
      <c r="G424" s="117"/>
      <c r="H424" s="117"/>
      <c r="I424" s="118"/>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row>
    <row r="425" spans="1:58" ht="14.25" customHeight="1">
      <c r="A425" s="117"/>
      <c r="B425" s="117"/>
      <c r="C425" s="117"/>
      <c r="D425" s="117"/>
      <c r="E425" s="117"/>
      <c r="F425" s="117"/>
      <c r="G425" s="117"/>
      <c r="H425" s="117"/>
      <c r="I425" s="118"/>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row>
    <row r="426" spans="1:58" ht="14.25" customHeight="1">
      <c r="A426" s="117"/>
      <c r="B426" s="117"/>
      <c r="C426" s="117"/>
      <c r="D426" s="117"/>
      <c r="E426" s="117"/>
      <c r="F426" s="117"/>
      <c r="G426" s="117"/>
      <c r="H426" s="117"/>
      <c r="I426" s="118"/>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row>
    <row r="427" spans="1:58" ht="14.25" customHeight="1">
      <c r="A427" s="117"/>
      <c r="B427" s="117"/>
      <c r="C427" s="117"/>
      <c r="D427" s="117"/>
      <c r="E427" s="117"/>
      <c r="F427" s="117"/>
      <c r="G427" s="117"/>
      <c r="H427" s="117"/>
      <c r="I427" s="118"/>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row>
    <row r="428" spans="1:58" ht="14.25" customHeight="1">
      <c r="A428" s="117"/>
      <c r="B428" s="117"/>
      <c r="C428" s="117"/>
      <c r="D428" s="117"/>
      <c r="E428" s="117"/>
      <c r="F428" s="117"/>
      <c r="G428" s="117"/>
      <c r="H428" s="117"/>
      <c r="I428" s="118"/>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row>
    <row r="429" spans="1:58" ht="14.25" customHeight="1">
      <c r="A429" s="117"/>
      <c r="B429" s="117"/>
      <c r="C429" s="117"/>
      <c r="D429" s="117"/>
      <c r="E429" s="117"/>
      <c r="F429" s="117"/>
      <c r="G429" s="117"/>
      <c r="H429" s="117"/>
      <c r="I429" s="118"/>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row>
    <row r="430" spans="1:58" ht="14.25" customHeight="1">
      <c r="A430" s="117"/>
      <c r="B430" s="117"/>
      <c r="C430" s="117"/>
      <c r="D430" s="117"/>
      <c r="E430" s="117"/>
      <c r="F430" s="117"/>
      <c r="G430" s="117"/>
      <c r="H430" s="117"/>
      <c r="I430" s="118"/>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row>
    <row r="431" spans="1:58" ht="14.25" customHeight="1">
      <c r="A431" s="117"/>
      <c r="B431" s="117"/>
      <c r="C431" s="117"/>
      <c r="D431" s="117"/>
      <c r="E431" s="117"/>
      <c r="F431" s="117"/>
      <c r="G431" s="117"/>
      <c r="H431" s="117"/>
      <c r="I431" s="118"/>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row>
    <row r="432" spans="1:58" ht="14.25" customHeight="1">
      <c r="A432" s="117"/>
      <c r="B432" s="117"/>
      <c r="C432" s="117"/>
      <c r="D432" s="117"/>
      <c r="E432" s="117"/>
      <c r="F432" s="117"/>
      <c r="G432" s="117"/>
      <c r="H432" s="117"/>
      <c r="I432" s="118"/>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row>
    <row r="433" spans="1:58" ht="14.25" customHeight="1">
      <c r="A433" s="117"/>
      <c r="B433" s="117"/>
      <c r="C433" s="117"/>
      <c r="D433" s="117"/>
      <c r="E433" s="117"/>
      <c r="F433" s="117"/>
      <c r="G433" s="117"/>
      <c r="H433" s="117"/>
      <c r="I433" s="118"/>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row>
    <row r="434" spans="1:58" ht="14.25" customHeight="1">
      <c r="A434" s="117"/>
      <c r="B434" s="117"/>
      <c r="C434" s="117"/>
      <c r="D434" s="117"/>
      <c r="E434" s="117"/>
      <c r="F434" s="117"/>
      <c r="G434" s="117"/>
      <c r="H434" s="117"/>
      <c r="I434" s="118"/>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row>
    <row r="435" spans="1:58" ht="14.25" customHeight="1">
      <c r="A435" s="117"/>
      <c r="B435" s="117"/>
      <c r="C435" s="117"/>
      <c r="D435" s="117"/>
      <c r="E435" s="117"/>
      <c r="F435" s="117"/>
      <c r="G435" s="117"/>
      <c r="H435" s="117"/>
      <c r="I435" s="118"/>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row>
    <row r="436" spans="1:58" ht="14.25" customHeight="1">
      <c r="A436" s="117"/>
      <c r="B436" s="117"/>
      <c r="C436" s="117"/>
      <c r="D436" s="117"/>
      <c r="E436" s="117"/>
      <c r="F436" s="117"/>
      <c r="G436" s="117"/>
      <c r="H436" s="117"/>
      <c r="I436" s="118"/>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row>
    <row r="437" spans="1:58" ht="14.25" customHeight="1">
      <c r="A437" s="117"/>
      <c r="B437" s="117"/>
      <c r="C437" s="117"/>
      <c r="D437" s="117"/>
      <c r="E437" s="117"/>
      <c r="F437" s="117"/>
      <c r="G437" s="117"/>
      <c r="H437" s="117"/>
      <c r="I437" s="118"/>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row>
    <row r="438" spans="1:58" ht="14.25" customHeight="1">
      <c r="A438" s="117"/>
      <c r="B438" s="117"/>
      <c r="C438" s="117"/>
      <c r="D438" s="117"/>
      <c r="E438" s="117"/>
      <c r="F438" s="117"/>
      <c r="G438" s="117"/>
      <c r="H438" s="117"/>
      <c r="I438" s="118"/>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row>
    <row r="439" spans="1:58" ht="14.25" customHeight="1">
      <c r="A439" s="117"/>
      <c r="B439" s="117"/>
      <c r="C439" s="117"/>
      <c r="D439" s="117"/>
      <c r="E439" s="117"/>
      <c r="F439" s="117"/>
      <c r="G439" s="117"/>
      <c r="H439" s="117"/>
      <c r="I439" s="118"/>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row>
    <row r="440" spans="1:58" ht="14.25" customHeight="1">
      <c r="A440" s="117"/>
      <c r="B440" s="117"/>
      <c r="C440" s="117"/>
      <c r="D440" s="117"/>
      <c r="E440" s="117"/>
      <c r="F440" s="117"/>
      <c r="G440" s="117"/>
      <c r="H440" s="117"/>
      <c r="I440" s="118"/>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row>
    <row r="441" spans="1:58" ht="14.25" customHeight="1">
      <c r="A441" s="117"/>
      <c r="B441" s="117"/>
      <c r="C441" s="117"/>
      <c r="D441" s="117"/>
      <c r="E441" s="117"/>
      <c r="F441" s="117"/>
      <c r="G441" s="117"/>
      <c r="H441" s="117"/>
      <c r="I441" s="118"/>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row>
    <row r="442" spans="1:58" ht="14.25" customHeight="1">
      <c r="A442" s="117"/>
      <c r="B442" s="117"/>
      <c r="C442" s="117"/>
      <c r="D442" s="117"/>
      <c r="E442" s="117"/>
      <c r="F442" s="117"/>
      <c r="G442" s="117"/>
      <c r="H442" s="117"/>
      <c r="I442" s="118"/>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row>
    <row r="443" spans="1:58" ht="14.25" customHeight="1">
      <c r="A443" s="117"/>
      <c r="B443" s="117"/>
      <c r="C443" s="117"/>
      <c r="D443" s="117"/>
      <c r="E443" s="117"/>
      <c r="F443" s="117"/>
      <c r="G443" s="117"/>
      <c r="H443" s="117"/>
      <c r="I443" s="118"/>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row>
    <row r="444" spans="1:58" ht="14.25" customHeight="1">
      <c r="A444" s="117"/>
      <c r="B444" s="117"/>
      <c r="C444" s="117"/>
      <c r="D444" s="117"/>
      <c r="E444" s="117"/>
      <c r="F444" s="117"/>
      <c r="G444" s="117"/>
      <c r="H444" s="117"/>
      <c r="I444" s="118"/>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row>
    <row r="445" spans="1:58" ht="14.25" customHeight="1">
      <c r="A445" s="117"/>
      <c r="B445" s="117"/>
      <c r="C445" s="117"/>
      <c r="D445" s="117"/>
      <c r="E445" s="117"/>
      <c r="F445" s="117"/>
      <c r="G445" s="117"/>
      <c r="H445" s="117"/>
      <c r="I445" s="118"/>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row>
    <row r="446" spans="1:58" ht="14.25" customHeight="1">
      <c r="A446" s="117"/>
      <c r="B446" s="117"/>
      <c r="C446" s="117"/>
      <c r="D446" s="117"/>
      <c r="E446" s="117"/>
      <c r="F446" s="117"/>
      <c r="G446" s="117"/>
      <c r="H446" s="117"/>
      <c r="I446" s="118"/>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row>
    <row r="447" spans="1:58" ht="14.25" customHeight="1">
      <c r="A447" s="117"/>
      <c r="B447" s="117"/>
      <c r="C447" s="117"/>
      <c r="D447" s="117"/>
      <c r="E447" s="117"/>
      <c r="F447" s="117"/>
      <c r="G447" s="117"/>
      <c r="H447" s="117"/>
      <c r="I447" s="118"/>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row>
    <row r="448" spans="1:58" ht="14.25" customHeight="1">
      <c r="A448" s="117"/>
      <c r="B448" s="117"/>
      <c r="C448" s="117"/>
      <c r="D448" s="117"/>
      <c r="E448" s="117"/>
      <c r="F448" s="117"/>
      <c r="G448" s="117"/>
      <c r="H448" s="117"/>
      <c r="I448" s="118"/>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row>
    <row r="449" spans="1:58" ht="14.25" customHeight="1">
      <c r="A449" s="117"/>
      <c r="B449" s="117"/>
      <c r="C449" s="117"/>
      <c r="D449" s="117"/>
      <c r="E449" s="117"/>
      <c r="F449" s="117"/>
      <c r="G449" s="117"/>
      <c r="H449" s="117"/>
      <c r="I449" s="118"/>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row>
    <row r="450" spans="1:58" ht="14.25" customHeight="1">
      <c r="A450" s="117"/>
      <c r="B450" s="117"/>
      <c r="C450" s="117"/>
      <c r="D450" s="117"/>
      <c r="E450" s="117"/>
      <c r="F450" s="117"/>
      <c r="G450" s="117"/>
      <c r="H450" s="117"/>
      <c r="I450" s="118"/>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row>
    <row r="451" spans="1:58" ht="14.25" customHeight="1">
      <c r="A451" s="117"/>
      <c r="B451" s="117"/>
      <c r="C451" s="117"/>
      <c r="D451" s="117"/>
      <c r="E451" s="117"/>
      <c r="F451" s="117"/>
      <c r="G451" s="117"/>
      <c r="H451" s="117"/>
      <c r="I451" s="118"/>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row>
    <row r="452" spans="1:58" ht="14.25" customHeight="1">
      <c r="A452" s="117"/>
      <c r="B452" s="117"/>
      <c r="C452" s="117"/>
      <c r="D452" s="117"/>
      <c r="E452" s="117"/>
      <c r="F452" s="117"/>
      <c r="G452" s="117"/>
      <c r="H452" s="117"/>
      <c r="I452" s="118"/>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row>
    <row r="453" spans="1:58" ht="14.25" customHeight="1">
      <c r="A453" s="117"/>
      <c r="B453" s="117"/>
      <c r="C453" s="117"/>
      <c r="D453" s="117"/>
      <c r="E453" s="117"/>
      <c r="F453" s="117"/>
      <c r="G453" s="117"/>
      <c r="H453" s="117"/>
      <c r="I453" s="118"/>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row>
    <row r="454" spans="1:58" ht="14.25" customHeight="1">
      <c r="A454" s="117"/>
      <c r="B454" s="117"/>
      <c r="C454" s="117"/>
      <c r="D454" s="117"/>
      <c r="E454" s="117"/>
      <c r="F454" s="117"/>
      <c r="G454" s="117"/>
      <c r="H454" s="117"/>
      <c r="I454" s="118"/>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row>
    <row r="455" spans="1:58" ht="14.25" customHeight="1">
      <c r="A455" s="117"/>
      <c r="B455" s="117"/>
      <c r="C455" s="117"/>
      <c r="D455" s="117"/>
      <c r="E455" s="117"/>
      <c r="F455" s="117"/>
      <c r="G455" s="117"/>
      <c r="H455" s="117"/>
      <c r="I455" s="118"/>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row>
    <row r="456" spans="1:58" ht="14.25" customHeight="1">
      <c r="A456" s="117"/>
      <c r="B456" s="117"/>
      <c r="C456" s="117"/>
      <c r="D456" s="117"/>
      <c r="E456" s="117"/>
      <c r="F456" s="117"/>
      <c r="G456" s="117"/>
      <c r="H456" s="117"/>
      <c r="I456" s="118"/>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row>
    <row r="457" spans="1:58" ht="14.25" customHeight="1">
      <c r="A457" s="117"/>
      <c r="B457" s="117"/>
      <c r="C457" s="117"/>
      <c r="D457" s="117"/>
      <c r="E457" s="117"/>
      <c r="F457" s="117"/>
      <c r="G457" s="117"/>
      <c r="H457" s="117"/>
      <c r="I457" s="118"/>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row>
    <row r="458" spans="1:58" ht="14.25" customHeight="1">
      <c r="A458" s="117"/>
      <c r="B458" s="117"/>
      <c r="C458" s="117"/>
      <c r="D458" s="117"/>
      <c r="E458" s="117"/>
      <c r="F458" s="117"/>
      <c r="G458" s="117"/>
      <c r="H458" s="117"/>
      <c r="I458" s="118"/>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row>
    <row r="459" spans="1:58" ht="14.25" customHeight="1">
      <c r="A459" s="117"/>
      <c r="B459" s="117"/>
      <c r="C459" s="117"/>
      <c r="D459" s="117"/>
      <c r="E459" s="117"/>
      <c r="F459" s="117"/>
      <c r="G459" s="117"/>
      <c r="H459" s="117"/>
      <c r="I459" s="118"/>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row>
    <row r="460" spans="1:58" ht="14.25" customHeight="1">
      <c r="A460" s="117"/>
      <c r="B460" s="117"/>
      <c r="C460" s="117"/>
      <c r="D460" s="117"/>
      <c r="E460" s="117"/>
      <c r="F460" s="117"/>
      <c r="G460" s="117"/>
      <c r="H460" s="117"/>
      <c r="I460" s="118"/>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row>
    <row r="461" spans="1:58" ht="14.25" customHeight="1">
      <c r="A461" s="117"/>
      <c r="B461" s="117"/>
      <c r="C461" s="117"/>
      <c r="D461" s="117"/>
      <c r="E461" s="117"/>
      <c r="F461" s="117"/>
      <c r="G461" s="117"/>
      <c r="H461" s="117"/>
      <c r="I461" s="118"/>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row>
    <row r="462" spans="1:58" ht="14.25" customHeight="1">
      <c r="A462" s="117"/>
      <c r="B462" s="117"/>
      <c r="C462" s="117"/>
      <c r="D462" s="117"/>
      <c r="E462" s="117"/>
      <c r="F462" s="117"/>
      <c r="G462" s="117"/>
      <c r="H462" s="117"/>
      <c r="I462" s="118"/>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row>
    <row r="463" spans="1:58" ht="14.25" customHeight="1">
      <c r="A463" s="117"/>
      <c r="B463" s="117"/>
      <c r="C463" s="117"/>
      <c r="D463" s="117"/>
      <c r="E463" s="117"/>
      <c r="F463" s="117"/>
      <c r="G463" s="117"/>
      <c r="H463" s="117"/>
      <c r="I463" s="118"/>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row>
    <row r="464" spans="1:58" ht="14.25" customHeight="1">
      <c r="A464" s="117"/>
      <c r="B464" s="117"/>
      <c r="C464" s="117"/>
      <c r="D464" s="117"/>
      <c r="E464" s="117"/>
      <c r="F464" s="117"/>
      <c r="G464" s="117"/>
      <c r="H464" s="117"/>
      <c r="I464" s="118"/>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row>
    <row r="465" spans="1:58" ht="14.25" customHeight="1">
      <c r="A465" s="117"/>
      <c r="B465" s="117"/>
      <c r="C465" s="117"/>
      <c r="D465" s="117"/>
      <c r="E465" s="117"/>
      <c r="F465" s="117"/>
      <c r="G465" s="117"/>
      <c r="H465" s="117"/>
      <c r="I465" s="118"/>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row>
    <row r="466" spans="1:58" ht="14.25" customHeight="1">
      <c r="A466" s="117"/>
      <c r="B466" s="117"/>
      <c r="C466" s="117"/>
      <c r="D466" s="117"/>
      <c r="E466" s="117"/>
      <c r="F466" s="117"/>
      <c r="G466" s="117"/>
      <c r="H466" s="117"/>
      <c r="I466" s="118"/>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row>
    <row r="467" spans="1:58" ht="14.25" customHeight="1">
      <c r="A467" s="117"/>
      <c r="B467" s="117"/>
      <c r="C467" s="117"/>
      <c r="D467" s="117"/>
      <c r="E467" s="117"/>
      <c r="F467" s="117"/>
      <c r="G467" s="117"/>
      <c r="H467" s="117"/>
      <c r="I467" s="118"/>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row>
    <row r="468" spans="1:58" ht="14.25" customHeight="1">
      <c r="A468" s="117"/>
      <c r="B468" s="117"/>
      <c r="C468" s="117"/>
      <c r="D468" s="117"/>
      <c r="E468" s="117"/>
      <c r="F468" s="117"/>
      <c r="G468" s="117"/>
      <c r="H468" s="117"/>
      <c r="I468" s="118"/>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row>
    <row r="469" spans="1:58" ht="14.25" customHeight="1">
      <c r="A469" s="117"/>
      <c r="B469" s="117"/>
      <c r="C469" s="117"/>
      <c r="D469" s="117"/>
      <c r="E469" s="117"/>
      <c r="F469" s="117"/>
      <c r="G469" s="117"/>
      <c r="H469" s="117"/>
      <c r="I469" s="118"/>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row>
    <row r="470" spans="1:58" ht="14.25" customHeight="1">
      <c r="A470" s="117"/>
      <c r="B470" s="117"/>
      <c r="C470" s="117"/>
      <c r="D470" s="117"/>
      <c r="E470" s="117"/>
      <c r="F470" s="117"/>
      <c r="G470" s="117"/>
      <c r="H470" s="117"/>
      <c r="I470" s="118"/>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row>
    <row r="471" spans="1:58" ht="14.25" customHeight="1">
      <c r="A471" s="117"/>
      <c r="B471" s="117"/>
      <c r="C471" s="117"/>
      <c r="D471" s="117"/>
      <c r="E471" s="117"/>
      <c r="F471" s="117"/>
      <c r="G471" s="117"/>
      <c r="H471" s="117"/>
      <c r="I471" s="118"/>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row>
    <row r="472" spans="1:58" ht="14.25" customHeight="1">
      <c r="A472" s="117"/>
      <c r="B472" s="117"/>
      <c r="C472" s="117"/>
      <c r="D472" s="117"/>
      <c r="E472" s="117"/>
      <c r="F472" s="117"/>
      <c r="G472" s="117"/>
      <c r="H472" s="117"/>
      <c r="I472" s="118"/>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row>
    <row r="473" spans="1:58" ht="14.25" customHeight="1">
      <c r="A473" s="117"/>
      <c r="B473" s="117"/>
      <c r="C473" s="117"/>
      <c r="D473" s="117"/>
      <c r="E473" s="117"/>
      <c r="F473" s="117"/>
      <c r="G473" s="117"/>
      <c r="H473" s="117"/>
      <c r="I473" s="118"/>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row>
    <row r="474" spans="1:58" ht="14.25" customHeight="1">
      <c r="A474" s="117"/>
      <c r="B474" s="117"/>
      <c r="C474" s="117"/>
      <c r="D474" s="117"/>
      <c r="E474" s="117"/>
      <c r="F474" s="117"/>
      <c r="G474" s="117"/>
      <c r="H474" s="117"/>
      <c r="I474" s="118"/>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row>
    <row r="475" spans="1:58" ht="14.25" customHeight="1">
      <c r="A475" s="117"/>
      <c r="B475" s="117"/>
      <c r="C475" s="117"/>
      <c r="D475" s="117"/>
      <c r="E475" s="117"/>
      <c r="F475" s="117"/>
      <c r="G475" s="117"/>
      <c r="H475" s="117"/>
      <c r="I475" s="118"/>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row>
    <row r="476" spans="1:58" ht="14.25" customHeight="1">
      <c r="A476" s="117"/>
      <c r="B476" s="117"/>
      <c r="C476" s="117"/>
      <c r="D476" s="117"/>
      <c r="E476" s="117"/>
      <c r="F476" s="117"/>
      <c r="G476" s="117"/>
      <c r="H476" s="117"/>
      <c r="I476" s="118"/>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row>
    <row r="477" spans="1:58" ht="14.25" customHeight="1">
      <c r="A477" s="117"/>
      <c r="B477" s="117"/>
      <c r="C477" s="117"/>
      <c r="D477" s="117"/>
      <c r="E477" s="117"/>
      <c r="F477" s="117"/>
      <c r="G477" s="117"/>
      <c r="H477" s="117"/>
      <c r="I477" s="118"/>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row>
    <row r="478" spans="1:58" ht="14.25" customHeight="1">
      <c r="A478" s="117"/>
      <c r="B478" s="117"/>
      <c r="C478" s="117"/>
      <c r="D478" s="117"/>
      <c r="E478" s="117"/>
      <c r="F478" s="117"/>
      <c r="G478" s="117"/>
      <c r="H478" s="117"/>
      <c r="I478" s="118"/>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row>
    <row r="479" spans="1:58" ht="14.25" customHeight="1">
      <c r="A479" s="117"/>
      <c r="B479" s="117"/>
      <c r="C479" s="117"/>
      <c r="D479" s="117"/>
      <c r="E479" s="117"/>
      <c r="F479" s="117"/>
      <c r="G479" s="117"/>
      <c r="H479" s="117"/>
      <c r="I479" s="118"/>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row>
    <row r="480" spans="1:58" ht="14.25" customHeight="1">
      <c r="A480" s="117"/>
      <c r="B480" s="117"/>
      <c r="C480" s="117"/>
      <c r="D480" s="117"/>
      <c r="E480" s="117"/>
      <c r="F480" s="117"/>
      <c r="G480" s="117"/>
      <c r="H480" s="117"/>
      <c r="I480" s="118"/>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row>
    <row r="481" spans="1:58" ht="14.25" customHeight="1">
      <c r="A481" s="117"/>
      <c r="B481" s="117"/>
      <c r="C481" s="117"/>
      <c r="D481" s="117"/>
      <c r="E481" s="117"/>
      <c r="F481" s="117"/>
      <c r="G481" s="117"/>
      <c r="H481" s="117"/>
      <c r="I481" s="118"/>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row>
    <row r="482" spans="1:58" ht="14.25" customHeight="1">
      <c r="A482" s="117"/>
      <c r="B482" s="117"/>
      <c r="C482" s="117"/>
      <c r="D482" s="117"/>
      <c r="E482" s="117"/>
      <c r="F482" s="117"/>
      <c r="G482" s="117"/>
      <c r="H482" s="117"/>
      <c r="I482" s="118"/>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row>
    <row r="483" spans="1:58" ht="14.25" customHeight="1">
      <c r="A483" s="117"/>
      <c r="B483" s="117"/>
      <c r="C483" s="117"/>
      <c r="D483" s="117"/>
      <c r="E483" s="117"/>
      <c r="F483" s="117"/>
      <c r="G483" s="117"/>
      <c r="H483" s="117"/>
      <c r="I483" s="118"/>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row>
    <row r="484" spans="1:58" ht="14.25" customHeight="1">
      <c r="A484" s="117"/>
      <c r="B484" s="117"/>
      <c r="C484" s="117"/>
      <c r="D484" s="117"/>
      <c r="E484" s="117"/>
      <c r="F484" s="117"/>
      <c r="G484" s="117"/>
      <c r="H484" s="117"/>
      <c r="I484" s="118"/>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row>
    <row r="485" spans="1:58" ht="14.25" customHeight="1">
      <c r="A485" s="117"/>
      <c r="B485" s="117"/>
      <c r="C485" s="117"/>
      <c r="D485" s="117"/>
      <c r="E485" s="117"/>
      <c r="F485" s="117"/>
      <c r="G485" s="117"/>
      <c r="H485" s="117"/>
      <c r="I485" s="118"/>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row>
    <row r="486" spans="1:58" ht="14.25" customHeight="1">
      <c r="A486" s="117"/>
      <c r="B486" s="117"/>
      <c r="C486" s="117"/>
      <c r="D486" s="117"/>
      <c r="E486" s="117"/>
      <c r="F486" s="117"/>
      <c r="G486" s="117"/>
      <c r="H486" s="117"/>
      <c r="I486" s="118"/>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row>
    <row r="487" spans="1:58" ht="14.25" customHeight="1">
      <c r="A487" s="117"/>
      <c r="B487" s="117"/>
      <c r="C487" s="117"/>
      <c r="D487" s="117"/>
      <c r="E487" s="117"/>
      <c r="F487" s="117"/>
      <c r="G487" s="117"/>
      <c r="H487" s="117"/>
      <c r="I487" s="118"/>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row>
    <row r="488" spans="1:58" ht="14.25" customHeight="1">
      <c r="A488" s="117"/>
      <c r="B488" s="117"/>
      <c r="C488" s="117"/>
      <c r="D488" s="117"/>
      <c r="E488" s="117"/>
      <c r="F488" s="117"/>
      <c r="G488" s="117"/>
      <c r="H488" s="117"/>
      <c r="I488" s="118"/>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row>
    <row r="489" spans="1:58" ht="14.25" customHeight="1">
      <c r="A489" s="117"/>
      <c r="B489" s="117"/>
      <c r="C489" s="117"/>
      <c r="D489" s="117"/>
      <c r="E489" s="117"/>
      <c r="F489" s="117"/>
      <c r="G489" s="117"/>
      <c r="H489" s="117"/>
      <c r="I489" s="118"/>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row>
    <row r="490" spans="1:58" ht="14.25" customHeight="1">
      <c r="A490" s="117"/>
      <c r="B490" s="117"/>
      <c r="C490" s="117"/>
      <c r="D490" s="117"/>
      <c r="E490" s="117"/>
      <c r="F490" s="117"/>
      <c r="G490" s="117"/>
      <c r="H490" s="117"/>
      <c r="I490" s="118"/>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row>
    <row r="491" spans="1:58" ht="14.25" customHeight="1">
      <c r="A491" s="117"/>
      <c r="B491" s="117"/>
      <c r="C491" s="117"/>
      <c r="D491" s="117"/>
      <c r="E491" s="117"/>
      <c r="F491" s="117"/>
      <c r="G491" s="117"/>
      <c r="H491" s="117"/>
      <c r="I491" s="118"/>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row>
    <row r="492" spans="1:58" ht="14.25" customHeight="1">
      <c r="A492" s="117"/>
      <c r="B492" s="117"/>
      <c r="C492" s="117"/>
      <c r="D492" s="117"/>
      <c r="E492" s="117"/>
      <c r="F492" s="117"/>
      <c r="G492" s="117"/>
      <c r="H492" s="117"/>
      <c r="I492" s="118"/>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row>
    <row r="493" spans="1:58" ht="14.25" customHeight="1">
      <c r="A493" s="117"/>
      <c r="B493" s="117"/>
      <c r="C493" s="117"/>
      <c r="D493" s="117"/>
      <c r="E493" s="117"/>
      <c r="F493" s="117"/>
      <c r="G493" s="117"/>
      <c r="H493" s="117"/>
      <c r="I493" s="118"/>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row>
    <row r="494" spans="1:58" ht="14.25" customHeight="1">
      <c r="A494" s="117"/>
      <c r="B494" s="117"/>
      <c r="C494" s="117"/>
      <c r="D494" s="117"/>
      <c r="E494" s="117"/>
      <c r="F494" s="117"/>
      <c r="G494" s="117"/>
      <c r="H494" s="117"/>
      <c r="I494" s="118"/>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row>
    <row r="495" spans="1:58" ht="14.25" customHeight="1">
      <c r="A495" s="117"/>
      <c r="B495" s="117"/>
      <c r="C495" s="117"/>
      <c r="D495" s="117"/>
      <c r="E495" s="117"/>
      <c r="F495" s="117"/>
      <c r="G495" s="117"/>
      <c r="H495" s="117"/>
      <c r="I495" s="118"/>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row>
    <row r="496" spans="1:58" ht="14.25" customHeight="1">
      <c r="A496" s="117"/>
      <c r="B496" s="117"/>
      <c r="C496" s="117"/>
      <c r="D496" s="117"/>
      <c r="E496" s="117"/>
      <c r="F496" s="117"/>
      <c r="G496" s="117"/>
      <c r="H496" s="117"/>
      <c r="I496" s="118"/>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row>
    <row r="497" spans="1:58" ht="14.25" customHeight="1">
      <c r="A497" s="117"/>
      <c r="B497" s="117"/>
      <c r="C497" s="117"/>
      <c r="D497" s="117"/>
      <c r="E497" s="117"/>
      <c r="F497" s="117"/>
      <c r="G497" s="117"/>
      <c r="H497" s="117"/>
      <c r="I497" s="118"/>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row>
    <row r="498" spans="1:58" ht="14.25" customHeight="1">
      <c r="A498" s="117"/>
      <c r="B498" s="117"/>
      <c r="C498" s="117"/>
      <c r="D498" s="117"/>
      <c r="E498" s="117"/>
      <c r="F498" s="117"/>
      <c r="G498" s="117"/>
      <c r="H498" s="117"/>
      <c r="I498" s="118"/>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row>
    <row r="499" spans="1:58" ht="14.25" customHeight="1">
      <c r="A499" s="117"/>
      <c r="B499" s="117"/>
      <c r="C499" s="117"/>
      <c r="D499" s="117"/>
      <c r="E499" s="117"/>
      <c r="F499" s="117"/>
      <c r="G499" s="117"/>
      <c r="H499" s="117"/>
      <c r="I499" s="118"/>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row>
    <row r="500" spans="1:58" ht="14.25" customHeight="1">
      <c r="A500" s="117"/>
      <c r="B500" s="117"/>
      <c r="C500" s="117"/>
      <c r="D500" s="117"/>
      <c r="E500" s="117"/>
      <c r="F500" s="117"/>
      <c r="G500" s="117"/>
      <c r="H500" s="117"/>
      <c r="I500" s="118"/>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row>
    <row r="501" spans="1:58" ht="14.25" customHeight="1">
      <c r="A501" s="117"/>
      <c r="B501" s="117"/>
      <c r="C501" s="117"/>
      <c r="D501" s="117"/>
      <c r="E501" s="117"/>
      <c r="F501" s="117"/>
      <c r="G501" s="117"/>
      <c r="H501" s="117"/>
      <c r="I501" s="118"/>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row>
    <row r="502" spans="1:58" ht="14.25" customHeight="1">
      <c r="A502" s="117"/>
      <c r="B502" s="117"/>
      <c r="C502" s="117"/>
      <c r="D502" s="117"/>
      <c r="E502" s="117"/>
      <c r="F502" s="117"/>
      <c r="G502" s="117"/>
      <c r="H502" s="117"/>
      <c r="I502" s="118"/>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row>
    <row r="503" spans="1:58" ht="14.25" customHeight="1">
      <c r="A503" s="117"/>
      <c r="B503" s="117"/>
      <c r="C503" s="117"/>
      <c r="D503" s="117"/>
      <c r="E503" s="117"/>
      <c r="F503" s="117"/>
      <c r="G503" s="117"/>
      <c r="H503" s="117"/>
      <c r="I503" s="118"/>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row>
    <row r="504" spans="1:58" ht="14.25" customHeight="1">
      <c r="A504" s="117"/>
      <c r="B504" s="117"/>
      <c r="C504" s="117"/>
      <c r="D504" s="117"/>
      <c r="E504" s="117"/>
      <c r="F504" s="117"/>
      <c r="G504" s="117"/>
      <c r="H504" s="117"/>
      <c r="I504" s="118"/>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row>
    <row r="505" spans="1:58" ht="14.25" customHeight="1">
      <c r="A505" s="117"/>
      <c r="B505" s="117"/>
      <c r="C505" s="117"/>
      <c r="D505" s="117"/>
      <c r="E505" s="117"/>
      <c r="F505" s="117"/>
      <c r="G505" s="117"/>
      <c r="H505" s="117"/>
      <c r="I505" s="118"/>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row>
    <row r="506" spans="1:58" ht="14.25" customHeight="1">
      <c r="A506" s="117"/>
      <c r="B506" s="117"/>
      <c r="C506" s="117"/>
      <c r="D506" s="117"/>
      <c r="E506" s="117"/>
      <c r="F506" s="117"/>
      <c r="G506" s="117"/>
      <c r="H506" s="117"/>
      <c r="I506" s="118"/>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row>
    <row r="507" spans="1:58" ht="14.25" customHeight="1">
      <c r="A507" s="117"/>
      <c r="B507" s="117"/>
      <c r="C507" s="117"/>
      <c r="D507" s="117"/>
      <c r="E507" s="117"/>
      <c r="F507" s="117"/>
      <c r="G507" s="117"/>
      <c r="H507" s="117"/>
      <c r="I507" s="118"/>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row>
    <row r="508" spans="1:58" ht="14.25" customHeight="1">
      <c r="A508" s="117"/>
      <c r="B508" s="117"/>
      <c r="C508" s="117"/>
      <c r="D508" s="117"/>
      <c r="E508" s="117"/>
      <c r="F508" s="117"/>
      <c r="G508" s="117"/>
      <c r="H508" s="117"/>
      <c r="I508" s="118"/>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row>
    <row r="509" spans="1:58" ht="14.25" customHeight="1">
      <c r="A509" s="117"/>
      <c r="B509" s="117"/>
      <c r="C509" s="117"/>
      <c r="D509" s="117"/>
      <c r="E509" s="117"/>
      <c r="F509" s="117"/>
      <c r="G509" s="117"/>
      <c r="H509" s="117"/>
      <c r="I509" s="118"/>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row>
    <row r="510" spans="1:58" ht="14.25" customHeight="1">
      <c r="A510" s="117"/>
      <c r="B510" s="117"/>
      <c r="C510" s="117"/>
      <c r="D510" s="117"/>
      <c r="E510" s="117"/>
      <c r="F510" s="117"/>
      <c r="G510" s="117"/>
      <c r="H510" s="117"/>
      <c r="I510" s="118"/>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row>
    <row r="511" spans="1:58" ht="14.25" customHeight="1">
      <c r="A511" s="117"/>
      <c r="B511" s="117"/>
      <c r="C511" s="117"/>
      <c r="D511" s="117"/>
      <c r="E511" s="117"/>
      <c r="F511" s="117"/>
      <c r="G511" s="117"/>
      <c r="H511" s="117"/>
      <c r="I511" s="118"/>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row>
    <row r="512" spans="1:58" ht="14.25" customHeight="1">
      <c r="A512" s="117"/>
      <c r="B512" s="117"/>
      <c r="C512" s="117"/>
      <c r="D512" s="117"/>
      <c r="E512" s="117"/>
      <c r="F512" s="117"/>
      <c r="G512" s="117"/>
      <c r="H512" s="117"/>
      <c r="I512" s="118"/>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row>
    <row r="513" spans="1:58" ht="14.25" customHeight="1">
      <c r="A513" s="117"/>
      <c r="B513" s="117"/>
      <c r="C513" s="117"/>
      <c r="D513" s="117"/>
      <c r="E513" s="117"/>
      <c r="F513" s="117"/>
      <c r="G513" s="117"/>
      <c r="H513" s="117"/>
      <c r="I513" s="118"/>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row>
    <row r="514" spans="1:58" ht="14.25" customHeight="1">
      <c r="A514" s="117"/>
      <c r="B514" s="117"/>
      <c r="C514" s="117"/>
      <c r="D514" s="117"/>
      <c r="E514" s="117"/>
      <c r="F514" s="117"/>
      <c r="G514" s="117"/>
      <c r="H514" s="117"/>
      <c r="I514" s="118"/>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row>
    <row r="515" spans="1:58" ht="14.25" customHeight="1">
      <c r="A515" s="117"/>
      <c r="B515" s="117"/>
      <c r="C515" s="117"/>
      <c r="D515" s="117"/>
      <c r="E515" s="117"/>
      <c r="F515" s="117"/>
      <c r="G515" s="117"/>
      <c r="H515" s="117"/>
      <c r="I515" s="118"/>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row>
    <row r="516" spans="1:58" ht="14.25" customHeight="1">
      <c r="A516" s="117"/>
      <c r="B516" s="117"/>
      <c r="C516" s="117"/>
      <c r="D516" s="117"/>
      <c r="E516" s="117"/>
      <c r="F516" s="117"/>
      <c r="G516" s="117"/>
      <c r="H516" s="117"/>
      <c r="I516" s="118"/>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row>
    <row r="517" spans="1:58" ht="14.25" customHeight="1">
      <c r="A517" s="117"/>
      <c r="B517" s="117"/>
      <c r="C517" s="117"/>
      <c r="D517" s="117"/>
      <c r="E517" s="117"/>
      <c r="F517" s="117"/>
      <c r="G517" s="117"/>
      <c r="H517" s="117"/>
      <c r="I517" s="118"/>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row>
    <row r="518" spans="1:58" ht="14.25" customHeight="1">
      <c r="A518" s="117"/>
      <c r="B518" s="117"/>
      <c r="C518" s="117"/>
      <c r="D518" s="117"/>
      <c r="E518" s="117"/>
      <c r="F518" s="117"/>
      <c r="G518" s="117"/>
      <c r="H518" s="117"/>
      <c r="I518" s="118"/>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row>
    <row r="519" spans="1:58" ht="14.25" customHeight="1">
      <c r="A519" s="117"/>
      <c r="B519" s="117"/>
      <c r="C519" s="117"/>
      <c r="D519" s="117"/>
      <c r="E519" s="117"/>
      <c r="F519" s="117"/>
      <c r="G519" s="117"/>
      <c r="H519" s="117"/>
      <c r="I519" s="118"/>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row>
    <row r="520" spans="1:58" ht="14.25" customHeight="1">
      <c r="A520" s="117"/>
      <c r="B520" s="117"/>
      <c r="C520" s="117"/>
      <c r="D520" s="117"/>
      <c r="E520" s="117"/>
      <c r="F520" s="117"/>
      <c r="G520" s="117"/>
      <c r="H520" s="117"/>
      <c r="I520" s="118"/>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row>
    <row r="521" spans="1:58" ht="14.25" customHeight="1">
      <c r="A521" s="117"/>
      <c r="B521" s="117"/>
      <c r="C521" s="117"/>
      <c r="D521" s="117"/>
      <c r="E521" s="117"/>
      <c r="F521" s="117"/>
      <c r="G521" s="117"/>
      <c r="H521" s="117"/>
      <c r="I521" s="118"/>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row>
    <row r="522" spans="1:58" ht="14.25" customHeight="1">
      <c r="A522" s="117"/>
      <c r="B522" s="117"/>
      <c r="C522" s="117"/>
      <c r="D522" s="117"/>
      <c r="E522" s="117"/>
      <c r="F522" s="117"/>
      <c r="G522" s="117"/>
      <c r="H522" s="117"/>
      <c r="I522" s="118"/>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row>
    <row r="523" spans="1:58" ht="14.25" customHeight="1">
      <c r="A523" s="117"/>
      <c r="B523" s="117"/>
      <c r="C523" s="117"/>
      <c r="D523" s="117"/>
      <c r="E523" s="117"/>
      <c r="F523" s="117"/>
      <c r="G523" s="117"/>
      <c r="H523" s="117"/>
      <c r="I523" s="118"/>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row>
    <row r="524" spans="1:58" ht="14.25" customHeight="1">
      <c r="A524" s="117"/>
      <c r="B524" s="117"/>
      <c r="C524" s="117"/>
      <c r="D524" s="117"/>
      <c r="E524" s="117"/>
      <c r="F524" s="117"/>
      <c r="G524" s="117"/>
      <c r="H524" s="117"/>
      <c r="I524" s="118"/>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row>
    <row r="525" spans="1:58" ht="14.25" customHeight="1">
      <c r="A525" s="117"/>
      <c r="B525" s="117"/>
      <c r="C525" s="117"/>
      <c r="D525" s="117"/>
      <c r="E525" s="117"/>
      <c r="F525" s="117"/>
      <c r="G525" s="117"/>
      <c r="H525" s="117"/>
      <c r="I525" s="118"/>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row>
    <row r="526" spans="1:58" ht="14.25" customHeight="1">
      <c r="A526" s="117"/>
      <c r="B526" s="117"/>
      <c r="C526" s="117"/>
      <c r="D526" s="117"/>
      <c r="E526" s="117"/>
      <c r="F526" s="117"/>
      <c r="G526" s="117"/>
      <c r="H526" s="117"/>
      <c r="I526" s="118"/>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row>
    <row r="527" spans="1:58" ht="14.25" customHeight="1">
      <c r="A527" s="117"/>
      <c r="B527" s="117"/>
      <c r="C527" s="117"/>
      <c r="D527" s="117"/>
      <c r="E527" s="117"/>
      <c r="F527" s="117"/>
      <c r="G527" s="117"/>
      <c r="H527" s="117"/>
      <c r="I527" s="118"/>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row>
    <row r="528" spans="1:58" ht="14.25" customHeight="1">
      <c r="A528" s="117"/>
      <c r="B528" s="117"/>
      <c r="C528" s="117"/>
      <c r="D528" s="117"/>
      <c r="E528" s="117"/>
      <c r="F528" s="117"/>
      <c r="G528" s="117"/>
      <c r="H528" s="117"/>
      <c r="I528" s="118"/>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row>
    <row r="529" spans="1:58" ht="14.25" customHeight="1">
      <c r="A529" s="117"/>
      <c r="B529" s="117"/>
      <c r="C529" s="117"/>
      <c r="D529" s="117"/>
      <c r="E529" s="117"/>
      <c r="F529" s="117"/>
      <c r="G529" s="117"/>
      <c r="H529" s="117"/>
      <c r="I529" s="118"/>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row>
    <row r="530" spans="1:58" ht="14.25" customHeight="1">
      <c r="A530" s="117"/>
      <c r="B530" s="117"/>
      <c r="C530" s="117"/>
      <c r="D530" s="117"/>
      <c r="E530" s="117"/>
      <c r="F530" s="117"/>
      <c r="G530" s="117"/>
      <c r="H530" s="117"/>
      <c r="I530" s="118"/>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row>
    <row r="531" spans="1:58" ht="14.25" customHeight="1">
      <c r="A531" s="117"/>
      <c r="B531" s="117"/>
      <c r="C531" s="117"/>
      <c r="D531" s="117"/>
      <c r="E531" s="117"/>
      <c r="F531" s="117"/>
      <c r="G531" s="117"/>
      <c r="H531" s="117"/>
      <c r="I531" s="118"/>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row>
    <row r="532" spans="1:58" ht="14.25" customHeight="1">
      <c r="A532" s="117"/>
      <c r="B532" s="117"/>
      <c r="C532" s="117"/>
      <c r="D532" s="117"/>
      <c r="E532" s="117"/>
      <c r="F532" s="117"/>
      <c r="G532" s="117"/>
      <c r="H532" s="117"/>
      <c r="I532" s="118"/>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row>
    <row r="533" spans="1:58" ht="14.25" customHeight="1">
      <c r="A533" s="117"/>
      <c r="B533" s="117"/>
      <c r="C533" s="117"/>
      <c r="D533" s="117"/>
      <c r="E533" s="117"/>
      <c r="F533" s="117"/>
      <c r="G533" s="117"/>
      <c r="H533" s="117"/>
      <c r="I533" s="118"/>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row>
    <row r="534" spans="1:58" ht="14.25" customHeight="1">
      <c r="A534" s="117"/>
      <c r="B534" s="117"/>
      <c r="C534" s="117"/>
      <c r="D534" s="117"/>
      <c r="E534" s="117"/>
      <c r="F534" s="117"/>
      <c r="G534" s="117"/>
      <c r="H534" s="117"/>
      <c r="I534" s="118"/>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row>
    <row r="535" spans="1:58" ht="14.25" customHeight="1">
      <c r="A535" s="117"/>
      <c r="B535" s="117"/>
      <c r="C535" s="117"/>
      <c r="D535" s="117"/>
      <c r="E535" s="117"/>
      <c r="F535" s="117"/>
      <c r="G535" s="117"/>
      <c r="H535" s="117"/>
      <c r="I535" s="118"/>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row>
    <row r="536" spans="1:58" ht="14.25" customHeight="1">
      <c r="A536" s="117"/>
      <c r="B536" s="117"/>
      <c r="C536" s="117"/>
      <c r="D536" s="117"/>
      <c r="E536" s="117"/>
      <c r="F536" s="117"/>
      <c r="G536" s="117"/>
      <c r="H536" s="117"/>
      <c r="I536" s="118"/>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row>
    <row r="537" spans="1:58" ht="14.25" customHeight="1">
      <c r="A537" s="117"/>
      <c r="B537" s="117"/>
      <c r="C537" s="117"/>
      <c r="D537" s="117"/>
      <c r="E537" s="117"/>
      <c r="F537" s="117"/>
      <c r="G537" s="117"/>
      <c r="H537" s="117"/>
      <c r="I537" s="118"/>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row>
    <row r="538" spans="1:58" ht="14.25" customHeight="1">
      <c r="A538" s="117"/>
      <c r="B538" s="117"/>
      <c r="C538" s="117"/>
      <c r="D538" s="117"/>
      <c r="E538" s="117"/>
      <c r="F538" s="117"/>
      <c r="G538" s="117"/>
      <c r="H538" s="117"/>
      <c r="I538" s="118"/>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row>
    <row r="539" spans="1:58" ht="14.25" customHeight="1">
      <c r="A539" s="117"/>
      <c r="B539" s="117"/>
      <c r="C539" s="117"/>
      <c r="D539" s="117"/>
      <c r="E539" s="117"/>
      <c r="F539" s="117"/>
      <c r="G539" s="117"/>
      <c r="H539" s="117"/>
      <c r="I539" s="118"/>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row>
    <row r="540" spans="1:58" ht="14.25" customHeight="1">
      <c r="A540" s="117"/>
      <c r="B540" s="117"/>
      <c r="C540" s="117"/>
      <c r="D540" s="117"/>
      <c r="E540" s="117"/>
      <c r="F540" s="117"/>
      <c r="G540" s="117"/>
      <c r="H540" s="117"/>
      <c r="I540" s="118"/>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row>
    <row r="541" spans="1:58" ht="14.25" customHeight="1">
      <c r="A541" s="117"/>
      <c r="B541" s="117"/>
      <c r="C541" s="117"/>
      <c r="D541" s="117"/>
      <c r="E541" s="117"/>
      <c r="F541" s="117"/>
      <c r="G541" s="117"/>
      <c r="H541" s="117"/>
      <c r="I541" s="118"/>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row>
    <row r="542" spans="1:58" ht="14.25" customHeight="1">
      <c r="A542" s="117"/>
      <c r="B542" s="117"/>
      <c r="C542" s="117"/>
      <c r="D542" s="117"/>
      <c r="E542" s="117"/>
      <c r="F542" s="117"/>
      <c r="G542" s="117"/>
      <c r="H542" s="117"/>
      <c r="I542" s="118"/>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row>
    <row r="543" spans="1:58" ht="14.25" customHeight="1">
      <c r="A543" s="117"/>
      <c r="B543" s="117"/>
      <c r="C543" s="117"/>
      <c r="D543" s="117"/>
      <c r="E543" s="117"/>
      <c r="F543" s="117"/>
      <c r="G543" s="117"/>
      <c r="H543" s="117"/>
      <c r="I543" s="118"/>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row>
    <row r="544" spans="1:58" ht="14.25" customHeight="1">
      <c r="A544" s="117"/>
      <c r="B544" s="117"/>
      <c r="C544" s="117"/>
      <c r="D544" s="117"/>
      <c r="E544" s="117"/>
      <c r="F544" s="117"/>
      <c r="G544" s="117"/>
      <c r="H544" s="117"/>
      <c r="I544" s="118"/>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row>
    <row r="545" spans="1:58" ht="14.25" customHeight="1">
      <c r="A545" s="117"/>
      <c r="B545" s="117"/>
      <c r="C545" s="117"/>
      <c r="D545" s="117"/>
      <c r="E545" s="117"/>
      <c r="F545" s="117"/>
      <c r="G545" s="117"/>
      <c r="H545" s="117"/>
      <c r="I545" s="118"/>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row>
    <row r="546" spans="1:58" ht="14.25" customHeight="1">
      <c r="A546" s="117"/>
      <c r="B546" s="117"/>
      <c r="C546" s="117"/>
      <c r="D546" s="117"/>
      <c r="E546" s="117"/>
      <c r="F546" s="117"/>
      <c r="G546" s="117"/>
      <c r="H546" s="117"/>
      <c r="I546" s="118"/>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row>
    <row r="547" spans="1:58" ht="14.25" customHeight="1">
      <c r="A547" s="117"/>
      <c r="B547" s="117"/>
      <c r="C547" s="117"/>
      <c r="D547" s="117"/>
      <c r="E547" s="117"/>
      <c r="F547" s="117"/>
      <c r="G547" s="117"/>
      <c r="H547" s="117"/>
      <c r="I547" s="118"/>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row>
    <row r="548" spans="1:58" ht="14.25" customHeight="1">
      <c r="A548" s="117"/>
      <c r="B548" s="117"/>
      <c r="C548" s="117"/>
      <c r="D548" s="117"/>
      <c r="E548" s="117"/>
      <c r="F548" s="117"/>
      <c r="G548" s="117"/>
      <c r="H548" s="117"/>
      <c r="I548" s="118"/>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row>
    <row r="549" spans="1:58" ht="14.25" customHeight="1">
      <c r="A549" s="117"/>
      <c r="B549" s="117"/>
      <c r="C549" s="117"/>
      <c r="D549" s="117"/>
      <c r="E549" s="117"/>
      <c r="F549" s="117"/>
      <c r="G549" s="117"/>
      <c r="H549" s="117"/>
      <c r="I549" s="118"/>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row>
    <row r="550" spans="1:58" ht="14.25" customHeight="1">
      <c r="A550" s="117"/>
      <c r="B550" s="117"/>
      <c r="C550" s="117"/>
      <c r="D550" s="117"/>
      <c r="E550" s="117"/>
      <c r="F550" s="117"/>
      <c r="G550" s="117"/>
      <c r="H550" s="117"/>
      <c r="I550" s="118"/>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row>
    <row r="551" spans="1:58" ht="14.25" customHeight="1">
      <c r="A551" s="117"/>
      <c r="B551" s="117"/>
      <c r="C551" s="117"/>
      <c r="D551" s="117"/>
      <c r="E551" s="117"/>
      <c r="F551" s="117"/>
      <c r="G551" s="117"/>
      <c r="H551" s="117"/>
      <c r="I551" s="118"/>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row>
    <row r="552" spans="1:58" ht="14.25" customHeight="1">
      <c r="A552" s="117"/>
      <c r="B552" s="117"/>
      <c r="C552" s="117"/>
      <c r="D552" s="117"/>
      <c r="E552" s="117"/>
      <c r="F552" s="117"/>
      <c r="G552" s="117"/>
      <c r="H552" s="117"/>
      <c r="I552" s="118"/>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row>
    <row r="553" spans="1:58" ht="14.25" customHeight="1">
      <c r="A553" s="117"/>
      <c r="B553" s="117"/>
      <c r="C553" s="117"/>
      <c r="D553" s="117"/>
      <c r="E553" s="117"/>
      <c r="F553" s="117"/>
      <c r="G553" s="117"/>
      <c r="H553" s="117"/>
      <c r="I553" s="118"/>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row>
    <row r="554" spans="1:58" ht="14.25" customHeight="1">
      <c r="A554" s="117"/>
      <c r="B554" s="117"/>
      <c r="C554" s="117"/>
      <c r="D554" s="117"/>
      <c r="E554" s="117"/>
      <c r="F554" s="117"/>
      <c r="G554" s="117"/>
      <c r="H554" s="117"/>
      <c r="I554" s="118"/>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row>
    <row r="555" spans="1:58" ht="14.25" customHeight="1">
      <c r="A555" s="117"/>
      <c r="B555" s="117"/>
      <c r="C555" s="117"/>
      <c r="D555" s="117"/>
      <c r="E555" s="117"/>
      <c r="F555" s="117"/>
      <c r="G555" s="117"/>
      <c r="H555" s="117"/>
      <c r="I555" s="118"/>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row>
    <row r="556" spans="1:58" ht="14.25" customHeight="1">
      <c r="A556" s="117"/>
      <c r="B556" s="117"/>
      <c r="C556" s="117"/>
      <c r="D556" s="117"/>
      <c r="E556" s="117"/>
      <c r="F556" s="117"/>
      <c r="G556" s="117"/>
      <c r="H556" s="117"/>
      <c r="I556" s="118"/>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row>
    <row r="557" spans="1:58" ht="14.25" customHeight="1">
      <c r="A557" s="117"/>
      <c r="B557" s="117"/>
      <c r="C557" s="117"/>
      <c r="D557" s="117"/>
      <c r="E557" s="117"/>
      <c r="F557" s="117"/>
      <c r="G557" s="117"/>
      <c r="H557" s="117"/>
      <c r="I557" s="118"/>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row>
    <row r="558" spans="1:58" ht="14.25" customHeight="1">
      <c r="A558" s="117"/>
      <c r="B558" s="117"/>
      <c r="C558" s="117"/>
      <c r="D558" s="117"/>
      <c r="E558" s="117"/>
      <c r="F558" s="117"/>
      <c r="G558" s="117"/>
      <c r="H558" s="117"/>
      <c r="I558" s="118"/>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row>
    <row r="559" spans="1:58" ht="14.25" customHeight="1">
      <c r="A559" s="117"/>
      <c r="B559" s="117"/>
      <c r="C559" s="117"/>
      <c r="D559" s="117"/>
      <c r="E559" s="117"/>
      <c r="F559" s="117"/>
      <c r="G559" s="117"/>
      <c r="H559" s="117"/>
      <c r="I559" s="118"/>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row>
    <row r="560" spans="1:58" ht="14.25" customHeight="1">
      <c r="A560" s="117"/>
      <c r="B560" s="117"/>
      <c r="C560" s="117"/>
      <c r="D560" s="117"/>
      <c r="E560" s="117"/>
      <c r="F560" s="117"/>
      <c r="G560" s="117"/>
      <c r="H560" s="117"/>
      <c r="I560" s="118"/>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row>
    <row r="561" spans="1:58" ht="14.25" customHeight="1">
      <c r="A561" s="117"/>
      <c r="B561" s="117"/>
      <c r="C561" s="117"/>
      <c r="D561" s="117"/>
      <c r="E561" s="117"/>
      <c r="F561" s="117"/>
      <c r="G561" s="117"/>
      <c r="H561" s="117"/>
      <c r="I561" s="118"/>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row>
    <row r="562" spans="1:58" ht="14.25" customHeight="1">
      <c r="A562" s="117"/>
      <c r="B562" s="117"/>
      <c r="C562" s="117"/>
      <c r="D562" s="117"/>
      <c r="E562" s="117"/>
      <c r="F562" s="117"/>
      <c r="G562" s="117"/>
      <c r="H562" s="117"/>
      <c r="I562" s="118"/>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row>
    <row r="563" spans="1:58" ht="14.25" customHeight="1">
      <c r="A563" s="117"/>
      <c r="B563" s="117"/>
      <c r="C563" s="117"/>
      <c r="D563" s="117"/>
      <c r="E563" s="117"/>
      <c r="F563" s="117"/>
      <c r="G563" s="117"/>
      <c r="H563" s="117"/>
      <c r="I563" s="118"/>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row>
    <row r="564" spans="1:58" ht="14.25" customHeight="1">
      <c r="A564" s="117"/>
      <c r="B564" s="117"/>
      <c r="C564" s="117"/>
      <c r="D564" s="117"/>
      <c r="E564" s="117"/>
      <c r="F564" s="117"/>
      <c r="G564" s="117"/>
      <c r="H564" s="117"/>
      <c r="I564" s="118"/>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row>
    <row r="565" spans="1:58" ht="14.25" customHeight="1">
      <c r="A565" s="117"/>
      <c r="B565" s="117"/>
      <c r="C565" s="117"/>
      <c r="D565" s="117"/>
      <c r="E565" s="117"/>
      <c r="F565" s="117"/>
      <c r="G565" s="117"/>
      <c r="H565" s="117"/>
      <c r="I565" s="118"/>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row>
    <row r="566" spans="1:58" ht="14.25" customHeight="1">
      <c r="A566" s="117"/>
      <c r="B566" s="117"/>
      <c r="C566" s="117"/>
      <c r="D566" s="117"/>
      <c r="E566" s="117"/>
      <c r="F566" s="117"/>
      <c r="G566" s="117"/>
      <c r="H566" s="117"/>
      <c r="I566" s="118"/>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row>
    <row r="567" spans="1:58" ht="14.25" customHeight="1">
      <c r="A567" s="117"/>
      <c r="B567" s="117"/>
      <c r="C567" s="117"/>
      <c r="D567" s="117"/>
      <c r="E567" s="117"/>
      <c r="F567" s="117"/>
      <c r="G567" s="117"/>
      <c r="H567" s="117"/>
      <c r="I567" s="118"/>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row>
    <row r="568" spans="1:58" ht="14.25" customHeight="1">
      <c r="A568" s="117"/>
      <c r="B568" s="117"/>
      <c r="C568" s="117"/>
      <c r="D568" s="117"/>
      <c r="E568" s="117"/>
      <c r="F568" s="117"/>
      <c r="G568" s="117"/>
      <c r="H568" s="117"/>
      <c r="I568" s="118"/>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row>
    <row r="569" spans="1:58" ht="14.25" customHeight="1">
      <c r="A569" s="117"/>
      <c r="B569" s="117"/>
      <c r="C569" s="117"/>
      <c r="D569" s="117"/>
      <c r="E569" s="117"/>
      <c r="F569" s="117"/>
      <c r="G569" s="117"/>
      <c r="H569" s="117"/>
      <c r="I569" s="118"/>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row>
    <row r="570" spans="1:58" ht="14.25" customHeight="1">
      <c r="A570" s="117"/>
      <c r="B570" s="117"/>
      <c r="C570" s="117"/>
      <c r="D570" s="117"/>
      <c r="E570" s="117"/>
      <c r="F570" s="117"/>
      <c r="G570" s="117"/>
      <c r="H570" s="117"/>
      <c r="I570" s="118"/>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row>
    <row r="571" spans="1:58" ht="14.25" customHeight="1">
      <c r="A571" s="117"/>
      <c r="B571" s="117"/>
      <c r="C571" s="117"/>
      <c r="D571" s="117"/>
      <c r="E571" s="117"/>
      <c r="F571" s="117"/>
      <c r="G571" s="117"/>
      <c r="H571" s="117"/>
      <c r="I571" s="118"/>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row>
    <row r="572" spans="1:58" ht="14.25" customHeight="1">
      <c r="A572" s="117"/>
      <c r="B572" s="117"/>
      <c r="C572" s="117"/>
      <c r="D572" s="117"/>
      <c r="E572" s="117"/>
      <c r="F572" s="117"/>
      <c r="G572" s="117"/>
      <c r="H572" s="117"/>
      <c r="I572" s="118"/>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row>
    <row r="573" spans="1:58" ht="14.25" customHeight="1">
      <c r="A573" s="117"/>
      <c r="B573" s="117"/>
      <c r="C573" s="117"/>
      <c r="D573" s="117"/>
      <c r="E573" s="117"/>
      <c r="F573" s="117"/>
      <c r="G573" s="117"/>
      <c r="H573" s="117"/>
      <c r="I573" s="118"/>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row>
    <row r="574" spans="1:58" ht="14.25" customHeight="1">
      <c r="A574" s="117"/>
      <c r="B574" s="117"/>
      <c r="C574" s="117"/>
      <c r="D574" s="117"/>
      <c r="E574" s="117"/>
      <c r="F574" s="117"/>
      <c r="G574" s="117"/>
      <c r="H574" s="117"/>
      <c r="I574" s="118"/>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row>
    <row r="575" spans="1:58" ht="14.25" customHeight="1">
      <c r="A575" s="117"/>
      <c r="B575" s="117"/>
      <c r="C575" s="117"/>
      <c r="D575" s="117"/>
      <c r="E575" s="117"/>
      <c r="F575" s="117"/>
      <c r="G575" s="117"/>
      <c r="H575" s="117"/>
      <c r="I575" s="118"/>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row>
    <row r="576" spans="1:58" ht="14.25" customHeight="1">
      <c r="A576" s="117"/>
      <c r="B576" s="117"/>
      <c r="C576" s="117"/>
      <c r="D576" s="117"/>
      <c r="E576" s="117"/>
      <c r="F576" s="117"/>
      <c r="G576" s="117"/>
      <c r="H576" s="117"/>
      <c r="I576" s="118"/>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row>
    <row r="577" spans="1:58" ht="14.25" customHeight="1">
      <c r="A577" s="117"/>
      <c r="B577" s="117"/>
      <c r="C577" s="117"/>
      <c r="D577" s="117"/>
      <c r="E577" s="117"/>
      <c r="F577" s="117"/>
      <c r="G577" s="117"/>
      <c r="H577" s="117"/>
      <c r="I577" s="118"/>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row>
    <row r="578" spans="1:58" ht="14.25" customHeight="1">
      <c r="A578" s="117"/>
      <c r="B578" s="117"/>
      <c r="C578" s="117"/>
      <c r="D578" s="117"/>
      <c r="E578" s="117"/>
      <c r="F578" s="117"/>
      <c r="G578" s="117"/>
      <c r="H578" s="117"/>
      <c r="I578" s="118"/>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row>
    <row r="579" spans="1:58" ht="14.25" customHeight="1">
      <c r="A579" s="117"/>
      <c r="B579" s="117"/>
      <c r="C579" s="117"/>
      <c r="D579" s="117"/>
      <c r="E579" s="117"/>
      <c r="F579" s="117"/>
      <c r="G579" s="117"/>
      <c r="H579" s="117"/>
      <c r="I579" s="118"/>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row>
    <row r="580" spans="1:58" ht="14.25" customHeight="1">
      <c r="A580" s="117"/>
      <c r="B580" s="117"/>
      <c r="C580" s="117"/>
      <c r="D580" s="117"/>
      <c r="E580" s="117"/>
      <c r="F580" s="117"/>
      <c r="G580" s="117"/>
      <c r="H580" s="117"/>
      <c r="I580" s="118"/>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row>
    <row r="581" spans="1:58" ht="14.25" customHeight="1">
      <c r="A581" s="117"/>
      <c r="B581" s="117"/>
      <c r="C581" s="117"/>
      <c r="D581" s="117"/>
      <c r="E581" s="117"/>
      <c r="F581" s="117"/>
      <c r="G581" s="117"/>
      <c r="H581" s="117"/>
      <c r="I581" s="118"/>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row>
    <row r="582" spans="1:58" ht="14.25" customHeight="1">
      <c r="A582" s="117"/>
      <c r="B582" s="117"/>
      <c r="C582" s="117"/>
      <c r="D582" s="117"/>
      <c r="E582" s="117"/>
      <c r="F582" s="117"/>
      <c r="G582" s="117"/>
      <c r="H582" s="117"/>
      <c r="I582" s="118"/>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row>
    <row r="583" spans="1:58" ht="14.25" customHeight="1">
      <c r="A583" s="117"/>
      <c r="B583" s="117"/>
      <c r="C583" s="117"/>
      <c r="D583" s="117"/>
      <c r="E583" s="117"/>
      <c r="F583" s="117"/>
      <c r="G583" s="117"/>
      <c r="H583" s="117"/>
      <c r="I583" s="118"/>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row>
    <row r="584" spans="1:58" ht="14.25" customHeight="1">
      <c r="A584" s="117"/>
      <c r="B584" s="117"/>
      <c r="C584" s="117"/>
      <c r="D584" s="117"/>
      <c r="E584" s="117"/>
      <c r="F584" s="117"/>
      <c r="G584" s="117"/>
      <c r="H584" s="117"/>
      <c r="I584" s="118"/>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row>
    <row r="585" spans="1:58" ht="14.25" customHeight="1">
      <c r="A585" s="117"/>
      <c r="B585" s="117"/>
      <c r="C585" s="117"/>
      <c r="D585" s="117"/>
      <c r="E585" s="117"/>
      <c r="F585" s="117"/>
      <c r="G585" s="117"/>
      <c r="H585" s="117"/>
      <c r="I585" s="118"/>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row>
    <row r="586" spans="1:58" ht="14.25" customHeight="1">
      <c r="A586" s="117"/>
      <c r="B586" s="117"/>
      <c r="C586" s="117"/>
      <c r="D586" s="117"/>
      <c r="E586" s="117"/>
      <c r="F586" s="117"/>
      <c r="G586" s="117"/>
      <c r="H586" s="117"/>
      <c r="I586" s="118"/>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row>
    <row r="587" spans="1:58" ht="14.25" customHeight="1">
      <c r="A587" s="117"/>
      <c r="B587" s="117"/>
      <c r="C587" s="117"/>
      <c r="D587" s="117"/>
      <c r="E587" s="117"/>
      <c r="F587" s="117"/>
      <c r="G587" s="117"/>
      <c r="H587" s="117"/>
      <c r="I587" s="118"/>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row>
    <row r="588" spans="1:58" ht="14.25" customHeight="1">
      <c r="A588" s="117"/>
      <c r="B588" s="117"/>
      <c r="C588" s="117"/>
      <c r="D588" s="117"/>
      <c r="E588" s="117"/>
      <c r="F588" s="117"/>
      <c r="G588" s="117"/>
      <c r="H588" s="117"/>
      <c r="I588" s="118"/>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row>
    <row r="589" spans="1:58" ht="14.25" customHeight="1">
      <c r="A589" s="117"/>
      <c r="B589" s="117"/>
      <c r="C589" s="117"/>
      <c r="D589" s="117"/>
      <c r="E589" s="117"/>
      <c r="F589" s="117"/>
      <c r="G589" s="117"/>
      <c r="H589" s="117"/>
      <c r="I589" s="118"/>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row>
    <row r="590" spans="1:58" ht="14.25" customHeight="1">
      <c r="A590" s="117"/>
      <c r="B590" s="117"/>
      <c r="C590" s="117"/>
      <c r="D590" s="117"/>
      <c r="E590" s="117"/>
      <c r="F590" s="117"/>
      <c r="G590" s="117"/>
      <c r="H590" s="117"/>
      <c r="I590" s="118"/>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row>
    <row r="591" spans="1:58" ht="14.25" customHeight="1">
      <c r="A591" s="117"/>
      <c r="B591" s="117"/>
      <c r="C591" s="117"/>
      <c r="D591" s="117"/>
      <c r="E591" s="117"/>
      <c r="F591" s="117"/>
      <c r="G591" s="117"/>
      <c r="H591" s="117"/>
      <c r="I591" s="118"/>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row>
    <row r="592" spans="1:58" ht="14.25" customHeight="1">
      <c r="A592" s="117"/>
      <c r="B592" s="117"/>
      <c r="C592" s="117"/>
      <c r="D592" s="117"/>
      <c r="E592" s="117"/>
      <c r="F592" s="117"/>
      <c r="G592" s="117"/>
      <c r="H592" s="117"/>
      <c r="I592" s="118"/>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row>
    <row r="593" spans="1:58" ht="14.25" customHeight="1">
      <c r="A593" s="117"/>
      <c r="B593" s="117"/>
      <c r="C593" s="117"/>
      <c r="D593" s="117"/>
      <c r="E593" s="117"/>
      <c r="F593" s="117"/>
      <c r="G593" s="117"/>
      <c r="H593" s="117"/>
      <c r="I593" s="118"/>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row>
    <row r="594" spans="1:58" ht="14.25" customHeight="1">
      <c r="A594" s="117"/>
      <c r="B594" s="117"/>
      <c r="C594" s="117"/>
      <c r="D594" s="117"/>
      <c r="E594" s="117"/>
      <c r="F594" s="117"/>
      <c r="G594" s="117"/>
      <c r="H594" s="117"/>
      <c r="I594" s="118"/>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row>
    <row r="595" spans="1:58" ht="14.25" customHeight="1">
      <c r="A595" s="117"/>
      <c r="B595" s="117"/>
      <c r="C595" s="117"/>
      <c r="D595" s="117"/>
      <c r="E595" s="117"/>
      <c r="F595" s="117"/>
      <c r="G595" s="117"/>
      <c r="H595" s="117"/>
      <c r="I595" s="118"/>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row>
    <row r="596" spans="1:58" ht="14.25" customHeight="1">
      <c r="A596" s="117"/>
      <c r="B596" s="117"/>
      <c r="C596" s="117"/>
      <c r="D596" s="117"/>
      <c r="E596" s="117"/>
      <c r="F596" s="117"/>
      <c r="G596" s="117"/>
      <c r="H596" s="117"/>
      <c r="I596" s="118"/>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row>
    <row r="597" spans="1:58" ht="14.25" customHeight="1">
      <c r="A597" s="117"/>
      <c r="B597" s="117"/>
      <c r="C597" s="117"/>
      <c r="D597" s="117"/>
      <c r="E597" s="117"/>
      <c r="F597" s="117"/>
      <c r="G597" s="117"/>
      <c r="H597" s="117"/>
      <c r="I597" s="118"/>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row>
    <row r="598" spans="1:58" ht="14.25" customHeight="1">
      <c r="A598" s="117"/>
      <c r="B598" s="117"/>
      <c r="C598" s="117"/>
      <c r="D598" s="117"/>
      <c r="E598" s="117"/>
      <c r="F598" s="117"/>
      <c r="G598" s="117"/>
      <c r="H598" s="117"/>
      <c r="I598" s="118"/>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row>
    <row r="599" spans="1:58" ht="14.25" customHeight="1">
      <c r="A599" s="117"/>
      <c r="B599" s="117"/>
      <c r="C599" s="117"/>
      <c r="D599" s="117"/>
      <c r="E599" s="117"/>
      <c r="F599" s="117"/>
      <c r="G599" s="117"/>
      <c r="H599" s="117"/>
      <c r="I599" s="118"/>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row>
    <row r="600" spans="1:58" ht="14.25" customHeight="1">
      <c r="A600" s="117"/>
      <c r="B600" s="117"/>
      <c r="C600" s="117"/>
      <c r="D600" s="117"/>
      <c r="E600" s="117"/>
      <c r="F600" s="117"/>
      <c r="G600" s="117"/>
      <c r="H600" s="117"/>
      <c r="I600" s="118"/>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row>
    <row r="601" spans="1:58" ht="14.25" customHeight="1">
      <c r="A601" s="117"/>
      <c r="B601" s="117"/>
      <c r="C601" s="117"/>
      <c r="D601" s="117"/>
      <c r="E601" s="117"/>
      <c r="F601" s="117"/>
      <c r="G601" s="117"/>
      <c r="H601" s="117"/>
      <c r="I601" s="118"/>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row>
    <row r="602" spans="1:58" ht="14.25" customHeight="1">
      <c r="A602" s="117"/>
      <c r="B602" s="117"/>
      <c r="C602" s="117"/>
      <c r="D602" s="117"/>
      <c r="E602" s="117"/>
      <c r="F602" s="117"/>
      <c r="G602" s="117"/>
      <c r="H602" s="117"/>
      <c r="I602" s="118"/>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row>
    <row r="603" spans="1:58" ht="14.25" customHeight="1">
      <c r="A603" s="117"/>
      <c r="B603" s="117"/>
      <c r="C603" s="117"/>
      <c r="D603" s="117"/>
      <c r="E603" s="117"/>
      <c r="F603" s="117"/>
      <c r="G603" s="117"/>
      <c r="H603" s="117"/>
      <c r="I603" s="118"/>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row>
    <row r="604" spans="1:58" ht="14.25" customHeight="1">
      <c r="A604" s="117"/>
      <c r="B604" s="117"/>
      <c r="C604" s="117"/>
      <c r="D604" s="117"/>
      <c r="E604" s="117"/>
      <c r="F604" s="117"/>
      <c r="G604" s="117"/>
      <c r="H604" s="117"/>
      <c r="I604" s="118"/>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row>
    <row r="605" spans="1:58" ht="14.25" customHeight="1">
      <c r="A605" s="117"/>
      <c r="B605" s="117"/>
      <c r="C605" s="117"/>
      <c r="D605" s="117"/>
      <c r="E605" s="117"/>
      <c r="F605" s="117"/>
      <c r="G605" s="117"/>
      <c r="H605" s="117"/>
      <c r="I605" s="118"/>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row>
    <row r="606" spans="1:58" ht="14.25" customHeight="1">
      <c r="A606" s="117"/>
      <c r="B606" s="117"/>
      <c r="C606" s="117"/>
      <c r="D606" s="117"/>
      <c r="E606" s="117"/>
      <c r="F606" s="117"/>
      <c r="G606" s="117"/>
      <c r="H606" s="117"/>
      <c r="I606" s="118"/>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row>
    <row r="607" spans="1:58" ht="14.25" customHeight="1">
      <c r="A607" s="117"/>
      <c r="B607" s="117"/>
      <c r="C607" s="117"/>
      <c r="D607" s="117"/>
      <c r="E607" s="117"/>
      <c r="F607" s="117"/>
      <c r="G607" s="117"/>
      <c r="H607" s="117"/>
      <c r="I607" s="118"/>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row>
    <row r="608" spans="1:58" ht="14.25" customHeight="1">
      <c r="A608" s="117"/>
      <c r="B608" s="117"/>
      <c r="C608" s="117"/>
      <c r="D608" s="117"/>
      <c r="E608" s="117"/>
      <c r="F608" s="117"/>
      <c r="G608" s="117"/>
      <c r="H608" s="117"/>
      <c r="I608" s="118"/>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row>
    <row r="609" spans="1:58" ht="14.25" customHeight="1">
      <c r="A609" s="117"/>
      <c r="B609" s="117"/>
      <c r="C609" s="117"/>
      <c r="D609" s="117"/>
      <c r="E609" s="117"/>
      <c r="F609" s="117"/>
      <c r="G609" s="117"/>
      <c r="H609" s="117"/>
      <c r="I609" s="118"/>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row>
    <row r="610" spans="1:58" ht="14.25" customHeight="1">
      <c r="A610" s="117"/>
      <c r="B610" s="117"/>
      <c r="C610" s="117"/>
      <c r="D610" s="117"/>
      <c r="E610" s="117"/>
      <c r="F610" s="117"/>
      <c r="G610" s="117"/>
      <c r="H610" s="117"/>
      <c r="I610" s="118"/>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row>
    <row r="611" spans="1:58" ht="14.25" customHeight="1">
      <c r="A611" s="117"/>
      <c r="B611" s="117"/>
      <c r="C611" s="117"/>
      <c r="D611" s="117"/>
      <c r="E611" s="117"/>
      <c r="F611" s="117"/>
      <c r="G611" s="117"/>
      <c r="H611" s="117"/>
      <c r="I611" s="118"/>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row>
    <row r="612" spans="1:58" ht="14.25" customHeight="1">
      <c r="A612" s="117"/>
      <c r="B612" s="117"/>
      <c r="C612" s="117"/>
      <c r="D612" s="117"/>
      <c r="E612" s="117"/>
      <c r="F612" s="117"/>
      <c r="G612" s="117"/>
      <c r="H612" s="117"/>
      <c r="I612" s="118"/>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row>
    <row r="613" spans="1:58" ht="14.25" customHeight="1">
      <c r="A613" s="117"/>
      <c r="B613" s="117"/>
      <c r="C613" s="117"/>
      <c r="D613" s="117"/>
      <c r="E613" s="117"/>
      <c r="F613" s="117"/>
      <c r="G613" s="117"/>
      <c r="H613" s="117"/>
      <c r="I613" s="118"/>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row>
    <row r="614" spans="1:58" ht="14.25" customHeight="1">
      <c r="A614" s="117"/>
      <c r="B614" s="117"/>
      <c r="C614" s="117"/>
      <c r="D614" s="117"/>
      <c r="E614" s="117"/>
      <c r="F614" s="117"/>
      <c r="G614" s="117"/>
      <c r="H614" s="117"/>
      <c r="I614" s="118"/>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row>
    <row r="615" spans="1:58" ht="14.25" customHeight="1">
      <c r="A615" s="117"/>
      <c r="B615" s="117"/>
      <c r="C615" s="117"/>
      <c r="D615" s="117"/>
      <c r="E615" s="117"/>
      <c r="F615" s="117"/>
      <c r="G615" s="117"/>
      <c r="H615" s="117"/>
      <c r="I615" s="118"/>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row>
    <row r="616" spans="1:58" ht="14.25" customHeight="1">
      <c r="A616" s="117"/>
      <c r="B616" s="117"/>
      <c r="C616" s="117"/>
      <c r="D616" s="117"/>
      <c r="E616" s="117"/>
      <c r="F616" s="117"/>
      <c r="G616" s="117"/>
      <c r="H616" s="117"/>
      <c r="I616" s="118"/>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row>
    <row r="617" spans="1:58" ht="14.25" customHeight="1">
      <c r="A617" s="117"/>
      <c r="B617" s="117"/>
      <c r="C617" s="117"/>
      <c r="D617" s="117"/>
      <c r="E617" s="117"/>
      <c r="F617" s="117"/>
      <c r="G617" s="117"/>
      <c r="H617" s="117"/>
      <c r="I617" s="118"/>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row>
    <row r="618" spans="1:58" ht="14.25" customHeight="1">
      <c r="A618" s="117"/>
      <c r="B618" s="117"/>
      <c r="C618" s="117"/>
      <c r="D618" s="117"/>
      <c r="E618" s="117"/>
      <c r="F618" s="117"/>
      <c r="G618" s="117"/>
      <c r="H618" s="117"/>
      <c r="I618" s="118"/>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row>
    <row r="619" spans="1:58" ht="14.25" customHeight="1">
      <c r="A619" s="117"/>
      <c r="B619" s="117"/>
      <c r="C619" s="117"/>
      <c r="D619" s="117"/>
      <c r="E619" s="117"/>
      <c r="F619" s="117"/>
      <c r="G619" s="117"/>
      <c r="H619" s="117"/>
      <c r="I619" s="118"/>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row>
    <row r="620" spans="1:58" ht="14.25" customHeight="1">
      <c r="A620" s="117"/>
      <c r="B620" s="117"/>
      <c r="C620" s="117"/>
      <c r="D620" s="117"/>
      <c r="E620" s="117"/>
      <c r="F620" s="117"/>
      <c r="G620" s="117"/>
      <c r="H620" s="117"/>
      <c r="I620" s="118"/>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row>
    <row r="621" spans="1:58" ht="14.25" customHeight="1">
      <c r="A621" s="117"/>
      <c r="B621" s="117"/>
      <c r="C621" s="117"/>
      <c r="D621" s="117"/>
      <c r="E621" s="117"/>
      <c r="F621" s="117"/>
      <c r="G621" s="117"/>
      <c r="H621" s="117"/>
      <c r="I621" s="118"/>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row>
    <row r="622" spans="1:58" ht="14.25" customHeight="1">
      <c r="A622" s="117"/>
      <c r="B622" s="117"/>
      <c r="C622" s="117"/>
      <c r="D622" s="117"/>
      <c r="E622" s="117"/>
      <c r="F622" s="117"/>
      <c r="G622" s="117"/>
      <c r="H622" s="117"/>
      <c r="I622" s="118"/>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row>
    <row r="623" spans="1:58" ht="14.25" customHeight="1">
      <c r="A623" s="117"/>
      <c r="B623" s="117"/>
      <c r="C623" s="117"/>
      <c r="D623" s="117"/>
      <c r="E623" s="117"/>
      <c r="F623" s="117"/>
      <c r="G623" s="117"/>
      <c r="H623" s="117"/>
      <c r="I623" s="118"/>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row>
    <row r="624" spans="1:58" ht="14.25" customHeight="1">
      <c r="A624" s="117"/>
      <c r="B624" s="117"/>
      <c r="C624" s="117"/>
      <c r="D624" s="117"/>
      <c r="E624" s="117"/>
      <c r="F624" s="117"/>
      <c r="G624" s="117"/>
      <c r="H624" s="117"/>
      <c r="I624" s="118"/>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row>
    <row r="625" spans="1:58" ht="14.25" customHeight="1">
      <c r="A625" s="117"/>
      <c r="B625" s="117"/>
      <c r="C625" s="117"/>
      <c r="D625" s="117"/>
      <c r="E625" s="117"/>
      <c r="F625" s="117"/>
      <c r="G625" s="117"/>
      <c r="H625" s="117"/>
      <c r="I625" s="118"/>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row>
    <row r="626" spans="1:58" ht="14.25" customHeight="1">
      <c r="A626" s="117"/>
      <c r="B626" s="117"/>
      <c r="C626" s="117"/>
      <c r="D626" s="117"/>
      <c r="E626" s="117"/>
      <c r="F626" s="117"/>
      <c r="G626" s="117"/>
      <c r="H626" s="117"/>
      <c r="I626" s="118"/>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row>
    <row r="627" spans="1:58" ht="14.25" customHeight="1">
      <c r="A627" s="117"/>
      <c r="B627" s="117"/>
      <c r="C627" s="117"/>
      <c r="D627" s="117"/>
      <c r="E627" s="117"/>
      <c r="F627" s="117"/>
      <c r="G627" s="117"/>
      <c r="H627" s="117"/>
      <c r="I627" s="118"/>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row>
    <row r="628" spans="1:58" ht="14.25" customHeight="1">
      <c r="A628" s="117"/>
      <c r="B628" s="117"/>
      <c r="C628" s="117"/>
      <c r="D628" s="117"/>
      <c r="E628" s="117"/>
      <c r="F628" s="117"/>
      <c r="G628" s="117"/>
      <c r="H628" s="117"/>
      <c r="I628" s="118"/>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row>
    <row r="629" spans="1:58" ht="14.25" customHeight="1">
      <c r="A629" s="117"/>
      <c r="B629" s="117"/>
      <c r="C629" s="117"/>
      <c r="D629" s="117"/>
      <c r="E629" s="117"/>
      <c r="F629" s="117"/>
      <c r="G629" s="117"/>
      <c r="H629" s="117"/>
      <c r="I629" s="118"/>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row>
    <row r="630" spans="1:58" ht="14.25" customHeight="1">
      <c r="A630" s="117"/>
      <c r="B630" s="117"/>
      <c r="C630" s="117"/>
      <c r="D630" s="117"/>
      <c r="E630" s="117"/>
      <c r="F630" s="117"/>
      <c r="G630" s="117"/>
      <c r="H630" s="117"/>
      <c r="I630" s="118"/>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row>
    <row r="631" spans="1:58" ht="14.25" customHeight="1">
      <c r="A631" s="117"/>
      <c r="B631" s="117"/>
      <c r="C631" s="117"/>
      <c r="D631" s="117"/>
      <c r="E631" s="117"/>
      <c r="F631" s="117"/>
      <c r="G631" s="117"/>
      <c r="H631" s="117"/>
      <c r="I631" s="118"/>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row>
    <row r="632" spans="1:58" ht="14.25" customHeight="1">
      <c r="A632" s="117"/>
      <c r="B632" s="117"/>
      <c r="C632" s="117"/>
      <c r="D632" s="117"/>
      <c r="E632" s="117"/>
      <c r="F632" s="117"/>
      <c r="G632" s="117"/>
      <c r="H632" s="117"/>
      <c r="I632" s="118"/>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row>
    <row r="633" spans="1:58" ht="14.25" customHeight="1">
      <c r="A633" s="117"/>
      <c r="B633" s="117"/>
      <c r="C633" s="117"/>
      <c r="D633" s="117"/>
      <c r="E633" s="117"/>
      <c r="F633" s="117"/>
      <c r="G633" s="117"/>
      <c r="H633" s="117"/>
      <c r="I633" s="118"/>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row>
    <row r="634" spans="1:58" ht="14.25" customHeight="1">
      <c r="A634" s="117"/>
      <c r="B634" s="117"/>
      <c r="C634" s="117"/>
      <c r="D634" s="117"/>
      <c r="E634" s="117"/>
      <c r="F634" s="117"/>
      <c r="G634" s="117"/>
      <c r="H634" s="117"/>
      <c r="I634" s="118"/>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row>
    <row r="635" spans="1:58" ht="14.25" customHeight="1">
      <c r="A635" s="117"/>
      <c r="B635" s="117"/>
      <c r="C635" s="117"/>
      <c r="D635" s="117"/>
      <c r="E635" s="117"/>
      <c r="F635" s="117"/>
      <c r="G635" s="117"/>
      <c r="H635" s="117"/>
      <c r="I635" s="118"/>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row>
    <row r="636" spans="1:58" ht="14.25" customHeight="1">
      <c r="A636" s="117"/>
      <c r="B636" s="117"/>
      <c r="C636" s="117"/>
      <c r="D636" s="117"/>
      <c r="E636" s="117"/>
      <c r="F636" s="117"/>
      <c r="G636" s="117"/>
      <c r="H636" s="117"/>
      <c r="I636" s="118"/>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row>
    <row r="637" spans="1:58" ht="14.25" customHeight="1">
      <c r="A637" s="117"/>
      <c r="B637" s="117"/>
      <c r="C637" s="117"/>
      <c r="D637" s="117"/>
      <c r="E637" s="117"/>
      <c r="F637" s="117"/>
      <c r="G637" s="117"/>
      <c r="H637" s="117"/>
      <c r="I637" s="118"/>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row>
    <row r="638" spans="1:58" ht="14.25" customHeight="1">
      <c r="A638" s="117"/>
      <c r="B638" s="117"/>
      <c r="C638" s="117"/>
      <c r="D638" s="117"/>
      <c r="E638" s="117"/>
      <c r="F638" s="117"/>
      <c r="G638" s="117"/>
      <c r="H638" s="117"/>
      <c r="I638" s="118"/>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row>
    <row r="639" spans="1:58" ht="14.25" customHeight="1">
      <c r="A639" s="117"/>
      <c r="B639" s="117"/>
      <c r="C639" s="117"/>
      <c r="D639" s="117"/>
      <c r="E639" s="117"/>
      <c r="F639" s="117"/>
      <c r="G639" s="117"/>
      <c r="H639" s="117"/>
      <c r="I639" s="118"/>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row>
    <row r="640" spans="1:58" ht="14.25" customHeight="1">
      <c r="A640" s="117"/>
      <c r="B640" s="117"/>
      <c r="C640" s="117"/>
      <c r="D640" s="117"/>
      <c r="E640" s="117"/>
      <c r="F640" s="117"/>
      <c r="G640" s="117"/>
      <c r="H640" s="117"/>
      <c r="I640" s="118"/>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row>
    <row r="641" spans="1:58" ht="14.25" customHeight="1">
      <c r="A641" s="117"/>
      <c r="B641" s="117"/>
      <c r="C641" s="117"/>
      <c r="D641" s="117"/>
      <c r="E641" s="117"/>
      <c r="F641" s="117"/>
      <c r="G641" s="117"/>
      <c r="H641" s="117"/>
      <c r="I641" s="118"/>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row>
    <row r="642" spans="1:58" ht="14.25" customHeight="1">
      <c r="A642" s="117"/>
      <c r="B642" s="117"/>
      <c r="C642" s="117"/>
      <c r="D642" s="117"/>
      <c r="E642" s="117"/>
      <c r="F642" s="117"/>
      <c r="G642" s="117"/>
      <c r="H642" s="117"/>
      <c r="I642" s="118"/>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row>
    <row r="643" spans="1:58" ht="14.25" customHeight="1">
      <c r="A643" s="117"/>
      <c r="B643" s="117"/>
      <c r="C643" s="117"/>
      <c r="D643" s="117"/>
      <c r="E643" s="117"/>
      <c r="F643" s="117"/>
      <c r="G643" s="117"/>
      <c r="H643" s="117"/>
      <c r="I643" s="118"/>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row>
    <row r="644" spans="1:58" ht="14.25" customHeight="1">
      <c r="A644" s="117"/>
      <c r="B644" s="117"/>
      <c r="C644" s="117"/>
      <c r="D644" s="117"/>
      <c r="E644" s="117"/>
      <c r="F644" s="117"/>
      <c r="G644" s="117"/>
      <c r="H644" s="117"/>
      <c r="I644" s="118"/>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row>
    <row r="645" spans="1:58" ht="14.25" customHeight="1">
      <c r="A645" s="117"/>
      <c r="B645" s="117"/>
      <c r="C645" s="117"/>
      <c r="D645" s="117"/>
      <c r="E645" s="117"/>
      <c r="F645" s="117"/>
      <c r="G645" s="117"/>
      <c r="H645" s="117"/>
      <c r="I645" s="118"/>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row>
    <row r="646" spans="1:58" ht="14.25" customHeight="1">
      <c r="A646" s="117"/>
      <c r="B646" s="117"/>
      <c r="C646" s="117"/>
      <c r="D646" s="117"/>
      <c r="E646" s="117"/>
      <c r="F646" s="117"/>
      <c r="G646" s="117"/>
      <c r="H646" s="117"/>
      <c r="I646" s="118"/>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row>
    <row r="647" spans="1:58" ht="14.25" customHeight="1">
      <c r="A647" s="117"/>
      <c r="B647" s="117"/>
      <c r="C647" s="117"/>
      <c r="D647" s="117"/>
      <c r="E647" s="117"/>
      <c r="F647" s="117"/>
      <c r="G647" s="117"/>
      <c r="H647" s="117"/>
      <c r="I647" s="118"/>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row>
    <row r="648" spans="1:58" ht="14.25" customHeight="1">
      <c r="A648" s="117"/>
      <c r="B648" s="117"/>
      <c r="C648" s="117"/>
      <c r="D648" s="117"/>
      <c r="E648" s="117"/>
      <c r="F648" s="117"/>
      <c r="G648" s="117"/>
      <c r="H648" s="117"/>
      <c r="I648" s="118"/>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row>
    <row r="649" spans="1:58" ht="14.25" customHeight="1">
      <c r="A649" s="117"/>
      <c r="B649" s="117"/>
      <c r="C649" s="117"/>
      <c r="D649" s="117"/>
      <c r="E649" s="117"/>
      <c r="F649" s="117"/>
      <c r="G649" s="117"/>
      <c r="H649" s="117"/>
      <c r="I649" s="118"/>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row>
    <row r="650" spans="1:58" ht="14.25" customHeight="1">
      <c r="A650" s="117"/>
      <c r="B650" s="117"/>
      <c r="C650" s="117"/>
      <c r="D650" s="117"/>
      <c r="E650" s="117"/>
      <c r="F650" s="117"/>
      <c r="G650" s="117"/>
      <c r="H650" s="117"/>
      <c r="I650" s="118"/>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row>
    <row r="651" spans="1:58" ht="14.25" customHeight="1">
      <c r="A651" s="117"/>
      <c r="B651" s="117"/>
      <c r="C651" s="117"/>
      <c r="D651" s="117"/>
      <c r="E651" s="117"/>
      <c r="F651" s="117"/>
      <c r="G651" s="117"/>
      <c r="H651" s="117"/>
      <c r="I651" s="118"/>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row>
    <row r="652" spans="1:58" ht="14.25" customHeight="1">
      <c r="A652" s="117"/>
      <c r="B652" s="117"/>
      <c r="C652" s="117"/>
      <c r="D652" s="117"/>
      <c r="E652" s="117"/>
      <c r="F652" s="117"/>
      <c r="G652" s="117"/>
      <c r="H652" s="117"/>
      <c r="I652" s="118"/>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row>
    <row r="653" spans="1:58" ht="14.25" customHeight="1">
      <c r="A653" s="117"/>
      <c r="B653" s="117"/>
      <c r="C653" s="117"/>
      <c r="D653" s="117"/>
      <c r="E653" s="117"/>
      <c r="F653" s="117"/>
      <c r="G653" s="117"/>
      <c r="H653" s="117"/>
      <c r="I653" s="118"/>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row>
    <row r="654" spans="1:58" ht="14.25" customHeight="1">
      <c r="A654" s="117"/>
      <c r="B654" s="117"/>
      <c r="C654" s="117"/>
      <c r="D654" s="117"/>
      <c r="E654" s="117"/>
      <c r="F654" s="117"/>
      <c r="G654" s="117"/>
      <c r="H654" s="117"/>
      <c r="I654" s="118"/>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row>
    <row r="655" spans="1:58" ht="14.25" customHeight="1">
      <c r="A655" s="117"/>
      <c r="B655" s="117"/>
      <c r="C655" s="117"/>
      <c r="D655" s="117"/>
      <c r="E655" s="117"/>
      <c r="F655" s="117"/>
      <c r="G655" s="117"/>
      <c r="H655" s="117"/>
      <c r="I655" s="118"/>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row>
    <row r="656" spans="1:58" ht="14.25" customHeight="1">
      <c r="A656" s="117"/>
      <c r="B656" s="117"/>
      <c r="C656" s="117"/>
      <c r="D656" s="117"/>
      <c r="E656" s="117"/>
      <c r="F656" s="117"/>
      <c r="G656" s="117"/>
      <c r="H656" s="117"/>
      <c r="I656" s="118"/>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row>
    <row r="657" spans="1:58" ht="14.25" customHeight="1">
      <c r="A657" s="117"/>
      <c r="B657" s="117"/>
      <c r="C657" s="117"/>
      <c r="D657" s="117"/>
      <c r="E657" s="117"/>
      <c r="F657" s="117"/>
      <c r="G657" s="117"/>
      <c r="H657" s="117"/>
      <c r="I657" s="118"/>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row>
    <row r="658" spans="1:58" ht="14.25" customHeight="1">
      <c r="A658" s="117"/>
      <c r="B658" s="117"/>
      <c r="C658" s="117"/>
      <c r="D658" s="117"/>
      <c r="E658" s="117"/>
      <c r="F658" s="117"/>
      <c r="G658" s="117"/>
      <c r="H658" s="117"/>
      <c r="I658" s="118"/>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row>
    <row r="659" spans="1:58" ht="14.25" customHeight="1">
      <c r="A659" s="117"/>
      <c r="B659" s="117"/>
      <c r="C659" s="117"/>
      <c r="D659" s="117"/>
      <c r="E659" s="117"/>
      <c r="F659" s="117"/>
      <c r="G659" s="117"/>
      <c r="H659" s="117"/>
      <c r="I659" s="118"/>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row>
    <row r="660" spans="1:58" ht="14.25" customHeight="1">
      <c r="A660" s="117"/>
      <c r="B660" s="117"/>
      <c r="C660" s="117"/>
      <c r="D660" s="117"/>
      <c r="E660" s="117"/>
      <c r="F660" s="117"/>
      <c r="G660" s="117"/>
      <c r="H660" s="117"/>
      <c r="I660" s="118"/>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row>
    <row r="661" spans="1:58" ht="14.25" customHeight="1">
      <c r="A661" s="117"/>
      <c r="B661" s="117"/>
      <c r="C661" s="117"/>
      <c r="D661" s="117"/>
      <c r="E661" s="117"/>
      <c r="F661" s="117"/>
      <c r="G661" s="117"/>
      <c r="H661" s="117"/>
      <c r="I661" s="118"/>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row>
    <row r="662" spans="1:58" ht="14.25" customHeight="1">
      <c r="A662" s="117"/>
      <c r="B662" s="117"/>
      <c r="C662" s="117"/>
      <c r="D662" s="117"/>
      <c r="E662" s="117"/>
      <c r="F662" s="117"/>
      <c r="G662" s="117"/>
      <c r="H662" s="117"/>
      <c r="I662" s="118"/>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row>
    <row r="663" spans="1:58" ht="14.25" customHeight="1">
      <c r="A663" s="117"/>
      <c r="B663" s="117"/>
      <c r="C663" s="117"/>
      <c r="D663" s="117"/>
      <c r="E663" s="117"/>
      <c r="F663" s="117"/>
      <c r="G663" s="117"/>
      <c r="H663" s="117"/>
      <c r="I663" s="118"/>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row>
    <row r="664" spans="1:58" ht="14.25" customHeight="1">
      <c r="A664" s="117"/>
      <c r="B664" s="117"/>
      <c r="C664" s="117"/>
      <c r="D664" s="117"/>
      <c r="E664" s="117"/>
      <c r="F664" s="117"/>
      <c r="G664" s="117"/>
      <c r="H664" s="117"/>
      <c r="I664" s="118"/>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row>
    <row r="665" spans="1:58" ht="14.25" customHeight="1">
      <c r="A665" s="117"/>
      <c r="B665" s="117"/>
      <c r="C665" s="117"/>
      <c r="D665" s="117"/>
      <c r="E665" s="117"/>
      <c r="F665" s="117"/>
      <c r="G665" s="117"/>
      <c r="H665" s="117"/>
      <c r="I665" s="118"/>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row>
    <row r="666" spans="1:58" ht="14.25" customHeight="1">
      <c r="A666" s="117"/>
      <c r="B666" s="117"/>
      <c r="C666" s="117"/>
      <c r="D666" s="117"/>
      <c r="E666" s="117"/>
      <c r="F666" s="117"/>
      <c r="G666" s="117"/>
      <c r="H666" s="117"/>
      <c r="I666" s="118"/>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row>
    <row r="667" spans="1:58" ht="14.25" customHeight="1">
      <c r="A667" s="117"/>
      <c r="B667" s="117"/>
      <c r="C667" s="117"/>
      <c r="D667" s="117"/>
      <c r="E667" s="117"/>
      <c r="F667" s="117"/>
      <c r="G667" s="117"/>
      <c r="H667" s="117"/>
      <c r="I667" s="118"/>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row>
    <row r="668" spans="1:58" ht="14.25" customHeight="1">
      <c r="A668" s="117"/>
      <c r="B668" s="117"/>
      <c r="C668" s="117"/>
      <c r="D668" s="117"/>
      <c r="E668" s="117"/>
      <c r="F668" s="117"/>
      <c r="G668" s="117"/>
      <c r="H668" s="117"/>
      <c r="I668" s="118"/>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row>
    <row r="669" spans="1:58" ht="14.25" customHeight="1">
      <c r="A669" s="117"/>
      <c r="B669" s="117"/>
      <c r="C669" s="117"/>
      <c r="D669" s="117"/>
      <c r="E669" s="117"/>
      <c r="F669" s="117"/>
      <c r="G669" s="117"/>
      <c r="H669" s="117"/>
      <c r="I669" s="118"/>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row>
    <row r="670" spans="1:58" ht="14.25" customHeight="1">
      <c r="A670" s="117"/>
      <c r="B670" s="117"/>
      <c r="C670" s="117"/>
      <c r="D670" s="117"/>
      <c r="E670" s="117"/>
      <c r="F670" s="117"/>
      <c r="G670" s="117"/>
      <c r="H670" s="117"/>
      <c r="I670" s="118"/>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row>
    <row r="671" spans="1:58" ht="14.25" customHeight="1">
      <c r="A671" s="117"/>
      <c r="B671" s="117"/>
      <c r="C671" s="117"/>
      <c r="D671" s="117"/>
      <c r="E671" s="117"/>
      <c r="F671" s="117"/>
      <c r="G671" s="117"/>
      <c r="H671" s="117"/>
      <c r="I671" s="118"/>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row>
    <row r="672" spans="1:58" ht="14.25" customHeight="1">
      <c r="A672" s="117"/>
      <c r="B672" s="117"/>
      <c r="C672" s="117"/>
      <c r="D672" s="117"/>
      <c r="E672" s="117"/>
      <c r="F672" s="117"/>
      <c r="G672" s="117"/>
      <c r="H672" s="117"/>
      <c r="I672" s="118"/>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row>
    <row r="673" spans="1:58" ht="14.25" customHeight="1">
      <c r="A673" s="117"/>
      <c r="B673" s="117"/>
      <c r="C673" s="117"/>
      <c r="D673" s="117"/>
      <c r="E673" s="117"/>
      <c r="F673" s="117"/>
      <c r="G673" s="117"/>
      <c r="H673" s="117"/>
      <c r="I673" s="118"/>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row>
    <row r="674" spans="1:58" ht="14.25" customHeight="1">
      <c r="A674" s="117"/>
      <c r="B674" s="117"/>
      <c r="C674" s="117"/>
      <c r="D674" s="117"/>
      <c r="E674" s="117"/>
      <c r="F674" s="117"/>
      <c r="G674" s="117"/>
      <c r="H674" s="117"/>
      <c r="I674" s="118"/>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row>
    <row r="675" spans="1:58" ht="14.25" customHeight="1">
      <c r="A675" s="117"/>
      <c r="B675" s="117"/>
      <c r="C675" s="117"/>
      <c r="D675" s="117"/>
      <c r="E675" s="117"/>
      <c r="F675" s="117"/>
      <c r="G675" s="117"/>
      <c r="H675" s="117"/>
      <c r="I675" s="118"/>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row>
    <row r="676" spans="1:58" ht="14.25" customHeight="1">
      <c r="A676" s="117"/>
      <c r="B676" s="117"/>
      <c r="C676" s="117"/>
      <c r="D676" s="117"/>
      <c r="E676" s="117"/>
      <c r="F676" s="117"/>
      <c r="G676" s="117"/>
      <c r="H676" s="117"/>
      <c r="I676" s="118"/>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row>
    <row r="677" spans="1:58" ht="14.25" customHeight="1">
      <c r="A677" s="117"/>
      <c r="B677" s="117"/>
      <c r="C677" s="117"/>
      <c r="D677" s="117"/>
      <c r="E677" s="117"/>
      <c r="F677" s="117"/>
      <c r="G677" s="117"/>
      <c r="H677" s="117"/>
      <c r="I677" s="118"/>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row>
    <row r="678" spans="1:58" ht="14.25" customHeight="1">
      <c r="A678" s="117"/>
      <c r="B678" s="117"/>
      <c r="C678" s="117"/>
      <c r="D678" s="117"/>
      <c r="E678" s="117"/>
      <c r="F678" s="117"/>
      <c r="G678" s="117"/>
      <c r="H678" s="117"/>
      <c r="I678" s="118"/>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row>
    <row r="679" spans="1:58" ht="14.25" customHeight="1">
      <c r="A679" s="117"/>
      <c r="B679" s="117"/>
      <c r="C679" s="117"/>
      <c r="D679" s="117"/>
      <c r="E679" s="117"/>
      <c r="F679" s="117"/>
      <c r="G679" s="117"/>
      <c r="H679" s="117"/>
      <c r="I679" s="118"/>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row>
    <row r="680" spans="1:58" ht="14.25" customHeight="1">
      <c r="A680" s="117"/>
      <c r="B680" s="117"/>
      <c r="C680" s="117"/>
      <c r="D680" s="117"/>
      <c r="E680" s="117"/>
      <c r="F680" s="117"/>
      <c r="G680" s="117"/>
      <c r="H680" s="117"/>
      <c r="I680" s="118"/>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row>
    <row r="681" spans="1:58" ht="14.25" customHeight="1">
      <c r="A681" s="117"/>
      <c r="B681" s="117"/>
      <c r="C681" s="117"/>
      <c r="D681" s="117"/>
      <c r="E681" s="117"/>
      <c r="F681" s="117"/>
      <c r="G681" s="117"/>
      <c r="H681" s="117"/>
      <c r="I681" s="118"/>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row>
    <row r="682" spans="1:58" ht="14.25" customHeight="1">
      <c r="A682" s="117"/>
      <c r="B682" s="117"/>
      <c r="C682" s="117"/>
      <c r="D682" s="117"/>
      <c r="E682" s="117"/>
      <c r="F682" s="117"/>
      <c r="G682" s="117"/>
      <c r="H682" s="117"/>
      <c r="I682" s="118"/>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row>
    <row r="683" spans="1:58" ht="14.25" customHeight="1">
      <c r="A683" s="117"/>
      <c r="B683" s="117"/>
      <c r="C683" s="117"/>
      <c r="D683" s="117"/>
      <c r="E683" s="117"/>
      <c r="F683" s="117"/>
      <c r="G683" s="117"/>
      <c r="H683" s="117"/>
      <c r="I683" s="118"/>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row>
    <row r="684" spans="1:58" ht="14.25" customHeight="1">
      <c r="A684" s="117"/>
      <c r="B684" s="117"/>
      <c r="C684" s="117"/>
      <c r="D684" s="117"/>
      <c r="E684" s="117"/>
      <c r="F684" s="117"/>
      <c r="G684" s="117"/>
      <c r="H684" s="117"/>
      <c r="I684" s="118"/>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row>
    <row r="685" spans="1:58" ht="14.25" customHeight="1">
      <c r="A685" s="117"/>
      <c r="B685" s="117"/>
      <c r="C685" s="117"/>
      <c r="D685" s="117"/>
      <c r="E685" s="117"/>
      <c r="F685" s="117"/>
      <c r="G685" s="117"/>
      <c r="H685" s="117"/>
      <c r="I685" s="118"/>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row>
    <row r="686" spans="1:58" ht="14.25" customHeight="1">
      <c r="A686" s="117"/>
      <c r="B686" s="117"/>
      <c r="C686" s="117"/>
      <c r="D686" s="117"/>
      <c r="E686" s="117"/>
      <c r="F686" s="117"/>
      <c r="G686" s="117"/>
      <c r="H686" s="117"/>
      <c r="I686" s="118"/>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row>
    <row r="687" spans="1:58" ht="14.25" customHeight="1">
      <c r="A687" s="117"/>
      <c r="B687" s="117"/>
      <c r="C687" s="117"/>
      <c r="D687" s="117"/>
      <c r="E687" s="117"/>
      <c r="F687" s="117"/>
      <c r="G687" s="117"/>
      <c r="H687" s="117"/>
      <c r="I687" s="118"/>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row>
    <row r="688" spans="1:58" ht="14.25" customHeight="1">
      <c r="A688" s="117"/>
      <c r="B688" s="117"/>
      <c r="C688" s="117"/>
      <c r="D688" s="117"/>
      <c r="E688" s="117"/>
      <c r="F688" s="117"/>
      <c r="G688" s="117"/>
      <c r="H688" s="117"/>
      <c r="I688" s="118"/>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row>
    <row r="689" spans="1:58" ht="14.25" customHeight="1">
      <c r="A689" s="117"/>
      <c r="B689" s="117"/>
      <c r="C689" s="117"/>
      <c r="D689" s="117"/>
      <c r="E689" s="117"/>
      <c r="F689" s="117"/>
      <c r="G689" s="117"/>
      <c r="H689" s="117"/>
      <c r="I689" s="118"/>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row>
    <row r="690" spans="1:58" ht="14.25" customHeight="1">
      <c r="A690" s="117"/>
      <c r="B690" s="117"/>
      <c r="C690" s="117"/>
      <c r="D690" s="117"/>
      <c r="E690" s="117"/>
      <c r="F690" s="117"/>
      <c r="G690" s="117"/>
      <c r="H690" s="117"/>
      <c r="I690" s="118"/>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row>
    <row r="691" spans="1:58" ht="14.25" customHeight="1">
      <c r="A691" s="117"/>
      <c r="B691" s="117"/>
      <c r="C691" s="117"/>
      <c r="D691" s="117"/>
      <c r="E691" s="117"/>
      <c r="F691" s="117"/>
      <c r="G691" s="117"/>
      <c r="H691" s="117"/>
      <c r="I691" s="118"/>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row>
    <row r="692" spans="1:58" ht="14.25" customHeight="1">
      <c r="A692" s="117"/>
      <c r="B692" s="117"/>
      <c r="C692" s="117"/>
      <c r="D692" s="117"/>
      <c r="E692" s="117"/>
      <c r="F692" s="117"/>
      <c r="G692" s="117"/>
      <c r="H692" s="117"/>
      <c r="I692" s="118"/>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row>
    <row r="693" spans="1:58" ht="14.25" customHeight="1">
      <c r="A693" s="117"/>
      <c r="B693" s="117"/>
      <c r="C693" s="117"/>
      <c r="D693" s="117"/>
      <c r="E693" s="117"/>
      <c r="F693" s="117"/>
      <c r="G693" s="117"/>
      <c r="H693" s="117"/>
      <c r="I693" s="118"/>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row>
    <row r="694" spans="1:58" ht="14.25" customHeight="1">
      <c r="A694" s="117"/>
      <c r="B694" s="117"/>
      <c r="C694" s="117"/>
      <c r="D694" s="117"/>
      <c r="E694" s="117"/>
      <c r="F694" s="117"/>
      <c r="G694" s="117"/>
      <c r="H694" s="117"/>
      <c r="I694" s="118"/>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row>
    <row r="695" spans="1:58" ht="14.25" customHeight="1">
      <c r="A695" s="117"/>
      <c r="B695" s="117"/>
      <c r="C695" s="117"/>
      <c r="D695" s="117"/>
      <c r="E695" s="117"/>
      <c r="F695" s="117"/>
      <c r="G695" s="117"/>
      <c r="H695" s="117"/>
      <c r="I695" s="118"/>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row>
    <row r="696" spans="1:58" ht="14.25" customHeight="1">
      <c r="A696" s="117"/>
      <c r="B696" s="117"/>
      <c r="C696" s="117"/>
      <c r="D696" s="117"/>
      <c r="E696" s="117"/>
      <c r="F696" s="117"/>
      <c r="G696" s="117"/>
      <c r="H696" s="117"/>
      <c r="I696" s="118"/>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row>
    <row r="697" spans="1:58" ht="14.25" customHeight="1">
      <c r="A697" s="117"/>
      <c r="B697" s="117"/>
      <c r="C697" s="117"/>
      <c r="D697" s="117"/>
      <c r="E697" s="117"/>
      <c r="F697" s="117"/>
      <c r="G697" s="117"/>
      <c r="H697" s="117"/>
      <c r="I697" s="118"/>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row>
    <row r="698" spans="1:58" ht="14.25" customHeight="1">
      <c r="A698" s="117"/>
      <c r="B698" s="117"/>
      <c r="C698" s="117"/>
      <c r="D698" s="117"/>
      <c r="E698" s="117"/>
      <c r="F698" s="117"/>
      <c r="G698" s="117"/>
      <c r="H698" s="117"/>
      <c r="I698" s="118"/>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row>
    <row r="699" spans="1:58" ht="14.25" customHeight="1">
      <c r="A699" s="117"/>
      <c r="B699" s="117"/>
      <c r="C699" s="117"/>
      <c r="D699" s="117"/>
      <c r="E699" s="117"/>
      <c r="F699" s="117"/>
      <c r="G699" s="117"/>
      <c r="H699" s="117"/>
      <c r="I699" s="118"/>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row>
    <row r="700" spans="1:58" ht="14.25" customHeight="1">
      <c r="A700" s="117"/>
      <c r="B700" s="117"/>
      <c r="C700" s="117"/>
      <c r="D700" s="117"/>
      <c r="E700" s="117"/>
      <c r="F700" s="117"/>
      <c r="G700" s="117"/>
      <c r="H700" s="117"/>
      <c r="I700" s="118"/>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row>
    <row r="701" spans="1:58" ht="14.25" customHeight="1">
      <c r="A701" s="117"/>
      <c r="B701" s="117"/>
      <c r="C701" s="117"/>
      <c r="D701" s="117"/>
      <c r="E701" s="117"/>
      <c r="F701" s="117"/>
      <c r="G701" s="117"/>
      <c r="H701" s="117"/>
      <c r="I701" s="118"/>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row>
    <row r="702" spans="1:58" ht="14.25" customHeight="1">
      <c r="A702" s="117"/>
      <c r="B702" s="117"/>
      <c r="C702" s="117"/>
      <c r="D702" s="117"/>
      <c r="E702" s="117"/>
      <c r="F702" s="117"/>
      <c r="G702" s="117"/>
      <c r="H702" s="117"/>
      <c r="I702" s="118"/>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row>
    <row r="703" spans="1:58" ht="14.25" customHeight="1">
      <c r="A703" s="117"/>
      <c r="B703" s="117"/>
      <c r="C703" s="117"/>
      <c r="D703" s="117"/>
      <c r="E703" s="117"/>
      <c r="F703" s="117"/>
      <c r="G703" s="117"/>
      <c r="H703" s="117"/>
      <c r="I703" s="118"/>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row>
    <row r="704" spans="1:58" ht="14.25" customHeight="1">
      <c r="A704" s="117"/>
      <c r="B704" s="117"/>
      <c r="C704" s="117"/>
      <c r="D704" s="117"/>
      <c r="E704" s="117"/>
      <c r="F704" s="117"/>
      <c r="G704" s="117"/>
      <c r="H704" s="117"/>
      <c r="I704" s="118"/>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row>
    <row r="705" spans="1:58" ht="14.25" customHeight="1">
      <c r="A705" s="117"/>
      <c r="B705" s="117"/>
      <c r="C705" s="117"/>
      <c r="D705" s="117"/>
      <c r="E705" s="117"/>
      <c r="F705" s="117"/>
      <c r="G705" s="117"/>
      <c r="H705" s="117"/>
      <c r="I705" s="118"/>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row>
    <row r="706" spans="1:58" ht="14.25" customHeight="1">
      <c r="A706" s="117"/>
      <c r="B706" s="117"/>
      <c r="C706" s="117"/>
      <c r="D706" s="117"/>
      <c r="E706" s="117"/>
      <c r="F706" s="117"/>
      <c r="G706" s="117"/>
      <c r="H706" s="117"/>
      <c r="I706" s="118"/>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row>
    <row r="707" spans="1:58" ht="14.25" customHeight="1">
      <c r="A707" s="117"/>
      <c r="B707" s="117"/>
      <c r="C707" s="117"/>
      <c r="D707" s="117"/>
      <c r="E707" s="117"/>
      <c r="F707" s="117"/>
      <c r="G707" s="117"/>
      <c r="H707" s="117"/>
      <c r="I707" s="118"/>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row>
    <row r="708" spans="1:58" ht="14.25" customHeight="1">
      <c r="A708" s="117"/>
      <c r="B708" s="117"/>
      <c r="C708" s="117"/>
      <c r="D708" s="117"/>
      <c r="E708" s="117"/>
      <c r="F708" s="117"/>
      <c r="G708" s="117"/>
      <c r="H708" s="117"/>
      <c r="I708" s="118"/>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row>
    <row r="709" spans="1:58" ht="14.25" customHeight="1">
      <c r="A709" s="117"/>
      <c r="B709" s="117"/>
      <c r="C709" s="117"/>
      <c r="D709" s="117"/>
      <c r="E709" s="117"/>
      <c r="F709" s="117"/>
      <c r="G709" s="117"/>
      <c r="H709" s="117"/>
      <c r="I709" s="118"/>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row>
    <row r="710" spans="1:58" ht="14.25" customHeight="1">
      <c r="A710" s="117"/>
      <c r="B710" s="117"/>
      <c r="C710" s="117"/>
      <c r="D710" s="117"/>
      <c r="E710" s="117"/>
      <c r="F710" s="117"/>
      <c r="G710" s="117"/>
      <c r="H710" s="117"/>
      <c r="I710" s="118"/>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row>
    <row r="711" spans="1:58" ht="14.25" customHeight="1">
      <c r="A711" s="117"/>
      <c r="B711" s="117"/>
      <c r="C711" s="117"/>
      <c r="D711" s="117"/>
      <c r="E711" s="117"/>
      <c r="F711" s="117"/>
      <c r="G711" s="117"/>
      <c r="H711" s="117"/>
      <c r="I711" s="118"/>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row>
    <row r="712" spans="1:58" ht="14.25" customHeight="1">
      <c r="A712" s="117"/>
      <c r="B712" s="117"/>
      <c r="C712" s="117"/>
      <c r="D712" s="117"/>
      <c r="E712" s="117"/>
      <c r="F712" s="117"/>
      <c r="G712" s="117"/>
      <c r="H712" s="117"/>
      <c r="I712" s="118"/>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row>
    <row r="713" spans="1:58" ht="14.25" customHeight="1">
      <c r="A713" s="117"/>
      <c r="B713" s="117"/>
      <c r="C713" s="117"/>
      <c r="D713" s="117"/>
      <c r="E713" s="117"/>
      <c r="F713" s="117"/>
      <c r="G713" s="117"/>
      <c r="H713" s="117"/>
      <c r="I713" s="118"/>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row>
    <row r="714" spans="1:58" ht="14.25" customHeight="1">
      <c r="A714" s="117"/>
      <c r="B714" s="117"/>
      <c r="C714" s="117"/>
      <c r="D714" s="117"/>
      <c r="E714" s="117"/>
      <c r="F714" s="117"/>
      <c r="G714" s="117"/>
      <c r="H714" s="117"/>
      <c r="I714" s="118"/>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row>
    <row r="715" spans="1:58" ht="14.25" customHeight="1">
      <c r="A715" s="117"/>
      <c r="B715" s="117"/>
      <c r="C715" s="117"/>
      <c r="D715" s="117"/>
      <c r="E715" s="117"/>
      <c r="F715" s="117"/>
      <c r="G715" s="117"/>
      <c r="H715" s="117"/>
      <c r="I715" s="118"/>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row>
    <row r="716" spans="1:58" ht="14.25" customHeight="1">
      <c r="A716" s="117"/>
      <c r="B716" s="117"/>
      <c r="C716" s="117"/>
      <c r="D716" s="117"/>
      <c r="E716" s="117"/>
      <c r="F716" s="117"/>
      <c r="G716" s="117"/>
      <c r="H716" s="117"/>
      <c r="I716" s="118"/>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row>
    <row r="717" spans="1:58" ht="14.25" customHeight="1">
      <c r="A717" s="117"/>
      <c r="B717" s="117"/>
      <c r="C717" s="117"/>
      <c r="D717" s="117"/>
      <c r="E717" s="117"/>
      <c r="F717" s="117"/>
      <c r="G717" s="117"/>
      <c r="H717" s="117"/>
      <c r="I717" s="118"/>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row>
    <row r="718" spans="1:58" ht="14.25" customHeight="1">
      <c r="A718" s="117"/>
      <c r="B718" s="117"/>
      <c r="C718" s="117"/>
      <c r="D718" s="117"/>
      <c r="E718" s="117"/>
      <c r="F718" s="117"/>
      <c r="G718" s="117"/>
      <c r="H718" s="117"/>
      <c r="I718" s="118"/>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row>
    <row r="719" spans="1:58" ht="14.25" customHeight="1">
      <c r="A719" s="117"/>
      <c r="B719" s="117"/>
      <c r="C719" s="117"/>
      <c r="D719" s="117"/>
      <c r="E719" s="117"/>
      <c r="F719" s="117"/>
      <c r="G719" s="117"/>
      <c r="H719" s="117"/>
      <c r="I719" s="118"/>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row>
    <row r="720" spans="1:58" ht="14.25" customHeight="1">
      <c r="A720" s="117"/>
      <c r="B720" s="117"/>
      <c r="C720" s="117"/>
      <c r="D720" s="117"/>
      <c r="E720" s="117"/>
      <c r="F720" s="117"/>
      <c r="G720" s="117"/>
      <c r="H720" s="117"/>
      <c r="I720" s="118"/>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row>
    <row r="721" spans="1:58" ht="14.25" customHeight="1">
      <c r="A721" s="117"/>
      <c r="B721" s="117"/>
      <c r="C721" s="117"/>
      <c r="D721" s="117"/>
      <c r="E721" s="117"/>
      <c r="F721" s="117"/>
      <c r="G721" s="117"/>
      <c r="H721" s="117"/>
      <c r="I721" s="118"/>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row>
    <row r="722" spans="1:58" ht="14.25" customHeight="1">
      <c r="A722" s="117"/>
      <c r="B722" s="117"/>
      <c r="C722" s="117"/>
      <c r="D722" s="117"/>
      <c r="E722" s="117"/>
      <c r="F722" s="117"/>
      <c r="G722" s="117"/>
      <c r="H722" s="117"/>
      <c r="I722" s="118"/>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row>
    <row r="723" spans="1:58" ht="14.25" customHeight="1">
      <c r="A723" s="117"/>
      <c r="B723" s="117"/>
      <c r="C723" s="117"/>
      <c r="D723" s="117"/>
      <c r="E723" s="117"/>
      <c r="F723" s="117"/>
      <c r="G723" s="117"/>
      <c r="H723" s="117"/>
      <c r="I723" s="118"/>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row>
    <row r="724" spans="1:58" ht="14.25" customHeight="1">
      <c r="A724" s="117"/>
      <c r="B724" s="117"/>
      <c r="C724" s="117"/>
      <c r="D724" s="117"/>
      <c r="E724" s="117"/>
      <c r="F724" s="117"/>
      <c r="G724" s="117"/>
      <c r="H724" s="117"/>
      <c r="I724" s="118"/>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row>
    <row r="725" spans="1:58" ht="14.25" customHeight="1">
      <c r="A725" s="117"/>
      <c r="B725" s="117"/>
      <c r="C725" s="117"/>
      <c r="D725" s="117"/>
      <c r="E725" s="117"/>
      <c r="F725" s="117"/>
      <c r="G725" s="117"/>
      <c r="H725" s="117"/>
      <c r="I725" s="118"/>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row>
    <row r="726" spans="1:58" ht="14.25" customHeight="1">
      <c r="A726" s="117"/>
      <c r="B726" s="117"/>
      <c r="C726" s="117"/>
      <c r="D726" s="117"/>
      <c r="E726" s="117"/>
      <c r="F726" s="117"/>
      <c r="G726" s="117"/>
      <c r="H726" s="117"/>
      <c r="I726" s="118"/>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row>
    <row r="727" spans="1:58" ht="14.25" customHeight="1">
      <c r="A727" s="117"/>
      <c r="B727" s="117"/>
      <c r="C727" s="117"/>
      <c r="D727" s="117"/>
      <c r="E727" s="117"/>
      <c r="F727" s="117"/>
      <c r="G727" s="117"/>
      <c r="H727" s="117"/>
      <c r="I727" s="118"/>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row>
    <row r="728" spans="1:58" ht="14.25" customHeight="1">
      <c r="A728" s="117"/>
      <c r="B728" s="117"/>
      <c r="C728" s="117"/>
      <c r="D728" s="117"/>
      <c r="E728" s="117"/>
      <c r="F728" s="117"/>
      <c r="G728" s="117"/>
      <c r="H728" s="117"/>
      <c r="I728" s="118"/>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row>
    <row r="729" spans="1:58" ht="14.25" customHeight="1">
      <c r="A729" s="117"/>
      <c r="B729" s="117"/>
      <c r="C729" s="117"/>
      <c r="D729" s="117"/>
      <c r="E729" s="117"/>
      <c r="F729" s="117"/>
      <c r="G729" s="117"/>
      <c r="H729" s="117"/>
      <c r="I729" s="118"/>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row>
    <row r="730" spans="1:58" ht="14.25" customHeight="1">
      <c r="A730" s="117"/>
      <c r="B730" s="117"/>
      <c r="C730" s="117"/>
      <c r="D730" s="117"/>
      <c r="E730" s="117"/>
      <c r="F730" s="117"/>
      <c r="G730" s="117"/>
      <c r="H730" s="117"/>
      <c r="I730" s="118"/>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row>
    <row r="731" spans="1:58" ht="14.25" customHeight="1">
      <c r="A731" s="117"/>
      <c r="B731" s="117"/>
      <c r="C731" s="117"/>
      <c r="D731" s="117"/>
      <c r="E731" s="117"/>
      <c r="F731" s="117"/>
      <c r="G731" s="117"/>
      <c r="H731" s="117"/>
      <c r="I731" s="118"/>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row>
    <row r="732" spans="1:58" ht="14.25" customHeight="1">
      <c r="A732" s="117"/>
      <c r="B732" s="117"/>
      <c r="C732" s="117"/>
      <c r="D732" s="117"/>
      <c r="E732" s="117"/>
      <c r="F732" s="117"/>
      <c r="G732" s="117"/>
      <c r="H732" s="117"/>
      <c r="I732" s="118"/>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row>
    <row r="733" spans="1:58" ht="14.25" customHeight="1">
      <c r="A733" s="117"/>
      <c r="B733" s="117"/>
      <c r="C733" s="117"/>
      <c r="D733" s="117"/>
      <c r="E733" s="117"/>
      <c r="F733" s="117"/>
      <c r="G733" s="117"/>
      <c r="H733" s="117"/>
      <c r="I733" s="118"/>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row>
    <row r="734" spans="1:58" ht="14.25" customHeight="1">
      <c r="A734" s="117"/>
      <c r="B734" s="117"/>
      <c r="C734" s="117"/>
      <c r="D734" s="117"/>
      <c r="E734" s="117"/>
      <c r="F734" s="117"/>
      <c r="G734" s="117"/>
      <c r="H734" s="117"/>
      <c r="I734" s="118"/>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row>
    <row r="735" spans="1:58" ht="14.25" customHeight="1">
      <c r="A735" s="117"/>
      <c r="B735" s="117"/>
      <c r="C735" s="117"/>
      <c r="D735" s="117"/>
      <c r="E735" s="117"/>
      <c r="F735" s="117"/>
      <c r="G735" s="117"/>
      <c r="H735" s="117"/>
      <c r="I735" s="118"/>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row>
    <row r="736" spans="1:58" ht="14.25" customHeight="1">
      <c r="A736" s="117"/>
      <c r="B736" s="117"/>
      <c r="C736" s="117"/>
      <c r="D736" s="117"/>
      <c r="E736" s="117"/>
      <c r="F736" s="117"/>
      <c r="G736" s="117"/>
      <c r="H736" s="117"/>
      <c r="I736" s="118"/>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row>
    <row r="737" spans="1:58" ht="14.25" customHeight="1">
      <c r="A737" s="117"/>
      <c r="B737" s="117"/>
      <c r="C737" s="117"/>
      <c r="D737" s="117"/>
      <c r="E737" s="117"/>
      <c r="F737" s="117"/>
      <c r="G737" s="117"/>
      <c r="H737" s="117"/>
      <c r="I737" s="118"/>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row>
    <row r="738" spans="1:58" ht="14.25" customHeight="1">
      <c r="A738" s="117"/>
      <c r="B738" s="117"/>
      <c r="C738" s="117"/>
      <c r="D738" s="117"/>
      <c r="E738" s="117"/>
      <c r="F738" s="117"/>
      <c r="G738" s="117"/>
      <c r="H738" s="117"/>
      <c r="I738" s="118"/>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row>
    <row r="739" spans="1:58" ht="14.25" customHeight="1">
      <c r="A739" s="117"/>
      <c r="B739" s="117"/>
      <c r="C739" s="117"/>
      <c r="D739" s="117"/>
      <c r="E739" s="117"/>
      <c r="F739" s="117"/>
      <c r="G739" s="117"/>
      <c r="H739" s="117"/>
      <c r="I739" s="118"/>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row>
    <row r="740" spans="1:58" ht="14.25" customHeight="1">
      <c r="A740" s="117"/>
      <c r="B740" s="117"/>
      <c r="C740" s="117"/>
      <c r="D740" s="117"/>
      <c r="E740" s="117"/>
      <c r="F740" s="117"/>
      <c r="G740" s="117"/>
      <c r="H740" s="117"/>
      <c r="I740" s="118"/>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row>
    <row r="741" spans="1:58" ht="14.25" customHeight="1">
      <c r="A741" s="117"/>
      <c r="B741" s="117"/>
      <c r="C741" s="117"/>
      <c r="D741" s="117"/>
      <c r="E741" s="117"/>
      <c r="F741" s="117"/>
      <c r="G741" s="117"/>
      <c r="H741" s="117"/>
      <c r="I741" s="118"/>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row>
    <row r="742" spans="1:58" ht="14.25" customHeight="1">
      <c r="A742" s="117"/>
      <c r="B742" s="117"/>
      <c r="C742" s="117"/>
      <c r="D742" s="117"/>
      <c r="E742" s="117"/>
      <c r="F742" s="117"/>
      <c r="G742" s="117"/>
      <c r="H742" s="117"/>
      <c r="I742" s="118"/>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row>
    <row r="743" spans="1:58" ht="14.25" customHeight="1">
      <c r="A743" s="117"/>
      <c r="B743" s="117"/>
      <c r="C743" s="117"/>
      <c r="D743" s="117"/>
      <c r="E743" s="117"/>
      <c r="F743" s="117"/>
      <c r="G743" s="117"/>
      <c r="H743" s="117"/>
      <c r="I743" s="118"/>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row>
    <row r="744" spans="1:58" ht="14.25" customHeight="1">
      <c r="A744" s="117"/>
      <c r="B744" s="117"/>
      <c r="C744" s="117"/>
      <c r="D744" s="117"/>
      <c r="E744" s="117"/>
      <c r="F744" s="117"/>
      <c r="G744" s="117"/>
      <c r="H744" s="117"/>
      <c r="I744" s="118"/>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row>
    <row r="745" spans="1:58" ht="14.25" customHeight="1">
      <c r="A745" s="117"/>
      <c r="B745" s="117"/>
      <c r="C745" s="117"/>
      <c r="D745" s="117"/>
      <c r="E745" s="117"/>
      <c r="F745" s="117"/>
      <c r="G745" s="117"/>
      <c r="H745" s="117"/>
      <c r="I745" s="118"/>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row>
    <row r="746" spans="1:58" ht="14.25" customHeight="1">
      <c r="A746" s="117"/>
      <c r="B746" s="117"/>
      <c r="C746" s="117"/>
      <c r="D746" s="117"/>
      <c r="E746" s="117"/>
      <c r="F746" s="117"/>
      <c r="G746" s="117"/>
      <c r="H746" s="117"/>
      <c r="I746" s="118"/>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row>
    <row r="747" spans="1:58" ht="14.25" customHeight="1">
      <c r="A747" s="117"/>
      <c r="B747" s="117"/>
      <c r="C747" s="117"/>
      <c r="D747" s="117"/>
      <c r="E747" s="117"/>
      <c r="F747" s="117"/>
      <c r="G747" s="117"/>
      <c r="H747" s="117"/>
      <c r="I747" s="118"/>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row>
    <row r="748" spans="1:58" ht="14.25" customHeight="1">
      <c r="A748" s="117"/>
      <c r="B748" s="117"/>
      <c r="C748" s="117"/>
      <c r="D748" s="117"/>
      <c r="E748" s="117"/>
      <c r="F748" s="117"/>
      <c r="G748" s="117"/>
      <c r="H748" s="117"/>
      <c r="I748" s="118"/>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row>
    <row r="749" spans="1:58" ht="14.25" customHeight="1">
      <c r="A749" s="117"/>
      <c r="B749" s="117"/>
      <c r="C749" s="117"/>
      <c r="D749" s="117"/>
      <c r="E749" s="117"/>
      <c r="F749" s="117"/>
      <c r="G749" s="117"/>
      <c r="H749" s="117"/>
      <c r="I749" s="118"/>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row>
    <row r="750" spans="1:58" ht="14.25" customHeight="1">
      <c r="A750" s="117"/>
      <c r="B750" s="117"/>
      <c r="C750" s="117"/>
      <c r="D750" s="117"/>
      <c r="E750" s="117"/>
      <c r="F750" s="117"/>
      <c r="G750" s="117"/>
      <c r="H750" s="117"/>
      <c r="I750" s="118"/>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row>
    <row r="751" spans="1:58" ht="14.25" customHeight="1">
      <c r="A751" s="117"/>
      <c r="B751" s="117"/>
      <c r="C751" s="117"/>
      <c r="D751" s="117"/>
      <c r="E751" s="117"/>
      <c r="F751" s="117"/>
      <c r="G751" s="117"/>
      <c r="H751" s="117"/>
      <c r="I751" s="118"/>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row>
    <row r="752" spans="1:58" ht="14.25" customHeight="1">
      <c r="A752" s="117"/>
      <c r="B752" s="117"/>
      <c r="C752" s="117"/>
      <c r="D752" s="117"/>
      <c r="E752" s="117"/>
      <c r="F752" s="117"/>
      <c r="G752" s="117"/>
      <c r="H752" s="117"/>
      <c r="I752" s="118"/>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row>
    <row r="753" spans="1:58" ht="14.25" customHeight="1">
      <c r="A753" s="117"/>
      <c r="B753" s="117"/>
      <c r="C753" s="117"/>
      <c r="D753" s="117"/>
      <c r="E753" s="117"/>
      <c r="F753" s="117"/>
      <c r="G753" s="117"/>
      <c r="H753" s="117"/>
      <c r="I753" s="118"/>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row>
    <row r="754" spans="1:58" ht="14.25" customHeight="1">
      <c r="A754" s="117"/>
      <c r="B754" s="117"/>
      <c r="C754" s="117"/>
      <c r="D754" s="117"/>
      <c r="E754" s="117"/>
      <c r="F754" s="117"/>
      <c r="G754" s="117"/>
      <c r="H754" s="117"/>
      <c r="I754" s="118"/>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row>
    <row r="755" spans="1:58" ht="14.25" customHeight="1">
      <c r="A755" s="117"/>
      <c r="B755" s="117"/>
      <c r="C755" s="117"/>
      <c r="D755" s="117"/>
      <c r="E755" s="117"/>
      <c r="F755" s="117"/>
      <c r="G755" s="117"/>
      <c r="H755" s="117"/>
      <c r="I755" s="118"/>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row>
    <row r="756" spans="1:58" ht="14.25" customHeight="1">
      <c r="A756" s="117"/>
      <c r="B756" s="117"/>
      <c r="C756" s="117"/>
      <c r="D756" s="117"/>
      <c r="E756" s="117"/>
      <c r="F756" s="117"/>
      <c r="G756" s="117"/>
      <c r="H756" s="117"/>
      <c r="I756" s="118"/>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row>
    <row r="757" spans="1:58" ht="14.25" customHeight="1">
      <c r="A757" s="117"/>
      <c r="B757" s="117"/>
      <c r="C757" s="117"/>
      <c r="D757" s="117"/>
      <c r="E757" s="117"/>
      <c r="F757" s="117"/>
      <c r="G757" s="117"/>
      <c r="H757" s="117"/>
      <c r="I757" s="118"/>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row>
    <row r="758" spans="1:58" ht="14.25" customHeight="1">
      <c r="A758" s="117"/>
      <c r="B758" s="117"/>
      <c r="C758" s="117"/>
      <c r="D758" s="117"/>
      <c r="E758" s="117"/>
      <c r="F758" s="117"/>
      <c r="G758" s="117"/>
      <c r="H758" s="117"/>
      <c r="I758" s="118"/>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row>
    <row r="759" spans="1:58" ht="14.25" customHeight="1">
      <c r="A759" s="117"/>
      <c r="B759" s="117"/>
      <c r="C759" s="117"/>
      <c r="D759" s="117"/>
      <c r="E759" s="117"/>
      <c r="F759" s="117"/>
      <c r="G759" s="117"/>
      <c r="H759" s="117"/>
      <c r="I759" s="118"/>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row>
    <row r="760" spans="1:58" ht="14.25" customHeight="1">
      <c r="A760" s="117"/>
      <c r="B760" s="117"/>
      <c r="C760" s="117"/>
      <c r="D760" s="117"/>
      <c r="E760" s="117"/>
      <c r="F760" s="117"/>
      <c r="G760" s="117"/>
      <c r="H760" s="117"/>
      <c r="I760" s="118"/>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row>
    <row r="761" spans="1:58" ht="14.25" customHeight="1">
      <c r="A761" s="117"/>
      <c r="B761" s="117"/>
      <c r="C761" s="117"/>
      <c r="D761" s="117"/>
      <c r="E761" s="117"/>
      <c r="F761" s="117"/>
      <c r="G761" s="117"/>
      <c r="H761" s="117"/>
      <c r="I761" s="118"/>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row>
    <row r="762" spans="1:58" ht="14.25" customHeight="1">
      <c r="A762" s="117"/>
      <c r="B762" s="117"/>
      <c r="C762" s="117"/>
      <c r="D762" s="117"/>
      <c r="E762" s="117"/>
      <c r="F762" s="117"/>
      <c r="G762" s="117"/>
      <c r="H762" s="117"/>
      <c r="I762" s="118"/>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row>
    <row r="763" spans="1:58" ht="14.25" customHeight="1">
      <c r="A763" s="117"/>
      <c r="B763" s="117"/>
      <c r="C763" s="117"/>
      <c r="D763" s="117"/>
      <c r="E763" s="117"/>
      <c r="F763" s="117"/>
      <c r="G763" s="117"/>
      <c r="H763" s="117"/>
      <c r="I763" s="118"/>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row>
    <row r="764" spans="1:58" ht="14.25" customHeight="1">
      <c r="A764" s="117"/>
      <c r="B764" s="117"/>
      <c r="C764" s="117"/>
      <c r="D764" s="117"/>
      <c r="E764" s="117"/>
      <c r="F764" s="117"/>
      <c r="G764" s="117"/>
      <c r="H764" s="117"/>
      <c r="I764" s="118"/>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row>
    <row r="765" spans="1:58" ht="14.25" customHeight="1">
      <c r="A765" s="117"/>
      <c r="B765" s="117"/>
      <c r="C765" s="117"/>
      <c r="D765" s="117"/>
      <c r="E765" s="117"/>
      <c r="F765" s="117"/>
      <c r="G765" s="117"/>
      <c r="H765" s="117"/>
      <c r="I765" s="118"/>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row>
    <row r="766" spans="1:58" ht="14.25" customHeight="1">
      <c r="A766" s="117"/>
      <c r="B766" s="117"/>
      <c r="C766" s="117"/>
      <c r="D766" s="117"/>
      <c r="E766" s="117"/>
      <c r="F766" s="117"/>
      <c r="G766" s="117"/>
      <c r="H766" s="117"/>
      <c r="I766" s="118"/>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row>
    <row r="767" spans="1:58" ht="14.25" customHeight="1">
      <c r="A767" s="117"/>
      <c r="B767" s="117"/>
      <c r="C767" s="117"/>
      <c r="D767" s="117"/>
      <c r="E767" s="117"/>
      <c r="F767" s="117"/>
      <c r="G767" s="117"/>
      <c r="H767" s="117"/>
      <c r="I767" s="118"/>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row>
    <row r="768" spans="1:58" ht="14.25" customHeight="1">
      <c r="A768" s="117"/>
      <c r="B768" s="117"/>
      <c r="C768" s="117"/>
      <c r="D768" s="117"/>
      <c r="E768" s="117"/>
      <c r="F768" s="117"/>
      <c r="G768" s="117"/>
      <c r="H768" s="117"/>
      <c r="I768" s="118"/>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row>
    <row r="769" spans="1:58" ht="14.25" customHeight="1">
      <c r="A769" s="117"/>
      <c r="B769" s="117"/>
      <c r="C769" s="117"/>
      <c r="D769" s="117"/>
      <c r="E769" s="117"/>
      <c r="F769" s="117"/>
      <c r="G769" s="117"/>
      <c r="H769" s="117"/>
      <c r="I769" s="118"/>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row>
    <row r="770" spans="1:58" ht="14.25" customHeight="1">
      <c r="A770" s="117"/>
      <c r="B770" s="117"/>
      <c r="C770" s="117"/>
      <c r="D770" s="117"/>
      <c r="E770" s="117"/>
      <c r="F770" s="117"/>
      <c r="G770" s="117"/>
      <c r="H770" s="117"/>
      <c r="I770" s="118"/>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row>
    <row r="771" spans="1:58" ht="14.25" customHeight="1">
      <c r="A771" s="117"/>
      <c r="B771" s="117"/>
      <c r="C771" s="117"/>
      <c r="D771" s="117"/>
      <c r="E771" s="117"/>
      <c r="F771" s="117"/>
      <c r="G771" s="117"/>
      <c r="H771" s="117"/>
      <c r="I771" s="118"/>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row>
    <row r="772" spans="1:58" ht="14.25" customHeight="1">
      <c r="A772" s="117"/>
      <c r="B772" s="117"/>
      <c r="C772" s="117"/>
      <c r="D772" s="117"/>
      <c r="E772" s="117"/>
      <c r="F772" s="117"/>
      <c r="G772" s="117"/>
      <c r="H772" s="117"/>
      <c r="I772" s="118"/>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row>
    <row r="773" spans="1:58" ht="14.25" customHeight="1">
      <c r="A773" s="117"/>
      <c r="B773" s="117"/>
      <c r="C773" s="117"/>
      <c r="D773" s="117"/>
      <c r="E773" s="117"/>
      <c r="F773" s="117"/>
      <c r="G773" s="117"/>
      <c r="H773" s="117"/>
      <c r="I773" s="118"/>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row>
    <row r="774" spans="1:58" ht="14.25" customHeight="1">
      <c r="A774" s="117"/>
      <c r="B774" s="117"/>
      <c r="C774" s="117"/>
      <c r="D774" s="117"/>
      <c r="E774" s="117"/>
      <c r="F774" s="117"/>
      <c r="G774" s="117"/>
      <c r="H774" s="117"/>
      <c r="I774" s="118"/>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row>
    <row r="775" spans="1:58" ht="14.25" customHeight="1">
      <c r="A775" s="117"/>
      <c r="B775" s="117"/>
      <c r="C775" s="117"/>
      <c r="D775" s="117"/>
      <c r="E775" s="117"/>
      <c r="F775" s="117"/>
      <c r="G775" s="117"/>
      <c r="H775" s="117"/>
      <c r="I775" s="118"/>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row>
    <row r="776" spans="1:58" ht="14.25" customHeight="1">
      <c r="A776" s="117"/>
      <c r="B776" s="117"/>
      <c r="C776" s="117"/>
      <c r="D776" s="117"/>
      <c r="E776" s="117"/>
      <c r="F776" s="117"/>
      <c r="G776" s="117"/>
      <c r="H776" s="117"/>
      <c r="I776" s="118"/>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row>
    <row r="777" spans="1:58" ht="14.25" customHeight="1">
      <c r="A777" s="117"/>
      <c r="B777" s="117"/>
      <c r="C777" s="117"/>
      <c r="D777" s="117"/>
      <c r="E777" s="117"/>
      <c r="F777" s="117"/>
      <c r="G777" s="117"/>
      <c r="H777" s="117"/>
      <c r="I777" s="118"/>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row>
    <row r="778" spans="1:58" ht="14.25" customHeight="1">
      <c r="A778" s="117"/>
      <c r="B778" s="117"/>
      <c r="C778" s="117"/>
      <c r="D778" s="117"/>
      <c r="E778" s="117"/>
      <c r="F778" s="117"/>
      <c r="G778" s="117"/>
      <c r="H778" s="117"/>
      <c r="I778" s="118"/>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row>
    <row r="779" spans="1:58" ht="14.25" customHeight="1">
      <c r="A779" s="117"/>
      <c r="B779" s="117"/>
      <c r="C779" s="117"/>
      <c r="D779" s="117"/>
      <c r="E779" s="117"/>
      <c r="F779" s="117"/>
      <c r="G779" s="117"/>
      <c r="H779" s="117"/>
      <c r="I779" s="118"/>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row>
    <row r="780" spans="1:58" ht="14.25" customHeight="1">
      <c r="A780" s="117"/>
      <c r="B780" s="117"/>
      <c r="C780" s="117"/>
      <c r="D780" s="117"/>
      <c r="E780" s="117"/>
      <c r="F780" s="117"/>
      <c r="G780" s="117"/>
      <c r="H780" s="117"/>
      <c r="I780" s="118"/>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row>
    <row r="781" spans="1:58" ht="14.25" customHeight="1">
      <c r="A781" s="117"/>
      <c r="B781" s="117"/>
      <c r="C781" s="117"/>
      <c r="D781" s="117"/>
      <c r="E781" s="117"/>
      <c r="F781" s="117"/>
      <c r="G781" s="117"/>
      <c r="H781" s="117"/>
      <c r="I781" s="118"/>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row>
    <row r="782" spans="1:58" ht="14.25" customHeight="1">
      <c r="A782" s="117"/>
      <c r="B782" s="117"/>
      <c r="C782" s="117"/>
      <c r="D782" s="117"/>
      <c r="E782" s="117"/>
      <c r="F782" s="117"/>
      <c r="G782" s="117"/>
      <c r="H782" s="117"/>
      <c r="I782" s="118"/>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row>
    <row r="783" spans="1:58" ht="14.25" customHeight="1">
      <c r="A783" s="117"/>
      <c r="B783" s="117"/>
      <c r="C783" s="117"/>
      <c r="D783" s="117"/>
      <c r="E783" s="117"/>
      <c r="F783" s="117"/>
      <c r="G783" s="117"/>
      <c r="H783" s="117"/>
      <c r="I783" s="118"/>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row>
    <row r="784" spans="1:58" ht="14.25" customHeight="1">
      <c r="A784" s="117"/>
      <c r="B784" s="117"/>
      <c r="C784" s="117"/>
      <c r="D784" s="117"/>
      <c r="E784" s="117"/>
      <c r="F784" s="117"/>
      <c r="G784" s="117"/>
      <c r="H784" s="117"/>
      <c r="I784" s="118"/>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row>
    <row r="785" spans="1:58" ht="14.25" customHeight="1">
      <c r="A785" s="117"/>
      <c r="B785" s="117"/>
      <c r="C785" s="117"/>
      <c r="D785" s="117"/>
      <c r="E785" s="117"/>
      <c r="F785" s="117"/>
      <c r="G785" s="117"/>
      <c r="H785" s="117"/>
      <c r="I785" s="118"/>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row>
    <row r="786" spans="1:58" ht="14.25" customHeight="1">
      <c r="A786" s="117"/>
      <c r="B786" s="117"/>
      <c r="C786" s="117"/>
      <c r="D786" s="117"/>
      <c r="E786" s="117"/>
      <c r="F786" s="117"/>
      <c r="G786" s="117"/>
      <c r="H786" s="117"/>
      <c r="I786" s="118"/>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row>
    <row r="787" spans="1:58" ht="14.25" customHeight="1">
      <c r="A787" s="117"/>
      <c r="B787" s="117"/>
      <c r="C787" s="117"/>
      <c r="D787" s="117"/>
      <c r="E787" s="117"/>
      <c r="F787" s="117"/>
      <c r="G787" s="117"/>
      <c r="H787" s="117"/>
      <c r="I787" s="118"/>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row>
    <row r="788" spans="1:58" ht="14.25" customHeight="1">
      <c r="A788" s="117"/>
      <c r="B788" s="117"/>
      <c r="C788" s="117"/>
      <c r="D788" s="117"/>
      <c r="E788" s="117"/>
      <c r="F788" s="117"/>
      <c r="G788" s="117"/>
      <c r="H788" s="117"/>
      <c r="I788" s="118"/>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row>
    <row r="789" spans="1:58" ht="14.25" customHeight="1">
      <c r="A789" s="117"/>
      <c r="B789" s="117"/>
      <c r="C789" s="117"/>
      <c r="D789" s="117"/>
      <c r="E789" s="117"/>
      <c r="F789" s="117"/>
      <c r="G789" s="117"/>
      <c r="H789" s="117"/>
      <c r="I789" s="118"/>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row>
    <row r="790" spans="1:58" ht="14.25" customHeight="1">
      <c r="A790" s="117"/>
      <c r="B790" s="117"/>
      <c r="C790" s="117"/>
      <c r="D790" s="117"/>
      <c r="E790" s="117"/>
      <c r="F790" s="117"/>
      <c r="G790" s="117"/>
      <c r="H790" s="117"/>
      <c r="I790" s="118"/>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row>
    <row r="791" spans="1:58" ht="14.25" customHeight="1">
      <c r="A791" s="117"/>
      <c r="B791" s="117"/>
      <c r="C791" s="117"/>
      <c r="D791" s="117"/>
      <c r="E791" s="117"/>
      <c r="F791" s="117"/>
      <c r="G791" s="117"/>
      <c r="H791" s="117"/>
      <c r="I791" s="118"/>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row>
    <row r="792" spans="1:58" ht="14.25" customHeight="1">
      <c r="A792" s="117"/>
      <c r="B792" s="117"/>
      <c r="C792" s="117"/>
      <c r="D792" s="117"/>
      <c r="E792" s="117"/>
      <c r="F792" s="117"/>
      <c r="G792" s="117"/>
      <c r="H792" s="117"/>
      <c r="I792" s="118"/>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row>
    <row r="793" spans="1:58" ht="14.25" customHeight="1">
      <c r="A793" s="117"/>
      <c r="B793" s="117"/>
      <c r="C793" s="117"/>
      <c r="D793" s="117"/>
      <c r="E793" s="117"/>
      <c r="F793" s="117"/>
      <c r="G793" s="117"/>
      <c r="H793" s="117"/>
      <c r="I793" s="118"/>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row>
    <row r="794" spans="1:58" ht="14.25" customHeight="1">
      <c r="A794" s="117"/>
      <c r="B794" s="117"/>
      <c r="C794" s="117"/>
      <c r="D794" s="117"/>
      <c r="E794" s="117"/>
      <c r="F794" s="117"/>
      <c r="G794" s="117"/>
      <c r="H794" s="117"/>
      <c r="I794" s="118"/>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row>
    <row r="795" spans="1:58" ht="14.25" customHeight="1">
      <c r="A795" s="117"/>
      <c r="B795" s="117"/>
      <c r="C795" s="117"/>
      <c r="D795" s="117"/>
      <c r="E795" s="117"/>
      <c r="F795" s="117"/>
      <c r="G795" s="117"/>
      <c r="H795" s="117"/>
      <c r="I795" s="118"/>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row>
    <row r="796" spans="1:58" ht="14.25" customHeight="1">
      <c r="A796" s="117"/>
      <c r="B796" s="117"/>
      <c r="C796" s="117"/>
      <c r="D796" s="117"/>
      <c r="E796" s="117"/>
      <c r="F796" s="117"/>
      <c r="G796" s="117"/>
      <c r="H796" s="117"/>
      <c r="I796" s="118"/>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row>
    <row r="797" spans="1:58" ht="14.25" customHeight="1">
      <c r="A797" s="117"/>
      <c r="B797" s="117"/>
      <c r="C797" s="117"/>
      <c r="D797" s="117"/>
      <c r="E797" s="117"/>
      <c r="F797" s="117"/>
      <c r="G797" s="117"/>
      <c r="H797" s="117"/>
      <c r="I797" s="118"/>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row>
    <row r="798" spans="1:58" ht="14.25" customHeight="1">
      <c r="A798" s="117"/>
      <c r="B798" s="117"/>
      <c r="C798" s="117"/>
      <c r="D798" s="117"/>
      <c r="E798" s="117"/>
      <c r="F798" s="117"/>
      <c r="G798" s="117"/>
      <c r="H798" s="117"/>
      <c r="I798" s="118"/>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row>
    <row r="799" spans="1:58" ht="14.25" customHeight="1">
      <c r="A799" s="117"/>
      <c r="B799" s="117"/>
      <c r="C799" s="117"/>
      <c r="D799" s="117"/>
      <c r="E799" s="117"/>
      <c r="F799" s="117"/>
      <c r="G799" s="117"/>
      <c r="H799" s="117"/>
      <c r="I799" s="118"/>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row>
    <row r="800" spans="1:58" ht="14.25" customHeight="1">
      <c r="A800" s="117"/>
      <c r="B800" s="117"/>
      <c r="C800" s="117"/>
      <c r="D800" s="117"/>
      <c r="E800" s="117"/>
      <c r="F800" s="117"/>
      <c r="G800" s="117"/>
      <c r="H800" s="117"/>
      <c r="I800" s="118"/>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row>
    <row r="801" spans="1:58" ht="14.25" customHeight="1">
      <c r="A801" s="117"/>
      <c r="B801" s="117"/>
      <c r="C801" s="117"/>
      <c r="D801" s="117"/>
      <c r="E801" s="117"/>
      <c r="F801" s="117"/>
      <c r="G801" s="117"/>
      <c r="H801" s="117"/>
      <c r="I801" s="118"/>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row>
    <row r="802" spans="1:58" ht="14.25" customHeight="1">
      <c r="A802" s="117"/>
      <c r="B802" s="117"/>
      <c r="C802" s="117"/>
      <c r="D802" s="117"/>
      <c r="E802" s="117"/>
      <c r="F802" s="117"/>
      <c r="G802" s="117"/>
      <c r="H802" s="117"/>
      <c r="I802" s="118"/>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row>
    <row r="803" spans="1:58" ht="14.25" customHeight="1">
      <c r="A803" s="117"/>
      <c r="B803" s="117"/>
      <c r="C803" s="117"/>
      <c r="D803" s="117"/>
      <c r="E803" s="117"/>
      <c r="F803" s="117"/>
      <c r="G803" s="117"/>
      <c r="H803" s="117"/>
      <c r="I803" s="118"/>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row>
    <row r="804" spans="1:58" ht="14.25" customHeight="1">
      <c r="A804" s="117"/>
      <c r="B804" s="117"/>
      <c r="C804" s="117"/>
      <c r="D804" s="117"/>
      <c r="E804" s="117"/>
      <c r="F804" s="117"/>
      <c r="G804" s="117"/>
      <c r="H804" s="117"/>
      <c r="I804" s="118"/>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row>
    <row r="805" spans="1:58" ht="14.25" customHeight="1">
      <c r="A805" s="117"/>
      <c r="B805" s="117"/>
      <c r="C805" s="117"/>
      <c r="D805" s="117"/>
      <c r="E805" s="117"/>
      <c r="F805" s="117"/>
      <c r="G805" s="117"/>
      <c r="H805" s="117"/>
      <c r="I805" s="118"/>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row>
    <row r="806" spans="1:58" ht="14.25" customHeight="1">
      <c r="A806" s="117"/>
      <c r="B806" s="117"/>
      <c r="C806" s="117"/>
      <c r="D806" s="117"/>
      <c r="E806" s="117"/>
      <c r="F806" s="117"/>
      <c r="G806" s="117"/>
      <c r="H806" s="117"/>
      <c r="I806" s="118"/>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row>
    <row r="807" spans="1:58" ht="14.25" customHeight="1">
      <c r="A807" s="117"/>
      <c r="B807" s="117"/>
      <c r="C807" s="117"/>
      <c r="D807" s="117"/>
      <c r="E807" s="117"/>
      <c r="F807" s="117"/>
      <c r="G807" s="117"/>
      <c r="H807" s="117"/>
      <c r="I807" s="118"/>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row>
    <row r="808" spans="1:58" ht="14.25" customHeight="1">
      <c r="A808" s="117"/>
      <c r="B808" s="117"/>
      <c r="C808" s="117"/>
      <c r="D808" s="117"/>
      <c r="E808" s="117"/>
      <c r="F808" s="117"/>
      <c r="G808" s="117"/>
      <c r="H808" s="117"/>
      <c r="I808" s="118"/>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row>
    <row r="809" spans="1:58" ht="14.25" customHeight="1">
      <c r="A809" s="117"/>
      <c r="B809" s="117"/>
      <c r="C809" s="117"/>
      <c r="D809" s="117"/>
      <c r="E809" s="117"/>
      <c r="F809" s="117"/>
      <c r="G809" s="117"/>
      <c r="H809" s="117"/>
      <c r="I809" s="118"/>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row>
    <row r="810" spans="1:58" ht="14.25" customHeight="1">
      <c r="A810" s="117"/>
      <c r="B810" s="117"/>
      <c r="C810" s="117"/>
      <c r="D810" s="117"/>
      <c r="E810" s="117"/>
      <c r="F810" s="117"/>
      <c r="G810" s="117"/>
      <c r="H810" s="117"/>
      <c r="I810" s="118"/>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row>
    <row r="811" spans="1:58" ht="14.25" customHeight="1">
      <c r="A811" s="117"/>
      <c r="B811" s="117"/>
      <c r="C811" s="117"/>
      <c r="D811" s="117"/>
      <c r="E811" s="117"/>
      <c r="F811" s="117"/>
      <c r="G811" s="117"/>
      <c r="H811" s="117"/>
      <c r="I811" s="118"/>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row>
    <row r="812" spans="1:58" ht="14.25" customHeight="1">
      <c r="A812" s="117"/>
      <c r="B812" s="117"/>
      <c r="C812" s="117"/>
      <c r="D812" s="117"/>
      <c r="E812" s="117"/>
      <c r="F812" s="117"/>
      <c r="G812" s="117"/>
      <c r="H812" s="117"/>
      <c r="I812" s="118"/>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row>
    <row r="813" spans="1:58" ht="14.25" customHeight="1">
      <c r="A813" s="117"/>
      <c r="B813" s="117"/>
      <c r="C813" s="117"/>
      <c r="D813" s="117"/>
      <c r="E813" s="117"/>
      <c r="F813" s="117"/>
      <c r="G813" s="117"/>
      <c r="H813" s="117"/>
      <c r="I813" s="118"/>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row>
    <row r="814" spans="1:58" ht="14.25" customHeight="1">
      <c r="A814" s="117"/>
      <c r="B814" s="117"/>
      <c r="C814" s="117"/>
      <c r="D814" s="117"/>
      <c r="E814" s="117"/>
      <c r="F814" s="117"/>
      <c r="G814" s="117"/>
      <c r="H814" s="117"/>
      <c r="I814" s="118"/>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row>
    <row r="815" spans="1:58" ht="14.25" customHeight="1">
      <c r="A815" s="117"/>
      <c r="B815" s="117"/>
      <c r="C815" s="117"/>
      <c r="D815" s="117"/>
      <c r="E815" s="117"/>
      <c r="F815" s="117"/>
      <c r="G815" s="117"/>
      <c r="H815" s="117"/>
      <c r="I815" s="118"/>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row>
    <row r="816" spans="1:58" ht="14.25" customHeight="1">
      <c r="A816" s="117"/>
      <c r="B816" s="117"/>
      <c r="C816" s="117"/>
      <c r="D816" s="117"/>
      <c r="E816" s="117"/>
      <c r="F816" s="117"/>
      <c r="G816" s="117"/>
      <c r="H816" s="117"/>
      <c r="I816" s="118"/>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row>
    <row r="817" spans="1:58" ht="14.25" customHeight="1">
      <c r="A817" s="117"/>
      <c r="B817" s="117"/>
      <c r="C817" s="117"/>
      <c r="D817" s="117"/>
      <c r="E817" s="117"/>
      <c r="F817" s="117"/>
      <c r="G817" s="117"/>
      <c r="H817" s="117"/>
      <c r="I817" s="118"/>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row>
    <row r="818" spans="1:58" ht="14.25" customHeight="1">
      <c r="A818" s="117"/>
      <c r="B818" s="117"/>
      <c r="C818" s="117"/>
      <c r="D818" s="117"/>
      <c r="E818" s="117"/>
      <c r="F818" s="117"/>
      <c r="G818" s="117"/>
      <c r="H818" s="117"/>
      <c r="I818" s="118"/>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row>
    <row r="819" spans="1:58" ht="14.25" customHeight="1">
      <c r="A819" s="117"/>
      <c r="B819" s="117"/>
      <c r="C819" s="117"/>
      <c r="D819" s="117"/>
      <c r="E819" s="117"/>
      <c r="F819" s="117"/>
      <c r="G819" s="117"/>
      <c r="H819" s="117"/>
      <c r="I819" s="118"/>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row>
    <row r="820" spans="1:58" ht="14.25" customHeight="1">
      <c r="A820" s="117"/>
      <c r="B820" s="117"/>
      <c r="C820" s="117"/>
      <c r="D820" s="117"/>
      <c r="E820" s="117"/>
      <c r="F820" s="117"/>
      <c r="G820" s="117"/>
      <c r="H820" s="117"/>
      <c r="I820" s="118"/>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row>
    <row r="821" spans="1:58" ht="14.25" customHeight="1">
      <c r="A821" s="117"/>
      <c r="B821" s="117"/>
      <c r="C821" s="117"/>
      <c r="D821" s="117"/>
      <c r="E821" s="117"/>
      <c r="F821" s="117"/>
      <c r="G821" s="117"/>
      <c r="H821" s="117"/>
      <c r="I821" s="118"/>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row>
    <row r="822" spans="1:58" ht="14.25" customHeight="1">
      <c r="A822" s="117"/>
      <c r="B822" s="117"/>
      <c r="C822" s="117"/>
      <c r="D822" s="117"/>
      <c r="E822" s="117"/>
      <c r="F822" s="117"/>
      <c r="G822" s="117"/>
      <c r="H822" s="117"/>
      <c r="I822" s="118"/>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row>
    <row r="823" spans="1:58" ht="14.25" customHeight="1">
      <c r="A823" s="117"/>
      <c r="B823" s="117"/>
      <c r="C823" s="117"/>
      <c r="D823" s="117"/>
      <c r="E823" s="117"/>
      <c r="F823" s="117"/>
      <c r="G823" s="117"/>
      <c r="H823" s="117"/>
      <c r="I823" s="118"/>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row>
    <row r="824" spans="1:58" ht="14.25" customHeight="1">
      <c r="A824" s="117"/>
      <c r="B824" s="117"/>
      <c r="C824" s="117"/>
      <c r="D824" s="117"/>
      <c r="E824" s="117"/>
      <c r="F824" s="117"/>
      <c r="G824" s="117"/>
      <c r="H824" s="117"/>
      <c r="I824" s="118"/>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row>
    <row r="825" spans="1:58" ht="14.25" customHeight="1">
      <c r="A825" s="117"/>
      <c r="B825" s="117"/>
      <c r="C825" s="117"/>
      <c r="D825" s="117"/>
      <c r="E825" s="117"/>
      <c r="F825" s="117"/>
      <c r="G825" s="117"/>
      <c r="H825" s="117"/>
      <c r="I825" s="118"/>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row>
    <row r="826" spans="1:58" ht="14.25" customHeight="1">
      <c r="A826" s="117"/>
      <c r="B826" s="117"/>
      <c r="C826" s="117"/>
      <c r="D826" s="117"/>
      <c r="E826" s="117"/>
      <c r="F826" s="117"/>
      <c r="G826" s="117"/>
      <c r="H826" s="117"/>
      <c r="I826" s="118"/>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row>
    <row r="827" spans="1:58" ht="14.25" customHeight="1">
      <c r="A827" s="117"/>
      <c r="B827" s="117"/>
      <c r="C827" s="117"/>
      <c r="D827" s="117"/>
      <c r="E827" s="117"/>
      <c r="F827" s="117"/>
      <c r="G827" s="117"/>
      <c r="H827" s="117"/>
      <c r="I827" s="118"/>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row>
    <row r="828" spans="1:58" ht="14.25" customHeight="1">
      <c r="A828" s="117"/>
      <c r="B828" s="117"/>
      <c r="C828" s="117"/>
      <c r="D828" s="117"/>
      <c r="E828" s="117"/>
      <c r="F828" s="117"/>
      <c r="G828" s="117"/>
      <c r="H828" s="117"/>
      <c r="I828" s="118"/>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row>
    <row r="829" spans="1:58" ht="14.25" customHeight="1">
      <c r="A829" s="117"/>
      <c r="B829" s="117"/>
      <c r="C829" s="117"/>
      <c r="D829" s="117"/>
      <c r="E829" s="117"/>
      <c r="F829" s="117"/>
      <c r="G829" s="117"/>
      <c r="H829" s="117"/>
      <c r="I829" s="118"/>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row>
    <row r="830" spans="1:58" ht="14.25" customHeight="1">
      <c r="A830" s="117"/>
      <c r="B830" s="117"/>
      <c r="C830" s="117"/>
      <c r="D830" s="117"/>
      <c r="E830" s="117"/>
      <c r="F830" s="117"/>
      <c r="G830" s="117"/>
      <c r="H830" s="117"/>
      <c r="I830" s="118"/>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row>
    <row r="831" spans="1:58" ht="14.25" customHeight="1">
      <c r="A831" s="117"/>
      <c r="B831" s="117"/>
      <c r="C831" s="117"/>
      <c r="D831" s="117"/>
      <c r="E831" s="117"/>
      <c r="F831" s="117"/>
      <c r="G831" s="117"/>
      <c r="H831" s="117"/>
      <c r="I831" s="118"/>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row>
    <row r="832" spans="1:58" ht="14.25" customHeight="1">
      <c r="A832" s="117"/>
      <c r="B832" s="117"/>
      <c r="C832" s="117"/>
      <c r="D832" s="117"/>
      <c r="E832" s="117"/>
      <c r="F832" s="117"/>
      <c r="G832" s="117"/>
      <c r="H832" s="117"/>
      <c r="I832" s="118"/>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row>
    <row r="833" spans="1:58" ht="14.25" customHeight="1">
      <c r="A833" s="117"/>
      <c r="B833" s="117"/>
      <c r="C833" s="117"/>
      <c r="D833" s="117"/>
      <c r="E833" s="117"/>
      <c r="F833" s="117"/>
      <c r="G833" s="117"/>
      <c r="H833" s="117"/>
      <c r="I833" s="118"/>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row>
    <row r="834" spans="1:58" ht="14.25" customHeight="1">
      <c r="A834" s="117"/>
      <c r="B834" s="117"/>
      <c r="C834" s="117"/>
      <c r="D834" s="117"/>
      <c r="E834" s="117"/>
      <c r="F834" s="117"/>
      <c r="G834" s="117"/>
      <c r="H834" s="117"/>
      <c r="I834" s="118"/>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row>
    <row r="835" spans="1:58" ht="14.25" customHeight="1">
      <c r="A835" s="117"/>
      <c r="B835" s="117"/>
      <c r="C835" s="117"/>
      <c r="D835" s="117"/>
      <c r="E835" s="117"/>
      <c r="F835" s="117"/>
      <c r="G835" s="117"/>
      <c r="H835" s="117"/>
      <c r="I835" s="118"/>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row>
    <row r="836" spans="1:58" ht="14.25" customHeight="1">
      <c r="A836" s="117"/>
      <c r="B836" s="117"/>
      <c r="C836" s="117"/>
      <c r="D836" s="117"/>
      <c r="E836" s="117"/>
      <c r="F836" s="117"/>
      <c r="G836" s="117"/>
      <c r="H836" s="117"/>
      <c r="I836" s="118"/>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row>
    <row r="837" spans="1:58" ht="14.25" customHeight="1">
      <c r="A837" s="117"/>
      <c r="B837" s="117"/>
      <c r="C837" s="117"/>
      <c r="D837" s="117"/>
      <c r="E837" s="117"/>
      <c r="F837" s="117"/>
      <c r="G837" s="117"/>
      <c r="H837" s="117"/>
      <c r="I837" s="118"/>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row>
    <row r="838" spans="1:58" ht="14.25" customHeight="1">
      <c r="A838" s="117"/>
      <c r="B838" s="117"/>
      <c r="C838" s="117"/>
      <c r="D838" s="117"/>
      <c r="E838" s="117"/>
      <c r="F838" s="117"/>
      <c r="G838" s="117"/>
      <c r="H838" s="117"/>
      <c r="I838" s="118"/>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row>
    <row r="839" spans="1:58" ht="14.25" customHeight="1">
      <c r="A839" s="117"/>
      <c r="B839" s="117"/>
      <c r="C839" s="117"/>
      <c r="D839" s="117"/>
      <c r="E839" s="117"/>
      <c r="F839" s="117"/>
      <c r="G839" s="117"/>
      <c r="H839" s="117"/>
      <c r="I839" s="118"/>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row>
    <row r="840" spans="1:58" ht="14.25" customHeight="1">
      <c r="A840" s="117"/>
      <c r="B840" s="117"/>
      <c r="C840" s="117"/>
      <c r="D840" s="117"/>
      <c r="E840" s="117"/>
      <c r="F840" s="117"/>
      <c r="G840" s="117"/>
      <c r="H840" s="117"/>
      <c r="I840" s="118"/>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row>
    <row r="841" spans="1:58" ht="14.25" customHeight="1">
      <c r="A841" s="117"/>
      <c r="B841" s="117"/>
      <c r="C841" s="117"/>
      <c r="D841" s="117"/>
      <c r="E841" s="117"/>
      <c r="F841" s="117"/>
      <c r="G841" s="117"/>
      <c r="H841" s="117"/>
      <c r="I841" s="118"/>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row>
    <row r="842" spans="1:58" ht="14.25" customHeight="1">
      <c r="A842" s="117"/>
      <c r="B842" s="117"/>
      <c r="C842" s="117"/>
      <c r="D842" s="117"/>
      <c r="E842" s="117"/>
      <c r="F842" s="117"/>
      <c r="G842" s="117"/>
      <c r="H842" s="117"/>
      <c r="I842" s="118"/>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row>
    <row r="843" spans="1:58" ht="14.25" customHeight="1">
      <c r="A843" s="117"/>
      <c r="B843" s="117"/>
      <c r="C843" s="117"/>
      <c r="D843" s="117"/>
      <c r="E843" s="117"/>
      <c r="F843" s="117"/>
      <c r="G843" s="117"/>
      <c r="H843" s="117"/>
      <c r="I843" s="118"/>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row>
    <row r="844" spans="1:58" ht="14.25" customHeight="1">
      <c r="A844" s="117"/>
      <c r="B844" s="117"/>
      <c r="C844" s="117"/>
      <c r="D844" s="117"/>
      <c r="E844" s="117"/>
      <c r="F844" s="117"/>
      <c r="G844" s="117"/>
      <c r="H844" s="117"/>
      <c r="I844" s="118"/>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row>
    <row r="845" spans="1:58" ht="14.25" customHeight="1">
      <c r="A845" s="117"/>
      <c r="B845" s="117"/>
      <c r="C845" s="117"/>
      <c r="D845" s="117"/>
      <c r="E845" s="117"/>
      <c r="F845" s="117"/>
      <c r="G845" s="117"/>
      <c r="H845" s="117"/>
      <c r="I845" s="118"/>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row>
    <row r="846" spans="1:58" ht="14.25" customHeight="1">
      <c r="A846" s="117"/>
      <c r="B846" s="117"/>
      <c r="C846" s="117"/>
      <c r="D846" s="117"/>
      <c r="E846" s="117"/>
      <c r="F846" s="117"/>
      <c r="G846" s="117"/>
      <c r="H846" s="117"/>
      <c r="I846" s="118"/>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row>
    <row r="847" spans="1:58" ht="14.25" customHeight="1">
      <c r="A847" s="117"/>
      <c r="B847" s="117"/>
      <c r="C847" s="117"/>
      <c r="D847" s="117"/>
      <c r="E847" s="117"/>
      <c r="F847" s="117"/>
      <c r="G847" s="117"/>
      <c r="H847" s="117"/>
      <c r="I847" s="118"/>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row>
    <row r="848" spans="1:58" ht="14.25" customHeight="1">
      <c r="A848" s="117"/>
      <c r="B848" s="117"/>
      <c r="C848" s="117"/>
      <c r="D848" s="117"/>
      <c r="E848" s="117"/>
      <c r="F848" s="117"/>
      <c r="G848" s="117"/>
      <c r="H848" s="117"/>
      <c r="I848" s="118"/>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row>
    <row r="849" spans="1:58" ht="14.25" customHeight="1">
      <c r="A849" s="117"/>
      <c r="B849" s="117"/>
      <c r="C849" s="117"/>
      <c r="D849" s="117"/>
      <c r="E849" s="117"/>
      <c r="F849" s="117"/>
      <c r="G849" s="117"/>
      <c r="H849" s="117"/>
      <c r="I849" s="118"/>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row>
    <row r="850" spans="1:58" ht="14.25" customHeight="1">
      <c r="A850" s="117"/>
      <c r="B850" s="117"/>
      <c r="C850" s="117"/>
      <c r="D850" s="117"/>
      <c r="E850" s="117"/>
      <c r="F850" s="117"/>
      <c r="G850" s="117"/>
      <c r="H850" s="117"/>
      <c r="I850" s="118"/>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row>
    <row r="851" spans="1:58" ht="14.25" customHeight="1">
      <c r="A851" s="117"/>
      <c r="B851" s="117"/>
      <c r="C851" s="117"/>
      <c r="D851" s="117"/>
      <c r="E851" s="117"/>
      <c r="F851" s="117"/>
      <c r="G851" s="117"/>
      <c r="H851" s="117"/>
      <c r="I851" s="118"/>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row>
    <row r="852" spans="1:58" ht="14.25" customHeight="1">
      <c r="A852" s="117"/>
      <c r="B852" s="117"/>
      <c r="C852" s="117"/>
      <c r="D852" s="117"/>
      <c r="E852" s="117"/>
      <c r="F852" s="117"/>
      <c r="G852" s="117"/>
      <c r="H852" s="117"/>
      <c r="I852" s="118"/>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row>
    <row r="853" spans="1:58" ht="14.25" customHeight="1">
      <c r="A853" s="117"/>
      <c r="B853" s="117"/>
      <c r="C853" s="117"/>
      <c r="D853" s="117"/>
      <c r="E853" s="117"/>
      <c r="F853" s="117"/>
      <c r="G853" s="117"/>
      <c r="H853" s="117"/>
      <c r="I853" s="118"/>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row>
    <row r="854" spans="1:58" ht="14.25" customHeight="1">
      <c r="A854" s="117"/>
      <c r="B854" s="117"/>
      <c r="C854" s="117"/>
      <c r="D854" s="117"/>
      <c r="E854" s="117"/>
      <c r="F854" s="117"/>
      <c r="G854" s="117"/>
      <c r="H854" s="117"/>
      <c r="I854" s="118"/>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row>
    <row r="855" spans="1:58" ht="14.25" customHeight="1">
      <c r="A855" s="117"/>
      <c r="B855" s="117"/>
      <c r="C855" s="117"/>
      <c r="D855" s="117"/>
      <c r="E855" s="117"/>
      <c r="F855" s="117"/>
      <c r="G855" s="117"/>
      <c r="H855" s="117"/>
      <c r="I855" s="118"/>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row>
    <row r="856" spans="1:58" ht="14.25" customHeight="1">
      <c r="A856" s="117"/>
      <c r="B856" s="117"/>
      <c r="C856" s="117"/>
      <c r="D856" s="117"/>
      <c r="E856" s="117"/>
      <c r="F856" s="117"/>
      <c r="G856" s="117"/>
      <c r="H856" s="117"/>
      <c r="I856" s="118"/>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row>
    <row r="857" spans="1:58" ht="14.25" customHeight="1">
      <c r="A857" s="117"/>
      <c r="B857" s="117"/>
      <c r="C857" s="117"/>
      <c r="D857" s="117"/>
      <c r="E857" s="117"/>
      <c r="F857" s="117"/>
      <c r="G857" s="117"/>
      <c r="H857" s="117"/>
      <c r="I857" s="118"/>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row>
    <row r="858" spans="1:58" ht="14.25" customHeight="1">
      <c r="A858" s="117"/>
      <c r="B858" s="117"/>
      <c r="C858" s="117"/>
      <c r="D858" s="117"/>
      <c r="E858" s="117"/>
      <c r="F858" s="117"/>
      <c r="G858" s="117"/>
      <c r="H858" s="117"/>
      <c r="I858" s="118"/>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row>
    <row r="859" spans="1:58" ht="14.25" customHeight="1">
      <c r="A859" s="117"/>
      <c r="B859" s="117"/>
      <c r="C859" s="117"/>
      <c r="D859" s="117"/>
      <c r="E859" s="117"/>
      <c r="F859" s="117"/>
      <c r="G859" s="117"/>
      <c r="H859" s="117"/>
      <c r="I859" s="118"/>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row>
    <row r="860" spans="1:58" ht="14.25" customHeight="1">
      <c r="A860" s="117"/>
      <c r="B860" s="117"/>
      <c r="C860" s="117"/>
      <c r="D860" s="117"/>
      <c r="E860" s="117"/>
      <c r="F860" s="117"/>
      <c r="G860" s="117"/>
      <c r="H860" s="117"/>
      <c r="I860" s="118"/>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row>
    <row r="861" spans="1:58" ht="14.25" customHeight="1">
      <c r="A861" s="117"/>
      <c r="B861" s="117"/>
      <c r="C861" s="117"/>
      <c r="D861" s="117"/>
      <c r="E861" s="117"/>
      <c r="F861" s="117"/>
      <c r="G861" s="117"/>
      <c r="H861" s="117"/>
      <c r="I861" s="118"/>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row>
    <row r="862" spans="1:58" ht="14.25" customHeight="1">
      <c r="A862" s="117"/>
      <c r="B862" s="117"/>
      <c r="C862" s="117"/>
      <c r="D862" s="117"/>
      <c r="E862" s="117"/>
      <c r="F862" s="117"/>
      <c r="G862" s="117"/>
      <c r="H862" s="117"/>
      <c r="I862" s="118"/>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row>
    <row r="863" spans="1:58" ht="14.25" customHeight="1">
      <c r="A863" s="117"/>
      <c r="B863" s="117"/>
      <c r="C863" s="117"/>
      <c r="D863" s="117"/>
      <c r="E863" s="117"/>
      <c r="F863" s="117"/>
      <c r="G863" s="117"/>
      <c r="H863" s="117"/>
      <c r="I863" s="118"/>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row>
    <row r="864" spans="1:58" ht="14.25" customHeight="1">
      <c r="A864" s="117"/>
      <c r="B864" s="117"/>
      <c r="C864" s="117"/>
      <c r="D864" s="117"/>
      <c r="E864" s="117"/>
      <c r="F864" s="117"/>
      <c r="G864" s="117"/>
      <c r="H864" s="117"/>
      <c r="I864" s="118"/>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row>
    <row r="865" spans="1:58" ht="14.25" customHeight="1">
      <c r="A865" s="117"/>
      <c r="B865" s="117"/>
      <c r="C865" s="117"/>
      <c r="D865" s="117"/>
      <c r="E865" s="117"/>
      <c r="F865" s="117"/>
      <c r="G865" s="117"/>
      <c r="H865" s="117"/>
      <c r="I865" s="118"/>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row>
    <row r="866" spans="1:58" ht="14.25" customHeight="1">
      <c r="A866" s="117"/>
      <c r="B866" s="117"/>
      <c r="C866" s="117"/>
      <c r="D866" s="117"/>
      <c r="E866" s="117"/>
      <c r="F866" s="117"/>
      <c r="G866" s="117"/>
      <c r="H866" s="117"/>
      <c r="I866" s="118"/>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row>
    <row r="867" spans="1:58" ht="14.25" customHeight="1">
      <c r="A867" s="117"/>
      <c r="B867" s="117"/>
      <c r="C867" s="117"/>
      <c r="D867" s="117"/>
      <c r="E867" s="117"/>
      <c r="F867" s="117"/>
      <c r="G867" s="117"/>
      <c r="H867" s="117"/>
      <c r="I867" s="118"/>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row>
    <row r="868" spans="1:58" ht="14.25" customHeight="1">
      <c r="A868" s="117"/>
      <c r="B868" s="117"/>
      <c r="C868" s="117"/>
      <c r="D868" s="117"/>
      <c r="E868" s="117"/>
      <c r="F868" s="117"/>
      <c r="G868" s="117"/>
      <c r="H868" s="117"/>
      <c r="I868" s="118"/>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row>
    <row r="869" spans="1:58" ht="14.25" customHeight="1">
      <c r="A869" s="117"/>
      <c r="B869" s="117"/>
      <c r="C869" s="117"/>
      <c r="D869" s="117"/>
      <c r="E869" s="117"/>
      <c r="F869" s="117"/>
      <c r="G869" s="117"/>
      <c r="H869" s="117"/>
      <c r="I869" s="118"/>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row>
    <row r="870" spans="1:58" ht="14.25" customHeight="1">
      <c r="A870" s="117"/>
      <c r="B870" s="117"/>
      <c r="C870" s="117"/>
      <c r="D870" s="117"/>
      <c r="E870" s="117"/>
      <c r="F870" s="117"/>
      <c r="G870" s="117"/>
      <c r="H870" s="117"/>
      <c r="I870" s="118"/>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row>
    <row r="871" spans="1:58" ht="14.25" customHeight="1">
      <c r="A871" s="117"/>
      <c r="B871" s="117"/>
      <c r="C871" s="117"/>
      <c r="D871" s="117"/>
      <c r="E871" s="117"/>
      <c r="F871" s="117"/>
      <c r="G871" s="117"/>
      <c r="H871" s="117"/>
      <c r="I871" s="118"/>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row>
    <row r="872" spans="1:58" ht="14.25" customHeight="1">
      <c r="A872" s="117"/>
      <c r="B872" s="117"/>
      <c r="C872" s="117"/>
      <c r="D872" s="117"/>
      <c r="E872" s="117"/>
      <c r="F872" s="117"/>
      <c r="G872" s="117"/>
      <c r="H872" s="117"/>
      <c r="I872" s="118"/>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row>
    <row r="873" spans="1:58" ht="14.25" customHeight="1">
      <c r="A873" s="117"/>
      <c r="B873" s="117"/>
      <c r="C873" s="117"/>
      <c r="D873" s="117"/>
      <c r="E873" s="117"/>
      <c r="F873" s="117"/>
      <c r="G873" s="117"/>
      <c r="H873" s="117"/>
      <c r="I873" s="118"/>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row>
    <row r="874" spans="1:58" ht="14.25" customHeight="1">
      <c r="A874" s="117"/>
      <c r="B874" s="117"/>
      <c r="C874" s="117"/>
      <c r="D874" s="117"/>
      <c r="E874" s="117"/>
      <c r="F874" s="117"/>
      <c r="G874" s="117"/>
      <c r="H874" s="117"/>
      <c r="I874" s="118"/>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row>
    <row r="875" spans="1:58" ht="14.25" customHeight="1">
      <c r="A875" s="117"/>
      <c r="B875" s="117"/>
      <c r="C875" s="117"/>
      <c r="D875" s="117"/>
      <c r="E875" s="117"/>
      <c r="F875" s="117"/>
      <c r="G875" s="117"/>
      <c r="H875" s="117"/>
      <c r="I875" s="118"/>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row>
    <row r="876" spans="1:58" ht="14.25" customHeight="1">
      <c r="A876" s="117"/>
      <c r="B876" s="117"/>
      <c r="C876" s="117"/>
      <c r="D876" s="117"/>
      <c r="E876" s="117"/>
      <c r="F876" s="117"/>
      <c r="G876" s="117"/>
      <c r="H876" s="117"/>
      <c r="I876" s="118"/>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row>
    <row r="877" spans="1:58" ht="14.25" customHeight="1">
      <c r="A877" s="117"/>
      <c r="B877" s="117"/>
      <c r="C877" s="117"/>
      <c r="D877" s="117"/>
      <c r="E877" s="117"/>
      <c r="F877" s="117"/>
      <c r="G877" s="117"/>
      <c r="H877" s="117"/>
      <c r="I877" s="118"/>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row>
    <row r="878" spans="1:58" ht="14.25" customHeight="1">
      <c r="A878" s="117"/>
      <c r="B878" s="117"/>
      <c r="C878" s="117"/>
      <c r="D878" s="117"/>
      <c r="E878" s="117"/>
      <c r="F878" s="117"/>
      <c r="G878" s="117"/>
      <c r="H878" s="117"/>
      <c r="I878" s="118"/>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row>
    <row r="879" spans="1:58" ht="14.25" customHeight="1">
      <c r="A879" s="117"/>
      <c r="B879" s="117"/>
      <c r="C879" s="117"/>
      <c r="D879" s="117"/>
      <c r="E879" s="117"/>
      <c r="F879" s="117"/>
      <c r="G879" s="117"/>
      <c r="H879" s="117"/>
      <c r="I879" s="118"/>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row>
    <row r="880" spans="1:58" ht="14.25" customHeight="1">
      <c r="A880" s="117"/>
      <c r="B880" s="117"/>
      <c r="C880" s="117"/>
      <c r="D880" s="117"/>
      <c r="E880" s="117"/>
      <c r="F880" s="117"/>
      <c r="G880" s="117"/>
      <c r="H880" s="117"/>
      <c r="I880" s="118"/>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row>
    <row r="881" spans="1:58" ht="14.25" customHeight="1">
      <c r="A881" s="117"/>
      <c r="B881" s="117"/>
      <c r="C881" s="117"/>
      <c r="D881" s="117"/>
      <c r="E881" s="117"/>
      <c r="F881" s="117"/>
      <c r="G881" s="117"/>
      <c r="H881" s="117"/>
      <c r="I881" s="118"/>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row>
    <row r="882" spans="1:58" ht="14.25" customHeight="1">
      <c r="A882" s="117"/>
      <c r="B882" s="117"/>
      <c r="C882" s="117"/>
      <c r="D882" s="117"/>
      <c r="E882" s="117"/>
      <c r="F882" s="117"/>
      <c r="G882" s="117"/>
      <c r="H882" s="117"/>
      <c r="I882" s="118"/>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row>
    <row r="883" spans="1:58" ht="14.25" customHeight="1">
      <c r="A883" s="117"/>
      <c r="B883" s="117"/>
      <c r="C883" s="117"/>
      <c r="D883" s="117"/>
      <c r="E883" s="117"/>
      <c r="F883" s="117"/>
      <c r="G883" s="117"/>
      <c r="H883" s="117"/>
      <c r="I883" s="118"/>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row>
    <row r="884" spans="1:58" ht="14.25" customHeight="1">
      <c r="A884" s="117"/>
      <c r="B884" s="117"/>
      <c r="C884" s="117"/>
      <c r="D884" s="117"/>
      <c r="E884" s="117"/>
      <c r="F884" s="117"/>
      <c r="G884" s="117"/>
      <c r="H884" s="117"/>
      <c r="I884" s="118"/>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row>
    <row r="885" spans="1:58" ht="14.25" customHeight="1">
      <c r="A885" s="117"/>
      <c r="B885" s="117"/>
      <c r="C885" s="117"/>
      <c r="D885" s="117"/>
      <c r="E885" s="117"/>
      <c r="F885" s="117"/>
      <c r="G885" s="117"/>
      <c r="H885" s="117"/>
      <c r="I885" s="118"/>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row>
    <row r="886" spans="1:58" ht="14.25" customHeight="1">
      <c r="A886" s="117"/>
      <c r="B886" s="117"/>
      <c r="C886" s="117"/>
      <c r="D886" s="117"/>
      <c r="E886" s="117"/>
      <c r="F886" s="117"/>
      <c r="G886" s="117"/>
      <c r="H886" s="117"/>
      <c r="I886" s="118"/>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row>
    <row r="887" spans="1:58" ht="14.25" customHeight="1">
      <c r="A887" s="117"/>
      <c r="B887" s="117"/>
      <c r="C887" s="117"/>
      <c r="D887" s="117"/>
      <c r="E887" s="117"/>
      <c r="F887" s="117"/>
      <c r="G887" s="117"/>
      <c r="H887" s="117"/>
      <c r="I887" s="118"/>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row>
    <row r="888" spans="1:58" ht="14.25" customHeight="1">
      <c r="A888" s="117"/>
      <c r="B888" s="117"/>
      <c r="C888" s="117"/>
      <c r="D888" s="117"/>
      <c r="E888" s="117"/>
      <c r="F888" s="117"/>
      <c r="G888" s="117"/>
      <c r="H888" s="117"/>
      <c r="I888" s="118"/>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row>
    <row r="889" spans="1:58" ht="14.25" customHeight="1">
      <c r="A889" s="117"/>
      <c r="B889" s="117"/>
      <c r="C889" s="117"/>
      <c r="D889" s="117"/>
      <c r="E889" s="117"/>
      <c r="F889" s="117"/>
      <c r="G889" s="117"/>
      <c r="H889" s="117"/>
      <c r="I889" s="118"/>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row>
    <row r="890" spans="1:58" ht="14.25" customHeight="1">
      <c r="A890" s="117"/>
      <c r="B890" s="117"/>
      <c r="C890" s="117"/>
      <c r="D890" s="117"/>
      <c r="E890" s="117"/>
      <c r="F890" s="117"/>
      <c r="G890" s="117"/>
      <c r="H890" s="117"/>
      <c r="I890" s="118"/>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row>
    <row r="891" spans="1:58" ht="14.25" customHeight="1">
      <c r="A891" s="117"/>
      <c r="B891" s="117"/>
      <c r="C891" s="117"/>
      <c r="D891" s="117"/>
      <c r="E891" s="117"/>
      <c r="F891" s="117"/>
      <c r="G891" s="117"/>
      <c r="H891" s="117"/>
      <c r="I891" s="118"/>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row>
    <row r="892" spans="1:58" ht="14.25" customHeight="1">
      <c r="A892" s="117"/>
      <c r="B892" s="117"/>
      <c r="C892" s="117"/>
      <c r="D892" s="117"/>
      <c r="E892" s="117"/>
      <c r="F892" s="117"/>
      <c r="G892" s="117"/>
      <c r="H892" s="117"/>
      <c r="I892" s="118"/>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row>
    <row r="893" spans="1:58" ht="14.25" customHeight="1">
      <c r="A893" s="117"/>
      <c r="B893" s="117"/>
      <c r="C893" s="117"/>
      <c r="D893" s="117"/>
      <c r="E893" s="117"/>
      <c r="F893" s="117"/>
      <c r="G893" s="117"/>
      <c r="H893" s="117"/>
      <c r="I893" s="118"/>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row>
    <row r="894" spans="1:58" ht="14.25" customHeight="1">
      <c r="A894" s="117"/>
      <c r="B894" s="117"/>
      <c r="C894" s="117"/>
      <c r="D894" s="117"/>
      <c r="E894" s="117"/>
      <c r="F894" s="117"/>
      <c r="G894" s="117"/>
      <c r="H894" s="117"/>
      <c r="I894" s="118"/>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row>
    <row r="895" spans="1:58" ht="14.25" customHeight="1">
      <c r="A895" s="117"/>
      <c r="B895" s="117"/>
      <c r="C895" s="117"/>
      <c r="D895" s="117"/>
      <c r="E895" s="117"/>
      <c r="F895" s="117"/>
      <c r="G895" s="117"/>
      <c r="H895" s="117"/>
      <c r="I895" s="118"/>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row>
    <row r="896" spans="1:58" ht="14.25" customHeight="1">
      <c r="A896" s="117"/>
      <c r="B896" s="117"/>
      <c r="C896" s="117"/>
      <c r="D896" s="117"/>
      <c r="E896" s="117"/>
      <c r="F896" s="117"/>
      <c r="G896" s="117"/>
      <c r="H896" s="117"/>
      <c r="I896" s="118"/>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row>
    <row r="897" spans="1:58" ht="14.25" customHeight="1">
      <c r="A897" s="117"/>
      <c r="B897" s="117"/>
      <c r="C897" s="117"/>
      <c r="D897" s="117"/>
      <c r="E897" s="117"/>
      <c r="F897" s="117"/>
      <c r="G897" s="117"/>
      <c r="H897" s="117"/>
      <c r="I897" s="118"/>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row>
    <row r="898" spans="1:58" ht="14.25" customHeight="1">
      <c r="A898" s="117"/>
      <c r="B898" s="117"/>
      <c r="C898" s="117"/>
      <c r="D898" s="117"/>
      <c r="E898" s="117"/>
      <c r="F898" s="117"/>
      <c r="G898" s="117"/>
      <c r="H898" s="117"/>
      <c r="I898" s="118"/>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row>
    <row r="899" spans="1:58" ht="14.25" customHeight="1">
      <c r="A899" s="117"/>
      <c r="B899" s="117"/>
      <c r="C899" s="117"/>
      <c r="D899" s="117"/>
      <c r="E899" s="117"/>
      <c r="F899" s="117"/>
      <c r="G899" s="117"/>
      <c r="H899" s="117"/>
      <c r="I899" s="118"/>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row>
    <row r="900" spans="1:58" ht="14.25" customHeight="1">
      <c r="A900" s="117"/>
      <c r="B900" s="117"/>
      <c r="C900" s="117"/>
      <c r="D900" s="117"/>
      <c r="E900" s="117"/>
      <c r="F900" s="117"/>
      <c r="G900" s="117"/>
      <c r="H900" s="117"/>
      <c r="I900" s="118"/>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row>
    <row r="901" spans="1:58" ht="14.25" customHeight="1">
      <c r="A901" s="117"/>
      <c r="B901" s="117"/>
      <c r="C901" s="117"/>
      <c r="D901" s="117"/>
      <c r="E901" s="117"/>
      <c r="F901" s="117"/>
      <c r="G901" s="117"/>
      <c r="H901" s="117"/>
      <c r="I901" s="118"/>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row>
    <row r="902" spans="1:58" ht="14.25" customHeight="1">
      <c r="A902" s="117"/>
      <c r="B902" s="117"/>
      <c r="C902" s="117"/>
      <c r="D902" s="117"/>
      <c r="E902" s="117"/>
      <c r="F902" s="117"/>
      <c r="G902" s="117"/>
      <c r="H902" s="117"/>
      <c r="I902" s="118"/>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row>
    <row r="903" spans="1:58" ht="14.25" customHeight="1">
      <c r="A903" s="117"/>
      <c r="B903" s="117"/>
      <c r="C903" s="117"/>
      <c r="D903" s="117"/>
      <c r="E903" s="117"/>
      <c r="F903" s="117"/>
      <c r="G903" s="117"/>
      <c r="H903" s="117"/>
      <c r="I903" s="118"/>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row>
    <row r="904" spans="1:58" ht="14.25" customHeight="1">
      <c r="A904" s="117"/>
      <c r="B904" s="117"/>
      <c r="C904" s="117"/>
      <c r="D904" s="117"/>
      <c r="E904" s="117"/>
      <c r="F904" s="117"/>
      <c r="G904" s="117"/>
      <c r="H904" s="117"/>
      <c r="I904" s="118"/>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row>
    <row r="905" spans="1:58" ht="14.25" customHeight="1">
      <c r="A905" s="117"/>
      <c r="B905" s="117"/>
      <c r="C905" s="117"/>
      <c r="D905" s="117"/>
      <c r="E905" s="117"/>
      <c r="F905" s="117"/>
      <c r="G905" s="117"/>
      <c r="H905" s="117"/>
      <c r="I905" s="118"/>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row>
    <row r="906" spans="1:58" ht="14.25" customHeight="1">
      <c r="A906" s="117"/>
      <c r="B906" s="117"/>
      <c r="C906" s="117"/>
      <c r="D906" s="117"/>
      <c r="E906" s="117"/>
      <c r="F906" s="117"/>
      <c r="G906" s="117"/>
      <c r="H906" s="117"/>
      <c r="I906" s="118"/>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row>
    <row r="907" spans="1:58" ht="14.25" customHeight="1">
      <c r="A907" s="117"/>
      <c r="B907" s="117"/>
      <c r="C907" s="117"/>
      <c r="D907" s="117"/>
      <c r="E907" s="117"/>
      <c r="F907" s="117"/>
      <c r="G907" s="117"/>
      <c r="H907" s="117"/>
      <c r="I907" s="118"/>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row>
    <row r="908" spans="1:58" ht="14.25" customHeight="1">
      <c r="A908" s="117"/>
      <c r="B908" s="117"/>
      <c r="C908" s="117"/>
      <c r="D908" s="117"/>
      <c r="E908" s="117"/>
      <c r="F908" s="117"/>
      <c r="G908" s="117"/>
      <c r="H908" s="117"/>
      <c r="I908" s="118"/>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row>
    <row r="909" spans="1:58" ht="14.25" customHeight="1">
      <c r="A909" s="117"/>
      <c r="B909" s="117"/>
      <c r="C909" s="117"/>
      <c r="D909" s="117"/>
      <c r="E909" s="117"/>
      <c r="F909" s="117"/>
      <c r="G909" s="117"/>
      <c r="H909" s="117"/>
      <c r="I909" s="118"/>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row>
    <row r="910" spans="1:58" ht="14.25" customHeight="1">
      <c r="A910" s="117"/>
      <c r="B910" s="117"/>
      <c r="C910" s="117"/>
      <c r="D910" s="117"/>
      <c r="E910" s="117"/>
      <c r="F910" s="117"/>
      <c r="G910" s="117"/>
      <c r="H910" s="117"/>
      <c r="I910" s="118"/>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row>
    <row r="911" spans="1:58" ht="14.25" customHeight="1">
      <c r="A911" s="117"/>
      <c r="B911" s="117"/>
      <c r="C911" s="117"/>
      <c r="D911" s="117"/>
      <c r="E911" s="117"/>
      <c r="F911" s="117"/>
      <c r="G911" s="117"/>
      <c r="H911" s="117"/>
      <c r="I911" s="118"/>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row>
    <row r="912" spans="1:58" ht="14.25" customHeight="1">
      <c r="A912" s="117"/>
      <c r="B912" s="117"/>
      <c r="C912" s="117"/>
      <c r="D912" s="117"/>
      <c r="E912" s="117"/>
      <c r="F912" s="117"/>
      <c r="G912" s="117"/>
      <c r="H912" s="117"/>
      <c r="I912" s="118"/>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row>
    <row r="913" spans="1:58" ht="14.25" customHeight="1">
      <c r="A913" s="117"/>
      <c r="B913" s="117"/>
      <c r="C913" s="117"/>
      <c r="D913" s="117"/>
      <c r="E913" s="117"/>
      <c r="F913" s="117"/>
      <c r="G913" s="117"/>
      <c r="H913" s="117"/>
      <c r="I913" s="118"/>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row>
    <row r="914" spans="1:58" ht="14.25" customHeight="1">
      <c r="A914" s="117"/>
      <c r="B914" s="117"/>
      <c r="C914" s="117"/>
      <c r="D914" s="117"/>
      <c r="E914" s="117"/>
      <c r="F914" s="117"/>
      <c r="G914" s="117"/>
      <c r="H914" s="117"/>
      <c r="I914" s="118"/>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row>
    <row r="915" spans="1:58" ht="14.25" customHeight="1">
      <c r="A915" s="117"/>
      <c r="B915" s="117"/>
      <c r="C915" s="117"/>
      <c r="D915" s="117"/>
      <c r="E915" s="117"/>
      <c r="F915" s="117"/>
      <c r="G915" s="117"/>
      <c r="H915" s="117"/>
      <c r="I915" s="118"/>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row>
    <row r="916" spans="1:58" ht="14.25" customHeight="1">
      <c r="A916" s="117"/>
      <c r="B916" s="117"/>
      <c r="C916" s="117"/>
      <c r="D916" s="117"/>
      <c r="E916" s="117"/>
      <c r="F916" s="117"/>
      <c r="G916" s="117"/>
      <c r="H916" s="117"/>
      <c r="I916" s="118"/>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row>
    <row r="917" spans="1:58" ht="14.25" customHeight="1">
      <c r="A917" s="117"/>
      <c r="B917" s="117"/>
      <c r="C917" s="117"/>
      <c r="D917" s="117"/>
      <c r="E917" s="117"/>
      <c r="F917" s="117"/>
      <c r="G917" s="117"/>
      <c r="H917" s="117"/>
      <c r="I917" s="118"/>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row>
    <row r="918" spans="1:58" ht="14.25" customHeight="1">
      <c r="A918" s="117"/>
      <c r="B918" s="117"/>
      <c r="C918" s="117"/>
      <c r="D918" s="117"/>
      <c r="E918" s="117"/>
      <c r="F918" s="117"/>
      <c r="G918" s="117"/>
      <c r="H918" s="117"/>
      <c r="I918" s="118"/>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row>
    <row r="919" spans="1:58" ht="14.25" customHeight="1">
      <c r="A919" s="117"/>
      <c r="B919" s="117"/>
      <c r="C919" s="117"/>
      <c r="D919" s="117"/>
      <c r="E919" s="117"/>
      <c r="F919" s="117"/>
      <c r="G919" s="117"/>
      <c r="H919" s="117"/>
      <c r="I919" s="118"/>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row>
    <row r="920" spans="1:58" ht="14.25" customHeight="1">
      <c r="A920" s="117"/>
      <c r="B920" s="117"/>
      <c r="C920" s="117"/>
      <c r="D920" s="117"/>
      <c r="E920" s="117"/>
      <c r="F920" s="117"/>
      <c r="G920" s="117"/>
      <c r="H920" s="117"/>
      <c r="I920" s="118"/>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row>
    <row r="921" spans="1:58" ht="14.25" customHeight="1">
      <c r="A921" s="117"/>
      <c r="B921" s="117"/>
      <c r="C921" s="117"/>
      <c r="D921" s="117"/>
      <c r="E921" s="117"/>
      <c r="F921" s="117"/>
      <c r="G921" s="117"/>
      <c r="H921" s="117"/>
      <c r="I921" s="118"/>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row>
    <row r="922" spans="1:58" ht="14.25" customHeight="1">
      <c r="A922" s="117"/>
      <c r="B922" s="117"/>
      <c r="C922" s="117"/>
      <c r="D922" s="117"/>
      <c r="E922" s="117"/>
      <c r="F922" s="117"/>
      <c r="G922" s="117"/>
      <c r="H922" s="117"/>
      <c r="I922" s="118"/>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row>
    <row r="923" spans="1:58" ht="14.25" customHeight="1">
      <c r="A923" s="117"/>
      <c r="B923" s="117"/>
      <c r="C923" s="117"/>
      <c r="D923" s="117"/>
      <c r="E923" s="117"/>
      <c r="F923" s="117"/>
      <c r="G923" s="117"/>
      <c r="H923" s="117"/>
      <c r="I923" s="118"/>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row>
    <row r="924" spans="1:58" ht="14.25" customHeight="1">
      <c r="A924" s="117"/>
      <c r="B924" s="117"/>
      <c r="C924" s="117"/>
      <c r="D924" s="117"/>
      <c r="E924" s="117"/>
      <c r="F924" s="117"/>
      <c r="G924" s="117"/>
      <c r="H924" s="117"/>
      <c r="I924" s="118"/>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row>
    <row r="925" spans="1:58" ht="14.25" customHeight="1">
      <c r="A925" s="117"/>
      <c r="B925" s="117"/>
      <c r="C925" s="117"/>
      <c r="D925" s="117"/>
      <c r="E925" s="117"/>
      <c r="F925" s="117"/>
      <c r="G925" s="117"/>
      <c r="H925" s="117"/>
      <c r="I925" s="118"/>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row>
    <row r="926" spans="1:58" ht="14.25" customHeight="1">
      <c r="A926" s="117"/>
      <c r="B926" s="117"/>
      <c r="C926" s="117"/>
      <c r="D926" s="117"/>
      <c r="E926" s="117"/>
      <c r="F926" s="117"/>
      <c r="G926" s="117"/>
      <c r="H926" s="117"/>
      <c r="I926" s="118"/>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row>
    <row r="927" spans="1:58" ht="14.25" customHeight="1">
      <c r="A927" s="117"/>
      <c r="B927" s="117"/>
      <c r="C927" s="117"/>
      <c r="D927" s="117"/>
      <c r="E927" s="117"/>
      <c r="F927" s="117"/>
      <c r="G927" s="117"/>
      <c r="H927" s="117"/>
      <c r="I927" s="118"/>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row>
    <row r="928" spans="1:58" ht="14.25" customHeight="1">
      <c r="A928" s="117"/>
      <c r="B928" s="117"/>
      <c r="C928" s="117"/>
      <c r="D928" s="117"/>
      <c r="E928" s="117"/>
      <c r="F928" s="117"/>
      <c r="G928" s="117"/>
      <c r="H928" s="117"/>
      <c r="I928" s="118"/>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row>
    <row r="929" spans="1:58" ht="14.25" customHeight="1">
      <c r="A929" s="117"/>
      <c r="B929" s="117"/>
      <c r="C929" s="117"/>
      <c r="D929" s="117"/>
      <c r="E929" s="117"/>
      <c r="F929" s="117"/>
      <c r="G929" s="117"/>
      <c r="H929" s="117"/>
      <c r="I929" s="118"/>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row>
    <row r="930" spans="1:58" ht="14.25" customHeight="1">
      <c r="A930" s="117"/>
      <c r="B930" s="117"/>
      <c r="C930" s="117"/>
      <c r="D930" s="117"/>
      <c r="E930" s="117"/>
      <c r="F930" s="117"/>
      <c r="G930" s="117"/>
      <c r="H930" s="117"/>
      <c r="I930" s="118"/>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row>
    <row r="931" spans="1:58" ht="14.25" customHeight="1">
      <c r="A931" s="117"/>
      <c r="B931" s="117"/>
      <c r="C931" s="117"/>
      <c r="D931" s="117"/>
      <c r="E931" s="117"/>
      <c r="F931" s="117"/>
      <c r="G931" s="117"/>
      <c r="H931" s="117"/>
      <c r="I931" s="118"/>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row>
    <row r="932" spans="1:58" ht="14.25" customHeight="1">
      <c r="A932" s="117"/>
      <c r="B932" s="117"/>
      <c r="C932" s="117"/>
      <c r="D932" s="117"/>
      <c r="E932" s="117"/>
      <c r="F932" s="117"/>
      <c r="G932" s="117"/>
      <c r="H932" s="117"/>
      <c r="I932" s="118"/>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row>
    <row r="933" spans="1:58" ht="14.25" customHeight="1">
      <c r="A933" s="117"/>
      <c r="B933" s="117"/>
      <c r="C933" s="117"/>
      <c r="D933" s="117"/>
      <c r="E933" s="117"/>
      <c r="F933" s="117"/>
      <c r="G933" s="117"/>
      <c r="H933" s="117"/>
      <c r="I933" s="118"/>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row>
    <row r="934" spans="1:58" ht="14.25" customHeight="1">
      <c r="A934" s="117"/>
      <c r="B934" s="117"/>
      <c r="C934" s="117"/>
      <c r="D934" s="117"/>
      <c r="E934" s="117"/>
      <c r="F934" s="117"/>
      <c r="G934" s="117"/>
      <c r="H934" s="117"/>
      <c r="I934" s="118"/>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row>
    <row r="935" spans="1:58" ht="14.25" customHeight="1">
      <c r="A935" s="117"/>
      <c r="B935" s="117"/>
      <c r="C935" s="117"/>
      <c r="D935" s="117"/>
      <c r="E935" s="117"/>
      <c r="F935" s="117"/>
      <c r="G935" s="117"/>
      <c r="H935" s="117"/>
      <c r="I935" s="118"/>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row>
    <row r="936" spans="1:58" ht="14.25" customHeight="1">
      <c r="A936" s="117"/>
      <c r="B936" s="117"/>
      <c r="C936" s="117"/>
      <c r="D936" s="117"/>
      <c r="E936" s="117"/>
      <c r="F936" s="117"/>
      <c r="G936" s="117"/>
      <c r="H936" s="117"/>
      <c r="I936" s="118"/>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row>
    <row r="937" spans="1:58" ht="14.25" customHeight="1">
      <c r="A937" s="117"/>
      <c r="B937" s="117"/>
      <c r="C937" s="117"/>
      <c r="D937" s="117"/>
      <c r="E937" s="117"/>
      <c r="F937" s="117"/>
      <c r="G937" s="117"/>
      <c r="H937" s="117"/>
      <c r="I937" s="118"/>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row>
    <row r="938" spans="1:58" ht="14.25" customHeight="1">
      <c r="A938" s="117"/>
      <c r="B938" s="117"/>
      <c r="C938" s="117"/>
      <c r="D938" s="117"/>
      <c r="E938" s="117"/>
      <c r="F938" s="117"/>
      <c r="G938" s="117"/>
      <c r="H938" s="117"/>
      <c r="I938" s="118"/>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row>
    <row r="939" spans="1:58" ht="14.25" customHeight="1">
      <c r="A939" s="117"/>
      <c r="B939" s="117"/>
      <c r="C939" s="117"/>
      <c r="D939" s="117"/>
      <c r="E939" s="117"/>
      <c r="F939" s="117"/>
      <c r="G939" s="117"/>
      <c r="H939" s="117"/>
      <c r="I939" s="118"/>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row>
    <row r="940" spans="1:58" ht="14.25" customHeight="1">
      <c r="A940" s="117"/>
      <c r="B940" s="117"/>
      <c r="C940" s="117"/>
      <c r="D940" s="117"/>
      <c r="E940" s="117"/>
      <c r="F940" s="117"/>
      <c r="G940" s="117"/>
      <c r="H940" s="117"/>
      <c r="I940" s="118"/>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row>
    <row r="941" spans="1:58" ht="14.25" customHeight="1">
      <c r="A941" s="117"/>
      <c r="B941" s="117"/>
      <c r="C941" s="117"/>
      <c r="D941" s="117"/>
      <c r="E941" s="117"/>
      <c r="F941" s="117"/>
      <c r="G941" s="117"/>
      <c r="H941" s="117"/>
      <c r="I941" s="118"/>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row>
    <row r="942" spans="1:58" ht="14.25" customHeight="1">
      <c r="A942" s="117"/>
      <c r="B942" s="117"/>
      <c r="C942" s="117"/>
      <c r="D942" s="117"/>
      <c r="E942" s="117"/>
      <c r="F942" s="117"/>
      <c r="G942" s="117"/>
      <c r="H942" s="117"/>
      <c r="I942" s="118"/>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row>
    <row r="943" spans="1:58" ht="14.25" customHeight="1">
      <c r="A943" s="117"/>
      <c r="B943" s="117"/>
      <c r="C943" s="117"/>
      <c r="D943" s="117"/>
      <c r="E943" s="117"/>
      <c r="F943" s="117"/>
      <c r="G943" s="117"/>
      <c r="H943" s="117"/>
      <c r="I943" s="118"/>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row>
    <row r="944" spans="1:58" ht="14.25" customHeight="1">
      <c r="A944" s="117"/>
      <c r="B944" s="117"/>
      <c r="C944" s="117"/>
      <c r="D944" s="117"/>
      <c r="E944" s="117"/>
      <c r="F944" s="117"/>
      <c r="G944" s="117"/>
      <c r="H944" s="117"/>
      <c r="I944" s="118"/>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row>
    <row r="945" spans="1:58" ht="14.25" customHeight="1">
      <c r="A945" s="117"/>
      <c r="B945" s="117"/>
      <c r="C945" s="117"/>
      <c r="D945" s="117"/>
      <c r="E945" s="117"/>
      <c r="F945" s="117"/>
      <c r="G945" s="117"/>
      <c r="H945" s="117"/>
      <c r="I945" s="118"/>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row>
    <row r="946" spans="1:58" ht="14.25" customHeight="1">
      <c r="A946" s="117"/>
      <c r="B946" s="117"/>
      <c r="C946" s="117"/>
      <c r="D946" s="117"/>
      <c r="E946" s="117"/>
      <c r="F946" s="117"/>
      <c r="G946" s="117"/>
      <c r="H946" s="117"/>
      <c r="I946" s="118"/>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row>
    <row r="947" spans="1:58" ht="14.25" customHeight="1">
      <c r="A947" s="117"/>
      <c r="B947" s="117"/>
      <c r="C947" s="117"/>
      <c r="D947" s="117"/>
      <c r="E947" s="117"/>
      <c r="F947" s="117"/>
      <c r="G947" s="117"/>
      <c r="H947" s="117"/>
      <c r="I947" s="118"/>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row>
    <row r="948" spans="1:58" ht="14.25" customHeight="1">
      <c r="A948" s="117"/>
      <c r="B948" s="117"/>
      <c r="C948" s="117"/>
      <c r="D948" s="117"/>
      <c r="E948" s="117"/>
      <c r="F948" s="117"/>
      <c r="G948" s="117"/>
      <c r="H948" s="117"/>
      <c r="I948" s="118"/>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row>
    <row r="949" spans="1:58" ht="14.25" customHeight="1">
      <c r="A949" s="117"/>
      <c r="B949" s="117"/>
      <c r="C949" s="117"/>
      <c r="D949" s="117"/>
      <c r="E949" s="117"/>
      <c r="F949" s="117"/>
      <c r="G949" s="117"/>
      <c r="H949" s="117"/>
      <c r="I949" s="118"/>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row>
    <row r="950" spans="1:58" ht="14.25" customHeight="1">
      <c r="A950" s="117"/>
      <c r="B950" s="117"/>
      <c r="C950" s="117"/>
      <c r="D950" s="117"/>
      <c r="E950" s="117"/>
      <c r="F950" s="117"/>
      <c r="G950" s="117"/>
      <c r="H950" s="117"/>
      <c r="I950" s="118"/>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row>
    <row r="951" spans="1:58" ht="14.25" customHeight="1">
      <c r="A951" s="117"/>
      <c r="B951" s="117"/>
      <c r="C951" s="117"/>
      <c r="D951" s="117"/>
      <c r="E951" s="117"/>
      <c r="F951" s="117"/>
      <c r="G951" s="117"/>
      <c r="H951" s="117"/>
      <c r="I951" s="118"/>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row>
    <row r="952" spans="1:58" ht="14.25" customHeight="1">
      <c r="A952" s="117"/>
      <c r="B952" s="117"/>
      <c r="C952" s="117"/>
      <c r="D952" s="117"/>
      <c r="E952" s="117"/>
      <c r="F952" s="117"/>
      <c r="G952" s="117"/>
      <c r="H952" s="117"/>
      <c r="I952" s="118"/>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row>
    <row r="953" spans="1:58" ht="14.25" customHeight="1">
      <c r="A953" s="117"/>
      <c r="B953" s="117"/>
      <c r="C953" s="117"/>
      <c r="D953" s="117"/>
      <c r="E953" s="117"/>
      <c r="F953" s="117"/>
      <c r="G953" s="117"/>
      <c r="H953" s="117"/>
      <c r="I953" s="118"/>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row>
    <row r="954" spans="1:58" ht="14.25" customHeight="1">
      <c r="A954" s="117"/>
      <c r="B954" s="117"/>
      <c r="C954" s="117"/>
      <c r="D954" s="117"/>
      <c r="E954" s="117"/>
      <c r="F954" s="117"/>
      <c r="G954" s="117"/>
      <c r="H954" s="117"/>
      <c r="I954" s="118"/>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row>
    <row r="955" spans="1:58" ht="14.25" customHeight="1">
      <c r="A955" s="117"/>
      <c r="B955" s="117"/>
      <c r="C955" s="117"/>
      <c r="D955" s="117"/>
      <c r="E955" s="117"/>
      <c r="F955" s="117"/>
      <c r="G955" s="117"/>
      <c r="H955" s="117"/>
      <c r="I955" s="118"/>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row>
    <row r="956" spans="1:58" ht="14.25" customHeight="1">
      <c r="A956" s="117"/>
      <c r="B956" s="117"/>
      <c r="C956" s="117"/>
      <c r="D956" s="117"/>
      <c r="E956" s="117"/>
      <c r="F956" s="117"/>
      <c r="G956" s="117"/>
      <c r="H956" s="117"/>
      <c r="I956" s="118"/>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row>
    <row r="957" spans="1:58" ht="14.25" customHeight="1">
      <c r="A957" s="117"/>
      <c r="B957" s="117"/>
      <c r="C957" s="117"/>
      <c r="D957" s="117"/>
      <c r="E957" s="117"/>
      <c r="F957" s="117"/>
      <c r="G957" s="117"/>
      <c r="H957" s="117"/>
      <c r="I957" s="118"/>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row>
    <row r="958" spans="1:58" ht="14.25" customHeight="1">
      <c r="A958" s="117"/>
      <c r="B958" s="117"/>
      <c r="C958" s="117"/>
      <c r="D958" s="117"/>
      <c r="E958" s="117"/>
      <c r="F958" s="117"/>
      <c r="G958" s="117"/>
      <c r="H958" s="117"/>
      <c r="I958" s="118"/>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row>
    <row r="959" spans="1:58" ht="14.25" customHeight="1">
      <c r="A959" s="117"/>
      <c r="B959" s="117"/>
      <c r="C959" s="117"/>
      <c r="D959" s="117"/>
      <c r="E959" s="117"/>
      <c r="F959" s="117"/>
      <c r="G959" s="117"/>
      <c r="H959" s="117"/>
      <c r="I959" s="118"/>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row>
    <row r="960" spans="1:58" ht="14.25" customHeight="1">
      <c r="A960" s="117"/>
      <c r="B960" s="117"/>
      <c r="C960" s="117"/>
      <c r="D960" s="117"/>
      <c r="E960" s="117"/>
      <c r="F960" s="117"/>
      <c r="G960" s="117"/>
      <c r="H960" s="117"/>
      <c r="I960" s="118"/>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row>
    <row r="961" spans="1:58" ht="14.25" customHeight="1">
      <c r="A961" s="117"/>
      <c r="B961" s="117"/>
      <c r="C961" s="117"/>
      <c r="D961" s="117"/>
      <c r="E961" s="117"/>
      <c r="F961" s="117"/>
      <c r="G961" s="117"/>
      <c r="H961" s="117"/>
      <c r="I961" s="118"/>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row>
    <row r="962" spans="1:58" ht="14.25" customHeight="1">
      <c r="A962" s="117"/>
      <c r="B962" s="117"/>
      <c r="C962" s="117"/>
      <c r="D962" s="117"/>
      <c r="E962" s="117"/>
      <c r="F962" s="117"/>
      <c r="G962" s="117"/>
      <c r="H962" s="117"/>
      <c r="I962" s="118"/>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row>
    <row r="963" spans="1:58" ht="14.25" customHeight="1">
      <c r="A963" s="117"/>
      <c r="B963" s="117"/>
      <c r="C963" s="117"/>
      <c r="D963" s="117"/>
      <c r="E963" s="117"/>
      <c r="F963" s="117"/>
      <c r="G963" s="117"/>
      <c r="H963" s="117"/>
      <c r="I963" s="118"/>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row>
    <row r="964" spans="1:58" ht="14.25" customHeight="1">
      <c r="A964" s="117"/>
      <c r="B964" s="117"/>
      <c r="C964" s="117"/>
      <c r="D964" s="117"/>
      <c r="E964" s="117"/>
      <c r="F964" s="117"/>
      <c r="G964" s="117"/>
      <c r="H964" s="117"/>
      <c r="I964" s="118"/>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row>
    <row r="965" spans="1:58" ht="14.25" customHeight="1">
      <c r="A965" s="117"/>
      <c r="B965" s="117"/>
      <c r="C965" s="117"/>
      <c r="D965" s="117"/>
      <c r="E965" s="117"/>
      <c r="F965" s="117"/>
      <c r="G965" s="117"/>
      <c r="H965" s="117"/>
      <c r="I965" s="118"/>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row>
    <row r="966" spans="1:58" ht="14.25" customHeight="1">
      <c r="A966" s="117"/>
      <c r="B966" s="117"/>
      <c r="C966" s="117"/>
      <c r="D966" s="117"/>
      <c r="E966" s="117"/>
      <c r="F966" s="117"/>
      <c r="G966" s="117"/>
      <c r="H966" s="117"/>
      <c r="I966" s="118"/>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row>
    <row r="967" spans="1:58" ht="14.25" customHeight="1">
      <c r="A967" s="117"/>
      <c r="B967" s="117"/>
      <c r="C967" s="117"/>
      <c r="D967" s="117"/>
      <c r="E967" s="117"/>
      <c r="F967" s="117"/>
      <c r="G967" s="117"/>
      <c r="H967" s="117"/>
      <c r="I967" s="118"/>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row>
    <row r="968" spans="1:58" ht="14.25" customHeight="1">
      <c r="A968" s="117"/>
      <c r="B968" s="117"/>
      <c r="C968" s="117"/>
      <c r="D968" s="117"/>
      <c r="E968" s="117"/>
      <c r="F968" s="117"/>
      <c r="G968" s="117"/>
      <c r="H968" s="117"/>
      <c r="I968" s="118"/>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row>
    <row r="969" spans="1:58" ht="14.25" customHeight="1">
      <c r="A969" s="117"/>
      <c r="B969" s="117"/>
      <c r="C969" s="117"/>
      <c r="D969" s="117"/>
      <c r="E969" s="117"/>
      <c r="F969" s="117"/>
      <c r="G969" s="117"/>
      <c r="H969" s="117"/>
      <c r="I969" s="118"/>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row>
    <row r="970" spans="1:58" ht="14.25" customHeight="1">
      <c r="A970" s="117"/>
      <c r="B970" s="117"/>
      <c r="C970" s="117"/>
      <c r="D970" s="117"/>
      <c r="E970" s="117"/>
      <c r="F970" s="117"/>
      <c r="G970" s="117"/>
      <c r="H970" s="117"/>
      <c r="I970" s="118"/>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row>
    <row r="971" spans="1:58" ht="14.25" customHeight="1">
      <c r="A971" s="117"/>
      <c r="B971" s="117"/>
      <c r="C971" s="117"/>
      <c r="D971" s="117"/>
      <c r="E971" s="117"/>
      <c r="F971" s="117"/>
      <c r="G971" s="117"/>
      <c r="H971" s="117"/>
      <c r="I971" s="118"/>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row>
    <row r="972" spans="1:58" ht="14.25" customHeight="1">
      <c r="A972" s="117"/>
      <c r="B972" s="117"/>
      <c r="C972" s="117"/>
      <c r="D972" s="117"/>
      <c r="E972" s="117"/>
      <c r="F972" s="117"/>
      <c r="G972" s="117"/>
      <c r="H972" s="117"/>
      <c r="I972" s="118"/>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row>
    <row r="973" spans="1:58" ht="14.25" customHeight="1">
      <c r="A973" s="117"/>
      <c r="B973" s="117"/>
      <c r="C973" s="117"/>
      <c r="D973" s="117"/>
      <c r="E973" s="117"/>
      <c r="F973" s="117"/>
      <c r="G973" s="117"/>
      <c r="H973" s="117"/>
      <c r="I973" s="118"/>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row>
    <row r="974" spans="1:58" ht="14.25" customHeight="1">
      <c r="A974" s="117"/>
      <c r="B974" s="117"/>
      <c r="C974" s="117"/>
      <c r="D974" s="117"/>
      <c r="E974" s="117"/>
      <c r="F974" s="117"/>
      <c r="G974" s="117"/>
      <c r="H974" s="117"/>
      <c r="I974" s="118"/>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row>
    <row r="975" spans="1:58" ht="14.25" customHeight="1">
      <c r="A975" s="117"/>
      <c r="B975" s="117"/>
      <c r="C975" s="117"/>
      <c r="D975" s="117"/>
      <c r="E975" s="117"/>
      <c r="F975" s="117"/>
      <c r="G975" s="117"/>
      <c r="H975" s="117"/>
      <c r="I975" s="118"/>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row>
    <row r="976" spans="1:58" ht="14.25" customHeight="1">
      <c r="A976" s="117"/>
      <c r="B976" s="117"/>
      <c r="C976" s="117"/>
      <c r="D976" s="117"/>
      <c r="E976" s="117"/>
      <c r="F976" s="117"/>
      <c r="G976" s="117"/>
      <c r="H976" s="117"/>
      <c r="I976" s="118"/>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row>
    <row r="977" spans="1:58" ht="14.25" customHeight="1">
      <c r="A977" s="117"/>
      <c r="B977" s="117"/>
      <c r="C977" s="117"/>
      <c r="D977" s="117"/>
      <c r="E977" s="117"/>
      <c r="F977" s="117"/>
      <c r="G977" s="117"/>
      <c r="H977" s="117"/>
      <c r="I977" s="118"/>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row>
    <row r="978" spans="1:58" ht="14.25" customHeight="1">
      <c r="A978" s="117"/>
      <c r="B978" s="117"/>
      <c r="C978" s="117"/>
      <c r="D978" s="117"/>
      <c r="E978" s="117"/>
      <c r="F978" s="117"/>
      <c r="G978" s="117"/>
      <c r="H978" s="117"/>
      <c r="I978" s="118"/>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row>
    <row r="979" spans="1:58" ht="14.25" customHeight="1">
      <c r="A979" s="117"/>
      <c r="B979" s="117"/>
      <c r="C979" s="117"/>
      <c r="D979" s="117"/>
      <c r="E979" s="117"/>
      <c r="F979" s="117"/>
      <c r="G979" s="117"/>
      <c r="H979" s="117"/>
      <c r="I979" s="118"/>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row>
    <row r="980" spans="1:58" ht="14.25" customHeight="1">
      <c r="A980" s="117"/>
      <c r="B980" s="117"/>
      <c r="C980" s="117"/>
      <c r="D980" s="117"/>
      <c r="E980" s="117"/>
      <c r="F980" s="117"/>
      <c r="G980" s="117"/>
      <c r="H980" s="117"/>
      <c r="I980" s="118"/>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row>
    <row r="981" spans="1:58" ht="14.25" customHeight="1">
      <c r="A981" s="117"/>
      <c r="B981" s="117"/>
      <c r="C981" s="117"/>
      <c r="D981" s="117"/>
      <c r="E981" s="117"/>
      <c r="F981" s="117"/>
      <c r="G981" s="117"/>
      <c r="H981" s="117"/>
      <c r="I981" s="118"/>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row>
    <row r="982" spans="1:58" ht="14.25" customHeight="1">
      <c r="A982" s="117"/>
      <c r="B982" s="117"/>
      <c r="C982" s="117"/>
      <c r="D982" s="117"/>
      <c r="E982" s="117"/>
      <c r="F982" s="117"/>
      <c r="G982" s="117"/>
      <c r="H982" s="117"/>
      <c r="I982" s="118"/>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row>
    <row r="983" spans="1:58" ht="14.25" customHeight="1">
      <c r="A983" s="117"/>
      <c r="B983" s="117"/>
      <c r="C983" s="117"/>
      <c r="D983" s="117"/>
      <c r="E983" s="117"/>
      <c r="F983" s="117"/>
      <c r="G983" s="117"/>
      <c r="H983" s="117"/>
      <c r="I983" s="118"/>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row>
    <row r="984" spans="1:58" ht="14.25" customHeight="1">
      <c r="A984" s="117"/>
      <c r="B984" s="117"/>
      <c r="C984" s="117"/>
      <c r="D984" s="117"/>
      <c r="E984" s="117"/>
      <c r="F984" s="117"/>
      <c r="G984" s="117"/>
      <c r="H984" s="117"/>
      <c r="I984" s="118"/>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row>
    <row r="985" spans="1:58" ht="14.25" customHeight="1">
      <c r="A985" s="117"/>
      <c r="B985" s="117"/>
      <c r="C985" s="117"/>
      <c r="D985" s="117"/>
      <c r="E985" s="117"/>
      <c r="F985" s="117"/>
      <c r="G985" s="117"/>
      <c r="H985" s="117"/>
      <c r="I985" s="118"/>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row>
    <row r="986" spans="1:58" ht="14.25" customHeight="1">
      <c r="A986" s="117"/>
      <c r="B986" s="117"/>
      <c r="C986" s="117"/>
      <c r="D986" s="117"/>
      <c r="E986" s="117"/>
      <c r="F986" s="117"/>
      <c r="G986" s="117"/>
      <c r="H986" s="117"/>
      <c r="I986" s="118"/>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row>
    <row r="987" spans="1:58" ht="14.25" customHeight="1">
      <c r="A987" s="117"/>
      <c r="B987" s="117"/>
      <c r="C987" s="117"/>
      <c r="D987" s="117"/>
      <c r="E987" s="117"/>
      <c r="F987" s="117"/>
      <c r="G987" s="117"/>
      <c r="H987" s="117"/>
      <c r="I987" s="118"/>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row>
    <row r="988" spans="1:58" ht="14.25" customHeight="1">
      <c r="A988" s="117"/>
      <c r="B988" s="117"/>
      <c r="C988" s="117"/>
      <c r="D988" s="117"/>
      <c r="E988" s="117"/>
      <c r="F988" s="117"/>
      <c r="G988" s="117"/>
      <c r="H988" s="117"/>
      <c r="I988" s="118"/>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row>
    <row r="989" spans="1:58" ht="14.25" customHeight="1">
      <c r="A989" s="117"/>
      <c r="B989" s="117"/>
      <c r="C989" s="117"/>
      <c r="D989" s="117"/>
      <c r="E989" s="117"/>
      <c r="F989" s="117"/>
      <c r="G989" s="117"/>
      <c r="H989" s="117"/>
      <c r="I989" s="118"/>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row>
    <row r="990" spans="1:58" ht="14.25" customHeight="1">
      <c r="A990" s="117"/>
      <c r="B990" s="117"/>
      <c r="C990" s="117"/>
      <c r="D990" s="117"/>
      <c r="E990" s="117"/>
      <c r="F990" s="117"/>
      <c r="G990" s="117"/>
      <c r="H990" s="117"/>
      <c r="I990" s="118"/>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row>
    <row r="991" spans="1:58" ht="14.25" customHeight="1">
      <c r="A991" s="117"/>
      <c r="B991" s="117"/>
      <c r="C991" s="117"/>
      <c r="D991" s="117"/>
      <c r="E991" s="117"/>
      <c r="F991" s="117"/>
      <c r="G991" s="117"/>
      <c r="H991" s="117"/>
      <c r="I991" s="118"/>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row>
    <row r="992" spans="1:58" ht="14.25" customHeight="1">
      <c r="A992" s="117"/>
      <c r="B992" s="117"/>
      <c r="C992" s="117"/>
      <c r="D992" s="117"/>
      <c r="E992" s="117"/>
      <c r="F992" s="117"/>
      <c r="G992" s="117"/>
      <c r="H992" s="117"/>
      <c r="I992" s="118"/>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row>
    <row r="993" spans="1:58" ht="14.25" customHeight="1">
      <c r="A993" s="117"/>
      <c r="B993" s="117"/>
      <c r="C993" s="117"/>
      <c r="D993" s="117"/>
      <c r="E993" s="117"/>
      <c r="F993" s="117"/>
      <c r="G993" s="117"/>
      <c r="H993" s="117"/>
      <c r="I993" s="118"/>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row>
    <row r="994" spans="1:58" ht="14.25" customHeight="1">
      <c r="A994" s="117"/>
      <c r="B994" s="117"/>
      <c r="C994" s="117"/>
      <c r="D994" s="117"/>
      <c r="E994" s="117"/>
      <c r="F994" s="117"/>
      <c r="G994" s="117"/>
      <c r="H994" s="117"/>
      <c r="I994" s="118"/>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row>
    <row r="995" spans="1:58" ht="14.25" customHeight="1">
      <c r="A995" s="117"/>
      <c r="B995" s="117"/>
      <c r="C995" s="117"/>
      <c r="D995" s="117"/>
      <c r="E995" s="117"/>
      <c r="F995" s="117"/>
      <c r="G995" s="117"/>
      <c r="H995" s="117"/>
      <c r="I995" s="118"/>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row>
    <row r="996" spans="1:58" ht="14.25" customHeight="1">
      <c r="A996" s="117"/>
      <c r="B996" s="117"/>
      <c r="C996" s="117"/>
      <c r="D996" s="117"/>
      <c r="E996" s="117"/>
      <c r="F996" s="117"/>
      <c r="G996" s="117"/>
      <c r="H996" s="117"/>
      <c r="I996" s="118"/>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row>
    <row r="997" spans="1:58" ht="14.25" customHeight="1">
      <c r="A997" s="117"/>
      <c r="B997" s="117"/>
      <c r="C997" s="117"/>
      <c r="D997" s="117"/>
      <c r="E997" s="117"/>
      <c r="F997" s="117"/>
      <c r="G997" s="117"/>
      <c r="H997" s="117"/>
      <c r="I997" s="118"/>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row>
    <row r="998" spans="1:58" ht="14.25" customHeight="1">
      <c r="A998" s="117"/>
      <c r="B998" s="117"/>
      <c r="C998" s="117"/>
      <c r="D998" s="117"/>
      <c r="E998" s="117"/>
      <c r="F998" s="117"/>
      <c r="G998" s="117"/>
      <c r="H998" s="117"/>
      <c r="I998" s="118"/>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row>
    <row r="999" spans="1:58" ht="14.25" customHeight="1">
      <c r="A999" s="117"/>
      <c r="B999" s="117"/>
      <c r="C999" s="117"/>
      <c r="D999" s="117"/>
      <c r="E999" s="117"/>
      <c r="F999" s="117"/>
      <c r="G999" s="117"/>
      <c r="H999" s="117"/>
      <c r="I999" s="118"/>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row>
    <row r="1000" spans="1:58" ht="14.25" customHeight="1">
      <c r="A1000" s="117"/>
      <c r="B1000" s="117"/>
      <c r="C1000" s="117"/>
      <c r="D1000" s="117"/>
      <c r="E1000" s="117"/>
      <c r="F1000" s="117"/>
      <c r="G1000" s="117"/>
      <c r="H1000" s="117"/>
      <c r="I1000" s="118"/>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row>
  </sheetData>
  <mergeCells count="582">
    <mergeCell ref="AK66:AK68"/>
    <mergeCell ref="AL66:AL68"/>
    <mergeCell ref="AE66:AE68"/>
    <mergeCell ref="AF66:AF68"/>
    <mergeCell ref="AG66:AG68"/>
    <mergeCell ref="AH66:AH68"/>
    <mergeCell ref="AI66:AI68"/>
    <mergeCell ref="AJ66:AJ68"/>
    <mergeCell ref="N66:N68"/>
    <mergeCell ref="O66:O68"/>
    <mergeCell ref="P66:P68"/>
    <mergeCell ref="AB66:AB68"/>
    <mergeCell ref="AC66:AC68"/>
    <mergeCell ref="AD66:AD68"/>
    <mergeCell ref="H66:H68"/>
    <mergeCell ref="I66:I68"/>
    <mergeCell ref="J66:J68"/>
    <mergeCell ref="K66:K68"/>
    <mergeCell ref="L66:L68"/>
    <mergeCell ref="M66:M68"/>
    <mergeCell ref="AJ63:AJ65"/>
    <mergeCell ref="AK63:AK65"/>
    <mergeCell ref="AL63:AL65"/>
    <mergeCell ref="A66:A68"/>
    <mergeCell ref="B66:B68"/>
    <mergeCell ref="C66:C68"/>
    <mergeCell ref="D66:D68"/>
    <mergeCell ref="E66:E68"/>
    <mergeCell ref="F66:F68"/>
    <mergeCell ref="G66:G68"/>
    <mergeCell ref="AD63:AD65"/>
    <mergeCell ref="AE63:AE65"/>
    <mergeCell ref="AF63:AF65"/>
    <mergeCell ref="AG63:AG65"/>
    <mergeCell ref="AH63:AH65"/>
    <mergeCell ref="AI63:AI65"/>
    <mergeCell ref="M63:M65"/>
    <mergeCell ref="N63:N65"/>
    <mergeCell ref="O63:O65"/>
    <mergeCell ref="P63:P65"/>
    <mergeCell ref="AB63:AB65"/>
    <mergeCell ref="AC63:AC65"/>
    <mergeCell ref="G63:G65"/>
    <mergeCell ref="H63:H65"/>
    <mergeCell ref="I63:I65"/>
    <mergeCell ref="J63:J65"/>
    <mergeCell ref="K63:K65"/>
    <mergeCell ref="L63:L65"/>
    <mergeCell ref="A63:A65"/>
    <mergeCell ref="B63:B65"/>
    <mergeCell ref="C63:C65"/>
    <mergeCell ref="D63:D65"/>
    <mergeCell ref="E63:E65"/>
    <mergeCell ref="F63:F65"/>
    <mergeCell ref="AG60:AG62"/>
    <mergeCell ref="AH60:AH62"/>
    <mergeCell ref="AI60:AI62"/>
    <mergeCell ref="AJ60:AJ62"/>
    <mergeCell ref="AK60:AK62"/>
    <mergeCell ref="AL60:AL62"/>
    <mergeCell ref="P60:P62"/>
    <mergeCell ref="AB60:AB62"/>
    <mergeCell ref="AC60:AC62"/>
    <mergeCell ref="AD60:AD62"/>
    <mergeCell ref="AE60:AE62"/>
    <mergeCell ref="AF60:AF62"/>
    <mergeCell ref="J60:J62"/>
    <mergeCell ref="K60:K62"/>
    <mergeCell ref="L60:L62"/>
    <mergeCell ref="M60:M62"/>
    <mergeCell ref="N60:N62"/>
    <mergeCell ref="O60:O62"/>
    <mergeCell ref="AL57:AL59"/>
    <mergeCell ref="A60:A62"/>
    <mergeCell ref="B60:B62"/>
    <mergeCell ref="C60:C62"/>
    <mergeCell ref="D60:D62"/>
    <mergeCell ref="E60:E62"/>
    <mergeCell ref="F60:F62"/>
    <mergeCell ref="G60:G62"/>
    <mergeCell ref="H60:H62"/>
    <mergeCell ref="I60:I62"/>
    <mergeCell ref="AF57:AF59"/>
    <mergeCell ref="AG57:AG59"/>
    <mergeCell ref="AH57:AH59"/>
    <mergeCell ref="AI57:AI59"/>
    <mergeCell ref="AJ57:AJ59"/>
    <mergeCell ref="AK57:AK59"/>
    <mergeCell ref="O57:O59"/>
    <mergeCell ref="P57:P59"/>
    <mergeCell ref="AB57:AB59"/>
    <mergeCell ref="AC57:AC59"/>
    <mergeCell ref="AD57:AD59"/>
    <mergeCell ref="AE57:AE59"/>
    <mergeCell ref="I57:I59"/>
    <mergeCell ref="J57:J59"/>
    <mergeCell ref="K57:K59"/>
    <mergeCell ref="L57:L59"/>
    <mergeCell ref="M57:M59"/>
    <mergeCell ref="N57:N59"/>
    <mergeCell ref="AK54:AK56"/>
    <mergeCell ref="AL54:AL56"/>
    <mergeCell ref="A57:A59"/>
    <mergeCell ref="B57:B59"/>
    <mergeCell ref="C57:C59"/>
    <mergeCell ref="D57:D59"/>
    <mergeCell ref="E57:E59"/>
    <mergeCell ref="F57:F59"/>
    <mergeCell ref="G57:G59"/>
    <mergeCell ref="H57:H59"/>
    <mergeCell ref="AE54:AE56"/>
    <mergeCell ref="AF54:AF56"/>
    <mergeCell ref="AG54:AG56"/>
    <mergeCell ref="AH54:AH56"/>
    <mergeCell ref="AI54:AI56"/>
    <mergeCell ref="AJ54:AJ56"/>
    <mergeCell ref="N54:N56"/>
    <mergeCell ref="O54:O56"/>
    <mergeCell ref="P54:P56"/>
    <mergeCell ref="AB54:AB56"/>
    <mergeCell ref="AC54:AC56"/>
    <mergeCell ref="AD54:AD56"/>
    <mergeCell ref="H54:H56"/>
    <mergeCell ref="I54:I56"/>
    <mergeCell ref="J54:J56"/>
    <mergeCell ref="K54:K56"/>
    <mergeCell ref="L54:L56"/>
    <mergeCell ref="M54:M56"/>
    <mergeCell ref="AJ51:AJ53"/>
    <mergeCell ref="AK51:AK53"/>
    <mergeCell ref="AL51:AL53"/>
    <mergeCell ref="A54:A56"/>
    <mergeCell ref="B54:B56"/>
    <mergeCell ref="C54:C56"/>
    <mergeCell ref="D54:D56"/>
    <mergeCell ref="E54:E56"/>
    <mergeCell ref="F54:F56"/>
    <mergeCell ref="G54:G56"/>
    <mergeCell ref="AD51:AD53"/>
    <mergeCell ref="AE51:AE53"/>
    <mergeCell ref="AF51:AF53"/>
    <mergeCell ref="AG51:AG53"/>
    <mergeCell ref="AH51:AH53"/>
    <mergeCell ref="AI51:AI53"/>
    <mergeCell ref="M51:M53"/>
    <mergeCell ref="N51:N53"/>
    <mergeCell ref="O51:O53"/>
    <mergeCell ref="P51:P53"/>
    <mergeCell ref="AB51:AB53"/>
    <mergeCell ref="AC51:AC53"/>
    <mergeCell ref="G51:G53"/>
    <mergeCell ref="H51:H53"/>
    <mergeCell ref="I51:I53"/>
    <mergeCell ref="J51:J53"/>
    <mergeCell ref="K51:K53"/>
    <mergeCell ref="L51:L53"/>
    <mergeCell ref="A51:A53"/>
    <mergeCell ref="B51:B53"/>
    <mergeCell ref="C51:C53"/>
    <mergeCell ref="D51:D53"/>
    <mergeCell ref="E51:E53"/>
    <mergeCell ref="F51:F53"/>
    <mergeCell ref="AG48:AG50"/>
    <mergeCell ref="AH48:AH50"/>
    <mergeCell ref="AI48:AI50"/>
    <mergeCell ref="AJ48:AJ50"/>
    <mergeCell ref="AK48:AK50"/>
    <mergeCell ref="AL48:AL50"/>
    <mergeCell ref="P48:P50"/>
    <mergeCell ref="AB48:AB50"/>
    <mergeCell ref="AC48:AC50"/>
    <mergeCell ref="AD48:AD50"/>
    <mergeCell ref="AE48:AE50"/>
    <mergeCell ref="AF48:AF50"/>
    <mergeCell ref="J48:J50"/>
    <mergeCell ref="K48:K50"/>
    <mergeCell ref="L48:L50"/>
    <mergeCell ref="M48:M50"/>
    <mergeCell ref="N48:N50"/>
    <mergeCell ref="O48:O50"/>
    <mergeCell ref="AL45:AL47"/>
    <mergeCell ref="A48:A50"/>
    <mergeCell ref="B48:B50"/>
    <mergeCell ref="C48:C50"/>
    <mergeCell ref="D48:D50"/>
    <mergeCell ref="E48:E50"/>
    <mergeCell ref="F48:F50"/>
    <mergeCell ref="G48:G50"/>
    <mergeCell ref="H48:H50"/>
    <mergeCell ref="I48:I50"/>
    <mergeCell ref="AF45:AF47"/>
    <mergeCell ref="AG45:AG47"/>
    <mergeCell ref="AH45:AH47"/>
    <mergeCell ref="AI45:AI47"/>
    <mergeCell ref="AJ45:AJ47"/>
    <mergeCell ref="AK45:AK47"/>
    <mergeCell ref="O45:O47"/>
    <mergeCell ref="P45:P47"/>
    <mergeCell ref="AB45:AB47"/>
    <mergeCell ref="AC45:AC47"/>
    <mergeCell ref="AD45:AD47"/>
    <mergeCell ref="AE45:AE47"/>
    <mergeCell ref="I45:I47"/>
    <mergeCell ref="J45:J47"/>
    <mergeCell ref="K45:K47"/>
    <mergeCell ref="L45:L47"/>
    <mergeCell ref="M45:M47"/>
    <mergeCell ref="N45:N47"/>
    <mergeCell ref="AK42:AK44"/>
    <mergeCell ref="AL42:AL44"/>
    <mergeCell ref="A45:A47"/>
    <mergeCell ref="B45:B47"/>
    <mergeCell ref="C45:C47"/>
    <mergeCell ref="D45:D47"/>
    <mergeCell ref="E45:E47"/>
    <mergeCell ref="F45:F47"/>
    <mergeCell ref="G45:G47"/>
    <mergeCell ref="H45:H47"/>
    <mergeCell ref="AE42:AE44"/>
    <mergeCell ref="AF42:AF44"/>
    <mergeCell ref="AG42:AG44"/>
    <mergeCell ref="AH42:AH44"/>
    <mergeCell ref="AI42:AI44"/>
    <mergeCell ref="AJ42:AJ44"/>
    <mergeCell ref="N42:N44"/>
    <mergeCell ref="O42:O44"/>
    <mergeCell ref="P42:P44"/>
    <mergeCell ref="AB42:AB44"/>
    <mergeCell ref="AC42:AC44"/>
    <mergeCell ref="AD42:AD44"/>
    <mergeCell ref="H42:H44"/>
    <mergeCell ref="I42:I44"/>
    <mergeCell ref="J42:J44"/>
    <mergeCell ref="K42:K44"/>
    <mergeCell ref="L42:L44"/>
    <mergeCell ref="M42:M44"/>
    <mergeCell ref="AJ39:AJ41"/>
    <mergeCell ref="AK39:AK41"/>
    <mergeCell ref="AL39:AL41"/>
    <mergeCell ref="A42:A44"/>
    <mergeCell ref="B42:B44"/>
    <mergeCell ref="C42:C44"/>
    <mergeCell ref="D42:D44"/>
    <mergeCell ref="E42:E44"/>
    <mergeCell ref="F42:F44"/>
    <mergeCell ref="G42:G44"/>
    <mergeCell ref="AD39:AD41"/>
    <mergeCell ref="AE39:AE41"/>
    <mergeCell ref="AF39:AF41"/>
    <mergeCell ref="AG39:AG41"/>
    <mergeCell ref="AH39:AH41"/>
    <mergeCell ref="AI39:AI41"/>
    <mergeCell ref="M39:M41"/>
    <mergeCell ref="N39:N41"/>
    <mergeCell ref="O39:O41"/>
    <mergeCell ref="P39:P41"/>
    <mergeCell ref="AB39:AB41"/>
    <mergeCell ref="AC39:AC41"/>
    <mergeCell ref="G39:G41"/>
    <mergeCell ref="H39:H41"/>
    <mergeCell ref="I39:I41"/>
    <mergeCell ref="J39:J41"/>
    <mergeCell ref="K39:K41"/>
    <mergeCell ref="L39:L41"/>
    <mergeCell ref="A39:A41"/>
    <mergeCell ref="B39:B41"/>
    <mergeCell ref="C39:C41"/>
    <mergeCell ref="D39:D41"/>
    <mergeCell ref="E39:E41"/>
    <mergeCell ref="F39:F41"/>
    <mergeCell ref="AG36:AG38"/>
    <mergeCell ref="AH36:AH38"/>
    <mergeCell ref="AI36:AI38"/>
    <mergeCell ref="AJ36:AJ38"/>
    <mergeCell ref="AK36:AK38"/>
    <mergeCell ref="AL36:AL38"/>
    <mergeCell ref="P36:P38"/>
    <mergeCell ref="AB36:AB38"/>
    <mergeCell ref="AC36:AC38"/>
    <mergeCell ref="AD36:AD38"/>
    <mergeCell ref="AE36:AE38"/>
    <mergeCell ref="AF36:AF38"/>
    <mergeCell ref="J36:J38"/>
    <mergeCell ref="K36:K38"/>
    <mergeCell ref="L36:L38"/>
    <mergeCell ref="M36:M38"/>
    <mergeCell ref="N36:N38"/>
    <mergeCell ref="O36:O38"/>
    <mergeCell ref="AL33:AL35"/>
    <mergeCell ref="A36:A38"/>
    <mergeCell ref="B36:B38"/>
    <mergeCell ref="C36:C38"/>
    <mergeCell ref="D36:D38"/>
    <mergeCell ref="E36:E38"/>
    <mergeCell ref="F36:F38"/>
    <mergeCell ref="G36:G38"/>
    <mergeCell ref="H36:H38"/>
    <mergeCell ref="I36:I38"/>
    <mergeCell ref="AF33:AF35"/>
    <mergeCell ref="AG33:AG35"/>
    <mergeCell ref="AH33:AH35"/>
    <mergeCell ref="AI33:AI35"/>
    <mergeCell ref="AJ33:AJ35"/>
    <mergeCell ref="AK33:AK35"/>
    <mergeCell ref="O33:O35"/>
    <mergeCell ref="P33:P35"/>
    <mergeCell ref="AB33:AB35"/>
    <mergeCell ref="AC33:AC35"/>
    <mergeCell ref="AD33:AD35"/>
    <mergeCell ref="AE33:AE35"/>
    <mergeCell ref="I33:I35"/>
    <mergeCell ref="J33:J35"/>
    <mergeCell ref="K33:K35"/>
    <mergeCell ref="L33:L35"/>
    <mergeCell ref="M33:M35"/>
    <mergeCell ref="N33:N35"/>
    <mergeCell ref="AK30:AK32"/>
    <mergeCell ref="AL30:AL32"/>
    <mergeCell ref="A33:A35"/>
    <mergeCell ref="B33:B35"/>
    <mergeCell ref="C33:C35"/>
    <mergeCell ref="D33:D35"/>
    <mergeCell ref="E33:E35"/>
    <mergeCell ref="F33:F35"/>
    <mergeCell ref="G33:G35"/>
    <mergeCell ref="H33:H35"/>
    <mergeCell ref="AE30:AE32"/>
    <mergeCell ref="AF30:AF32"/>
    <mergeCell ref="AG30:AG32"/>
    <mergeCell ref="AH30:AH32"/>
    <mergeCell ref="AI30:AI32"/>
    <mergeCell ref="AJ30:AJ32"/>
    <mergeCell ref="N30:N32"/>
    <mergeCell ref="O30:O32"/>
    <mergeCell ref="P30:P32"/>
    <mergeCell ref="AB30:AB32"/>
    <mergeCell ref="AC30:AC32"/>
    <mergeCell ref="AD30:AD32"/>
    <mergeCell ref="H30:H32"/>
    <mergeCell ref="I30:I32"/>
    <mergeCell ref="J30:J32"/>
    <mergeCell ref="K30:K32"/>
    <mergeCell ref="L30:L32"/>
    <mergeCell ref="M30:M32"/>
    <mergeCell ref="AJ27:AJ29"/>
    <mergeCell ref="AK27:AK29"/>
    <mergeCell ref="AL27:AL29"/>
    <mergeCell ref="A30:A32"/>
    <mergeCell ref="B30:B32"/>
    <mergeCell ref="C30:C32"/>
    <mergeCell ref="D30:D32"/>
    <mergeCell ref="E30:E32"/>
    <mergeCell ref="F30:F32"/>
    <mergeCell ref="G30:G32"/>
    <mergeCell ref="AD27:AD29"/>
    <mergeCell ref="AE27:AE29"/>
    <mergeCell ref="AF27:AF29"/>
    <mergeCell ref="AG27:AG29"/>
    <mergeCell ref="AH27:AH29"/>
    <mergeCell ref="AI27:AI29"/>
    <mergeCell ref="M27:M29"/>
    <mergeCell ref="N27:N29"/>
    <mergeCell ref="O27:O29"/>
    <mergeCell ref="P27:P29"/>
    <mergeCell ref="AB27:AB29"/>
    <mergeCell ref="AC27:AC29"/>
    <mergeCell ref="G27:G29"/>
    <mergeCell ref="H27:H29"/>
    <mergeCell ref="I27:I29"/>
    <mergeCell ref="J27:J29"/>
    <mergeCell ref="K27:K29"/>
    <mergeCell ref="L27:L29"/>
    <mergeCell ref="A27:A29"/>
    <mergeCell ref="B27:B29"/>
    <mergeCell ref="C27:C29"/>
    <mergeCell ref="D27:D29"/>
    <mergeCell ref="E27:E29"/>
    <mergeCell ref="F27:F29"/>
    <mergeCell ref="AG24:AG26"/>
    <mergeCell ref="AH24:AH26"/>
    <mergeCell ref="AI24:AI26"/>
    <mergeCell ref="AJ24:AJ26"/>
    <mergeCell ref="AK24:AK26"/>
    <mergeCell ref="AL24:AL26"/>
    <mergeCell ref="P24:P26"/>
    <mergeCell ref="AB24:AB26"/>
    <mergeCell ref="AC24:AC26"/>
    <mergeCell ref="AD24:AD26"/>
    <mergeCell ref="AE24:AE26"/>
    <mergeCell ref="AF24:AF26"/>
    <mergeCell ref="J24:J26"/>
    <mergeCell ref="K24:K26"/>
    <mergeCell ref="L24:L26"/>
    <mergeCell ref="M24:M26"/>
    <mergeCell ref="N24:N26"/>
    <mergeCell ref="O24:O26"/>
    <mergeCell ref="AL21:AL23"/>
    <mergeCell ref="A24:A26"/>
    <mergeCell ref="B24:B26"/>
    <mergeCell ref="C24:C26"/>
    <mergeCell ref="D24:D26"/>
    <mergeCell ref="E24:E26"/>
    <mergeCell ref="F24:F26"/>
    <mergeCell ref="G24:G26"/>
    <mergeCell ref="H24:H26"/>
    <mergeCell ref="I24:I26"/>
    <mergeCell ref="AF21:AF23"/>
    <mergeCell ref="AG21:AG23"/>
    <mergeCell ref="AH21:AH23"/>
    <mergeCell ref="AI21:AI23"/>
    <mergeCell ref="AJ21:AJ23"/>
    <mergeCell ref="AK21:AK23"/>
    <mergeCell ref="O21:O23"/>
    <mergeCell ref="P21:P23"/>
    <mergeCell ref="AB21:AB23"/>
    <mergeCell ref="AC21:AC23"/>
    <mergeCell ref="AD21:AD23"/>
    <mergeCell ref="AE21:AE23"/>
    <mergeCell ref="I21:I23"/>
    <mergeCell ref="J21:J23"/>
    <mergeCell ref="K21:K23"/>
    <mergeCell ref="L21:L23"/>
    <mergeCell ref="M21:M23"/>
    <mergeCell ref="N21:N23"/>
    <mergeCell ref="AK18:AK20"/>
    <mergeCell ref="AL18:AL20"/>
    <mergeCell ref="A21:A23"/>
    <mergeCell ref="B21:B23"/>
    <mergeCell ref="C21:C23"/>
    <mergeCell ref="D21:D23"/>
    <mergeCell ref="E21:E23"/>
    <mergeCell ref="F21:F23"/>
    <mergeCell ref="G21:G23"/>
    <mergeCell ref="H21:H23"/>
    <mergeCell ref="AE18:AE20"/>
    <mergeCell ref="AF18:AF20"/>
    <mergeCell ref="AG18:AG20"/>
    <mergeCell ref="AH18:AH20"/>
    <mergeCell ref="AI18:AI20"/>
    <mergeCell ref="AJ18:AJ20"/>
    <mergeCell ref="N18:N20"/>
    <mergeCell ref="O18:O20"/>
    <mergeCell ref="P18:P20"/>
    <mergeCell ref="AB18:AB20"/>
    <mergeCell ref="AC18:AC20"/>
    <mergeCell ref="AD18:AD20"/>
    <mergeCell ref="H18:H20"/>
    <mergeCell ref="I18:I20"/>
    <mergeCell ref="J18:J20"/>
    <mergeCell ref="K18:K20"/>
    <mergeCell ref="L18:L20"/>
    <mergeCell ref="M18:M20"/>
    <mergeCell ref="AJ15:AJ17"/>
    <mergeCell ref="AK15:AK17"/>
    <mergeCell ref="AL15:AL17"/>
    <mergeCell ref="A18:A20"/>
    <mergeCell ref="B18:B20"/>
    <mergeCell ref="C18:C20"/>
    <mergeCell ref="D18:D20"/>
    <mergeCell ref="E18:E20"/>
    <mergeCell ref="F18:F20"/>
    <mergeCell ref="G18:G20"/>
    <mergeCell ref="AD15:AD17"/>
    <mergeCell ref="AE15:AE17"/>
    <mergeCell ref="AF15:AF17"/>
    <mergeCell ref="AG15:AG17"/>
    <mergeCell ref="AH15:AH17"/>
    <mergeCell ref="AI15:AI17"/>
    <mergeCell ref="M15:M17"/>
    <mergeCell ref="N15:N17"/>
    <mergeCell ref="O15:O17"/>
    <mergeCell ref="P15:P17"/>
    <mergeCell ref="AB15:AB17"/>
    <mergeCell ref="AC15:AC17"/>
    <mergeCell ref="G15:G17"/>
    <mergeCell ref="H15:H17"/>
    <mergeCell ref="I15:I17"/>
    <mergeCell ref="J15:J17"/>
    <mergeCell ref="K15:K17"/>
    <mergeCell ref="L15:L17"/>
    <mergeCell ref="A15:A17"/>
    <mergeCell ref="B15:B17"/>
    <mergeCell ref="C15:C17"/>
    <mergeCell ref="D15:D17"/>
    <mergeCell ref="E15:E17"/>
    <mergeCell ref="F15:F17"/>
    <mergeCell ref="AG12:AG14"/>
    <mergeCell ref="AH12:AH14"/>
    <mergeCell ref="AI12:AI14"/>
    <mergeCell ref="AJ12:AJ14"/>
    <mergeCell ref="AK12:AK14"/>
    <mergeCell ref="AL12:AL14"/>
    <mergeCell ref="P12:P14"/>
    <mergeCell ref="AB12:AB14"/>
    <mergeCell ref="AC12:AC14"/>
    <mergeCell ref="AD12:AD14"/>
    <mergeCell ref="AE12:AE14"/>
    <mergeCell ref="AF12:AF14"/>
    <mergeCell ref="J12:J14"/>
    <mergeCell ref="K12:K14"/>
    <mergeCell ref="L12:L14"/>
    <mergeCell ref="M12:M14"/>
    <mergeCell ref="N12:N14"/>
    <mergeCell ref="O12:O14"/>
    <mergeCell ref="AL9:AL11"/>
    <mergeCell ref="A12:A14"/>
    <mergeCell ref="B12:B14"/>
    <mergeCell ref="C12:C14"/>
    <mergeCell ref="D12:D14"/>
    <mergeCell ref="E12:E14"/>
    <mergeCell ref="F12:F14"/>
    <mergeCell ref="G12:G14"/>
    <mergeCell ref="H12:H14"/>
    <mergeCell ref="I12:I14"/>
    <mergeCell ref="AF9:AF11"/>
    <mergeCell ref="AG9:AG11"/>
    <mergeCell ref="AH9:AH11"/>
    <mergeCell ref="AI9:AI11"/>
    <mergeCell ref="AJ9:AJ11"/>
    <mergeCell ref="AK9:AK11"/>
    <mergeCell ref="O9:O11"/>
    <mergeCell ref="P9:P11"/>
    <mergeCell ref="AB9:AB11"/>
    <mergeCell ref="AC9:AC11"/>
    <mergeCell ref="AD9:AD11"/>
    <mergeCell ref="AE9:AE11"/>
    <mergeCell ref="I9:I11"/>
    <mergeCell ref="J9:J11"/>
    <mergeCell ref="K9:K11"/>
    <mergeCell ref="L9:L11"/>
    <mergeCell ref="M9:M11"/>
    <mergeCell ref="N9:N11"/>
    <mergeCell ref="AK7:AK8"/>
    <mergeCell ref="AL7:AL8"/>
    <mergeCell ref="A9:A11"/>
    <mergeCell ref="B9:B11"/>
    <mergeCell ref="C9:C11"/>
    <mergeCell ref="D9:D11"/>
    <mergeCell ref="E9:E11"/>
    <mergeCell ref="F9:F11"/>
    <mergeCell ref="G9:G11"/>
    <mergeCell ref="H9:H11"/>
    <mergeCell ref="AE7:AE8"/>
    <mergeCell ref="AF7:AF8"/>
    <mergeCell ref="AG7:AG8"/>
    <mergeCell ref="AH7:AH8"/>
    <mergeCell ref="AI7:AI8"/>
    <mergeCell ref="AJ7:AJ8"/>
    <mergeCell ref="R7:T7"/>
    <mergeCell ref="U7:Z7"/>
    <mergeCell ref="AA7:AA8"/>
    <mergeCell ref="AB7:AB8"/>
    <mergeCell ref="AC7:AC8"/>
    <mergeCell ref="AD7:AD8"/>
    <mergeCell ref="L7:L8"/>
    <mergeCell ref="M7:M8"/>
    <mergeCell ref="N7:N8"/>
    <mergeCell ref="O7:O8"/>
    <mergeCell ref="P7:P8"/>
    <mergeCell ref="Q7:Q8"/>
    <mergeCell ref="F7:F8"/>
    <mergeCell ref="G7:G8"/>
    <mergeCell ref="H7:H8"/>
    <mergeCell ref="I7:I8"/>
    <mergeCell ref="J7:J8"/>
    <mergeCell ref="K7:K8"/>
    <mergeCell ref="A6:J6"/>
    <mergeCell ref="K6:P6"/>
    <mergeCell ref="Q6:AA6"/>
    <mergeCell ref="AB6:AH6"/>
    <mergeCell ref="AI6:AL6"/>
    <mergeCell ref="A7:A8"/>
    <mergeCell ref="B7:B8"/>
    <mergeCell ref="C7:C8"/>
    <mergeCell ref="D7:D8"/>
    <mergeCell ref="E7:E8"/>
    <mergeCell ref="A1:C4"/>
    <mergeCell ref="D1:AJ4"/>
    <mergeCell ref="AK1:AL1"/>
    <mergeCell ref="AK2:AL2"/>
    <mergeCell ref="AK3:AL3"/>
    <mergeCell ref="AK4:AL4"/>
  </mergeCells>
  <conditionalFormatting sqref="N9">
    <cfRule type="cellIs" dxfId="442" priority="1" operator="equal">
      <formula>"Catastrófico"</formula>
    </cfRule>
  </conditionalFormatting>
  <conditionalFormatting sqref="N9">
    <cfRule type="cellIs" dxfId="441" priority="2" operator="equal">
      <formula>"Mayor"</formula>
    </cfRule>
  </conditionalFormatting>
  <conditionalFormatting sqref="N9">
    <cfRule type="cellIs" dxfId="440" priority="3" operator="equal">
      <formula>"Moderado"</formula>
    </cfRule>
  </conditionalFormatting>
  <conditionalFormatting sqref="N9">
    <cfRule type="cellIs" dxfId="439" priority="4" operator="equal">
      <formula>"Menor"</formula>
    </cfRule>
  </conditionalFormatting>
  <conditionalFormatting sqref="N9">
    <cfRule type="cellIs" dxfId="438" priority="5" operator="equal">
      <formula>"Leve"</formula>
    </cfRule>
  </conditionalFormatting>
  <conditionalFormatting sqref="P9">
    <cfRule type="cellIs" dxfId="437" priority="6" operator="equal">
      <formula>"Extremo"</formula>
    </cfRule>
  </conditionalFormatting>
  <conditionalFormatting sqref="P9">
    <cfRule type="cellIs" dxfId="436" priority="7" operator="equal">
      <formula>"Alto"</formula>
    </cfRule>
  </conditionalFormatting>
  <conditionalFormatting sqref="P9">
    <cfRule type="cellIs" dxfId="435" priority="8" operator="equal">
      <formula>"Moderado"</formula>
    </cfRule>
  </conditionalFormatting>
  <conditionalFormatting sqref="P9">
    <cfRule type="cellIs" dxfId="434" priority="9" operator="equal">
      <formula>"Bajo"</formula>
    </cfRule>
  </conditionalFormatting>
  <conditionalFormatting sqref="AD9">
    <cfRule type="cellIs" dxfId="433" priority="10" operator="equal">
      <formula>"Catastrófico"</formula>
    </cfRule>
  </conditionalFormatting>
  <conditionalFormatting sqref="AD9">
    <cfRule type="cellIs" dxfId="432" priority="11" operator="equal">
      <formula>"Mayor"</formula>
    </cfRule>
  </conditionalFormatting>
  <conditionalFormatting sqref="AD9">
    <cfRule type="cellIs" dxfId="431" priority="12" operator="equal">
      <formula>"Moderado"</formula>
    </cfRule>
  </conditionalFormatting>
  <conditionalFormatting sqref="AD9">
    <cfRule type="cellIs" dxfId="430" priority="13" operator="equal">
      <formula>"Menor"</formula>
    </cfRule>
  </conditionalFormatting>
  <conditionalFormatting sqref="AD9">
    <cfRule type="cellIs" dxfId="429" priority="14" operator="equal">
      <formula>"Leve"</formula>
    </cfRule>
  </conditionalFormatting>
  <conditionalFormatting sqref="AF9">
    <cfRule type="cellIs" dxfId="428" priority="15" operator="equal">
      <formula>"Extremo"</formula>
    </cfRule>
  </conditionalFormatting>
  <conditionalFormatting sqref="AF9">
    <cfRule type="cellIs" dxfId="427" priority="16" operator="equal">
      <formula>"Alto"</formula>
    </cfRule>
  </conditionalFormatting>
  <conditionalFormatting sqref="AF9">
    <cfRule type="cellIs" dxfId="426" priority="17" operator="equal">
      <formula>"Moderado"</formula>
    </cfRule>
  </conditionalFormatting>
  <conditionalFormatting sqref="AF9">
    <cfRule type="cellIs" dxfId="425" priority="18" operator="equal">
      <formula>"Bajo"</formula>
    </cfRule>
  </conditionalFormatting>
  <conditionalFormatting sqref="K9">
    <cfRule type="cellIs" dxfId="424" priority="19" operator="equal">
      <formula>"Muy Alta"</formula>
    </cfRule>
  </conditionalFormatting>
  <conditionalFormatting sqref="K9">
    <cfRule type="cellIs" dxfId="423" priority="20" operator="equal">
      <formula>"Alta"</formula>
    </cfRule>
  </conditionalFormatting>
  <conditionalFormatting sqref="K9">
    <cfRule type="cellIs" dxfId="422" priority="21" operator="equal">
      <formula>"Media"</formula>
    </cfRule>
  </conditionalFormatting>
  <conditionalFormatting sqref="K9">
    <cfRule type="cellIs" dxfId="421" priority="22" operator="equal">
      <formula>"Baja"</formula>
    </cfRule>
  </conditionalFormatting>
  <conditionalFormatting sqref="K9">
    <cfRule type="cellIs" dxfId="420" priority="23" operator="equal">
      <formula>"Muy Baja"</formula>
    </cfRule>
  </conditionalFormatting>
  <conditionalFormatting sqref="K9:K11">
    <cfRule type="expression" dxfId="419" priority="24">
      <formula>IF($K9="Casi seguro",1,0)</formula>
    </cfRule>
  </conditionalFormatting>
  <conditionalFormatting sqref="K9:K11">
    <cfRule type="expression" dxfId="418" priority="25">
      <formula>IF($K9="Probable",1,0)</formula>
    </cfRule>
  </conditionalFormatting>
  <conditionalFormatting sqref="K9:K11">
    <cfRule type="expression" dxfId="417" priority="26">
      <formula>IF($K9="Posible",1,0)</formula>
    </cfRule>
  </conditionalFormatting>
  <conditionalFormatting sqref="K9:K11">
    <cfRule type="expression" dxfId="416" priority="27">
      <formula>IF($K9="Improbable",1,0)</formula>
    </cfRule>
  </conditionalFormatting>
  <conditionalFormatting sqref="K9:K11">
    <cfRule type="expression" dxfId="415" priority="28">
      <formula>IF($K9="Rara vez",1,0)</formula>
    </cfRule>
  </conditionalFormatting>
  <conditionalFormatting sqref="AB9">
    <cfRule type="cellIs" dxfId="414" priority="29" operator="equal">
      <formula>"Muy Alta"</formula>
    </cfRule>
  </conditionalFormatting>
  <conditionalFormatting sqref="AB9">
    <cfRule type="cellIs" dxfId="413" priority="30" operator="equal">
      <formula>"Alta"</formula>
    </cfRule>
  </conditionalFormatting>
  <conditionalFormatting sqref="AB9">
    <cfRule type="cellIs" dxfId="412" priority="31" operator="equal">
      <formula>"Media"</formula>
    </cfRule>
  </conditionalFormatting>
  <conditionalFormatting sqref="AB9">
    <cfRule type="cellIs" dxfId="411" priority="32" operator="equal">
      <formula>"Baja"</formula>
    </cfRule>
  </conditionalFormatting>
  <conditionalFormatting sqref="AB9">
    <cfRule type="cellIs" dxfId="410" priority="33" operator="equal">
      <formula>"Muy Baja"</formula>
    </cfRule>
  </conditionalFormatting>
  <conditionalFormatting sqref="AB9:AB11">
    <cfRule type="expression" dxfId="409" priority="34">
      <formula>IF($AB9="Casi seguro",1,0)</formula>
    </cfRule>
  </conditionalFormatting>
  <conditionalFormatting sqref="AB9:AB11">
    <cfRule type="expression" dxfId="408" priority="35">
      <formula>IF($AB9="Probable",1,0)</formula>
    </cfRule>
  </conditionalFormatting>
  <conditionalFormatting sqref="AB9:AB11">
    <cfRule type="expression" dxfId="407" priority="36">
      <formula>IF($AB9="Posible",1,0)</formula>
    </cfRule>
  </conditionalFormatting>
  <conditionalFormatting sqref="AB9:AB11">
    <cfRule type="expression" dxfId="406" priority="37">
      <formula>IF($AB9="Improbable",1,0)</formula>
    </cfRule>
  </conditionalFormatting>
  <conditionalFormatting sqref="AB9:AB11">
    <cfRule type="expression" dxfId="405" priority="38">
      <formula>IF($AB9="Rara vez",1,0)</formula>
    </cfRule>
  </conditionalFormatting>
  <conditionalFormatting sqref="N12 N15 N18 N21 N24 N27 N30 N33 N36 N39 N42 N45 N48 N51 N54 N57 N60 N63 N66">
    <cfRule type="cellIs" dxfId="404" priority="39" operator="equal">
      <formula>"Catastrófico"</formula>
    </cfRule>
  </conditionalFormatting>
  <conditionalFormatting sqref="N12 N15 N18 N21 N24 N27 N30 N33 N36 N39 N42 N45 N48 N51 N54 N57 N60 N63 N66">
    <cfRule type="cellIs" dxfId="403" priority="40" operator="equal">
      <formula>"Mayor"</formula>
    </cfRule>
  </conditionalFormatting>
  <conditionalFormatting sqref="N12 N15 N18 N21 N24 N27 N30 N33 N36 N39 N42 N45 N48 N51 N54 N57 N60 N63 N66">
    <cfRule type="cellIs" dxfId="402" priority="41" operator="equal">
      <formula>"Moderado"</formula>
    </cfRule>
  </conditionalFormatting>
  <conditionalFormatting sqref="N12 N15 N18 N21 N24 N27 N30 N33 N36 N39 N42 N45 N48 N51 N54 N57 N60 N63 N66">
    <cfRule type="cellIs" dxfId="401" priority="42" operator="equal">
      <formula>"Menor"</formula>
    </cfRule>
  </conditionalFormatting>
  <conditionalFormatting sqref="N12 N15 N18 N21 N24 N27 N30 N33 N36 N39 N42 N45 N48 N51 N54 N57 N60 N63 N66">
    <cfRule type="cellIs" dxfId="400" priority="43" operator="equal">
      <formula>"Leve"</formula>
    </cfRule>
  </conditionalFormatting>
  <conditionalFormatting sqref="P12 P15 P18 P21 P24 P27 P30 P33 P36 P39 P42 P45 P48 P51 P54 P57 P60 P63 P66">
    <cfRule type="cellIs" dxfId="399" priority="44" operator="equal">
      <formula>"Extremo"</formula>
    </cfRule>
  </conditionalFormatting>
  <conditionalFormatting sqref="P12 P15 P18 P21 P24 P27 P30 P33 P36 P39 P42 P45 P48 P51 P54 P57 P60 P63 P66">
    <cfRule type="cellIs" dxfId="398" priority="45" operator="equal">
      <formula>"Alto"</formula>
    </cfRule>
  </conditionalFormatting>
  <conditionalFormatting sqref="P12 P15 P18 P21 P24 P27 P30 P33 P36 P39 P42 P45 P48 P51 P54 P57 P60 P63 P66">
    <cfRule type="cellIs" dxfId="397" priority="46" operator="equal">
      <formula>"Moderado"</formula>
    </cfRule>
  </conditionalFormatting>
  <conditionalFormatting sqref="P12 P15 P18 P21 P24 P27 P30 P33 P36 P39 P42 P45 P48 P51 P54 P57 P60 P63 P66">
    <cfRule type="cellIs" dxfId="396" priority="47" operator="equal">
      <formula>"Bajo"</formula>
    </cfRule>
  </conditionalFormatting>
  <conditionalFormatting sqref="AD12 AD15 AD18 AD21 AD24 AD27 AD30 AD33 AD36 AD39 AD42 AD45 AD48 AD51 AD54 AD57 AD60 AD63 AD66">
    <cfRule type="cellIs" dxfId="395" priority="48" operator="equal">
      <formula>"Catastrófico"</formula>
    </cfRule>
  </conditionalFormatting>
  <conditionalFormatting sqref="AD12 AD15 AD18 AD21 AD24 AD27 AD30 AD33 AD36 AD39 AD42 AD45 AD48 AD51 AD54 AD57 AD60 AD63 AD66">
    <cfRule type="cellIs" dxfId="394" priority="49" operator="equal">
      <formula>"Mayor"</formula>
    </cfRule>
  </conditionalFormatting>
  <conditionalFormatting sqref="AD12 AD15 AD18 AD21 AD24 AD27 AD30 AD33 AD36 AD39 AD42 AD45 AD48 AD51 AD54 AD57 AD60 AD63 AD66">
    <cfRule type="cellIs" dxfId="393" priority="50" operator="equal">
      <formula>"Moderado"</formula>
    </cfRule>
  </conditionalFormatting>
  <conditionalFormatting sqref="AD12 AD15 AD18 AD21 AD24 AD27 AD30 AD33 AD36 AD39 AD42 AD45 AD48 AD51 AD54 AD57 AD60 AD63 AD66">
    <cfRule type="cellIs" dxfId="392" priority="51" operator="equal">
      <formula>"Menor"</formula>
    </cfRule>
  </conditionalFormatting>
  <conditionalFormatting sqref="AD12 AD15 AD18 AD21 AD24 AD27 AD30 AD33 AD36 AD39 AD42 AD45 AD48 AD51 AD54 AD57 AD60 AD63 AD66">
    <cfRule type="cellIs" dxfId="391" priority="52" operator="equal">
      <formula>"Leve"</formula>
    </cfRule>
  </conditionalFormatting>
  <conditionalFormatting sqref="AF12 AF15 AF18 AF21 AF24 AF27 AF30 AF33 AF36 AF39 AF42 AF45 AF48 AF51 AF54 AF57 AF60 AF63 AF66">
    <cfRule type="cellIs" dxfId="390" priority="53" operator="equal">
      <formula>"Extremo"</formula>
    </cfRule>
  </conditionalFormatting>
  <conditionalFormatting sqref="AF12 AF15 AF18 AF21 AF24 AF27 AF30 AF33 AF36 AF39 AF42 AF45 AF48 AF51 AF54 AF57 AF60 AF63 AF66">
    <cfRule type="cellIs" dxfId="389" priority="54" operator="equal">
      <formula>"Alto"</formula>
    </cfRule>
  </conditionalFormatting>
  <conditionalFormatting sqref="AF12 AF15 AF18 AF21 AF24 AF27 AF30 AF33 AF36 AF39 AF42 AF45 AF48 AF51 AF54 AF57 AF60 AF63 AF66">
    <cfRule type="cellIs" dxfId="388" priority="55" operator="equal">
      <formula>"Moderado"</formula>
    </cfRule>
  </conditionalFormatting>
  <conditionalFormatting sqref="AF12 AF15 AF18 AF21 AF24 AF27 AF30 AF33 AF36 AF39 AF42 AF45 AF48 AF51 AF54 AF57 AF60 AF63 AF66">
    <cfRule type="cellIs" dxfId="387" priority="56" operator="equal">
      <formula>"Bajo"</formula>
    </cfRule>
  </conditionalFormatting>
  <conditionalFormatting sqref="K12 K15 K18 K21 K24 K27 K30 K33 K36 K39 K42 K45 K48 K51 K54 K57 K60 K63 K66">
    <cfRule type="cellIs" dxfId="386" priority="57" operator="equal">
      <formula>"Muy Alta"</formula>
    </cfRule>
  </conditionalFormatting>
  <conditionalFormatting sqref="K12 K15 K18 K21 K24 K27 K30 K33 K36 K39 K42 K45 K48 K51 K54 K57 K60 K63 K66">
    <cfRule type="cellIs" dxfId="385" priority="58" operator="equal">
      <formula>"Alta"</formula>
    </cfRule>
  </conditionalFormatting>
  <conditionalFormatting sqref="K12 K15 K18 K21 K24 K27 K30 K33 K36 K39 K42 K45 K48 K51 K54 K57 K60 K63 K66">
    <cfRule type="cellIs" dxfId="384" priority="59" operator="equal">
      <formula>"Media"</formula>
    </cfRule>
  </conditionalFormatting>
  <conditionalFormatting sqref="K12 K15 K18 K21 K24 K27 K30 K33 K36 K39 K42 K45 K48 K51 K54 K57 K60 K63 K66">
    <cfRule type="cellIs" dxfId="383" priority="60" operator="equal">
      <formula>"Baja"</formula>
    </cfRule>
  </conditionalFormatting>
  <conditionalFormatting sqref="K12 K15 K18 K21 K24 K27 K30 K33 K36 K39 K42 K45 K48 K51 K54 K57 K60 K63 K66">
    <cfRule type="cellIs" dxfId="382" priority="61" operator="equal">
      <formula>"Muy Baja"</formula>
    </cfRule>
  </conditionalFormatting>
  <conditionalFormatting sqref="K12:K68">
    <cfRule type="expression" dxfId="381" priority="62">
      <formula>IF($K12="Casi seguro",1,0)</formula>
    </cfRule>
  </conditionalFormatting>
  <conditionalFormatting sqref="K12:K68">
    <cfRule type="expression" dxfId="380" priority="63">
      <formula>IF($K12="Probable",1,0)</formula>
    </cfRule>
  </conditionalFormatting>
  <conditionalFormatting sqref="K12:K68">
    <cfRule type="expression" dxfId="379" priority="64">
      <formula>IF($K12="Posible",1,0)</formula>
    </cfRule>
  </conditionalFormatting>
  <conditionalFormatting sqref="K12:K68">
    <cfRule type="expression" dxfId="378" priority="65">
      <formula>IF($K12="Improbable",1,0)</formula>
    </cfRule>
  </conditionalFormatting>
  <conditionalFormatting sqref="K12:K68">
    <cfRule type="expression" dxfId="377" priority="66">
      <formula>IF($K12="Rara vez",1,0)</formula>
    </cfRule>
  </conditionalFormatting>
  <conditionalFormatting sqref="AB12 AB15 AB18 AB21 AB24 AB27 AB30 AB33 AB36 AB39 AB42 AB45 AB48 AB51 AB54 AB57 AB60 AB63 AB66">
    <cfRule type="cellIs" dxfId="376" priority="67" operator="equal">
      <formula>"Muy Alta"</formula>
    </cfRule>
  </conditionalFormatting>
  <conditionalFormatting sqref="AB12 AB15 AB18 AB21 AB24 AB27 AB30 AB33 AB36 AB39 AB42 AB45 AB48 AB51 AB54 AB57 AB60 AB63 AB66">
    <cfRule type="cellIs" dxfId="375" priority="68" operator="equal">
      <formula>"Alta"</formula>
    </cfRule>
  </conditionalFormatting>
  <conditionalFormatting sqref="AB12 AB15 AB18 AB21 AB24 AB27 AB30 AB33 AB36 AB39 AB42 AB45 AB48 AB51 AB54 AB57 AB60 AB63 AB66">
    <cfRule type="cellIs" dxfId="374" priority="69" operator="equal">
      <formula>"Media"</formula>
    </cfRule>
  </conditionalFormatting>
  <conditionalFormatting sqref="AB12 AB15 AB18 AB21 AB24 AB27 AB30 AB33 AB36 AB39 AB42 AB45 AB48 AB51 AB54 AB57 AB60 AB63 AB66">
    <cfRule type="cellIs" dxfId="373" priority="70" operator="equal">
      <formula>"Baja"</formula>
    </cfRule>
  </conditionalFormatting>
  <conditionalFormatting sqref="AB12 AB15 AB18 AB21 AB24 AB27 AB30 AB33 AB36 AB39 AB42 AB45 AB48 AB51 AB54 AB57 AB60 AB63 AB66">
    <cfRule type="cellIs" dxfId="372" priority="71" operator="equal">
      <formula>"Muy Baja"</formula>
    </cfRule>
  </conditionalFormatting>
  <conditionalFormatting sqref="AB12:AB68">
    <cfRule type="expression" dxfId="371" priority="72">
      <formula>IF($AB12="Casi seguro",1,0)</formula>
    </cfRule>
  </conditionalFormatting>
  <conditionalFormatting sqref="AB12:AB68">
    <cfRule type="expression" dxfId="370" priority="73">
      <formula>IF($AB12="Probable",1,0)</formula>
    </cfRule>
  </conditionalFormatting>
  <conditionalFormatting sqref="AB12:AB68">
    <cfRule type="expression" dxfId="369" priority="74">
      <formula>IF($AB12="Posible",1,0)</formula>
    </cfRule>
  </conditionalFormatting>
  <conditionalFormatting sqref="AB12:AB68">
    <cfRule type="expression" dxfId="368" priority="75">
      <formula>IF($AB12="Improbable",1,0)</formula>
    </cfRule>
  </conditionalFormatting>
  <conditionalFormatting sqref="AB12:AB68">
    <cfRule type="expression" dxfId="367" priority="76">
      <formula>IF($AB12="Rara vez",1,0)</formula>
    </cfRule>
  </conditionalFormatting>
  <conditionalFormatting sqref="AI9:AL11">
    <cfRule type="expression" dxfId="366" priority="77">
      <formula>IF(OR($AG9="Evitar",$AG9="Compartir",$AG9="Aceptar",$AG9="Reducir (Transferir)"),1,0)</formula>
    </cfRule>
  </conditionalFormatting>
  <conditionalFormatting sqref="AI9:AL11">
    <cfRule type="expression" dxfId="365" priority="78">
      <formula>IF(AND($AF9="Moderado",OR($H9="Gestión",$H9="Seguridad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I9:AL11">
    <cfRule type="expression" dxfId="364" priority="79">
      <formula>IF($AF9="Bajo",1,0)</formula>
    </cfRule>
  </conditionalFormatting>
  <conditionalFormatting sqref="AI12:AL68">
    <cfRule type="expression" dxfId="363" priority="80">
      <formula>IF(OR($AG12="Evitar",$AG12="Compartir",$AG12="Aceptar",$AG12="Reducir (Transferir)"),1,0)</formula>
    </cfRule>
  </conditionalFormatting>
  <conditionalFormatting sqref="AI12:AL68">
    <cfRule type="expression" dxfId="362" priority="81">
      <formula>IF(AND($AF12="Moderado",OR($H12="Gestión",$H12="Seguridad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I12:AL68">
    <cfRule type="expression" dxfId="361" priority="82">
      <formula>IF($AF12="Bajo",1,0)</formula>
    </cfRule>
  </conditionalFormatting>
  <conditionalFormatting sqref="AL18:AL20">
    <cfRule type="expression" dxfId="360" priority="83">
      <formula>IF(OR($AG18="Evitar",$AG18="Compartir",$AG18="Aceptar",$AG18="Reducir (Transferir)"),1,0)</formula>
    </cfRule>
  </conditionalFormatting>
  <conditionalFormatting sqref="AL18:AL20">
    <cfRule type="expression" dxfId="359" priority="84">
      <formula>IF(AND($AF18="Moderado",OR($H18="Gestión",$H18="Seguridad de la Información (Pérdida de la Disponibilidad)",$H18="Seguridad de la Información (Pérdida de la Integridad)",$H18="Seguridad de la Información (Pérdida de Confidencialidad)",$H18="Fuga de Capital Intelectual",$H18="Estratégico")),1,0)</formula>
    </cfRule>
  </conditionalFormatting>
  <conditionalFormatting sqref="AL18:AL20">
    <cfRule type="expression" dxfId="358" priority="85">
      <formula>IF($AF18="Bajo",1,0)</formula>
    </cfRule>
  </conditionalFormatting>
  <conditionalFormatting sqref="AJ18:AJ20">
    <cfRule type="expression" dxfId="357" priority="86">
      <formula>IF(OR($AG18="Evitar",$AG18="Compartir",$AG18="Aceptar",$AG18="Reducir (Transferir)"),1,0)</formula>
    </cfRule>
  </conditionalFormatting>
  <conditionalFormatting sqref="AJ18:AJ20">
    <cfRule type="expression" dxfId="356" priority="87">
      <formula>IF(AND($AF18="Moderado",OR($H18="Gestión",$H18="Seguridad de la Información (Pérdida de la Disponibilidad)",$H18="Seguridad de la Información (Pérdida de la Integridad)",$H18="Seguridad de la Información (Pérdida de Confidencialidad)",$H18="Fuga de Capital Intelectual",$H18="Estratégico")),1,0)</formula>
    </cfRule>
  </conditionalFormatting>
  <conditionalFormatting sqref="AJ18:AJ20">
    <cfRule type="expression" dxfId="355" priority="88">
      <formula>IF($AF18="Bajo",1,0)</formula>
    </cfRule>
  </conditionalFormatting>
  <dataValidations count="1">
    <dataValidation type="list" allowBlank="1" showErrorMessage="1" sqref="AG9 AG12 AG15 AG18 AG21 AG24 AG27 AG30 AG33 AG36 AG39 AG42 AG45 AG48 AG51 AG54 AG57 AG60 AG63 AG66">
      <formula1>IF(OR($H9="Corrupción",$H9="Trámites,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zoomScale="85" zoomScaleNormal="85" workbookViewId="0">
      <pane ySplit="8" topLeftCell="A22" activePane="bottomLeft" state="frozen"/>
      <selection pane="bottomLeft" activeCell="J27" sqref="J27:J29"/>
    </sheetView>
  </sheetViews>
  <sheetFormatPr baseColWidth="10" defaultColWidth="14.42578125" defaultRowHeight="15" customHeight="1"/>
  <cols>
    <col min="1" max="1" width="4" style="78" customWidth="1"/>
    <col min="2" max="3" width="16.5703125" style="78" customWidth="1"/>
    <col min="4" max="4" width="17.85546875" style="78" customWidth="1"/>
    <col min="5" max="5" width="13.140625" style="78" customWidth="1"/>
    <col min="6" max="6" width="16.140625" style="78" customWidth="1"/>
    <col min="7" max="7" width="30.85546875" style="78" customWidth="1"/>
    <col min="8" max="8" width="20.28515625" style="78" customWidth="1"/>
    <col min="9" max="9" width="22.28515625" style="78" customWidth="1"/>
    <col min="10" max="10" width="30.140625" style="78" customWidth="1"/>
    <col min="11" max="11" width="13" style="78" customWidth="1"/>
    <col min="12" max="12" width="7.140625" style="78" customWidth="1"/>
    <col min="13" max="13" width="40.85546875" style="78" customWidth="1"/>
    <col min="14" max="14" width="13.5703125" style="78" customWidth="1"/>
    <col min="15" max="15" width="6.28515625" style="78" customWidth="1"/>
    <col min="16" max="16" width="16" style="78" customWidth="1"/>
    <col min="17" max="17" width="26.7109375" style="78" customWidth="1"/>
    <col min="18" max="18" width="12.85546875" style="78" customWidth="1"/>
    <col min="19" max="19" width="16" style="78" customWidth="1"/>
    <col min="20" max="20" width="21.140625" style="78" customWidth="1"/>
    <col min="21" max="21" width="16.28515625" style="78" customWidth="1"/>
    <col min="22" max="22" width="21" style="78" customWidth="1"/>
    <col min="23" max="23" width="17.28515625" style="78" customWidth="1"/>
    <col min="24" max="25" width="29.42578125" style="78" customWidth="1"/>
    <col min="26" max="26" width="35.5703125" style="78" customWidth="1"/>
    <col min="27" max="27" width="12.85546875" style="78" customWidth="1"/>
    <col min="28" max="28" width="13" style="78" customWidth="1"/>
    <col min="29" max="29" width="10.42578125" style="78" customWidth="1"/>
    <col min="30" max="30" width="12.85546875" style="78" customWidth="1"/>
    <col min="31" max="31" width="9.140625" style="78" customWidth="1"/>
    <col min="32" max="32" width="15.28515625" style="78" customWidth="1"/>
    <col min="33" max="33" width="13.42578125" style="78" customWidth="1"/>
    <col min="34" max="34" width="31.85546875" style="78" customWidth="1"/>
    <col min="35" max="35" width="50" style="78" customWidth="1"/>
    <col min="36" max="36" width="27.85546875" style="78" customWidth="1"/>
    <col min="37" max="37" width="19.28515625" style="78" customWidth="1"/>
    <col min="38" max="38" width="24.42578125" style="78" customWidth="1"/>
    <col min="39" max="39" width="8.140625" style="78" customWidth="1"/>
    <col min="40" max="58" width="11.42578125" style="78" hidden="1" customWidth="1"/>
    <col min="59" max="16384" width="14.42578125" style="78"/>
  </cols>
  <sheetData>
    <row r="1" spans="1:58" ht="16.5" customHeight="1">
      <c r="A1" s="158" t="s">
        <v>0</v>
      </c>
      <c r="B1" s="159"/>
      <c r="C1" s="160"/>
      <c r="D1" s="161" t="s">
        <v>1</v>
      </c>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60"/>
      <c r="AK1" s="162" t="s">
        <v>2</v>
      </c>
      <c r="AL1" s="163"/>
      <c r="AM1" s="164"/>
      <c r="AN1" s="164"/>
      <c r="AO1" s="164"/>
      <c r="AP1" s="164"/>
      <c r="AQ1" s="164"/>
      <c r="AR1" s="164"/>
      <c r="AS1" s="164"/>
      <c r="AT1" s="164"/>
      <c r="AU1" s="164"/>
      <c r="AV1" s="164"/>
      <c r="AW1" s="164"/>
      <c r="AX1" s="164"/>
      <c r="AY1" s="164"/>
      <c r="AZ1" s="164"/>
      <c r="BA1" s="164"/>
      <c r="BB1" s="164"/>
      <c r="BC1" s="164"/>
      <c r="BD1" s="164"/>
      <c r="BE1" s="164"/>
      <c r="BF1" s="164"/>
    </row>
    <row r="2" spans="1:58" ht="16.5" customHeight="1">
      <c r="A2" s="165"/>
      <c r="B2" s="80"/>
      <c r="C2" s="166"/>
      <c r="D2" s="165"/>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166"/>
      <c r="AK2" s="162" t="s">
        <v>3</v>
      </c>
      <c r="AL2" s="163"/>
      <c r="AM2" s="164"/>
      <c r="AN2" s="164"/>
      <c r="AO2" s="164"/>
      <c r="AP2" s="164"/>
      <c r="AQ2" s="164"/>
      <c r="AR2" s="164"/>
      <c r="AS2" s="164"/>
      <c r="AT2" s="164"/>
      <c r="AU2" s="164"/>
      <c r="AV2" s="164"/>
      <c r="AW2" s="164"/>
      <c r="AX2" s="164"/>
      <c r="AY2" s="164"/>
      <c r="AZ2" s="164"/>
      <c r="BA2" s="164"/>
      <c r="BB2" s="164"/>
      <c r="BC2" s="164"/>
      <c r="BD2" s="164"/>
      <c r="BE2" s="164"/>
      <c r="BF2" s="164"/>
    </row>
    <row r="3" spans="1:58" ht="16.5" customHeight="1">
      <c r="A3" s="165"/>
      <c r="B3" s="80"/>
      <c r="C3" s="166"/>
      <c r="D3" s="165"/>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166"/>
      <c r="AK3" s="162" t="s">
        <v>4</v>
      </c>
      <c r="AL3" s="163"/>
      <c r="AM3" s="164"/>
      <c r="AN3" s="164"/>
      <c r="AO3" s="164"/>
      <c r="AP3" s="164"/>
      <c r="AQ3" s="164"/>
      <c r="AR3" s="164"/>
      <c r="AS3" s="164"/>
      <c r="AT3" s="164"/>
      <c r="AU3" s="164"/>
      <c r="AV3" s="164"/>
      <c r="AW3" s="164"/>
      <c r="AX3" s="164"/>
      <c r="AY3" s="164"/>
      <c r="AZ3" s="164"/>
      <c r="BA3" s="164"/>
      <c r="BB3" s="164"/>
      <c r="BC3" s="164"/>
      <c r="BD3" s="164"/>
      <c r="BE3" s="164"/>
      <c r="BF3" s="164"/>
    </row>
    <row r="4" spans="1:58" ht="16.5" customHeight="1">
      <c r="A4" s="167"/>
      <c r="B4" s="168"/>
      <c r="C4" s="169"/>
      <c r="D4" s="167"/>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9"/>
      <c r="AK4" s="162" t="s">
        <v>5</v>
      </c>
      <c r="AL4" s="163"/>
      <c r="AM4" s="164"/>
      <c r="AN4" s="164"/>
      <c r="AO4" s="164"/>
      <c r="AP4" s="164"/>
      <c r="AQ4" s="164"/>
      <c r="AR4" s="164"/>
      <c r="AS4" s="164"/>
      <c r="AT4" s="164"/>
      <c r="AU4" s="164"/>
      <c r="AV4" s="164"/>
      <c r="AW4" s="164"/>
      <c r="AX4" s="164"/>
      <c r="AY4" s="164"/>
      <c r="AZ4" s="164"/>
      <c r="BA4" s="164"/>
      <c r="BB4" s="164"/>
      <c r="BC4" s="164"/>
      <c r="BD4" s="164"/>
      <c r="BE4" s="164"/>
      <c r="BF4" s="164"/>
    </row>
    <row r="5" spans="1:58" ht="12" customHeight="1">
      <c r="A5" s="170"/>
      <c r="B5" s="170"/>
      <c r="C5" s="170"/>
      <c r="D5" s="171"/>
      <c r="E5" s="170"/>
      <c r="F5" s="170"/>
      <c r="G5" s="170"/>
      <c r="H5" s="170"/>
      <c r="I5" s="172"/>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4"/>
      <c r="AW5" s="164"/>
      <c r="AX5" s="164"/>
      <c r="AY5" s="164"/>
      <c r="AZ5" s="164"/>
      <c r="BA5" s="164"/>
      <c r="BB5" s="164"/>
      <c r="BC5" s="164"/>
      <c r="BD5" s="164"/>
      <c r="BE5" s="164"/>
      <c r="BF5" s="164"/>
    </row>
    <row r="6" spans="1:58" ht="17.25" customHeight="1">
      <c r="A6" s="173" t="s">
        <v>6</v>
      </c>
      <c r="B6" s="174"/>
      <c r="C6" s="174"/>
      <c r="D6" s="174"/>
      <c r="E6" s="174"/>
      <c r="F6" s="174"/>
      <c r="G6" s="174"/>
      <c r="H6" s="174"/>
      <c r="I6" s="174"/>
      <c r="J6" s="163"/>
      <c r="K6" s="173" t="s">
        <v>7</v>
      </c>
      <c r="L6" s="174"/>
      <c r="M6" s="174"/>
      <c r="N6" s="174"/>
      <c r="O6" s="174"/>
      <c r="P6" s="163"/>
      <c r="Q6" s="173" t="s">
        <v>8</v>
      </c>
      <c r="R6" s="174"/>
      <c r="S6" s="174"/>
      <c r="T6" s="174"/>
      <c r="U6" s="174"/>
      <c r="V6" s="174"/>
      <c r="W6" s="174"/>
      <c r="X6" s="174"/>
      <c r="Y6" s="174"/>
      <c r="Z6" s="174"/>
      <c r="AA6" s="163"/>
      <c r="AB6" s="173" t="s">
        <v>9</v>
      </c>
      <c r="AC6" s="174"/>
      <c r="AD6" s="174"/>
      <c r="AE6" s="174"/>
      <c r="AF6" s="174"/>
      <c r="AG6" s="174"/>
      <c r="AH6" s="163"/>
      <c r="AI6" s="175" t="s">
        <v>10</v>
      </c>
      <c r="AJ6" s="174"/>
      <c r="AK6" s="174"/>
      <c r="AL6" s="163"/>
      <c r="AM6" s="164"/>
      <c r="AN6" s="164"/>
      <c r="AO6" s="164"/>
      <c r="AP6" s="164"/>
      <c r="AQ6" s="164"/>
      <c r="AR6" s="164"/>
      <c r="AS6" s="164"/>
      <c r="AT6" s="164"/>
      <c r="AU6" s="164"/>
      <c r="AV6" s="164"/>
      <c r="AW6" s="164"/>
      <c r="AX6" s="164"/>
      <c r="AY6" s="164"/>
      <c r="AZ6" s="164"/>
      <c r="BA6" s="164"/>
      <c r="BB6" s="164"/>
      <c r="BC6" s="164"/>
      <c r="BD6" s="164"/>
      <c r="BE6" s="164"/>
      <c r="BF6" s="164"/>
    </row>
    <row r="7" spans="1:58" ht="18" customHeight="1">
      <c r="A7" s="176" t="s">
        <v>11</v>
      </c>
      <c r="B7" s="177" t="s">
        <v>12</v>
      </c>
      <c r="C7" s="178" t="s">
        <v>13</v>
      </c>
      <c r="D7" s="178" t="s">
        <v>14</v>
      </c>
      <c r="E7" s="178" t="s">
        <v>15</v>
      </c>
      <c r="F7" s="178" t="s">
        <v>16</v>
      </c>
      <c r="G7" s="177" t="s">
        <v>17</v>
      </c>
      <c r="H7" s="178" t="s">
        <v>18</v>
      </c>
      <c r="I7" s="178" t="s">
        <v>19</v>
      </c>
      <c r="J7" s="178" t="s">
        <v>20</v>
      </c>
      <c r="K7" s="178" t="s">
        <v>21</v>
      </c>
      <c r="L7" s="177" t="s">
        <v>22</v>
      </c>
      <c r="M7" s="178" t="s">
        <v>23</v>
      </c>
      <c r="N7" s="178" t="s">
        <v>24</v>
      </c>
      <c r="O7" s="177" t="s">
        <v>22</v>
      </c>
      <c r="P7" s="178" t="s">
        <v>25</v>
      </c>
      <c r="Q7" s="178" t="s">
        <v>26</v>
      </c>
      <c r="R7" s="179" t="s">
        <v>27</v>
      </c>
      <c r="S7" s="174"/>
      <c r="T7" s="163"/>
      <c r="U7" s="179" t="s">
        <v>28</v>
      </c>
      <c r="V7" s="174"/>
      <c r="W7" s="174"/>
      <c r="X7" s="174"/>
      <c r="Y7" s="174"/>
      <c r="Z7" s="163"/>
      <c r="AA7" s="178" t="s">
        <v>29</v>
      </c>
      <c r="AB7" s="178" t="s">
        <v>30</v>
      </c>
      <c r="AC7" s="178" t="s">
        <v>22</v>
      </c>
      <c r="AD7" s="178" t="s">
        <v>31</v>
      </c>
      <c r="AE7" s="178" t="s">
        <v>22</v>
      </c>
      <c r="AF7" s="178" t="s">
        <v>32</v>
      </c>
      <c r="AG7" s="180" t="s">
        <v>33</v>
      </c>
      <c r="AH7" s="178" t="s">
        <v>34</v>
      </c>
      <c r="AI7" s="180" t="s">
        <v>35</v>
      </c>
      <c r="AJ7" s="180" t="s">
        <v>36</v>
      </c>
      <c r="AK7" s="178" t="s">
        <v>37</v>
      </c>
      <c r="AL7" s="180" t="s">
        <v>38</v>
      </c>
      <c r="AM7" s="164"/>
      <c r="AN7" s="164"/>
      <c r="AO7" s="164"/>
      <c r="AP7" s="164"/>
      <c r="AQ7" s="164"/>
      <c r="AR7" s="164"/>
      <c r="AS7" s="164"/>
      <c r="AT7" s="164"/>
      <c r="AU7" s="164"/>
      <c r="AV7" s="164"/>
      <c r="AW7" s="164"/>
      <c r="AX7" s="164"/>
      <c r="AY7" s="164"/>
      <c r="AZ7" s="164"/>
      <c r="BA7" s="164"/>
      <c r="BB7" s="164"/>
      <c r="BC7" s="164"/>
      <c r="BD7" s="164"/>
      <c r="BE7" s="164"/>
      <c r="BF7" s="164"/>
    </row>
    <row r="8" spans="1:58" ht="47.25" customHeight="1">
      <c r="A8" s="181"/>
      <c r="B8" s="181"/>
      <c r="C8" s="181"/>
      <c r="D8" s="181"/>
      <c r="E8" s="181"/>
      <c r="F8" s="181"/>
      <c r="G8" s="181"/>
      <c r="H8" s="181"/>
      <c r="I8" s="181"/>
      <c r="J8" s="181"/>
      <c r="K8" s="181"/>
      <c r="L8" s="181"/>
      <c r="M8" s="181"/>
      <c r="N8" s="181"/>
      <c r="O8" s="181"/>
      <c r="P8" s="181"/>
      <c r="Q8" s="181"/>
      <c r="R8" s="182" t="s">
        <v>39</v>
      </c>
      <c r="S8" s="182" t="s">
        <v>40</v>
      </c>
      <c r="T8" s="182" t="s">
        <v>41</v>
      </c>
      <c r="U8" s="182" t="s">
        <v>42</v>
      </c>
      <c r="V8" s="182" t="s">
        <v>43</v>
      </c>
      <c r="W8" s="182" t="s">
        <v>44</v>
      </c>
      <c r="X8" s="182" t="s">
        <v>45</v>
      </c>
      <c r="Y8" s="182" t="s">
        <v>46</v>
      </c>
      <c r="Z8" s="182" t="s">
        <v>47</v>
      </c>
      <c r="AA8" s="181"/>
      <c r="AB8" s="181"/>
      <c r="AC8" s="181"/>
      <c r="AD8" s="181"/>
      <c r="AE8" s="181"/>
      <c r="AF8" s="181"/>
      <c r="AG8" s="181"/>
      <c r="AH8" s="181"/>
      <c r="AI8" s="181"/>
      <c r="AJ8" s="181"/>
      <c r="AK8" s="181"/>
      <c r="AL8" s="181"/>
      <c r="AM8" s="183"/>
      <c r="AN8" s="183"/>
      <c r="AO8" s="183"/>
      <c r="AP8" s="183"/>
      <c r="AQ8" s="183"/>
      <c r="AR8" s="183"/>
      <c r="AS8" s="183"/>
      <c r="AT8" s="183"/>
      <c r="AU8" s="183"/>
      <c r="AV8" s="183"/>
      <c r="AW8" s="183"/>
      <c r="AX8" s="183"/>
      <c r="AY8" s="183"/>
      <c r="AZ8" s="183"/>
      <c r="BA8" s="183"/>
      <c r="BB8" s="183"/>
      <c r="BC8" s="183"/>
      <c r="BD8" s="183"/>
      <c r="BE8" s="183"/>
      <c r="BF8" s="183"/>
    </row>
    <row r="9" spans="1:58" ht="50.25" customHeight="1">
      <c r="A9" s="184">
        <v>1</v>
      </c>
      <c r="B9" s="185" t="str">
        <f>'[13]2. Identificación del Riesgo'!B9:B11</f>
        <v/>
      </c>
      <c r="C9" s="185" t="str">
        <f>IF('[13]2. Identificación del Riesgo'!C9:C11="","",'[13]2. Identificación del Riesgo'!C9:C11)</f>
        <v>Etapa de instrucción: indagación e investigación disciplinaria</v>
      </c>
      <c r="D9" s="185" t="str">
        <f>IF('[13]2. Identificación del Riesgo'!D9:D11="","",'[13]2. Identificación del Riesgo'!D9:D11)</f>
        <v>Afectación Reputacional</v>
      </c>
      <c r="E9" s="185" t="str">
        <f>IF('[13]2. Identificación del Riesgo'!E9:E11="","",'[13]2. Identificación del Riesgo'!E9:E11)</f>
        <v>No recaudo de las pruebas necesarias y conducentes para efectos de adoptar una decisión</v>
      </c>
      <c r="F9" s="185" t="str">
        <f>IF('[13]2. Identificación del Riesgo'!F9:F11="","",'[13]2. Identificación del Riesgo'!F9:F11)</f>
        <v>1. Inexistencia de personal profesional de planta suficiente para practicar pruebas dentro de los procesos disciplinarios mediante comisión / 2. Falta de seguimiento a los procesos asignados (no control de términos  )</v>
      </c>
      <c r="G9" s="185" t="str">
        <f>IF('[13]2. Identificación del Riesgo'!G9:G11="","",'[13]2. Identificación del Riesgo'!G9:G11)</f>
        <v>Posibilidad de perdida de oportunidad de continuar con la acción disciplinaria al no cumplirse con la finalidad de una etapa procesal.</v>
      </c>
      <c r="H9" s="185" t="str">
        <f>IF('[13]2. Identificación del Riesgo'!H9:H11="","",'[13]2. Identificación del Riesgo'!H9:H11)</f>
        <v>Gestión</v>
      </c>
      <c r="I9" s="185" t="str">
        <f>IF('[13]2. Identificación del Riesgo'!I9:I11="","",'[13]2. Identificación del Riesgo'!I9:I11)</f>
        <v>Relaciones Laborales</v>
      </c>
      <c r="J9" s="185" t="str">
        <f>IF('[13]2. Identificación del Riesgo'!J9:J11="","",'[13]2. Identificación del Riesgo'!J9:J11)</f>
        <v>Baja: La actividad que conlleva el riesgo se ejecuta de 3 a 24 veces por año</v>
      </c>
      <c r="K9" s="186" t="str">
        <f>'[13]2. Identificación del Riesgo'!K9:K11</f>
        <v>Baja</v>
      </c>
      <c r="L9" s="187">
        <f>'[13]2. Identificación del Riesgo'!L9:L11</f>
        <v>0.4</v>
      </c>
      <c r="M9" s="187" t="str">
        <f>IF(OR('[13]2. Identificación del Riesgo'!H9:H11="Corrupción",'[13]2. Identificación del Riesgo'!H9:H11="Lavado de Activos",'[13]2. Identificación del Riesgo'!H9:H11="Financiación del Terrorismo",'[13]2. Identificación del Riesgo'!H9:H11="Trámites, OPAs y Consultas de Acceso a la Información Pública"),"No Aplica",
IF('[13]2. Identificación del Riesgo'!M9:M11="","",'[13]2. Identificación del Riesgo'!M9:M11))</f>
        <v>Reputacional: El riesgo afecta la imagen de alguna área de la organización</v>
      </c>
      <c r="N9" s="186" t="str">
        <f>'[13]2. Identificación del Riesgo'!N9:N11</f>
        <v>Leve</v>
      </c>
      <c r="O9" s="187">
        <f>'[13]2. Identificación del Riesgo'!O9:O11</f>
        <v>0.2</v>
      </c>
      <c r="P9" s="188" t="str">
        <f>'[13]2. Identificación del Riesgo'!P9:P11</f>
        <v>Bajo</v>
      </c>
      <c r="Q9" s="189" t="str">
        <f>IF($H$9="","",
IF(OR($H$9="Corrupción",$H$9="Lavado de Activos",$H$9="Financiación del Terrorismo",$H$9="Trámites, OPAs y Consultas de Acceso a la Información Pública"),'[13]6.Valoración Control Corrupción'!$E9,'[13]5. Valoración de Controles'!$H9))</f>
        <v>El jefe de la Oficina de Control Disciplinario Interno o la persona que este designe  REVISA y ANALIZA La información sobre los términos procesales con el fin de determinar las acciones que se encuentran pendientes por realizar en cada uno de los procesos disciplinarios</v>
      </c>
      <c r="R9" s="190" t="str">
        <f>IF($H$9="","",
IF(OR($H$9="Corrupción",$H$9="Lavado de Activos",$H$9="Financiación del Terrorismo",$H$9="Trámites, OPAs y Consultas de Acceso a la Información Pública"),"No Aplica",'[13]5. Valoración de Controles'!$I9))</f>
        <v>Preventivo</v>
      </c>
      <c r="S9" s="190" t="str">
        <f>IF($H$9="","",
IF(OR($H$9="Corrupción",$H$9="Lavado de Activos",$H$9="Financiación del Terrorismo",$H$9="Trámites, OPAs y Consultas de Acceso a la Información Pública"),"No Aplica",'[13]5. Valoración de Controles'!$J9))</f>
        <v>Afecta probabilidad</v>
      </c>
      <c r="T9" s="190" t="str">
        <f>IF($H$9="","",
IF(OR($H$9="Corrupción",$H$9="Lavado de Activos",$H$9="Financiación del Terrorismo",$H$9="Trámites, OPAs y Consultas de Acceso a la Información Pública"),"No Aplica",'[13]5. Valoración de Controles'!$K9))</f>
        <v>Manual</v>
      </c>
      <c r="U9" s="190" t="str">
        <f>IF($H$9="","",
IF(OR($H$9="Corrupción",$H$9="Lavado de Activos",$H$9="Financiación del Terrorismo",$H$9="Trámites, OPAs y Consultas de Acceso a la Información Pública"),"No Aplica",'[13]5. Valoración de Controles'!$L9))</f>
        <v>Documentado</v>
      </c>
      <c r="V9" s="190" t="str">
        <f>IF($H$9="","",
IF(OR($H$9="Corrupción",$H$9="Lavado de Activos",$H$9="Financiación del Terrorismo",$H$9="Trámites, OPAs y Consultas de Acceso a la Información Pública"),"No Aplica",'[13]5. Valoración de Controles'!$M9))</f>
        <v>Continua</v>
      </c>
      <c r="W9" s="190" t="str">
        <f>IF($H$9="","",
IF(OR($H$9="Corrupción",$H$9="Lavado de Activos",$H$9="Financiación del Terrorismo",$H$9="Trámites, OPAs y Consultas de Acceso a la Información Pública"),"No Aplica",'[13]5. Valoración de Controles'!$N9))</f>
        <v>Con registro</v>
      </c>
      <c r="X9" s="191" t="str">
        <f>IF($H$9="","",
IF(OR($H$9="Corrupción",$H$9="Lavado de Activos",$H$9="Financiación del Terrorismo",$H$9="Trámites, OPAs y Consultas de Acceso a la Información Pública"),"No Aplica",'[13]5. Valoración de Controles'!$O9))</f>
        <v>Drive institucional</v>
      </c>
      <c r="Y9" s="191" t="str">
        <f>IF($H$9="","",
IF(OR($H$9="Corrupción",$H$9="Lavado de Activos",$H$9="Financiación del Terrorismo",$H$9="Trámites, OPAs y Consultas de Acceso a la Información Pública"),"No Aplica",'[13]5. Valoración de Controles'!$P9))</f>
        <v>Drive / Expedientes disciplinarios</v>
      </c>
      <c r="Z9" s="191" t="str">
        <f>IF($H$9="","",
IF(OR($H$9="Corrupción",$H$9="Lavado de Activos",$H$9="Financiación del Terrorismo",$H$9="Trámites, OPAs y Consultas de Acceso a la Información Pública"),"No Aplica",'[13]5. Valoración de Controles'!$Q9))</f>
        <v xml:space="preserve">Se contrasta la informaicón obrante en el expediente con la reportada en los documentos de control que se llevan a través de Drive. </v>
      </c>
      <c r="AA9" s="192">
        <f>IF($H$9="","",
IF(OR($H$9="Corrupción",$H$9="Lavado de Activos",$H$9="Financiación del Terrorismo",$H$9="Trámites, OPAs y Consultas de Acceso a la Información Pública"),"No aplica",'[13]5. Valoración de Controles'!$R9))</f>
        <v>0.4</v>
      </c>
      <c r="AB9" s="186" t="str">
        <f>IF(H9="","",
IF(OR(H9="Corrupción",H9="Lavado de Activos",H9="Financiación del Terrorismo",H9="Trámites, OPAs y Consultas de Acceso a la Información Pública"),'[13]6.Valoración Control Corrupción'!W9:W11,
IF(OR(H9&lt;&gt;"Corrupción",H9&lt;&gt;"Lavado de Activos",H9&lt;&gt;"Financiación del Terrorismo",H9&lt;&gt;"Trámites, OPAs y Consultas de Acceso a la Información Pública"),IF(AC9="","",
IF(AND(AC9&gt;0,AC9&lt;0.4),"Muy Baja",
IF(AND(AC9&gt;=0.4,AC9&lt;0.6),"Baja",
IF(AND(AC9&gt;=0.6,AC9&lt;0.8),"Media",
IF(AND(AC9&gt;=0.8,AC9&lt;1),"Alta",
IF(AC9&gt;=1,"Muy Alta","")))))))))</f>
        <v>Muy Baja</v>
      </c>
      <c r="AC9" s="193">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IF('[13]5. Valoración de Controles'!U11&gt;0,'[13]5. Valoración de Controles'!U11,
IF('[13]5. Valoración de Controles'!U10&gt;0,'[13]5. Valoración de Controles'!U10,
IF('[13]5. Valoración de Controles'!U9&gt;0,'[13]5. Valoración de Controles'!U9,L9))))))</f>
        <v>0.24</v>
      </c>
      <c r="AD9" s="186" t="str">
        <f>IF(H9="","",
IF(OR(H9="Corrupción",H9="Lavado de Activos",H9="Financiación del Terrorismo",H9="Trámites, OPAs y Consultas de Acceso a la Información Pública"),'[13]3. Impacto Riesgo de Corrupción'!Z9:Z11,
IF(OR(H9&lt;&gt;"Corrupción",H9&lt;&gt;"Lavado de Activos",H9&lt;&gt;"Financiación del Terrorismo",H9&lt;&gt;"Trámites, OPAs y Consultas de Acceso a la Información Pública"),
IF(AE9="","",
IF(AND(AE9&gt;0,AE9&lt;0.4),"Leve",
IF(AND(AE9&gt;=0.4,AE9&lt;0.6),"Menor",
IF(AND(AE9&gt;=0.6,AE9&lt;0.8),"Moderado",
IF(AND(AE9&gt;=0.8,AE9&lt;1),"Mayor",
IF(AE9&gt;=1,"Catastrófico","")))))))))</f>
        <v>Leve</v>
      </c>
      <c r="AE9" s="193">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IF('[13]5. Valoración de Controles'!V11&gt;0,'[13]5. Valoración de Controles'!V11,
IF('[13]5. Valoración de Controles'!V10&gt;0,'[13]5. Valoración de Controles'!V10,
IF('[13]5. Valoración de Controles'!V9&gt;0,'[13]5. Valoración de Controles'!V9,O9))))))</f>
        <v>0.2</v>
      </c>
      <c r="AF9" s="188" t="str">
        <f>IF(AND(AB9="Muy Alta",OR(AD9="Leve",AD9="Menor",AD9="Moderado",AD9="Mayor")),"Alto",
IF(AND(AB9="Alta",OR(AD9="Leve",AD9="Menor")),"Moderado",
IF(AND(AB9="Alta",OR(AD9="Moderado",AD9="Mayor")),"Alto",
IF(AND(AB9="Media",OR(AD9="Leve",AD9="Menor",AD9="Moderado")),"Moderado",
IF(AND(AB9="Media",OR(AD9="Mayor")),"Alto",
IF(AND(AB9="Baja",OR(AD9="Leve")),"Bajo",
IF(AND(OR(AB9="Baja",AB9="Improbable"),OR(AD9="Menor",AD9="Moderado")),"Moderado",
IF(AND(OR(AB9="Baja",AB9="Improbable"),AD9="Mayor"),"Alto",
IF(AND(AB9="Muy Baja",OR(AD9="Leve",AD9="Menor")),"Bajo",
IF(AND(OR(AB9="Muy Baja",AB9="Rara vez"),OR(AD9="Moderado")),"Moderado",
IF(AND(OR(AB9="Muy Baja",AB9="Rara vez"),AD9="Mayor"),"Alto",
IF(AND(OR(AB9="Casi seguro",AB9="Probable",AB9="Posible"),AD9="Mayor"),"Extremo",
IF(AND(AB9="Casi seguro",AD9="Moderado"),"Extremo",
IF(AND(OR(AB9="Probable",AB9="Posible"),OR(AD9="Moderado")),"Alto",
IF(AD9="Catastrófico","Extremo","")))))))))))))))</f>
        <v>Bajo</v>
      </c>
      <c r="AG9" s="194" t="s">
        <v>48</v>
      </c>
      <c r="AH9" s="195" t="str">
        <f>IF(AG9="Reducir (Mitigar)","Debe establecer el plan de acción a implementar para mitigar el nivel del riesgo",
IF(AG9="Reducir (Transferir)","No amerita plan de acción. Debe tercerizar la actividad que genera este riesgo o adquirir polizas para evitar responsabilidad economica, sin embargo mantiene la responsabilidad reputacional",
IF(AG9="Aceptar","No amerita plan de acción. Asuma las consecuencias de la materialización del riesgo",
IF(AG9="Evitar","No amerita plan de acción. No ejecute la actividad que genera el riesgo",
IF(AG9="Reducir","Debe establecer el plan de acción a implementar para mitigar el nivel del riesgo",
IF(AG9="Compartir","No amerita plan de acción. Comparta el riesgo con una parte interesada que pueda gestionarlo con mas eficacia",""))))))</f>
        <v>No amerita plan de acción. Asuma las consecuencias de la materialización del riesgo</v>
      </c>
      <c r="AI9" s="196"/>
      <c r="AJ9" s="204"/>
      <c r="AK9" s="204" t="str">
        <f>IF(AI9="","","∑ Peso porcentual de cada acción definida")</f>
        <v/>
      </c>
      <c r="AL9" s="185"/>
      <c r="AM9" s="198"/>
      <c r="AN9" s="198"/>
      <c r="AO9" s="198"/>
      <c r="AP9" s="198"/>
      <c r="AQ9" s="198"/>
      <c r="AR9" s="198"/>
      <c r="AS9" s="198"/>
      <c r="AT9" s="198"/>
      <c r="AU9" s="198"/>
      <c r="AV9" s="198"/>
      <c r="AW9" s="198"/>
      <c r="AX9" s="198"/>
      <c r="AY9" s="198"/>
      <c r="AZ9" s="198"/>
      <c r="BA9" s="198"/>
      <c r="BB9" s="198"/>
      <c r="BC9" s="198"/>
      <c r="BD9" s="198"/>
      <c r="BE9" s="198"/>
      <c r="BF9" s="198"/>
    </row>
    <row r="10" spans="1:58" ht="31.5" customHeight="1">
      <c r="A10" s="199"/>
      <c r="B10" s="199"/>
      <c r="C10" s="199"/>
      <c r="D10" s="199"/>
      <c r="E10" s="199"/>
      <c r="F10" s="199"/>
      <c r="G10" s="199"/>
      <c r="H10" s="199"/>
      <c r="I10" s="199"/>
      <c r="J10" s="199"/>
      <c r="K10" s="199"/>
      <c r="L10" s="199"/>
      <c r="M10" s="199"/>
      <c r="N10" s="199"/>
      <c r="O10" s="199"/>
      <c r="P10" s="199"/>
      <c r="Q10" s="189" t="str">
        <f>IF($H$9="","",
IF(OR($H$9="Corrupción",$H$9="Lavado de Activos",$H$9="Financiación del Terrorismo",$H$9="Trámites, OPAs y Consultas de Acceso a la Información Pública"),'[13]6.Valoración Control Corrupción'!$E10,'[13]5. Valoración de Controles'!$H10))</f>
        <v xml:space="preserve">  </v>
      </c>
      <c r="R10" s="190">
        <f>IF($H$9="","",
IF(OR($H$9="Corrupción",$H$9="Lavado de Activos",$H$9="Financiación del Terrorismo",$H$9="Trámites, OPAs y Consultas de Acceso a la Información Pública"),"No Aplica",'[13]5. Valoración de Controles'!$I10))</f>
        <v>0</v>
      </c>
      <c r="S10" s="190" t="str">
        <f>IF($H$9="","",
IF(OR($H$9="Corrupción",$H$9="Lavado de Activos",$H$9="Financiación del Terrorismo",$H$9="Trámites, OPAs y Consultas de Acceso a la Información Pública"),"No Aplica",'[13]5. Valoración de Controles'!$J10))</f>
        <v/>
      </c>
      <c r="T10" s="190">
        <f>IF($H$9="","",
IF(OR($H$9="Corrupción",$H$9="Lavado de Activos",$H$9="Financiación del Terrorismo",$H$9="Trámites, OPAs y Consultas de Acceso a la Información Pública"),"No Aplica",'[13]5. Valoración de Controles'!$K10))</f>
        <v>0</v>
      </c>
      <c r="U10" s="190">
        <f>IF($H$9="","",
IF(OR($H$9="Corrupción",$H$9="Lavado de Activos",$H$9="Financiación del Terrorismo",$H$9="Trámites, OPAs y Consultas de Acceso a la Información Pública"),"No Aplica",'[13]5. Valoración de Controles'!$L10))</f>
        <v>0</v>
      </c>
      <c r="V10" s="190">
        <f>IF($H$9="","",
IF(OR($H$9="Corrupción",$H$9="Lavado de Activos",$H$9="Financiación del Terrorismo",$H$9="Trámites, OPAs y Consultas de Acceso a la Información Pública"),"No Aplica",'[13]5. Valoración de Controles'!$M10))</f>
        <v>0</v>
      </c>
      <c r="W10" s="190">
        <f>IF($H$9="","",
IF(OR($H$9="Corrupción",$H$9="Lavado de Activos",$H$9="Financiación del Terrorismo",$H$9="Trámites, OPAs y Consultas de Acceso a la Información Pública"),"No Aplica",'[13]5. Valoración de Controles'!$N10))</f>
        <v>0</v>
      </c>
      <c r="X10" s="191">
        <f>IF($H$9="","",
IF(OR($H$9="Corrupción",$H$9="Lavado de Activos",$H$9="Financiación del Terrorismo",$H$9="Trámites, OPAs y Consultas de Acceso a la Información Pública"),"No Aplica",'[13]5. Valoración de Controles'!$O10))</f>
        <v>0</v>
      </c>
      <c r="Y10" s="191">
        <f>IF($H$9="","",
IF(OR($H$9="Corrupción",$H$9="Lavado de Activos",$H$9="Financiación del Terrorismo",$H$9="Trámites, OPAs y Consultas de Acceso a la Información Pública"),"No Aplica",'[13]5. Valoración de Controles'!$P10))</f>
        <v>0</v>
      </c>
      <c r="Z10" s="191">
        <f>IF($H$9="","",
IF(OR($H$9="Corrupción",$H$9="Lavado de Activos",$H$9="Financiación del Terrorismo",$H$9="Trámites, OPAs y Consultas de Acceso a la Información Pública"),"No Aplica",'[13]5. Valoración de Controles'!$Q10))</f>
        <v>0</v>
      </c>
      <c r="AA10" s="192" t="str">
        <f>IF($H$9="","",
IF(OR($H$9="Corrupción",$H$9="Lavado de Activos",$H$9="Financiación del Terrorismo",$H$9="Trámites, OPAs y Consultas de Acceso a la Información Pública"),"No aplica",'[13]5. Valoración de Controles'!$R10))</f>
        <v/>
      </c>
      <c r="AB10" s="199"/>
      <c r="AC10" s="199"/>
      <c r="AD10" s="199"/>
      <c r="AE10" s="199"/>
      <c r="AF10" s="199"/>
      <c r="AG10" s="199"/>
      <c r="AH10" s="199"/>
      <c r="AI10" s="199"/>
      <c r="AJ10" s="199"/>
      <c r="AK10" s="199"/>
      <c r="AL10" s="199"/>
      <c r="AM10" s="164"/>
      <c r="AN10" s="164"/>
      <c r="AO10" s="164"/>
      <c r="AP10" s="164"/>
      <c r="AQ10" s="164"/>
      <c r="AR10" s="164"/>
      <c r="AS10" s="164"/>
      <c r="AT10" s="164"/>
      <c r="AU10" s="164"/>
      <c r="AV10" s="164"/>
      <c r="AW10" s="164"/>
      <c r="AX10" s="164"/>
      <c r="AY10" s="164"/>
      <c r="AZ10" s="164"/>
      <c r="BA10" s="164"/>
      <c r="BB10" s="164"/>
      <c r="BC10" s="164"/>
      <c r="BD10" s="164"/>
      <c r="BE10" s="164"/>
      <c r="BF10" s="164"/>
    </row>
    <row r="11" spans="1:58" ht="31.5" customHeight="1">
      <c r="A11" s="181"/>
      <c r="B11" s="181"/>
      <c r="C11" s="181"/>
      <c r="D11" s="181"/>
      <c r="E11" s="181"/>
      <c r="F11" s="181"/>
      <c r="G11" s="181"/>
      <c r="H11" s="181"/>
      <c r="I11" s="181"/>
      <c r="J11" s="181"/>
      <c r="K11" s="181"/>
      <c r="L11" s="181"/>
      <c r="M11" s="181"/>
      <c r="N11" s="181"/>
      <c r="O11" s="181"/>
      <c r="P11" s="181"/>
      <c r="Q11" s="189" t="str">
        <f>IF($H$9="","",
IF(OR($H$9="Corrupción",$H$9="Lavado de Activos",$H$9="Financiación del Terrorismo",$H$9="Trámites, OPAs y Consultas de Acceso a la Información Pública"),'[13]6.Valoración Control Corrupción'!$E11,'[13]5. Valoración de Controles'!$H11))</f>
        <v xml:space="preserve">  </v>
      </c>
      <c r="R11" s="190">
        <f>IF($H$9="","",
IF(OR($H$9="Corrupción",$H$9="Lavado de Activos",$H$9="Financiación del Terrorismo",$H$9="Trámites, OPAs y Consultas de Acceso a la Información Pública"),"No Aplica",'[13]5. Valoración de Controles'!$I11))</f>
        <v>0</v>
      </c>
      <c r="S11" s="190" t="str">
        <f>IF($H$9="","",
IF(OR($H$9="Corrupción",$H$9="Lavado de Activos",$H$9="Financiación del Terrorismo",$H$9="Trámites, OPAs y Consultas de Acceso a la Información Pública"),"No Aplica",'[13]5. Valoración de Controles'!$J11))</f>
        <v/>
      </c>
      <c r="T11" s="190">
        <f>IF($H$9="","",
IF(OR($H$9="Corrupción",$H$9="Lavado de Activos",$H$9="Financiación del Terrorismo",$H$9="Trámites, OPAs y Consultas de Acceso a la Información Pública"),"No Aplica",'[13]5. Valoración de Controles'!$K11))</f>
        <v>0</v>
      </c>
      <c r="U11" s="190">
        <f>IF($H$9="","",
IF(OR($H$9="Corrupción",$H$9="Lavado de Activos",$H$9="Financiación del Terrorismo",$H$9="Trámites, OPAs y Consultas de Acceso a la Información Pública"),"No Aplica",'[13]5. Valoración de Controles'!$L11))</f>
        <v>0</v>
      </c>
      <c r="V11" s="190">
        <f>IF($H$9="","",
IF(OR($H$9="Corrupción",$H$9="Lavado de Activos",$H$9="Financiación del Terrorismo",$H$9="Trámites, OPAs y Consultas de Acceso a la Información Pública"),"No Aplica",'[13]5. Valoración de Controles'!$M11))</f>
        <v>0</v>
      </c>
      <c r="W11" s="190">
        <f>IF($H$9="","",
IF(OR($H$9="Corrupción",$H$9="Lavado de Activos",$H$9="Financiación del Terrorismo",$H$9="Trámites, OPAs y Consultas de Acceso a la Información Pública"),"No Aplica",'[13]5. Valoración de Controles'!$N11))</f>
        <v>0</v>
      </c>
      <c r="X11" s="191">
        <f>IF($H$9="","",
IF(OR($H$9="Corrupción",$H$9="Lavado de Activos",$H$9="Financiación del Terrorismo",$H$9="Trámites, OPAs y Consultas de Acceso a la Información Pública"),"No Aplica",'[13]5. Valoración de Controles'!$O11))</f>
        <v>0</v>
      </c>
      <c r="Y11" s="191">
        <f>IF($H$9="","",
IF(OR($H$9="Corrupción",$H$9="Lavado de Activos",$H$9="Financiación del Terrorismo",$H$9="Trámites, OPAs y Consultas de Acceso a la Información Pública"),"No Aplica",'[13]5. Valoración de Controles'!$P11))</f>
        <v>0</v>
      </c>
      <c r="Z11" s="191">
        <f>IF($H$9="","",
IF(OR($H$9="Corrupción",$H$9="Lavado de Activos",$H$9="Financiación del Terrorismo",$H$9="Trámites, OPAs y Consultas de Acceso a la Información Pública"),"No Aplica",'[13]5. Valoración de Controles'!$Q11))</f>
        <v>0</v>
      </c>
      <c r="AA11" s="192" t="str">
        <f>IF($H$9="","",
IF(OR($H$9="Corrupción",$H$9="Lavado de Activos",$H$9="Financiación del Terrorismo",$H$9="Trámites, OPAs y Consultas de Acceso a la Información Pública"),"No aplica",'[13]5. Valoración de Controles'!$R11))</f>
        <v/>
      </c>
      <c r="AB11" s="181"/>
      <c r="AC11" s="181"/>
      <c r="AD11" s="181"/>
      <c r="AE11" s="181"/>
      <c r="AF11" s="181"/>
      <c r="AG11" s="181"/>
      <c r="AH11" s="181"/>
      <c r="AI11" s="181"/>
      <c r="AJ11" s="181"/>
      <c r="AK11" s="181"/>
      <c r="AL11" s="181"/>
      <c r="AM11" s="164"/>
      <c r="AN11" s="164"/>
      <c r="AO11" s="164"/>
      <c r="AP11" s="164"/>
      <c r="AQ11" s="164"/>
      <c r="AR11" s="164"/>
      <c r="AS11" s="164"/>
      <c r="AT11" s="164"/>
      <c r="AU11" s="164"/>
      <c r="AV11" s="164"/>
      <c r="AW11" s="164"/>
      <c r="AX11" s="164"/>
      <c r="AY11" s="164"/>
      <c r="AZ11" s="164"/>
      <c r="BA11" s="164"/>
      <c r="BB11" s="164"/>
      <c r="BC11" s="164"/>
      <c r="BD11" s="164"/>
      <c r="BE11" s="164"/>
      <c r="BF11" s="164"/>
    </row>
    <row r="12" spans="1:58" ht="31.5" customHeight="1">
      <c r="A12" s="184">
        <v>2</v>
      </c>
      <c r="B12" s="185" t="str">
        <f>'[13]2. Identificación del Riesgo'!B12:B14</f>
        <v/>
      </c>
      <c r="C12" s="185" t="str">
        <f>IF('[13]2. Identificación del Riesgo'!C12:C14="","",'[13]2. Identificación del Riesgo'!C12:C14)</f>
        <v>Evaluación de las actuaciones disciplinarias (indagación previa, investigación disciplinaria)</v>
      </c>
      <c r="D12" s="185" t="str">
        <f>IF('[13]2. Identificación del Riesgo'!D12:D14="","",'[13]2. Identificación del Riesgo'!D12:D14)</f>
        <v>Afectación Reputacional</v>
      </c>
      <c r="E12" s="185" t="str">
        <f>IF('[13]2. Identificación del Riesgo'!E12:E14="","",'[13]2. Identificación del Riesgo'!E12:E14)</f>
        <v>Decisiones interlocutorias, de impulso procesal y fallos proferidos por fuera de los términos previstos en el Artículo 117 y demás disposiciones del Código General Disciplinario</v>
      </c>
      <c r="F12" s="185" t="str">
        <f>IF('[13]2. Identificación del Riesgo'!F12:F14="","",'[13]2. Identificación del Riesgo'!F12:F14)</f>
        <v xml:space="preserve">1. Demora o no suministro  de Información solicitada a terceros (entidades privadas, públicas, entes de control, etc) que impiden tomar un decisión.  / 2. Inexistencia de estrategia de priorización de procesos de acuerdo con la  fecha de hechos que son objeto de investigación / 3.  Estudio de caso complejo en los que se investigan más de una conducta u omisión o que involucran más de un implicado. / 4. Inexistencia de personal profesional de planta o contratado que permita efectuar un reparto de los procesos disciplinarios / 5. Personal vinculado sin experiencia en disciplinarios   / 6. La decisión proyetada no es aprobada por la autoridad discipinaria </v>
      </c>
      <c r="G12" s="185" t="str">
        <f>IF('[13]2. Identificación del Riesgo'!G12:G14="","",'[13]2. Identificación del Riesgo'!G12:G14)</f>
        <v xml:space="preserve">Posibilidad de perdida de oportundiad en el ejercicio de la acción disciplinaria por la ocurrencia de fenomenos como la prescripción, que impide que el proceso cumpla con su finalidad (esto es que prevalezca la justicia, que se llegué a la verdad material y que se garantice el cumplimiento de los derechos y garantias en los términos del Artículo 11 del Código General Disciplinario) </v>
      </c>
      <c r="H12" s="185" t="str">
        <f>IF('[13]2. Identificación del Riesgo'!H12:H14="","",'[13]2. Identificación del Riesgo'!H12:H14)</f>
        <v>Gestión</v>
      </c>
      <c r="I12" s="185" t="str">
        <f>IF('[13]2. Identificación del Riesgo'!I12:I14="","",'[13]2. Identificación del Riesgo'!I12:I14)</f>
        <v>Relaciones Laborales</v>
      </c>
      <c r="J12" s="185" t="str">
        <f>IF('[13]2. Identificación del Riesgo'!J12:J14="","",'[13]2. Identificación del Riesgo'!J12:J14)</f>
        <v>Baja: La actividad que conlleva el riesgo se ejecuta de 3 a 24 veces por año</v>
      </c>
      <c r="K12" s="186" t="str">
        <f>'[13]2. Identificación del Riesgo'!K12:K14</f>
        <v>Baja</v>
      </c>
      <c r="L12" s="187">
        <f>'[13]2. Identificación del Riesgo'!L12:L14</f>
        <v>0.4</v>
      </c>
      <c r="M12" s="187" t="str">
        <f>IF(OR('[13]2. Identificación del Riesgo'!H12:H14="Corrupción",'[13]2. Identificación del Riesgo'!H12:H14="Lavado de Activos",'[13]2. Identificación del Riesgo'!H12:H14="Financiación del Terrorismo",'[13]2. Identificación del Riesgo'!H12:H14="Trámites, OPAs y Consultas de Acceso a la Información Pública"),"No Aplica",
IF('[13]2. Identificación del Riesgo'!M12:M14="","",'[13]2. Identificación del Riesgo'!M12:M14))</f>
        <v>Reputacional: El riesgo afecta la imagen de alguna área de la organización</v>
      </c>
      <c r="N12" s="186" t="str">
        <f>'[13]2. Identificación del Riesgo'!N12:N14</f>
        <v>Leve</v>
      </c>
      <c r="O12" s="187">
        <f>'[13]2. Identificación del Riesgo'!O12:O14</f>
        <v>0.2</v>
      </c>
      <c r="P12" s="188" t="str">
        <f>'[13]2. Identificación del Riesgo'!P12:P14</f>
        <v>Bajo</v>
      </c>
      <c r="Q12" s="200" t="str">
        <f>IF($H$12="","",
IF(OR($H$12="Corrupción",$H$12="Lavado de Activos",$H$12="Financiación del Terrorismo",$H$12="Trámites, OPAs y Consultas de Acceso a la Información Pública"),'[13]6.Valoración Control Corrupción'!$E12,'[13]5. Valoración de Controles'!$H12))</f>
        <v>El jefe de la Oficina de Control Disciplinario Interno FORMULA y CONCRETA Planes de trabajo mensuales con los profesionales de la dependencia de acuerdo con el estado de los procesos.</v>
      </c>
      <c r="R12" s="190" t="str">
        <f>IF($H$12="","",
IF(OR($H$12="Corrupción",$H$12="Lavado de Activos",$H$12="Financiación del Terrorismo",$H$12="Trámites, OPAs y Consultas de Acceso a la Información Pública"),"No Aplica",'[13]5. Valoración de Controles'!$I12))</f>
        <v>Preventivo</v>
      </c>
      <c r="S12" s="190" t="str">
        <f>IF($H$12="","",
IF(OR($H$12="Corrupción",$H$12="Lavado de Activos",$H$12="Financiación del Terrorismo",$H$12="Trámites, OPAs y Consultas de Acceso a la Información Pública"),"No Aplica",'[13]5. Valoración de Controles'!$J12))</f>
        <v>Afecta probabilidad</v>
      </c>
      <c r="T12" s="190" t="str">
        <f>IF($H$12="","",
IF(OR($H$12="Corrupción",$H$12="Lavado de Activos",$H$12="Financiación del Terrorismo",$H$12="Trámites, OPAs y Consultas de Acceso a la Información Pública"),"No Aplica",'[13]5. Valoración de Controles'!$K12))</f>
        <v>Manual</v>
      </c>
      <c r="U12" s="190" t="str">
        <f>IF($H$12="","",
IF(OR($H$12="Corrupción",$H$12="Lavado de Activos",$H$12="Financiación del Terrorismo",$H$12="Trámites, OPAs y Consultas de Acceso a la Información Pública"),"No Aplica",'[13]5. Valoración de Controles'!$L12))</f>
        <v>Sin Documentar</v>
      </c>
      <c r="V12" s="190" t="str">
        <f>IF($H$12="","",
IF(OR($H$12="Corrupción",$H$12="Lavado de Activos",$H$12="Financiación del Terrorismo",$H$12="Trámites, OPAs y Consultas de Acceso a la Información Pública"),"No Aplica",'[13]5. Valoración de Controles'!$M$12))</f>
        <v>Continua</v>
      </c>
      <c r="W12" s="190" t="str">
        <f>IF($H$12="","",
IF(OR($H$12="Corrupción",$H$12="Lavado de Activos",$H$12="Financiación del Terrorismo",$H$12="Trámites, OPAs y Consultas de Acceso a la Información Pública"),"No Aplica",'[13]5. Valoración de Controles'!$N12))</f>
        <v>Sin registro</v>
      </c>
      <c r="X12" s="191" t="str">
        <f>IF($H$12="","",
IF(OR($H$12="Corrupción",$H$12="Lavado de Activos",$H$12="Financiación del Terrorismo",$H$12="Trámites, OPAs y Consultas de Acceso a la Información Pública"),"No Aplica",'[13]5. Valoración de Controles'!$O12))</f>
        <v>Correo electrónico institucional</v>
      </c>
      <c r="Y12" s="191" t="str">
        <f>IF($H$12="","",
IF(OR($H$12="Corrupción",$H$12="Lavado de Activos",$H$12="Financiación del Terrorismo",$H$12="Trámites, OPAs y Consultas de Acceso a la Información Pública"),"No Aplica",'[13]5. Valoración de Controles'!$P12))</f>
        <v>Drive / Expedientes disciplinarios</v>
      </c>
      <c r="Z12" s="191" t="str">
        <f>IF($H$12="","",
IF(OR($H$12="Corrupción",$H$12="Lavado de Activos",$H$12="Financiación del Terrorismo",$H$12="Trámites, OPAs y Consultas de Acceso a la Información Pública"),"No Aplica",'[13]5. Valoración de Controles'!$Q12))</f>
        <v>Se contrasta el plan de trabajo con los proyectos entregados</v>
      </c>
      <c r="AA12" s="192">
        <f>IF($H$12="","",
IF(OR($H$12="Corrupción",$H$12="Lavado de Activos",$H$12="Financiación del Terrorismo",$H$12="Trámites, OPAs y Consultas de Acceso a la Información Pública"),"No aplica",'[13]5. Valoración de Controles'!$R12))</f>
        <v>0.4</v>
      </c>
      <c r="AB12" s="186" t="str">
        <f>IF(H12="","",
IF(OR(H12="Corrupción",H12="Lavado de Activos",H12="Financiación del Terrorismo",H12="Trámites, OPAs y Consultas de Acceso a la Información Pública"),'[13]6.Valoración Control Corrupción'!W12:W14,
IF(OR(H12&lt;&gt;"Corrupción",H12&lt;&gt;"Lavado de Activos",H12&lt;&gt;"Financiación del Terrorismo",H12&lt;&gt;"Trámites, OPAs y Consultas de Acceso a la Información Pública"),IF(AC12="","",
IF(AND(AC12&gt;0,AC12&lt;0.4),"Muy Baja",
IF(AND(AC12&gt;=0.4,AC12&lt;0.6),"Baja",
IF(AND(AC12&gt;=0.6,AC12&lt;0.8),"Media",
IF(AND(AC12&gt;=0.8,AC12&lt;1),"Alta",
IF(AC12&gt;=1,"Muy Alta","")))))))))</f>
        <v>Muy Baja</v>
      </c>
      <c r="AC12" s="193">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IF('[13]5. Valoración de Controles'!U14&gt;0,'[13]5. Valoración de Controles'!U14,
IF('[13]5. Valoración de Controles'!U13&gt;0,'[13]5. Valoración de Controles'!U13,
IF('[13]5. Valoración de Controles'!U12&gt;0,'[13]5. Valoración de Controles'!U12,L12))))))</f>
        <v>0.24</v>
      </c>
      <c r="AD12" s="186" t="str">
        <f>IF(H12="","",
IF(OR(H12="Corrupción",H12="Lavado de Activos",H12="Financiación del Terrorismo",H12="Trámites, OPAs y Consultas de Acceso a la Información Pública"),'[13]3. Impacto Riesgo de Corrupción'!Z12:Z14,
IF(OR(H12&lt;&gt;"Corrupción",H12&lt;&gt;"Lavado de Activos",H12&lt;&gt;"Financiación del Terrorismo",H12&lt;&gt;"Trámites, OPAs y Consultas de Acceso a la Información Pública"),
IF(AE12="","",
IF(AND(AE12&gt;0,AE12&lt;0.4),"Leve",
IF(AND(AE12&gt;=0.4,AE12&lt;0.6),"Menor",
IF(AND(AE12&gt;=0.6,AE12&lt;0.8),"Moderado",
IF(AND(AE12&gt;=0.8,AE12&lt;1),"Mayor",
IF(AE12&gt;=1,"Catastrófico","")))))))))</f>
        <v>Leve</v>
      </c>
      <c r="AE12" s="193">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IF('[13]5. Valoración de Controles'!V14&gt;0,'[13]5. Valoración de Controles'!V14,
IF('[13]5. Valoración de Controles'!V13&gt;0,'[13]5. Valoración de Controles'!V13,
IF('[13]5. Valoración de Controles'!V12&gt;0,'[13]5. Valoración de Controles'!V12,O12))))))</f>
        <v>0.2</v>
      </c>
      <c r="AF12" s="188" t="str">
        <f>IF(AND(AB12="Muy Alta",OR(AD12="Leve",AD12="Menor",AD12="Moderado",AD12="Mayor")),"Alto",
IF(AND(AB12="Alta",OR(AD12="Leve",AD12="Menor")),"Moderado",
IF(AND(AB12="Alta",OR(AD12="Moderado",AD12="Mayor")),"Alto",
IF(AND(AB12="Media",OR(AD12="Leve",AD12="Menor",AD12="Moderado")),"Moderado",
IF(AND(AB12="Media",OR(AD12="Mayor")),"Alto",
IF(AND(AB12="Baja",OR(AD12="Leve")),"Bajo",
IF(AND(OR(AB12="Baja",AB12="Improbable"),OR(AD12="Menor",AD12="Moderado")),"Moderado",
IF(AND(OR(AB12="Baja",AB12="Improbable"),AD12="Mayor"),"Alto",
IF(AND(AB12="Muy Baja",OR(AD12="Leve",AD12="Menor")),"Bajo",
IF(AND(OR(AB12="Muy Baja",AB12="Rara vez"),OR(AD12="Moderado")),"Moderado",
IF(AND(OR(AB12="Muy Baja",AB12="Rara vez"),AD12="Mayor"),"Alto",
IF(AND(OR(AB12="Casi seguro",AB12="Probable",AB12="Posible"),AD12="Mayor"),"Extremo",
IF(AND(AB12="Casi seguro",AD12="Moderado"),"Extremo",
IF(AND(OR(AB12="Probable",AB12="Posible"),OR(AD12="Moderado")),"Alto",
IF(AD12="Catastrófico","Extremo","")))))))))))))))</f>
        <v>Bajo</v>
      </c>
      <c r="AG12" s="194" t="s">
        <v>48</v>
      </c>
      <c r="AH12" s="195" t="str">
        <f>IF(AG12="Reducir (Mitigar)","Debe establecer el plan de acción a implementar para mitigar el nivel del riesgo",
IF(AG12="Reducir (Transferir)","No amerita plan de acción. Debe tercerizar la actividad que genera este riesgo o adquirir polizas para evitar responsabilidad economica, sin embargo mantiene la responsabilidad reputacional",
IF(AG12="Aceptar","No amerita plan de acción. Asuma las consecuencias de la materialización del riesgo",
IF(AG12="Evitar","No amerita plan de acción. No ejecute la actividad que genera el riesgo",
IF(AG12="Reducir","Debe establecer el plan de acción a implementar para mitigar el nivel del riesgo",
IF(AG12="Compartir","No amerita plan de acción. Comparta el riesgo con una parte interesada que pueda gestionarlo con mas eficacia",""))))))</f>
        <v>No amerita plan de acción. Asuma las consecuencias de la materialización del riesgo</v>
      </c>
      <c r="AI12" s="196"/>
      <c r="AJ12" s="204"/>
      <c r="AK12" s="204" t="str">
        <f>IF(AI12="","","∑ Peso porcentual de cada acción definida")</f>
        <v/>
      </c>
      <c r="AL12" s="185"/>
      <c r="AM12" s="164"/>
      <c r="AN12" s="164"/>
      <c r="AO12" s="164"/>
      <c r="AP12" s="164"/>
      <c r="AQ12" s="164"/>
      <c r="AR12" s="164"/>
      <c r="AS12" s="164"/>
      <c r="AT12" s="164"/>
      <c r="AU12" s="164"/>
      <c r="AV12" s="164"/>
      <c r="AW12" s="164"/>
      <c r="AX12" s="164"/>
      <c r="AY12" s="164"/>
      <c r="AZ12" s="164"/>
      <c r="BA12" s="164"/>
      <c r="BB12" s="164"/>
      <c r="BC12" s="164"/>
      <c r="BD12" s="164"/>
      <c r="BE12" s="164"/>
      <c r="BF12" s="164"/>
    </row>
    <row r="13" spans="1:58" ht="31.5" customHeight="1">
      <c r="A13" s="199"/>
      <c r="B13" s="199"/>
      <c r="C13" s="199"/>
      <c r="D13" s="199"/>
      <c r="E13" s="199"/>
      <c r="F13" s="199"/>
      <c r="G13" s="199"/>
      <c r="H13" s="199"/>
      <c r="I13" s="199"/>
      <c r="J13" s="199"/>
      <c r="K13" s="199"/>
      <c r="L13" s="199"/>
      <c r="M13" s="199"/>
      <c r="N13" s="199"/>
      <c r="O13" s="199"/>
      <c r="P13" s="199"/>
      <c r="Q13" s="200" t="str">
        <f>IF($H$12="","",
IF(OR($H$12="Corrupción",$H$12="Lavado de Activos",$H$12="Financiación del Terrorismo",$H$12="Trámites, OPAs y Consultas de Acceso a la Información Pública"),'[13]6.Valoración Control Corrupción'!$E13,'[13]5. Valoración de Controles'!$H13))</f>
        <v xml:space="preserve">  </v>
      </c>
      <c r="R13" s="190">
        <f>IF($H$12="","",
IF(OR($H$12="Corrupción",$H$12="Lavado de Activos",$H$12="Financiación del Terrorismo",$H$12="Trámites, OPAs y Consultas de Acceso a la Información Pública"),"No Aplica",'[13]5. Valoración de Controles'!$I13))</f>
        <v>0</v>
      </c>
      <c r="S13" s="190" t="str">
        <f>IF($H$12="","",
IF(OR($H$12="Corrupción",$H$12="Lavado de Activos",$H$12="Financiación del Terrorismo",$H$12="Trámites, OPAs y Consultas de Acceso a la Información Pública"),"No Aplica",'[13]5. Valoración de Controles'!$J13))</f>
        <v/>
      </c>
      <c r="T13" s="190">
        <f>IF($H$12="","",
IF(OR($H$12="Corrupción",$H$12="Lavado de Activos",$H$12="Financiación del Terrorismo",$H$12="Trámites, OPAs y Consultas de Acceso a la Información Pública"),"No Aplica",'[13]5. Valoración de Controles'!$K13))</f>
        <v>0</v>
      </c>
      <c r="U13" s="190">
        <f>IF($H$12="","",
IF(OR($H$12="Corrupción",$H$12="Lavado de Activos",$H$12="Financiación del Terrorismo",$H$12="Trámites, OPAs y Consultas de Acceso a la Información Pública"),"No Aplica",'[13]5. Valoración de Controles'!$L13))</f>
        <v>0</v>
      </c>
      <c r="V13" s="190" t="str">
        <f>IF($H$12="","",
IF(OR($H$12="Corrupción",$H$12="Lavado de Activos",$H$12="Financiación del Terrorismo",$H$12="Trámites, OPAs y Consultas de Acceso a la Información Pública"),"No Aplica",'[13]5. Valoración de Controles'!$M$12))</f>
        <v>Continua</v>
      </c>
      <c r="W13" s="190">
        <f>IF($H$12="","",
IF(OR($H$12="Corrupción",$H$12="Lavado de Activos",$H$12="Financiación del Terrorismo",$H$12="Trámites, OPAs y Consultas de Acceso a la Información Pública"),"No Aplica",'[13]5. Valoración de Controles'!$N13))</f>
        <v>0</v>
      </c>
      <c r="X13" s="191">
        <f>IF($H$12="","",
IF(OR($H$12="Corrupción",$H$12="Lavado de Activos",$H$12="Financiación del Terrorismo",$H$12="Trámites, OPAs y Consultas de Acceso a la Información Pública"),"No Aplica",'[13]5. Valoración de Controles'!$O13))</f>
        <v>0</v>
      </c>
      <c r="Y13" s="191">
        <f>IF($H$12="","",
IF(OR($H$12="Corrupción",$H$12="Lavado de Activos",$H$12="Financiación del Terrorismo",$H$12="Trámites, OPAs y Consultas de Acceso a la Información Pública"),"No Aplica",'[13]5. Valoración de Controles'!$P13))</f>
        <v>0</v>
      </c>
      <c r="Z13" s="191">
        <f>IF($H$12="","",
IF(OR($H$12="Corrupción",$H$12="Lavado de Activos",$H$12="Financiación del Terrorismo",$H$12="Trámites, OPAs y Consultas de Acceso a la Información Pública"),"No Aplica",'[13]5. Valoración de Controles'!$Q13))</f>
        <v>0</v>
      </c>
      <c r="AA13" s="192" t="str">
        <f>IF($H$12="","",
IF(OR($H$12="Corrupción",$H$12="Lavado de Activos",$H$12="Financiación del Terrorismo",$H$12="Trámites, OPAs y Consultas de Acceso a la Información Pública"),"No aplica",'[13]5. Valoración de Controles'!$R13))</f>
        <v/>
      </c>
      <c r="AB13" s="199"/>
      <c r="AC13" s="199"/>
      <c r="AD13" s="199"/>
      <c r="AE13" s="199"/>
      <c r="AF13" s="199"/>
      <c r="AG13" s="199"/>
      <c r="AH13" s="199"/>
      <c r="AI13" s="199"/>
      <c r="AJ13" s="199"/>
      <c r="AK13" s="199"/>
      <c r="AL13" s="199"/>
      <c r="AM13" s="164"/>
      <c r="AN13" s="164"/>
      <c r="AO13" s="164"/>
      <c r="AP13" s="164"/>
      <c r="AQ13" s="164"/>
      <c r="AR13" s="164"/>
      <c r="AS13" s="164"/>
      <c r="AT13" s="164"/>
      <c r="AU13" s="164"/>
      <c r="AV13" s="164"/>
      <c r="AW13" s="164"/>
      <c r="AX13" s="164"/>
      <c r="AY13" s="164"/>
      <c r="AZ13" s="164"/>
      <c r="BA13" s="164"/>
      <c r="BB13" s="164"/>
      <c r="BC13" s="164"/>
      <c r="BD13" s="164"/>
      <c r="BE13" s="164"/>
      <c r="BF13" s="164"/>
    </row>
    <row r="14" spans="1:58" ht="31.5" customHeight="1">
      <c r="A14" s="181"/>
      <c r="B14" s="181"/>
      <c r="C14" s="181"/>
      <c r="D14" s="181"/>
      <c r="E14" s="181"/>
      <c r="F14" s="181"/>
      <c r="G14" s="181"/>
      <c r="H14" s="181"/>
      <c r="I14" s="181"/>
      <c r="J14" s="181"/>
      <c r="K14" s="181"/>
      <c r="L14" s="181"/>
      <c r="M14" s="181"/>
      <c r="N14" s="181"/>
      <c r="O14" s="181"/>
      <c r="P14" s="181"/>
      <c r="Q14" s="200" t="str">
        <f>IF($H$12="","",
IF(OR($H$12="Corrupción",$H$12="Lavado de Activos",$H$12="Financiación del Terrorismo",$H$12="Trámites, OPAs y Consultas de Acceso a la Información Pública"),'[13]6.Valoración Control Corrupción'!$E14,'[13]5. Valoración de Controles'!$H14))</f>
        <v xml:space="preserve">  </v>
      </c>
      <c r="R14" s="190">
        <f>IF($H$12="","",
IF(OR($H$12="Corrupción",$H$12="Lavado de Activos",$H$12="Financiación del Terrorismo",$H$12="Trámites, OPAs y Consultas de Acceso a la Información Pública"),"No Aplica",'[13]5. Valoración de Controles'!$I14))</f>
        <v>0</v>
      </c>
      <c r="S14" s="190" t="str">
        <f>IF($H$12="","",
IF(OR($H$12="Corrupción",$H$12="Lavado de Activos",$H$12="Financiación del Terrorismo",$H$12="Trámites, OPAs y Consultas de Acceso a la Información Pública"),"No Aplica",'[13]5. Valoración de Controles'!$J14))</f>
        <v/>
      </c>
      <c r="T14" s="190">
        <f>IF($H$12="","",
IF(OR($H$12="Corrupción",$H$12="Lavado de Activos",$H$12="Financiación del Terrorismo",$H$12="Trámites, OPAs y Consultas de Acceso a la Información Pública"),"No Aplica",'[13]5. Valoración de Controles'!$K14))</f>
        <v>0</v>
      </c>
      <c r="U14" s="190">
        <f>IF($H$12="","",
IF(OR($H$12="Corrupción",$H$12="Lavado de Activos",$H$12="Financiación del Terrorismo",$H$12="Trámites, OPAs y Consultas de Acceso a la Información Pública"),"No Aplica",'[13]5. Valoración de Controles'!$L14))</f>
        <v>0</v>
      </c>
      <c r="V14" s="190" t="str">
        <f>IF($H$12="","",
IF(OR($H$12="Corrupción",$H$12="Lavado de Activos",$H$12="Financiación del Terrorismo",$H$12="Trámites, OPAs y Consultas de Acceso a la Información Pública"),"No Aplica",'[13]5. Valoración de Controles'!$M$12))</f>
        <v>Continua</v>
      </c>
      <c r="W14" s="190">
        <f>IF($H$12="","",
IF(OR($H$12="Corrupción",$H$12="Lavado de Activos",$H$12="Financiación del Terrorismo",$H$12="Trámites, OPAs y Consultas de Acceso a la Información Pública"),"No Aplica",'[13]5. Valoración de Controles'!$N14))</f>
        <v>0</v>
      </c>
      <c r="X14" s="191">
        <f>IF($H$12="","",
IF(OR($H$12="Corrupción",$H$12="Lavado de Activos",$H$12="Financiación del Terrorismo",$H$12="Trámites, OPAs y Consultas de Acceso a la Información Pública"),"No Aplica",'[13]5. Valoración de Controles'!$O14))</f>
        <v>0</v>
      </c>
      <c r="Y14" s="191">
        <f>IF($H$12="","",
IF(OR($H$12="Corrupción",$H$12="Lavado de Activos",$H$12="Financiación del Terrorismo",$H$12="Trámites, OPAs y Consultas de Acceso a la Información Pública"),"No Aplica",'[13]5. Valoración de Controles'!$P14))</f>
        <v>0</v>
      </c>
      <c r="Z14" s="191">
        <f>IF($H$12="","",
IF(OR($H$12="Corrupción",$H$12="Lavado de Activos",$H$12="Financiación del Terrorismo",$H$12="Trámites, OPAs y Consultas de Acceso a la Información Pública"),"No Aplica",'[13]5. Valoración de Controles'!$Q14))</f>
        <v>0</v>
      </c>
      <c r="AA14" s="192" t="str">
        <f>IF($H$12="","",
IF(OR($H$12="Corrupción",$H$12="Lavado de Activos",$H$12="Financiación del Terrorismo",$H$12="Trámites, OPAs y Consultas de Acceso a la Información Pública"),"No aplica",'[13]5. Valoración de Controles'!$R14))</f>
        <v/>
      </c>
      <c r="AB14" s="181"/>
      <c r="AC14" s="181"/>
      <c r="AD14" s="181"/>
      <c r="AE14" s="181"/>
      <c r="AF14" s="181"/>
      <c r="AG14" s="181"/>
      <c r="AH14" s="181"/>
      <c r="AI14" s="181"/>
      <c r="AJ14" s="181"/>
      <c r="AK14" s="181"/>
      <c r="AL14" s="181"/>
      <c r="AM14" s="164"/>
      <c r="AN14" s="164"/>
      <c r="AO14" s="164"/>
      <c r="AP14" s="164"/>
      <c r="AQ14" s="164"/>
      <c r="AR14" s="164"/>
      <c r="AS14" s="164"/>
      <c r="AT14" s="164"/>
      <c r="AU14" s="164"/>
      <c r="AV14" s="164"/>
      <c r="AW14" s="164"/>
      <c r="AX14" s="164"/>
      <c r="AY14" s="164"/>
      <c r="AZ14" s="164"/>
      <c r="BA14" s="164"/>
      <c r="BB14" s="164"/>
      <c r="BC14" s="164"/>
      <c r="BD14" s="164"/>
      <c r="BE14" s="164"/>
      <c r="BF14" s="164"/>
    </row>
    <row r="15" spans="1:58" ht="31.5" customHeight="1">
      <c r="A15" s="184">
        <v>3</v>
      </c>
      <c r="B15" s="185" t="str">
        <f>'[13]2. Identificación del Riesgo'!B15:B17</f>
        <v/>
      </c>
      <c r="C15" s="185" t="str">
        <f>IF('[13]2. Identificación del Riesgo'!C15:C17="","",'[13]2. Identificación del Riesgo'!C15:C17)</f>
        <v xml:space="preserve">Contacto de personas interesadas en los procesos disciplinarios con quienes intervienen en el flujo de la toma de decisiones disciplinarias: por vinculos de amistad, recomendaciones laborales, nominación en el cargo o subdordinación al interior de la entidad  </v>
      </c>
      <c r="D15" s="185" t="str">
        <f>IF('[13]2. Identificación del Riesgo'!D15:D17="","",'[13]2. Identificación del Riesgo'!D15:D17)</f>
        <v>Afectación Reputacional</v>
      </c>
      <c r="E15" s="185" t="str">
        <f>IF('[13]2. Identificación del Riesgo'!E15:E17="","",'[13]2. Identificación del Riesgo'!E15:E17)</f>
        <v>1. Decisiones (autos de archivo provisional y definitivo) contrarias a derecho / 2. No dar tramite a una noticia disciplinaria (quejas o informes o de hecho que se haya tenido conocimiento por parte de la autoridad disciplinaria)</v>
      </c>
      <c r="F15" s="185" t="str">
        <f>IF('[13]2. Identificación del Riesgo'!F15:F17="","",'[13]2. Identificación del Riesgo'!F15:F17)</f>
        <v xml:space="preserve">1. Desconocimiento de valores institucionales por parte de quienes intervienen en el proceso disciplinario. / 2. No implementación por parte de los intervenientes en el proceso disciplinario de protocolos para atención a testigos y demás intervinentes. / 3. Desconocimiento de la normatividad vigente por parte de quienes intervienen en el proceso disciplinario  </v>
      </c>
      <c r="G15" s="185" t="str">
        <f>IF('[13]2. Identificación del Riesgo'!G15:G17="","",'[13]2. Identificación del Riesgo'!G15:G17)</f>
        <v xml:space="preserve">Posibilidad de proferir decisiones que favorezcan a terceros  en contravía del interes general. </v>
      </c>
      <c r="H15" s="185" t="str">
        <f>IF('[13]2. Identificación del Riesgo'!H15:H17="","",'[13]2. Identificación del Riesgo'!H15:H17)</f>
        <v>Corrupción</v>
      </c>
      <c r="I15" s="185" t="str">
        <f>IF('[13]2. Identificación del Riesgo'!I15:I17="","",'[13]2. Identificación del Riesgo'!I15:I17)</f>
        <v>Relaciones Laborales</v>
      </c>
      <c r="J15" s="185" t="str">
        <f>IF('[13]2. Identificación del Riesgo'!J15:J17="","",'[13]2. Identificación del Riesgo'!J15:J17)</f>
        <v>Rara vez: No se ha presentado en los últimos cinco años.</v>
      </c>
      <c r="K15" s="186" t="str">
        <f>'[13]2. Identificación del Riesgo'!K15:K17</f>
        <v>Rara vez</v>
      </c>
      <c r="L15" s="187">
        <f>'[13]2. Identificación del Riesgo'!L15:L17</f>
        <v>0.2</v>
      </c>
      <c r="M15" s="185" t="str">
        <f>IF(OR('[13]2. Identificación del Riesgo'!H15:H17="Corrupción",'[13]2. Identificación del Riesgo'!H15:H17="Lavado de Activos",'[13]2. Identificación del Riesgo'!H15:H17="Financiación del Terrorismo",'[13]2. Identificación del Riesgo'!H15:H17="Trámites, OPAs y Consultas de Acceso a la Información Pública"),"No Aplica",
IF('[13]2. Identificación del Riesgo'!M15:M17="","",'[13]2. Identificación del Riesgo'!M15:M17))</f>
        <v>No Aplica</v>
      </c>
      <c r="N15" s="186" t="str">
        <f>'[13]2. Identificación del Riesgo'!N15:N17</f>
        <v>Mayor</v>
      </c>
      <c r="O15" s="187">
        <f>'[13]2. Identificación del Riesgo'!O15:O17</f>
        <v>0.8</v>
      </c>
      <c r="P15" s="188" t="str">
        <f>'[13]2. Identificación del Riesgo'!P15:P17</f>
        <v>Alto</v>
      </c>
      <c r="Q15" s="189" t="str">
        <f>IF($H$15="","",
IF(OR($H$15="Corrupción",$H$15="Lavado de Activos",$H$15="Financiación del Terrorismo",$H$15="Trámites, OPAs y Consultas de Acceso a la Información Pública"),'[13]6.Valoración Control Corrupción'!$E15,'[13]5. Valoración de Controles'!$H15))</f>
        <v xml:space="preserve">El jefe de la OCDI y los demás colaboradores y funcionarios del área se capacitan en los asuntos propios de la dependencia. </v>
      </c>
      <c r="R15" s="190" t="str">
        <f>IF($H$15="","",
IF(OR($H$15="Corrupción",$H$15="Lavado de Activos",$H$15="Financiación del Terrorismo",$H$15="Trámites, OPAs y Consultas de Acceso a la Información Pública"),"No Aplica",'[13]5. Valoración de Controles'!$I15))</f>
        <v>No Aplica</v>
      </c>
      <c r="S15" s="190" t="str">
        <f>IF($H$15="","",
IF(OR($H$15="Corrupción",$H$15="Lavado de Activos",$H$15="Financiación del Terrorismo",$H$15="Trámites, OPAs y Consultas de Acceso a la Información Pública"),"No Aplica",'[13]5. Valoración de Controles'!$J15))</f>
        <v>No Aplica</v>
      </c>
      <c r="T15" s="190" t="str">
        <f>IF($H$15="","",
IF(OR($H$15="Corrupción",$H$15="Lavado de Activos",$H$15="Financiación del Terrorismo",$H$15="Trámites, OPAs y Consultas de Acceso a la Información Pública"),"No Aplica",'[13]5. Valoración de Controles'!$K15))</f>
        <v>No Aplica</v>
      </c>
      <c r="U15" s="190" t="str">
        <f>IF($H$15="","",
IF(OR($H$15="Corrupción",$H$15="Lavado de Activos",$H$15="Financiación del Terrorismo",$H$15="Trámites, OPAs y Consultas de Acceso a la Información Pública"),"No Aplica",'[13]5. Valoración de Controles'!$L15))</f>
        <v>No Aplica</v>
      </c>
      <c r="V15" s="190" t="str">
        <f>IF($H$15="","",
IF(OR($H$15="Corrupción",$H$15="Lavado de Activos",$H$15="Financiación del Terrorismo",$H$15="Trámites, OPAs y Consultas de Acceso a la Información Pública"),"No Aplica",'[13]5. Valoración de Controles'!$M15))</f>
        <v>No Aplica</v>
      </c>
      <c r="W15" s="190" t="str">
        <f>IF($H$15="","",
IF(OR($H$15="Corrupción",$H$15="Lavado de Activos",$H$15="Financiación del Terrorismo",$H$15="Trámites, OPAs y Consultas de Acceso a la Información Pública"),"No Aplica",'[13]5. Valoración de Controles'!$N15))</f>
        <v>No Aplica</v>
      </c>
      <c r="X15" s="191" t="str">
        <f>IF($H$15="","",
IF(OR($H$15="Corrupción",$H$15="Lavado de Activos",$H$15="Financiación del Terrorismo",$H$15="Trámites, OPAs y Consultas de Acceso a la Información Pública"),"No Aplica",'[13]5. Valoración de Controles'!$O15))</f>
        <v>No Aplica</v>
      </c>
      <c r="Y15" s="191" t="str">
        <f>IF($H$15="","",
IF(OR($H$15="Corrupción",$H$15="Lavado de Activos",$H$15="Financiación del Terrorismo",$H$15="Trámites, OPAs y Consultas de Acceso a la Información Pública"),"No Aplica",'[13]5. Valoración de Controles'!$P15))</f>
        <v>No Aplica</v>
      </c>
      <c r="Z15" s="191" t="str">
        <f>IF($H$15="","",
IF(OR($H$15="Corrupción",$H$15="Lavado de Activos",$H$15="Financiación del Terrorismo",$H$15="Trámites, OPAs y Consultas de Acceso a la Información Pública"),"No Aplica",'[13]5. Valoración de Controles'!$Q15))</f>
        <v>No Aplica</v>
      </c>
      <c r="AA15" s="192" t="str">
        <f>IF($H$15="","",
IF(OR($H$15="Corrupción",$H$15="Lavado de Activos",$H$15="Financiación del Terrorismo",$H$15="Trámites, OPAs y Consultas de Acceso a la Información Pública"),"No aplica",'[13]5. Valoración de Controles'!$R15))</f>
        <v>No aplica</v>
      </c>
      <c r="AB15" s="186" t="str">
        <f>IF(H15="","",
IF(OR(H15="Corrupción",H15="Lavado de Activos",H15="Financiación del Terrorismo",H15="Trámites, OPAs y Consultas de Acceso a la Información Pública"),'[13]6.Valoración Control Corrupción'!W15:W17,
IF(OR(H15&lt;&gt;"Corrupción",H15&lt;&gt;"Lavado de Activos",H15&lt;&gt;"Financiación del Terrorismo",H15&lt;&gt;"Trámites, OPAs y Consultas de Acceso a la Información Pública"),IF(AC15="","",
IF(AND(AC15&gt;0,AC15&lt;0.4),"Muy Baja",
IF(AND(AC15&gt;=0.4,AC15&lt;0.6),"Baja",
IF(AND(AC15&gt;=0.6,AC15&lt;0.8),"Media",
IF(AND(AC15&gt;=0.8,AC15&lt;1),"Alta",
IF(AC15&gt;=1,"Muy Alta","")))))))))</f>
        <v>Rara vez</v>
      </c>
      <c r="AC15" s="193" t="str">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IF('[13]5. Valoración de Controles'!U17&gt;0,'[13]5. Valoración de Controles'!U17,
IF('[13]5. Valoración de Controles'!U16&gt;0,'[13]5. Valoración de Controles'!U16,
IF('[13]5. Valoración de Controles'!U15&gt;0,'[13]5. Valoración de Controles'!U15,L15))))))</f>
        <v>No aplica</v>
      </c>
      <c r="AD15" s="186" t="str">
        <f>IF(H15="","",
IF(OR(H15="Corrupción",H15="Lavado de Activos",H15="Financiación del Terrorismo",H15="Trámites, OPAs y Consultas de Acceso a la Información Pública"),'[13]3. Impacto Riesgo de Corrupción'!Z15:Z17,
IF(OR(H15&lt;&gt;"Corrupción",H15&lt;&gt;"Lavado de Activos",H15&lt;&gt;"Financiación del Terrorismo",H15&lt;&gt;"Trámites, OPAs y Consultas de Acceso a la Información Pública"),
IF(AE15="","",
IF(AND(AE15&gt;0,AE15&lt;0.4),"Leve",
IF(AND(AE15&gt;=0.4,AE15&lt;0.6),"Menor",
IF(AND(AE15&gt;=0.6,AE15&lt;0.8),"Moderado",
IF(AND(AE15&gt;=0.8,AE15&lt;1),"Mayor",
IF(AE15&gt;=1,"Catastrófico","")))))))))</f>
        <v>Mayor</v>
      </c>
      <c r="AE15" s="193" t="str">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IF('[13]5. Valoración de Controles'!V17&gt;0,'[13]5. Valoración de Controles'!V17,
IF('[13]5. Valoración de Controles'!V16&gt;0,'[13]5. Valoración de Controles'!V16,
IF('[13]5. Valoración de Controles'!V15&gt;0,'[13]5. Valoración de Controles'!V15,O15))))))</f>
        <v>No aplica</v>
      </c>
      <c r="AF15" s="188" t="str">
        <f>IF(AND(AB15="Muy Alta",OR(AD15="Leve",AD15="Menor",AD15="Moderado",AD15="Mayor")),"Alto",
IF(AND(AB15="Alta",OR(AD15="Leve",AD15="Menor")),"Moderado",
IF(AND(AB15="Alta",OR(AD15="Moderado",AD15="Mayor")),"Alto",
IF(AND(AB15="Media",OR(AD15="Leve",AD15="Menor",AD15="Moderado")),"Moderado",
IF(AND(AB15="Media",OR(AD15="Mayor")),"Alto",
IF(AND(AB15="Baja",OR(AD15="Leve")),"Bajo",
IF(AND(OR(AB15="Baja",AB15="Improbable"),OR(AD15="Menor",AD15="Moderado")),"Moderado",
IF(AND(OR(AB15="Baja",AB15="Improbable"),AD15="Mayor"),"Alto",
IF(AND(AB15="Muy Baja",OR(AD15="Leve",AD15="Menor")),"Bajo",
IF(AND(OR(AB15="Muy Baja",AB15="Rara vez"),OR(AD15="Moderado")),"Moderado",
IF(AND(OR(AB15="Muy Baja",AB15="Rara vez"),AD15="Mayor"),"Alto",
IF(AND(OR(AB15="Casi seguro",AB15="Probable",AB15="Posible"),AD15="Mayor"),"Extremo",
IF(AND(AB15="Casi seguro",AD15="Moderado"),"Extremo",
IF(AND(OR(AB15="Probable",AB15="Posible"),OR(AD15="Moderado")),"Alto",
IF(AD15="Catastrófico","Extremo","")))))))))))))))</f>
        <v>Alto</v>
      </c>
      <c r="AG15" s="194" t="s">
        <v>49</v>
      </c>
      <c r="AH15" s="195" t="str">
        <f>IF(AG15="Reducir (Mitigar)","Debe establecer el plan de acción a implementar para mitigar el nivel del riesgo",
IF(AG15="Reducir (Transferir)","No amerita plan de acción. Debe tercerizar la actividad que genera este riesgo o adquirir polizas para evitar responsabilidad economica, sin embargo mantiene la responsabilidad reputacional",
IF(AG15="Aceptar","No amerita plan de acción. Asuma las consecuencias de la materialización del riesgo",
IF(AG15="Evitar","No amerita plan de acción. No ejecute la actividad que genera el riesgo",
IF(AG15="Reducir","Debe establecer el plan de acción a implementar para mitigar el nivel del riesgo",
IF(AG15="Compartir","No amerita plan de acción. Comparta el riesgo con una parte interesada que pueda gestionarlo con mas eficacia",""))))))</f>
        <v>Debe establecer el plan de acción a implementar para mitigar el nivel del riesgo</v>
      </c>
      <c r="AI15" s="196" t="s">
        <v>139</v>
      </c>
      <c r="AJ15" s="204" t="s">
        <v>140</v>
      </c>
      <c r="AK15" s="204" t="str">
        <f>IF(AI15="","","∑ Peso porcentual de cada acción definida")</f>
        <v>∑ Peso porcentual de cada acción definida</v>
      </c>
      <c r="AL15" s="185" t="s">
        <v>141</v>
      </c>
      <c r="AM15" s="164"/>
      <c r="AN15" s="164"/>
      <c r="AO15" s="164"/>
      <c r="AP15" s="164"/>
      <c r="AQ15" s="164"/>
      <c r="AR15" s="164"/>
      <c r="AS15" s="164"/>
      <c r="AT15" s="164"/>
      <c r="AU15" s="164"/>
      <c r="AV15" s="164"/>
      <c r="AW15" s="164"/>
      <c r="AX15" s="164"/>
      <c r="AY15" s="164"/>
      <c r="AZ15" s="164"/>
      <c r="BA15" s="164"/>
      <c r="BB15" s="164"/>
      <c r="BC15" s="164"/>
      <c r="BD15" s="164"/>
      <c r="BE15" s="164"/>
      <c r="BF15" s="164"/>
    </row>
    <row r="16" spans="1:58" ht="31.5" customHeight="1">
      <c r="A16" s="199"/>
      <c r="B16" s="199"/>
      <c r="C16" s="199"/>
      <c r="D16" s="199"/>
      <c r="E16" s="199"/>
      <c r="F16" s="199"/>
      <c r="G16" s="199"/>
      <c r="H16" s="199"/>
      <c r="I16" s="199"/>
      <c r="J16" s="199"/>
      <c r="K16" s="199"/>
      <c r="L16" s="199"/>
      <c r="M16" s="199"/>
      <c r="N16" s="199"/>
      <c r="O16" s="199"/>
      <c r="P16" s="199"/>
      <c r="Q16" s="189" t="str">
        <f>IF($H$15="","",
IF(OR($H$15="Corrupción",$H$15="Lavado de Activos",$H$15="Financiación del Terrorismo",$H$15="Trámites, OPAs y Consultas de Acceso a la Información Pública"),'[13]6.Valoración Control Corrupción'!$E16,'[13]5. Valoración de Controles'!$H16))</f>
        <v xml:space="preserve">El jefe de la OCDI adopta un protocolo para la atención de los sujetos procesales y demás intervinientes. </v>
      </c>
      <c r="R16" s="190" t="str">
        <f>IF($H$15="","",
IF(OR($H$15="Corrupción",$H$15="Lavado de Activos",$H$15="Financiación del Terrorismo",$H$15="Trámites, OPAs y Consultas de Acceso a la Información Pública"),"No Aplica",'[13]5. Valoración de Controles'!$I16))</f>
        <v>No Aplica</v>
      </c>
      <c r="S16" s="190" t="str">
        <f>IF($H$15="","",
IF(OR($H$15="Corrupción",$H$15="Lavado de Activos",$H$15="Financiación del Terrorismo",$H$15="Trámites, OPAs y Consultas de Acceso a la Información Pública"),"No Aplica",'[13]5. Valoración de Controles'!$J16))</f>
        <v>No Aplica</v>
      </c>
      <c r="T16" s="190" t="str">
        <f>IF($H$15="","",
IF(OR($H$15="Corrupción",$H$15="Lavado de Activos",$H$15="Financiación del Terrorismo",$H$15="Trámites, OPAs y Consultas de Acceso a la Información Pública"),"No Aplica",'[13]5. Valoración de Controles'!$K16))</f>
        <v>No Aplica</v>
      </c>
      <c r="U16" s="190" t="str">
        <f>IF($H$15="","",
IF(OR($H$15="Corrupción",$H$15="Lavado de Activos",$H$15="Financiación del Terrorismo",$H$15="Trámites, OPAs y Consultas de Acceso a la Información Pública"),"No Aplica",'[13]5. Valoración de Controles'!$L16))</f>
        <v>No Aplica</v>
      </c>
      <c r="V16" s="190" t="str">
        <f>IF($H$15="","",
IF(OR($H$15="Corrupción",$H$15="Lavado de Activos",$H$15="Financiación del Terrorismo",$H$15="Trámites, OPAs y Consultas de Acceso a la Información Pública"),"No Aplica",'[13]5. Valoración de Controles'!$M16))</f>
        <v>No Aplica</v>
      </c>
      <c r="W16" s="190" t="str">
        <f>IF($H$15="","",
IF(OR($H$15="Corrupción",$H$15="Lavado de Activos",$H$15="Financiación del Terrorismo",$H$15="Trámites, OPAs y Consultas de Acceso a la Información Pública"),"No Aplica",'[13]5. Valoración de Controles'!$N16))</f>
        <v>No Aplica</v>
      </c>
      <c r="X16" s="191" t="str">
        <f>IF($H$15="","",
IF(OR($H$15="Corrupción",$H$15="Lavado de Activos",$H$15="Financiación del Terrorismo",$H$15="Trámites, OPAs y Consultas de Acceso a la Información Pública"),"No Aplica",'[13]5. Valoración de Controles'!$O16))</f>
        <v>No Aplica</v>
      </c>
      <c r="Y16" s="191" t="str">
        <f>IF($H$15="","",
IF(OR($H$15="Corrupción",$H$15="Lavado de Activos",$H$15="Financiación del Terrorismo",$H$15="Trámites, OPAs y Consultas de Acceso a la Información Pública"),"No Aplica",'[13]5. Valoración de Controles'!$P16))</f>
        <v>No Aplica</v>
      </c>
      <c r="Z16" s="191" t="str">
        <f>IF($H$15="","",
IF(OR($H$15="Corrupción",$H$15="Lavado de Activos",$H$15="Financiación del Terrorismo",$H$15="Trámites, OPAs y Consultas de Acceso a la Información Pública"),"No Aplica",'[13]5. Valoración de Controles'!$Q16))</f>
        <v>No Aplica</v>
      </c>
      <c r="AA16" s="192" t="str">
        <f>IF($H$15="","",
IF(OR($H$15="Corrupción",$H$15="Lavado de Activos",$H$15="Financiación del Terrorismo",$H$15="Trámites, OPAs y Consultas de Acceso a la Información Pública"),"No aplica",'[13]5. Valoración de Controles'!$R16))</f>
        <v>No aplica</v>
      </c>
      <c r="AB16" s="199"/>
      <c r="AC16" s="199"/>
      <c r="AD16" s="199"/>
      <c r="AE16" s="199"/>
      <c r="AF16" s="199"/>
      <c r="AG16" s="199"/>
      <c r="AH16" s="199"/>
      <c r="AI16" s="199"/>
      <c r="AJ16" s="199"/>
      <c r="AK16" s="199"/>
      <c r="AL16" s="199"/>
      <c r="AM16" s="164"/>
      <c r="AN16" s="164"/>
      <c r="AO16" s="164"/>
      <c r="AP16" s="164"/>
      <c r="AQ16" s="164"/>
      <c r="AR16" s="164"/>
      <c r="AS16" s="164"/>
      <c r="AT16" s="164"/>
      <c r="AU16" s="164"/>
      <c r="AV16" s="164"/>
      <c r="AW16" s="164"/>
      <c r="AX16" s="164"/>
      <c r="AY16" s="164"/>
      <c r="AZ16" s="164"/>
      <c r="BA16" s="164"/>
      <c r="BB16" s="164"/>
      <c r="BC16" s="164"/>
      <c r="BD16" s="164"/>
      <c r="BE16" s="164"/>
      <c r="BF16" s="164"/>
    </row>
    <row r="17" spans="1:58" ht="31.5" customHeight="1">
      <c r="A17" s="181"/>
      <c r="B17" s="181"/>
      <c r="C17" s="181"/>
      <c r="D17" s="181"/>
      <c r="E17" s="181"/>
      <c r="F17" s="181"/>
      <c r="G17" s="181"/>
      <c r="H17" s="181"/>
      <c r="I17" s="181"/>
      <c r="J17" s="181"/>
      <c r="K17" s="181"/>
      <c r="L17" s="181"/>
      <c r="M17" s="181"/>
      <c r="N17" s="181"/>
      <c r="O17" s="181"/>
      <c r="P17" s="181"/>
      <c r="Q17" s="189">
        <f>IF($H$15="","",
IF(OR($H$15="Corrupción",$H$15="Lavado de Activos",$H$15="Financiación del Terrorismo",$H$15="Trámites, OPAs y Consultas de Acceso a la Información Pública"),'[13]6.Valoración Control Corrupción'!$E17,'[13]5. Valoración de Controles'!$H17))</f>
        <v>0</v>
      </c>
      <c r="R17" s="190" t="str">
        <f>IF($H$15="","",
IF(OR($H$15="Corrupción",$H$15="Lavado de Activos",$H$15="Financiación del Terrorismo",$H$15="Trámites, OPAs y Consultas de Acceso a la Información Pública"),"No Aplica",'[13]5. Valoración de Controles'!$I17))</f>
        <v>No Aplica</v>
      </c>
      <c r="S17" s="190" t="str">
        <f>IF($H$15="","",
IF(OR($H$15="Corrupción",$H$15="Lavado de Activos",$H$15="Financiación del Terrorismo",$H$15="Trámites, OPAs y Consultas de Acceso a la Información Pública"),"No Aplica",'[13]5. Valoración de Controles'!$J17))</f>
        <v>No Aplica</v>
      </c>
      <c r="T17" s="190" t="str">
        <f>IF($H$15="","",
IF(OR($H$15="Corrupción",$H$15="Lavado de Activos",$H$15="Financiación del Terrorismo",$H$15="Trámites, OPAs y Consultas de Acceso a la Información Pública"),"No Aplica",'[13]5. Valoración de Controles'!$K17))</f>
        <v>No Aplica</v>
      </c>
      <c r="U17" s="190" t="str">
        <f>IF($H$15="","",
IF(OR($H$15="Corrupción",$H$15="Lavado de Activos",$H$15="Financiación del Terrorismo",$H$15="Trámites, OPAs y Consultas de Acceso a la Información Pública"),"No Aplica",'[13]5. Valoración de Controles'!$L17))</f>
        <v>No Aplica</v>
      </c>
      <c r="V17" s="190" t="str">
        <f>IF($H$15="","",
IF(OR($H$15="Corrupción",$H$15="Lavado de Activos",$H$15="Financiación del Terrorismo",$H$15="Trámites, OPAs y Consultas de Acceso a la Información Pública"),"No Aplica",'[13]5. Valoración de Controles'!$M17))</f>
        <v>No Aplica</v>
      </c>
      <c r="W17" s="190" t="str">
        <f>IF($H$15="","",
IF(OR($H$15="Corrupción",$H$15="Lavado de Activos",$H$15="Financiación del Terrorismo",$H$15="Trámites, OPAs y Consultas de Acceso a la Información Pública"),"No Aplica",'[13]5. Valoración de Controles'!$N17))</f>
        <v>No Aplica</v>
      </c>
      <c r="X17" s="191" t="str">
        <f>IF($H$15="","",
IF(OR($H$15="Corrupción",$H$15="Lavado de Activos",$H$15="Financiación del Terrorismo",$H$15="Trámites, OPAs y Consultas de Acceso a la Información Pública"),"No Aplica",'[13]5. Valoración de Controles'!$O17))</f>
        <v>No Aplica</v>
      </c>
      <c r="Y17" s="191" t="str">
        <f>IF($H$15="","",
IF(OR($H$15="Corrupción",$H$15="Lavado de Activos",$H$15="Financiación del Terrorismo",$H$15="Trámites, OPAs y Consultas de Acceso a la Información Pública"),"No Aplica",'[13]5. Valoración de Controles'!$P17))</f>
        <v>No Aplica</v>
      </c>
      <c r="Z17" s="191" t="str">
        <f>IF($H$15="","",
IF(OR($H$15="Corrupción",$H$15="Lavado de Activos",$H$15="Financiación del Terrorismo",$H$15="Trámites, OPAs y Consultas de Acceso a la Información Pública"),"No Aplica",'[13]5. Valoración de Controles'!$Q17))</f>
        <v>No Aplica</v>
      </c>
      <c r="AA17" s="192" t="str">
        <f>IF($H$15="","",
IF(OR($H$15="Corrupción",$H$15="Lavado de Activos",$H$15="Financiación del Terrorismo",$H$15="Trámites, OPAs y Consultas de Acceso a la Información Pública"),"No aplica",'[13]5. Valoración de Controles'!$R17))</f>
        <v>No aplica</v>
      </c>
      <c r="AB17" s="181"/>
      <c r="AC17" s="181"/>
      <c r="AD17" s="181"/>
      <c r="AE17" s="181"/>
      <c r="AF17" s="181"/>
      <c r="AG17" s="181"/>
      <c r="AH17" s="181"/>
      <c r="AI17" s="181"/>
      <c r="AJ17" s="181"/>
      <c r="AK17" s="181"/>
      <c r="AL17" s="181"/>
      <c r="AM17" s="164"/>
      <c r="AN17" s="164"/>
      <c r="AO17" s="164"/>
      <c r="AP17" s="164"/>
      <c r="AQ17" s="164"/>
      <c r="AR17" s="164"/>
      <c r="AS17" s="164"/>
      <c r="AT17" s="164"/>
      <c r="AU17" s="164"/>
      <c r="AV17" s="164"/>
      <c r="AW17" s="164"/>
      <c r="AX17" s="164"/>
      <c r="AY17" s="164"/>
      <c r="AZ17" s="164"/>
      <c r="BA17" s="164"/>
      <c r="BB17" s="164"/>
      <c r="BC17" s="164"/>
      <c r="BD17" s="164"/>
      <c r="BE17" s="164"/>
      <c r="BF17" s="164"/>
    </row>
    <row r="18" spans="1:58" ht="31.5" customHeight="1">
      <c r="A18" s="184">
        <v>4</v>
      </c>
      <c r="B18" s="185" t="str">
        <f>'[13]2. Identificación del Riesgo'!B18:B20</f>
        <v/>
      </c>
      <c r="C18" s="185" t="str">
        <f>IF('[13]2. Identificación del Riesgo'!C18:C20="","",'[13]2. Identificación del Riesgo'!C18:C20)</f>
        <v>Actividades de desvinculación y traslado (funcionarios).</v>
      </c>
      <c r="D18" s="185" t="str">
        <f>IF('[13]2. Identificación del Riesgo'!D18:D20="","",'[13]2. Identificación del Riesgo'!D18:D20)</f>
        <v>Afectación Económica (o presupuestal) y Reputacional</v>
      </c>
      <c r="E18" s="185" t="str">
        <f>IF('[13]2. Identificación del Riesgo'!E18:E20="","",'[13]2. Identificación del Riesgo'!E18:E20)</f>
        <v>por la alta rotación de personal de planta (carrera administrativa y provisional)</v>
      </c>
      <c r="F18" s="185" t="str">
        <f>IF('[13]2. Identificación del Riesgo'!F18:F20="","",'[13]2. Identificación del Riesgo'!F18:F20)</f>
        <v>Debido a la falta de lineamientos y herramientas institucionalizados para una adecuada transferencia de conocimiento.</v>
      </c>
      <c r="G18" s="185" t="str">
        <f>IF('[13]2. Identificación del Riesgo'!G18:G20="","",'[13]2. Identificación del Riesgo'!G18:G20)</f>
        <v>Posibilidad de afectación economica o presupuestal, por la alta rotación de personal de planta, debido a la falta de lineamientos y herramientas institucionalizados para una adecuada trasferencia de conocimiento.</v>
      </c>
      <c r="H18" s="185" t="str">
        <f>IF('[13]2. Identificación del Riesgo'!H18:H20="","",'[13]2. Identificación del Riesgo'!H18:H20)</f>
        <v>Fuga de Capital Intelectual</v>
      </c>
      <c r="I18" s="185" t="str">
        <f>IF('[13]2. Identificación del Riesgo'!I18:I20="","",'[13]2. Identificación del Riesgo'!I18:I20)</f>
        <v>Usuarios, productos y practicas, organizacionales</v>
      </c>
      <c r="J18" s="185" t="str">
        <f>IF('[13]2. Identificación del Riesgo'!J18:J20="","",'[13]2. Identificación del Riesgo'!J18:J20)</f>
        <v>Media: La actividad que conlleva el riesgo se ejecuta de 24 a 500 veces por año</v>
      </c>
      <c r="K18" s="186" t="str">
        <f>'[13]2. Identificación del Riesgo'!K18:K20</f>
        <v>Media</v>
      </c>
      <c r="L18" s="187">
        <f>'[13]2. Identificación del Riesgo'!L18:L20</f>
        <v>0.6</v>
      </c>
      <c r="M18" s="185" t="str">
        <f>IF(OR('[13]2. Identificación del Riesgo'!H18:H20="Corrupción",'[13]2. Identificación del Riesgo'!H18:H20="Lavado de Activos",'[13]2. Identificación del Riesgo'!H18:H20="Financiación del Terrorismo",'[13]2. Identificación del Riesgo'!H18:H20="Trámites, OPAs y Consultas de Acceso a la Información Pública"),"No Aplica",
IF('[13]2. Identificación del Riesgo'!M18:M20="","",'[13]2. Identificación del Riesgo'!M18:M20))</f>
        <v>Reputacional: El riesgo afecta la imagen de de la entidad con efecto publicitario sostenido a nivel de sector administrativo, nivel departamental o municipal</v>
      </c>
      <c r="N18" s="186" t="str">
        <f>'[13]2. Identificación del Riesgo'!N18:N20</f>
        <v>Mayor</v>
      </c>
      <c r="O18" s="187">
        <f>'[13]2. Identificación del Riesgo'!O18:O20</f>
        <v>0.8</v>
      </c>
      <c r="P18" s="188" t="str">
        <f>'[13]2. Identificación del Riesgo'!P18:P20</f>
        <v>Alto</v>
      </c>
      <c r="Q18" s="189" t="str">
        <f>IF($H$18="","",
IF(OR($H$18="Corrupción",$H$18="Lavado de Activos",$H$18="Financiación del Terrorismo",$H$18="Trámites, OPAs y Consultas de Acceso a la Información Pública"),'[13]6.Valoración Control Corrupción'!$E18,'[13]5. Valoración de Controles'!$H18))</f>
        <v>El Jefe Inmediato verifica el acta de entrega de puesto de trabajo con sus respectivos soportes, remitida por el funcionario al momento de una desvinculación o traslado laboral.</v>
      </c>
      <c r="R18" s="190" t="str">
        <f>IF($H$18="","",
IF(OR($H$18="Corrupción",$H$18="Lavado de Activos",$H$18="Financiación del Terrorismo",$H$18="Trámites, OPAs y Consultas de Acceso a la Información Pública"),"No Aplica",'[13]5. Valoración de Controles'!$I18))</f>
        <v>Detectivo</v>
      </c>
      <c r="S18" s="190" t="str">
        <f>IF($H$18="","",
IF(OR($H$18="Corrupción",$H$18="Lavado de Activos",$H$18="Financiación del Terrorismo",$H$18="Trámites, OPAs y Consultas de Acceso a la Información Pública"),"No Aplica",'[13]5. Valoración de Controles'!$J18))</f>
        <v>Afecta probabilidad</v>
      </c>
      <c r="T18" s="190" t="str">
        <f>IF($H$18="","",
IF(OR($H$18="Corrupción",$H$18="Lavado de Activos",$H$18="Financiación del Terrorismo",$H$18="Trámites, OPAs y Consultas de Acceso a la Información Pública"),"No Aplica",'[13]5. Valoración de Controles'!$K18))</f>
        <v>Manual</v>
      </c>
      <c r="U18" s="190" t="str">
        <f>IF($H$18="","",
IF(OR($H$18="Corrupción",$H$18="Lavado de Activos",$H$18="Financiación del Terrorismo",$H$18="Trámites, OPAs y Consultas de Acceso a la Información Pública"),"No Aplica",'[13]5. Valoración de Controles'!$L18))</f>
        <v>Documentado</v>
      </c>
      <c r="V18" s="190" t="str">
        <f>IF($H$18="","",
IF(OR($H$18="Corrupción",$H$18="Lavado de Activos",$H$18="Financiación del Terrorismo",$H$18="Trámites, OPAs y Consultas de Acceso a la Información Pública"),"No Aplica",'[13]5. Valoración de Controles'!$M18))</f>
        <v>Continua</v>
      </c>
      <c r="W18" s="190" t="str">
        <f>IF($H$18="","",
IF(OR($H$18="Corrupción",$H$18="Lavado de Activos",$H$18="Financiación del Terrorismo",$H$18="Trámites, OPAs y Consultas de Acceso a la Información Pública"),"No Aplica",'[13]5. Valoración de Controles'!$N18))</f>
        <v>Con registro</v>
      </c>
      <c r="X18" s="191" t="str">
        <f>IF($H$18="","",
IF(OR($H$18="Corrupción",$H$18="Lavado de Activos",$H$18="Financiación del Terrorismo",$H$18="Trámites, OPAs y Consultas de Acceso a la Información Pública"),"No Aplica",'[13]5. Valoración de Controles'!$O18))</f>
        <v>Historias Laborales</v>
      </c>
      <c r="Y18" s="191" t="str">
        <f>IF($H$18="","",
IF(OR($H$18="Corrupción",$H$18="Lavado de Activos",$H$18="Financiación del Terrorismo",$H$18="Trámites, OPAs y Consultas de Acceso a la Información Pública"),"No Aplica",'[13]5. Valoración de Controles'!$P18))</f>
        <v>Acta de entrega firmada por el funcionario que recibe el puesto de trabajo, quien garantiza al jefe inmediato la entrega idonea del mismo.</v>
      </c>
      <c r="Z18" s="191" t="str">
        <f>IF($H$18="","",
IF(OR($H$18="Corrupción",$H$18="Lavado de Activos",$H$18="Financiación del Terrorismo",$H$18="Trámites, OPAs y Consultas de Acceso a la Información Pública"),"No Aplica",'[13]5. Valoración de Controles'!$Q18))</f>
        <v xml:space="preserve">Si el funcionario que recibe el puesto de trabajo no esta conforme con la entrega, el jefe inmediato solicita fortalecer dicha entrega y se condiciona el pago de nomina. </v>
      </c>
      <c r="AA18" s="192">
        <f>IF($H$18="","",
IF(OR($H$18="Corrupción",$H$18="Lavado de Activos",$H$18="Financiación del Terrorismo",$H$18="Trámites, OPAs y Consultas de Acceso a la Información Pública"),"No aplica",'[13]5. Valoración de Controles'!$R18))</f>
        <v>0.3</v>
      </c>
      <c r="AB18" s="186" t="str">
        <f>IF(H18="","",
IF(OR(H18="Corrupción",H18="Lavado de Activos",H18="Financiación del Terrorismo",H18="Trámites, OPAs y Consultas de Acceso a la Información Pública"),'[13]6.Valoración Control Corrupción'!W18:W20,
IF(OR(H18&lt;&gt;"Corrupción",H18&lt;&gt;"Lavado de Activos",H18&lt;&gt;"Financiación del Terrorismo",H18&lt;&gt;"Trámites, OPAs y Consultas de Acceso a la Información Pública"),IF(AC18="","",
IF(AND(AC18&gt;0,AC18&lt;0.4),"Muy Baja",
IF(AND(AC18&gt;=0.4,AC18&lt;0.6),"Baja",
IF(AND(AC18&gt;=0.6,AC18&lt;0.8),"Media",
IF(AND(AC18&gt;=0.8,AC18&lt;1),"Alta",
IF(AC18&gt;=1,"Muy Alta","")))))))))</f>
        <v>Muy Baja</v>
      </c>
      <c r="AC18" s="193">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IF('[13]5. Valoración de Controles'!U20&gt;0,'[13]5. Valoración de Controles'!U20,
IF('[13]5. Valoración de Controles'!U19&gt;0,'[13]5. Valoración de Controles'!U19,
IF('[13]5. Valoración de Controles'!U18&gt;0,'[13]5. Valoración de Controles'!U18,L18))))))</f>
        <v>0.29399999999999998</v>
      </c>
      <c r="AD18" s="186" t="str">
        <f>IF(H18="","",
IF(OR(H18="Corrupción",H18="Lavado de Activos",H18="Financiación del Terrorismo",H18="Trámites, OPAs y Consultas de Acceso a la Información Pública"),'[13]3. Impacto Riesgo de Corrupción'!Z18:Z20,
IF(OR(H18&lt;&gt;"Corrupción",H18&lt;&gt;"Lavado de Activos",H18&lt;&gt;"Financiación del Terrorismo",H18&lt;&gt;"Trámites, OPAs y Consultas de Acceso a la Información Pública"),
IF(AE18="","",
IF(AND(AE18&gt;0,AE18&lt;0.4),"Leve",
IF(AND(AE18&gt;=0.4,AE18&lt;0.6),"Menor",
IF(AND(AE18&gt;=0.6,AE18&lt;0.8),"Moderado",
IF(AND(AE18&gt;=0.8,AE18&lt;1),"Mayor",
IF(AE18&gt;=1,"Catastrófico","")))))))))</f>
        <v>Mayor</v>
      </c>
      <c r="AE18" s="193">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IF('[13]5. Valoración de Controles'!V20&gt;0,'[13]5. Valoración de Controles'!V20,
IF('[13]5. Valoración de Controles'!V19&gt;0,'[13]5. Valoración de Controles'!V19,
IF('[13]5. Valoración de Controles'!V18&gt;0,'[13]5. Valoración de Controles'!V18,O18))))))</f>
        <v>0.8</v>
      </c>
      <c r="AF18" s="188" t="str">
        <f>IF(AND(AB18="Muy Alta",OR(AD18="Leve",AD18="Menor",AD18="Moderado",AD18="Mayor")),"Alto",
IF(AND(AB18="Alta",OR(AD18="Leve",AD18="Menor")),"Moderado",
IF(AND(AB18="Alta",OR(AD18="Moderado",AD18="Mayor")),"Alto",
IF(AND(AB18="Media",OR(AD18="Leve",AD18="Menor",AD18="Moderado")),"Moderado",
IF(AND(AB18="Media",OR(AD18="Mayor")),"Alto",
IF(AND(AB18="Baja",OR(AD18="Leve")),"Bajo",
IF(AND(OR(AB18="Baja",AB18="Improbable"),OR(AD18="Menor",AD18="Moderado")),"Moderado",
IF(AND(OR(AB18="Baja",AB18="Improbable"),AD18="Mayor"),"Alto",
IF(AND(AB18="Muy Baja",OR(AD18="Leve",AD18="Menor")),"Bajo",
IF(AND(OR(AB18="Muy Baja",AB18="Rara vez"),OR(AD18="Moderado")),"Moderado",
IF(AND(OR(AB18="Muy Baja",AB18="Rara vez"),AD18="Mayor"),"Alto",
IF(AND(OR(AB18="Casi seguro",AB18="Probable",AB18="Posible"),AD18="Mayor"),"Extremo",
IF(AND(AB18="Casi seguro",AD18="Moderado"),"Extremo",
IF(AND(OR(AB18="Probable",AB18="Posible"),OR(AD18="Moderado")),"Alto",
IF(AD18="Catastrófico","Extremo","")))))))))))))))</f>
        <v>Alto</v>
      </c>
      <c r="AG18" s="121" t="s">
        <v>50</v>
      </c>
      <c r="AH18" s="195" t="str">
        <f>IF(AG18="Reducir (Mitigar)","Debe establecer el plan de acción a implementar para mitigar el nivel del riesgo",
IF(AG18="Reducir (Transferir)","No amerita plan de acción. Debe tercerizar la actividad que genera este riesgo o adquirir polizas para evitar responsabilidad economica, sin embargo mantiene la responsabilidad reputacional",
IF(AG18="Aceptar","No amerita plan de acción. Asuma las consecuencias de la materialización del riesgo",
IF(AG18="Evitar","No amerita plan de acción. No ejecute la actividad que genera el riesgo",
IF(AG18="Reducir","Debe establecer el plan de acción a implementar para mitigar el nivel del riesgo",
IF(AG18="Compartir","No amerita plan de acción. Comparta el riesgo con una parte interesada que pueda gestionarlo con mas eficacia",""))))))</f>
        <v>Debe establecer el plan de acción a implementar para mitigar el nivel del riesgo</v>
      </c>
      <c r="AI18" s="196" t="s">
        <v>66</v>
      </c>
      <c r="AJ18" s="204" t="s">
        <v>142</v>
      </c>
      <c r="AK18" s="204" t="str">
        <f>IF(AI18="","","∑ Peso porcentual de cada acción definida")</f>
        <v>∑ Peso porcentual de cada acción definida</v>
      </c>
      <c r="AL18" s="185" t="s">
        <v>141</v>
      </c>
      <c r="AM18" s="164"/>
      <c r="AN18" s="164"/>
      <c r="AO18" s="164"/>
      <c r="AP18" s="164"/>
      <c r="AQ18" s="164"/>
      <c r="AR18" s="164"/>
      <c r="AS18" s="164"/>
      <c r="AT18" s="164"/>
      <c r="AU18" s="164"/>
      <c r="AV18" s="164"/>
      <c r="AW18" s="164"/>
      <c r="AX18" s="164"/>
      <c r="AY18" s="164"/>
      <c r="AZ18" s="164"/>
      <c r="BA18" s="164"/>
      <c r="BB18" s="164"/>
      <c r="BC18" s="164"/>
      <c r="BD18" s="164"/>
      <c r="BE18" s="164"/>
      <c r="BF18" s="164"/>
    </row>
    <row r="19" spans="1:58" ht="31.5" customHeight="1">
      <c r="A19" s="199"/>
      <c r="B19" s="199"/>
      <c r="C19" s="199"/>
      <c r="D19" s="199"/>
      <c r="E19" s="199"/>
      <c r="F19" s="199"/>
      <c r="G19" s="199"/>
      <c r="H19" s="199"/>
      <c r="I19" s="199"/>
      <c r="J19" s="199"/>
      <c r="K19" s="199"/>
      <c r="L19" s="199"/>
      <c r="M19" s="199"/>
      <c r="N19" s="199"/>
      <c r="O19" s="199"/>
      <c r="P19" s="199"/>
      <c r="Q19" s="189" t="str">
        <f>IF($H$18="","",
IF(OR($H$18="Corrupción",$H$18="Lavado de Activos",$H$18="Financiación del Terrorismo",$H$18="Trámites, OPAs y Consultas de Acceso a la Información Pública"),'[13]6.Valoración Control Corrupción'!$E19,'[13]5. Valoración de Controles'!$H19))</f>
        <v>El funcionario realiza el informe o charla en la que transfiere el conocimiento adquirido, producto de una capacitación brindada por el IDIGER mediante su Plan Institucional de Capacitación.</v>
      </c>
      <c r="R19" s="190" t="str">
        <f>IF($H$18="","",
IF(OR($H$18="Corrupción",$H$18="Lavado de Activos",$H$18="Financiación del Terrorismo",$H$18="Trámites, OPAs y Consultas de Acceso a la Información Pública"),"No Aplica",'[13]5. Valoración de Controles'!$I19))</f>
        <v>Detectivo</v>
      </c>
      <c r="S19" s="190" t="str">
        <f>IF($H$18="","",
IF(OR($H$18="Corrupción",$H$18="Lavado de Activos",$H$18="Financiación del Terrorismo",$H$18="Trámites, OPAs y Consultas de Acceso a la Información Pública"),"No Aplica",'[13]5. Valoración de Controles'!$J19))</f>
        <v>Afecta probabilidad</v>
      </c>
      <c r="T19" s="190" t="str">
        <f>IF($H$18="","",
IF(OR($H$18="Corrupción",$H$18="Lavado de Activos",$H$18="Financiación del Terrorismo",$H$18="Trámites, OPAs y Consultas de Acceso a la Información Pública"),"No Aplica",'[13]5. Valoración de Controles'!$K19))</f>
        <v>Manual</v>
      </c>
      <c r="U19" s="190" t="str">
        <f>IF($H$18="","",
IF(OR($H$18="Corrupción",$H$18="Lavado de Activos",$H$18="Financiación del Terrorismo",$H$18="Trámites, OPAs y Consultas de Acceso a la Información Pública"),"No Aplica",'[13]5. Valoración de Controles'!$L19))</f>
        <v>Documentado</v>
      </c>
      <c r="V19" s="190" t="str">
        <f>IF($H$18="","",
IF(OR($H$18="Corrupción",$H$18="Lavado de Activos",$H$18="Financiación del Terrorismo",$H$18="Trámites, OPAs y Consultas de Acceso a la Información Pública"),"No Aplica",'[13]5. Valoración de Controles'!$M19))</f>
        <v>Continua</v>
      </c>
      <c r="W19" s="190" t="str">
        <f>IF($H$18="","",
IF(OR($H$18="Corrupción",$H$18="Lavado de Activos",$H$18="Financiación del Terrorismo",$H$18="Trámites, OPAs y Consultas de Acceso a la Información Pública"),"No Aplica",'[13]5. Valoración de Controles'!$N19))</f>
        <v>Con registro</v>
      </c>
      <c r="X19" s="191" t="str">
        <f>IF($H$18="","",
IF(OR($H$18="Corrupción",$H$18="Lavado de Activos",$H$18="Financiación del Terrorismo",$H$18="Trámites, OPAs y Consultas de Acceso a la Información Pública"),"No Aplica",'[13]5. Valoración de Controles'!$O19))</f>
        <v>Historias Laborales</v>
      </c>
      <c r="Y19" s="191" t="str">
        <f>IF($H$18="","",
IF(OR($H$18="Corrupción",$H$18="Lavado de Activos",$H$18="Financiación del Terrorismo",$H$18="Trámites, OPAs y Consultas de Acceso a la Información Pública"),"No Aplica",'[13]5. Valoración de Controles'!$P19))</f>
        <v>Capacitación presencial o virtual para transferir el conocimiento a los funcionarios de la Entidad, o Elaboración de informe de los conocimientos adquiridos en la capacitación recibida.</v>
      </c>
      <c r="Z19" s="191" t="str">
        <f>IF($H$18="","",
IF(OR($H$18="Corrupción",$H$18="Lavado de Activos",$H$18="Financiación del Terrorismo",$H$18="Trámites, OPAs y Consultas de Acceso a la Información Pública"),"No Aplica",'[13]5. Valoración de Controles'!$Q19))</f>
        <v>El control no permite identificar desviaciones o diferencias.</v>
      </c>
      <c r="AA19" s="192">
        <f>IF($H$18="","",
IF(OR($H$18="Corrupción",$H$18="Lavado de Activos",$H$18="Financiación del Terrorismo",$H$18="Trámites, OPAs y Consultas de Acceso a la Información Pública"),"No aplica",'[13]5. Valoración de Controles'!$R19))</f>
        <v>0.3</v>
      </c>
      <c r="AB19" s="199"/>
      <c r="AC19" s="199"/>
      <c r="AD19" s="199"/>
      <c r="AE19" s="199"/>
      <c r="AF19" s="199"/>
      <c r="AG19" s="121"/>
      <c r="AH19" s="199"/>
      <c r="AI19" s="199"/>
      <c r="AJ19" s="199"/>
      <c r="AK19" s="199"/>
      <c r="AL19" s="199"/>
      <c r="AM19" s="164"/>
      <c r="AN19" s="164"/>
      <c r="AO19" s="164"/>
      <c r="AP19" s="164"/>
      <c r="AQ19" s="164"/>
      <c r="AR19" s="164"/>
      <c r="AS19" s="164"/>
      <c r="AT19" s="164"/>
      <c r="AU19" s="164"/>
      <c r="AV19" s="164"/>
      <c r="AW19" s="164"/>
      <c r="AX19" s="164"/>
      <c r="AY19" s="164"/>
      <c r="AZ19" s="164"/>
      <c r="BA19" s="164"/>
      <c r="BB19" s="164"/>
      <c r="BC19" s="164"/>
      <c r="BD19" s="164"/>
      <c r="BE19" s="164"/>
      <c r="BF19" s="164"/>
    </row>
    <row r="20" spans="1:58" ht="31.5" customHeight="1">
      <c r="A20" s="181"/>
      <c r="B20" s="181"/>
      <c r="C20" s="181"/>
      <c r="D20" s="181"/>
      <c r="E20" s="181"/>
      <c r="F20" s="181"/>
      <c r="G20" s="181"/>
      <c r="H20" s="181"/>
      <c r="I20" s="181"/>
      <c r="J20" s="181"/>
      <c r="K20" s="181"/>
      <c r="L20" s="181"/>
      <c r="M20" s="181"/>
      <c r="N20" s="181"/>
      <c r="O20" s="181"/>
      <c r="P20" s="181"/>
      <c r="Q20" s="189" t="str">
        <f>IF($H$18="","",
IF(OR($H$18="Corrupción",$H$18="Lavado de Activos",$H$18="Financiación del Terrorismo",$H$18="Trámites, OPAs y Consultas de Acceso a la Información Pública"),'[13]6.Valoración Control Corrupción'!$E20,'[13]5. Valoración de Controles'!$H20))</f>
        <v xml:space="preserve">  </v>
      </c>
      <c r="R20" s="190">
        <f>IF($H$18="","",
IF(OR($H$18="Corrupción",$H$18="Lavado de Activos",$H$18="Financiación del Terrorismo",$H$18="Trámites, OPAs y Consultas de Acceso a la Información Pública"),"No Aplica",'[13]5. Valoración de Controles'!$I20))</f>
        <v>0</v>
      </c>
      <c r="S20" s="190" t="str">
        <f>IF($H$18="","",
IF(OR($H$18="Corrupción",$H$18="Lavado de Activos",$H$18="Financiación del Terrorismo",$H$18="Trámites, OPAs y Consultas de Acceso a la Información Pública"),"No Aplica",'[13]5. Valoración de Controles'!$J20))</f>
        <v/>
      </c>
      <c r="T20" s="190">
        <f>IF($H$18="","",
IF(OR($H$18="Corrupción",$H$18="Lavado de Activos",$H$18="Financiación del Terrorismo",$H$18="Trámites, OPAs y Consultas de Acceso a la Información Pública"),"No Aplica",'[13]5. Valoración de Controles'!$K20))</f>
        <v>0</v>
      </c>
      <c r="U20" s="190">
        <f>IF($H$18="","",
IF(OR($H$18="Corrupción",$H$18="Lavado de Activos",$H$18="Financiación del Terrorismo",$H$18="Trámites, OPAs y Consultas de Acceso a la Información Pública"),"No Aplica",'[13]5. Valoración de Controles'!$L20))</f>
        <v>0</v>
      </c>
      <c r="V20" s="190">
        <f>IF($H$18="","",
IF(OR($H$18="Corrupción",$H$18="Lavado de Activos",$H$18="Financiación del Terrorismo",$H$18="Trámites, OPAs y Consultas de Acceso a la Información Pública"),"No Aplica",'[13]5. Valoración de Controles'!$M20))</f>
        <v>0</v>
      </c>
      <c r="W20" s="190">
        <f>IF($H$18="","",
IF(OR($H$18="Corrupción",$H$18="Lavado de Activos",$H$18="Financiación del Terrorismo",$H$18="Trámites, OPAs y Consultas de Acceso a la Información Pública"),"No Aplica",'[13]5. Valoración de Controles'!$N20))</f>
        <v>0</v>
      </c>
      <c r="X20" s="191">
        <f>IF($H$18="","",
IF(OR($H$18="Corrupción",$H$18="Lavado de Activos",$H$18="Financiación del Terrorismo",$H$18="Trámites, OPAs y Consultas de Acceso a la Información Pública"),"No Aplica",'[13]5. Valoración de Controles'!$O20))</f>
        <v>0</v>
      </c>
      <c r="Y20" s="191">
        <f>IF($H$18="","",
IF(OR($H$18="Corrupción",$H$18="Lavado de Activos",$H$18="Financiación del Terrorismo",$H$18="Trámites, OPAs y Consultas de Acceso a la Información Pública"),"No Aplica",'[13]5. Valoración de Controles'!$P20))</f>
        <v>0</v>
      </c>
      <c r="Z20" s="191">
        <f>IF($H$18="","",
IF(OR($H$18="Corrupción",$H$18="Lavado de Activos",$H$18="Financiación del Terrorismo",$H$18="Trámites, OPAs y Consultas de Acceso a la Información Pública"),"No Aplica",'[13]5. Valoración de Controles'!$Q20))</f>
        <v>0</v>
      </c>
      <c r="AA20" s="192" t="str">
        <f>IF($H$18="","",
IF(OR($H$18="Corrupción",$H$18="Lavado de Activos",$H$18="Financiación del Terrorismo",$H$18="Trámites, OPAs y Consultas de Acceso a la Información Pública"),"No aplica",'[13]5. Valoración de Controles'!$R20))</f>
        <v/>
      </c>
      <c r="AB20" s="181"/>
      <c r="AC20" s="181"/>
      <c r="AD20" s="181"/>
      <c r="AE20" s="181"/>
      <c r="AF20" s="181"/>
      <c r="AG20" s="121"/>
      <c r="AH20" s="181"/>
      <c r="AI20" s="181"/>
      <c r="AJ20" s="181"/>
      <c r="AK20" s="181"/>
      <c r="AL20" s="181"/>
      <c r="AM20" s="164"/>
      <c r="AN20" s="164"/>
      <c r="AO20" s="164"/>
      <c r="AP20" s="164"/>
      <c r="AQ20" s="164"/>
      <c r="AR20" s="164"/>
      <c r="AS20" s="164"/>
      <c r="AT20" s="164"/>
      <c r="AU20" s="164"/>
      <c r="AV20" s="164"/>
      <c r="AW20" s="164"/>
      <c r="AX20" s="164"/>
      <c r="AY20" s="164"/>
      <c r="AZ20" s="164"/>
      <c r="BA20" s="164"/>
      <c r="BB20" s="164"/>
      <c r="BC20" s="164"/>
      <c r="BD20" s="164"/>
      <c r="BE20" s="164"/>
      <c r="BF20" s="164"/>
    </row>
    <row r="21" spans="1:58" ht="31.5" customHeight="1">
      <c r="A21" s="184">
        <v>5</v>
      </c>
      <c r="B21" s="185" t="str">
        <f>'[13]2. Identificación del Riesgo'!B21:B23</f>
        <v/>
      </c>
      <c r="C21" s="185" t="str">
        <f>IF('[13]2. Identificación del Riesgo'!C21:C23="","",'[13]2. Identificación del Riesgo'!C21:C23)</f>
        <v>Entrega de informes de actividades y/o terminación o cesión de contratos de prestación de servicios (contratistas).</v>
      </c>
      <c r="D21" s="185" t="str">
        <f>IF('[13]2. Identificación del Riesgo'!D21:D23="","",'[13]2. Identificación del Riesgo'!D21:D23)</f>
        <v>Afectación Económica (o presupuestal) y Reputacional</v>
      </c>
      <c r="E21" s="185" t="str">
        <f>IF('[13]2. Identificación del Riesgo'!E21:E23="","",'[13]2. Identificación del Riesgo'!E21:E23)</f>
        <v>por debilidades en la revisión de los productos entregados por los contratistas de prestación de servicios</v>
      </c>
      <c r="F21" s="185" t="str">
        <f>IF('[13]2. Identificación del Riesgo'!F21:F23="","",'[13]2. Identificación del Riesgo'!F21:F23)</f>
        <v>Debido a la falta de lineamientos y herramientas institucionalizados para una adecuada transferencia de conocimiento.</v>
      </c>
      <c r="G21" s="185" t="str">
        <f>IF('[13]2. Identificación del Riesgo'!G21:G23="","",'[13]2. Identificación del Riesgo'!G21:G23)</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21" s="185" t="str">
        <f>IF('[13]2. Identificación del Riesgo'!H21:H23="","",'[13]2. Identificación del Riesgo'!H21:H23)</f>
        <v>Fuga de Capital Intelectual</v>
      </c>
      <c r="I21" s="185" t="str">
        <f>IF('[13]2. Identificación del Riesgo'!I21:I23="","",'[13]2. Identificación del Riesgo'!I21:I23)</f>
        <v>Usuarios, productos y practicas, organizacionales</v>
      </c>
      <c r="J21" s="185" t="str">
        <f>IF('[13]2. Identificación del Riesgo'!J21:J23="","",'[13]2. Identificación del Riesgo'!J21:J23)</f>
        <v>Alta: La actividad que conlleva el riesgo se ejecuta mínimo 500 veces al año y máximo 5000 veces por año</v>
      </c>
      <c r="K21" s="186" t="str">
        <f>'[13]2. Identificación del Riesgo'!K21:K23</f>
        <v>Alta</v>
      </c>
      <c r="L21" s="187">
        <f>'[13]2. Identificación del Riesgo'!L21:L23</f>
        <v>0.8</v>
      </c>
      <c r="M21" s="185" t="str">
        <f>IF(OR('[13]2. Identificación del Riesgo'!H21:H23="Corrupción",'[13]2. Identificación del Riesgo'!H21:H23="Lavado de Activos",'[13]2. Identificación del Riesgo'!H21:H23="Financiación del Terrorismo",'[13]2. Identificación del Riesgo'!H21:H23="Trámites, OPAs y Consultas de Acceso a la Información Pública"),"No Aplica",
IF('[13]2. Identificación del Riesgo'!M21:M23="","",'[13]2. Identificación del Riesgo'!M21:M23))</f>
        <v>Reputacional: El riesgo afecta la imagen de la entidad internamente, de conocimiento general, nivel interno, de junta directiva y accionistas y/o de proveedores</v>
      </c>
      <c r="N21" s="186" t="str">
        <f>'[13]2. Identificación del Riesgo'!N21:N23</f>
        <v>Menor</v>
      </c>
      <c r="O21" s="187">
        <f>'[13]2. Identificación del Riesgo'!O21:O23</f>
        <v>0.4</v>
      </c>
      <c r="P21" s="188" t="str">
        <f>'[13]2. Identificación del Riesgo'!P21:P23</f>
        <v>Moderado</v>
      </c>
      <c r="Q21" s="189" t="str">
        <f>IF($H$21="","",
IF(OR($H$21="Corrupción",$H$21="Lavado de Activos",$H$21="Financiación del Terrorismo",$H$21="Trámites, OPAs y Consultas de Acceso a la Información Pública"),'[13]6.Valoración Control Corrupción'!$E21,'[13]5. Valoración de Controles'!$H21))</f>
        <v>El Supervisor del contrato verifica el informe de actividades y soportes entregados por el Contratista de prestación de servicios, de manera mensual.</v>
      </c>
      <c r="R21" s="190" t="str">
        <f>IF($H$21="","",
IF(OR($H$21="Corrupción",$H$21="Lavado de Activos",$H$21="Financiación del Terrorismo",$H$21="Trámites, OPAs y Consultas de Acceso a la Información Pública"),"No Aplica",'[13]5. Valoración de Controles'!$I21))</f>
        <v>Detectivo</v>
      </c>
      <c r="S21" s="190" t="str">
        <f>IF($H$21="","",
IF(OR($H$21="Corrupción",$H$21="Lavado de Activos",$H$21="Financiación del Terrorismo",$H$21="Trámites, OPAs y Consultas de Acceso a la Información Pública"),"No Aplica",'[13]5. Valoración de Controles'!$J21))</f>
        <v>Afecta probabilidad</v>
      </c>
      <c r="T21" s="190" t="str">
        <f>IF($H$21="","",
IF(OR($H$21="Corrupción",$H$21="Lavado de Activos",$H$21="Financiación del Terrorismo",$H$21="Trámites, OPAs y Consultas de Acceso a la Información Pública"),"No Aplica",'[13]5. Valoración de Controles'!$K21))</f>
        <v>Manual</v>
      </c>
      <c r="U21" s="190" t="str">
        <f>IF($H$21="","",
IF(OR($H$21="Corrupción",$H$21="Lavado de Activos",$H$21="Financiación del Terrorismo",$H$21="Trámites, OPAs y Consultas de Acceso a la Información Pública"),"No Aplica",'[13]5. Valoración de Controles'!$L21))</f>
        <v>Documentado</v>
      </c>
      <c r="V21" s="190" t="str">
        <f>IF($H$21="","",
IF(OR($H$21="Corrupción",$H$21="Lavado de Activos",$H$21="Financiación del Terrorismo",$H$21="Trámites, OPAs y Consultas de Acceso a la Información Pública"),"No Aplica",'[13]5. Valoración de Controles'!$M21))</f>
        <v>Continua</v>
      </c>
      <c r="W21" s="190" t="str">
        <f>IF($H$21="","",
IF(OR($H$21="Corrupción",$H$21="Lavado de Activos",$H$21="Financiación del Terrorismo",$H$21="Trámites, OPAs y Consultas de Acceso a la Información Pública"),"No Aplica",'[13]5. Valoración de Controles'!$N21))</f>
        <v>Con registro</v>
      </c>
      <c r="X21" s="191" t="str">
        <f>IF($H$21="","",
IF(OR($H$21="Corrupción",$H$21="Lavado de Activos",$H$21="Financiación del Terrorismo",$H$21="Trámites, OPAs y Consultas de Acceso a la Información Pública"),"No Aplica",'[13]5. Valoración de Controles'!$O21))</f>
        <v>Carpeta fisica de cada contrato de prestación de servicios. A nivel digital en el NAS administrado por la Dirección TIC.</v>
      </c>
      <c r="Y21" s="191" t="str">
        <f>IF($H$21="","",
IF(OR($H$21="Corrupción",$H$21="Lavado de Activos",$H$21="Financiación del Terrorismo",$H$21="Trámites, OPAs y Consultas de Acceso a la Información Pública"),"No Aplica",'[13]5. Valoración de Controles'!$P21))</f>
        <v>Informe de actividades mensuales de los contratistas de prestación de servicios.</v>
      </c>
      <c r="Z21" s="191" t="str">
        <f>IF($H$21="","",
IF(OR($H$21="Corrupción",$H$21="Lavado de Activos",$H$21="Financiación del Terrorismo",$H$21="Trámites, OPAs y Consultas de Acceso a la Información Pública"),"No Aplica",'[13]5. Valoración de Controles'!$Q21))</f>
        <v>En caso de que el supervisor identifique diferencias en las evidencias con respecto a las actividades reportadas, devuelve el informe para que el contratista realice los ajustes pertinentes.</v>
      </c>
      <c r="AA21" s="192">
        <f>IF($H$21="","",
IF(OR($H$21="Corrupción",$H$21="Lavado de Activos",$H$21="Financiación del Terrorismo",$H$21="Trámites, OPAs y Consultas de Acceso a la Información Pública"),"No aplica",'[13]5. Valoración de Controles'!$R21))</f>
        <v>0.3</v>
      </c>
      <c r="AB21" s="186" t="str">
        <f>IF(H21="","",
IF(OR(H21="Corrupción",H21="Lavado de Activos",H21="Financiación del Terrorismo",H21="Trámites, OPAs y Consultas de Acceso a la Información Pública"),'[13]6.Valoración Control Corrupción'!W21:W23,
IF(OR(H21&lt;&gt;"Corrupción",H21&lt;&gt;"Lavado de Activos",H21&lt;&gt;"Financiación del Terrorismo",H21&lt;&gt;"Trámites, OPAs y Consultas de Acceso a la Información Pública"),IF(AC21="","",
IF(AND(AC21&gt;0,AC21&lt;0.4),"Muy Baja",
IF(AND(AC21&gt;=0.4,AC21&lt;0.6),"Baja",
IF(AND(AC21&gt;=0.6,AC21&lt;0.8),"Media",
IF(AND(AC21&gt;=0.8,AC21&lt;1),"Alta",
IF(AC21&gt;=1,"Muy Alta","")))))))))</f>
        <v>Baja</v>
      </c>
      <c r="AC21" s="193">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IF('[13]5. Valoración de Controles'!U23&gt;0,'[13]5. Valoración de Controles'!U23,
IF('[13]5. Valoración de Controles'!U22&gt;0,'[13]5. Valoración de Controles'!U22,
IF('[13]5. Valoración de Controles'!U21&gt;0,'[13]5. Valoración de Controles'!U21,L21))))))</f>
        <v>0.56000000000000005</v>
      </c>
      <c r="AD21" s="186" t="str">
        <f>IF(H21="","",
IF(OR(H21="Corrupción",H21="Lavado de Activos",H21="Financiación del Terrorismo",H21="Trámites, OPAs y Consultas de Acceso a la Información Pública"),'[13]3. Impacto Riesgo de Corrupción'!Z21:Z23,
IF(OR(H21&lt;&gt;"Corrupción",H21&lt;&gt;"Lavado de Activos",H21&lt;&gt;"Financiación del Terrorismo",H21&lt;&gt;"Trámites, OPAs y Consultas de Acceso a la Información Pública"),
IF(AE21="","",
IF(AND(AE21&gt;0,AE21&lt;0.4),"Leve",
IF(AND(AE21&gt;=0.4,AE21&lt;0.6),"Menor",
IF(AND(AE21&gt;=0.6,AE21&lt;0.8),"Moderado",
IF(AND(AE21&gt;=0.8,AE21&lt;1),"Mayor",
IF(AE21&gt;=1,"Catastrófico","")))))))))</f>
        <v>Menor</v>
      </c>
      <c r="AE21" s="193">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IF('[13]5. Valoración de Controles'!V23&gt;0,'[13]5. Valoración de Controles'!V23,
IF('[13]5. Valoración de Controles'!V22&gt;0,'[13]5. Valoración de Controles'!V22,
IF('[13]5. Valoración de Controles'!V21&gt;0,'[13]5. Valoración de Controles'!V21,O21))))))</f>
        <v>0.4</v>
      </c>
      <c r="AF21" s="188" t="str">
        <f>IF(AND(AB21="Muy Alta",OR(AD21="Leve",AD21="Menor",AD21="Moderado",AD21="Mayor")),"Alto",
IF(AND(AB21="Alta",OR(AD21="Leve",AD21="Menor")),"Moderado",
IF(AND(AB21="Alta",OR(AD21="Moderado",AD21="Mayor")),"Alto",
IF(AND(AB21="Media",OR(AD21="Leve",AD21="Menor",AD21="Moderado")),"Moderado",
IF(AND(AB21="Media",OR(AD21="Mayor")),"Alto",
IF(AND(AB21="Baja",OR(AD21="Leve")),"Bajo",
IF(AND(OR(AB21="Baja",AB21="Improbable"),OR(AD21="Menor",AD21="Moderado")),"Moderado",
IF(AND(OR(AB21="Baja",AB21="Improbable"),AD21="Mayor"),"Alto",
IF(AND(AB21="Muy Baja",OR(AD21="Leve",AD21="Menor")),"Bajo",
IF(AND(OR(AB21="Muy Baja",AB21="Rara vez"),OR(AD21="Moderado")),"Moderado",
IF(AND(OR(AB21="Muy Baja",AB21="Rara vez"),AD21="Mayor"),"Alto",
IF(AND(OR(AB21="Casi seguro",AB21="Probable",AB21="Posible"),AD21="Mayor"),"Extremo",
IF(AND(AB21="Casi seguro",AD21="Moderado"),"Extremo",
IF(AND(OR(AB21="Probable",AB21="Posible"),OR(AD21="Moderado")),"Alto",
IF(AD21="Catastrófico","Extremo","")))))))))))))))</f>
        <v>Moderado</v>
      </c>
      <c r="AG21" s="121" t="s">
        <v>48</v>
      </c>
      <c r="AH21" s="195" t="str">
        <f>IF(AG21="Reducir (Mitigar)","Debe establecer el plan de acción a implementar para mitigar el nivel del riesgo",
IF(AG21="Reducir (Transferir)","No amerita plan de acción. Debe tercerizar la actividad que genera este riesgo o adquirir polizas para evitar responsabilidad economica, sin embargo mantiene la responsabilidad reputacional",
IF(AG21="Aceptar","No amerita plan de acción. Asuma las consecuencias de la materialización del riesgo",
IF(AG21="Evitar","No amerita plan de acción. No ejecute la actividad que genera el riesgo",
IF(AG21="Reducir","Debe establecer el plan de acción a implementar para mitigar el nivel del riesgo",
IF(AG21="Compartir","No amerita plan de acción. Comparta el riesgo con una parte interesada que pueda gestionarlo con mas eficacia",""))))))</f>
        <v>No amerita plan de acción. Asuma las consecuencias de la materialización del riesgo</v>
      </c>
      <c r="AI21" s="196"/>
      <c r="AJ21" s="204"/>
      <c r="AK21" s="204" t="str">
        <f>IF(AI21="","","∑ Peso porcentual de cada acción definida")</f>
        <v/>
      </c>
      <c r="AL21" s="185"/>
      <c r="AM21" s="164"/>
      <c r="AN21" s="164"/>
      <c r="AO21" s="164"/>
      <c r="AP21" s="164"/>
      <c r="AQ21" s="164"/>
      <c r="AR21" s="164"/>
      <c r="AS21" s="164"/>
      <c r="AT21" s="164"/>
      <c r="AU21" s="164"/>
      <c r="AV21" s="164"/>
      <c r="AW21" s="164"/>
      <c r="AX21" s="164"/>
      <c r="AY21" s="164"/>
      <c r="AZ21" s="164"/>
      <c r="BA21" s="164"/>
      <c r="BB21" s="164"/>
      <c r="BC21" s="164"/>
      <c r="BD21" s="164"/>
      <c r="BE21" s="164"/>
      <c r="BF21" s="164"/>
    </row>
    <row r="22" spans="1:58" ht="31.5" customHeight="1">
      <c r="A22" s="199"/>
      <c r="B22" s="199"/>
      <c r="C22" s="199"/>
      <c r="D22" s="199"/>
      <c r="E22" s="199"/>
      <c r="F22" s="199"/>
      <c r="G22" s="199"/>
      <c r="H22" s="199"/>
      <c r="I22" s="199"/>
      <c r="J22" s="199"/>
      <c r="K22" s="199"/>
      <c r="L22" s="199"/>
      <c r="M22" s="199"/>
      <c r="N22" s="199"/>
      <c r="O22" s="199"/>
      <c r="P22" s="199"/>
      <c r="Q22" s="189" t="str">
        <f>IF($H$21="","",
IF(OR($H$21="Corrupción",$H$21="Lavado de Activos",$H$21="Financiación del Terrorismo",$H$21="Trámites, OPAs y Consultas de Acceso a la Información Pública"),'[13]6.Valoración Control Corrupción'!$E22,'[13]5. Valoración de Controles'!$H22))</f>
        <v xml:space="preserve">  </v>
      </c>
      <c r="R22" s="190">
        <f>IF($H$21="","",
IF(OR($H$21="Corrupción",$H$21="Lavado de Activos",$H$21="Financiación del Terrorismo",$H$21="Trámites, OPAs y Consultas de Acceso a la Información Pública"),"No Aplica",'[13]5. Valoración de Controles'!$I22))</f>
        <v>0</v>
      </c>
      <c r="S22" s="190" t="str">
        <f>IF($H$21="","",
IF(OR($H$21="Corrupción",$H$21="Lavado de Activos",$H$21="Financiación del Terrorismo",$H$21="Trámites, OPAs y Consultas de Acceso a la Información Pública"),"No Aplica",'[13]5. Valoración de Controles'!$J22))</f>
        <v/>
      </c>
      <c r="T22" s="190">
        <f>IF($H$21="","",
IF(OR($H$21="Corrupción",$H$21="Lavado de Activos",$H$21="Financiación del Terrorismo",$H$21="Trámites, OPAs y Consultas de Acceso a la Información Pública"),"No Aplica",'[13]5. Valoración de Controles'!$K22))</f>
        <v>0</v>
      </c>
      <c r="U22" s="190">
        <f>IF($H$21="","",
IF(OR($H$21="Corrupción",$H$21="Lavado de Activos",$H$21="Financiación del Terrorismo",$H$21="Trámites, OPAs y Consultas de Acceso a la Información Pública"),"No Aplica",'[13]5. Valoración de Controles'!$L22))</f>
        <v>0</v>
      </c>
      <c r="V22" s="190">
        <f>IF($H$21="","",
IF(OR($H$21="Corrupción",$H$21="Lavado de Activos",$H$21="Financiación del Terrorismo",$H$21="Trámites, OPAs y Consultas de Acceso a la Información Pública"),"No Aplica",'[13]5. Valoración de Controles'!$M22))</f>
        <v>0</v>
      </c>
      <c r="W22" s="190">
        <f>IF($H$21="","",
IF(OR($H$21="Corrupción",$H$21="Lavado de Activos",$H$21="Financiación del Terrorismo",$H$21="Trámites, OPAs y Consultas de Acceso a la Información Pública"),"No Aplica",'[13]5. Valoración de Controles'!$N22))</f>
        <v>0</v>
      </c>
      <c r="X22" s="191">
        <f>IF($H$21="","",
IF(OR($H$21="Corrupción",$H$21="Lavado de Activos",$H$21="Financiación del Terrorismo",$H$21="Trámites, OPAs y Consultas de Acceso a la Información Pública"),"No Aplica",'[13]5. Valoración de Controles'!$O22))</f>
        <v>0</v>
      </c>
      <c r="Y22" s="191">
        <f>IF($H$21="","",
IF(OR($H$21="Corrupción",$H$21="Lavado de Activos",$H$21="Financiación del Terrorismo",$H$21="Trámites, OPAs y Consultas de Acceso a la Información Pública"),"No Aplica",'[13]5. Valoración de Controles'!$P22))</f>
        <v>0</v>
      </c>
      <c r="Z22" s="191">
        <f>IF($H$21="","",
IF(OR($H$21="Corrupción",$H$21="Lavado de Activos",$H$21="Financiación del Terrorismo",$H$21="Trámites, OPAs y Consultas de Acceso a la Información Pública"),"No Aplica",'[13]5. Valoración de Controles'!$Q22))</f>
        <v>0</v>
      </c>
      <c r="AA22" s="192" t="str">
        <f>IF($H$21="","",
IF(OR($H$21="Corrupción",$H$21="Lavado de Activos",$H$21="Financiación del Terrorismo",$H$21="Trámites, OPAs y Consultas de Acceso a la Información Pública"),"No aplica",'[13]5. Valoración de Controles'!$R22))</f>
        <v/>
      </c>
      <c r="AB22" s="199"/>
      <c r="AC22" s="199"/>
      <c r="AD22" s="199"/>
      <c r="AE22" s="199"/>
      <c r="AF22" s="199"/>
      <c r="AG22" s="121"/>
      <c r="AH22" s="199"/>
      <c r="AI22" s="199"/>
      <c r="AJ22" s="199"/>
      <c r="AK22" s="199"/>
      <c r="AL22" s="199"/>
      <c r="AM22" s="164"/>
      <c r="AN22" s="164"/>
      <c r="AO22" s="164"/>
      <c r="AP22" s="164"/>
      <c r="AQ22" s="164"/>
      <c r="AR22" s="164"/>
      <c r="AS22" s="164"/>
      <c r="AT22" s="164"/>
      <c r="AU22" s="164"/>
      <c r="AV22" s="164"/>
      <c r="AW22" s="164"/>
      <c r="AX22" s="164"/>
      <c r="AY22" s="164"/>
      <c r="AZ22" s="164"/>
      <c r="BA22" s="164"/>
      <c r="BB22" s="164"/>
      <c r="BC22" s="164"/>
      <c r="BD22" s="164"/>
      <c r="BE22" s="164"/>
      <c r="BF22" s="164"/>
    </row>
    <row r="23" spans="1:58" ht="31.5" customHeight="1">
      <c r="A23" s="181"/>
      <c r="B23" s="181"/>
      <c r="C23" s="181"/>
      <c r="D23" s="181"/>
      <c r="E23" s="181"/>
      <c r="F23" s="181"/>
      <c r="G23" s="181"/>
      <c r="H23" s="181"/>
      <c r="I23" s="181"/>
      <c r="J23" s="181"/>
      <c r="K23" s="181"/>
      <c r="L23" s="181"/>
      <c r="M23" s="181"/>
      <c r="N23" s="181"/>
      <c r="O23" s="181"/>
      <c r="P23" s="181"/>
      <c r="Q23" s="189" t="str">
        <f>IF($H$21="","",
IF(OR($H$21="Corrupción",$H$21="Lavado de Activos",$H$21="Financiación del Terrorismo",$H$21="Trámites, OPAs y Consultas de Acceso a la Información Pública"),'[13]6.Valoración Control Corrupción'!$E23,'[13]5. Valoración de Controles'!$H23))</f>
        <v xml:space="preserve">  </v>
      </c>
      <c r="R23" s="190">
        <f>IF($H$21="","",
IF(OR($H$21="Corrupción",$H$21="Lavado de Activos",$H$21="Financiación del Terrorismo",$H$21="Trámites, OPAs y Consultas de Acceso a la Información Pública"),"No Aplica",'[13]5. Valoración de Controles'!$I23))</f>
        <v>0</v>
      </c>
      <c r="S23" s="190" t="str">
        <f>IF($H$21="","",
IF(OR($H$21="Corrupción",$H$21="Lavado de Activos",$H$21="Financiación del Terrorismo",$H$21="Trámites, OPAs y Consultas de Acceso a la Información Pública"),"No Aplica",'[13]5. Valoración de Controles'!$J23))</f>
        <v/>
      </c>
      <c r="T23" s="190">
        <f>IF($H$21="","",
IF(OR($H$21="Corrupción",$H$21="Lavado de Activos",$H$21="Financiación del Terrorismo",$H$21="Trámites, OPAs y Consultas de Acceso a la Información Pública"),"No Aplica",'[13]5. Valoración de Controles'!$K23))</f>
        <v>0</v>
      </c>
      <c r="U23" s="190">
        <f>IF($H$21="","",
IF(OR($H$21="Corrupción",$H$21="Lavado de Activos",$H$21="Financiación del Terrorismo",$H$21="Trámites, OPAs y Consultas de Acceso a la Información Pública"),"No Aplica",'[13]5. Valoración de Controles'!$L23))</f>
        <v>0</v>
      </c>
      <c r="V23" s="190">
        <f>IF($H$21="","",
IF(OR($H$21="Corrupción",$H$21="Lavado de Activos",$H$21="Financiación del Terrorismo",$H$21="Trámites, OPAs y Consultas de Acceso a la Información Pública"),"No Aplica",'[13]5. Valoración de Controles'!$M23))</f>
        <v>0</v>
      </c>
      <c r="W23" s="190">
        <f>IF($H$21="","",
IF(OR($H$21="Corrupción",$H$21="Lavado de Activos",$H$21="Financiación del Terrorismo",$H$21="Trámites, OPAs y Consultas de Acceso a la Información Pública"),"No Aplica",'[13]5. Valoración de Controles'!$N23))</f>
        <v>0</v>
      </c>
      <c r="X23" s="191">
        <f>IF($H$21="","",
IF(OR($H$21="Corrupción",$H$21="Lavado de Activos",$H$21="Financiación del Terrorismo",$H$21="Trámites, OPAs y Consultas de Acceso a la Información Pública"),"No Aplica",'[13]5. Valoración de Controles'!$O23))</f>
        <v>0</v>
      </c>
      <c r="Y23" s="191">
        <f>IF($H$21="","",
IF(OR($H$21="Corrupción",$H$21="Lavado de Activos",$H$21="Financiación del Terrorismo",$H$21="Trámites, OPAs y Consultas de Acceso a la Información Pública"),"No Aplica",'[13]5. Valoración de Controles'!$P23))</f>
        <v>0</v>
      </c>
      <c r="Z23" s="191">
        <f>IF($H$21="","",
IF(OR($H$21="Corrupción",$H$21="Lavado de Activos",$H$21="Financiación del Terrorismo",$H$21="Trámites, OPAs y Consultas de Acceso a la Información Pública"),"No Aplica",'[13]5. Valoración de Controles'!$Q23))</f>
        <v>0</v>
      </c>
      <c r="AA23" s="192" t="str">
        <f>IF($H$21="","",
IF(OR($H$21="Corrupción",$H$21="Lavado de Activos",$H$21="Financiación del Terrorismo",$H$21="Trámites, OPAs y Consultas de Acceso a la Información Pública"),"No aplica",'[13]5. Valoración de Controles'!$R23))</f>
        <v/>
      </c>
      <c r="AB23" s="181"/>
      <c r="AC23" s="181"/>
      <c r="AD23" s="181"/>
      <c r="AE23" s="181"/>
      <c r="AF23" s="181"/>
      <c r="AG23" s="121"/>
      <c r="AH23" s="181"/>
      <c r="AI23" s="181"/>
      <c r="AJ23" s="181"/>
      <c r="AK23" s="181"/>
      <c r="AL23" s="181"/>
      <c r="AM23" s="164"/>
      <c r="AN23" s="164"/>
      <c r="AO23" s="164"/>
      <c r="AP23" s="164"/>
      <c r="AQ23" s="164"/>
      <c r="AR23" s="164"/>
      <c r="AS23" s="164"/>
      <c r="AT23" s="164"/>
      <c r="AU23" s="164"/>
      <c r="AV23" s="164"/>
      <c r="AW23" s="164"/>
      <c r="AX23" s="164"/>
      <c r="AY23" s="164"/>
      <c r="AZ23" s="164"/>
      <c r="BA23" s="164"/>
      <c r="BB23" s="164"/>
      <c r="BC23" s="164"/>
      <c r="BD23" s="164"/>
      <c r="BE23" s="164"/>
      <c r="BF23" s="164"/>
    </row>
    <row r="24" spans="1:58" ht="31.5" customHeight="1">
      <c r="A24" s="184">
        <v>6</v>
      </c>
      <c r="B24" s="185" t="str">
        <f>'[13]2. Identificación del Riesgo'!B24:B26</f>
        <v/>
      </c>
      <c r="C24" s="185" t="str">
        <f>IF('[13]2. Identificación del Riesgo'!C24:C26="","",'[13]2. Identificación del Riesgo'!C24:C26)</f>
        <v>Administración de carpetas compartidas y gestión de usuarios</v>
      </c>
      <c r="D24" s="185" t="str">
        <f>IF('[13]2. Identificación del Riesgo'!D24:D26="","",'[13]2. Identificación del Riesgo'!D24:D26)</f>
        <v>Afectación Económica o Presupuestal</v>
      </c>
      <c r="E24" s="185" t="str">
        <f>IF('[13]2. Identificación del Riesgo'!E24:E26="","",'[13]2. Identificación del Riesgo'!E24:E26)</f>
        <v>Accesos no autorizados</v>
      </c>
      <c r="F24" s="185" t="str">
        <f>IF('[13]2. Identificación del Riesgo'!F24:F26="","",'[13]2. Identificación del Riesgo'!F24:F26)</f>
        <v>Debilidad en la solicitud oportuna para la actualizacion de los permisos de la carpetas compartidas.</v>
      </c>
      <c r="G24" s="185" t="str">
        <f>IF('[13]2. Identificación del Riesgo'!G24:G26="","",'[13]2.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24" s="185" t="str">
        <f>IF('[13]2. Identificación del Riesgo'!H24:H26="","",'[13]2. Identificación del Riesgo'!H24:H26)</f>
        <v>Seguridad de la Información (Pérdida de Confidencialidad)</v>
      </c>
      <c r="I24" s="185" t="str">
        <f>IF('[13]2. Identificación del Riesgo'!I24:I26="","",'[13]2. Identificación del Riesgo'!I24:I26)</f>
        <v>Usuarios, productos y practicas, organizacionales</v>
      </c>
      <c r="J24" s="185" t="str">
        <f>IF('[13]2. Identificación del Riesgo'!J24:J26="","",'[13]2. Identificación del Riesgo'!J24:J26)</f>
        <v>Muy Alta: La actividad que conlleva el riesgo se ejecuta más de 5000 veces por año</v>
      </c>
      <c r="K24" s="186" t="str">
        <f>'[13]2. Identificación del Riesgo'!K24:K26</f>
        <v>Muy Alta</v>
      </c>
      <c r="L24" s="187">
        <f>'[13]2. Identificación del Riesgo'!L24:L26</f>
        <v>1</v>
      </c>
      <c r="M24" s="185" t="str">
        <f>IF(OR('[13]2. Identificación del Riesgo'!H24:H26="Corrupción",'[13]2. Identificación del Riesgo'!H24:H26="Lavado de Activos",'[13]2. Identificación del Riesgo'!H24:H26="Financiación del Terrorismo",'[13]2. Identificación del Riesgo'!H24:H26="Trámites, OPAs y Consultas de Acceso a la Información Pública"),"No Aplica",
IF('[13]2. Identificación del Riesgo'!M24:M26="","",'[13]2. Identificación del Riesgo'!M24:M26))</f>
        <v>Reputacional: El riesgo afecta la imagen de de la entidad con efecto publicitario sostenido a nivel de sector administrativo, nivel departamental o municipal</v>
      </c>
      <c r="N24" s="186" t="str">
        <f>'[13]2. Identificación del Riesgo'!N24:N26</f>
        <v>Mayor</v>
      </c>
      <c r="O24" s="187">
        <f>'[13]2. Identificación del Riesgo'!O24:O26</f>
        <v>0.8</v>
      </c>
      <c r="P24" s="188" t="str">
        <f>'[13]2. Identificación del Riesgo'!P24:P26</f>
        <v>Alto</v>
      </c>
      <c r="Q24" s="189" t="str">
        <f>IF($H$24="","",
IF(OR($H$24="Corrupción",$H$24="Lavado de Activos",$H$24="Financiación del Terrorismo",$H$24="Trámites, OPAs y Consultas de Acceso a la Información Pública"),'[13]6.Valoración Control Corrupción'!$E24,'[13]5. Valoración de Controles'!$H24))</f>
        <v>El subdirector, Jefe o personal delegado Solicita a través de la mesa de servicio y cuando sea necesario. el acceso a las carpetas compartidas, para el personal que considere pertinente.</v>
      </c>
      <c r="R24" s="190" t="str">
        <f>IF($H$24="","",
IF(OR($H$24="Corrupción",$H$24="Lavado de Activos",$H$24="Financiación del Terrorismo",$H$24="Trámites, OPAs y Consultas de Acceso a la Información Pública"),"No Aplica",'[13]5. Valoración de Controles'!$I24))</f>
        <v>Preventivo</v>
      </c>
      <c r="S24" s="190" t="str">
        <f>IF($H$24="","",
IF(OR($H$24="Corrupción",$H$24="Lavado de Activos",$H$24="Financiación del Terrorismo",$H$24="Trámites, OPAs y Consultas de Acceso a la Información Pública"),"No Aplica",'[13]5. Valoración de Controles'!$J24))</f>
        <v>Afecta probabilidad</v>
      </c>
      <c r="T24" s="190" t="str">
        <f>IF($H$24="","",
IF(OR($H$24="Corrupción",$H$24="Lavado de Activos",$H$24="Financiación del Terrorismo",$H$24="Trámites, OPAs y Consultas de Acceso a la Información Pública"),"No Aplica",'[13]5. Valoración de Controles'!$K24))</f>
        <v>Manual</v>
      </c>
      <c r="U24" s="190" t="str">
        <f>IF($H$24="","",
IF(OR($H$24="Corrupción",$H$24="Lavado de Activos",$H$24="Financiación del Terrorismo",$H$24="Trámites, OPAs y Consultas de Acceso a la Información Pública"),"No Aplica",'[13]5. Valoración de Controles'!$L24))</f>
        <v>Sin Documentar</v>
      </c>
      <c r="V24" s="190" t="str">
        <f>IF($H$24="","",
IF(OR($H$24="Corrupción",$H$24="Lavado de Activos",$H$24="Financiación del Terrorismo",$H$24="Trámites, OPAs y Consultas de Acceso a la Información Pública"),"No Aplica",'[13]5. Valoración de Controles'!$M24))</f>
        <v>Aleatoria</v>
      </c>
      <c r="W24" s="190" t="str">
        <f>IF($H$24="","",
IF(OR($H$24="Corrupción",$H$24="Lavado de Activos",$H$24="Financiación del Terrorismo",$H$24="Trámites, OPAs y Consultas de Acceso a la Información Pública"),"No Aplica",'[13]5. Valoración de Controles'!$N24))</f>
        <v>Con registro</v>
      </c>
      <c r="X24" s="191" t="str">
        <f>IF($H$24="","",
IF(OR($H$24="Corrupción",$H$24="Lavado de Activos",$H$24="Financiación del Terrorismo",$H$24="Trámites, OPAs y Consultas de Acceso a la Información Pública"),"No Aplica",'[13]5. Valoración de Controles'!$O24))</f>
        <v>Aplicativo o herramienta de mesa de servicio</v>
      </c>
      <c r="Y24" s="191" t="str">
        <f>IF($H$24="","",
IF(OR($H$24="Corrupción",$H$24="Lavado de Activos",$H$24="Financiación del Terrorismo",$H$24="Trámites, OPAs y Consultas de Acceso a la Información Pública"),"No Aplica",'[13]5. Valoración de Controles'!$P24))</f>
        <v>Propiedades de la carpeta donde se visualicen los usuarios con los permisos o reporte solicitado a la Oficina TICS.</v>
      </c>
      <c r="Z24" s="191" t="str">
        <f>IF($H$24="","",
IF(OR($H$24="Corrupción",$H$24="Lavado de Activos",$H$24="Financiación del Terrorismo",$H$24="Trámites, OPAs y Consultas de Acceso a la Información Pública"),"No Aplica",'[13]5. Valoración de Controles'!$Q24))</f>
        <v>Se corrigen y se resuelven inmediatamente si se detecta alguna inconsistencia.</v>
      </c>
      <c r="AA24" s="192">
        <f>IF($H$24="","",
IF(OR($H$24="Corrupción",$H$24="Lavado de Activos",$H$24="Financiación del Terrorismo",$H$24="Trámites, OPAs y Consultas de Acceso a la Información Pública"),"No aplica",'[13]5. Valoración de Controles'!$R24))</f>
        <v>0.4</v>
      </c>
      <c r="AB24" s="186" t="str">
        <f>IF(H24="","",
IF(OR(H24="Corrupción",H24="Lavado de Activos",H24="Financiación del Terrorismo",H24="Trámites, OPAs y Consultas de Acceso a la Información Pública"),'[13]6.Valoración Control Corrupción'!W24:W26,
IF(OR(H24&lt;&gt;"Corrupción",H24&lt;&gt;"Lavado de Activos",H24&lt;&gt;"Financiación del Terrorismo",H24&lt;&gt;"Trámites, OPAs y Consultas de Acceso a la Información Pública"),IF(AC24="","",
IF(AND(AC24&gt;0,AC24&lt;0.4),"Muy Baja",
IF(AND(AC24&gt;=0.4,AC24&lt;0.6),"Baja",
IF(AND(AC24&gt;=0.6,AC24&lt;0.8),"Media",
IF(AND(AC24&gt;=0.8,AC24&lt;1),"Alta",
IF(AC24&gt;=1,"Muy Alta","")))))))))</f>
        <v>Media</v>
      </c>
      <c r="AC24" s="193">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IF('[13]5. Valoración de Controles'!U26&gt;0,'[13]5. Valoración de Controles'!U26,
IF('[13]5. Valoración de Controles'!U25&gt;0,'[13]5. Valoración de Controles'!U25,
IF('[13]5. Valoración de Controles'!U24&gt;0,'[13]5. Valoración de Controles'!U24,L24))))))</f>
        <v>0.6</v>
      </c>
      <c r="AD24" s="186" t="str">
        <f>IF(H24="","",
IF(OR(H24="Corrupción",H24="Lavado de Activos",H24="Financiación del Terrorismo",H24="Trámites, OPAs y Consultas de Acceso a la Información Pública"),'[13]3. Impacto Riesgo de Corrupción'!Z24:Z26,
IF(OR(H24&lt;&gt;"Corrupción",H24&lt;&gt;"Lavado de Activos",H24&lt;&gt;"Financiación del Terrorismo",H24&lt;&gt;"Trámites, OPAs y Consultas de Acceso a la Información Pública"),
IF(AE24="","",
IF(AND(AE24&gt;0,AE24&lt;0.4),"Leve",
IF(AND(AE24&gt;=0.4,AE24&lt;0.6),"Menor",
IF(AND(AE24&gt;=0.6,AE24&lt;0.8),"Moderado",
IF(AND(AE24&gt;=0.8,AE24&lt;1),"Mayor",
IF(AE24&gt;=1,"Catastrófico","")))))))))</f>
        <v>Mayor</v>
      </c>
      <c r="AE24" s="193">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IF('[13]5. Valoración de Controles'!V26&gt;0,'[13]5. Valoración de Controles'!V26,
IF('[13]5. Valoración de Controles'!V25&gt;0,'[13]5. Valoración de Controles'!V25,
IF('[13]5. Valoración de Controles'!V24&gt;0,'[13]5. Valoración de Controles'!V24,O24))))))</f>
        <v>0.8</v>
      </c>
      <c r="AF24" s="188" t="str">
        <f>IF(AND(AB24="Muy Alta",OR(AD24="Leve",AD24="Menor",AD24="Moderado",AD24="Mayor")),"Alto",
IF(AND(AB24="Alta",OR(AD24="Leve",AD24="Menor")),"Moderado",
IF(AND(AB24="Alta",OR(AD24="Moderado",AD24="Mayor")),"Alto",
IF(AND(AB24="Media",OR(AD24="Leve",AD24="Menor",AD24="Moderado")),"Moderado",
IF(AND(AB24="Media",OR(AD24="Mayor")),"Alto",
IF(AND(AB24="Baja",OR(AD24="Leve")),"Bajo",
IF(AND(OR(AB24="Baja",AB24="Improbable"),OR(AD24="Menor",AD24="Moderado")),"Moderado",
IF(AND(OR(AB24="Baja",AB24="Improbable"),AD24="Mayor"),"Alto",
IF(AND(AB24="Muy Baja",OR(AD24="Leve",AD24="Menor")),"Bajo",
IF(AND(OR(AB24="Muy Baja",AB24="Rara vez"),OR(AD24="Moderado")),"Moderado",
IF(AND(OR(AB24="Muy Baja",AB24="Rara vez"),AD24="Mayor"),"Alto",
IF(AND(OR(AB24="Casi seguro",AB24="Probable",AB24="Posible"),AD24="Mayor"),"Extremo",
IF(AND(AB24="Casi seguro",AD24="Moderado"),"Extremo",
IF(AND(OR(AB24="Probable",AB24="Posible"),OR(AD24="Moderado")),"Alto",
IF(AD24="Catastrófico","Extremo","")))))))))))))))</f>
        <v>Alto</v>
      </c>
      <c r="AG24" s="121" t="s">
        <v>50</v>
      </c>
      <c r="AH24" s="195" t="str">
        <f>IF(AG24="Reducir (Mitigar)","Debe establecer el plan de acción a implementar para mitigar el nivel del riesgo",
IF(AG24="Reducir (Transferir)","No amerita plan de acción. Debe tercerizar la actividad que genera este riesgo o adquirir polizas para evitar responsabilidad economica, sin embargo mantiene la responsabilidad reputacional",
IF(AG24="Aceptar","No amerita plan de acción. Asuma las consecuencias de la materialización del riesgo",
IF(AG24="Evitar","No amerita plan de acción. No ejecute la actividad que genera el riesgo",
IF(AG24="Reducir","Debe establecer el plan de acción a implementar para mitigar el nivel del riesgo",
IF(AG24="Compartir","No amerita plan de acción. Comparta el riesgo con una parte interesada que pueda gestionarlo con mas eficacia",""))))))</f>
        <v>Debe establecer el plan de acción a implementar para mitigar el nivel del riesgo</v>
      </c>
      <c r="AI24" s="196" t="s">
        <v>69</v>
      </c>
      <c r="AJ24" s="204" t="s">
        <v>67</v>
      </c>
      <c r="AK24" s="204" t="str">
        <f>IF(AI24="","","∑ Peso porcentual de cada acción definida")</f>
        <v>∑ Peso porcentual de cada acción definida</v>
      </c>
      <c r="AL24" s="185" t="s">
        <v>141</v>
      </c>
      <c r="AM24" s="164"/>
      <c r="AN24" s="164"/>
      <c r="AO24" s="164"/>
      <c r="AP24" s="164"/>
      <c r="AQ24" s="164"/>
      <c r="AR24" s="164"/>
      <c r="AS24" s="164"/>
      <c r="AT24" s="164"/>
      <c r="AU24" s="164"/>
      <c r="AV24" s="164"/>
      <c r="AW24" s="164"/>
      <c r="AX24" s="164"/>
      <c r="AY24" s="164"/>
      <c r="AZ24" s="164"/>
      <c r="BA24" s="164"/>
      <c r="BB24" s="164"/>
      <c r="BC24" s="164"/>
      <c r="BD24" s="164"/>
      <c r="BE24" s="164"/>
      <c r="BF24" s="164"/>
    </row>
    <row r="25" spans="1:58" ht="31.5" customHeight="1">
      <c r="A25" s="199"/>
      <c r="B25" s="199"/>
      <c r="C25" s="199"/>
      <c r="D25" s="199"/>
      <c r="E25" s="199"/>
      <c r="F25" s="199"/>
      <c r="G25" s="199"/>
      <c r="H25" s="199"/>
      <c r="I25" s="199"/>
      <c r="J25" s="199"/>
      <c r="K25" s="199"/>
      <c r="L25" s="199"/>
      <c r="M25" s="199"/>
      <c r="N25" s="199"/>
      <c r="O25" s="199"/>
      <c r="P25" s="199"/>
      <c r="Q25" s="189" t="str">
        <f>IF($H$24="","",
IF(OR($H$24="Corrupción",$H$24="Lavado de Activos",$H$24="Financiación del Terrorismo",$H$24="Trámites, OPAs y Consultas de Acceso a la Información Pública"),'[13]6.Valoración Control Corrupción'!$E25,'[13]5. Valoración de Controles'!$H25))</f>
        <v xml:space="preserve">  </v>
      </c>
      <c r="R25" s="190">
        <f>IF($H$24="","",
IF(OR($H$24="Corrupción",$H$24="Lavado de Activos",$H$24="Financiación del Terrorismo",$H$24="Trámites, OPAs y Consultas de Acceso a la Información Pública"),"No Aplica",'[13]5. Valoración de Controles'!$I25))</f>
        <v>0</v>
      </c>
      <c r="S25" s="190" t="str">
        <f>IF($H$24="","",
IF(OR($H$24="Corrupción",$H$24="Lavado de Activos",$H$24="Financiación del Terrorismo",$H$24="Trámites, OPAs y Consultas de Acceso a la Información Pública"),"No Aplica",'[13]5. Valoración de Controles'!$J25))</f>
        <v/>
      </c>
      <c r="T25" s="190">
        <f>IF($H$24="","",
IF(OR($H$24="Corrupción",$H$24="Lavado de Activos",$H$24="Financiación del Terrorismo",$H$24="Trámites, OPAs y Consultas de Acceso a la Información Pública"),"No Aplica",'[13]5. Valoración de Controles'!$K25))</f>
        <v>0</v>
      </c>
      <c r="U25" s="190">
        <f>IF($H$24="","",
IF(OR($H$24="Corrupción",$H$24="Lavado de Activos",$H$24="Financiación del Terrorismo",$H$24="Trámites, OPAs y Consultas de Acceso a la Información Pública"),"No Aplica",'[13]5. Valoración de Controles'!$L25))</f>
        <v>0</v>
      </c>
      <c r="V25" s="190">
        <f>IF($H$24="","",
IF(OR($H$24="Corrupción",$H$24="Lavado de Activos",$H$24="Financiación del Terrorismo",$H$24="Trámites, OPAs y Consultas de Acceso a la Información Pública"),"No Aplica",'[13]5. Valoración de Controles'!$M25))</f>
        <v>0</v>
      </c>
      <c r="W25" s="190">
        <f>IF($H$24="","",
IF(OR($H$24="Corrupción",$H$24="Lavado de Activos",$H$24="Financiación del Terrorismo",$H$24="Trámites, OPAs y Consultas de Acceso a la Información Pública"),"No Aplica",'[13]5. Valoración de Controles'!$N25))</f>
        <v>0</v>
      </c>
      <c r="X25" s="191">
        <f>IF($H$24="","",
IF(OR($H$24="Corrupción",$H$24="Lavado de Activos",$H$24="Financiación del Terrorismo",$H$24="Trámites, OPAs y Consultas de Acceso a la Información Pública"),"No Aplica",'[13]5. Valoración de Controles'!$O25))</f>
        <v>0</v>
      </c>
      <c r="Y25" s="191">
        <f>IF($H$24="","",
IF(OR($H$24="Corrupción",$H$24="Lavado de Activos",$H$24="Financiación del Terrorismo",$H$24="Trámites, OPAs y Consultas de Acceso a la Información Pública"),"No Aplica",'[13]5. Valoración de Controles'!$P25))</f>
        <v>0</v>
      </c>
      <c r="Z25" s="191">
        <f>IF($H$24="","",
IF(OR($H$24="Corrupción",$H$24="Lavado de Activos",$H$24="Financiación del Terrorismo",$H$24="Trámites, OPAs y Consultas de Acceso a la Información Pública"),"No Aplica",'[13]5. Valoración de Controles'!$Q25))</f>
        <v>0</v>
      </c>
      <c r="AA25" s="192" t="str">
        <f>IF($H$24="","",
IF(OR($H$24="Corrupción",$H$24="Lavado de Activos",$H$24="Financiación del Terrorismo",$H$24="Trámites, OPAs y Consultas de Acceso a la Información Pública"),"No aplica",'[13]5. Valoración de Controles'!$R25))</f>
        <v/>
      </c>
      <c r="AB25" s="199"/>
      <c r="AC25" s="199"/>
      <c r="AD25" s="199"/>
      <c r="AE25" s="199"/>
      <c r="AF25" s="199"/>
      <c r="AG25" s="121"/>
      <c r="AH25" s="199"/>
      <c r="AI25" s="199"/>
      <c r="AJ25" s="199"/>
      <c r="AK25" s="199"/>
      <c r="AL25" s="199"/>
      <c r="AM25" s="164"/>
      <c r="AN25" s="164"/>
      <c r="AO25" s="164"/>
      <c r="AP25" s="164"/>
      <c r="AQ25" s="164"/>
      <c r="AR25" s="164"/>
      <c r="AS25" s="164"/>
      <c r="AT25" s="164"/>
      <c r="AU25" s="164"/>
      <c r="AV25" s="164"/>
      <c r="AW25" s="164"/>
      <c r="AX25" s="164"/>
      <c r="AY25" s="164"/>
      <c r="AZ25" s="164"/>
      <c r="BA25" s="164"/>
      <c r="BB25" s="164"/>
      <c r="BC25" s="164"/>
      <c r="BD25" s="164"/>
      <c r="BE25" s="164"/>
      <c r="BF25" s="164"/>
    </row>
    <row r="26" spans="1:58" ht="31.5" customHeight="1">
      <c r="A26" s="181"/>
      <c r="B26" s="181"/>
      <c r="C26" s="181"/>
      <c r="D26" s="181"/>
      <c r="E26" s="181"/>
      <c r="F26" s="181"/>
      <c r="G26" s="181"/>
      <c r="H26" s="181"/>
      <c r="I26" s="181"/>
      <c r="J26" s="181"/>
      <c r="K26" s="181"/>
      <c r="L26" s="181"/>
      <c r="M26" s="181"/>
      <c r="N26" s="181"/>
      <c r="O26" s="181"/>
      <c r="P26" s="181"/>
      <c r="Q26" s="189" t="str">
        <f>IF($H$24="","",
IF(OR($H$24="Corrupción",$H$24="Lavado de Activos",$H$24="Financiación del Terrorismo",$H$24="Trámites, OPAs y Consultas de Acceso a la Información Pública"),'[13]6.Valoración Control Corrupción'!$E26,'[13]5. Valoración de Controles'!$H26))</f>
        <v xml:space="preserve">  </v>
      </c>
      <c r="R26" s="190">
        <f>IF($H$24="","",
IF(OR($H$24="Corrupción",$H$24="Lavado de Activos",$H$24="Financiación del Terrorismo",$H$24="Trámites, OPAs y Consultas de Acceso a la Información Pública"),"No Aplica",'[13]5. Valoración de Controles'!$I26))</f>
        <v>0</v>
      </c>
      <c r="S26" s="190" t="str">
        <f>IF($H$24="","",
IF(OR($H$24="Corrupción",$H$24="Lavado de Activos",$H$24="Financiación del Terrorismo",$H$24="Trámites, OPAs y Consultas de Acceso a la Información Pública"),"No Aplica",'[13]5. Valoración de Controles'!$J26))</f>
        <v/>
      </c>
      <c r="T26" s="190">
        <f>IF($H$24="","",
IF(OR($H$24="Corrupción",$H$24="Lavado de Activos",$H$24="Financiación del Terrorismo",$H$24="Trámites, OPAs y Consultas de Acceso a la Información Pública"),"No Aplica",'[13]5. Valoración de Controles'!$K26))</f>
        <v>0</v>
      </c>
      <c r="U26" s="190">
        <f>IF($H$24="","",
IF(OR($H$24="Corrupción",$H$24="Lavado de Activos",$H$24="Financiación del Terrorismo",$H$24="Trámites, OPAs y Consultas de Acceso a la Información Pública"),"No Aplica",'[13]5. Valoración de Controles'!$L26))</f>
        <v>0</v>
      </c>
      <c r="V26" s="190">
        <f>IF($H$24="","",
IF(OR($H$24="Corrupción",$H$24="Lavado de Activos",$H$24="Financiación del Terrorismo",$H$24="Trámites, OPAs y Consultas de Acceso a la Información Pública"),"No Aplica",'[13]5. Valoración de Controles'!$M26))</f>
        <v>0</v>
      </c>
      <c r="W26" s="190">
        <f>IF($H$24="","",
IF(OR($H$24="Corrupción",$H$24="Lavado de Activos",$H$24="Financiación del Terrorismo",$H$24="Trámites, OPAs y Consultas de Acceso a la Información Pública"),"No Aplica",'[13]5. Valoración de Controles'!$N26))</f>
        <v>0</v>
      </c>
      <c r="X26" s="191">
        <f>IF($H$24="","",
IF(OR($H$24="Corrupción",$H$24="Lavado de Activos",$H$24="Financiación del Terrorismo",$H$24="Trámites, OPAs y Consultas de Acceso a la Información Pública"),"No Aplica",'[13]5. Valoración de Controles'!$O26))</f>
        <v>0</v>
      </c>
      <c r="Y26" s="191">
        <f>IF($H$24="","",
IF(OR($H$24="Corrupción",$H$24="Lavado de Activos",$H$24="Financiación del Terrorismo",$H$24="Trámites, OPAs y Consultas de Acceso a la Información Pública"),"No Aplica",'[13]5. Valoración de Controles'!$P26))</f>
        <v>0</v>
      </c>
      <c r="Z26" s="191">
        <f>IF($H$24="","",
IF(OR($H$24="Corrupción",$H$24="Lavado de Activos",$H$24="Financiación del Terrorismo",$H$24="Trámites, OPAs y Consultas de Acceso a la Información Pública"),"No Aplica",'[13]5. Valoración de Controles'!$Q26))</f>
        <v>0</v>
      </c>
      <c r="AA26" s="192" t="str">
        <f>IF($H$24="","",
IF(OR($H$24="Corrupción",$H$24="Lavado de Activos",$H$24="Financiación del Terrorismo",$H$24="Trámites, OPAs y Consultas de Acceso a la Información Pública"),"No aplica",'[13]5. Valoración de Controles'!$R26))</f>
        <v/>
      </c>
      <c r="AB26" s="181"/>
      <c r="AC26" s="181"/>
      <c r="AD26" s="181"/>
      <c r="AE26" s="181"/>
      <c r="AF26" s="181"/>
      <c r="AG26" s="121"/>
      <c r="AH26" s="181"/>
      <c r="AI26" s="181"/>
      <c r="AJ26" s="181"/>
      <c r="AK26" s="181"/>
      <c r="AL26" s="181"/>
      <c r="AM26" s="164"/>
      <c r="AN26" s="164"/>
      <c r="AO26" s="164"/>
      <c r="AP26" s="164"/>
      <c r="AQ26" s="164"/>
      <c r="AR26" s="164"/>
      <c r="AS26" s="164"/>
      <c r="AT26" s="164"/>
      <c r="AU26" s="164"/>
      <c r="AV26" s="164"/>
      <c r="AW26" s="164"/>
      <c r="AX26" s="164"/>
      <c r="AY26" s="164"/>
      <c r="AZ26" s="164"/>
      <c r="BA26" s="164"/>
      <c r="BB26" s="164"/>
      <c r="BC26" s="164"/>
      <c r="BD26" s="164"/>
      <c r="BE26" s="164"/>
      <c r="BF26" s="164"/>
    </row>
    <row r="27" spans="1:58" ht="31.5" customHeight="1">
      <c r="A27" s="184">
        <v>7</v>
      </c>
      <c r="B27" s="185" t="str">
        <f>'[13]2. Identificación del Riesgo'!B27:B29</f>
        <v/>
      </c>
      <c r="C27" s="185" t="str">
        <f>IF('[13]2. Identificación del Riesgo'!C27:C29="","",'[13]2. Identificación del Riesgo'!C27:C29)</f>
        <v>Trabajo en Casa y Teletrabajo</v>
      </c>
      <c r="D27" s="185" t="str">
        <f>IF('[13]2. Identificación del Riesgo'!D27:D29="","",'[13]2. Identificación del Riesgo'!D27:D29)</f>
        <v>Afectación Económica (o presupuestal) y Reputacional</v>
      </c>
      <c r="E27" s="185" t="str">
        <f>IF('[13]2. Identificación del Riesgo'!E27:E29="","",'[13]2. Identificación del Riesgo'!E27:E29)</f>
        <v>Instalación de software malicioso en los equipos de computo personales, cuando se realiza trabajo en casa o teletrabajo.</v>
      </c>
      <c r="F27" s="185" t="str">
        <f>IF('[13]2. Identificación del Riesgo'!F27:F29="","",'[13]2. Identificación del Riesgo'!F27:F29)</f>
        <v>Desconocimiento por parte de los procesos, de los riesgos de ciber seguridad.</v>
      </c>
      <c r="G27" s="185" t="str">
        <f>IF('[13]2. Identificación del Riesgo'!G27:G29="","",'[13]2.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27" s="185" t="str">
        <f>IF('[13]2. Identificación del Riesgo'!H27:H29="","",'[13]2. Identificación del Riesgo'!H27:H29)</f>
        <v>Seguridad de la Información (Pérdida de la Integridad)</v>
      </c>
      <c r="I27" s="185" t="str">
        <f>IF('[13]2. Identificación del Riesgo'!I27:I29="","",'[13]2. Identificación del Riesgo'!I27:I29)</f>
        <v>Usuarios, productos y practicas, organizacionales</v>
      </c>
      <c r="J27" s="185" t="str">
        <f>IF('[13]2. Identificación del Riesgo'!J27:J29="","",'[13]2. Identificación del Riesgo'!J27:J29)</f>
        <v>Muy Alta: La actividad que conlleva el riesgo se ejecuta más de 5000 veces por año</v>
      </c>
      <c r="K27" s="186" t="str">
        <f>'[13]2. Identificación del Riesgo'!K27:K29</f>
        <v>Muy Alta</v>
      </c>
      <c r="L27" s="187">
        <f>'[13]2. Identificación del Riesgo'!L27:L29</f>
        <v>1</v>
      </c>
      <c r="M27" s="185" t="str">
        <f>IF(OR('[13]2. Identificación del Riesgo'!H27:H29="Corrupción",'[13]2. Identificación del Riesgo'!H27:H29="Lavado de Activos",'[13]2. Identificación del Riesgo'!H27:H29="Financiación del Terrorismo",'[13]2. Identificación del Riesgo'!H27:H29="Trámites, OPAs y Consultas de Acceso a la Información Pública"),"No Aplica",
IF('[13]2. Identificación del Riesgo'!M27:M29="","",'[13]2. Identificación del Riesgo'!M27:M29))</f>
        <v>Reputacional: El riesgo afecta la imagen de de la entidad con efecto publicitario sostenido a nivel de sector administrativo, nivel departamental o municipal</v>
      </c>
      <c r="N27" s="186" t="str">
        <f>'[13]2. Identificación del Riesgo'!N27:N29</f>
        <v>Mayor</v>
      </c>
      <c r="O27" s="187">
        <f>'[13]2. Identificación del Riesgo'!O27:O29</f>
        <v>0.8</v>
      </c>
      <c r="P27" s="188" t="str">
        <f>'[13]2. Identificación del Riesgo'!P27:P29</f>
        <v>Alto</v>
      </c>
      <c r="Q27" s="189" t="str">
        <f>IF($H$27="","",
IF(OR($H$27="Corrupción",$H$27="Lavado de Activos",$H$27="Financiación del Terrorismo",$H$27="Trámites, OPAs y Consultas de Acceso a la Información Pública"),'[13]6.Valoración Control Corrupción'!$E27,'[13]5. Valoración de Controles'!$H27))</f>
        <v xml:space="preserve">  </v>
      </c>
      <c r="R27" s="190" t="str">
        <f>IF($H$27="","",
IF(OR($H$27="Corrupción",$H$27="Lavado de Activos",$H$27="Financiación del Terrorismo",$H$27="Trámites, OPAs y Consultas de Acceso a la Información Pública"),"No Aplica",'[13]5. Valoración de Controles'!$I27))</f>
        <v>Sin Control</v>
      </c>
      <c r="S27" s="190" t="str">
        <f>IF($H$27="","",
IF(OR($H$27="Corrupción",$H$27="Lavado de Activos",$H$27="Financiación del Terrorismo",$H$27="Trámites, OPAs y Consultas de Acceso a la Información Pública"),"No Aplica",'[13]5. Valoración de Controles'!$J27))</f>
        <v/>
      </c>
      <c r="T27" s="190">
        <f>IF($H$27="","",
IF(OR($H$27="Corrupción",$H$27="Lavado de Activos",$H$27="Financiación del Terrorismo",$H$27="Trámites, OPAs y Consultas de Acceso a la Información Pública"),"No Aplica",'[13]5. Valoración de Controles'!$K27))</f>
        <v>0</v>
      </c>
      <c r="U27" s="190">
        <f>IF($H$27="","",
IF(OR($H$27="Corrupción",$H$27="Lavado de Activos",$H$27="Financiación del Terrorismo",$H$27="Trámites, OPAs y Consultas de Acceso a la Información Pública"),"No Aplica",'[13]5. Valoración de Controles'!$L27))</f>
        <v>0</v>
      </c>
      <c r="V27" s="190">
        <f>IF($H$27="","",
IF(OR($H$27="Corrupción",$H$27="Lavado de Activos",$H$27="Financiación del Terrorismo",$H$27="Trámites, OPAs y Consultas de Acceso a la Información Pública"),"No Aplica",'[13]5. Valoración de Controles'!$M27))</f>
        <v>0</v>
      </c>
      <c r="W27" s="190">
        <f>IF($H$27="","",
IF(OR($H$27="Corrupción",$H$27="Lavado de Activos",$H$27="Financiación del Terrorismo",$H$27="Trámites, OPAs y Consultas de Acceso a la Información Pública"),"No Aplica",'[13]5. Valoración de Controles'!$N27))</f>
        <v>0</v>
      </c>
      <c r="X27" s="191">
        <f>IF($H$27="","",
IF(OR($H$27="Corrupción",$H$27="Lavado de Activos",$H$27="Financiación del Terrorismo",$H$27="Trámites, OPAs y Consultas de Acceso a la Información Pública"),"No Aplica",'[13]5. Valoración de Controles'!$O27))</f>
        <v>0</v>
      </c>
      <c r="Y27" s="191">
        <f>IF($H$27="","",
IF(OR($H$27="Corrupción",$H$27="Lavado de Activos",$H$27="Financiación del Terrorismo",$H$27="Trámites, OPAs y Consultas de Acceso a la Información Pública"),"No Aplica",'[13]5. Valoración de Controles'!$P27))</f>
        <v>0</v>
      </c>
      <c r="Z27" s="191">
        <f>IF($H$27="","",
IF(OR($H$27="Corrupción",$H$27="Lavado de Activos",$H$27="Financiación del Terrorismo",$H$27="Trámites, OPAs y Consultas de Acceso a la Información Pública"),"No Aplica",'[13]5. Valoración de Controles'!$Q27))</f>
        <v>0</v>
      </c>
      <c r="AA27" s="192" t="str">
        <f>IF($H$27="","",
IF(OR($H$27="Corrupción",$H$27="Lavado de Activos",$H$27="Financiación del Terrorismo",$H$27="Trámites, OPAs y Consultas de Acceso a la Información Pública"),"No aplica",'[13]5. Valoración de Controles'!$R27))</f>
        <v/>
      </c>
      <c r="AB27" s="186" t="str">
        <f>IF(H27="","",
IF(OR(H27="Corrupción",H27="Lavado de Activos",H27="Financiación del Terrorismo",H27="Trámites, OPAs y Consultas de Acceso a la Información Pública"),'[13]6.Valoración Control Corrupción'!W27:W29,
IF(OR(H27&lt;&gt;"Corrupción",H27&lt;&gt;"Lavado de Activos",H27&lt;&gt;"Financiación del Terrorismo",H27&lt;&gt;"Trámites, OPAs y Consultas de Acceso a la Información Pública"),IF(AC27="","",
IF(AND(AC27&gt;0,AC27&lt;0.4),"Muy Baja",
IF(AND(AC27&gt;=0.4,AC27&lt;0.6),"Baja",
IF(AND(AC27&gt;=0.6,AC27&lt;0.8),"Media",
IF(AND(AC27&gt;=0.8,AC27&lt;1),"Alta",
IF(AC27&gt;=1,"Muy Alta","")))))))))</f>
        <v>Muy Alta</v>
      </c>
      <c r="AC27" s="193">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IF('[13]5. Valoración de Controles'!U29&gt;0,'[13]5. Valoración de Controles'!U29,
IF('[13]5. Valoración de Controles'!U28&gt;0,'[13]5. Valoración de Controles'!U28,
IF('[13]5. Valoración de Controles'!U27&gt;0,'[13]5. Valoración de Controles'!U27,L27))))))</f>
        <v>1</v>
      </c>
      <c r="AD27" s="186" t="str">
        <f>IF(H27="","",
IF(OR(H27="Corrupción",H27="Lavado de Activos",H27="Financiación del Terrorismo",H27="Trámites, OPAs y Consultas de Acceso a la Información Pública"),'[13]3. Impacto Riesgo de Corrupción'!Z27:Z29,
IF(OR(H27&lt;&gt;"Corrupción",H27&lt;&gt;"Lavado de Activos",H27&lt;&gt;"Financiación del Terrorismo",H27&lt;&gt;"Trámites, OPAs y Consultas de Acceso a la Información Pública"),
IF(AE27="","",
IF(AND(AE27&gt;0,AE27&lt;0.4),"Leve",
IF(AND(AE27&gt;=0.4,AE27&lt;0.6),"Menor",
IF(AND(AE27&gt;=0.6,AE27&lt;0.8),"Moderado",
IF(AND(AE27&gt;=0.8,AE27&lt;1),"Mayor",
IF(AE27&gt;=1,"Catastrófico","")))))))))</f>
        <v>Mayor</v>
      </c>
      <c r="AE27" s="193">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IF('[13]5. Valoración de Controles'!V29&gt;0,'[13]5. Valoración de Controles'!V29,
IF('[13]5. Valoración de Controles'!V28&gt;0,'[13]5. Valoración de Controles'!V28,
IF('[13]5. Valoración de Controles'!V27&gt;0,'[13]5. Valoración de Controles'!V27,O27))))))</f>
        <v>0.8</v>
      </c>
      <c r="AF27" s="188" t="str">
        <f>IF(AND(AB27="Muy Alta",OR(AD27="Leve",AD27="Menor",AD27="Moderado",AD27="Mayor")),"Alto",
IF(AND(AB27="Alta",OR(AD27="Leve",AD27="Menor")),"Moderado",
IF(AND(AB27="Alta",OR(AD27="Moderado",AD27="Mayor")),"Alto",
IF(AND(AB27="Media",OR(AD27="Leve",AD27="Menor",AD27="Moderado")),"Moderado",
IF(AND(AB27="Media",OR(AD27="Mayor")),"Alto",
IF(AND(AB27="Baja",OR(AD27="Leve")),"Bajo",
IF(AND(OR(AB27="Baja",AB27="Improbable"),OR(AD27="Menor",AD27="Moderado")),"Moderado",
IF(AND(OR(AB27="Baja",AB27="Improbable"),AD27="Mayor"),"Alto",
IF(AND(AB27="Muy Baja",OR(AD27="Leve",AD27="Menor")),"Bajo",
IF(AND(OR(AB27="Muy Baja",AB27="Rara vez"),OR(AD27="Moderado")),"Moderado",
IF(AND(OR(AB27="Muy Baja",AB27="Rara vez"),AD27="Mayor"),"Alto",
IF(AND(OR(AB27="Casi seguro",AB27="Probable",AB27="Posible"),AD27="Mayor"),"Extremo",
IF(AND(AB27="Casi seguro",AD27="Moderado"),"Extremo",
IF(AND(OR(AB27="Probable",AB27="Posible"),OR(AD27="Moderado")),"Alto",
IF(AD27="Catastrófico","Extremo","")))))))))))))))</f>
        <v>Alto</v>
      </c>
      <c r="AG27" s="121" t="s">
        <v>50</v>
      </c>
      <c r="AH27" s="195" t="str">
        <f>IF(AG27="Reducir (Mitigar)","Debe establecer el plan de acción a implementar para mitigar el nivel del riesgo",
IF(AG27="Reducir (Transferir)","No amerita plan de acción. Debe tercerizar la actividad que genera este riesgo o adquirir polizas para evitar responsabilidad economica, sin embargo mantiene la responsabilidad reputacional",
IF(AG27="Aceptar","No amerita plan de acción. Asuma las consecuencias de la materialización del riesgo",
IF(AG27="Evitar","No amerita plan de acción. No ejecute la actividad que genera el riesgo",
IF(AG27="Reducir","Debe establecer el plan de acción a implementar para mitigar el nivel del riesgo",
IF(AG27="Compartir","No amerita plan de acción. Comparta el riesgo con una parte interesada que pueda gestionarlo con mas eficacia",""))))))</f>
        <v>Debe establecer el plan de acción a implementar para mitigar el nivel del riesgo</v>
      </c>
      <c r="AI27" s="196" t="s">
        <v>86</v>
      </c>
      <c r="AJ27" s="204" t="s">
        <v>71</v>
      </c>
      <c r="AK27" s="204" t="str">
        <f>IF(AI27="","","∑ Peso porcentual de cada acción definida")</f>
        <v>∑ Peso porcentual de cada acción definida</v>
      </c>
      <c r="AL27" s="185" t="s">
        <v>141</v>
      </c>
      <c r="AM27" s="164"/>
      <c r="AN27" s="164"/>
      <c r="AO27" s="164"/>
      <c r="AP27" s="164"/>
      <c r="AQ27" s="164"/>
      <c r="AR27" s="164"/>
      <c r="AS27" s="164"/>
      <c r="AT27" s="164"/>
      <c r="AU27" s="164"/>
      <c r="AV27" s="164"/>
      <c r="AW27" s="164"/>
      <c r="AX27" s="164"/>
      <c r="AY27" s="164"/>
      <c r="AZ27" s="164"/>
      <c r="BA27" s="164"/>
      <c r="BB27" s="164"/>
      <c r="BC27" s="164"/>
      <c r="BD27" s="164"/>
      <c r="BE27" s="164"/>
      <c r="BF27" s="164"/>
    </row>
    <row r="28" spans="1:58" ht="31.5" customHeight="1">
      <c r="A28" s="199"/>
      <c r="B28" s="199"/>
      <c r="C28" s="199"/>
      <c r="D28" s="199"/>
      <c r="E28" s="199"/>
      <c r="F28" s="199"/>
      <c r="G28" s="199"/>
      <c r="H28" s="199"/>
      <c r="I28" s="199"/>
      <c r="J28" s="199"/>
      <c r="K28" s="199"/>
      <c r="L28" s="199"/>
      <c r="M28" s="199"/>
      <c r="N28" s="199"/>
      <c r="O28" s="199"/>
      <c r="P28" s="199"/>
      <c r="Q28" s="189" t="str">
        <f>IF($H$27="","",
IF(OR($H$27="Corrupción",$H$27="Lavado de Activos",$H$27="Financiación del Terrorismo",$H$27="Trámites, OPAs y Consultas de Acceso a la Información Pública"),'[13]6.Valoración Control Corrupción'!$E28,'[13]5. Valoración de Controles'!$H28))</f>
        <v xml:space="preserve">  </v>
      </c>
      <c r="R28" s="190">
        <f>IF($H$27="","",
IF(OR($H$27="Corrupción",$H$27="Lavado de Activos",$H$27="Financiación del Terrorismo",$H$27="Trámites, OPAs y Consultas de Acceso a la Información Pública"),"No Aplica",'[13]5. Valoración de Controles'!$I28))</f>
        <v>0</v>
      </c>
      <c r="S28" s="190" t="str">
        <f>IF($H$27="","",
IF(OR($H$27="Corrupción",$H$27="Lavado de Activos",$H$27="Financiación del Terrorismo",$H$27="Trámites, OPAs y Consultas de Acceso a la Información Pública"),"No Aplica",'[13]5. Valoración de Controles'!$J28))</f>
        <v/>
      </c>
      <c r="T28" s="190">
        <f>IF($H$27="","",
IF(OR($H$27="Corrupción",$H$27="Lavado de Activos",$H$27="Financiación del Terrorismo",$H$27="Trámites, OPAs y Consultas de Acceso a la Información Pública"),"No Aplica",'[13]5. Valoración de Controles'!$K28))</f>
        <v>0</v>
      </c>
      <c r="U28" s="190">
        <f>IF($H$27="","",
IF(OR($H$27="Corrupción",$H$27="Lavado de Activos",$H$27="Financiación del Terrorismo",$H$27="Trámites, OPAs y Consultas de Acceso a la Información Pública"),"No Aplica",'[13]5. Valoración de Controles'!$L28))</f>
        <v>0</v>
      </c>
      <c r="V28" s="190">
        <f>IF($H$27="","",
IF(OR($H$27="Corrupción",$H$27="Lavado de Activos",$H$27="Financiación del Terrorismo",$H$27="Trámites, OPAs y Consultas de Acceso a la Información Pública"),"No Aplica",'[13]5. Valoración de Controles'!$M28))</f>
        <v>0</v>
      </c>
      <c r="W28" s="190">
        <f>IF($H$27="","",
IF(OR($H$27="Corrupción",$H$27="Lavado de Activos",$H$27="Financiación del Terrorismo",$H$27="Trámites, OPAs y Consultas de Acceso a la Información Pública"),"No Aplica",'[13]5. Valoración de Controles'!$N28))</f>
        <v>0</v>
      </c>
      <c r="X28" s="191">
        <f>IF($H$27="","",
IF(OR($H$27="Corrupción",$H$27="Lavado de Activos",$H$27="Financiación del Terrorismo",$H$27="Trámites, OPAs y Consultas de Acceso a la Información Pública"),"No Aplica",'[13]5. Valoración de Controles'!$O28))</f>
        <v>0</v>
      </c>
      <c r="Y28" s="191">
        <f>IF($H$27="","",
IF(OR($H$27="Corrupción",$H$27="Lavado de Activos",$H$27="Financiación del Terrorismo",$H$27="Trámites, OPAs y Consultas de Acceso a la Información Pública"),"No Aplica",'[13]5. Valoración de Controles'!$P28))</f>
        <v>0</v>
      </c>
      <c r="Z28" s="191">
        <f>IF($H$27="","",
IF(OR($H$27="Corrupción",$H$27="Lavado de Activos",$H$27="Financiación del Terrorismo",$H$27="Trámites, OPAs y Consultas de Acceso a la Información Pública"),"No Aplica",'[13]5. Valoración de Controles'!$Q28))</f>
        <v>0</v>
      </c>
      <c r="AA28" s="192" t="str">
        <f>IF($H$27="","",
IF(OR($H$27="Corrupción",$H$27="Lavado de Activos",$H$27="Financiación del Terrorismo",$H$27="Trámites, OPAs y Consultas de Acceso a la Información Pública"),"No aplica",'[13]5. Valoración de Controles'!$R28))</f>
        <v/>
      </c>
      <c r="AB28" s="199"/>
      <c r="AC28" s="199"/>
      <c r="AD28" s="199"/>
      <c r="AE28" s="199"/>
      <c r="AF28" s="199"/>
      <c r="AG28" s="121"/>
      <c r="AH28" s="199"/>
      <c r="AI28" s="199"/>
      <c r="AJ28" s="199"/>
      <c r="AK28" s="199"/>
      <c r="AL28" s="199"/>
      <c r="AM28" s="164"/>
      <c r="AN28" s="164"/>
      <c r="AO28" s="164"/>
      <c r="AP28" s="164"/>
      <c r="AQ28" s="164"/>
      <c r="AR28" s="164"/>
      <c r="AS28" s="164"/>
      <c r="AT28" s="164"/>
      <c r="AU28" s="164"/>
      <c r="AV28" s="164"/>
      <c r="AW28" s="164"/>
      <c r="AX28" s="164"/>
      <c r="AY28" s="164"/>
      <c r="AZ28" s="164"/>
      <c r="BA28" s="164"/>
      <c r="BB28" s="164"/>
      <c r="BC28" s="164"/>
      <c r="BD28" s="164"/>
      <c r="BE28" s="164"/>
      <c r="BF28" s="164"/>
    </row>
    <row r="29" spans="1:58" ht="31.5" customHeight="1">
      <c r="A29" s="181"/>
      <c r="B29" s="181"/>
      <c r="C29" s="181"/>
      <c r="D29" s="181"/>
      <c r="E29" s="181"/>
      <c r="F29" s="181"/>
      <c r="G29" s="181"/>
      <c r="H29" s="181"/>
      <c r="I29" s="181"/>
      <c r="J29" s="181"/>
      <c r="K29" s="181"/>
      <c r="L29" s="181"/>
      <c r="M29" s="181"/>
      <c r="N29" s="181"/>
      <c r="O29" s="181"/>
      <c r="P29" s="181"/>
      <c r="Q29" s="189" t="str">
        <f>IF($H$27="","",
IF(OR($H$27="Corrupción",$H$27="Lavado de Activos",$H$27="Financiación del Terrorismo",$H$27="Trámites, OPAs y Consultas de Acceso a la Información Pública"),'[13]6.Valoración Control Corrupción'!$E29,'[13]5. Valoración de Controles'!$H29))</f>
        <v xml:space="preserve">  </v>
      </c>
      <c r="R29" s="190">
        <f>IF($H$27="","",
IF(OR($H$27="Corrupción",$H$27="Lavado de Activos",$H$27="Financiación del Terrorismo",$H$27="Trámites, OPAs y Consultas de Acceso a la Información Pública"),"No Aplica",'[13]5. Valoración de Controles'!$I29))</f>
        <v>0</v>
      </c>
      <c r="S29" s="190" t="str">
        <f>IF($H$27="","",
IF(OR($H$27="Corrupción",$H$27="Lavado de Activos",$H$27="Financiación del Terrorismo",$H$27="Trámites, OPAs y Consultas de Acceso a la Información Pública"),"No Aplica",'[13]5. Valoración de Controles'!$J29))</f>
        <v/>
      </c>
      <c r="T29" s="190">
        <f>IF($H$27="","",
IF(OR($H$27="Corrupción",$H$27="Lavado de Activos",$H$27="Financiación del Terrorismo",$H$27="Trámites, OPAs y Consultas de Acceso a la Información Pública"),"No Aplica",'[13]5. Valoración de Controles'!$K29))</f>
        <v>0</v>
      </c>
      <c r="U29" s="190">
        <f>IF($H$27="","",
IF(OR($H$27="Corrupción",$H$27="Lavado de Activos",$H$27="Financiación del Terrorismo",$H$27="Trámites, OPAs y Consultas de Acceso a la Información Pública"),"No Aplica",'[13]5. Valoración de Controles'!$L29))</f>
        <v>0</v>
      </c>
      <c r="V29" s="190">
        <f>IF($H$27="","",
IF(OR($H$27="Corrupción",$H$27="Lavado de Activos",$H$27="Financiación del Terrorismo",$H$27="Trámites, OPAs y Consultas de Acceso a la Información Pública"),"No Aplica",'[13]5. Valoración de Controles'!$M29))</f>
        <v>0</v>
      </c>
      <c r="W29" s="190">
        <f>IF($H$27="","",
IF(OR($H$27="Corrupción",$H$27="Lavado de Activos",$H$27="Financiación del Terrorismo",$H$27="Trámites, OPAs y Consultas de Acceso a la Información Pública"),"No Aplica",'[13]5. Valoración de Controles'!$N29))</f>
        <v>0</v>
      </c>
      <c r="X29" s="191">
        <f>IF($H$27="","",
IF(OR($H$27="Corrupción",$H$27="Lavado de Activos",$H$27="Financiación del Terrorismo",$H$27="Trámites, OPAs y Consultas de Acceso a la Información Pública"),"No Aplica",'[13]5. Valoración de Controles'!$O29))</f>
        <v>0</v>
      </c>
      <c r="Y29" s="191">
        <f>IF($H$27="","",
IF(OR($H$27="Corrupción",$H$27="Lavado de Activos",$H$27="Financiación del Terrorismo",$H$27="Trámites, OPAs y Consultas de Acceso a la Información Pública"),"No Aplica",'[13]5. Valoración de Controles'!$P29))</f>
        <v>0</v>
      </c>
      <c r="Z29" s="191">
        <f>IF($H$27="","",
IF(OR($H$27="Corrupción",$H$27="Lavado de Activos",$H$27="Financiación del Terrorismo",$H$27="Trámites, OPAs y Consultas de Acceso a la Información Pública"),"No Aplica",'[13]5. Valoración de Controles'!$Q29))</f>
        <v>0</v>
      </c>
      <c r="AA29" s="192" t="str">
        <f>IF($H$27="","",
IF(OR($H$27="Corrupción",$H$27="Lavado de Activos",$H$27="Financiación del Terrorismo",$H$27="Trámites, OPAs y Consultas de Acceso a la Información Pública"),"No aplica",'[13]5. Valoración de Controles'!$R29))</f>
        <v/>
      </c>
      <c r="AB29" s="181"/>
      <c r="AC29" s="181"/>
      <c r="AD29" s="181"/>
      <c r="AE29" s="181"/>
      <c r="AF29" s="181"/>
      <c r="AG29" s="121"/>
      <c r="AH29" s="181"/>
      <c r="AI29" s="181"/>
      <c r="AJ29" s="181"/>
      <c r="AK29" s="181"/>
      <c r="AL29" s="181"/>
      <c r="AM29" s="164"/>
      <c r="AN29" s="164"/>
      <c r="AO29" s="164"/>
      <c r="AP29" s="164"/>
      <c r="AQ29" s="164"/>
      <c r="AR29" s="164"/>
      <c r="AS29" s="164"/>
      <c r="AT29" s="164"/>
      <c r="AU29" s="164"/>
      <c r="AV29" s="164"/>
      <c r="AW29" s="164"/>
      <c r="AX29" s="164"/>
      <c r="AY29" s="164"/>
      <c r="AZ29" s="164"/>
      <c r="BA29" s="164"/>
      <c r="BB29" s="164"/>
      <c r="BC29" s="164"/>
      <c r="BD29" s="164"/>
      <c r="BE29" s="164"/>
      <c r="BF29" s="164"/>
    </row>
    <row r="30" spans="1:58" ht="31.5" customHeight="1">
      <c r="A30" s="184">
        <v>8</v>
      </c>
      <c r="B30" s="185" t="str">
        <f>'[13]2. Identificación del Riesgo'!B30:B32</f>
        <v/>
      </c>
      <c r="C30" s="185" t="str">
        <f>IF('[13]2. Identificación del Riesgo'!C30:C32="","",'[13]2. Identificación del Riesgo'!C30:C32)</f>
        <v/>
      </c>
      <c r="D30" s="185" t="str">
        <f>IF('[13]2. Identificación del Riesgo'!D30:D32="","",'[13]2. Identificación del Riesgo'!D30:D32)</f>
        <v/>
      </c>
      <c r="E30" s="185" t="str">
        <f>IF('[13]2. Identificación del Riesgo'!E30:E32="","",'[13]2. Identificación del Riesgo'!E30:E32)</f>
        <v/>
      </c>
      <c r="F30" s="185" t="str">
        <f>IF('[13]2. Identificación del Riesgo'!F30:F32="","",'[13]2. Identificación del Riesgo'!F30:F32)</f>
        <v/>
      </c>
      <c r="G30" s="185" t="str">
        <f>IF('[13]2. Identificación del Riesgo'!G30:G32="","",'[13]2. Identificación del Riesgo'!G30:G32)</f>
        <v/>
      </c>
      <c r="H30" s="185" t="str">
        <f>IF('[13]2. Identificación del Riesgo'!H30:H32="","",'[13]2. Identificación del Riesgo'!H30:H32)</f>
        <v/>
      </c>
      <c r="I30" s="185" t="str">
        <f>IF('[13]2. Identificación del Riesgo'!I30:I32="","",'[13]2. Identificación del Riesgo'!I30:I32)</f>
        <v/>
      </c>
      <c r="J30" s="185" t="str">
        <f>IF('[13]2. Identificación del Riesgo'!J30:J32="","",'[13]2. Identificación del Riesgo'!J30:J32)</f>
        <v/>
      </c>
      <c r="K30" s="186" t="str">
        <f>'[13]2. Identificación del Riesgo'!K30:K32</f>
        <v/>
      </c>
      <c r="L30" s="187" t="str">
        <f>'[13]2. Identificación del Riesgo'!L30:L32</f>
        <v/>
      </c>
      <c r="M30" s="185" t="str">
        <f>IF(OR('[13]2. Identificación del Riesgo'!H30:H32="Corrupción",'[13]2. Identificación del Riesgo'!H30:H32="Lavado de Activos",'[13]2. Identificación del Riesgo'!H30:H32="Financiación del Terrorismo",'[13]2. Identificación del Riesgo'!H30:H32="Trámites, OPAs y Consultas de Acceso a la Información Pública"),"No Aplica",
IF('[13]2. Identificación del Riesgo'!M30:M32="","",'[13]2. Identificación del Riesgo'!M30:M32))</f>
        <v/>
      </c>
      <c r="N30" s="186" t="str">
        <f>'[13]2. Identificación del Riesgo'!N30:N32</f>
        <v/>
      </c>
      <c r="O30" s="187" t="str">
        <f>'[13]2. Identificación del Riesgo'!O30:O32</f>
        <v/>
      </c>
      <c r="P30" s="188" t="str">
        <f>'[13]2. Identificación del Riesgo'!P30:P32</f>
        <v/>
      </c>
      <c r="Q30" s="189" t="str">
        <f>IF($H$30="","",
IF(OR($H$30="Corrupción",$H$30="Lavado de Activos",$H$30="Financiación del Terrorismo",$H$30="Trámites, OPAs y Consultas de Acceso a la Información Pública"),'[13]6.Valoración Control Corrupción'!$E30,'[13]5. Valoración de Controles'!$H30))</f>
        <v/>
      </c>
      <c r="R30" s="190" t="str">
        <f>IF($H$30="","",
IF(OR($H$30="Corrupción",$H$30="Lavado de Activos",$H$30="Financiación del Terrorismo",$H$30="Trámites, OPAs y Consultas de Acceso a la Información Pública"),"No Aplica",'[13]5. Valoración de Controles'!$I30))</f>
        <v/>
      </c>
      <c r="S30" s="190" t="str">
        <f>IF($H$30="","",
IF(OR($H$30="Corrupción",$H$30="Lavado de Activos",$H$30="Financiación del Terrorismo",$H$30="Trámites, OPAs y Consultas de Acceso a la Información Pública"),"No Aplica",'[13]5. Valoración de Controles'!$J30))</f>
        <v/>
      </c>
      <c r="T30" s="190" t="str">
        <f>IF($H$30="","",
IF(OR($H$30="Corrupción",$H$30="Lavado de Activos",$H$30="Financiación del Terrorismo",$H$30="Trámites, OPAs y Consultas de Acceso a la Información Pública"),"No Aplica",'[13]5. Valoración de Controles'!$K30))</f>
        <v/>
      </c>
      <c r="U30" s="190" t="str">
        <f>IF($H$30="","",
IF(OR($H$30="Corrupción",$H$30="Lavado de Activos",$H$30="Financiación del Terrorismo",$H$30="Trámites, OPAs y Consultas de Acceso a la Información Pública"),"No Aplica",'[13]5. Valoración de Controles'!$L30))</f>
        <v/>
      </c>
      <c r="V30" s="190" t="str">
        <f>IF($H$30="","",
IF(OR($H$30="Corrupción",$H$30="Lavado de Activos",$H$30="Financiación del Terrorismo",$H$30="Trámites, OPAs y Consultas de Acceso a la Información Pública"),"No Aplica",'[13]5. Valoración de Controles'!$M30))</f>
        <v/>
      </c>
      <c r="W30" s="190" t="str">
        <f>IF($H$30="","",
IF(OR($H$30="Corrupción",$H$30="Lavado de Activos",$H$30="Financiación del Terrorismo",$H$30="Trámites, OPAs y Consultas de Acceso a la Información Pública"),"No Aplica",'[13]5. Valoración de Controles'!$N30))</f>
        <v/>
      </c>
      <c r="X30" s="191" t="str">
        <f>IF($H$30="","",
IF(OR($H$30="Corrupción",$H$30="Lavado de Activos",$H$30="Financiación del Terrorismo",$H$30="Trámites, OPAs y Consultas de Acceso a la Información Pública"),"No Aplica",'[13]5. Valoración de Controles'!$O30))</f>
        <v/>
      </c>
      <c r="Y30" s="191" t="str">
        <f>IF($H$30="","",
IF(OR($H$30="Corrupción",$H$30="Lavado de Activos",$H$30="Financiación del Terrorismo",$H$30="Trámites, OPAs y Consultas de Acceso a la Información Pública"),"No Aplica",'[13]5. Valoración de Controles'!$P30))</f>
        <v/>
      </c>
      <c r="Z30" s="191" t="str">
        <f>IF($H$30="","",
IF(OR($H$30="Corrupción",$H$30="Lavado de Activos",$H$30="Financiación del Terrorismo",$H$30="Trámites, OPAs y Consultas de Acceso a la Información Pública"),"No Aplica",'[13]5. Valoración de Controles'!$Q30))</f>
        <v/>
      </c>
      <c r="AA30" s="192" t="str">
        <f>IF($H$30="","",
IF(OR($H$30="Corrupción",$H$30="Lavado de Activos",$H$30="Financiación del Terrorismo",$H$30="Trámites, OPAs y Consultas de Acceso a la Información Pública"),"No aplica",'[13]5. Valoración de Controles'!$R30))</f>
        <v/>
      </c>
      <c r="AB30" s="186" t="str">
        <f>IF(H30="","",
IF(OR(H30="Corrupción",H30="Lavado de Activos",H30="Financiación del Terrorismo",H30="Trámites, OPAs y Consultas de Acceso a la Información Pública"),'[13]6.Valoración Control Corrupción'!W30:W32,
IF(OR(H30&lt;&gt;"Corrupción",H30&lt;&gt;"Lavado de Activos",H30&lt;&gt;"Financiación del Terrorismo",H30&lt;&gt;"Trámites, OPAs y Consultas de Acceso a la Información Pública"),IF(AC30="","",
IF(AND(AC30&gt;0,AC30&lt;0.4),"Muy Baja",
IF(AND(AC30&gt;=0.4,AC30&lt;0.6),"Baja",
IF(AND(AC30&gt;=0.6,AC30&lt;0.8),"Media",
IF(AND(AC30&gt;=0.8,AC30&lt;1),"Alta",
IF(AC30&gt;=1,"Muy Alta","")))))))))</f>
        <v/>
      </c>
      <c r="AC30" s="193"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IF('[13]5. Valoración de Controles'!U32&gt;0,'[13]5. Valoración de Controles'!U32,
IF('[13]5. Valoración de Controles'!U31&gt;0,'[13]5. Valoración de Controles'!U31,
IF('[13]5. Valoración de Controles'!U30&gt;0,'[13]5. Valoración de Controles'!U30,L30))))))</f>
        <v/>
      </c>
      <c r="AD30" s="186" t="str">
        <f>IF(H30="","",
IF(OR(H30="Corrupción",H30="Lavado de Activos",H30="Financiación del Terrorismo",H30="Trámites, OPAs y Consultas de Acceso a la Información Pública"),'[13]3. Impacto Riesgo de Corrupción'!Z30:Z32,
IF(OR(H30&lt;&gt;"Corrupción",H30&lt;&gt;"Lavado de Activos",H30&lt;&gt;"Financiación del Terrorismo",H30&lt;&gt;"Trámites, OPAs y Consultas de Acceso a la Información Pública"),
IF(AE30="","",
IF(AND(AE30&gt;0,AE30&lt;0.4),"Leve",
IF(AND(AE30&gt;=0.4,AE30&lt;0.6),"Menor",
IF(AND(AE30&gt;=0.6,AE30&lt;0.8),"Moderado",
IF(AND(AE30&gt;=0.8,AE30&lt;1),"Mayor",
IF(AE30&gt;=1,"Catastrófico","")))))))))</f>
        <v/>
      </c>
      <c r="AE30" s="193"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IF('[13]5. Valoración de Controles'!V32&gt;0,'[13]5. Valoración de Controles'!V32,
IF('[13]5. Valoración de Controles'!V31&gt;0,'[13]5. Valoración de Controles'!V31,
IF('[13]5. Valoración de Controles'!V30&gt;0,'[13]5. Valoración de Controles'!V30,O30))))))</f>
        <v/>
      </c>
      <c r="AF30" s="188" t="str">
        <f>IF(AND(AB30="Muy Alta",OR(AD30="Leve",AD30="Menor",AD30="Moderado",AD30="Mayor")),"Alto",
IF(AND(AB30="Alta",OR(AD30="Leve",AD30="Menor")),"Moderado",
IF(AND(AB30="Alta",OR(AD30="Moderado",AD30="Mayor")),"Alto",
IF(AND(AB30="Media",OR(AD30="Leve",AD30="Menor",AD30="Moderado")),"Moderado",
IF(AND(AB30="Media",OR(AD30="Mayor")),"Alto",
IF(AND(AB30="Baja",OR(AD30="Leve")),"Bajo",
IF(AND(OR(AB30="Baja",AB30="Improbable"),OR(AD30="Menor",AD30="Moderado")),"Moderado",
IF(AND(OR(AB30="Baja",AB30="Improbable"),AD30="Mayor"),"Alto",
IF(AND(AB30="Muy Baja",OR(AD30="Leve",AD30="Menor")),"Bajo",
IF(AND(OR(AB30="Muy Baja",AB30="Rara vez"),OR(AD30="Moderado")),"Moderado",
IF(AND(OR(AB30="Muy Baja",AB30="Rara vez"),AD30="Mayor"),"Alto",
IF(AND(OR(AB30="Casi seguro",AB30="Probable",AB30="Posible"),AD30="Mayor"),"Extremo",
IF(AND(AB30="Casi seguro",AD30="Moderado"),"Extremo",
IF(AND(OR(AB30="Probable",AB30="Posible"),OR(AD30="Moderado")),"Alto",
IF(AD30="Catastrófico","Extremo","")))))))))))))))</f>
        <v/>
      </c>
      <c r="AG30" s="194"/>
      <c r="AH30" s="195" t="str">
        <f>IF(AG30="Reducir (Mitigar)","Debe establecer el plan de acción a implementar para mitigar el nivel del riesgo",
IF(AG30="Reducir (Transferir)","No amerita plan de acción. Debe tercerizar la actividad que genera este riesgo o adquirir polizas para evitar responsabilidad economica, sin embargo mantiene la responsabilidad reputacional",
IF(AG30="Aceptar","No amerita plan de acción. Asuma las consecuencias de la materialización del riesgo",
IF(AG30="Evitar","No amerita plan de acción. No ejecute la actividad que genera el riesgo",
IF(AG30="Reducir","Debe establecer el plan de acción a implementar para mitigar el nivel del riesgo",
IF(AG30="Compartir","No amerita plan de acción. Comparta el riesgo con una parte interesada que pueda gestionarlo con mas eficacia",""))))))</f>
        <v/>
      </c>
      <c r="AI30" s="196"/>
      <c r="AJ30" s="204"/>
      <c r="AK30" s="204" t="str">
        <f>IF(AI30="","","∑ Peso porcentual de cada acción definida")</f>
        <v/>
      </c>
      <c r="AL30" s="185"/>
      <c r="AM30" s="164"/>
      <c r="AN30" s="164"/>
      <c r="AO30" s="164"/>
      <c r="AP30" s="164"/>
      <c r="AQ30" s="164"/>
      <c r="AR30" s="164"/>
      <c r="AS30" s="164"/>
      <c r="AT30" s="164"/>
      <c r="AU30" s="164"/>
      <c r="AV30" s="164"/>
      <c r="AW30" s="164"/>
      <c r="AX30" s="164"/>
      <c r="AY30" s="164"/>
      <c r="AZ30" s="164"/>
      <c r="BA30" s="164"/>
      <c r="BB30" s="164"/>
      <c r="BC30" s="164"/>
      <c r="BD30" s="164"/>
      <c r="BE30" s="164"/>
      <c r="BF30" s="164"/>
    </row>
    <row r="31" spans="1:58" ht="31.5" customHeight="1">
      <c r="A31" s="199"/>
      <c r="B31" s="199"/>
      <c r="C31" s="199"/>
      <c r="D31" s="199"/>
      <c r="E31" s="199"/>
      <c r="F31" s="199"/>
      <c r="G31" s="199"/>
      <c r="H31" s="199"/>
      <c r="I31" s="199"/>
      <c r="J31" s="199"/>
      <c r="K31" s="199"/>
      <c r="L31" s="199"/>
      <c r="M31" s="199"/>
      <c r="N31" s="199"/>
      <c r="O31" s="199"/>
      <c r="P31" s="199"/>
      <c r="Q31" s="189" t="str">
        <f>IF($H$30="","",
IF(OR($H$30="Corrupción",$H$30="Lavado de Activos",$H$30="Financiación del Terrorismo",$H$30="Trámites, OPAs y Consultas de Acceso a la Información Pública"),'[13]6.Valoración Control Corrupción'!$E31,'[13]5. Valoración de Controles'!$H31))</f>
        <v/>
      </c>
      <c r="R31" s="190" t="str">
        <f>IF($H$30="","",
IF(OR($H$30="Corrupción",$H$30="Lavado de Activos",$H$30="Financiación del Terrorismo",$H$30="Trámites, OPAs y Consultas de Acceso a la Información Pública"),"No Aplica",'[13]5. Valoración de Controles'!$I31))</f>
        <v/>
      </c>
      <c r="S31" s="190" t="str">
        <f>IF($H$30="","",
IF(OR($H$30="Corrupción",$H$30="Lavado de Activos",$H$30="Financiación del Terrorismo",$H$30="Trámites, OPAs y Consultas de Acceso a la Información Pública"),"No Aplica",'[13]5. Valoración de Controles'!$J31))</f>
        <v/>
      </c>
      <c r="T31" s="190" t="str">
        <f>IF($H$30="","",
IF(OR($H$30="Corrupción",$H$30="Lavado de Activos",$H$30="Financiación del Terrorismo",$H$30="Trámites, OPAs y Consultas de Acceso a la Información Pública"),"No Aplica",'[13]5. Valoración de Controles'!$K31))</f>
        <v/>
      </c>
      <c r="U31" s="190" t="str">
        <f>IF($H$30="","",
IF(OR($H$30="Corrupción",$H$30="Lavado de Activos",$H$30="Financiación del Terrorismo",$H$30="Trámites, OPAs y Consultas de Acceso a la Información Pública"),"No Aplica",'[13]5. Valoración de Controles'!$L31))</f>
        <v/>
      </c>
      <c r="V31" s="190" t="str">
        <f>IF($H$30="","",
IF(OR($H$30="Corrupción",$H$30="Lavado de Activos",$H$30="Financiación del Terrorismo",$H$30="Trámites, OPAs y Consultas de Acceso a la Información Pública"),"No Aplica",'[13]5. Valoración de Controles'!$M31))</f>
        <v/>
      </c>
      <c r="W31" s="190" t="str">
        <f>IF($H$30="","",
IF(OR($H$30="Corrupción",$H$30="Lavado de Activos",$H$30="Financiación del Terrorismo",$H$30="Trámites, OPAs y Consultas de Acceso a la Información Pública"),"No Aplica",'[13]5. Valoración de Controles'!$N31))</f>
        <v/>
      </c>
      <c r="X31" s="191" t="str">
        <f>IF($H$30="","",
IF(OR($H$30="Corrupción",$H$30="Lavado de Activos",$H$30="Financiación del Terrorismo",$H$30="Trámites, OPAs y Consultas de Acceso a la Información Pública"),"No Aplica",'[13]5. Valoración de Controles'!$O31))</f>
        <v/>
      </c>
      <c r="Y31" s="191" t="str">
        <f>IF($H$30="","",
IF(OR($H$30="Corrupción",$H$30="Lavado de Activos",$H$30="Financiación del Terrorismo",$H$30="Trámites, OPAs y Consultas de Acceso a la Información Pública"),"No Aplica",'[13]5. Valoración de Controles'!$P31))</f>
        <v/>
      </c>
      <c r="Z31" s="191" t="str">
        <f>IF($H$30="","",
IF(OR($H$30="Corrupción",$H$30="Lavado de Activos",$H$30="Financiación del Terrorismo",$H$30="Trámites, OPAs y Consultas de Acceso a la Información Pública"),"No Aplica",'[13]5. Valoración de Controles'!$Q31))</f>
        <v/>
      </c>
      <c r="AA31" s="192" t="str">
        <f>IF($H$30="","",
IF(OR($H$30="Corrupción",$H$30="Lavado de Activos",$H$30="Financiación del Terrorismo",$H$30="Trámites, OPAs y Consultas de Acceso a la Información Pública"),"No aplica",'[13]5. Valoración de Controles'!$R31))</f>
        <v/>
      </c>
      <c r="AB31" s="199"/>
      <c r="AC31" s="199"/>
      <c r="AD31" s="199"/>
      <c r="AE31" s="199"/>
      <c r="AF31" s="199"/>
      <c r="AG31" s="199"/>
      <c r="AH31" s="199"/>
      <c r="AI31" s="199"/>
      <c r="AJ31" s="199"/>
      <c r="AK31" s="199"/>
      <c r="AL31" s="199"/>
      <c r="AM31" s="164"/>
      <c r="AN31" s="164"/>
      <c r="AO31" s="164"/>
      <c r="AP31" s="164"/>
      <c r="AQ31" s="164"/>
      <c r="AR31" s="164"/>
      <c r="AS31" s="164"/>
      <c r="AT31" s="164"/>
      <c r="AU31" s="164"/>
      <c r="AV31" s="164"/>
      <c r="AW31" s="164"/>
      <c r="AX31" s="164"/>
      <c r="AY31" s="164"/>
      <c r="AZ31" s="164"/>
      <c r="BA31" s="164"/>
      <c r="BB31" s="164"/>
      <c r="BC31" s="164"/>
      <c r="BD31" s="164"/>
      <c r="BE31" s="164"/>
      <c r="BF31" s="164"/>
    </row>
    <row r="32" spans="1:58" ht="31.5" customHeight="1">
      <c r="A32" s="181"/>
      <c r="B32" s="181"/>
      <c r="C32" s="181"/>
      <c r="D32" s="181"/>
      <c r="E32" s="181"/>
      <c r="F32" s="181"/>
      <c r="G32" s="181"/>
      <c r="H32" s="181"/>
      <c r="I32" s="181"/>
      <c r="J32" s="181"/>
      <c r="K32" s="181"/>
      <c r="L32" s="181"/>
      <c r="M32" s="181"/>
      <c r="N32" s="181"/>
      <c r="O32" s="181"/>
      <c r="P32" s="181"/>
      <c r="Q32" s="189" t="str">
        <f>IF($H$30="","",
IF(OR($H$30="Corrupción",$H$30="Lavado de Activos",$H$30="Financiación del Terrorismo",$H$30="Trámites, OPAs y Consultas de Acceso a la Información Pública"),'[13]6.Valoración Control Corrupción'!$E32,'[13]5. Valoración de Controles'!$H32))</f>
        <v/>
      </c>
      <c r="R32" s="190" t="str">
        <f>IF($H$30="","",
IF(OR($H$30="Corrupción",$H$30="Lavado de Activos",$H$30="Financiación del Terrorismo",$H$30="Trámites, OPAs y Consultas de Acceso a la Información Pública"),"No Aplica",'[13]5. Valoración de Controles'!$I32))</f>
        <v/>
      </c>
      <c r="S32" s="190" t="str">
        <f>IF($H$30="","",
IF(OR($H$30="Corrupción",$H$30="Lavado de Activos",$H$30="Financiación del Terrorismo",$H$30="Trámites, OPAs y Consultas de Acceso a la Información Pública"),"No Aplica",'[13]5. Valoración de Controles'!$J32))</f>
        <v/>
      </c>
      <c r="T32" s="190" t="str">
        <f>IF($H$30="","",
IF(OR($H$30="Corrupción",$H$30="Lavado de Activos",$H$30="Financiación del Terrorismo",$H$30="Trámites, OPAs y Consultas de Acceso a la Información Pública"),"No Aplica",'[13]5. Valoración de Controles'!$K32))</f>
        <v/>
      </c>
      <c r="U32" s="190" t="str">
        <f>IF($H$30="","",
IF(OR($H$30="Corrupción",$H$30="Lavado de Activos",$H$30="Financiación del Terrorismo",$H$30="Trámites, OPAs y Consultas de Acceso a la Información Pública"),"No Aplica",'[13]5. Valoración de Controles'!$L32))</f>
        <v/>
      </c>
      <c r="V32" s="190" t="str">
        <f>IF($H$30="","",
IF(OR($H$30="Corrupción",$H$30="Lavado de Activos",$H$30="Financiación del Terrorismo",$H$30="Trámites, OPAs y Consultas de Acceso a la Información Pública"),"No Aplica",'[13]5. Valoración de Controles'!$M32))</f>
        <v/>
      </c>
      <c r="W32" s="190" t="str">
        <f>IF($H$30="","",
IF(OR($H$30="Corrupción",$H$30="Lavado de Activos",$H$30="Financiación del Terrorismo",$H$30="Trámites, OPAs y Consultas de Acceso a la Información Pública"),"No Aplica",'[13]5. Valoración de Controles'!$N32))</f>
        <v/>
      </c>
      <c r="X32" s="191" t="str">
        <f>IF($H$30="","",
IF(OR($H$30="Corrupción",$H$30="Lavado de Activos",$H$30="Financiación del Terrorismo",$H$30="Trámites, OPAs y Consultas de Acceso a la Información Pública"),"No Aplica",'[13]5. Valoración de Controles'!$O32))</f>
        <v/>
      </c>
      <c r="Y32" s="191" t="str">
        <f>IF($H$30="","",
IF(OR($H$30="Corrupción",$H$30="Lavado de Activos",$H$30="Financiación del Terrorismo",$H$30="Trámites, OPAs y Consultas de Acceso a la Información Pública"),"No Aplica",'[13]5. Valoración de Controles'!$P32))</f>
        <v/>
      </c>
      <c r="Z32" s="191" t="str">
        <f>IF($H$30="","",
IF(OR($H$30="Corrupción",$H$30="Lavado de Activos",$H$30="Financiación del Terrorismo",$H$30="Trámites, OPAs y Consultas de Acceso a la Información Pública"),"No Aplica",'[13]5. Valoración de Controles'!$Q32))</f>
        <v/>
      </c>
      <c r="AA32" s="192" t="str">
        <f>IF($H$30="","",
IF(OR($H$30="Corrupción",$H$30="Lavado de Activos",$H$30="Financiación del Terrorismo",$H$30="Trámites, OPAs y Consultas de Acceso a la Información Pública"),"No aplica",'[13]5. Valoración de Controles'!$R32))</f>
        <v/>
      </c>
      <c r="AB32" s="181"/>
      <c r="AC32" s="181"/>
      <c r="AD32" s="181"/>
      <c r="AE32" s="181"/>
      <c r="AF32" s="181"/>
      <c r="AG32" s="181"/>
      <c r="AH32" s="181"/>
      <c r="AI32" s="181"/>
      <c r="AJ32" s="181"/>
      <c r="AK32" s="181"/>
      <c r="AL32" s="181"/>
      <c r="AM32" s="164"/>
      <c r="AN32" s="164"/>
      <c r="AO32" s="164"/>
      <c r="AP32" s="164"/>
      <c r="AQ32" s="164"/>
      <c r="AR32" s="164"/>
      <c r="AS32" s="164"/>
      <c r="AT32" s="164"/>
      <c r="AU32" s="164"/>
      <c r="AV32" s="164"/>
      <c r="AW32" s="164"/>
      <c r="AX32" s="164"/>
      <c r="AY32" s="164"/>
      <c r="AZ32" s="164"/>
      <c r="BA32" s="164"/>
      <c r="BB32" s="164"/>
      <c r="BC32" s="164"/>
      <c r="BD32" s="164"/>
      <c r="BE32" s="164"/>
      <c r="BF32" s="164"/>
    </row>
    <row r="33" spans="1:58" ht="31.5" customHeight="1">
      <c r="A33" s="184">
        <v>9</v>
      </c>
      <c r="B33" s="185" t="str">
        <f>'[13]2. Identificación del Riesgo'!B33:B35</f>
        <v/>
      </c>
      <c r="C33" s="185" t="str">
        <f>IF('[13]2. Identificación del Riesgo'!C33:C35="","",'[13]2. Identificación del Riesgo'!C33:C35)</f>
        <v/>
      </c>
      <c r="D33" s="185" t="str">
        <f>IF('[13]2. Identificación del Riesgo'!D33:D35="","",'[13]2. Identificación del Riesgo'!D33:D35)</f>
        <v/>
      </c>
      <c r="E33" s="185" t="str">
        <f>IF('[13]2. Identificación del Riesgo'!E33:E35="","",'[13]2. Identificación del Riesgo'!E33:E35)</f>
        <v/>
      </c>
      <c r="F33" s="185" t="str">
        <f>IF('[13]2. Identificación del Riesgo'!F33:F35="","",'[13]2. Identificación del Riesgo'!F33:F35)</f>
        <v/>
      </c>
      <c r="G33" s="185" t="str">
        <f>IF('[13]2. Identificación del Riesgo'!G33:G35="","",'[13]2. Identificación del Riesgo'!G33:G35)</f>
        <v/>
      </c>
      <c r="H33" s="185" t="str">
        <f>IF('[13]2. Identificación del Riesgo'!H33:H35="","",'[13]2. Identificación del Riesgo'!H33:H35)</f>
        <v/>
      </c>
      <c r="I33" s="185" t="str">
        <f>IF('[13]2. Identificación del Riesgo'!I33:I35="","",'[13]2. Identificación del Riesgo'!I33:I35)</f>
        <v/>
      </c>
      <c r="J33" s="185" t="str">
        <f>IF('[13]2. Identificación del Riesgo'!J33:J35="","",'[13]2. Identificación del Riesgo'!J33:J35)</f>
        <v/>
      </c>
      <c r="K33" s="186" t="str">
        <f>'[13]2. Identificación del Riesgo'!K33:K35</f>
        <v/>
      </c>
      <c r="L33" s="187" t="str">
        <f>'[13]2. Identificación del Riesgo'!L33:L35</f>
        <v/>
      </c>
      <c r="M33" s="185" t="str">
        <f>IF(OR('[13]2. Identificación del Riesgo'!H33:H35="Corrupción",'[13]2. Identificación del Riesgo'!H33:H35="Lavado de Activos",'[13]2. Identificación del Riesgo'!H33:H35="Financiación del Terrorismo",'[13]2. Identificación del Riesgo'!H33:H35="Trámites, OPAs y Consultas de Acceso a la Información Pública"),"No Aplica",
IF('[13]2. Identificación del Riesgo'!M33:M35="","",'[13]2. Identificación del Riesgo'!M33:M35))</f>
        <v/>
      </c>
      <c r="N33" s="186" t="str">
        <f>'[13]2. Identificación del Riesgo'!N33:N35</f>
        <v/>
      </c>
      <c r="O33" s="187" t="str">
        <f>'[13]2. Identificación del Riesgo'!O33:O35</f>
        <v/>
      </c>
      <c r="P33" s="188" t="str">
        <f>'[13]2. Identificación del Riesgo'!P33:P35</f>
        <v/>
      </c>
      <c r="Q33" s="189" t="str">
        <f>IF($H$33="","",
IF(OR($H$33="Corrupción",$H$33="Lavado de Activos",$H$33="Financiación del Terrorismo",$H$33="Trámites, OPAs y Consultas de Acceso a la Información Pública"),'[13]6.Valoración Control Corrupción'!$E33,'[13]5. Valoración de Controles'!$H33))</f>
        <v/>
      </c>
      <c r="R33" s="190" t="str">
        <f>IF($H$33="","",
IF(OR($H$33="Corrupción",$H$33="Lavado de Activos",$H$33="Financiación del Terrorismo",$H$33="Trámites, OPAs y Consultas de Acceso a la Información Pública"),"No Aplica",'[13]5. Valoración de Controles'!$I33))</f>
        <v/>
      </c>
      <c r="S33" s="190" t="str">
        <f>IF($H$33="","",
IF(OR($H$33="Corrupción",$H$33="Lavado de Activos",$H$33="Financiación del Terrorismo",$H$33="Trámites, OPAs y Consultas de Acceso a la Información Pública"),"No Aplica",'[13]5. Valoración de Controles'!$J33))</f>
        <v/>
      </c>
      <c r="T33" s="190" t="str">
        <f>IF($H$33="","",
IF(OR($H$33="Corrupción",$H$33="Lavado de Activos",$H$33="Financiación del Terrorismo",$H$33="Trámites, OPAs y Consultas de Acceso a la Información Pública"),"No Aplica",'[13]5. Valoración de Controles'!$K33))</f>
        <v/>
      </c>
      <c r="U33" s="190" t="str">
        <f>IF($H$33="","",
IF(OR($H$33="Corrupción",$H$33="Lavado de Activos",$H$33="Financiación del Terrorismo",$H$33="Trámites, OPAs y Consultas de Acceso a la Información Pública"),"No Aplica",'[13]5. Valoración de Controles'!$L33))</f>
        <v/>
      </c>
      <c r="V33" s="190" t="str">
        <f>IF($H$33="","",
IF(OR($H$33="Corrupción",$H$33="Lavado de Activos",$H$33="Financiación del Terrorismo",$H$33="Trámites, OPAs y Consultas de Acceso a la Información Pública"),"No Aplica",'[13]5. Valoración de Controles'!$M33))</f>
        <v/>
      </c>
      <c r="W33" s="190" t="str">
        <f>IF($H$33="","",
IF(OR($H$33="Corrupción",$H$33="Lavado de Activos",$H$33="Financiación del Terrorismo",$H$33="Trámites, OPAs y Consultas de Acceso a la Información Pública"),"No Aplica",'[13]5. Valoración de Controles'!$N33))</f>
        <v/>
      </c>
      <c r="X33" s="191" t="str">
        <f>IF($H$33="","",
IF(OR($H$33="Corrupción",$H$33="Lavado de Activos",$H$33="Financiación del Terrorismo",$H$33="Trámites, OPAs y Consultas de Acceso a la Información Pública"),"No Aplica",'[13]5. Valoración de Controles'!$O33))</f>
        <v/>
      </c>
      <c r="Y33" s="191" t="str">
        <f>IF($H$33="","",
IF(OR($H$33="Corrupción",$H$33="Lavado de Activos",$H$33="Financiación del Terrorismo",$H$33="Trámites, OPAs y Consultas de Acceso a la Información Pública"),"No Aplica",'[13]5. Valoración de Controles'!$P33))</f>
        <v/>
      </c>
      <c r="Z33" s="191" t="str">
        <f>IF($H$33="","",
IF(OR($H$33="Corrupción",$H$33="Lavado de Activos",$H$33="Financiación del Terrorismo",$H$33="Trámites, OPAs y Consultas de Acceso a la Información Pública"),"No Aplica",'[13]5. Valoración de Controles'!$Q33))</f>
        <v/>
      </c>
      <c r="AA33" s="192" t="str">
        <f>IF($H$33="","",
IF(OR($H$33="Corrupción",$H$33="Lavado de Activos",$H$33="Financiación del Terrorismo",$H$33="Trámites, OPAs y Consultas de Acceso a la Información Pública"),"No aplica",'[13]5. Valoración de Controles'!$R33))</f>
        <v/>
      </c>
      <c r="AB33" s="186" t="str">
        <f>IF(H33="","",
IF(OR(H33="Corrupción",H33="Lavado de Activos",H33="Financiación del Terrorismo",H33="Trámites, OPAs y Consultas de Acceso a la Información Pública"),'[13]6.Valoración Control Corrupción'!W33:W35,
IF(OR(H33&lt;&gt;"Corrupción",H33&lt;&gt;"Lavado de Activos",H33&lt;&gt;"Financiación del Terrorismo",H33&lt;&gt;"Trámites, OPAs y Consultas de Acceso a la Información Pública"),IF(AC33="","",
IF(AND(AC33&gt;0,AC33&lt;0.4),"Muy Baja",
IF(AND(AC33&gt;=0.4,AC33&lt;0.6),"Baja",
IF(AND(AC33&gt;=0.6,AC33&lt;0.8),"Media",
IF(AND(AC33&gt;=0.8,AC33&lt;1),"Alta",
IF(AC33&gt;=1,"Muy Alta","")))))))))</f>
        <v/>
      </c>
      <c r="AC33" s="193"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IF('[13]5. Valoración de Controles'!U35&gt;0,'[13]5. Valoración de Controles'!U35,
IF('[13]5. Valoración de Controles'!U34&gt;0,'[13]5. Valoración de Controles'!U34,
IF('[13]5. Valoración de Controles'!U33&gt;0,'[13]5. Valoración de Controles'!U33,L33))))))</f>
        <v/>
      </c>
      <c r="AD33" s="186" t="str">
        <f>IF(H33="","",
IF(OR(H33="Corrupción",H33="Lavado de Activos",H33="Financiación del Terrorismo",H33="Trámites, OPAs y Consultas de Acceso a la Información Pública"),'[13]3. Impacto Riesgo de Corrupción'!Z33:Z35,
IF(OR(H33&lt;&gt;"Corrupción",H33&lt;&gt;"Lavado de Activos",H33&lt;&gt;"Financiación del Terrorismo",H33&lt;&gt;"Trámites, OPAs y Consultas de Acceso a la Información Pública"),
IF(AE33="","",
IF(AND(AE33&gt;0,AE33&lt;0.4),"Leve",
IF(AND(AE33&gt;=0.4,AE33&lt;0.6),"Menor",
IF(AND(AE33&gt;=0.6,AE33&lt;0.8),"Moderado",
IF(AND(AE33&gt;=0.8,AE33&lt;1),"Mayor",
IF(AE33&gt;=1,"Catastrófico","")))))))))</f>
        <v/>
      </c>
      <c r="AE33" s="193"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IF('[13]5. Valoración de Controles'!V35&gt;0,'[13]5. Valoración de Controles'!V35,
IF('[13]5. Valoración de Controles'!V34&gt;0,'[13]5. Valoración de Controles'!V34,
IF('[13]5. Valoración de Controles'!V33&gt;0,'[13]5. Valoración de Controles'!V33,O33))))))</f>
        <v/>
      </c>
      <c r="AF33" s="188" t="str">
        <f>IF(AND(AB33="Muy Alta",OR(AD33="Leve",AD33="Menor",AD33="Moderado",AD33="Mayor")),"Alto",
IF(AND(AB33="Alta",OR(AD33="Leve",AD33="Menor")),"Moderado",
IF(AND(AB33="Alta",OR(AD33="Moderado",AD33="Mayor")),"Alto",
IF(AND(AB33="Media",OR(AD33="Leve",AD33="Menor",AD33="Moderado")),"Moderado",
IF(AND(AB33="Media",OR(AD33="Mayor")),"Alto",
IF(AND(AB33="Baja",OR(AD33="Leve")),"Bajo",
IF(AND(OR(AB33="Baja",AB33="Improbable"),OR(AD33="Menor",AD33="Moderado")),"Moderado",
IF(AND(OR(AB33="Baja",AB33="Improbable"),AD33="Mayor"),"Alto",
IF(AND(AB33="Muy Baja",OR(AD33="Leve",AD33="Menor")),"Bajo",
IF(AND(OR(AB33="Muy Baja",AB33="Rara vez"),OR(AD33="Moderado")),"Moderado",
IF(AND(OR(AB33="Muy Baja",AB33="Rara vez"),AD33="Mayor"),"Alto",
IF(AND(OR(AB33="Casi seguro",AB33="Probable",AB33="Posible"),AD33="Mayor"),"Extremo",
IF(AND(AB33="Casi seguro",AD33="Moderado"),"Extremo",
IF(AND(OR(AB33="Probable",AB33="Posible"),OR(AD33="Moderado")),"Alto",
IF(AD33="Catastrófico","Extremo","")))))))))))))))</f>
        <v/>
      </c>
      <c r="AG33" s="194"/>
      <c r="AH33" s="195" t="str">
        <f>IF(AG33="Reducir (Mitigar)","Debe establecer el plan de acción a implementar para mitigar el nivel del riesgo",
IF(AG33="Reducir (Transferir)","No amerita plan de acción. Debe tercerizar la actividad que genera este riesgo o adquirir polizas para evitar responsabilidad economica, sin embargo mantiene la responsabilidad reputacional",
IF(AG33="Aceptar","No amerita plan de acción. Asuma las consecuencias de la materialización del riesgo",
IF(AG33="Evitar","No amerita plan de acción. No ejecute la actividad que genera el riesgo",
IF(AG33="Reducir","Debe establecer el plan de acción a implementar para mitigar el nivel del riesgo",
IF(AG33="Compartir","No amerita plan de acción. Comparta el riesgo con una parte interesada que pueda gestionarlo con mas eficacia",""))))))</f>
        <v/>
      </c>
      <c r="AI33" s="196"/>
      <c r="AJ33" s="204"/>
      <c r="AK33" s="204" t="str">
        <f>IF(AI33="","","∑ Peso porcentual de cada acción definida")</f>
        <v/>
      </c>
      <c r="AL33" s="185"/>
      <c r="AM33" s="164"/>
      <c r="AN33" s="164"/>
      <c r="AO33" s="164"/>
      <c r="AP33" s="164"/>
      <c r="AQ33" s="164"/>
      <c r="AR33" s="164"/>
      <c r="AS33" s="164"/>
      <c r="AT33" s="164"/>
      <c r="AU33" s="164"/>
      <c r="AV33" s="164"/>
      <c r="AW33" s="164"/>
      <c r="AX33" s="164"/>
      <c r="AY33" s="164"/>
      <c r="AZ33" s="164"/>
      <c r="BA33" s="164"/>
      <c r="BB33" s="164"/>
      <c r="BC33" s="164"/>
      <c r="BD33" s="164"/>
      <c r="BE33" s="164"/>
      <c r="BF33" s="164"/>
    </row>
    <row r="34" spans="1:58" ht="31.5" customHeight="1">
      <c r="A34" s="199"/>
      <c r="B34" s="199"/>
      <c r="C34" s="199"/>
      <c r="D34" s="199"/>
      <c r="E34" s="199"/>
      <c r="F34" s="199"/>
      <c r="G34" s="199"/>
      <c r="H34" s="199"/>
      <c r="I34" s="199"/>
      <c r="J34" s="199"/>
      <c r="K34" s="199"/>
      <c r="L34" s="199"/>
      <c r="M34" s="199"/>
      <c r="N34" s="199"/>
      <c r="O34" s="199"/>
      <c r="P34" s="199"/>
      <c r="Q34" s="189" t="str">
        <f>IF($H$33="","",
IF(OR($H$33="Corrupción",$H$33="Lavado de Activos",$H$33="Financiación del Terrorismo",$H$33="Trámites, OPAs y Consultas de Acceso a la Información Pública"),'[13]6.Valoración Control Corrupción'!$E34,'[13]5. Valoración de Controles'!$H34))</f>
        <v/>
      </c>
      <c r="R34" s="190" t="str">
        <f>IF($H$33="","",
IF(OR($H$33="Corrupción",$H$33="Lavado de Activos",$H$33="Financiación del Terrorismo",$H$33="Trámites, OPAs y Consultas de Acceso a la Información Pública"),"No Aplica",'[13]5. Valoración de Controles'!$I34))</f>
        <v/>
      </c>
      <c r="S34" s="190" t="str">
        <f>IF($H$33="","",
IF(OR($H$33="Corrupción",$H$33="Lavado de Activos",$H$33="Financiación del Terrorismo",$H$33="Trámites, OPAs y Consultas de Acceso a la Información Pública"),"No Aplica",'[13]5. Valoración de Controles'!$J34))</f>
        <v/>
      </c>
      <c r="T34" s="190" t="str">
        <f>IF($H$33="","",
IF(OR($H$33="Corrupción",$H$33="Lavado de Activos",$H$33="Financiación del Terrorismo",$H$33="Trámites, OPAs y Consultas de Acceso a la Información Pública"),"No Aplica",'[13]5. Valoración de Controles'!$K34))</f>
        <v/>
      </c>
      <c r="U34" s="190" t="str">
        <f>IF($H$33="","",
IF(OR($H$33="Corrupción",$H$33="Lavado de Activos",$H$33="Financiación del Terrorismo",$H$33="Trámites, OPAs y Consultas de Acceso a la Información Pública"),"No Aplica",'[13]5. Valoración de Controles'!$L34))</f>
        <v/>
      </c>
      <c r="V34" s="190" t="str">
        <f>IF($H$33="","",
IF(OR($H$33="Corrupción",$H$33="Lavado de Activos",$H$33="Financiación del Terrorismo",$H$33="Trámites, OPAs y Consultas de Acceso a la Información Pública"),"No Aplica",'[13]5. Valoración de Controles'!$M34))</f>
        <v/>
      </c>
      <c r="W34" s="190" t="str">
        <f>IF($H$33="","",
IF(OR($H$33="Corrupción",$H$33="Lavado de Activos",$H$33="Financiación del Terrorismo",$H$33="Trámites, OPAs y Consultas de Acceso a la Información Pública"),"No Aplica",'[13]5. Valoración de Controles'!$N34))</f>
        <v/>
      </c>
      <c r="X34" s="191" t="str">
        <f>IF($H$33="","",
IF(OR($H$33="Corrupción",$H$33="Lavado de Activos",$H$33="Financiación del Terrorismo",$H$33="Trámites, OPAs y Consultas de Acceso a la Información Pública"),"No Aplica",'[13]5. Valoración de Controles'!$O34))</f>
        <v/>
      </c>
      <c r="Y34" s="191" t="str">
        <f>IF($H$33="","",
IF(OR($H$33="Corrupción",$H$33="Lavado de Activos",$H$33="Financiación del Terrorismo",$H$33="Trámites, OPAs y Consultas de Acceso a la Información Pública"),"No Aplica",'[13]5. Valoración de Controles'!$P34))</f>
        <v/>
      </c>
      <c r="Z34" s="191" t="str">
        <f>IF($H$33="","",
IF(OR($H$33="Corrupción",$H$33="Lavado de Activos",$H$33="Financiación del Terrorismo",$H$33="Trámites, OPAs y Consultas de Acceso a la Información Pública"),"No Aplica",'[13]5. Valoración de Controles'!$Q34))</f>
        <v/>
      </c>
      <c r="AA34" s="192" t="str">
        <f>IF($H$33="","",
IF(OR($H$33="Corrupción",$H$33="Lavado de Activos",$H$33="Financiación del Terrorismo",$H$33="Trámites, OPAs y Consultas de Acceso a la Información Pública"),"No aplica",'[13]5. Valoración de Controles'!$R34))</f>
        <v/>
      </c>
      <c r="AB34" s="199"/>
      <c r="AC34" s="199"/>
      <c r="AD34" s="199"/>
      <c r="AE34" s="199"/>
      <c r="AF34" s="199"/>
      <c r="AG34" s="199"/>
      <c r="AH34" s="199"/>
      <c r="AI34" s="199"/>
      <c r="AJ34" s="199"/>
      <c r="AK34" s="199"/>
      <c r="AL34" s="199"/>
      <c r="AM34" s="164"/>
      <c r="AN34" s="164"/>
      <c r="AO34" s="164"/>
      <c r="AP34" s="164"/>
      <c r="AQ34" s="164"/>
      <c r="AR34" s="164"/>
      <c r="AS34" s="164"/>
      <c r="AT34" s="164"/>
      <c r="AU34" s="164"/>
      <c r="AV34" s="164"/>
      <c r="AW34" s="164"/>
      <c r="AX34" s="164"/>
      <c r="AY34" s="164"/>
      <c r="AZ34" s="164"/>
      <c r="BA34" s="164"/>
      <c r="BB34" s="164"/>
      <c r="BC34" s="164"/>
      <c r="BD34" s="164"/>
      <c r="BE34" s="164"/>
      <c r="BF34" s="164"/>
    </row>
    <row r="35" spans="1:58" ht="31.5" customHeight="1">
      <c r="A35" s="181"/>
      <c r="B35" s="181"/>
      <c r="C35" s="181"/>
      <c r="D35" s="181"/>
      <c r="E35" s="181"/>
      <c r="F35" s="181"/>
      <c r="G35" s="181"/>
      <c r="H35" s="181"/>
      <c r="I35" s="181"/>
      <c r="J35" s="181"/>
      <c r="K35" s="181"/>
      <c r="L35" s="181"/>
      <c r="M35" s="181"/>
      <c r="N35" s="181"/>
      <c r="O35" s="181"/>
      <c r="P35" s="181"/>
      <c r="Q35" s="189" t="str">
        <f>IF($H$33="","",
IF(OR($H$33="Corrupción",$H$33="Lavado de Activos",$H$33="Financiación del Terrorismo",$H$33="Trámites, OPAs y Consultas de Acceso a la Información Pública"),'[13]6.Valoración Control Corrupción'!$E35,'[13]5. Valoración de Controles'!$H35))</f>
        <v/>
      </c>
      <c r="R35" s="190" t="str">
        <f>IF($H$33="","",
IF(OR($H$33="Corrupción",$H$33="Lavado de Activos",$H$33="Financiación del Terrorismo",$H$33="Trámites, OPAs y Consultas de Acceso a la Información Pública"),"No Aplica",'[13]5. Valoración de Controles'!$I35))</f>
        <v/>
      </c>
      <c r="S35" s="190" t="str">
        <f>IF($H$33="","",
IF(OR($H$33="Corrupción",$H$33="Lavado de Activos",$H$33="Financiación del Terrorismo",$H$33="Trámites, OPAs y Consultas de Acceso a la Información Pública"),"No Aplica",'[13]5. Valoración de Controles'!$J35))</f>
        <v/>
      </c>
      <c r="T35" s="190" t="str">
        <f>IF($H$33="","",
IF(OR($H$33="Corrupción",$H$33="Lavado de Activos",$H$33="Financiación del Terrorismo",$H$33="Trámites, OPAs y Consultas de Acceso a la Información Pública"),"No Aplica",'[13]5. Valoración de Controles'!$K35))</f>
        <v/>
      </c>
      <c r="U35" s="190" t="str">
        <f>IF($H$33="","",
IF(OR($H$33="Corrupción",$H$33="Lavado de Activos",$H$33="Financiación del Terrorismo",$H$33="Trámites, OPAs y Consultas de Acceso a la Información Pública"),"No Aplica",'[13]5. Valoración de Controles'!$L35))</f>
        <v/>
      </c>
      <c r="V35" s="190" t="str">
        <f>IF($H$33="","",
IF(OR($H$33="Corrupción",$H$33="Lavado de Activos",$H$33="Financiación del Terrorismo",$H$33="Trámites, OPAs y Consultas de Acceso a la Información Pública"),"No Aplica",'[13]5. Valoración de Controles'!$M35))</f>
        <v/>
      </c>
      <c r="W35" s="190" t="str">
        <f>IF($H$33="","",
IF(OR($H$33="Corrupción",$H$33="Lavado de Activos",$H$33="Financiación del Terrorismo",$H$33="Trámites, OPAs y Consultas de Acceso a la Información Pública"),"No Aplica",'[13]5. Valoración de Controles'!$N35))</f>
        <v/>
      </c>
      <c r="X35" s="191" t="str">
        <f>IF($H$33="","",
IF(OR($H$33="Corrupción",$H$33="Lavado de Activos",$H$33="Financiación del Terrorismo",$H$33="Trámites, OPAs y Consultas de Acceso a la Información Pública"),"No Aplica",'[13]5. Valoración de Controles'!$O35))</f>
        <v/>
      </c>
      <c r="Y35" s="191" t="str">
        <f>IF($H$33="","",
IF(OR($H$33="Corrupción",$H$33="Lavado de Activos",$H$33="Financiación del Terrorismo",$H$33="Trámites, OPAs y Consultas de Acceso a la Información Pública"),"No Aplica",'[13]5. Valoración de Controles'!$P35))</f>
        <v/>
      </c>
      <c r="Z35" s="191" t="str">
        <f>IF($H$33="","",
IF(OR($H$33="Corrupción",$H$33="Lavado de Activos",$H$33="Financiación del Terrorismo",$H$33="Trámites, OPAs y Consultas de Acceso a la Información Pública"),"No Aplica",'[13]5. Valoración de Controles'!$Q35))</f>
        <v/>
      </c>
      <c r="AA35" s="192" t="str">
        <f>IF($H$33="","",
IF(OR($H$33="Corrupción",$H$33="Lavado de Activos",$H$33="Financiación del Terrorismo",$H$33="Trámites, OPAs y Consultas de Acceso a la Información Pública"),"No aplica",'[13]5. Valoración de Controles'!$R35))</f>
        <v/>
      </c>
      <c r="AB35" s="181"/>
      <c r="AC35" s="181"/>
      <c r="AD35" s="181"/>
      <c r="AE35" s="181"/>
      <c r="AF35" s="181"/>
      <c r="AG35" s="181"/>
      <c r="AH35" s="181"/>
      <c r="AI35" s="181"/>
      <c r="AJ35" s="181"/>
      <c r="AK35" s="181"/>
      <c r="AL35" s="181"/>
      <c r="AM35" s="164"/>
      <c r="AN35" s="164"/>
      <c r="AO35" s="164"/>
      <c r="AP35" s="164"/>
      <c r="AQ35" s="164"/>
      <c r="AR35" s="164"/>
      <c r="AS35" s="164"/>
      <c r="AT35" s="164"/>
      <c r="AU35" s="164"/>
      <c r="AV35" s="164"/>
      <c r="AW35" s="164"/>
      <c r="AX35" s="164"/>
      <c r="AY35" s="164"/>
      <c r="AZ35" s="164"/>
      <c r="BA35" s="164"/>
      <c r="BB35" s="164"/>
      <c r="BC35" s="164"/>
      <c r="BD35" s="164"/>
      <c r="BE35" s="164"/>
      <c r="BF35" s="164"/>
    </row>
    <row r="36" spans="1:58" ht="31.5" customHeight="1">
      <c r="A36" s="184">
        <v>10</v>
      </c>
      <c r="B36" s="185" t="str">
        <f>'[13]2. Identificación del Riesgo'!B36:B38</f>
        <v/>
      </c>
      <c r="C36" s="185" t="str">
        <f>IF('[13]2. Identificación del Riesgo'!C36:C38="","",'[13]2. Identificación del Riesgo'!C36:C38)</f>
        <v/>
      </c>
      <c r="D36" s="185" t="str">
        <f>IF('[13]2. Identificación del Riesgo'!D36:D38="","",'[13]2. Identificación del Riesgo'!D36:D38)</f>
        <v/>
      </c>
      <c r="E36" s="185" t="str">
        <f>IF('[13]2. Identificación del Riesgo'!E36:E38="","",'[13]2. Identificación del Riesgo'!E36:E38)</f>
        <v/>
      </c>
      <c r="F36" s="185" t="str">
        <f>IF('[13]2. Identificación del Riesgo'!F36:F38="","",'[13]2. Identificación del Riesgo'!F36:F38)</f>
        <v/>
      </c>
      <c r="G36" s="185" t="str">
        <f>IF('[13]2. Identificación del Riesgo'!G36:G38="","",'[13]2. Identificación del Riesgo'!G36:G38)</f>
        <v/>
      </c>
      <c r="H36" s="185" t="str">
        <f>IF('[13]2. Identificación del Riesgo'!H36:H38="","",'[13]2. Identificación del Riesgo'!H36:H38)</f>
        <v/>
      </c>
      <c r="I36" s="185" t="str">
        <f>IF('[13]2. Identificación del Riesgo'!I36:I38="","",'[13]2. Identificación del Riesgo'!I36:I38)</f>
        <v/>
      </c>
      <c r="J36" s="185" t="str">
        <f>IF('[13]2. Identificación del Riesgo'!J36:J38="","",'[13]2. Identificación del Riesgo'!J36:J38)</f>
        <v/>
      </c>
      <c r="K36" s="186" t="str">
        <f>'[13]2. Identificación del Riesgo'!K36:K38</f>
        <v/>
      </c>
      <c r="L36" s="187" t="str">
        <f>'[13]2. Identificación del Riesgo'!L36:L38</f>
        <v/>
      </c>
      <c r="M36" s="185" t="str">
        <f>IF(OR('[13]2. Identificación del Riesgo'!H36:H38="Corrupción",'[13]2. Identificación del Riesgo'!H36:H38="Lavado de Activos",'[13]2. Identificación del Riesgo'!H36:H38="Financiación del Terrorismo",'[13]2. Identificación del Riesgo'!H36:H38="Trámites, OPAs y Consultas de Acceso a la Información Pública"),"No Aplica",
IF('[13]2. Identificación del Riesgo'!M36:M38="","",'[13]2. Identificación del Riesgo'!M36:M38))</f>
        <v/>
      </c>
      <c r="N36" s="186" t="str">
        <f>'[13]2. Identificación del Riesgo'!N36:N38</f>
        <v/>
      </c>
      <c r="O36" s="187" t="str">
        <f>'[13]2. Identificación del Riesgo'!O36:O38</f>
        <v/>
      </c>
      <c r="P36" s="188" t="str">
        <f>'[13]2. Identificación del Riesgo'!P36:P38</f>
        <v/>
      </c>
      <c r="Q36" s="189" t="str">
        <f>IF($H$36="","",
IF(OR($H$36="Corrupción",$H$36="Lavado de Activos",$H$36="Financiación del Terrorismo",$H$36="Trámites, OPAs y Consultas de Acceso a la Información Pública"),'[13]6.Valoración Control Corrupción'!$E36,'[13]5. Valoración de Controles'!$H36))</f>
        <v/>
      </c>
      <c r="R36" s="190" t="str">
        <f>IF($H$36="","",
IF(OR($H$36="Corrupción",$H$36="Lavado de Activos",$H$36="Financiación del Terrorismo",$H$36="Trámites, OPAs y Consultas de Acceso a la Información Pública"),"No Aplica",'[13]5. Valoración de Controles'!$I36))</f>
        <v/>
      </c>
      <c r="S36" s="190" t="str">
        <f>IF($H$36="","",
IF(OR($H$36="Corrupción",$H$36="Lavado de Activos",$H$36="Financiación del Terrorismo",$H$36="Trámites, OPAs y Consultas de Acceso a la Información Pública"),"No Aplica",'[13]5. Valoración de Controles'!$J36))</f>
        <v/>
      </c>
      <c r="T36" s="190" t="str">
        <f>IF($H$36="","",
IF(OR($H$36="Corrupción",$H$36="Lavado de Activos",$H$36="Financiación del Terrorismo",$H$36="Trámites, OPAs y Consultas de Acceso a la Información Pública"),"No Aplica",'[13]5. Valoración de Controles'!$K36))</f>
        <v/>
      </c>
      <c r="U36" s="190" t="str">
        <f>IF($H$36="","",
IF(OR($H$36="Corrupción",$H$36="Lavado de Activos",$H$36="Financiación del Terrorismo",$H$36="Trámites, OPAs y Consultas de Acceso a la Información Pública"),"No Aplica",'[13]5. Valoración de Controles'!$L36))</f>
        <v/>
      </c>
      <c r="V36" s="190" t="str">
        <f>IF($H$36="","",
IF(OR($H$36="Corrupción",$H$36="Lavado de Activos",$H$36="Financiación del Terrorismo",$H$36="Trámites, OPAs y Consultas de Acceso a la Información Pública"),"No Aplica",'[13]5. Valoración de Controles'!$M36))</f>
        <v/>
      </c>
      <c r="W36" s="190" t="str">
        <f>IF($H$36="","",
IF(OR($H$36="Corrupción",$H$36="Lavado de Activos",$H$36="Financiación del Terrorismo",$H$36="Trámites, OPAs y Consultas de Acceso a la Información Pública"),"No Aplica",'[13]5. Valoración de Controles'!$N36))</f>
        <v/>
      </c>
      <c r="X36" s="191" t="str">
        <f>IF($H$36="","",
IF(OR($H$36="Corrupción",$H$36="Lavado de Activos",$H$36="Financiación del Terrorismo",$H$36="Trámites, OPAs y Consultas de Acceso a la Información Pública"),"No Aplica",'[13]5. Valoración de Controles'!$O36))</f>
        <v/>
      </c>
      <c r="Y36" s="191" t="str">
        <f>IF($H$36="","",
IF(OR($H$36="Corrupción",$H$36="Lavado de Activos",$H$36="Financiación del Terrorismo",$H$36="Trámites, OPAs y Consultas de Acceso a la Información Pública"),"No Aplica",'[13]5. Valoración de Controles'!$P36))</f>
        <v/>
      </c>
      <c r="Z36" s="191" t="str">
        <f>IF($H$36="","",
IF(OR($H$36="Corrupción",$H$36="Lavado de Activos",$H$36="Financiación del Terrorismo",$H$36="Trámites, OPAs y Consultas de Acceso a la Información Pública"),"No Aplica",'[13]5. Valoración de Controles'!$Q36))</f>
        <v/>
      </c>
      <c r="AA36" s="192" t="str">
        <f>IF($H$36="","",
IF(OR($H$36="Corrupción",$H$36="Lavado de Activos",$H$36="Financiación del Terrorismo",$H$36="Trámites, OPAs y Consultas de Acceso a la Información Pública"),"No aplica",'[13]5. Valoración de Controles'!$R36))</f>
        <v/>
      </c>
      <c r="AB36" s="186" t="str">
        <f>IF(H36="","",
IF(OR(H36="Corrupción",H36="Lavado de Activos",H36="Financiación del Terrorismo",H36="Trámites, OPAs y Consultas de Acceso a la Información Pública"),'[13]6.Valoración Control Corrupción'!W36:W38,
IF(OR(H36&lt;&gt;"Corrupción",H36&lt;&gt;"Lavado de Activos",H36&lt;&gt;"Financiación del Terrorismo",H36&lt;&gt;"Trámites, OPAs y Consultas de Acceso a la Información Pública"),IF(AC36="","",
IF(AND(AC36&gt;0,AC36&lt;0.4),"Muy Baja",
IF(AND(AC36&gt;=0.4,AC36&lt;0.6),"Baja",
IF(AND(AC36&gt;=0.6,AC36&lt;0.8),"Media",
IF(AND(AC36&gt;=0.8,AC36&lt;1),"Alta",
IF(AC36&gt;=1,"Muy Alta","")))))))))</f>
        <v/>
      </c>
      <c r="AC36" s="193"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IF('[13]5. Valoración de Controles'!U38&gt;0,'[13]5. Valoración de Controles'!U38,
IF('[13]5. Valoración de Controles'!U37&gt;0,'[13]5. Valoración de Controles'!U37,
IF('[13]5. Valoración de Controles'!U36&gt;0,'[13]5. Valoración de Controles'!U36,L36))))))</f>
        <v/>
      </c>
      <c r="AD36" s="186" t="str">
        <f>IF(H36="","",
IF(OR(H36="Corrupción",H36="Lavado de Activos",H36="Financiación del Terrorismo",H36="Trámites, OPAs y Consultas de Acceso a la Información Pública"),'[13]3. Impacto Riesgo de Corrupción'!Z36:Z38,
IF(OR(H36&lt;&gt;"Corrupción",H36&lt;&gt;"Lavado de Activos",H36&lt;&gt;"Financiación del Terrorismo",H36&lt;&gt;"Trámites, OPAs y Consultas de Acceso a la Información Pública"),
IF(AE36="","",
IF(AND(AE36&gt;0,AE36&lt;0.4),"Leve",
IF(AND(AE36&gt;=0.4,AE36&lt;0.6),"Menor",
IF(AND(AE36&gt;=0.6,AE36&lt;0.8),"Moderado",
IF(AND(AE36&gt;=0.8,AE36&lt;1),"Mayor",
IF(AE36&gt;=1,"Catastrófico","")))))))))</f>
        <v/>
      </c>
      <c r="AE36" s="193"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IF('[13]5. Valoración de Controles'!V38&gt;0,'[13]5. Valoración de Controles'!V38,
IF('[13]5. Valoración de Controles'!V37&gt;0,'[13]5. Valoración de Controles'!V37,
IF('[13]5. Valoración de Controles'!V36&gt;0,'[13]5. Valoración de Controles'!V36,O36))))))</f>
        <v/>
      </c>
      <c r="AF36" s="188" t="str">
        <f>IF(AND(AB36="Muy Alta",OR(AD36="Leve",AD36="Menor",AD36="Moderado",AD36="Mayor")),"Alto",
IF(AND(AB36="Alta",OR(AD36="Leve",AD36="Menor")),"Moderado",
IF(AND(AB36="Alta",OR(AD36="Moderado",AD36="Mayor")),"Alto",
IF(AND(AB36="Media",OR(AD36="Leve",AD36="Menor",AD36="Moderado")),"Moderado",
IF(AND(AB36="Media",OR(AD36="Mayor")),"Alto",
IF(AND(AB36="Baja",OR(AD36="Leve")),"Bajo",
IF(AND(OR(AB36="Baja",AB36="Improbable"),OR(AD36="Menor",AD36="Moderado")),"Moderado",
IF(AND(OR(AB36="Baja",AB36="Improbable"),AD36="Mayor"),"Alto",
IF(AND(AB36="Muy Baja",OR(AD36="Leve",AD36="Menor")),"Bajo",
IF(AND(OR(AB36="Muy Baja",AB36="Rara vez"),OR(AD36="Moderado")),"Moderado",
IF(AND(OR(AB36="Muy Baja",AB36="Rara vez"),AD36="Mayor"),"Alto",
IF(AND(OR(AB36="Casi seguro",AB36="Probable",AB36="Posible"),AD36="Mayor"),"Extremo",
IF(AND(AB36="Casi seguro",AD36="Moderado"),"Extremo",
IF(AND(OR(AB36="Probable",AB36="Posible"),OR(AD36="Moderado")),"Alto",
IF(AD36="Catastrófico","Extremo","")))))))))))))))</f>
        <v/>
      </c>
      <c r="AG36" s="194"/>
      <c r="AH36" s="195" t="str">
        <f>IF(AG36="Reducir (Mitigar)","Debe establecer el plan de acción a implementar para mitigar el nivel del riesgo",
IF(AG36="Reducir (Transferir)","No amerita plan de acción. Debe tercerizar la actividad que genera este riesgo o adquirir polizas para evitar responsabilidad economica, sin embargo mantiene la responsabilidad reputacional",
IF(AG36="Aceptar","No amerita plan de acción. Asuma las consecuencias de la materialización del riesgo",
IF(AG36="Evitar","No amerita plan de acción. No ejecute la actividad que genera el riesgo",
IF(AG36="Reducir","Debe establecer el plan de acción a implementar para mitigar el nivel del riesgo",
IF(AG36="Compartir","No amerita plan de acción. Comparta el riesgo con una parte interesada que pueda gestionarlo con mas eficacia",""))))))</f>
        <v/>
      </c>
      <c r="AI36" s="196"/>
      <c r="AJ36" s="204"/>
      <c r="AK36" s="204" t="str">
        <f>IF(AI36="","","∑ Peso porcentual de cada acción definida")</f>
        <v/>
      </c>
      <c r="AL36" s="185"/>
      <c r="AM36" s="164"/>
      <c r="AN36" s="164"/>
      <c r="AO36" s="164"/>
      <c r="AP36" s="164"/>
      <c r="AQ36" s="164"/>
      <c r="AR36" s="164"/>
      <c r="AS36" s="164"/>
      <c r="AT36" s="164"/>
      <c r="AU36" s="164"/>
      <c r="AV36" s="164"/>
      <c r="AW36" s="164"/>
      <c r="AX36" s="164"/>
      <c r="AY36" s="164"/>
      <c r="AZ36" s="164"/>
      <c r="BA36" s="164"/>
      <c r="BB36" s="164"/>
      <c r="BC36" s="164"/>
      <c r="BD36" s="164"/>
      <c r="BE36" s="164"/>
      <c r="BF36" s="164"/>
    </row>
    <row r="37" spans="1:58" ht="31.5" customHeight="1">
      <c r="A37" s="199"/>
      <c r="B37" s="199"/>
      <c r="C37" s="199"/>
      <c r="D37" s="199"/>
      <c r="E37" s="199"/>
      <c r="F37" s="199"/>
      <c r="G37" s="199"/>
      <c r="H37" s="199"/>
      <c r="I37" s="199"/>
      <c r="J37" s="199"/>
      <c r="K37" s="199"/>
      <c r="L37" s="199"/>
      <c r="M37" s="199"/>
      <c r="N37" s="199"/>
      <c r="O37" s="199"/>
      <c r="P37" s="199"/>
      <c r="Q37" s="189" t="str">
        <f>IF($H$36="","",
IF(OR($H$36="Corrupción",$H$36="Lavado de Activos",$H$36="Financiación del Terrorismo",$H$36="Trámites, OPAs y Consultas de Acceso a la Información Pública"),'[13]6.Valoración Control Corrupción'!$E37,'[13]5. Valoración de Controles'!$H37))</f>
        <v/>
      </c>
      <c r="R37" s="190" t="str">
        <f>IF($H$36="","",
IF(OR($H$36="Corrupción",$H$36="Lavado de Activos",$H$36="Financiación del Terrorismo",$H$36="Trámites, OPAs y Consultas de Acceso a la Información Pública"),"No Aplica",'[13]5. Valoración de Controles'!$I37))</f>
        <v/>
      </c>
      <c r="S37" s="190" t="str">
        <f>IF($H$36="","",
IF(OR($H$36="Corrupción",$H$36="Lavado de Activos",$H$36="Financiación del Terrorismo",$H$36="Trámites, OPAs y Consultas de Acceso a la Información Pública"),"No Aplica",'[13]5. Valoración de Controles'!$J37))</f>
        <v/>
      </c>
      <c r="T37" s="190" t="str">
        <f>IF($H$36="","",
IF(OR($H$36="Corrupción",$H$36="Lavado de Activos",$H$36="Financiación del Terrorismo",$H$36="Trámites, OPAs y Consultas de Acceso a la Información Pública"),"No Aplica",'[13]5. Valoración de Controles'!$K37))</f>
        <v/>
      </c>
      <c r="U37" s="190" t="str">
        <f>IF($H$36="","",
IF(OR($H$36="Corrupción",$H$36="Lavado de Activos",$H$36="Financiación del Terrorismo",$H$36="Trámites, OPAs y Consultas de Acceso a la Información Pública"),"No Aplica",'[13]5. Valoración de Controles'!$L37))</f>
        <v/>
      </c>
      <c r="V37" s="190" t="str">
        <f>IF($H$36="","",
IF(OR($H$36="Corrupción",$H$36="Lavado de Activos",$H$36="Financiación del Terrorismo",$H$36="Trámites, OPAs y Consultas de Acceso a la Información Pública"),"No Aplica",'[13]5. Valoración de Controles'!$M37))</f>
        <v/>
      </c>
      <c r="W37" s="190" t="str">
        <f>IF($H$36="","",
IF(OR($H$36="Corrupción",$H$36="Lavado de Activos",$H$36="Financiación del Terrorismo",$H$36="Trámites, OPAs y Consultas de Acceso a la Información Pública"),"No Aplica",'[13]5. Valoración de Controles'!$N37))</f>
        <v/>
      </c>
      <c r="X37" s="191" t="str">
        <f>IF($H$36="","",
IF(OR($H$36="Corrupción",$H$36="Lavado de Activos",$H$36="Financiación del Terrorismo",$H$36="Trámites, OPAs y Consultas de Acceso a la Información Pública"),"No Aplica",'[13]5. Valoración de Controles'!$O37))</f>
        <v/>
      </c>
      <c r="Y37" s="191" t="str">
        <f>IF($H$36="","",
IF(OR($H$36="Corrupción",$H$36="Lavado de Activos",$H$36="Financiación del Terrorismo",$H$36="Trámites, OPAs y Consultas de Acceso a la Información Pública"),"No Aplica",'[13]5. Valoración de Controles'!$P37))</f>
        <v/>
      </c>
      <c r="Z37" s="191" t="str">
        <f>IF($H$36="","",
IF(OR($H$36="Corrupción",$H$36="Lavado de Activos",$H$36="Financiación del Terrorismo",$H$36="Trámites, OPAs y Consultas de Acceso a la Información Pública"),"No Aplica",'[13]5. Valoración de Controles'!$Q37))</f>
        <v/>
      </c>
      <c r="AA37" s="192" t="str">
        <f>IF($H$36="","",
IF(OR($H$36="Corrupción",$H$36="Lavado de Activos",$H$36="Financiación del Terrorismo",$H$36="Trámites, OPAs y Consultas de Acceso a la Información Pública"),"No aplica",'[13]5. Valoración de Controles'!$R37))</f>
        <v/>
      </c>
      <c r="AB37" s="199"/>
      <c r="AC37" s="199"/>
      <c r="AD37" s="199"/>
      <c r="AE37" s="199"/>
      <c r="AF37" s="199"/>
      <c r="AG37" s="199"/>
      <c r="AH37" s="199"/>
      <c r="AI37" s="199"/>
      <c r="AJ37" s="199"/>
      <c r="AK37" s="199"/>
      <c r="AL37" s="199"/>
      <c r="AM37" s="201"/>
      <c r="AN37" s="201"/>
      <c r="AO37" s="201"/>
      <c r="AP37" s="201"/>
      <c r="AQ37" s="201"/>
      <c r="AR37" s="201"/>
      <c r="AS37" s="201"/>
      <c r="AT37" s="201"/>
      <c r="AU37" s="201"/>
      <c r="AV37" s="201"/>
      <c r="AW37" s="201"/>
      <c r="AX37" s="201"/>
      <c r="AY37" s="201"/>
      <c r="AZ37" s="201"/>
      <c r="BA37" s="201"/>
      <c r="BB37" s="201"/>
      <c r="BC37" s="201"/>
      <c r="BD37" s="201"/>
      <c r="BE37" s="201"/>
      <c r="BF37" s="201"/>
    </row>
    <row r="38" spans="1:58" ht="31.5" customHeight="1">
      <c r="A38" s="181"/>
      <c r="B38" s="181"/>
      <c r="C38" s="181"/>
      <c r="D38" s="181"/>
      <c r="E38" s="181"/>
      <c r="F38" s="181"/>
      <c r="G38" s="181"/>
      <c r="H38" s="181"/>
      <c r="I38" s="181"/>
      <c r="J38" s="181"/>
      <c r="K38" s="181"/>
      <c r="L38" s="181"/>
      <c r="M38" s="181"/>
      <c r="N38" s="181"/>
      <c r="O38" s="181"/>
      <c r="P38" s="181"/>
      <c r="Q38" s="189" t="str">
        <f>IF($H$36="","",
IF(OR($H$36="Corrupción",$H$36="Lavado de Activos",$H$36="Financiación del Terrorismo",$H$36="Trámites, OPAs y Consultas de Acceso a la Información Pública"),'[13]6.Valoración Control Corrupción'!$E38,'[13]5. Valoración de Controles'!$H38))</f>
        <v/>
      </c>
      <c r="R38" s="190" t="str">
        <f>IF($H$36="","",
IF(OR($H$36="Corrupción",$H$36="Lavado de Activos",$H$36="Financiación del Terrorismo",$H$36="Trámites, OPAs y Consultas de Acceso a la Información Pública"),"No Aplica",'[13]5. Valoración de Controles'!$I38))</f>
        <v/>
      </c>
      <c r="S38" s="190" t="str">
        <f>IF($H$36="","",
IF(OR($H$36="Corrupción",$H$36="Lavado de Activos",$H$36="Financiación del Terrorismo",$H$36="Trámites, OPAs y Consultas de Acceso a la Información Pública"),"No Aplica",'[13]5. Valoración de Controles'!$J38))</f>
        <v/>
      </c>
      <c r="T38" s="190" t="str">
        <f>IF($H$36="","",
IF(OR($H$36="Corrupción",$H$36="Lavado de Activos",$H$36="Financiación del Terrorismo",$H$36="Trámites, OPAs y Consultas de Acceso a la Información Pública"),"No Aplica",'[13]5. Valoración de Controles'!$K38))</f>
        <v/>
      </c>
      <c r="U38" s="190" t="str">
        <f>IF($H$36="","",
IF(OR($H$36="Corrupción",$H$36="Lavado de Activos",$H$36="Financiación del Terrorismo",$H$36="Trámites, OPAs y Consultas de Acceso a la Información Pública"),"No Aplica",'[13]5. Valoración de Controles'!$L38))</f>
        <v/>
      </c>
      <c r="V38" s="190" t="str">
        <f>IF($H$36="","",
IF(OR($H$36="Corrupción",$H$36="Lavado de Activos",$H$36="Financiación del Terrorismo",$H$36="Trámites, OPAs y Consultas de Acceso a la Información Pública"),"No Aplica",'[13]5. Valoración de Controles'!$M38))</f>
        <v/>
      </c>
      <c r="W38" s="190" t="str">
        <f>IF($H$36="","",
IF(OR($H$36="Corrupción",$H$36="Lavado de Activos",$H$36="Financiación del Terrorismo",$H$36="Trámites, OPAs y Consultas de Acceso a la Información Pública"),"No Aplica",'[13]5. Valoración de Controles'!$N38))</f>
        <v/>
      </c>
      <c r="X38" s="191" t="str">
        <f>IF($H$36="","",
IF(OR($H$36="Corrupción",$H$36="Lavado de Activos",$H$36="Financiación del Terrorismo",$H$36="Trámites, OPAs y Consultas de Acceso a la Información Pública"),"No Aplica",'[13]5. Valoración de Controles'!$O38))</f>
        <v/>
      </c>
      <c r="Y38" s="191" t="str">
        <f>IF($H$36="","",
IF(OR($H$36="Corrupción",$H$36="Lavado de Activos",$H$36="Financiación del Terrorismo",$H$36="Trámites, OPAs y Consultas de Acceso a la Información Pública"),"No Aplica",'[13]5. Valoración de Controles'!$P38))</f>
        <v/>
      </c>
      <c r="Z38" s="191" t="str">
        <f>IF($H$36="","",
IF(OR($H$36="Corrupción",$H$36="Lavado de Activos",$H$36="Financiación del Terrorismo",$H$36="Trámites, OPAs y Consultas de Acceso a la Información Pública"),"No Aplica",'[13]5. Valoración de Controles'!$Q38))</f>
        <v/>
      </c>
      <c r="AA38" s="192" t="str">
        <f>IF($H$36="","",
IF(OR($H$36="Corrupción",$H$36="Lavado de Activos",$H$36="Financiación del Terrorismo",$H$36="Trámites, OPAs y Consultas de Acceso a la Información Pública"),"No aplica",'[13]5. Valoración de Controles'!$R38))</f>
        <v/>
      </c>
      <c r="AB38" s="181"/>
      <c r="AC38" s="181"/>
      <c r="AD38" s="181"/>
      <c r="AE38" s="181"/>
      <c r="AF38" s="181"/>
      <c r="AG38" s="181"/>
      <c r="AH38" s="181"/>
      <c r="AI38" s="181"/>
      <c r="AJ38" s="181"/>
      <c r="AK38" s="181"/>
      <c r="AL38" s="181"/>
      <c r="AM38" s="201"/>
      <c r="AN38" s="201"/>
      <c r="AO38" s="201"/>
      <c r="AP38" s="201"/>
      <c r="AQ38" s="201"/>
      <c r="AR38" s="201"/>
      <c r="AS38" s="201"/>
      <c r="AT38" s="201"/>
      <c r="AU38" s="201"/>
      <c r="AV38" s="201"/>
      <c r="AW38" s="201"/>
      <c r="AX38" s="201"/>
      <c r="AY38" s="201"/>
      <c r="AZ38" s="201"/>
      <c r="BA38" s="201"/>
      <c r="BB38" s="201"/>
      <c r="BC38" s="201"/>
      <c r="BD38" s="201"/>
      <c r="BE38" s="201"/>
      <c r="BF38" s="201"/>
    </row>
    <row r="39" spans="1:58" ht="31.5" customHeight="1">
      <c r="A39" s="184">
        <v>11</v>
      </c>
      <c r="B39" s="185" t="str">
        <f>'[13]2. Identificación del Riesgo'!B39:B41</f>
        <v/>
      </c>
      <c r="C39" s="185" t="str">
        <f>IF('[13]2. Identificación del Riesgo'!C39:C41="","",'[13]2. Identificación del Riesgo'!C39:C41)</f>
        <v/>
      </c>
      <c r="D39" s="185" t="str">
        <f>IF('[13]2. Identificación del Riesgo'!D39:D41="","",'[13]2. Identificación del Riesgo'!D39:D41)</f>
        <v/>
      </c>
      <c r="E39" s="185" t="str">
        <f>IF('[13]2. Identificación del Riesgo'!E39:E41="","",'[13]2. Identificación del Riesgo'!E39:E41)</f>
        <v/>
      </c>
      <c r="F39" s="185" t="str">
        <f>IF('[13]2. Identificación del Riesgo'!F39:F41="","",'[13]2. Identificación del Riesgo'!F39:F41)</f>
        <v/>
      </c>
      <c r="G39" s="185" t="str">
        <f>IF('[13]2. Identificación del Riesgo'!G39:G41="","",'[13]2. Identificación del Riesgo'!G39:G41)</f>
        <v/>
      </c>
      <c r="H39" s="185" t="str">
        <f>IF('[13]2. Identificación del Riesgo'!H39:H41="","",'[13]2. Identificación del Riesgo'!H39:H41)</f>
        <v/>
      </c>
      <c r="I39" s="185" t="str">
        <f>IF('[13]2. Identificación del Riesgo'!I39:I41="","",'[13]2. Identificación del Riesgo'!I39:I41)</f>
        <v/>
      </c>
      <c r="J39" s="185" t="str">
        <f>IF('[13]2. Identificación del Riesgo'!J39:J41="","",'[13]2. Identificación del Riesgo'!J39:J41)</f>
        <v/>
      </c>
      <c r="K39" s="186" t="str">
        <f>'[13]2. Identificación del Riesgo'!K39:K41</f>
        <v/>
      </c>
      <c r="L39" s="187" t="str">
        <f>'[13]2. Identificación del Riesgo'!L39:L41</f>
        <v/>
      </c>
      <c r="M39" s="185" t="str">
        <f>IF(OR('[13]2. Identificación del Riesgo'!H39:H41="Corrupción",'[13]2. Identificación del Riesgo'!H39:H41="Lavado de Activos",'[13]2. Identificación del Riesgo'!H39:H41="Financiación del Terrorismo",'[13]2. Identificación del Riesgo'!H39:H41="Trámites, OPAs y Consultas de Acceso a la Información Pública"),"No Aplica",
IF('[13]2. Identificación del Riesgo'!M39:M41="","",'[13]2. Identificación del Riesgo'!M39:M41))</f>
        <v/>
      </c>
      <c r="N39" s="186" t="str">
        <f>'[13]2. Identificación del Riesgo'!N39:N41</f>
        <v/>
      </c>
      <c r="O39" s="187" t="str">
        <f>'[13]2. Identificación del Riesgo'!O39:O41</f>
        <v/>
      </c>
      <c r="P39" s="188" t="str">
        <f>'[13]2. Identificación del Riesgo'!P39:P41</f>
        <v/>
      </c>
      <c r="Q39" s="189" t="str">
        <f>IF($H$39="","",
IF(OR($H$39="Corrupción",$H$39="Lavado de Activos",$H$39="Financiación del Terrorismo",$H$39="Trámites, OPAs y Consultas de Acceso a la Información Pública"),'[13]6.Valoración Control Corrupción'!$E39,'[13]5. Valoración de Controles'!$H39))</f>
        <v/>
      </c>
      <c r="R39" s="190" t="str">
        <f>IF($H$39="","",
IF(OR($H$39="Corrupción",$H$39="Lavado de Activos",$H$39="Financiación del Terrorismo",$H$39="Trámites, OPAs y Consultas de Acceso a la Información Pública"),"No Aplica",'[13]5. Valoración de Controles'!$I39))</f>
        <v/>
      </c>
      <c r="S39" s="190" t="str">
        <f>IF($H$39="","",
IF(OR($H$39="Corrupción",$H$39="Lavado de Activos",$H$39="Financiación del Terrorismo",$H$39="Trámites, OPAs y Consultas de Acceso a la Información Pública"),"No Aplica",'[13]5. Valoración de Controles'!$J39))</f>
        <v/>
      </c>
      <c r="T39" s="190" t="str">
        <f>IF($H$39="","",
IF(OR($H$39="Corrupción",$H$39="Lavado de Activos",$H$39="Financiación del Terrorismo",$H$39="Trámites, OPAs y Consultas de Acceso a la Información Pública"),"No Aplica",'[13]5. Valoración de Controles'!$K39))</f>
        <v/>
      </c>
      <c r="U39" s="190" t="str">
        <f>IF($H$39="","",
IF(OR($H$39="Corrupción",$H$39="Lavado de Activos",$H$39="Financiación del Terrorismo",$H$39="Trámites, OPAs y Consultas de Acceso a la Información Pública"),"No Aplica",'[13]5. Valoración de Controles'!$L39))</f>
        <v/>
      </c>
      <c r="V39" s="190" t="str">
        <f>IF($H$39="","",
IF(OR($H$39="Corrupción",$H$39="Lavado de Activos",$H$39="Financiación del Terrorismo",$H$39="Trámites, OPAs y Consultas de Acceso a la Información Pública"),"No Aplica",'[13]5. Valoración de Controles'!$M39))</f>
        <v/>
      </c>
      <c r="W39" s="190" t="str">
        <f>IF($H$39="","",
IF(OR($H$39="Corrupción",$H$39="Lavado de Activos",$H$39="Financiación del Terrorismo",$H$39="Trámites, OPAs y Consultas de Acceso a la Información Pública"),"No Aplica",'[13]5. Valoración de Controles'!$N39))</f>
        <v/>
      </c>
      <c r="X39" s="191" t="str">
        <f>IF($H$39="","",
IF(OR($H$39="Corrupción",$H$39="Lavado de Activos",$H$39="Financiación del Terrorismo",$H$39="Trámites, OPAs y Consultas de Acceso a la Información Pública"),"No Aplica",'[13]5. Valoración de Controles'!$O39))</f>
        <v/>
      </c>
      <c r="Y39" s="191" t="str">
        <f>IF($H$39="","",
IF(OR($H$39="Corrupción",$H$39="Lavado de Activos",$H$39="Financiación del Terrorismo",$H$39="Trámites, OPAs y Consultas de Acceso a la Información Pública"),"No Aplica",'[13]5. Valoración de Controles'!$P39))</f>
        <v/>
      </c>
      <c r="Z39" s="191" t="str">
        <f>IF($H$39="","",
IF(OR($H$39="Corrupción",$H$39="Lavado de Activos",$H$39="Financiación del Terrorismo",$H$39="Trámites, OPAs y Consultas de Acceso a la Información Pública"),"No Aplica",'[13]5. Valoración de Controles'!$Q39))</f>
        <v/>
      </c>
      <c r="AA39" s="192" t="str">
        <f>IF($H$39="","",
IF(OR($H$39="Corrupción",$H$39="Lavado de Activos",$H$39="Financiación del Terrorismo",$H$39="Trámites, OPAs y Consultas de Acceso a la Información Pública"),"No aplica",'[13]5. Valoración de Controles'!$R39))</f>
        <v/>
      </c>
      <c r="AB39" s="186" t="str">
        <f>IF(H39="","",
IF(OR(H39="Corrupción",H39="Lavado de Activos",H39="Financiación del Terrorismo",H39="Trámites, OPAs y Consultas de Acceso a la Información Pública"),'[13]6.Valoración Control Corrupción'!W39:W41,
IF(OR(H39&lt;&gt;"Corrupción",H39&lt;&gt;"Lavado de Activos",H39&lt;&gt;"Financiación del Terrorismo",H39&lt;&gt;"Trámites, OPAs y Consultas de Acceso a la Información Pública"),IF(AC39="","",
IF(AND(AC39&gt;0,AC39&lt;0.4),"Muy Baja",
IF(AND(AC39&gt;=0.4,AC39&lt;0.6),"Baja",
IF(AND(AC39&gt;=0.6,AC39&lt;0.8),"Media",
IF(AND(AC39&gt;=0.8,AC39&lt;1),"Alta",
IF(AC39&gt;=1,"Muy Alta","")))))))))</f>
        <v/>
      </c>
      <c r="AC39" s="193"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IF('[13]5. Valoración de Controles'!U41&gt;0,'[13]5. Valoración de Controles'!U41,
IF('[13]5. Valoración de Controles'!U40&gt;0,'[13]5. Valoración de Controles'!U40,
IF('[13]5. Valoración de Controles'!U39&gt;0,'[13]5. Valoración de Controles'!U39,L39))))))</f>
        <v/>
      </c>
      <c r="AD39" s="186" t="str">
        <f>IF(H39="","",
IF(OR(H39="Corrupción",H39="Lavado de Activos",H39="Financiación del Terrorismo",H39="Trámites, OPAs y Consultas de Acceso a la Información Pública"),'[13]3. Impacto Riesgo de Corrupción'!Z39:Z41,
IF(OR(H39&lt;&gt;"Corrupción",H39&lt;&gt;"Lavado de Activos",H39&lt;&gt;"Financiación del Terrorismo",H39&lt;&gt;"Trámites, OPAs y Consultas de Acceso a la Información Pública"),
IF(AE39="","",
IF(AND(AE39&gt;0,AE39&lt;0.4),"Leve",
IF(AND(AE39&gt;=0.4,AE39&lt;0.6),"Menor",
IF(AND(AE39&gt;=0.6,AE39&lt;0.8),"Moderado",
IF(AND(AE39&gt;=0.8,AE39&lt;1),"Mayor",
IF(AE39&gt;=1,"Catastrófico","")))))))))</f>
        <v/>
      </c>
      <c r="AE39" s="193"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IF('[13]5. Valoración de Controles'!V41&gt;0,'[13]5. Valoración de Controles'!V41,
IF('[13]5. Valoración de Controles'!V40&gt;0,'[13]5. Valoración de Controles'!V40,
IF('[13]5. Valoración de Controles'!V39&gt;0,'[13]5. Valoración de Controles'!V39,O39))))))</f>
        <v/>
      </c>
      <c r="AF39" s="188" t="str">
        <f>IF(AND(AB39="Muy Alta",OR(AD39="Leve",AD39="Menor",AD39="Moderado",AD39="Mayor")),"Alto",
IF(AND(AB39="Alta",OR(AD39="Leve",AD39="Menor")),"Moderado",
IF(AND(AB39="Alta",OR(AD39="Moderado",AD39="Mayor")),"Alto",
IF(AND(AB39="Media",OR(AD39="Leve",AD39="Menor",AD39="Moderado")),"Moderado",
IF(AND(AB39="Media",OR(AD39="Mayor")),"Alto",
IF(AND(AB39="Baja",OR(AD39="Leve")),"Bajo",
IF(AND(OR(AB39="Baja",AB39="Improbable"),OR(AD39="Menor",AD39="Moderado")),"Moderado",
IF(AND(OR(AB39="Baja",AB39="Improbable"),AD39="Mayor"),"Alto",
IF(AND(AB39="Muy Baja",OR(AD39="Leve",AD39="Menor")),"Bajo",
IF(AND(OR(AB39="Muy Baja",AB39="Rara vez"),OR(AD39="Moderado")),"Moderado",
IF(AND(OR(AB39="Muy Baja",AB39="Rara vez"),AD39="Mayor"),"Alto",
IF(AND(OR(AB39="Casi seguro",AB39="Probable",AB39="Posible"),AD39="Mayor"),"Extremo",
IF(AND(AB39="Casi seguro",AD39="Moderado"),"Extremo",
IF(AND(OR(AB39="Probable",AB39="Posible"),OR(AD39="Moderado")),"Alto",
IF(AD39="Catastrófico","Extremo","")))))))))))))))</f>
        <v/>
      </c>
      <c r="AG39" s="194"/>
      <c r="AH39" s="195" t="str">
        <f>IF(AG39="Reducir (Mitigar)","Debe establecer el plan de acción a implementar para mitigar el nivel del riesgo",
IF(AG39="Reducir (Transferir)","No amerita plan de acción. Debe tercerizar la actividad que genera este riesgo o adquirir polizas para evitar responsabilidad economica, sin embargo mantiene la responsabilidad reputacional",
IF(AG39="Aceptar","No amerita plan de acción. Asuma las consecuencias de la materialización del riesgo",
IF(AG39="Evitar","No amerita plan de acción. No ejecute la actividad que genera el riesgo",
IF(AG39="Reducir","Debe establecer el plan de acción a implementar para mitigar el nivel del riesgo",
IF(AG39="Compartir","No amerita plan de acción. Comparta el riesgo con una parte interesada que pueda gestionarlo con mas eficacia",""))))))</f>
        <v/>
      </c>
      <c r="AI39" s="196"/>
      <c r="AJ39" s="204"/>
      <c r="AK39" s="204" t="str">
        <f>IF(AI39="","","∑ Peso porcentual de cada acción definida")</f>
        <v/>
      </c>
      <c r="AL39" s="185"/>
      <c r="AM39" s="164"/>
      <c r="AN39" s="164"/>
      <c r="AO39" s="164"/>
      <c r="AP39" s="164"/>
      <c r="AQ39" s="164"/>
      <c r="AR39" s="164"/>
      <c r="AS39" s="164"/>
      <c r="AT39" s="164"/>
      <c r="AU39" s="164"/>
      <c r="AV39" s="164"/>
      <c r="AW39" s="164"/>
      <c r="AX39" s="164"/>
      <c r="AY39" s="164"/>
      <c r="AZ39" s="164"/>
      <c r="BA39" s="164"/>
      <c r="BB39" s="164"/>
      <c r="BC39" s="164"/>
      <c r="BD39" s="164"/>
      <c r="BE39" s="164"/>
      <c r="BF39" s="164"/>
    </row>
    <row r="40" spans="1:58" ht="31.5" customHeight="1">
      <c r="A40" s="199"/>
      <c r="B40" s="199"/>
      <c r="C40" s="199"/>
      <c r="D40" s="199"/>
      <c r="E40" s="199"/>
      <c r="F40" s="199"/>
      <c r="G40" s="199"/>
      <c r="H40" s="199"/>
      <c r="I40" s="199"/>
      <c r="J40" s="199"/>
      <c r="K40" s="199"/>
      <c r="L40" s="199"/>
      <c r="M40" s="199"/>
      <c r="N40" s="199"/>
      <c r="O40" s="199"/>
      <c r="P40" s="199"/>
      <c r="Q40" s="189" t="str">
        <f>IF($H$39="","",
IF(OR($H$39="Corrupción",$H$39="Lavado de Activos",$H$39="Financiación del Terrorismo",$H$39="Trámites, OPAs y Consultas de Acceso a la Información Pública"),'[13]6.Valoración Control Corrupción'!$E40,'[13]5. Valoración de Controles'!$H40))</f>
        <v/>
      </c>
      <c r="R40" s="190" t="str">
        <f>IF($H$39="","",
IF(OR($H$39="Corrupción",$H$39="Lavado de Activos",$H$39="Financiación del Terrorismo",$H$39="Trámites, OPAs y Consultas de Acceso a la Información Pública"),"No Aplica",'[13]5. Valoración de Controles'!$I40))</f>
        <v/>
      </c>
      <c r="S40" s="190" t="str">
        <f>IF($H$39="","",
IF(OR($H$39="Corrupción",$H$39="Lavado de Activos",$H$39="Financiación del Terrorismo",$H$39="Trámites, OPAs y Consultas de Acceso a la Información Pública"),"No Aplica",'[13]5. Valoración de Controles'!$J40))</f>
        <v/>
      </c>
      <c r="T40" s="190" t="str">
        <f>IF($H$39="","",
IF(OR($H$39="Corrupción",$H$39="Lavado de Activos",$H$39="Financiación del Terrorismo",$H$39="Trámites, OPAs y Consultas de Acceso a la Información Pública"),"No Aplica",'[13]5. Valoración de Controles'!$K40))</f>
        <v/>
      </c>
      <c r="U40" s="190" t="str">
        <f>IF($H$39="","",
IF(OR($H$39="Corrupción",$H$39="Lavado de Activos",$H$39="Financiación del Terrorismo",$H$39="Trámites, OPAs y Consultas de Acceso a la Información Pública"),"No Aplica",'[13]5. Valoración de Controles'!$L40))</f>
        <v/>
      </c>
      <c r="V40" s="190" t="str">
        <f>IF($H$39="","",
IF(OR($H$39="Corrupción",$H$39="Lavado de Activos",$H$39="Financiación del Terrorismo",$H$39="Trámites, OPAs y Consultas de Acceso a la Información Pública"),"No Aplica",'[13]5. Valoración de Controles'!$M40))</f>
        <v/>
      </c>
      <c r="W40" s="190" t="str">
        <f>IF($H$39="","",
IF(OR($H$39="Corrupción",$H$39="Lavado de Activos",$H$39="Financiación del Terrorismo",$H$39="Trámites, OPAs y Consultas de Acceso a la Información Pública"),"No Aplica",'[13]5. Valoración de Controles'!$N40))</f>
        <v/>
      </c>
      <c r="X40" s="191" t="str">
        <f>IF($H$39="","",
IF(OR($H$39="Corrupción",$H$39="Lavado de Activos",$H$39="Financiación del Terrorismo",$H$39="Trámites, OPAs y Consultas de Acceso a la Información Pública"),"No Aplica",'[13]5. Valoración de Controles'!$O40))</f>
        <v/>
      </c>
      <c r="Y40" s="191" t="str">
        <f>IF($H$39="","",
IF(OR($H$39="Corrupción",$H$39="Lavado de Activos",$H$39="Financiación del Terrorismo",$H$39="Trámites, OPAs y Consultas de Acceso a la Información Pública"),"No Aplica",'[13]5. Valoración de Controles'!$P40))</f>
        <v/>
      </c>
      <c r="Z40" s="191" t="str">
        <f>IF($H$39="","",
IF(OR($H$39="Corrupción",$H$39="Lavado de Activos",$H$39="Financiación del Terrorismo",$H$39="Trámites, OPAs y Consultas de Acceso a la Información Pública"),"No Aplica",'[13]5. Valoración de Controles'!$Q40))</f>
        <v/>
      </c>
      <c r="AA40" s="192" t="str">
        <f>IF($H$39="","",
IF(OR($H$39="Corrupción",$H$39="Lavado de Activos",$H$39="Financiación del Terrorismo",$H$39="Trámites, OPAs y Consultas de Acceso a la Información Pública"),"No aplica",'[13]5. Valoración de Controles'!$R40))</f>
        <v/>
      </c>
      <c r="AB40" s="199"/>
      <c r="AC40" s="199"/>
      <c r="AD40" s="199"/>
      <c r="AE40" s="199"/>
      <c r="AF40" s="199"/>
      <c r="AG40" s="199"/>
      <c r="AH40" s="199"/>
      <c r="AI40" s="199"/>
      <c r="AJ40" s="199"/>
      <c r="AK40" s="199"/>
      <c r="AL40" s="199"/>
      <c r="AM40" s="201"/>
      <c r="AN40" s="201"/>
      <c r="AO40" s="201"/>
      <c r="AP40" s="201"/>
      <c r="AQ40" s="201"/>
      <c r="AR40" s="201"/>
      <c r="AS40" s="201"/>
      <c r="AT40" s="201"/>
      <c r="AU40" s="201"/>
      <c r="AV40" s="201"/>
      <c r="AW40" s="201"/>
      <c r="AX40" s="201"/>
      <c r="AY40" s="201"/>
      <c r="AZ40" s="201"/>
      <c r="BA40" s="201"/>
      <c r="BB40" s="201"/>
      <c r="BC40" s="201"/>
      <c r="BD40" s="201"/>
      <c r="BE40" s="201"/>
      <c r="BF40" s="201"/>
    </row>
    <row r="41" spans="1:58" ht="31.5" customHeight="1">
      <c r="A41" s="181"/>
      <c r="B41" s="181"/>
      <c r="C41" s="181"/>
      <c r="D41" s="181"/>
      <c r="E41" s="181"/>
      <c r="F41" s="181"/>
      <c r="G41" s="181"/>
      <c r="H41" s="181"/>
      <c r="I41" s="181"/>
      <c r="J41" s="181"/>
      <c r="K41" s="181"/>
      <c r="L41" s="181"/>
      <c r="M41" s="181"/>
      <c r="N41" s="181"/>
      <c r="O41" s="181"/>
      <c r="P41" s="181"/>
      <c r="Q41" s="189" t="str">
        <f>IF($H$39="","",
IF(OR($H$39="Corrupción",$H$39="Lavado de Activos",$H$39="Financiación del Terrorismo",$H$39="Trámites, OPAs y Consultas de Acceso a la Información Pública"),'[13]6.Valoración Control Corrupción'!$E41,'[13]5. Valoración de Controles'!$H41))</f>
        <v/>
      </c>
      <c r="R41" s="190" t="str">
        <f>IF($H$39="","",
IF(OR($H$39="Corrupción",$H$39="Lavado de Activos",$H$39="Financiación del Terrorismo",$H$39="Trámites, OPAs y Consultas de Acceso a la Información Pública"),"No Aplica",'[13]5. Valoración de Controles'!$I41))</f>
        <v/>
      </c>
      <c r="S41" s="190" t="str">
        <f>IF($H$39="","",
IF(OR($H$39="Corrupción",$H$39="Lavado de Activos",$H$39="Financiación del Terrorismo",$H$39="Trámites, OPAs y Consultas de Acceso a la Información Pública"),"No Aplica",'[13]5. Valoración de Controles'!$J41))</f>
        <v/>
      </c>
      <c r="T41" s="190" t="str">
        <f>IF($H$39="","",
IF(OR($H$39="Corrupción",$H$39="Lavado de Activos",$H$39="Financiación del Terrorismo",$H$39="Trámites, OPAs y Consultas de Acceso a la Información Pública"),"No Aplica",'[13]5. Valoración de Controles'!$K41))</f>
        <v/>
      </c>
      <c r="U41" s="190" t="str">
        <f>IF($H$39="","",
IF(OR($H$39="Corrupción",$H$39="Lavado de Activos",$H$39="Financiación del Terrorismo",$H$39="Trámites, OPAs y Consultas de Acceso a la Información Pública"),"No Aplica",'[13]5. Valoración de Controles'!$L41))</f>
        <v/>
      </c>
      <c r="V41" s="190" t="str">
        <f>IF($H$39="","",
IF(OR($H$39="Corrupción",$H$39="Lavado de Activos",$H$39="Financiación del Terrorismo",$H$39="Trámites, OPAs y Consultas de Acceso a la Información Pública"),"No Aplica",'[13]5. Valoración de Controles'!$M41))</f>
        <v/>
      </c>
      <c r="W41" s="190" t="str">
        <f>IF($H$39="","",
IF(OR($H$39="Corrupción",$H$39="Lavado de Activos",$H$39="Financiación del Terrorismo",$H$39="Trámites, OPAs y Consultas de Acceso a la Información Pública"),"No Aplica",'[13]5. Valoración de Controles'!$N41))</f>
        <v/>
      </c>
      <c r="X41" s="191" t="str">
        <f>IF($H$39="","",
IF(OR($H$39="Corrupción",$H$39="Lavado de Activos",$H$39="Financiación del Terrorismo",$H$39="Trámites, OPAs y Consultas de Acceso a la Información Pública"),"No Aplica",'[13]5. Valoración de Controles'!$O41))</f>
        <v/>
      </c>
      <c r="Y41" s="191" t="str">
        <f>IF($H$39="","",
IF(OR($H$39="Corrupción",$H$39="Lavado de Activos",$H$39="Financiación del Terrorismo",$H$39="Trámites, OPAs y Consultas de Acceso a la Información Pública"),"No Aplica",'[13]5. Valoración de Controles'!$P41))</f>
        <v/>
      </c>
      <c r="Z41" s="191" t="str">
        <f>IF($H$39="","",
IF(OR($H$39="Corrupción",$H$39="Lavado de Activos",$H$39="Financiación del Terrorismo",$H$39="Trámites, OPAs y Consultas de Acceso a la Información Pública"),"No Aplica",'[13]5. Valoración de Controles'!$Q41))</f>
        <v/>
      </c>
      <c r="AA41" s="192" t="str">
        <f>IF($H$39="","",
IF(OR($H$39="Corrupción",$H$39="Lavado de Activos",$H$39="Financiación del Terrorismo",$H$39="Trámites, OPAs y Consultas de Acceso a la Información Pública"),"No aplica",'[13]5. Valoración de Controles'!$R41))</f>
        <v/>
      </c>
      <c r="AB41" s="181"/>
      <c r="AC41" s="181"/>
      <c r="AD41" s="181"/>
      <c r="AE41" s="181"/>
      <c r="AF41" s="181"/>
      <c r="AG41" s="181"/>
      <c r="AH41" s="181"/>
      <c r="AI41" s="181"/>
      <c r="AJ41" s="181"/>
      <c r="AK41" s="181"/>
      <c r="AL41" s="181"/>
      <c r="AM41" s="201"/>
      <c r="AN41" s="201"/>
      <c r="AO41" s="201"/>
      <c r="AP41" s="201"/>
      <c r="AQ41" s="201"/>
      <c r="AR41" s="201"/>
      <c r="AS41" s="201"/>
      <c r="AT41" s="201"/>
      <c r="AU41" s="201"/>
      <c r="AV41" s="201"/>
      <c r="AW41" s="201"/>
      <c r="AX41" s="201"/>
      <c r="AY41" s="201"/>
      <c r="AZ41" s="201"/>
      <c r="BA41" s="201"/>
      <c r="BB41" s="201"/>
      <c r="BC41" s="201"/>
      <c r="BD41" s="201"/>
      <c r="BE41" s="201"/>
      <c r="BF41" s="201"/>
    </row>
    <row r="42" spans="1:58" ht="31.5" customHeight="1">
      <c r="A42" s="184">
        <v>12</v>
      </c>
      <c r="B42" s="185" t="str">
        <f>'[13]2. Identificación del Riesgo'!B42:B44</f>
        <v/>
      </c>
      <c r="C42" s="185" t="str">
        <f>IF('[13]2. Identificación del Riesgo'!C42:C44="","",'[13]2. Identificación del Riesgo'!C42:C44)</f>
        <v/>
      </c>
      <c r="D42" s="185" t="str">
        <f>IF('[13]2. Identificación del Riesgo'!D42:D44="","",'[13]2. Identificación del Riesgo'!D42:D44)</f>
        <v/>
      </c>
      <c r="E42" s="185" t="str">
        <f>IF('[13]2. Identificación del Riesgo'!E42:E44="","",'[13]2. Identificación del Riesgo'!E42:E44)</f>
        <v/>
      </c>
      <c r="F42" s="185" t="str">
        <f>IF('[13]2. Identificación del Riesgo'!F42:F44="","",'[13]2. Identificación del Riesgo'!F42:F44)</f>
        <v/>
      </c>
      <c r="G42" s="185" t="str">
        <f>IF('[13]2. Identificación del Riesgo'!G42:G44="","",'[13]2. Identificación del Riesgo'!G42:G44)</f>
        <v/>
      </c>
      <c r="H42" s="185" t="str">
        <f>IF('[13]2. Identificación del Riesgo'!H42:H44="","",'[13]2. Identificación del Riesgo'!H42:H44)</f>
        <v/>
      </c>
      <c r="I42" s="185" t="str">
        <f>IF('[13]2. Identificación del Riesgo'!I42:I44="","",'[13]2. Identificación del Riesgo'!I42:I44)</f>
        <v/>
      </c>
      <c r="J42" s="185" t="str">
        <f>IF('[13]2. Identificación del Riesgo'!J42:J44="","",'[13]2. Identificación del Riesgo'!J42:J44)</f>
        <v/>
      </c>
      <c r="K42" s="186" t="str">
        <f>'[13]2. Identificación del Riesgo'!K42:K44</f>
        <v/>
      </c>
      <c r="L42" s="187" t="str">
        <f>'[13]2. Identificación del Riesgo'!L42:L44</f>
        <v/>
      </c>
      <c r="M42" s="185" t="str">
        <f>IF(OR('[13]2. Identificación del Riesgo'!H42:H44="Corrupción",'[13]2. Identificación del Riesgo'!H42:H44="Lavado de Activos",'[13]2. Identificación del Riesgo'!H42:H44="Financiación del Terrorismo",'[13]2. Identificación del Riesgo'!H42:H44="Trámites, OPAs y Consultas de Acceso a la Información Pública"),"No Aplica",
IF('[13]2. Identificación del Riesgo'!M42:M44="","",'[13]2. Identificación del Riesgo'!M42:M44))</f>
        <v/>
      </c>
      <c r="N42" s="186" t="str">
        <f>'[13]2. Identificación del Riesgo'!N42:N44</f>
        <v/>
      </c>
      <c r="O42" s="187" t="str">
        <f>'[13]2. Identificación del Riesgo'!O42:O44</f>
        <v/>
      </c>
      <c r="P42" s="188" t="str">
        <f>'[13]2. Identificación del Riesgo'!P42:P44</f>
        <v/>
      </c>
      <c r="Q42" s="189" t="str">
        <f>IF($H$42="","",
IF(OR($H$42="Corrupción",$H$42="Lavado de Activos",$H$42="Financiación del Terrorismo",$H$42="Trámites, OPAs y Consultas de Acceso a la Información Pública"),'[13]6.Valoración Control Corrupción'!$E42,'[13]5. Valoración de Controles'!$H42))</f>
        <v/>
      </c>
      <c r="R42" s="190" t="str">
        <f>IF($H$42="","",
IF(OR($H$42="Corrupción",$H$42="Lavado de Activos",$H$42="Financiación del Terrorismo",$H$42="Trámites, OPAs y Consultas de Acceso a la Información Pública"),"No Aplica",'[13]5. Valoración de Controles'!$I42))</f>
        <v/>
      </c>
      <c r="S42" s="190" t="str">
        <f>IF($H$42="","",
IF(OR($H$42="Corrupción",$H$42="Lavado de Activos",$H$42="Financiación del Terrorismo",$H$42="Trámites, OPAs y Consultas de Acceso a la Información Pública"),"No Aplica",'[13]5. Valoración de Controles'!$J42))</f>
        <v/>
      </c>
      <c r="T42" s="190" t="str">
        <f>IF($H$42="","",
IF(OR($H$42="Corrupción",$H$42="Lavado de Activos",$H$42="Financiación del Terrorismo",$H$42="Trámites, OPAs y Consultas de Acceso a la Información Pública"),"No Aplica",'[13]5. Valoración de Controles'!$K42))</f>
        <v/>
      </c>
      <c r="U42" s="190" t="str">
        <f>IF($H$42="","",
IF(OR($H$42="Corrupción",$H$42="Lavado de Activos",$H$42="Financiación del Terrorismo",$H$42="Trámites, OPAs y Consultas de Acceso a la Información Pública"),"No Aplica",'[13]5. Valoración de Controles'!$L42))</f>
        <v/>
      </c>
      <c r="V42" s="190" t="str">
        <f>IF($H$42="","",
IF(OR($H$42="Corrupción",$H$42="Lavado de Activos",$H$42="Financiación del Terrorismo",$H$42="Trámites, OPAs y Consultas de Acceso a la Información Pública"),"No Aplica",'[13]5. Valoración de Controles'!$M42))</f>
        <v/>
      </c>
      <c r="W42" s="190" t="str">
        <f>IF($H$42="","",
IF(OR($H$42="Corrupción",$H$42="Lavado de Activos",$H$42="Financiación del Terrorismo",$H$42="Trámites, OPAs y Consultas de Acceso a la Información Pública"),"No Aplica",'[13]5. Valoración de Controles'!$N42))</f>
        <v/>
      </c>
      <c r="X42" s="191" t="str">
        <f>IF($H$42="","",
IF(OR($H$42="Corrupción",$H$42="Lavado de Activos",$H$42="Financiación del Terrorismo",$H$42="Trámites, OPAs y Consultas de Acceso a la Información Pública"),"No Aplica",'[13]5. Valoración de Controles'!$O42))</f>
        <v/>
      </c>
      <c r="Y42" s="191" t="str">
        <f>IF($H$42="","",
IF(OR($H$42="Corrupción",$H$42="Lavado de Activos",$H$42="Financiación del Terrorismo",$H$42="Trámites, OPAs y Consultas de Acceso a la Información Pública"),"No Aplica",'[13]5. Valoración de Controles'!$P42))</f>
        <v/>
      </c>
      <c r="Z42" s="191" t="str">
        <f>IF($H$42="","",
IF(OR($H$42="Corrupción",$H$42="Lavado de Activos",$H$42="Financiación del Terrorismo",$H$42="Trámites, OPAs y Consultas de Acceso a la Información Pública"),"No Aplica",'[13]5. Valoración de Controles'!$Q42))</f>
        <v/>
      </c>
      <c r="AA42" s="192" t="str">
        <f>IF($H$42="","",
IF(OR($H$42="Corrupción",$H$42="Lavado de Activos",$H$42="Financiación del Terrorismo",$H$42="Trámites, OPAs y Consultas de Acceso a la Información Pública"),"No aplica",'[13]5. Valoración de Controles'!$R42))</f>
        <v/>
      </c>
      <c r="AB42" s="186" t="str">
        <f>IF(H42="","",
IF(OR(H42="Corrupción",H42="Lavado de Activos",H42="Financiación del Terrorismo",H42="Trámites, OPAs y Consultas de Acceso a la Información Pública"),'[13]6.Valoración Control Corrupción'!W42:W44,
IF(OR(H42&lt;&gt;"Corrupción",H42&lt;&gt;"Lavado de Activos",H42&lt;&gt;"Financiación del Terrorismo",H42&lt;&gt;"Trámites, OPAs y Consultas de Acceso a la Información Pública"),IF(AC42="","",
IF(AND(AC42&gt;0,AC42&lt;0.4),"Muy Baja",
IF(AND(AC42&gt;=0.4,AC42&lt;0.6),"Baja",
IF(AND(AC42&gt;=0.6,AC42&lt;0.8),"Media",
IF(AND(AC42&gt;=0.8,AC42&lt;1),"Alta",
IF(AC42&gt;=1,"Muy Alta","")))))))))</f>
        <v/>
      </c>
      <c r="AC42" s="193"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IF('[13]5. Valoración de Controles'!U44&gt;0,'[13]5. Valoración de Controles'!U44,
IF('[13]5. Valoración de Controles'!U43&gt;0,'[13]5. Valoración de Controles'!U43,
IF('[13]5. Valoración de Controles'!U42&gt;0,'[13]5. Valoración de Controles'!U42,L42))))))</f>
        <v/>
      </c>
      <c r="AD42" s="186" t="str">
        <f>IF(H42="","",
IF(OR(H42="Corrupción",H42="Lavado de Activos",H42="Financiación del Terrorismo",H42="Trámites, OPAs y Consultas de Acceso a la Información Pública"),'[13]3. Impacto Riesgo de Corrupción'!Z42:Z44,
IF(OR(H42&lt;&gt;"Corrupción",H42&lt;&gt;"Lavado de Activos",H42&lt;&gt;"Financiación del Terrorismo",H42&lt;&gt;"Trámites, OPAs y Consultas de Acceso a la Información Pública"),
IF(AE42="","",
IF(AND(AE42&gt;0,AE42&lt;0.4),"Leve",
IF(AND(AE42&gt;=0.4,AE42&lt;0.6),"Menor",
IF(AND(AE42&gt;=0.6,AE42&lt;0.8),"Moderado",
IF(AND(AE42&gt;=0.8,AE42&lt;1),"Mayor",
IF(AE42&gt;=1,"Catastrófico","")))))))))</f>
        <v/>
      </c>
      <c r="AE42" s="193"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IF('[13]5. Valoración de Controles'!V44&gt;0,'[13]5. Valoración de Controles'!V44,
IF('[13]5. Valoración de Controles'!V43&gt;0,'[13]5. Valoración de Controles'!V43,
IF('[13]5. Valoración de Controles'!V42&gt;0,'[13]5. Valoración de Controles'!V42,O42))))))</f>
        <v/>
      </c>
      <c r="AF42" s="188" t="str">
        <f>IF(AND(AB42="Muy Alta",OR(AD42="Leve",AD42="Menor",AD42="Moderado",AD42="Mayor")),"Alto",
IF(AND(AB42="Alta",OR(AD42="Leve",AD42="Menor")),"Moderado",
IF(AND(AB42="Alta",OR(AD42="Moderado",AD42="Mayor")),"Alto",
IF(AND(AB42="Media",OR(AD42="Leve",AD42="Menor",AD42="Moderado")),"Moderado",
IF(AND(AB42="Media",OR(AD42="Mayor")),"Alto",
IF(AND(AB42="Baja",OR(AD42="Leve")),"Bajo",
IF(AND(OR(AB42="Baja",AB42="Improbable"),OR(AD42="Menor",AD42="Moderado")),"Moderado",
IF(AND(OR(AB42="Baja",AB42="Improbable"),AD42="Mayor"),"Alto",
IF(AND(AB42="Muy Baja",OR(AD42="Leve",AD42="Menor")),"Bajo",
IF(AND(OR(AB42="Muy Baja",AB42="Rara vez"),OR(AD42="Moderado")),"Moderado",
IF(AND(OR(AB42="Muy Baja",AB42="Rara vez"),AD42="Mayor"),"Alto",
IF(AND(OR(AB42="Casi seguro",AB42="Probable",AB42="Posible"),AD42="Mayor"),"Extremo",
IF(AND(AB42="Casi seguro",AD42="Moderado"),"Extremo",
IF(AND(OR(AB42="Probable",AB42="Posible"),OR(AD42="Moderado")),"Alto",
IF(AD42="Catastrófico","Extremo","")))))))))))))))</f>
        <v/>
      </c>
      <c r="AG42" s="194"/>
      <c r="AH42" s="195" t="str">
        <f>IF(AG42="Reducir (Mitigar)","Debe establecer el plan de acción a implementar para mitigar el nivel del riesgo",
IF(AG42="Reducir (Transferir)","No amerita plan de acción. Debe tercerizar la actividad que genera este riesgo o adquirir polizas para evitar responsabilidad economica, sin embargo mantiene la responsabilidad reputacional",
IF(AG42="Aceptar","No amerita plan de acción. Asuma las consecuencias de la materialización del riesgo",
IF(AG42="Evitar","No amerita plan de acción. No ejecute la actividad que genera el riesgo",
IF(AG42="Reducir","Debe establecer el plan de acción a implementar para mitigar el nivel del riesgo",
IF(AG42="Compartir","No amerita plan de acción. Comparta el riesgo con una parte interesada que pueda gestionarlo con mas eficacia",""))))))</f>
        <v/>
      </c>
      <c r="AI42" s="196"/>
      <c r="AJ42" s="204"/>
      <c r="AK42" s="204" t="str">
        <f>IF(AI42="","","∑ Peso porcentual de cada acción definida")</f>
        <v/>
      </c>
      <c r="AL42" s="185"/>
      <c r="AM42" s="164"/>
      <c r="AN42" s="164"/>
      <c r="AO42" s="164"/>
      <c r="AP42" s="164"/>
      <c r="AQ42" s="164"/>
      <c r="AR42" s="164"/>
      <c r="AS42" s="164"/>
      <c r="AT42" s="164"/>
      <c r="AU42" s="164"/>
      <c r="AV42" s="164"/>
      <c r="AW42" s="164"/>
      <c r="AX42" s="164"/>
      <c r="AY42" s="164"/>
      <c r="AZ42" s="164"/>
      <c r="BA42" s="164"/>
      <c r="BB42" s="164"/>
      <c r="BC42" s="164"/>
      <c r="BD42" s="164"/>
      <c r="BE42" s="164"/>
      <c r="BF42" s="164"/>
    </row>
    <row r="43" spans="1:58" ht="31.5" customHeight="1">
      <c r="A43" s="199"/>
      <c r="B43" s="199"/>
      <c r="C43" s="199"/>
      <c r="D43" s="199"/>
      <c r="E43" s="199"/>
      <c r="F43" s="199"/>
      <c r="G43" s="199"/>
      <c r="H43" s="199"/>
      <c r="I43" s="199"/>
      <c r="J43" s="199"/>
      <c r="K43" s="199"/>
      <c r="L43" s="199"/>
      <c r="M43" s="199"/>
      <c r="N43" s="199"/>
      <c r="O43" s="199"/>
      <c r="P43" s="199"/>
      <c r="Q43" s="189" t="str">
        <f>IF($H$42="","",
IF(OR($H$42="Corrupción",$H$42="Lavado de Activos",$H$42="Financiación del Terrorismo",$H$42="Trámites, OPAs y Consultas de Acceso a la Información Pública"),'[13]6.Valoración Control Corrupción'!$E43,'[13]5. Valoración de Controles'!$H43))</f>
        <v/>
      </c>
      <c r="R43" s="190" t="str">
        <f>IF($H$42="","",
IF(OR($H$42="Corrupción",$H$42="Lavado de Activos",$H$42="Financiación del Terrorismo",$H$42="Trámites, OPAs y Consultas de Acceso a la Información Pública"),"No Aplica",'[13]5. Valoración de Controles'!$I43))</f>
        <v/>
      </c>
      <c r="S43" s="190" t="str">
        <f>IF($H$42="","",
IF(OR($H$42="Corrupción",$H$42="Lavado de Activos",$H$42="Financiación del Terrorismo",$H$42="Trámites, OPAs y Consultas de Acceso a la Información Pública"),"No Aplica",'[13]5. Valoración de Controles'!$J43))</f>
        <v/>
      </c>
      <c r="T43" s="190" t="str">
        <f>IF($H$42="","",
IF(OR($H$42="Corrupción",$H$42="Lavado de Activos",$H$42="Financiación del Terrorismo",$H$42="Trámites, OPAs y Consultas de Acceso a la Información Pública"),"No Aplica",'[13]5. Valoración de Controles'!$K43))</f>
        <v/>
      </c>
      <c r="U43" s="190" t="str">
        <f>IF($H$42="","",
IF(OR($H$42="Corrupción",$H$42="Lavado de Activos",$H$42="Financiación del Terrorismo",$H$42="Trámites, OPAs y Consultas de Acceso a la Información Pública"),"No Aplica",'[13]5. Valoración de Controles'!$L43))</f>
        <v/>
      </c>
      <c r="V43" s="190" t="str">
        <f>IF($H$42="","",
IF(OR($H$42="Corrupción",$H$42="Lavado de Activos",$H$42="Financiación del Terrorismo",$H$42="Trámites, OPAs y Consultas de Acceso a la Información Pública"),"No Aplica",'[13]5. Valoración de Controles'!$M43))</f>
        <v/>
      </c>
      <c r="W43" s="190" t="str">
        <f>IF($H$42="","",
IF(OR($H$42="Corrupción",$H$42="Lavado de Activos",$H$42="Financiación del Terrorismo",$H$42="Trámites, OPAs y Consultas de Acceso a la Información Pública"),"No Aplica",'[13]5. Valoración de Controles'!$N43))</f>
        <v/>
      </c>
      <c r="X43" s="191" t="str">
        <f>IF($H$42="","",
IF(OR($H$42="Corrupción",$H$42="Lavado de Activos",$H$42="Financiación del Terrorismo",$H$42="Trámites, OPAs y Consultas de Acceso a la Información Pública"),"No Aplica",'[13]5. Valoración de Controles'!$O43))</f>
        <v/>
      </c>
      <c r="Y43" s="191" t="str">
        <f>IF($H$42="","",
IF(OR($H$42="Corrupción",$H$42="Lavado de Activos",$H$42="Financiación del Terrorismo",$H$42="Trámites, OPAs y Consultas de Acceso a la Información Pública"),"No Aplica",'[13]5. Valoración de Controles'!$P43))</f>
        <v/>
      </c>
      <c r="Z43" s="191" t="str">
        <f>IF($H$42="","",
IF(OR($H$42="Corrupción",$H$42="Lavado de Activos",$H$42="Financiación del Terrorismo",$H$42="Trámites, OPAs y Consultas de Acceso a la Información Pública"),"No Aplica",'[13]5. Valoración de Controles'!$Q43))</f>
        <v/>
      </c>
      <c r="AA43" s="192" t="str">
        <f>IF($H$42="","",
IF(OR($H$42="Corrupción",$H$42="Lavado de Activos",$H$42="Financiación del Terrorismo",$H$42="Trámites, OPAs y Consultas de Acceso a la Información Pública"),"No aplica",'[13]5. Valoración de Controles'!$R43))</f>
        <v/>
      </c>
      <c r="AB43" s="199"/>
      <c r="AC43" s="199"/>
      <c r="AD43" s="199"/>
      <c r="AE43" s="199"/>
      <c r="AF43" s="199"/>
      <c r="AG43" s="199"/>
      <c r="AH43" s="199"/>
      <c r="AI43" s="199"/>
      <c r="AJ43" s="199"/>
      <c r="AK43" s="199"/>
      <c r="AL43" s="199"/>
      <c r="AM43" s="201"/>
      <c r="AN43" s="201"/>
      <c r="AO43" s="201"/>
      <c r="AP43" s="201"/>
      <c r="AQ43" s="201"/>
      <c r="AR43" s="201"/>
      <c r="AS43" s="201"/>
      <c r="AT43" s="201"/>
      <c r="AU43" s="201"/>
      <c r="AV43" s="201"/>
      <c r="AW43" s="201"/>
      <c r="AX43" s="201"/>
      <c r="AY43" s="201"/>
      <c r="AZ43" s="201"/>
      <c r="BA43" s="201"/>
      <c r="BB43" s="201"/>
      <c r="BC43" s="201"/>
      <c r="BD43" s="201"/>
      <c r="BE43" s="201"/>
      <c r="BF43" s="201"/>
    </row>
    <row r="44" spans="1:58" ht="31.5" customHeight="1">
      <c r="A44" s="181"/>
      <c r="B44" s="181"/>
      <c r="C44" s="181"/>
      <c r="D44" s="181"/>
      <c r="E44" s="181"/>
      <c r="F44" s="181"/>
      <c r="G44" s="181"/>
      <c r="H44" s="181"/>
      <c r="I44" s="181"/>
      <c r="J44" s="181"/>
      <c r="K44" s="181"/>
      <c r="L44" s="181"/>
      <c r="M44" s="181"/>
      <c r="N44" s="181"/>
      <c r="O44" s="181"/>
      <c r="P44" s="181"/>
      <c r="Q44" s="189" t="str">
        <f>IF($H$42="","",
IF(OR($H$42="Corrupción",$H$42="Lavado de Activos",$H$42="Financiación del Terrorismo",$H$42="Trámites, OPAs y Consultas de Acceso a la Información Pública"),'[13]6.Valoración Control Corrupción'!$E44,'[13]5. Valoración de Controles'!$H44))</f>
        <v/>
      </c>
      <c r="R44" s="190" t="str">
        <f>IF($H$42="","",
IF(OR($H$42="Corrupción",$H$42="Lavado de Activos",$H$42="Financiación del Terrorismo",$H$42="Trámites, OPAs y Consultas de Acceso a la Información Pública"),"No Aplica",'[13]5. Valoración de Controles'!$I44))</f>
        <v/>
      </c>
      <c r="S44" s="190" t="str">
        <f>IF($H$42="","",
IF(OR($H$42="Corrupción",$H$42="Lavado de Activos",$H$42="Financiación del Terrorismo",$H$42="Trámites, OPAs y Consultas de Acceso a la Información Pública"),"No Aplica",'[13]5. Valoración de Controles'!$J44))</f>
        <v/>
      </c>
      <c r="T44" s="190" t="str">
        <f>IF($H$42="","",
IF(OR($H$42="Corrupción",$H$42="Lavado de Activos",$H$42="Financiación del Terrorismo",$H$42="Trámites, OPAs y Consultas de Acceso a la Información Pública"),"No Aplica",'[13]5. Valoración de Controles'!$K44))</f>
        <v/>
      </c>
      <c r="U44" s="190" t="str">
        <f>IF($H$42="","",
IF(OR($H$42="Corrupción",$H$42="Lavado de Activos",$H$42="Financiación del Terrorismo",$H$42="Trámites, OPAs y Consultas de Acceso a la Información Pública"),"No Aplica",'[13]5. Valoración de Controles'!$L44))</f>
        <v/>
      </c>
      <c r="V44" s="190" t="str">
        <f>IF($H$42="","",
IF(OR($H$42="Corrupción",$H$42="Lavado de Activos",$H$42="Financiación del Terrorismo",$H$42="Trámites, OPAs y Consultas de Acceso a la Información Pública"),"No Aplica",'[13]5. Valoración de Controles'!$M44))</f>
        <v/>
      </c>
      <c r="W44" s="190" t="str">
        <f>IF($H$42="","",
IF(OR($H$42="Corrupción",$H$42="Lavado de Activos",$H$42="Financiación del Terrorismo",$H$42="Trámites, OPAs y Consultas de Acceso a la Información Pública"),"No Aplica",'[13]5. Valoración de Controles'!$N44))</f>
        <v/>
      </c>
      <c r="X44" s="191" t="str">
        <f>IF($H$42="","",
IF(OR($H$42="Corrupción",$H$42="Lavado de Activos",$H$42="Financiación del Terrorismo",$H$42="Trámites, OPAs y Consultas de Acceso a la Información Pública"),"No Aplica",'[13]5. Valoración de Controles'!$O44))</f>
        <v/>
      </c>
      <c r="Y44" s="191" t="str">
        <f>IF($H$42="","",
IF(OR($H$42="Corrupción",$H$42="Lavado de Activos",$H$42="Financiación del Terrorismo",$H$42="Trámites, OPAs y Consultas de Acceso a la Información Pública"),"No Aplica",'[13]5. Valoración de Controles'!$P44))</f>
        <v/>
      </c>
      <c r="Z44" s="191" t="str">
        <f>IF($H$42="","",
IF(OR($H$42="Corrupción",$H$42="Lavado de Activos",$H$42="Financiación del Terrorismo",$H$42="Trámites, OPAs y Consultas de Acceso a la Información Pública"),"No Aplica",'[13]5. Valoración de Controles'!$Q44))</f>
        <v/>
      </c>
      <c r="AA44" s="192" t="str">
        <f>IF($H$42="","",
IF(OR($H$42="Corrupción",$H$42="Lavado de Activos",$H$42="Financiación del Terrorismo",$H$42="Trámites, OPAs y Consultas de Acceso a la Información Pública"),"No aplica",'[13]5. Valoración de Controles'!$R44))</f>
        <v/>
      </c>
      <c r="AB44" s="181"/>
      <c r="AC44" s="181"/>
      <c r="AD44" s="181"/>
      <c r="AE44" s="181"/>
      <c r="AF44" s="181"/>
      <c r="AG44" s="181"/>
      <c r="AH44" s="181"/>
      <c r="AI44" s="181"/>
      <c r="AJ44" s="181"/>
      <c r="AK44" s="181"/>
      <c r="AL44" s="181"/>
      <c r="AM44" s="201"/>
      <c r="AN44" s="201"/>
      <c r="AO44" s="201"/>
      <c r="AP44" s="201"/>
      <c r="AQ44" s="201"/>
      <c r="AR44" s="201"/>
      <c r="AS44" s="201"/>
      <c r="AT44" s="201"/>
      <c r="AU44" s="201"/>
      <c r="AV44" s="201"/>
      <c r="AW44" s="201"/>
      <c r="AX44" s="201"/>
      <c r="AY44" s="201"/>
      <c r="AZ44" s="201"/>
      <c r="BA44" s="201"/>
      <c r="BB44" s="201"/>
      <c r="BC44" s="201"/>
      <c r="BD44" s="201"/>
      <c r="BE44" s="201"/>
      <c r="BF44" s="201"/>
    </row>
    <row r="45" spans="1:58" ht="31.5" customHeight="1">
      <c r="A45" s="184">
        <v>13</v>
      </c>
      <c r="B45" s="185" t="str">
        <f>'[13]2. Identificación del Riesgo'!B45:B47</f>
        <v/>
      </c>
      <c r="C45" s="185" t="str">
        <f>IF('[13]2. Identificación del Riesgo'!C45:C47="","",'[13]2. Identificación del Riesgo'!C45:C47)</f>
        <v/>
      </c>
      <c r="D45" s="185" t="str">
        <f>IF('[13]2. Identificación del Riesgo'!D45:D47="","",'[13]2. Identificación del Riesgo'!D45:D47)</f>
        <v/>
      </c>
      <c r="E45" s="185" t="str">
        <f>IF('[13]2. Identificación del Riesgo'!E45:E47="","",'[13]2. Identificación del Riesgo'!E45:E47)</f>
        <v/>
      </c>
      <c r="F45" s="185" t="str">
        <f>IF('[13]2. Identificación del Riesgo'!F45:F47="","",'[13]2. Identificación del Riesgo'!F45:F47)</f>
        <v/>
      </c>
      <c r="G45" s="185" t="str">
        <f>IF('[13]2. Identificación del Riesgo'!G45:G47="","",'[13]2. Identificación del Riesgo'!G45:G47)</f>
        <v/>
      </c>
      <c r="H45" s="185" t="str">
        <f>IF('[13]2. Identificación del Riesgo'!H45:H47="","",'[13]2. Identificación del Riesgo'!H45:H47)</f>
        <v/>
      </c>
      <c r="I45" s="185" t="str">
        <f>IF('[13]2. Identificación del Riesgo'!I45:I47="","",'[13]2. Identificación del Riesgo'!I45:I47)</f>
        <v/>
      </c>
      <c r="J45" s="185" t="str">
        <f>IF('[13]2. Identificación del Riesgo'!J45:J47="","",'[13]2. Identificación del Riesgo'!J45:J47)</f>
        <v/>
      </c>
      <c r="K45" s="186" t="str">
        <f>'[13]2. Identificación del Riesgo'!K45:K47</f>
        <v/>
      </c>
      <c r="L45" s="187" t="str">
        <f>'[13]2. Identificación del Riesgo'!L45:L47</f>
        <v/>
      </c>
      <c r="M45" s="185" t="str">
        <f>IF(OR('[13]2. Identificación del Riesgo'!H45:H47="Corrupción",'[13]2. Identificación del Riesgo'!H45:H47="Lavado de Activos",'[13]2. Identificación del Riesgo'!H45:H47="Financiación del Terrorismo",'[13]2. Identificación del Riesgo'!H45:H47="Trámites, OPAs y Consultas de Acceso a la Información Pública"),"No Aplica",
IF('[13]2. Identificación del Riesgo'!M45:M47="","",'[13]2. Identificación del Riesgo'!M45:M47))</f>
        <v/>
      </c>
      <c r="N45" s="186" t="str">
        <f>'[13]2. Identificación del Riesgo'!N45:N47</f>
        <v/>
      </c>
      <c r="O45" s="187" t="str">
        <f>'[13]2. Identificación del Riesgo'!O45:O47</f>
        <v/>
      </c>
      <c r="P45" s="188" t="str">
        <f>'[13]2. Identificación del Riesgo'!P45:P47</f>
        <v/>
      </c>
      <c r="Q45" s="189" t="str">
        <f>IF($H$45="","",
IF(OR($H$45="Corrupción",$H$45="Lavado de Activos",$H$45="Financiación del Terrorismo",$H$45="Trámites, OPAs y Consultas de Acceso a la Información Pública"),'[13]6.Valoración Control Corrupción'!$E45,'[13]5. Valoración de Controles'!$H45))</f>
        <v/>
      </c>
      <c r="R45" s="190" t="str">
        <f>IF($H$45="","",
IF(OR($H$45="Corrupción",$H$45="Lavado de Activos",$H$45="Financiación del Terrorismo",$H$45="Trámites, OPAs y Consultas de Acceso a la Información Pública"),"No Aplica",'[13]5. Valoración de Controles'!$I45))</f>
        <v/>
      </c>
      <c r="S45" s="190" t="str">
        <f>IF($H$45="","",
IF(OR($H$45="Corrupción",$H$45="Lavado de Activos",$H$45="Financiación del Terrorismo",$H$45="Trámites, OPAs y Consultas de Acceso a la Información Pública"),"No Aplica",'[13]5. Valoración de Controles'!$J45))</f>
        <v/>
      </c>
      <c r="T45" s="190" t="str">
        <f>IF($H$45="","",
IF(OR($H$45="Corrupción",$H$45="Lavado de Activos",$H$45="Financiación del Terrorismo",$H$45="Trámites, OPAs y Consultas de Acceso a la Información Pública"),"No Aplica",'[13]5. Valoración de Controles'!$K45))</f>
        <v/>
      </c>
      <c r="U45" s="190" t="str">
        <f>IF($H$45="","",
IF(OR($H$45="Corrupción",$H$45="Lavado de Activos",$H$45="Financiación del Terrorismo",$H$45="Trámites, OPAs y Consultas de Acceso a la Información Pública"),"No Aplica",'[13]5. Valoración de Controles'!$L45))</f>
        <v/>
      </c>
      <c r="V45" s="190" t="str">
        <f>IF($H$45="","",
IF(OR($H$45="Corrupción",$H$45="Lavado de Activos",$H$45="Financiación del Terrorismo",$H$45="Trámites, OPAs y Consultas de Acceso a la Información Pública"),"No Aplica",'[13]5. Valoración de Controles'!$M45))</f>
        <v/>
      </c>
      <c r="W45" s="190" t="str">
        <f>IF($H$45="","",
IF(OR($H$45="Corrupción",$H$45="Lavado de Activos",$H$45="Financiación del Terrorismo",$H$45="Trámites, OPAs y Consultas de Acceso a la Información Pública"),"No Aplica",'[13]5. Valoración de Controles'!$N45))</f>
        <v/>
      </c>
      <c r="X45" s="191" t="str">
        <f>IF($H$45="","",
IF(OR($H$45="Corrupción",$H$45="Lavado de Activos",$H$45="Financiación del Terrorismo",$H$45="Trámites, OPAs y Consultas de Acceso a la Información Pública"),"No Aplica",'[13]5. Valoración de Controles'!$O45))</f>
        <v/>
      </c>
      <c r="Y45" s="191" t="str">
        <f>IF($H$45="","",
IF(OR($H$45="Corrupción",$H$45="Lavado de Activos",$H$45="Financiación del Terrorismo",$H$45="Trámites, OPAs y Consultas de Acceso a la Información Pública"),"No Aplica",'[13]5. Valoración de Controles'!$P45))</f>
        <v/>
      </c>
      <c r="Z45" s="191" t="str">
        <f>IF($H$45="","",
IF(OR($H$45="Corrupción",$H$45="Lavado de Activos",$H$45="Financiación del Terrorismo",$H$45="Trámites, OPAs y Consultas de Acceso a la Información Pública"),"No Aplica",'[13]5. Valoración de Controles'!$Q45))</f>
        <v/>
      </c>
      <c r="AA45" s="192" t="str">
        <f>IF($H$45="","",
IF(OR($H$45="Corrupción",$H$45="Lavado de Activos",$H$45="Financiación del Terrorismo",$H$45="Trámites, OPAs y Consultas de Acceso a la Información Pública"),"No aplica",'[13]5. Valoración de Controles'!$R45))</f>
        <v/>
      </c>
      <c r="AB45" s="186" t="str">
        <f>IF(H45="","",
IF(OR(H45="Corrupción",H45="Lavado de Activos",H45="Financiación del Terrorismo",H45="Trámites, OPAs y Consultas de Acceso a la Información Pública"),'[13]6.Valoración Control Corrupción'!W45:W47,
IF(OR(H45&lt;&gt;"Corrupción",H45&lt;&gt;"Lavado de Activos",H45&lt;&gt;"Financiación del Terrorismo",H45&lt;&gt;"Trámites, OPAs y Consultas de Acceso a la Información Pública"),IF(AC45="","",
IF(AND(AC45&gt;0,AC45&lt;0.4),"Muy Baja",
IF(AND(AC45&gt;=0.4,AC45&lt;0.6),"Baja",
IF(AND(AC45&gt;=0.6,AC45&lt;0.8),"Media",
IF(AND(AC45&gt;=0.8,AC45&lt;1),"Alta",
IF(AC45&gt;=1,"Muy Alta","")))))))))</f>
        <v/>
      </c>
      <c r="AC45" s="193"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IF('[13]5. Valoración de Controles'!U47&gt;0,'[13]5. Valoración de Controles'!U47,
IF('[13]5. Valoración de Controles'!U46&gt;0,'[13]5. Valoración de Controles'!U46,
IF('[13]5. Valoración de Controles'!U45&gt;0,'[13]5. Valoración de Controles'!U45,L45))))))</f>
        <v/>
      </c>
      <c r="AD45" s="186" t="str">
        <f>IF(H45="","",
IF(OR(H45="Corrupción",H45="Lavado de Activos",H45="Financiación del Terrorismo",H45="Trámites, OPAs y Consultas de Acceso a la Información Pública"),'[13]3. Impacto Riesgo de Corrupción'!Z45:Z47,
IF(OR(H45&lt;&gt;"Corrupción",H45&lt;&gt;"Lavado de Activos",H45&lt;&gt;"Financiación del Terrorismo",H45&lt;&gt;"Trámites, OPAs y Consultas de Acceso a la Información Pública"),
IF(AE45="","",
IF(AND(AE45&gt;0,AE45&lt;0.4),"Leve",
IF(AND(AE45&gt;=0.4,AE45&lt;0.6),"Menor",
IF(AND(AE45&gt;=0.6,AE45&lt;0.8),"Moderado",
IF(AND(AE45&gt;=0.8,AE45&lt;1),"Mayor",
IF(AE45&gt;=1,"Catastrófico","")))))))))</f>
        <v/>
      </c>
      <c r="AE45" s="193"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IF('[13]5. Valoración de Controles'!V47&gt;0,'[13]5. Valoración de Controles'!V47,
IF('[13]5. Valoración de Controles'!V46&gt;0,'[13]5. Valoración de Controles'!V46,
IF('[13]5. Valoración de Controles'!V45&gt;0,'[13]5. Valoración de Controles'!V45,O45))))))</f>
        <v/>
      </c>
      <c r="AF45" s="188" t="str">
        <f>IF(AND(AB45="Muy Alta",OR(AD45="Leve",AD45="Menor",AD45="Moderado",AD45="Mayor")),"Alto",
IF(AND(AB45="Alta",OR(AD45="Leve",AD45="Menor")),"Moderado",
IF(AND(AB45="Alta",OR(AD45="Moderado",AD45="Mayor")),"Alto",
IF(AND(AB45="Media",OR(AD45="Leve",AD45="Menor",AD45="Moderado")),"Moderado",
IF(AND(AB45="Media",OR(AD45="Mayor")),"Alto",
IF(AND(AB45="Baja",OR(AD45="Leve")),"Bajo",
IF(AND(OR(AB45="Baja",AB45="Improbable"),OR(AD45="Menor",AD45="Moderado")),"Moderado",
IF(AND(OR(AB45="Baja",AB45="Improbable"),AD45="Mayor"),"Alto",
IF(AND(AB45="Muy Baja",OR(AD45="Leve",AD45="Menor")),"Bajo",
IF(AND(OR(AB45="Muy Baja",AB45="Rara vez"),OR(AD45="Moderado")),"Moderado",
IF(AND(OR(AB45="Muy Baja",AB45="Rara vez"),AD45="Mayor"),"Alto",
IF(AND(OR(AB45="Casi seguro",AB45="Probable",AB45="Posible"),AD45="Mayor"),"Extremo",
IF(AND(AB45="Casi seguro",AD45="Moderado"),"Extremo",
IF(AND(OR(AB45="Probable",AB45="Posible"),OR(AD45="Moderado")),"Alto",
IF(AD45="Catastrófico","Extremo","")))))))))))))))</f>
        <v/>
      </c>
      <c r="AG45" s="194"/>
      <c r="AH45" s="195" t="str">
        <f>IF(AG45="Reducir (Mitigar)","Debe establecer el plan de acción a implementar para mitigar el nivel del riesgo",
IF(AG45="Reducir (Transferir)","No amerita plan de acción. Debe tercerizar la actividad que genera este riesgo o adquirir polizas para evitar responsabilidad economica, sin embargo mantiene la responsabilidad reputacional",
IF(AG45="Aceptar","No amerita plan de acción. Asuma las consecuencias de la materialización del riesgo",
IF(AG45="Evitar","No amerita plan de acción. No ejecute la actividad que genera el riesgo",
IF(AG45="Reducir","Debe establecer el plan de acción a implementar para mitigar el nivel del riesgo",
IF(AG45="Compartir","No amerita plan de acción. Comparta el riesgo con una parte interesada que pueda gestionarlo con mas eficacia",""))))))</f>
        <v/>
      </c>
      <c r="AI45" s="196"/>
      <c r="AJ45" s="204"/>
      <c r="AK45" s="204" t="str">
        <f>IF(AI45="","","∑ Peso porcentual de cada acción definida")</f>
        <v/>
      </c>
      <c r="AL45" s="185"/>
      <c r="AM45" s="164"/>
      <c r="AN45" s="164"/>
      <c r="AO45" s="164"/>
      <c r="AP45" s="164"/>
      <c r="AQ45" s="164"/>
      <c r="AR45" s="164"/>
      <c r="AS45" s="164"/>
      <c r="AT45" s="164"/>
      <c r="AU45" s="164"/>
      <c r="AV45" s="164"/>
      <c r="AW45" s="164"/>
      <c r="AX45" s="164"/>
      <c r="AY45" s="164"/>
      <c r="AZ45" s="164"/>
      <c r="BA45" s="164"/>
      <c r="BB45" s="164"/>
      <c r="BC45" s="164"/>
      <c r="BD45" s="164"/>
      <c r="BE45" s="164"/>
      <c r="BF45" s="164"/>
    </row>
    <row r="46" spans="1:58" ht="31.5" customHeight="1">
      <c r="A46" s="199"/>
      <c r="B46" s="199"/>
      <c r="C46" s="199"/>
      <c r="D46" s="199"/>
      <c r="E46" s="199"/>
      <c r="F46" s="199"/>
      <c r="G46" s="199"/>
      <c r="H46" s="199"/>
      <c r="I46" s="199"/>
      <c r="J46" s="199"/>
      <c r="K46" s="199"/>
      <c r="L46" s="199"/>
      <c r="M46" s="199"/>
      <c r="N46" s="199"/>
      <c r="O46" s="199"/>
      <c r="P46" s="199"/>
      <c r="Q46" s="189" t="str">
        <f>IF($H$45="","",
IF(OR($H$45="Corrupción",$H$45="Lavado de Activos",$H$45="Financiación del Terrorismo",$H$45="Trámites, OPAs y Consultas de Acceso a la Información Pública"),'[13]6.Valoración Control Corrupción'!$E46,'[13]5. Valoración de Controles'!$H46))</f>
        <v/>
      </c>
      <c r="R46" s="190" t="str">
        <f>IF($H$45="","",
IF(OR($H$45="Corrupción",$H$45="Lavado de Activos",$H$45="Financiación del Terrorismo",$H$45="Trámites, OPAs y Consultas de Acceso a la Información Pública"),"No Aplica",'[13]5. Valoración de Controles'!$I46))</f>
        <v/>
      </c>
      <c r="S46" s="190" t="str">
        <f>IF($H$45="","",
IF(OR($H$45="Corrupción",$H$45="Lavado de Activos",$H$45="Financiación del Terrorismo",$H$45="Trámites, OPAs y Consultas de Acceso a la Información Pública"),"No Aplica",'[13]5. Valoración de Controles'!$J46))</f>
        <v/>
      </c>
      <c r="T46" s="190" t="str">
        <f>IF($H$45="","",
IF(OR($H$45="Corrupción",$H$45="Lavado de Activos",$H$45="Financiación del Terrorismo",$H$45="Trámites, OPAs y Consultas de Acceso a la Información Pública"),"No Aplica",'[13]5. Valoración de Controles'!$K46))</f>
        <v/>
      </c>
      <c r="U46" s="190" t="str">
        <f>IF($H$45="","",
IF(OR($H$45="Corrupción",$H$45="Lavado de Activos",$H$45="Financiación del Terrorismo",$H$45="Trámites, OPAs y Consultas de Acceso a la Información Pública"),"No Aplica",'[13]5. Valoración de Controles'!$L46))</f>
        <v/>
      </c>
      <c r="V46" s="190" t="str">
        <f>IF($H$45="","",
IF(OR($H$45="Corrupción",$H$45="Lavado de Activos",$H$45="Financiación del Terrorismo",$H$45="Trámites, OPAs y Consultas de Acceso a la Información Pública"),"No Aplica",'[13]5. Valoración de Controles'!$M46))</f>
        <v/>
      </c>
      <c r="W46" s="190" t="str">
        <f>IF($H$45="","",
IF(OR($H$45="Corrupción",$H$45="Lavado de Activos",$H$45="Financiación del Terrorismo",$H$45="Trámites, OPAs y Consultas de Acceso a la Información Pública"),"No Aplica",'[13]5. Valoración de Controles'!$N46))</f>
        <v/>
      </c>
      <c r="X46" s="191" t="str">
        <f>IF($H$45="","",
IF(OR($H$45="Corrupción",$H$45="Lavado de Activos",$H$45="Financiación del Terrorismo",$H$45="Trámites, OPAs y Consultas de Acceso a la Información Pública"),"No Aplica",'[13]5. Valoración de Controles'!$O46))</f>
        <v/>
      </c>
      <c r="Y46" s="191" t="str">
        <f>IF($H$45="","",
IF(OR($H$45="Corrupción",$H$45="Lavado de Activos",$H$45="Financiación del Terrorismo",$H$45="Trámites, OPAs y Consultas de Acceso a la Información Pública"),"No Aplica",'[13]5. Valoración de Controles'!$P46))</f>
        <v/>
      </c>
      <c r="Z46" s="191" t="str">
        <f>IF($H$45="","",
IF(OR($H$45="Corrupción",$H$45="Lavado de Activos",$H$45="Financiación del Terrorismo",$H$45="Trámites, OPAs y Consultas de Acceso a la Información Pública"),"No Aplica",'[13]5. Valoración de Controles'!$Q46))</f>
        <v/>
      </c>
      <c r="AA46" s="192" t="str">
        <f>IF($H$45="","",
IF(OR($H$45="Corrupción",$H$45="Lavado de Activos",$H$45="Financiación del Terrorismo",$H$45="Trámites, OPAs y Consultas de Acceso a la Información Pública"),"No aplica",'[13]5. Valoración de Controles'!$R46))</f>
        <v/>
      </c>
      <c r="AB46" s="199"/>
      <c r="AC46" s="199"/>
      <c r="AD46" s="199"/>
      <c r="AE46" s="199"/>
      <c r="AF46" s="199"/>
      <c r="AG46" s="199"/>
      <c r="AH46" s="199"/>
      <c r="AI46" s="199"/>
      <c r="AJ46" s="199"/>
      <c r="AK46" s="199"/>
      <c r="AL46" s="199"/>
      <c r="AM46" s="201"/>
      <c r="AN46" s="201"/>
      <c r="AO46" s="201"/>
      <c r="AP46" s="201"/>
      <c r="AQ46" s="201"/>
      <c r="AR46" s="201"/>
      <c r="AS46" s="201"/>
      <c r="AT46" s="201"/>
      <c r="AU46" s="201"/>
      <c r="AV46" s="201"/>
      <c r="AW46" s="201"/>
      <c r="AX46" s="201"/>
      <c r="AY46" s="201"/>
      <c r="AZ46" s="201"/>
      <c r="BA46" s="201"/>
      <c r="BB46" s="201"/>
      <c r="BC46" s="201"/>
      <c r="BD46" s="201"/>
      <c r="BE46" s="201"/>
      <c r="BF46" s="201"/>
    </row>
    <row r="47" spans="1:58" ht="31.5" customHeight="1">
      <c r="A47" s="181"/>
      <c r="B47" s="181"/>
      <c r="C47" s="181"/>
      <c r="D47" s="181"/>
      <c r="E47" s="181"/>
      <c r="F47" s="181"/>
      <c r="G47" s="181"/>
      <c r="H47" s="181"/>
      <c r="I47" s="181"/>
      <c r="J47" s="181"/>
      <c r="K47" s="181"/>
      <c r="L47" s="181"/>
      <c r="M47" s="181"/>
      <c r="N47" s="181"/>
      <c r="O47" s="181"/>
      <c r="P47" s="181"/>
      <c r="Q47" s="189" t="str">
        <f>IF($H$45="","",
IF(OR($H$45="Corrupción",$H$45="Lavado de Activos",$H$45="Financiación del Terrorismo",$H$45="Trámites, OPAs y Consultas de Acceso a la Información Pública"),'[13]6.Valoración Control Corrupción'!$E47,'[13]5. Valoración de Controles'!$H47))</f>
        <v/>
      </c>
      <c r="R47" s="190" t="str">
        <f>IF($H$45="","",
IF(OR($H$45="Corrupción",$H$45="Lavado de Activos",$H$45="Financiación del Terrorismo",$H$45="Trámites, OPAs y Consultas de Acceso a la Información Pública"),"No Aplica",'[13]5. Valoración de Controles'!$I47))</f>
        <v/>
      </c>
      <c r="S47" s="190" t="str">
        <f>IF($H$45="","",
IF(OR($H$45="Corrupción",$H$45="Lavado de Activos",$H$45="Financiación del Terrorismo",$H$45="Trámites, OPAs y Consultas de Acceso a la Información Pública"),"No Aplica",'[13]5. Valoración de Controles'!$J47))</f>
        <v/>
      </c>
      <c r="T47" s="190" t="str">
        <f>IF($H$45="","",
IF(OR($H$45="Corrupción",$H$45="Lavado de Activos",$H$45="Financiación del Terrorismo",$H$45="Trámites, OPAs y Consultas de Acceso a la Información Pública"),"No Aplica",'[13]5. Valoración de Controles'!$K47))</f>
        <v/>
      </c>
      <c r="U47" s="190" t="str">
        <f>IF($H$45="","",
IF(OR($H$45="Corrupción",$H$45="Lavado de Activos",$H$45="Financiación del Terrorismo",$H$45="Trámites, OPAs y Consultas de Acceso a la Información Pública"),"No Aplica",'[13]5. Valoración de Controles'!$L47))</f>
        <v/>
      </c>
      <c r="V47" s="190" t="str">
        <f>IF($H$45="","",
IF(OR($H$45="Corrupción",$H$45="Lavado de Activos",$H$45="Financiación del Terrorismo",$H$45="Trámites, OPAs y Consultas de Acceso a la Información Pública"),"No Aplica",'[13]5. Valoración de Controles'!$M47))</f>
        <v/>
      </c>
      <c r="W47" s="190" t="str">
        <f>IF($H$45="","",
IF(OR($H$45="Corrupción",$H$45="Lavado de Activos",$H$45="Financiación del Terrorismo",$H$45="Trámites, OPAs y Consultas de Acceso a la Información Pública"),"No Aplica",'[13]5. Valoración de Controles'!$N47))</f>
        <v/>
      </c>
      <c r="X47" s="191" t="str">
        <f>IF($H$45="","",
IF(OR($H$45="Corrupción",$H$45="Lavado de Activos",$H$45="Financiación del Terrorismo",$H$45="Trámites, OPAs y Consultas de Acceso a la Información Pública"),"No Aplica",'[13]5. Valoración de Controles'!$O47))</f>
        <v/>
      </c>
      <c r="Y47" s="191" t="str">
        <f>IF($H$45="","",
IF(OR($H$45="Corrupción",$H$45="Lavado de Activos",$H$45="Financiación del Terrorismo",$H$45="Trámites, OPAs y Consultas de Acceso a la Información Pública"),"No Aplica",'[13]5. Valoración de Controles'!$P47))</f>
        <v/>
      </c>
      <c r="Z47" s="191" t="str">
        <f>IF($H$45="","",
IF(OR($H$45="Corrupción",$H$45="Lavado de Activos",$H$45="Financiación del Terrorismo",$H$45="Trámites, OPAs y Consultas de Acceso a la Información Pública"),"No Aplica",'[13]5. Valoración de Controles'!$Q47))</f>
        <v/>
      </c>
      <c r="AA47" s="192" t="str">
        <f>IF($H$45="","",
IF(OR($H$45="Corrupción",$H$45="Lavado de Activos",$H$45="Financiación del Terrorismo",$H$45="Trámites, OPAs y Consultas de Acceso a la Información Pública"),"No aplica",'[13]5. Valoración de Controles'!$R47))</f>
        <v/>
      </c>
      <c r="AB47" s="181"/>
      <c r="AC47" s="181"/>
      <c r="AD47" s="181"/>
      <c r="AE47" s="181"/>
      <c r="AF47" s="181"/>
      <c r="AG47" s="181"/>
      <c r="AH47" s="181"/>
      <c r="AI47" s="181"/>
      <c r="AJ47" s="181"/>
      <c r="AK47" s="181"/>
      <c r="AL47" s="181"/>
      <c r="AM47" s="201"/>
      <c r="AN47" s="201"/>
      <c r="AO47" s="201"/>
      <c r="AP47" s="201"/>
      <c r="AQ47" s="201"/>
      <c r="AR47" s="201"/>
      <c r="AS47" s="201"/>
      <c r="AT47" s="201"/>
      <c r="AU47" s="201"/>
      <c r="AV47" s="201"/>
      <c r="AW47" s="201"/>
      <c r="AX47" s="201"/>
      <c r="AY47" s="201"/>
      <c r="AZ47" s="201"/>
      <c r="BA47" s="201"/>
      <c r="BB47" s="201"/>
      <c r="BC47" s="201"/>
      <c r="BD47" s="201"/>
      <c r="BE47" s="201"/>
      <c r="BF47" s="201"/>
    </row>
    <row r="48" spans="1:58" ht="31.5" customHeight="1">
      <c r="A48" s="184">
        <v>14</v>
      </c>
      <c r="B48" s="185" t="str">
        <f>'[13]2. Identificación del Riesgo'!B48:B50</f>
        <v/>
      </c>
      <c r="C48" s="185" t="str">
        <f>IF('[13]2. Identificación del Riesgo'!C48:C50="","",'[13]2. Identificación del Riesgo'!C48:C50)</f>
        <v/>
      </c>
      <c r="D48" s="185" t="str">
        <f>IF('[13]2. Identificación del Riesgo'!D48:D50="","",'[13]2. Identificación del Riesgo'!D48:D50)</f>
        <v/>
      </c>
      <c r="E48" s="185" t="str">
        <f>IF('[13]2. Identificación del Riesgo'!E48:E50="","",'[13]2. Identificación del Riesgo'!E48:E50)</f>
        <v/>
      </c>
      <c r="F48" s="185" t="str">
        <f>IF('[13]2. Identificación del Riesgo'!F48:F50="","",'[13]2. Identificación del Riesgo'!F48:F50)</f>
        <v/>
      </c>
      <c r="G48" s="185" t="str">
        <f>IF('[13]2. Identificación del Riesgo'!G48:G50="","",'[13]2. Identificación del Riesgo'!G48:G50)</f>
        <v/>
      </c>
      <c r="H48" s="185" t="str">
        <f>IF('[13]2. Identificación del Riesgo'!H48:H50="","",'[13]2. Identificación del Riesgo'!H48:H50)</f>
        <v/>
      </c>
      <c r="I48" s="185" t="str">
        <f>IF('[13]2. Identificación del Riesgo'!I48:I50="","",'[13]2. Identificación del Riesgo'!I48:I50)</f>
        <v/>
      </c>
      <c r="J48" s="185" t="str">
        <f>IF('[13]2. Identificación del Riesgo'!J48:J50="","",'[13]2. Identificación del Riesgo'!J48:J50)</f>
        <v/>
      </c>
      <c r="K48" s="186" t="str">
        <f>'[13]2. Identificación del Riesgo'!K48:K50</f>
        <v/>
      </c>
      <c r="L48" s="187" t="str">
        <f>'[13]2. Identificación del Riesgo'!L48:L50</f>
        <v/>
      </c>
      <c r="M48" s="185" t="str">
        <f>IF(OR('[13]2. Identificación del Riesgo'!H48:H50="Corrupción",'[13]2. Identificación del Riesgo'!H48:H50="Lavado de Activos",'[13]2. Identificación del Riesgo'!H48:H50="Financiación del Terrorismo",'[13]2. Identificación del Riesgo'!H48:H50="Trámites, OPAs y Consultas de Acceso a la Información Pública"),"No Aplica",
IF('[13]2. Identificación del Riesgo'!M48:M50="","",'[13]2. Identificación del Riesgo'!M48:M50))</f>
        <v/>
      </c>
      <c r="N48" s="186" t="str">
        <f>'[13]2. Identificación del Riesgo'!N48:N50</f>
        <v/>
      </c>
      <c r="O48" s="187" t="str">
        <f>'[13]2. Identificación del Riesgo'!O48:O50</f>
        <v/>
      </c>
      <c r="P48" s="188" t="str">
        <f>'[13]2. Identificación del Riesgo'!P48:P50</f>
        <v/>
      </c>
      <c r="Q48" s="189" t="str">
        <f>IF($H$48="","",
IF(OR($H$48="Corrupción",$H$48="Lavado de Activos",$H$48="Financiación del Terrorismo",$H$48="Trámites, OPAs y Consultas de Acceso a la Información Pública"),'[13]6.Valoración Control Corrupción'!$E48,'[13]5. Valoración de Controles'!$H48))</f>
        <v/>
      </c>
      <c r="R48" s="190" t="str">
        <f>IF($H$48="","",
IF(OR($H$48="Corrupción",$H$48="Lavado de Activos",$H$48="Financiación del Terrorismo",$H$48="Trámites, OPAs y Consultas de Acceso a la Información Pública"),"No Aplica",'[13]5. Valoración de Controles'!$I48))</f>
        <v/>
      </c>
      <c r="S48" s="190" t="str">
        <f>IF($H$48="","",
IF(OR($H$48="Corrupción",$H$48="Lavado de Activos",$H$48="Financiación del Terrorismo",$H$48="Trámites, OPAs y Consultas de Acceso a la Información Pública"),"No Aplica",'[13]5. Valoración de Controles'!$J48))</f>
        <v/>
      </c>
      <c r="T48" s="190" t="str">
        <f>IF($H$48="","",
IF(OR($H$48="Corrupción",$H$48="Lavado de Activos",$H$48="Financiación del Terrorismo",$H$48="Trámites, OPAs y Consultas de Acceso a la Información Pública"),"No Aplica",'[13]5. Valoración de Controles'!$K48))</f>
        <v/>
      </c>
      <c r="U48" s="190" t="str">
        <f>IF($H$48="","",
IF(OR($H$48="Corrupción",$H$48="Lavado de Activos",$H$48="Financiación del Terrorismo",$H$48="Trámites, OPAs y Consultas de Acceso a la Información Pública"),"No Aplica",'[13]5. Valoración de Controles'!$L48))</f>
        <v/>
      </c>
      <c r="V48" s="190" t="str">
        <f>IF($H$48="","",
IF(OR($H$48="Corrupción",$H$48="Lavado de Activos",$H$48="Financiación del Terrorismo",$H$48="Trámites, OPAs y Consultas de Acceso a la Información Pública"),"No Aplica",'[13]5. Valoración de Controles'!$M48))</f>
        <v/>
      </c>
      <c r="W48" s="190" t="str">
        <f>IF($H$48="","",
IF(OR($H$48="Corrupción",$H$48="Lavado de Activos",$H$48="Financiación del Terrorismo",$H$48="Trámites, OPAs y Consultas de Acceso a la Información Pública"),"No Aplica",'[13]5. Valoración de Controles'!$N48))</f>
        <v/>
      </c>
      <c r="X48" s="191" t="str">
        <f>IF($H$48="","",
IF(OR($H$48="Corrupción",$H$48="Lavado de Activos",$H$48="Financiación del Terrorismo",$H$48="Trámites, OPAs y Consultas de Acceso a la Información Pública"),"No Aplica",'[13]5. Valoración de Controles'!$O48))</f>
        <v/>
      </c>
      <c r="Y48" s="191" t="str">
        <f>IF($H$48="","",
IF(OR($H$48="Corrupción",$H$48="Lavado de Activos",$H$48="Financiación del Terrorismo",$H$48="Trámites, OPAs y Consultas de Acceso a la Información Pública"),"No Aplica",'[13]5. Valoración de Controles'!$P48))</f>
        <v/>
      </c>
      <c r="Z48" s="191" t="str">
        <f>IF($H$48="","",
IF(OR($H$48="Corrupción",$H$48="Lavado de Activos",$H$48="Financiación del Terrorismo",$H$48="Trámites, OPAs y Consultas de Acceso a la Información Pública"),"No Aplica",'[13]5. Valoración de Controles'!$Q48))</f>
        <v/>
      </c>
      <c r="AA48" s="192" t="str">
        <f>IF($H$48="","",
IF(OR($H$48="Corrupción",$H$48="Lavado de Activos",$H$48="Financiación del Terrorismo",$H$48="Trámites, OPAs y Consultas de Acceso a la Información Pública"),"No aplica",'[13]5. Valoración de Controles'!$R48))</f>
        <v/>
      </c>
      <c r="AB48" s="186" t="str">
        <f>IF(H48="","",
IF(OR(H48="Corrupción",H48="Lavado de Activos",H48="Financiación del Terrorismo",H48="Trámites, OPAs y Consultas de Acceso a la Información Pública"),'[13]6.Valoración Control Corrupción'!W48:W50,
IF(OR(H48&lt;&gt;"Corrupción",H48&lt;&gt;"Lavado de Activos",H48&lt;&gt;"Financiación del Terrorismo",H48&lt;&gt;"Trámites, OPAs y Consultas de Acceso a la Información Pública"),IF(AC48="","",
IF(AND(AC48&gt;0,AC48&lt;0.4),"Muy Baja",
IF(AND(AC48&gt;=0.4,AC48&lt;0.6),"Baja",
IF(AND(AC48&gt;=0.6,AC48&lt;0.8),"Media",
IF(AND(AC48&gt;=0.8,AC48&lt;1),"Alta",
IF(AC48&gt;=1,"Muy Alta","")))))))))</f>
        <v/>
      </c>
      <c r="AC48" s="193"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IF('[13]5. Valoración de Controles'!U50&gt;0,'[13]5. Valoración de Controles'!U50,
IF('[13]5. Valoración de Controles'!U49&gt;0,'[13]5. Valoración de Controles'!U49,
IF('[13]5. Valoración de Controles'!U48&gt;0,'[13]5. Valoración de Controles'!U48,L48))))))</f>
        <v/>
      </c>
      <c r="AD48" s="186" t="str">
        <f>IF(H48="","",
IF(OR(H48="Corrupción",H48="Lavado de Activos",H48="Financiación del Terrorismo",H48="Trámites, OPAs y Consultas de Acceso a la Información Pública"),'[13]3. Impacto Riesgo de Corrupción'!Z48:Z50,
IF(OR(H48&lt;&gt;"Corrupción",H48&lt;&gt;"Lavado de Activos",H48&lt;&gt;"Financiación del Terrorismo",H48&lt;&gt;"Trámites, OPAs y Consultas de Acceso a la Información Pública"),
IF(AE48="","",
IF(AND(AE48&gt;0,AE48&lt;0.4),"Leve",
IF(AND(AE48&gt;=0.4,AE48&lt;0.6),"Menor",
IF(AND(AE48&gt;=0.6,AE48&lt;0.8),"Moderado",
IF(AND(AE48&gt;=0.8,AE48&lt;1),"Mayor",
IF(AE48&gt;=1,"Catastrófico","")))))))))</f>
        <v/>
      </c>
      <c r="AE48" s="193"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IF('[13]5. Valoración de Controles'!V50&gt;0,'[13]5. Valoración de Controles'!V50,
IF('[13]5. Valoración de Controles'!V49&gt;0,'[13]5. Valoración de Controles'!V49,
IF('[13]5. Valoración de Controles'!V48&gt;0,'[13]5. Valoración de Controles'!V48,O48))))))</f>
        <v/>
      </c>
      <c r="AF48" s="188" t="str">
        <f>IF(AND(AB48="Muy Alta",OR(AD48="Leve",AD48="Menor",AD48="Moderado",AD48="Mayor")),"Alto",
IF(AND(AB48="Alta",OR(AD48="Leve",AD48="Menor")),"Moderado",
IF(AND(AB48="Alta",OR(AD48="Moderado",AD48="Mayor")),"Alto",
IF(AND(AB48="Media",OR(AD48="Leve",AD48="Menor",AD48="Moderado")),"Moderado",
IF(AND(AB48="Media",OR(AD48="Mayor")),"Alto",
IF(AND(AB48="Baja",OR(AD48="Leve")),"Bajo",
IF(AND(OR(AB48="Baja",AB48="Improbable"),OR(AD48="Menor",AD48="Moderado")),"Moderado",
IF(AND(OR(AB48="Baja",AB48="Improbable"),AD48="Mayor"),"Alto",
IF(AND(AB48="Muy Baja",OR(AD48="Leve",AD48="Menor")),"Bajo",
IF(AND(OR(AB48="Muy Baja",AB48="Rara vez"),OR(AD48="Moderado")),"Moderado",
IF(AND(OR(AB48="Muy Baja",AB48="Rara vez"),AD48="Mayor"),"Alto",
IF(AND(OR(AB48="Casi seguro",AB48="Probable",AB48="Posible"),AD48="Mayor"),"Extremo",
IF(AND(AB48="Casi seguro",AD48="Moderado"),"Extremo",
IF(AND(OR(AB48="Probable",AB48="Posible"),OR(AD48="Moderado")),"Alto",
IF(AD48="Catastrófico","Extremo","")))))))))))))))</f>
        <v/>
      </c>
      <c r="AG48" s="194"/>
      <c r="AH48" s="195" t="str">
        <f>IF(AG48="Reducir (Mitigar)","Debe establecer el plan de acción a implementar para mitigar el nivel del riesgo",
IF(AG48="Reducir (Transferir)","No amerita plan de acción. Debe tercerizar la actividad que genera este riesgo o adquirir polizas para evitar responsabilidad economica, sin embargo mantiene la responsabilidad reputacional",
IF(AG48="Aceptar","No amerita plan de acción. Asuma las consecuencias de la materialización del riesgo",
IF(AG48="Evitar","No amerita plan de acción. No ejecute la actividad que genera el riesgo",
IF(AG48="Reducir","Debe establecer el plan de acción a implementar para mitigar el nivel del riesgo",
IF(AG48="Compartir","No amerita plan de acción. Comparta el riesgo con una parte interesada que pueda gestionarlo con mas eficacia",""))))))</f>
        <v/>
      </c>
      <c r="AI48" s="196"/>
      <c r="AJ48" s="204"/>
      <c r="AK48" s="204" t="str">
        <f>IF(AI48="","","∑ Peso porcentual de cada acción definida")</f>
        <v/>
      </c>
      <c r="AL48" s="185"/>
      <c r="AM48" s="164"/>
      <c r="AN48" s="164"/>
      <c r="AO48" s="164"/>
      <c r="AP48" s="164"/>
      <c r="AQ48" s="164"/>
      <c r="AR48" s="164"/>
      <c r="AS48" s="164"/>
      <c r="AT48" s="164"/>
      <c r="AU48" s="164"/>
      <c r="AV48" s="164"/>
      <c r="AW48" s="164"/>
      <c r="AX48" s="164"/>
      <c r="AY48" s="164"/>
      <c r="AZ48" s="164"/>
      <c r="BA48" s="164"/>
      <c r="BB48" s="164"/>
      <c r="BC48" s="164"/>
      <c r="BD48" s="164"/>
      <c r="BE48" s="164"/>
      <c r="BF48" s="164"/>
    </row>
    <row r="49" spans="1:58" ht="31.5" customHeight="1">
      <c r="A49" s="199"/>
      <c r="B49" s="199"/>
      <c r="C49" s="199"/>
      <c r="D49" s="199"/>
      <c r="E49" s="199"/>
      <c r="F49" s="199"/>
      <c r="G49" s="199"/>
      <c r="H49" s="199"/>
      <c r="I49" s="199"/>
      <c r="J49" s="199"/>
      <c r="K49" s="199"/>
      <c r="L49" s="199"/>
      <c r="M49" s="199"/>
      <c r="N49" s="199"/>
      <c r="O49" s="199"/>
      <c r="P49" s="199"/>
      <c r="Q49" s="189" t="str">
        <f>IF($H$48="","",
IF(OR($H$48="Corrupción",$H$48="Lavado de Activos",$H$48="Financiación del Terrorismo",$H$48="Trámites, OPAs y Consultas de Acceso a la Información Pública"),'[13]6.Valoración Control Corrupción'!$E49,'[13]5. Valoración de Controles'!$H49))</f>
        <v/>
      </c>
      <c r="R49" s="190" t="str">
        <f>IF($H$48="","",
IF(OR($H$48="Corrupción",$H$48="Lavado de Activos",$H$48="Financiación del Terrorismo",$H$48="Trámites, OPAs y Consultas de Acceso a la Información Pública"),"No Aplica",'[13]5. Valoración de Controles'!$I49))</f>
        <v/>
      </c>
      <c r="S49" s="190" t="str">
        <f>IF($H$48="","",
IF(OR($H$48="Corrupción",$H$48="Lavado de Activos",$H$48="Financiación del Terrorismo",$H$48="Trámites, OPAs y Consultas de Acceso a la Información Pública"),"No Aplica",'[13]5. Valoración de Controles'!$J49))</f>
        <v/>
      </c>
      <c r="T49" s="190" t="str">
        <f>IF($H$48="","",
IF(OR($H$48="Corrupción",$H$48="Lavado de Activos",$H$48="Financiación del Terrorismo",$H$48="Trámites, OPAs y Consultas de Acceso a la Información Pública"),"No Aplica",'[13]5. Valoración de Controles'!$K49))</f>
        <v/>
      </c>
      <c r="U49" s="190" t="str">
        <f>IF($H$48="","",
IF(OR($H$48="Corrupción",$H$48="Lavado de Activos",$H$48="Financiación del Terrorismo",$H$48="Trámites, OPAs y Consultas de Acceso a la Información Pública"),"No Aplica",'[13]5. Valoración de Controles'!$L49))</f>
        <v/>
      </c>
      <c r="V49" s="190" t="str">
        <f>IF($H$48="","",
IF(OR($H$48="Corrupción",$H$48="Lavado de Activos",$H$48="Financiación del Terrorismo",$H$48="Trámites, OPAs y Consultas de Acceso a la Información Pública"),"No Aplica",'[13]5. Valoración de Controles'!$M49))</f>
        <v/>
      </c>
      <c r="W49" s="190" t="str">
        <f>IF($H$48="","",
IF(OR($H$48="Corrupción",$H$48="Lavado de Activos",$H$48="Financiación del Terrorismo",$H$48="Trámites, OPAs y Consultas de Acceso a la Información Pública"),"No Aplica",'[13]5. Valoración de Controles'!$N49))</f>
        <v/>
      </c>
      <c r="X49" s="191" t="str">
        <f>IF($H$48="","",
IF(OR($H$48="Corrupción",$H$48="Lavado de Activos",$H$48="Financiación del Terrorismo",$H$48="Trámites, OPAs y Consultas de Acceso a la Información Pública"),"No Aplica",'[13]5. Valoración de Controles'!$O49))</f>
        <v/>
      </c>
      <c r="Y49" s="191" t="str">
        <f>IF($H$48="","",
IF(OR($H$48="Corrupción",$H$48="Lavado de Activos",$H$48="Financiación del Terrorismo",$H$48="Trámites, OPAs y Consultas de Acceso a la Información Pública"),"No Aplica",'[13]5. Valoración de Controles'!$P49))</f>
        <v/>
      </c>
      <c r="Z49" s="191" t="str">
        <f>IF($H$48="","",
IF(OR($H$48="Corrupción",$H$48="Lavado de Activos",$H$48="Financiación del Terrorismo",$H$48="Trámites, OPAs y Consultas de Acceso a la Información Pública"),"No Aplica",'[13]5. Valoración de Controles'!$Q49))</f>
        <v/>
      </c>
      <c r="AA49" s="192" t="str">
        <f>IF($H$48="","",
IF(OR($H$48="Corrupción",$H$48="Lavado de Activos",$H$48="Financiación del Terrorismo",$H$48="Trámites, OPAs y Consultas de Acceso a la Información Pública"),"No aplica",'[13]5. Valoración de Controles'!$R49))</f>
        <v/>
      </c>
      <c r="AB49" s="199"/>
      <c r="AC49" s="199"/>
      <c r="AD49" s="199"/>
      <c r="AE49" s="199"/>
      <c r="AF49" s="199"/>
      <c r="AG49" s="199"/>
      <c r="AH49" s="199"/>
      <c r="AI49" s="199"/>
      <c r="AJ49" s="199"/>
      <c r="AK49" s="199"/>
      <c r="AL49" s="199"/>
      <c r="AM49" s="201"/>
      <c r="AN49" s="201"/>
      <c r="AO49" s="201"/>
      <c r="AP49" s="201"/>
      <c r="AQ49" s="201"/>
      <c r="AR49" s="201"/>
      <c r="AS49" s="201"/>
      <c r="AT49" s="201"/>
      <c r="AU49" s="201"/>
      <c r="AV49" s="201"/>
      <c r="AW49" s="201"/>
      <c r="AX49" s="201"/>
      <c r="AY49" s="201"/>
      <c r="AZ49" s="201"/>
      <c r="BA49" s="201"/>
      <c r="BB49" s="201"/>
      <c r="BC49" s="201"/>
      <c r="BD49" s="201"/>
      <c r="BE49" s="201"/>
      <c r="BF49" s="201"/>
    </row>
    <row r="50" spans="1:58" ht="31.5" customHeight="1">
      <c r="A50" s="181"/>
      <c r="B50" s="181"/>
      <c r="C50" s="181"/>
      <c r="D50" s="181"/>
      <c r="E50" s="181"/>
      <c r="F50" s="181"/>
      <c r="G50" s="181"/>
      <c r="H50" s="181"/>
      <c r="I50" s="181"/>
      <c r="J50" s="181"/>
      <c r="K50" s="181"/>
      <c r="L50" s="181"/>
      <c r="M50" s="181"/>
      <c r="N50" s="181"/>
      <c r="O50" s="181"/>
      <c r="P50" s="181"/>
      <c r="Q50" s="189" t="str">
        <f>IF($H$48="","",
IF(OR($H$48="Corrupción",$H$48="Lavado de Activos",$H$48="Financiación del Terrorismo",$H$48="Trámites, OPAs y Consultas de Acceso a la Información Pública"),'[13]6.Valoración Control Corrupción'!$E50,'[13]5. Valoración de Controles'!$H50))</f>
        <v/>
      </c>
      <c r="R50" s="190" t="str">
        <f>IF($H$48="","",
IF(OR($H$48="Corrupción",$H$48="Lavado de Activos",$H$48="Financiación del Terrorismo",$H$48="Trámites, OPAs y Consultas de Acceso a la Información Pública"),"No Aplica",'[13]5. Valoración de Controles'!$I50))</f>
        <v/>
      </c>
      <c r="S50" s="190" t="str">
        <f>IF($H$48="","",
IF(OR($H$48="Corrupción",$H$48="Lavado de Activos",$H$48="Financiación del Terrorismo",$H$48="Trámites, OPAs y Consultas de Acceso a la Información Pública"),"No Aplica",'[13]5. Valoración de Controles'!$J50))</f>
        <v/>
      </c>
      <c r="T50" s="190" t="str">
        <f>IF($H$48="","",
IF(OR($H$48="Corrupción",$H$48="Lavado de Activos",$H$48="Financiación del Terrorismo",$H$48="Trámites, OPAs y Consultas de Acceso a la Información Pública"),"No Aplica",'[13]5. Valoración de Controles'!$K50))</f>
        <v/>
      </c>
      <c r="U50" s="190" t="str">
        <f>IF($H$48="","",
IF(OR($H$48="Corrupción",$H$48="Lavado de Activos",$H$48="Financiación del Terrorismo",$H$48="Trámites, OPAs y Consultas de Acceso a la Información Pública"),"No Aplica",'[13]5. Valoración de Controles'!$L50))</f>
        <v/>
      </c>
      <c r="V50" s="190" t="str">
        <f>IF($H$48="","",
IF(OR($H$48="Corrupción",$H$48="Lavado de Activos",$H$48="Financiación del Terrorismo",$H$48="Trámites, OPAs y Consultas de Acceso a la Información Pública"),"No Aplica",'[13]5. Valoración de Controles'!$M50))</f>
        <v/>
      </c>
      <c r="W50" s="190" t="str">
        <f>IF($H$48="","",
IF(OR($H$48="Corrupción",$H$48="Lavado de Activos",$H$48="Financiación del Terrorismo",$H$48="Trámites, OPAs y Consultas de Acceso a la Información Pública"),"No Aplica",'[13]5. Valoración de Controles'!$N50))</f>
        <v/>
      </c>
      <c r="X50" s="191" t="str">
        <f>IF($H$48="","",
IF(OR($H$48="Corrupción",$H$48="Lavado de Activos",$H$48="Financiación del Terrorismo",$H$48="Trámites, OPAs y Consultas de Acceso a la Información Pública"),"No Aplica",'[13]5. Valoración de Controles'!$O50))</f>
        <v/>
      </c>
      <c r="Y50" s="191" t="str">
        <f>IF($H$48="","",
IF(OR($H$48="Corrupción",$H$48="Lavado de Activos",$H$48="Financiación del Terrorismo",$H$48="Trámites, OPAs y Consultas de Acceso a la Información Pública"),"No Aplica",'[13]5. Valoración de Controles'!$P50))</f>
        <v/>
      </c>
      <c r="Z50" s="191" t="str">
        <f>IF($H$48="","",
IF(OR($H$48="Corrupción",$H$48="Lavado de Activos",$H$48="Financiación del Terrorismo",$H$48="Trámites, OPAs y Consultas de Acceso a la Información Pública"),"No Aplica",'[13]5. Valoración de Controles'!$Q50))</f>
        <v/>
      </c>
      <c r="AA50" s="192" t="str">
        <f>IF($H$48="","",
IF(OR($H$48="Corrupción",$H$48="Lavado de Activos",$H$48="Financiación del Terrorismo",$H$48="Trámites, OPAs y Consultas de Acceso a la Información Pública"),"No aplica",'[13]5. Valoración de Controles'!$R50))</f>
        <v/>
      </c>
      <c r="AB50" s="181"/>
      <c r="AC50" s="181"/>
      <c r="AD50" s="181"/>
      <c r="AE50" s="181"/>
      <c r="AF50" s="181"/>
      <c r="AG50" s="181"/>
      <c r="AH50" s="181"/>
      <c r="AI50" s="181"/>
      <c r="AJ50" s="181"/>
      <c r="AK50" s="181"/>
      <c r="AL50" s="181"/>
      <c r="AM50" s="201"/>
      <c r="AN50" s="201"/>
      <c r="AO50" s="201"/>
      <c r="AP50" s="201"/>
      <c r="AQ50" s="201"/>
      <c r="AR50" s="201"/>
      <c r="AS50" s="201"/>
      <c r="AT50" s="201"/>
      <c r="AU50" s="201"/>
      <c r="AV50" s="201"/>
      <c r="AW50" s="201"/>
      <c r="AX50" s="201"/>
      <c r="AY50" s="201"/>
      <c r="AZ50" s="201"/>
      <c r="BA50" s="201"/>
      <c r="BB50" s="201"/>
      <c r="BC50" s="201"/>
      <c r="BD50" s="201"/>
      <c r="BE50" s="201"/>
      <c r="BF50" s="201"/>
    </row>
    <row r="51" spans="1:58" ht="31.5" customHeight="1">
      <c r="A51" s="184">
        <v>15</v>
      </c>
      <c r="B51" s="185" t="str">
        <f>'[13]2. Identificación del Riesgo'!B51:B53</f>
        <v/>
      </c>
      <c r="C51" s="185" t="str">
        <f>IF('[13]2. Identificación del Riesgo'!C51:C53="","",'[13]2. Identificación del Riesgo'!C51:C53)</f>
        <v/>
      </c>
      <c r="D51" s="185" t="str">
        <f>IF('[13]2. Identificación del Riesgo'!D51:D53="","",'[13]2. Identificación del Riesgo'!D51:D53)</f>
        <v/>
      </c>
      <c r="E51" s="185" t="str">
        <f>IF('[13]2. Identificación del Riesgo'!E51:E53="","",'[13]2. Identificación del Riesgo'!E51:E53)</f>
        <v/>
      </c>
      <c r="F51" s="185" t="str">
        <f>IF('[13]2. Identificación del Riesgo'!F51:F53="","",'[13]2. Identificación del Riesgo'!F51:F53)</f>
        <v/>
      </c>
      <c r="G51" s="185" t="str">
        <f>IF('[13]2. Identificación del Riesgo'!G51:G53="","",'[13]2. Identificación del Riesgo'!G51:G53)</f>
        <v/>
      </c>
      <c r="H51" s="185" t="str">
        <f>IF('[13]2. Identificación del Riesgo'!H51:H53="","",'[13]2. Identificación del Riesgo'!H51:H53)</f>
        <v/>
      </c>
      <c r="I51" s="185" t="str">
        <f>IF('[13]2. Identificación del Riesgo'!I51:I53="","",'[13]2. Identificación del Riesgo'!I51:I53)</f>
        <v/>
      </c>
      <c r="J51" s="185" t="str">
        <f>IF('[13]2. Identificación del Riesgo'!J51:J53="","",'[13]2. Identificación del Riesgo'!J51:J53)</f>
        <v/>
      </c>
      <c r="K51" s="186" t="str">
        <f>'[13]2. Identificación del Riesgo'!K51:K53</f>
        <v/>
      </c>
      <c r="L51" s="187" t="str">
        <f>'[13]2. Identificación del Riesgo'!L51:L53</f>
        <v/>
      </c>
      <c r="M51" s="185" t="str">
        <f>IF(OR('[13]2. Identificación del Riesgo'!H51:H53="Corrupción",'[13]2. Identificación del Riesgo'!H51:H53="Lavado de Activos",'[13]2. Identificación del Riesgo'!H51:H53="Financiación del Terrorismo",'[13]2. Identificación del Riesgo'!H51:H53="Trámites, OPAs y Consultas de Acceso a la Información Pública"),"No Aplica",
IF('[13]2. Identificación del Riesgo'!M51:M53="","",'[13]2. Identificación del Riesgo'!M51:M53))</f>
        <v/>
      </c>
      <c r="N51" s="186" t="str">
        <f>'[13]2. Identificación del Riesgo'!N51:N53</f>
        <v/>
      </c>
      <c r="O51" s="187" t="str">
        <f>'[13]2. Identificación del Riesgo'!O51:O53</f>
        <v/>
      </c>
      <c r="P51" s="188" t="str">
        <f>'[13]2. Identificación del Riesgo'!P51:P53</f>
        <v/>
      </c>
      <c r="Q51" s="189" t="str">
        <f>IF($H$51="","",
IF(OR($H$51="Corrupción",$H$51="Lavado de Activos",$H$51="Financiación del Terrorismo",$H$51="Trámites, OPAs y Consultas de Acceso a la Información Pública"),'[13]6.Valoración Control Corrupción'!$E51,'[13]5. Valoración de Controles'!$H51))</f>
        <v/>
      </c>
      <c r="R51" s="190" t="str">
        <f>IF($H$51="","",
IF(OR($H$51="Corrupción",$H$51="Lavado de Activos",$H$51="Financiación del Terrorismo",$H$51="Trámites, OPAs y Consultas de Acceso a la Información Pública"),"No Aplica",'[13]5. Valoración de Controles'!$I51))</f>
        <v/>
      </c>
      <c r="S51" s="190" t="str">
        <f>IF($H$51="","",
IF(OR($H$51="Corrupción",$H$51="Lavado de Activos",$H$51="Financiación del Terrorismo",$H$51="Trámites, OPAs y Consultas de Acceso a la Información Pública"),"No Aplica",'[13]5. Valoración de Controles'!$J51))</f>
        <v/>
      </c>
      <c r="T51" s="190" t="str">
        <f>IF($H$51="","",
IF(OR($H$51="Corrupción",$H$51="Lavado de Activos",$H$51="Financiación del Terrorismo",$H$51="Trámites, OPAs y Consultas de Acceso a la Información Pública"),"No Aplica",'[13]5. Valoración de Controles'!$K51))</f>
        <v/>
      </c>
      <c r="U51" s="190" t="str">
        <f>IF($H$51="","",
IF(OR($H$51="Corrupción",$H$51="Lavado de Activos",$H$51="Financiación del Terrorismo",$H$51="Trámites, OPAs y Consultas de Acceso a la Información Pública"),"No Aplica",'[13]5. Valoración de Controles'!$L51))</f>
        <v/>
      </c>
      <c r="V51" s="190" t="str">
        <f>IF($H$51="","",
IF(OR($H$51="Corrupción",$H$51="Lavado de Activos",$H$51="Financiación del Terrorismo",$H$51="Trámites, OPAs y Consultas de Acceso a la Información Pública"),"No Aplica",'[13]5. Valoración de Controles'!$M51))</f>
        <v/>
      </c>
      <c r="W51" s="190" t="str">
        <f>IF($H$51="","",
IF(OR($H$51="Corrupción",$H$51="Lavado de Activos",$H$51="Financiación del Terrorismo",$H$51="Trámites, OPAs y Consultas de Acceso a la Información Pública"),"No Aplica",'[13]5. Valoración de Controles'!$N51))</f>
        <v/>
      </c>
      <c r="X51" s="191" t="str">
        <f>IF($H$51="","",
IF(OR($H$51="Corrupción",$H$51="Lavado de Activos",$H$51="Financiación del Terrorismo",$H$51="Trámites, OPAs y Consultas de Acceso a la Información Pública"),"No Aplica",'[13]5. Valoración de Controles'!$O51))</f>
        <v/>
      </c>
      <c r="Y51" s="191" t="str">
        <f>IF($H$51="","",
IF(OR($H$51="Corrupción",$H$51="Lavado de Activos",$H$51="Financiación del Terrorismo",$H$51="Trámites, OPAs y Consultas de Acceso a la Información Pública"),"No Aplica",'[13]5. Valoración de Controles'!$P51))</f>
        <v/>
      </c>
      <c r="Z51" s="191" t="str">
        <f>IF($H$51="","",
IF(OR($H$51="Corrupción",$H$51="Lavado de Activos",$H$51="Financiación del Terrorismo",$H$51="Trámites, OPAs y Consultas de Acceso a la Información Pública"),"No Aplica",'[13]5. Valoración de Controles'!$Q51))</f>
        <v/>
      </c>
      <c r="AA51" s="192" t="str">
        <f>IF($H$51="","",
IF(OR($H$51="Corrupción",$H$51="Lavado de Activos",$H$51="Financiación del Terrorismo",$H$51="Trámites, OPAs y Consultas de Acceso a la Información Pública"),"No aplica",'[13]5. Valoración de Controles'!$R51))</f>
        <v/>
      </c>
      <c r="AB51" s="186" t="str">
        <f>IF(H51="","",
IF(OR(H51="Corrupción",H51="Lavado de Activos",H51="Financiación del Terrorismo",H51="Trámites, OPAs y Consultas de Acceso a la Información Pública"),'[13]6.Valoración Control Corrupción'!W51:W53,
IF(OR(H51&lt;&gt;"Corrupción",H51&lt;&gt;"Lavado de Activos",H51&lt;&gt;"Financiación del Terrorismo",H51&lt;&gt;"Trámites, OPAs y Consultas de Acceso a la Información Pública"),IF(AC51="","",
IF(AND(AC51&gt;0,AC51&lt;0.4),"Muy Baja",
IF(AND(AC51&gt;=0.4,AC51&lt;0.6),"Baja",
IF(AND(AC51&gt;=0.6,AC51&lt;0.8),"Media",
IF(AND(AC51&gt;=0.8,AC51&lt;1),"Alta",
IF(AC51&gt;=1,"Muy Alta","")))))))))</f>
        <v/>
      </c>
      <c r="AC51" s="193"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IF('[13]5. Valoración de Controles'!U53&gt;0,'[13]5. Valoración de Controles'!U53,
IF('[13]5. Valoración de Controles'!U52&gt;0,'[13]5. Valoración de Controles'!U52,
IF('[13]5. Valoración de Controles'!U51&gt;0,'[13]5. Valoración de Controles'!U51,L51))))))</f>
        <v/>
      </c>
      <c r="AD51" s="186" t="str">
        <f>IF(H51="","",
IF(OR(H51="Corrupción",H51="Lavado de Activos",H51="Financiación del Terrorismo",H51="Trámites, OPAs y Consultas de Acceso a la Información Pública"),'[13]3. Impacto Riesgo de Corrupción'!Z51:Z53,
IF(OR(H51&lt;&gt;"Corrupción",H51&lt;&gt;"Lavado de Activos",H51&lt;&gt;"Financiación del Terrorismo",H51&lt;&gt;"Trámites, OPAs y Consultas de Acceso a la Información Pública"),
IF(AE51="","",
IF(AND(AE51&gt;0,AE51&lt;0.4),"Leve",
IF(AND(AE51&gt;=0.4,AE51&lt;0.6),"Menor",
IF(AND(AE51&gt;=0.6,AE51&lt;0.8),"Moderado",
IF(AND(AE51&gt;=0.8,AE51&lt;1),"Mayor",
IF(AE51&gt;=1,"Catastrófico","")))))))))</f>
        <v/>
      </c>
      <c r="AE51" s="193"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IF('[13]5. Valoración de Controles'!V53&gt;0,'[13]5. Valoración de Controles'!V53,
IF('[13]5. Valoración de Controles'!V52&gt;0,'[13]5. Valoración de Controles'!V52,
IF('[13]5. Valoración de Controles'!V51&gt;0,'[13]5. Valoración de Controles'!V51,O51))))))</f>
        <v/>
      </c>
      <c r="AF51" s="188" t="str">
        <f>IF(AND(AB51="Muy Alta",OR(AD51="Leve",AD51="Menor",AD51="Moderado",AD51="Mayor")),"Alto",
IF(AND(AB51="Alta",OR(AD51="Leve",AD51="Menor")),"Moderado",
IF(AND(AB51="Alta",OR(AD51="Moderado",AD51="Mayor")),"Alto",
IF(AND(AB51="Media",OR(AD51="Leve",AD51="Menor",AD51="Moderado")),"Moderado",
IF(AND(AB51="Media",OR(AD51="Mayor")),"Alto",
IF(AND(AB51="Baja",OR(AD51="Leve")),"Bajo",
IF(AND(OR(AB51="Baja",AB51="Improbable"),OR(AD51="Menor",AD51="Moderado")),"Moderado",
IF(AND(OR(AB51="Baja",AB51="Improbable"),AD51="Mayor"),"Alto",
IF(AND(AB51="Muy Baja",OR(AD51="Leve",AD51="Menor")),"Bajo",
IF(AND(OR(AB51="Muy Baja",AB51="Rara vez"),OR(AD51="Moderado")),"Moderado",
IF(AND(OR(AB51="Muy Baja",AB51="Rara vez"),AD51="Mayor"),"Alto",
IF(AND(OR(AB51="Casi seguro",AB51="Probable",AB51="Posible"),AD51="Mayor"),"Extremo",
IF(AND(AB51="Casi seguro",AD51="Moderado"),"Extremo",
IF(AND(OR(AB51="Probable",AB51="Posible"),OR(AD51="Moderado")),"Alto",
IF(AD51="Catastrófico","Extremo","")))))))))))))))</f>
        <v/>
      </c>
      <c r="AG51" s="194"/>
      <c r="AH51" s="195" t="str">
        <f>IF(AG51="Reducir (Mitigar)","Debe establecer el plan de acción a implementar para mitigar el nivel del riesgo",
IF(AG51="Reducir (Transferir)","No amerita plan de acción. Debe tercerizar la actividad que genera este riesgo o adquirir polizas para evitar responsabilidad economica, sin embargo mantiene la responsabilidad reputacional",
IF(AG51="Aceptar","No amerita plan de acción. Asuma las consecuencias de la materialización del riesgo",
IF(AG51="Evitar","No amerita plan de acción. No ejecute la actividad que genera el riesgo",
IF(AG51="Reducir","Debe establecer el plan de acción a implementar para mitigar el nivel del riesgo",
IF(AG51="Compartir","No amerita plan de acción. Comparta el riesgo con una parte interesada que pueda gestionarlo con mas eficacia",""))))))</f>
        <v/>
      </c>
      <c r="AI51" s="196"/>
      <c r="AJ51" s="204"/>
      <c r="AK51" s="204" t="str">
        <f>IF(AI51="","","∑ Peso porcentual de cada acción definida")</f>
        <v/>
      </c>
      <c r="AL51" s="185"/>
      <c r="AM51" s="164"/>
      <c r="AN51" s="164"/>
      <c r="AO51" s="164"/>
      <c r="AP51" s="164"/>
      <c r="AQ51" s="164"/>
      <c r="AR51" s="164"/>
      <c r="AS51" s="164"/>
      <c r="AT51" s="164"/>
      <c r="AU51" s="164"/>
      <c r="AV51" s="164"/>
      <c r="AW51" s="164"/>
      <c r="AX51" s="164"/>
      <c r="AY51" s="164"/>
      <c r="AZ51" s="164"/>
      <c r="BA51" s="164"/>
      <c r="BB51" s="164"/>
      <c r="BC51" s="164"/>
      <c r="BD51" s="164"/>
      <c r="BE51" s="164"/>
      <c r="BF51" s="164"/>
    </row>
    <row r="52" spans="1:58" ht="31.5" customHeight="1">
      <c r="A52" s="199"/>
      <c r="B52" s="199"/>
      <c r="C52" s="199"/>
      <c r="D52" s="199"/>
      <c r="E52" s="199"/>
      <c r="F52" s="199"/>
      <c r="G52" s="199"/>
      <c r="H52" s="199"/>
      <c r="I52" s="199"/>
      <c r="J52" s="199"/>
      <c r="K52" s="199"/>
      <c r="L52" s="199"/>
      <c r="M52" s="199"/>
      <c r="N52" s="199"/>
      <c r="O52" s="199"/>
      <c r="P52" s="199"/>
      <c r="Q52" s="189" t="str">
        <f>IF($H$51="","",
IF(OR($H$51="Corrupción",$H$51="Lavado de Activos",$H$51="Financiación del Terrorismo",$H$51="Trámites, OPAs y Consultas de Acceso a la Información Pública"),'[13]6.Valoración Control Corrupción'!$E52,'[13]5. Valoración de Controles'!$H52))</f>
        <v/>
      </c>
      <c r="R52" s="190" t="str">
        <f>IF($H$51="","",
IF(OR($H$51="Corrupción",$H$51="Lavado de Activos",$H$51="Financiación del Terrorismo",$H$51="Trámites, OPAs y Consultas de Acceso a la Información Pública"),"No Aplica",'[13]5. Valoración de Controles'!$I52))</f>
        <v/>
      </c>
      <c r="S52" s="190" t="str">
        <f>IF($H$51="","",
IF(OR($H$51="Corrupción",$H$51="Lavado de Activos",$H$51="Financiación del Terrorismo",$H$51="Trámites, OPAs y Consultas de Acceso a la Información Pública"),"No Aplica",'[13]5. Valoración de Controles'!$J52))</f>
        <v/>
      </c>
      <c r="T52" s="190" t="str">
        <f>IF($H$51="","",
IF(OR($H$51="Corrupción",$H$51="Lavado de Activos",$H$51="Financiación del Terrorismo",$H$51="Trámites, OPAs y Consultas de Acceso a la Información Pública"),"No Aplica",'[13]5. Valoración de Controles'!$K52))</f>
        <v/>
      </c>
      <c r="U52" s="190" t="str">
        <f>IF($H$51="","",
IF(OR($H$51="Corrupción",$H$51="Lavado de Activos",$H$51="Financiación del Terrorismo",$H$51="Trámites, OPAs y Consultas de Acceso a la Información Pública"),"No Aplica",'[13]5. Valoración de Controles'!$L52))</f>
        <v/>
      </c>
      <c r="V52" s="190" t="str">
        <f>IF($H$51="","",
IF(OR($H$51="Corrupción",$H$51="Lavado de Activos",$H$51="Financiación del Terrorismo",$H$51="Trámites, OPAs y Consultas de Acceso a la Información Pública"),"No Aplica",'[13]5. Valoración de Controles'!$M52))</f>
        <v/>
      </c>
      <c r="W52" s="190" t="str">
        <f>IF($H$51="","",
IF(OR($H$51="Corrupción",$H$51="Lavado de Activos",$H$51="Financiación del Terrorismo",$H$51="Trámites, OPAs y Consultas de Acceso a la Información Pública"),"No Aplica",'[13]5. Valoración de Controles'!$N52))</f>
        <v/>
      </c>
      <c r="X52" s="191" t="str">
        <f>IF($H$51="","",
IF(OR($H$51="Corrupción",$H$51="Lavado de Activos",$H$51="Financiación del Terrorismo",$H$51="Trámites, OPAs y Consultas de Acceso a la Información Pública"),"No Aplica",'[13]5. Valoración de Controles'!$O52))</f>
        <v/>
      </c>
      <c r="Y52" s="191" t="str">
        <f>IF($H$51="","",
IF(OR($H$51="Corrupción",$H$51="Lavado de Activos",$H$51="Financiación del Terrorismo",$H$51="Trámites, OPAs y Consultas de Acceso a la Información Pública"),"No Aplica",'[13]5. Valoración de Controles'!$P52))</f>
        <v/>
      </c>
      <c r="Z52" s="191" t="str">
        <f>IF($H$51="","",
IF(OR($H$51="Corrupción",$H$51="Lavado de Activos",$H$51="Financiación del Terrorismo",$H$51="Trámites, OPAs y Consultas de Acceso a la Información Pública"),"No Aplica",'[13]5. Valoración de Controles'!$Q52))</f>
        <v/>
      </c>
      <c r="AA52" s="192" t="str">
        <f>IF($H$51="","",
IF(OR($H$51="Corrupción",$H$51="Lavado de Activos",$H$51="Financiación del Terrorismo",$H$51="Trámites, OPAs y Consultas de Acceso a la Información Pública"),"No aplica",'[13]5. Valoración de Controles'!$R52))</f>
        <v/>
      </c>
      <c r="AB52" s="199"/>
      <c r="AC52" s="199"/>
      <c r="AD52" s="199"/>
      <c r="AE52" s="199"/>
      <c r="AF52" s="199"/>
      <c r="AG52" s="199"/>
      <c r="AH52" s="199"/>
      <c r="AI52" s="199"/>
      <c r="AJ52" s="199"/>
      <c r="AK52" s="199"/>
      <c r="AL52" s="199"/>
      <c r="AM52" s="201"/>
      <c r="AN52" s="201"/>
      <c r="AO52" s="201"/>
      <c r="AP52" s="201"/>
      <c r="AQ52" s="201"/>
      <c r="AR52" s="201"/>
      <c r="AS52" s="201"/>
      <c r="AT52" s="201"/>
      <c r="AU52" s="201"/>
      <c r="AV52" s="201"/>
      <c r="AW52" s="201"/>
      <c r="AX52" s="201"/>
      <c r="AY52" s="201"/>
      <c r="AZ52" s="201"/>
      <c r="BA52" s="201"/>
      <c r="BB52" s="201"/>
      <c r="BC52" s="201"/>
      <c r="BD52" s="201"/>
      <c r="BE52" s="201"/>
      <c r="BF52" s="201"/>
    </row>
    <row r="53" spans="1:58" ht="31.5" customHeight="1">
      <c r="A53" s="181"/>
      <c r="B53" s="181"/>
      <c r="C53" s="181"/>
      <c r="D53" s="181"/>
      <c r="E53" s="181"/>
      <c r="F53" s="181"/>
      <c r="G53" s="181"/>
      <c r="H53" s="181"/>
      <c r="I53" s="181"/>
      <c r="J53" s="181"/>
      <c r="K53" s="181"/>
      <c r="L53" s="181"/>
      <c r="M53" s="181"/>
      <c r="N53" s="181"/>
      <c r="O53" s="181"/>
      <c r="P53" s="181"/>
      <c r="Q53" s="189" t="str">
        <f>IF($H$51="","",
IF(OR($H$51="Corrupción",$H$51="Lavado de Activos",$H$51="Financiación del Terrorismo",$H$51="Trámites, OPAs y Consultas de Acceso a la Información Pública"),'[13]6.Valoración Control Corrupción'!$E53,'[13]5. Valoración de Controles'!$H53))</f>
        <v/>
      </c>
      <c r="R53" s="190" t="str">
        <f>IF($H$51="","",
IF(OR($H$51="Corrupción",$H$51="Lavado de Activos",$H$51="Financiación del Terrorismo",$H$51="Trámites, OPAs y Consultas de Acceso a la Información Pública"),"No Aplica",'[13]5. Valoración de Controles'!$I53))</f>
        <v/>
      </c>
      <c r="S53" s="190" t="str">
        <f>IF($H$51="","",
IF(OR($H$51="Corrupción",$H$51="Lavado de Activos",$H$51="Financiación del Terrorismo",$H$51="Trámites, OPAs y Consultas de Acceso a la Información Pública"),"No Aplica",'[13]5. Valoración de Controles'!$J53))</f>
        <v/>
      </c>
      <c r="T53" s="190" t="str">
        <f>IF($H$51="","",
IF(OR($H$51="Corrupción",$H$51="Lavado de Activos",$H$51="Financiación del Terrorismo",$H$51="Trámites, OPAs y Consultas de Acceso a la Información Pública"),"No Aplica",'[13]5. Valoración de Controles'!$K53))</f>
        <v/>
      </c>
      <c r="U53" s="190" t="str">
        <f>IF($H$51="","",
IF(OR($H$51="Corrupción",$H$51="Lavado de Activos",$H$51="Financiación del Terrorismo",$H$51="Trámites, OPAs y Consultas de Acceso a la Información Pública"),"No Aplica",'[13]5. Valoración de Controles'!$L53))</f>
        <v/>
      </c>
      <c r="V53" s="190" t="str">
        <f>IF($H$51="","",
IF(OR($H$51="Corrupción",$H$51="Lavado de Activos",$H$51="Financiación del Terrorismo",$H$51="Trámites, OPAs y Consultas de Acceso a la Información Pública"),"No Aplica",'[13]5. Valoración de Controles'!$M53))</f>
        <v/>
      </c>
      <c r="W53" s="190" t="str">
        <f>IF($H$51="","",
IF(OR($H$51="Corrupción",$H$51="Lavado de Activos",$H$51="Financiación del Terrorismo",$H$51="Trámites, OPAs y Consultas de Acceso a la Información Pública"),"No Aplica",'[13]5. Valoración de Controles'!$N53))</f>
        <v/>
      </c>
      <c r="X53" s="191" t="str">
        <f>IF($H$51="","",
IF(OR($H$51="Corrupción",$H$51="Lavado de Activos",$H$51="Financiación del Terrorismo",$H$51="Trámites, OPAs y Consultas de Acceso a la Información Pública"),"No Aplica",'[13]5. Valoración de Controles'!$O53))</f>
        <v/>
      </c>
      <c r="Y53" s="191" t="str">
        <f>IF($H$51="","",
IF(OR($H$51="Corrupción",$H$51="Lavado de Activos",$H$51="Financiación del Terrorismo",$H$51="Trámites, OPAs y Consultas de Acceso a la Información Pública"),"No Aplica",'[13]5. Valoración de Controles'!$P53))</f>
        <v/>
      </c>
      <c r="Z53" s="191" t="str">
        <f>IF($H$51="","",
IF(OR($H$51="Corrupción",$H$51="Lavado de Activos",$H$51="Financiación del Terrorismo",$H$51="Trámites, OPAs y Consultas de Acceso a la Información Pública"),"No Aplica",'[13]5. Valoración de Controles'!$Q53))</f>
        <v/>
      </c>
      <c r="AA53" s="192" t="str">
        <f>IF($H$51="","",
IF(OR($H$51="Corrupción",$H$51="Lavado de Activos",$H$51="Financiación del Terrorismo",$H$51="Trámites, OPAs y Consultas de Acceso a la Información Pública"),"No aplica",'[13]5. Valoración de Controles'!$R53))</f>
        <v/>
      </c>
      <c r="AB53" s="181"/>
      <c r="AC53" s="181"/>
      <c r="AD53" s="181"/>
      <c r="AE53" s="181"/>
      <c r="AF53" s="181"/>
      <c r="AG53" s="181"/>
      <c r="AH53" s="181"/>
      <c r="AI53" s="181"/>
      <c r="AJ53" s="181"/>
      <c r="AK53" s="181"/>
      <c r="AL53" s="181"/>
      <c r="AM53" s="201"/>
      <c r="AN53" s="201"/>
      <c r="AO53" s="201"/>
      <c r="AP53" s="201"/>
      <c r="AQ53" s="201"/>
      <c r="AR53" s="201"/>
      <c r="AS53" s="201"/>
      <c r="AT53" s="201"/>
      <c r="AU53" s="201"/>
      <c r="AV53" s="201"/>
      <c r="AW53" s="201"/>
      <c r="AX53" s="201"/>
      <c r="AY53" s="201"/>
      <c r="AZ53" s="201"/>
      <c r="BA53" s="201"/>
      <c r="BB53" s="201"/>
      <c r="BC53" s="201"/>
      <c r="BD53" s="201"/>
      <c r="BE53" s="201"/>
      <c r="BF53" s="201"/>
    </row>
    <row r="54" spans="1:58" ht="31.5" customHeight="1">
      <c r="A54" s="184">
        <v>16</v>
      </c>
      <c r="B54" s="185" t="str">
        <f>'[13]2. Identificación del Riesgo'!B54:B56</f>
        <v/>
      </c>
      <c r="C54" s="185" t="str">
        <f>IF('[13]2. Identificación del Riesgo'!C54:C56="","",'[13]2. Identificación del Riesgo'!C54:C56)</f>
        <v/>
      </c>
      <c r="D54" s="185" t="str">
        <f>IF('[13]2. Identificación del Riesgo'!D54:D56="","",'[13]2. Identificación del Riesgo'!D54:D56)</f>
        <v/>
      </c>
      <c r="E54" s="185" t="str">
        <f>IF('[13]2. Identificación del Riesgo'!E54:E56="","",'[13]2. Identificación del Riesgo'!E54:E56)</f>
        <v/>
      </c>
      <c r="F54" s="185" t="str">
        <f>IF('[13]2. Identificación del Riesgo'!F54:F56="","",'[13]2. Identificación del Riesgo'!F54:F56)</f>
        <v/>
      </c>
      <c r="G54" s="185" t="str">
        <f>IF('[13]2. Identificación del Riesgo'!G54:G56="","",'[13]2. Identificación del Riesgo'!G54:G56)</f>
        <v/>
      </c>
      <c r="H54" s="185" t="str">
        <f>IF('[13]2. Identificación del Riesgo'!H54:H56="","",'[13]2. Identificación del Riesgo'!H54:H56)</f>
        <v/>
      </c>
      <c r="I54" s="185" t="str">
        <f>IF('[13]2. Identificación del Riesgo'!I54:I56="","",'[13]2. Identificación del Riesgo'!I54:I56)</f>
        <v/>
      </c>
      <c r="J54" s="185" t="str">
        <f>IF('[13]2. Identificación del Riesgo'!J54:J56="","",'[13]2. Identificación del Riesgo'!J54:J56)</f>
        <v/>
      </c>
      <c r="K54" s="186" t="str">
        <f>'[13]2. Identificación del Riesgo'!K54:K56</f>
        <v/>
      </c>
      <c r="L54" s="187" t="str">
        <f>'[13]2. Identificación del Riesgo'!L54:L56</f>
        <v/>
      </c>
      <c r="M54" s="185" t="str">
        <f>IF(OR('[13]2. Identificación del Riesgo'!H54:H56="Corrupción",'[13]2. Identificación del Riesgo'!H54:H56="Lavado de Activos",'[13]2. Identificación del Riesgo'!H54:H56="Financiación del Terrorismo",'[13]2. Identificación del Riesgo'!H54:H56="Trámites, OPAs y Consultas de Acceso a la Información Pública"),"No Aplica",
IF('[13]2. Identificación del Riesgo'!M54:M56="","",'[13]2. Identificación del Riesgo'!M54:M56))</f>
        <v/>
      </c>
      <c r="N54" s="186" t="str">
        <f>'[13]2. Identificación del Riesgo'!N54:N56</f>
        <v/>
      </c>
      <c r="O54" s="187" t="str">
        <f>'[13]2. Identificación del Riesgo'!O54:O56</f>
        <v/>
      </c>
      <c r="P54" s="188" t="str">
        <f>'[13]2. Identificación del Riesgo'!P54:P56</f>
        <v/>
      </c>
      <c r="Q54" s="189" t="str">
        <f>IF($H$54="","",
IF(OR($H$54="Corrupción",$H$54="Lavado de Activos",$H$54="Financiación del Terrorismo",$H$54="Trámites, OPAs y Consultas de Acceso a la Información Pública"),'[13]6.Valoración Control Corrupción'!$E54,'[13]5. Valoración de Controles'!$H54))</f>
        <v/>
      </c>
      <c r="R54" s="190" t="str">
        <f>IF($H$54="","",
IF(OR($H$54="Corrupción",$H$54="Lavado de Activos",$H$54="Financiación del Terrorismo",$H$54="Trámites, OPAs y Consultas de Acceso a la Información Pública"),"No Aplica",'[13]5. Valoración de Controles'!$I54))</f>
        <v/>
      </c>
      <c r="S54" s="190" t="str">
        <f>IF($H$54="","",
IF(OR($H$54="Corrupción",$H$54="Lavado de Activos",$H$54="Financiación del Terrorismo",$H$54="Trámites, OPAs y Consultas de Acceso a la Información Pública"),"No Aplica",'[13]5. Valoración de Controles'!$J54))</f>
        <v/>
      </c>
      <c r="T54" s="190" t="str">
        <f>IF($H$54="","",
IF(OR($H$54="Corrupción",$H$54="Lavado de Activos",$H$54="Financiación del Terrorismo",$H$54="Trámites, OPAs y Consultas de Acceso a la Información Pública"),"No Aplica",'[13]5. Valoración de Controles'!$K54))</f>
        <v/>
      </c>
      <c r="U54" s="190" t="str">
        <f>IF($H$54="","",
IF(OR($H$54="Corrupción",$H$54="Lavado de Activos",$H$54="Financiación del Terrorismo",$H$54="Trámites, OPAs y Consultas de Acceso a la Información Pública"),"No Aplica",'[13]5. Valoración de Controles'!$L54))</f>
        <v/>
      </c>
      <c r="V54" s="190" t="str">
        <f>IF($H$54="","",
IF(OR($H$54="Corrupción",$H$54="Lavado de Activos",$H$54="Financiación del Terrorismo",$H$54="Trámites, OPAs y Consultas de Acceso a la Información Pública"),"No Aplica",'[13]5. Valoración de Controles'!$M54))</f>
        <v/>
      </c>
      <c r="W54" s="190" t="str">
        <f>IF($H$54="","",
IF(OR($H$54="Corrupción",$H$54="Lavado de Activos",$H$54="Financiación del Terrorismo",$H$54="Trámites, OPAs y Consultas de Acceso a la Información Pública"),"No Aplica",'[13]5. Valoración de Controles'!$N54))</f>
        <v/>
      </c>
      <c r="X54" s="191" t="str">
        <f>IF($H$54="","",
IF(OR($H$54="Corrupción",$H$54="Lavado de Activos",$H$54="Financiación del Terrorismo",$H$54="Trámites, OPAs y Consultas de Acceso a la Información Pública"),"No Aplica",'[13]5. Valoración de Controles'!$O54))</f>
        <v/>
      </c>
      <c r="Y54" s="191" t="str">
        <f>IF($H$54="","",
IF(OR($H$54="Corrupción",$H$54="Lavado de Activos",$H$54="Financiación del Terrorismo",$H$54="Trámites, OPAs y Consultas de Acceso a la Información Pública"),"No Aplica",'[13]5. Valoración de Controles'!$P54))</f>
        <v/>
      </c>
      <c r="Z54" s="191" t="str">
        <f>IF($H$54="","",
IF(OR($H$54="Corrupción",$H$54="Lavado de Activos",$H$54="Financiación del Terrorismo",$H$54="Trámites, OPAs y Consultas de Acceso a la Información Pública"),"No Aplica",'[13]5. Valoración de Controles'!$Q54))</f>
        <v/>
      </c>
      <c r="AA54" s="192" t="str">
        <f>IF($H$54="","",
IF(OR($H$54="Corrupción",$H$54="Lavado de Activos",$H$54="Financiación del Terrorismo",$H$54="Trámites, OPAs y Consultas de Acceso a la Información Pública"),"No aplica",'[13]5. Valoración de Controles'!$R54))</f>
        <v/>
      </c>
      <c r="AB54" s="186" t="str">
        <f>IF(H54="","",
IF(OR(H54="Corrupción",H54="Lavado de Activos",H54="Financiación del Terrorismo",H54="Trámites, OPAs y Consultas de Acceso a la Información Pública"),'[13]6.Valoración Control Corrupción'!W54:W56,
IF(OR(H54&lt;&gt;"Corrupción",H54&lt;&gt;"Lavado de Activos",H54&lt;&gt;"Financiación del Terrorismo",H54&lt;&gt;"Trámites, OPAs y Consultas de Acceso a la Información Pública"),IF(AC54="","",
IF(AND(AC54&gt;0,AC54&lt;0.4),"Muy Baja",
IF(AND(AC54&gt;=0.4,AC54&lt;0.6),"Baja",
IF(AND(AC54&gt;=0.6,AC54&lt;0.8),"Media",
IF(AND(AC54&gt;=0.8,AC54&lt;1),"Alta",
IF(AC54&gt;=1,"Muy Alta","")))))))))</f>
        <v/>
      </c>
      <c r="AC54" s="193"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IF('[13]5. Valoración de Controles'!U56&gt;0,'[13]5. Valoración de Controles'!U56,
IF('[13]5. Valoración de Controles'!U55&gt;0,'[13]5. Valoración de Controles'!U55,
IF('[13]5. Valoración de Controles'!U54&gt;0,'[13]5. Valoración de Controles'!U54,L54))))))</f>
        <v/>
      </c>
      <c r="AD54" s="186" t="str">
        <f>IF(H54="","",
IF(OR(H54="Corrupción",H54="Lavado de Activos",H54="Financiación del Terrorismo",H54="Trámites, OPAs y Consultas de Acceso a la Información Pública"),'[13]3. Impacto Riesgo de Corrupción'!Z54:Z56,
IF(OR(H54&lt;&gt;"Corrupción",H54&lt;&gt;"Lavado de Activos",H54&lt;&gt;"Financiación del Terrorismo",H54&lt;&gt;"Trámites, OPAs y Consultas de Acceso a la Información Pública"),
IF(AE54="","",
IF(AND(AE54&gt;0,AE54&lt;0.4),"Leve",
IF(AND(AE54&gt;=0.4,AE54&lt;0.6),"Menor",
IF(AND(AE54&gt;=0.6,AE54&lt;0.8),"Moderado",
IF(AND(AE54&gt;=0.8,AE54&lt;1),"Mayor",
IF(AE54&gt;=1,"Catastrófico","")))))))))</f>
        <v/>
      </c>
      <c r="AE54" s="193"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IF('[13]5. Valoración de Controles'!V56&gt;0,'[13]5. Valoración de Controles'!V56,
IF('[13]5. Valoración de Controles'!V55&gt;0,'[13]5. Valoración de Controles'!V55,
IF('[13]5. Valoración de Controles'!V54&gt;0,'[13]5. Valoración de Controles'!V54,O54))))))</f>
        <v/>
      </c>
      <c r="AF54" s="188" t="str">
        <f>IF(AND(AB54="Muy Alta",OR(AD54="Leve",AD54="Menor",AD54="Moderado",AD54="Mayor")),"Alto",
IF(AND(AB54="Alta",OR(AD54="Leve",AD54="Menor")),"Moderado",
IF(AND(AB54="Alta",OR(AD54="Moderado",AD54="Mayor")),"Alto",
IF(AND(AB54="Media",OR(AD54="Leve",AD54="Menor",AD54="Moderado")),"Moderado",
IF(AND(AB54="Media",OR(AD54="Mayor")),"Alto",
IF(AND(AB54="Baja",OR(AD54="Leve")),"Bajo",
IF(AND(OR(AB54="Baja",AB54="Improbable"),OR(AD54="Menor",AD54="Moderado")),"Moderado",
IF(AND(OR(AB54="Baja",AB54="Improbable"),AD54="Mayor"),"Alto",
IF(AND(AB54="Muy Baja",OR(AD54="Leve",AD54="Menor")),"Bajo",
IF(AND(OR(AB54="Muy Baja",AB54="Rara vez"),OR(AD54="Moderado")),"Moderado",
IF(AND(OR(AB54="Muy Baja",AB54="Rara vez"),AD54="Mayor"),"Alto",
IF(AND(OR(AB54="Casi seguro",AB54="Probable",AB54="Posible"),AD54="Mayor"),"Extremo",
IF(AND(AB54="Casi seguro",AD54="Moderado"),"Extremo",
IF(AND(OR(AB54="Probable",AB54="Posible"),OR(AD54="Moderado")),"Alto",
IF(AD54="Catastrófico","Extremo","")))))))))))))))</f>
        <v/>
      </c>
      <c r="AG54" s="194"/>
      <c r="AH54" s="195" t="str">
        <f>IF(AG54="Reducir (Mitigar)","Debe establecer el plan de acción a implementar para mitigar el nivel del riesgo",
IF(AG54="Reducir (Transferir)","No amerita plan de acción. Debe tercerizar la actividad que genera este riesgo o adquirir polizas para evitar responsabilidad economica, sin embargo mantiene la responsabilidad reputacional",
IF(AG54="Aceptar","No amerita plan de acción. Asuma las consecuencias de la materialización del riesgo",
IF(AG54="Evitar","No amerita plan de acción. No ejecute la actividad que genera el riesgo",
IF(AG54="Reducir","Debe establecer el plan de acción a implementar para mitigar el nivel del riesgo",
IF(AG54="Compartir","No amerita plan de acción. Comparta el riesgo con una parte interesada que pueda gestionarlo con mas eficacia",""))))))</f>
        <v/>
      </c>
      <c r="AI54" s="196"/>
      <c r="AJ54" s="204"/>
      <c r="AK54" s="204" t="str">
        <f>IF(AI54="","","∑ Peso porcentual de cada acción definida")</f>
        <v/>
      </c>
      <c r="AL54" s="185"/>
      <c r="AM54" s="164"/>
      <c r="AN54" s="164"/>
      <c r="AO54" s="164"/>
      <c r="AP54" s="164"/>
      <c r="AQ54" s="164"/>
      <c r="AR54" s="164"/>
      <c r="AS54" s="164"/>
      <c r="AT54" s="164"/>
      <c r="AU54" s="164"/>
      <c r="AV54" s="164"/>
      <c r="AW54" s="164"/>
      <c r="AX54" s="164"/>
      <c r="AY54" s="164"/>
      <c r="AZ54" s="164"/>
      <c r="BA54" s="164"/>
      <c r="BB54" s="164"/>
      <c r="BC54" s="164"/>
      <c r="BD54" s="164"/>
      <c r="BE54" s="164"/>
      <c r="BF54" s="164"/>
    </row>
    <row r="55" spans="1:58" ht="31.5" customHeight="1">
      <c r="A55" s="199"/>
      <c r="B55" s="199"/>
      <c r="C55" s="199"/>
      <c r="D55" s="199"/>
      <c r="E55" s="199"/>
      <c r="F55" s="199"/>
      <c r="G55" s="199"/>
      <c r="H55" s="199"/>
      <c r="I55" s="199"/>
      <c r="J55" s="199"/>
      <c r="K55" s="199"/>
      <c r="L55" s="199"/>
      <c r="M55" s="199"/>
      <c r="N55" s="199"/>
      <c r="O55" s="199"/>
      <c r="P55" s="199"/>
      <c r="Q55" s="189" t="str">
        <f>IF($H$54="","",
IF(OR($H$54="Corrupción",$H$54="Lavado de Activos",$H$54="Financiación del Terrorismo",$H$54="Trámites, OPAs y Consultas de Acceso a la Información Pública"),'[13]6.Valoración Control Corrupción'!$E55,'[13]5. Valoración de Controles'!$H55))</f>
        <v/>
      </c>
      <c r="R55" s="190" t="str">
        <f>IF($H$54="","",
IF(OR($H$54="Corrupción",$H$54="Lavado de Activos",$H$54="Financiación del Terrorismo",$H$54="Trámites, OPAs y Consultas de Acceso a la Información Pública"),"No Aplica",'[13]5. Valoración de Controles'!$I55))</f>
        <v/>
      </c>
      <c r="S55" s="190" t="str">
        <f>IF($H$54="","",
IF(OR($H$54="Corrupción",$H$54="Lavado de Activos",$H$54="Financiación del Terrorismo",$H$54="Trámites, OPAs y Consultas de Acceso a la Información Pública"),"No Aplica",'[13]5. Valoración de Controles'!$J55))</f>
        <v/>
      </c>
      <c r="T55" s="190" t="str">
        <f>IF($H$54="","",
IF(OR($H$54="Corrupción",$H$54="Lavado de Activos",$H$54="Financiación del Terrorismo",$H$54="Trámites, OPAs y Consultas de Acceso a la Información Pública"),"No Aplica",'[13]5. Valoración de Controles'!$K55))</f>
        <v/>
      </c>
      <c r="U55" s="190" t="str">
        <f>IF($H$54="","",
IF(OR($H$54="Corrupción",$H$54="Lavado de Activos",$H$54="Financiación del Terrorismo",$H$54="Trámites, OPAs y Consultas de Acceso a la Información Pública"),"No Aplica",'[13]5. Valoración de Controles'!$L55))</f>
        <v/>
      </c>
      <c r="V55" s="190" t="str">
        <f>IF($H$54="","",
IF(OR($H$54="Corrupción",$H$54="Lavado de Activos",$H$54="Financiación del Terrorismo",$H$54="Trámites, OPAs y Consultas de Acceso a la Información Pública"),"No Aplica",'[13]5. Valoración de Controles'!$M55))</f>
        <v/>
      </c>
      <c r="W55" s="190" t="str">
        <f>IF($H$54="","",
IF(OR($H$54="Corrupción",$H$54="Lavado de Activos",$H$54="Financiación del Terrorismo",$H$54="Trámites, OPAs y Consultas de Acceso a la Información Pública"),"No Aplica",'[13]5. Valoración de Controles'!$N55))</f>
        <v/>
      </c>
      <c r="X55" s="191" t="str">
        <f>IF($H$54="","",
IF(OR($H$54="Corrupción",$H$54="Lavado de Activos",$H$54="Financiación del Terrorismo",$H$54="Trámites, OPAs y Consultas de Acceso a la Información Pública"),"No Aplica",'[13]5. Valoración de Controles'!$O55))</f>
        <v/>
      </c>
      <c r="Y55" s="191" t="str">
        <f>IF($H$54="","",
IF(OR($H$54="Corrupción",$H$54="Lavado de Activos",$H$54="Financiación del Terrorismo",$H$54="Trámites, OPAs y Consultas de Acceso a la Información Pública"),"No Aplica",'[13]5. Valoración de Controles'!$P55))</f>
        <v/>
      </c>
      <c r="Z55" s="191" t="str">
        <f>IF($H$54="","",
IF(OR($H$54="Corrupción",$H$54="Lavado de Activos",$H$54="Financiación del Terrorismo",$H$54="Trámites, OPAs y Consultas de Acceso a la Información Pública"),"No Aplica",'[13]5. Valoración de Controles'!$Q55))</f>
        <v/>
      </c>
      <c r="AA55" s="192" t="str">
        <f>IF($H$54="","",
IF(OR($H$54="Corrupción",$H$54="Lavado de Activos",$H$54="Financiación del Terrorismo",$H$54="Trámites, OPAs y Consultas de Acceso a la Información Pública"),"No aplica",'[13]5. Valoración de Controles'!$R55))</f>
        <v/>
      </c>
      <c r="AB55" s="199"/>
      <c r="AC55" s="199"/>
      <c r="AD55" s="199"/>
      <c r="AE55" s="199"/>
      <c r="AF55" s="199"/>
      <c r="AG55" s="199"/>
      <c r="AH55" s="199"/>
      <c r="AI55" s="199"/>
      <c r="AJ55" s="199"/>
      <c r="AK55" s="199"/>
      <c r="AL55" s="199"/>
      <c r="AM55" s="201"/>
      <c r="AN55" s="201"/>
      <c r="AO55" s="201"/>
      <c r="AP55" s="201"/>
      <c r="AQ55" s="201"/>
      <c r="AR55" s="201"/>
      <c r="AS55" s="201"/>
      <c r="AT55" s="201"/>
      <c r="AU55" s="201"/>
      <c r="AV55" s="201"/>
      <c r="AW55" s="201"/>
      <c r="AX55" s="201"/>
      <c r="AY55" s="201"/>
      <c r="AZ55" s="201"/>
      <c r="BA55" s="201"/>
      <c r="BB55" s="201"/>
      <c r="BC55" s="201"/>
      <c r="BD55" s="201"/>
      <c r="BE55" s="201"/>
      <c r="BF55" s="201"/>
    </row>
    <row r="56" spans="1:58" ht="31.5" customHeight="1">
      <c r="A56" s="181"/>
      <c r="B56" s="181"/>
      <c r="C56" s="181"/>
      <c r="D56" s="181"/>
      <c r="E56" s="181"/>
      <c r="F56" s="181"/>
      <c r="G56" s="181"/>
      <c r="H56" s="181"/>
      <c r="I56" s="181"/>
      <c r="J56" s="181"/>
      <c r="K56" s="181"/>
      <c r="L56" s="181"/>
      <c r="M56" s="181"/>
      <c r="N56" s="181"/>
      <c r="O56" s="181"/>
      <c r="P56" s="181"/>
      <c r="Q56" s="189" t="str">
        <f>IF($H$54="","",
IF(OR($H$54="Corrupción",$H$54="Lavado de Activos",$H$54="Financiación del Terrorismo",$H$54="Trámites, OPAs y Consultas de Acceso a la Información Pública"),'[13]6.Valoración Control Corrupción'!$E56,'[13]5. Valoración de Controles'!$H56))</f>
        <v/>
      </c>
      <c r="R56" s="190" t="str">
        <f>IF($H$54="","",
IF(OR($H$54="Corrupción",$H$54="Lavado de Activos",$H$54="Financiación del Terrorismo",$H$54="Trámites, OPAs y Consultas de Acceso a la Información Pública"),"No Aplica",'[13]5. Valoración de Controles'!$I56))</f>
        <v/>
      </c>
      <c r="S56" s="190" t="str">
        <f>IF($H$54="","",
IF(OR($H$54="Corrupción",$H$54="Lavado de Activos",$H$54="Financiación del Terrorismo",$H$54="Trámites, OPAs y Consultas de Acceso a la Información Pública"),"No Aplica",'[13]5. Valoración de Controles'!$J56))</f>
        <v/>
      </c>
      <c r="T56" s="190" t="str">
        <f>IF($H$54="","",
IF(OR($H$54="Corrupción",$H$54="Lavado de Activos",$H$54="Financiación del Terrorismo",$H$54="Trámites, OPAs y Consultas de Acceso a la Información Pública"),"No Aplica",'[13]5. Valoración de Controles'!$K56))</f>
        <v/>
      </c>
      <c r="U56" s="190" t="str">
        <f>IF($H$54="","",
IF(OR($H$54="Corrupción",$H$54="Lavado de Activos",$H$54="Financiación del Terrorismo",$H$54="Trámites, OPAs y Consultas de Acceso a la Información Pública"),"No Aplica",'[13]5. Valoración de Controles'!$L56))</f>
        <v/>
      </c>
      <c r="V56" s="190" t="str">
        <f>IF($H$54="","",
IF(OR($H$54="Corrupción",$H$54="Lavado de Activos",$H$54="Financiación del Terrorismo",$H$54="Trámites, OPAs y Consultas de Acceso a la Información Pública"),"No Aplica",'[13]5. Valoración de Controles'!$M56))</f>
        <v/>
      </c>
      <c r="W56" s="190" t="str">
        <f>IF($H$54="","",
IF(OR($H$54="Corrupción",$H$54="Lavado de Activos",$H$54="Financiación del Terrorismo",$H$54="Trámites, OPAs y Consultas de Acceso a la Información Pública"),"No Aplica",'[13]5. Valoración de Controles'!$N56))</f>
        <v/>
      </c>
      <c r="X56" s="191" t="str">
        <f>IF($H$54="","",
IF(OR($H$54="Corrupción",$H$54="Lavado de Activos",$H$54="Financiación del Terrorismo",$H$54="Trámites, OPAs y Consultas de Acceso a la Información Pública"),"No Aplica",'[13]5. Valoración de Controles'!$O56))</f>
        <v/>
      </c>
      <c r="Y56" s="191" t="str">
        <f>IF($H$54="","",
IF(OR($H$54="Corrupción",$H$54="Lavado de Activos",$H$54="Financiación del Terrorismo",$H$54="Trámites, OPAs y Consultas de Acceso a la Información Pública"),"No Aplica",'[13]5. Valoración de Controles'!$P56))</f>
        <v/>
      </c>
      <c r="Z56" s="191" t="str">
        <f>IF($H$54="","",
IF(OR($H$54="Corrupción",$H$54="Lavado de Activos",$H$54="Financiación del Terrorismo",$H$54="Trámites, OPAs y Consultas de Acceso a la Información Pública"),"No Aplica",'[13]5. Valoración de Controles'!$Q56))</f>
        <v/>
      </c>
      <c r="AA56" s="192" t="str">
        <f>IF($H$54="","",
IF(OR($H$54="Corrupción",$H$54="Lavado de Activos",$H$54="Financiación del Terrorismo",$H$54="Trámites, OPAs y Consultas de Acceso a la Información Pública"),"No aplica",'[13]5. Valoración de Controles'!$R56))</f>
        <v/>
      </c>
      <c r="AB56" s="181"/>
      <c r="AC56" s="181"/>
      <c r="AD56" s="181"/>
      <c r="AE56" s="181"/>
      <c r="AF56" s="181"/>
      <c r="AG56" s="181"/>
      <c r="AH56" s="181"/>
      <c r="AI56" s="181"/>
      <c r="AJ56" s="181"/>
      <c r="AK56" s="181"/>
      <c r="AL56" s="181"/>
      <c r="AM56" s="201"/>
      <c r="AN56" s="201"/>
      <c r="AO56" s="201"/>
      <c r="AP56" s="201"/>
      <c r="AQ56" s="201"/>
      <c r="AR56" s="201"/>
      <c r="AS56" s="201"/>
      <c r="AT56" s="201"/>
      <c r="AU56" s="201"/>
      <c r="AV56" s="201"/>
      <c r="AW56" s="201"/>
      <c r="AX56" s="201"/>
      <c r="AY56" s="201"/>
      <c r="AZ56" s="201"/>
      <c r="BA56" s="201"/>
      <c r="BB56" s="201"/>
      <c r="BC56" s="201"/>
      <c r="BD56" s="201"/>
      <c r="BE56" s="201"/>
      <c r="BF56" s="201"/>
    </row>
    <row r="57" spans="1:58" ht="31.5" customHeight="1">
      <c r="A57" s="184">
        <v>17</v>
      </c>
      <c r="B57" s="185" t="str">
        <f>'[13]2. Identificación del Riesgo'!B57:B59</f>
        <v/>
      </c>
      <c r="C57" s="185" t="str">
        <f>IF('[13]2. Identificación del Riesgo'!C57:C59="","",'[13]2. Identificación del Riesgo'!C57:C59)</f>
        <v/>
      </c>
      <c r="D57" s="185" t="str">
        <f>IF('[13]2. Identificación del Riesgo'!D57:D59="","",'[13]2. Identificación del Riesgo'!D57:D59)</f>
        <v/>
      </c>
      <c r="E57" s="185" t="str">
        <f>IF('[13]2. Identificación del Riesgo'!E57:E59="","",'[13]2. Identificación del Riesgo'!E57:E59)</f>
        <v/>
      </c>
      <c r="F57" s="185" t="str">
        <f>IF('[13]2. Identificación del Riesgo'!F57:F59="","",'[13]2. Identificación del Riesgo'!F57:F59)</f>
        <v/>
      </c>
      <c r="G57" s="185" t="str">
        <f>IF('[13]2. Identificación del Riesgo'!G57:G59="","",'[13]2. Identificación del Riesgo'!G57:G59)</f>
        <v/>
      </c>
      <c r="H57" s="185" t="str">
        <f>IF('[13]2. Identificación del Riesgo'!H57:H59="","",'[13]2. Identificación del Riesgo'!H57:H59)</f>
        <v/>
      </c>
      <c r="I57" s="185" t="str">
        <f>IF('[13]2. Identificación del Riesgo'!I57:I59="","",'[13]2. Identificación del Riesgo'!I57:I59)</f>
        <v/>
      </c>
      <c r="J57" s="185" t="str">
        <f>IF('[13]2. Identificación del Riesgo'!J57:J59="","",'[13]2. Identificación del Riesgo'!J57:J59)</f>
        <v/>
      </c>
      <c r="K57" s="186" t="str">
        <f>'[13]2. Identificación del Riesgo'!K57:K59</f>
        <v/>
      </c>
      <c r="L57" s="187" t="str">
        <f>'[13]2. Identificación del Riesgo'!L57:L59</f>
        <v/>
      </c>
      <c r="M57" s="185" t="str">
        <f>IF(OR('[13]2. Identificación del Riesgo'!H57:H59="Corrupción",'[13]2. Identificación del Riesgo'!H57:H59="Lavado de Activos",'[13]2. Identificación del Riesgo'!H57:H59="Financiación del Terrorismo",'[13]2. Identificación del Riesgo'!H57:H59="Trámites, OPAs y Consultas de Acceso a la Información Pública"),"No Aplica",
IF('[13]2. Identificación del Riesgo'!M57:M59="","",'[13]2. Identificación del Riesgo'!M57:M59))</f>
        <v/>
      </c>
      <c r="N57" s="186" t="str">
        <f>'[13]2. Identificación del Riesgo'!N57:N59</f>
        <v/>
      </c>
      <c r="O57" s="187" t="str">
        <f>'[13]2. Identificación del Riesgo'!O57:O59</f>
        <v/>
      </c>
      <c r="P57" s="188" t="str">
        <f>'[13]2. Identificación del Riesgo'!P57:P59</f>
        <v/>
      </c>
      <c r="Q57" s="189" t="str">
        <f>IF($H$57="","",
IF(OR($H$57="Corrupción",$H$57="Lavado de Activos",$H$57="Financiación del Terrorismo",$H$57="Trámites, OPAs y Consultas de Acceso a la Información Pública"),'[13]6.Valoración Control Corrupción'!$E57,'[13]5. Valoración de Controles'!$H57))</f>
        <v/>
      </c>
      <c r="R57" s="190" t="str">
        <f>IF($H$57="","",
IF(OR($H$57="Corrupción",$H$57="Lavado de Activos",$H$57="Financiación del Terrorismo",$H$57="Trámites, OPAs y Consultas de Acceso a la Información Pública"),"No Aplica",'[13]5. Valoración de Controles'!$I57))</f>
        <v/>
      </c>
      <c r="S57" s="190" t="str">
        <f>IF($H$57="","",
IF(OR($H$57="Corrupción",$H$57="Lavado de Activos",$H$57="Financiación del Terrorismo",$H$57="Trámites, OPAs y Consultas de Acceso a la Información Pública"),"No Aplica",'[13]5. Valoración de Controles'!$J57))</f>
        <v/>
      </c>
      <c r="T57" s="190" t="str">
        <f>IF($H$57="","",
IF(OR($H$57="Corrupción",$H$57="Lavado de Activos",$H$57="Financiación del Terrorismo",$H$57="Trámites, OPAs y Consultas de Acceso a la Información Pública"),"No Aplica",'[13]5. Valoración de Controles'!$K57))</f>
        <v/>
      </c>
      <c r="U57" s="190" t="str">
        <f>IF($H$57="","",
IF(OR($H$57="Corrupción",$H$57="Lavado de Activos",$H$57="Financiación del Terrorismo",$H$57="Trámites, OPAs y Consultas de Acceso a la Información Pública"),"No Aplica",'[13]5. Valoración de Controles'!$L57))</f>
        <v/>
      </c>
      <c r="V57" s="190" t="str">
        <f>IF($H$57="","",
IF(OR($H$57="Corrupción",$H$57="Lavado de Activos",$H$57="Financiación del Terrorismo",$H$57="Trámites, OPAs y Consultas de Acceso a la Información Pública"),"No Aplica",'[13]5. Valoración de Controles'!$M57))</f>
        <v/>
      </c>
      <c r="W57" s="190" t="str">
        <f>IF($H$57="","",
IF(OR($H$57="Corrupción",$H$57="Lavado de Activos",$H$57="Financiación del Terrorismo",$H$57="Trámites, OPAs y Consultas de Acceso a la Información Pública"),"No Aplica",'[13]5. Valoración de Controles'!$N57))</f>
        <v/>
      </c>
      <c r="X57" s="191" t="str">
        <f>IF($H$57="","",
IF(OR($H$57="Corrupción",$H$57="Lavado de Activos",$H$57="Financiación del Terrorismo",$H$57="Trámites, OPAs y Consultas de Acceso a la Información Pública"),"No Aplica",'[13]5. Valoración de Controles'!$O57))</f>
        <v/>
      </c>
      <c r="Y57" s="191" t="str">
        <f>IF($H$57="","",
IF(OR($H$57="Corrupción",$H$57="Lavado de Activos",$H$57="Financiación del Terrorismo",$H$57="Trámites, OPAs y Consultas de Acceso a la Información Pública"),"No Aplica",'[13]5. Valoración de Controles'!$P57))</f>
        <v/>
      </c>
      <c r="Z57" s="191" t="str">
        <f>IF($H$57="","",
IF(OR($H$57="Corrupción",$H$57="Lavado de Activos",$H$57="Financiación del Terrorismo",$H$57="Trámites, OPAs y Consultas de Acceso a la Información Pública"),"No Aplica",'[13]5. Valoración de Controles'!$Q57))</f>
        <v/>
      </c>
      <c r="AA57" s="192" t="str">
        <f>IF($H$57="","",
IF(OR($H$57="Corrupción",$H$57="Lavado de Activos",$H$57="Financiación del Terrorismo",$H$57="Trámites, OPAs y Consultas de Acceso a la Información Pública"),"No aplica",'[13]5. Valoración de Controles'!$R57))</f>
        <v/>
      </c>
      <c r="AB57" s="186" t="str">
        <f>IF(H57="","",
IF(OR(H57="Corrupción",H57="Lavado de Activos",H57="Financiación del Terrorismo",H57="Trámites, OPAs y Consultas de Acceso a la Información Pública"),'[13]6.Valoración Control Corrupción'!W57:W59,
IF(OR(H57&lt;&gt;"Corrupción",H57&lt;&gt;"Lavado de Activos",H57&lt;&gt;"Financiación del Terrorismo",H57&lt;&gt;"Trámites, OPAs y Consultas de Acceso a la Información Pública"),IF(AC57="","",
IF(AND(AC57&gt;0,AC57&lt;0.4),"Muy Baja",
IF(AND(AC57&gt;=0.4,AC57&lt;0.6),"Baja",
IF(AND(AC57&gt;=0.6,AC57&lt;0.8),"Media",
IF(AND(AC57&gt;=0.8,AC57&lt;1),"Alta",
IF(AC57&gt;=1,"Muy Alta","")))))))))</f>
        <v/>
      </c>
      <c r="AC57" s="193"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IF('[13]5. Valoración de Controles'!U59&gt;0,'[13]5. Valoración de Controles'!U59,
IF('[13]5. Valoración de Controles'!U58&gt;0,'[13]5. Valoración de Controles'!U58,
IF('[13]5. Valoración de Controles'!U57&gt;0,'[13]5. Valoración de Controles'!U57,L57))))))</f>
        <v/>
      </c>
      <c r="AD57" s="186" t="str">
        <f>IF(H57="","",
IF(OR(H57="Corrupción",H57="Lavado de Activos",H57="Financiación del Terrorismo",H57="Trámites, OPAs y Consultas de Acceso a la Información Pública"),'[13]3. Impacto Riesgo de Corrupción'!Z57:Z59,
IF(OR(H57&lt;&gt;"Corrupción",H57&lt;&gt;"Lavado de Activos",H57&lt;&gt;"Financiación del Terrorismo",H57&lt;&gt;"Trámites, OPAs y Consultas de Acceso a la Información Pública"),
IF(AE57="","",
IF(AND(AE57&gt;0,AE57&lt;0.4),"Leve",
IF(AND(AE57&gt;=0.4,AE57&lt;0.6),"Menor",
IF(AND(AE57&gt;=0.6,AE57&lt;0.8),"Moderado",
IF(AND(AE57&gt;=0.8,AE57&lt;1),"Mayor",
IF(AE57&gt;=1,"Catastrófico","")))))))))</f>
        <v/>
      </c>
      <c r="AE57" s="193"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IF('[13]5. Valoración de Controles'!V59&gt;0,'[13]5. Valoración de Controles'!V59,
IF('[13]5. Valoración de Controles'!V58&gt;0,'[13]5. Valoración de Controles'!V58,
IF('[13]5. Valoración de Controles'!V57&gt;0,'[13]5. Valoración de Controles'!V57,O57))))))</f>
        <v/>
      </c>
      <c r="AF57" s="188" t="str">
        <f>IF(AND(AB57="Muy Alta",OR(AD57="Leve",AD57="Menor",AD57="Moderado",AD57="Mayor")),"Alto",
IF(AND(AB57="Alta",OR(AD57="Leve",AD57="Menor")),"Moderado",
IF(AND(AB57="Alta",OR(AD57="Moderado",AD57="Mayor")),"Alto",
IF(AND(AB57="Media",OR(AD57="Leve",AD57="Menor",AD57="Moderado")),"Moderado",
IF(AND(AB57="Media",OR(AD57="Mayor")),"Alto",
IF(AND(AB57="Baja",OR(AD57="Leve")),"Bajo",
IF(AND(OR(AB57="Baja",AB57="Improbable"),OR(AD57="Menor",AD57="Moderado")),"Moderado",
IF(AND(OR(AB57="Baja",AB57="Improbable"),AD57="Mayor"),"Alto",
IF(AND(AB57="Muy Baja",OR(AD57="Leve",AD57="Menor")),"Bajo",
IF(AND(OR(AB57="Muy Baja",AB57="Rara vez"),OR(AD57="Moderado")),"Moderado",
IF(AND(OR(AB57="Muy Baja",AB57="Rara vez"),AD57="Mayor"),"Alto",
IF(AND(OR(AB57="Casi seguro",AB57="Probable",AB57="Posible"),AD57="Mayor"),"Extremo",
IF(AND(AB57="Casi seguro",AD57="Moderado"),"Extremo",
IF(AND(OR(AB57="Probable",AB57="Posible"),OR(AD57="Moderado")),"Alto",
IF(AD57="Catastrófico","Extremo","")))))))))))))))</f>
        <v/>
      </c>
      <c r="AG57" s="194"/>
      <c r="AH57" s="195" t="str">
        <f>IF(AG57="Reducir (Mitigar)","Debe establecer el plan de acción a implementar para mitigar el nivel del riesgo",
IF(AG57="Reducir (Transferir)","No amerita plan de acción. Debe tercerizar la actividad que genera este riesgo o adquirir polizas para evitar responsabilidad economica, sin embargo mantiene la responsabilidad reputacional",
IF(AG57="Aceptar","No amerita plan de acción. Asuma las consecuencias de la materialización del riesgo",
IF(AG57="Evitar","No amerita plan de acción. No ejecute la actividad que genera el riesgo",
IF(AG57="Reducir","Debe establecer el plan de acción a implementar para mitigar el nivel del riesgo",
IF(AG57="Compartir","No amerita plan de acción. Comparta el riesgo con una parte interesada que pueda gestionarlo con mas eficacia",""))))))</f>
        <v/>
      </c>
      <c r="AI57" s="196"/>
      <c r="AJ57" s="204"/>
      <c r="AK57" s="204" t="str">
        <f>IF(AI57="","","∑ Peso porcentual de cada acción definida")</f>
        <v/>
      </c>
      <c r="AL57" s="185"/>
      <c r="AM57" s="164"/>
      <c r="AN57" s="164"/>
      <c r="AO57" s="164"/>
      <c r="AP57" s="164"/>
      <c r="AQ57" s="164"/>
      <c r="AR57" s="164"/>
      <c r="AS57" s="164"/>
      <c r="AT57" s="164"/>
      <c r="AU57" s="164"/>
      <c r="AV57" s="164"/>
      <c r="AW57" s="164"/>
      <c r="AX57" s="164"/>
      <c r="AY57" s="164"/>
      <c r="AZ57" s="164"/>
      <c r="BA57" s="164"/>
      <c r="BB57" s="164"/>
      <c r="BC57" s="164"/>
      <c r="BD57" s="164"/>
      <c r="BE57" s="164"/>
      <c r="BF57" s="164"/>
    </row>
    <row r="58" spans="1:58" ht="31.5" customHeight="1">
      <c r="A58" s="199"/>
      <c r="B58" s="199"/>
      <c r="C58" s="199"/>
      <c r="D58" s="199"/>
      <c r="E58" s="199"/>
      <c r="F58" s="199"/>
      <c r="G58" s="199"/>
      <c r="H58" s="199"/>
      <c r="I58" s="199"/>
      <c r="J58" s="199"/>
      <c r="K58" s="199"/>
      <c r="L58" s="199"/>
      <c r="M58" s="199"/>
      <c r="N58" s="199"/>
      <c r="O58" s="199"/>
      <c r="P58" s="199"/>
      <c r="Q58" s="189" t="str">
        <f>IF($H$57="","",
IF(OR($H$57="Corrupción",$H$57="Lavado de Activos",$H$57="Financiación del Terrorismo",$H$57="Trámites, OPAs y Consultas de Acceso a la Información Pública"),'[13]6.Valoración Control Corrupción'!$E58,'[13]5. Valoración de Controles'!$H58))</f>
        <v/>
      </c>
      <c r="R58" s="190" t="str">
        <f>IF($H$57="","",
IF(OR($H$57="Corrupción",$H$57="Lavado de Activos",$H$57="Financiación del Terrorismo",$H$57="Trámites, OPAs y Consultas de Acceso a la Información Pública"),"No Aplica",'[13]5. Valoración de Controles'!$I58))</f>
        <v/>
      </c>
      <c r="S58" s="190" t="str">
        <f>IF($H$57="","",
IF(OR($H$57="Corrupción",$H$57="Lavado de Activos",$H$57="Financiación del Terrorismo",$H$57="Trámites, OPAs y Consultas de Acceso a la Información Pública"),"No Aplica",'[13]5. Valoración de Controles'!$J58))</f>
        <v/>
      </c>
      <c r="T58" s="190" t="str">
        <f>IF($H$57="","",
IF(OR($H$57="Corrupción",$H$57="Lavado de Activos",$H$57="Financiación del Terrorismo",$H$57="Trámites, OPAs y Consultas de Acceso a la Información Pública"),"No Aplica",'[13]5. Valoración de Controles'!$K58))</f>
        <v/>
      </c>
      <c r="U58" s="190" t="str">
        <f>IF($H$57="","",
IF(OR($H$57="Corrupción",$H$57="Lavado de Activos",$H$57="Financiación del Terrorismo",$H$57="Trámites, OPAs y Consultas de Acceso a la Información Pública"),"No Aplica",'[13]5. Valoración de Controles'!$L58))</f>
        <v/>
      </c>
      <c r="V58" s="190" t="str">
        <f>IF($H$57="","",
IF(OR($H$57="Corrupción",$H$57="Lavado de Activos",$H$57="Financiación del Terrorismo",$H$57="Trámites, OPAs y Consultas de Acceso a la Información Pública"),"No Aplica",'[13]5. Valoración de Controles'!$M58))</f>
        <v/>
      </c>
      <c r="W58" s="190" t="str">
        <f>IF($H$57="","",
IF(OR($H$57="Corrupción",$H$57="Lavado de Activos",$H$57="Financiación del Terrorismo",$H$57="Trámites, OPAs y Consultas de Acceso a la Información Pública"),"No Aplica",'[13]5. Valoración de Controles'!$N58))</f>
        <v/>
      </c>
      <c r="X58" s="191" t="str">
        <f>IF($H$57="","",
IF(OR($H$57="Corrupción",$H$57="Lavado de Activos",$H$57="Financiación del Terrorismo",$H$57="Trámites, OPAs y Consultas de Acceso a la Información Pública"),"No Aplica",'[13]5. Valoración de Controles'!$O58))</f>
        <v/>
      </c>
      <c r="Y58" s="191" t="str">
        <f>IF($H$57="","",
IF(OR($H$57="Corrupción",$H$57="Lavado de Activos",$H$57="Financiación del Terrorismo",$H$57="Trámites, OPAs y Consultas de Acceso a la Información Pública"),"No Aplica",'[13]5. Valoración de Controles'!$P58))</f>
        <v/>
      </c>
      <c r="Z58" s="191" t="str">
        <f>IF($H$57="","",
IF(OR($H$57="Corrupción",$H$57="Lavado de Activos",$H$57="Financiación del Terrorismo",$H$57="Trámites, OPAs y Consultas de Acceso a la Información Pública"),"No Aplica",'[13]5. Valoración de Controles'!$Q58))</f>
        <v/>
      </c>
      <c r="AA58" s="192" t="str">
        <f>IF($H$57="","",
IF(OR($H$57="Corrupción",$H$57="Lavado de Activos",$H$57="Financiación del Terrorismo",$H$57="Trámites, OPAs y Consultas de Acceso a la Información Pública"),"No aplica",'[13]5. Valoración de Controles'!$R58))</f>
        <v/>
      </c>
      <c r="AB58" s="199"/>
      <c r="AC58" s="199"/>
      <c r="AD58" s="199"/>
      <c r="AE58" s="199"/>
      <c r="AF58" s="199"/>
      <c r="AG58" s="199"/>
      <c r="AH58" s="199"/>
      <c r="AI58" s="199"/>
      <c r="AJ58" s="199"/>
      <c r="AK58" s="199"/>
      <c r="AL58" s="199"/>
      <c r="AM58" s="201"/>
      <c r="AN58" s="201"/>
      <c r="AO58" s="201"/>
      <c r="AP58" s="201"/>
      <c r="AQ58" s="201"/>
      <c r="AR58" s="201"/>
      <c r="AS58" s="201"/>
      <c r="AT58" s="201"/>
      <c r="AU58" s="201"/>
      <c r="AV58" s="201"/>
      <c r="AW58" s="201"/>
      <c r="AX58" s="201"/>
      <c r="AY58" s="201"/>
      <c r="AZ58" s="201"/>
      <c r="BA58" s="201"/>
      <c r="BB58" s="201"/>
      <c r="BC58" s="201"/>
      <c r="BD58" s="201"/>
      <c r="BE58" s="201"/>
      <c r="BF58" s="201"/>
    </row>
    <row r="59" spans="1:58" ht="31.5" customHeight="1">
      <c r="A59" s="181"/>
      <c r="B59" s="181"/>
      <c r="C59" s="181"/>
      <c r="D59" s="181"/>
      <c r="E59" s="181"/>
      <c r="F59" s="181"/>
      <c r="G59" s="181"/>
      <c r="H59" s="181"/>
      <c r="I59" s="181"/>
      <c r="J59" s="181"/>
      <c r="K59" s="181"/>
      <c r="L59" s="181"/>
      <c r="M59" s="181"/>
      <c r="N59" s="181"/>
      <c r="O59" s="181"/>
      <c r="P59" s="181"/>
      <c r="Q59" s="189" t="str">
        <f>IF($H$57="","",
IF(OR($H$57="Corrupción",$H$57="Lavado de Activos",$H$57="Financiación del Terrorismo",$H$57="Trámites, OPAs y Consultas de Acceso a la Información Pública"),'[13]6.Valoración Control Corrupción'!$E59,'[13]5. Valoración de Controles'!$H59))</f>
        <v/>
      </c>
      <c r="R59" s="190" t="str">
        <f>IF($H$57="","",
IF(OR($H$57="Corrupción",$H$57="Lavado de Activos",$H$57="Financiación del Terrorismo",$H$57="Trámites, OPAs y Consultas de Acceso a la Información Pública"),"No Aplica",'[13]5. Valoración de Controles'!$I59))</f>
        <v/>
      </c>
      <c r="S59" s="190" t="str">
        <f>IF($H$57="","",
IF(OR($H$57="Corrupción",$H$57="Lavado de Activos",$H$57="Financiación del Terrorismo",$H$57="Trámites, OPAs y Consultas de Acceso a la Información Pública"),"No Aplica",'[13]5. Valoración de Controles'!$J59))</f>
        <v/>
      </c>
      <c r="T59" s="190" t="str">
        <f>IF($H$57="","",
IF(OR($H$57="Corrupción",$H$57="Lavado de Activos",$H$57="Financiación del Terrorismo",$H$57="Trámites, OPAs y Consultas de Acceso a la Información Pública"),"No Aplica",'[13]5. Valoración de Controles'!$K59))</f>
        <v/>
      </c>
      <c r="U59" s="190" t="str">
        <f>IF($H$57="","",
IF(OR($H$57="Corrupción",$H$57="Lavado de Activos",$H$57="Financiación del Terrorismo",$H$57="Trámites, OPAs y Consultas de Acceso a la Información Pública"),"No Aplica",'[13]5. Valoración de Controles'!$L59))</f>
        <v/>
      </c>
      <c r="V59" s="190" t="str">
        <f>IF($H$57="","",
IF(OR($H$57="Corrupción",$H$57="Lavado de Activos",$H$57="Financiación del Terrorismo",$H$57="Trámites, OPAs y Consultas de Acceso a la Información Pública"),"No Aplica",'[13]5. Valoración de Controles'!$M59))</f>
        <v/>
      </c>
      <c r="W59" s="190" t="str">
        <f>IF($H$57="","",
IF(OR($H$57="Corrupción",$H$57="Lavado de Activos",$H$57="Financiación del Terrorismo",$H$57="Trámites, OPAs y Consultas de Acceso a la Información Pública"),"No Aplica",'[13]5. Valoración de Controles'!$N59))</f>
        <v/>
      </c>
      <c r="X59" s="191" t="str">
        <f>IF($H$57="","",
IF(OR($H$57="Corrupción",$H$57="Lavado de Activos",$H$57="Financiación del Terrorismo",$H$57="Trámites, OPAs y Consultas de Acceso a la Información Pública"),"No Aplica",'[13]5. Valoración de Controles'!$O59))</f>
        <v/>
      </c>
      <c r="Y59" s="191" t="str">
        <f>IF($H$57="","",
IF(OR($H$57="Corrupción",$H$57="Lavado de Activos",$H$57="Financiación del Terrorismo",$H$57="Trámites, OPAs y Consultas de Acceso a la Información Pública"),"No Aplica",'[13]5. Valoración de Controles'!$P59))</f>
        <v/>
      </c>
      <c r="Z59" s="191" t="str">
        <f>IF($H$57="","",
IF(OR($H$57="Corrupción",$H$57="Lavado de Activos",$H$57="Financiación del Terrorismo",$H$57="Trámites, OPAs y Consultas de Acceso a la Información Pública"),"No Aplica",'[13]5. Valoración de Controles'!$Q59))</f>
        <v/>
      </c>
      <c r="AA59" s="192" t="str">
        <f>IF($H$57="","",
IF(OR($H$57="Corrupción",$H$57="Lavado de Activos",$H$57="Financiación del Terrorismo",$H$57="Trámites, OPAs y Consultas de Acceso a la Información Pública"),"No aplica",'[13]5. Valoración de Controles'!$R59))</f>
        <v/>
      </c>
      <c r="AB59" s="181"/>
      <c r="AC59" s="181"/>
      <c r="AD59" s="181"/>
      <c r="AE59" s="181"/>
      <c r="AF59" s="181"/>
      <c r="AG59" s="181"/>
      <c r="AH59" s="181"/>
      <c r="AI59" s="181"/>
      <c r="AJ59" s="181"/>
      <c r="AK59" s="181"/>
      <c r="AL59" s="181"/>
      <c r="AM59" s="201"/>
      <c r="AN59" s="201"/>
      <c r="AO59" s="201"/>
      <c r="AP59" s="201"/>
      <c r="AQ59" s="201"/>
      <c r="AR59" s="201"/>
      <c r="AS59" s="201"/>
      <c r="AT59" s="201"/>
      <c r="AU59" s="201"/>
      <c r="AV59" s="201"/>
      <c r="AW59" s="201"/>
      <c r="AX59" s="201"/>
      <c r="AY59" s="201"/>
      <c r="AZ59" s="201"/>
      <c r="BA59" s="201"/>
      <c r="BB59" s="201"/>
      <c r="BC59" s="201"/>
      <c r="BD59" s="201"/>
      <c r="BE59" s="201"/>
      <c r="BF59" s="201"/>
    </row>
    <row r="60" spans="1:58" ht="31.5" customHeight="1">
      <c r="A60" s="184">
        <v>18</v>
      </c>
      <c r="B60" s="185" t="str">
        <f>'[13]2. Identificación del Riesgo'!B60:B62</f>
        <v/>
      </c>
      <c r="C60" s="185" t="str">
        <f>IF('[13]2. Identificación del Riesgo'!C60:C62="","",'[13]2. Identificación del Riesgo'!C60:C62)</f>
        <v/>
      </c>
      <c r="D60" s="185" t="str">
        <f>IF('[13]2. Identificación del Riesgo'!D60:D62="","",'[13]2. Identificación del Riesgo'!D60:D62)</f>
        <v/>
      </c>
      <c r="E60" s="185" t="str">
        <f>IF('[13]2. Identificación del Riesgo'!E60:E62="","",'[13]2. Identificación del Riesgo'!E60:E62)</f>
        <v/>
      </c>
      <c r="F60" s="185" t="str">
        <f>IF('[13]2. Identificación del Riesgo'!F60:F62="","",'[13]2. Identificación del Riesgo'!F60:F62)</f>
        <v/>
      </c>
      <c r="G60" s="185" t="str">
        <f>IF('[13]2. Identificación del Riesgo'!G60:G62="","",'[13]2. Identificación del Riesgo'!G60:G62)</f>
        <v/>
      </c>
      <c r="H60" s="185" t="str">
        <f>IF('[13]2. Identificación del Riesgo'!H60:H62="","",'[13]2. Identificación del Riesgo'!H60:H62)</f>
        <v/>
      </c>
      <c r="I60" s="185" t="str">
        <f>IF('[13]2. Identificación del Riesgo'!I60:I62="","",'[13]2. Identificación del Riesgo'!I60:I62)</f>
        <v/>
      </c>
      <c r="J60" s="185" t="str">
        <f>IF('[13]2. Identificación del Riesgo'!J60:J62="","",'[13]2. Identificación del Riesgo'!J60:J62)</f>
        <v/>
      </c>
      <c r="K60" s="186" t="str">
        <f>'[13]2. Identificación del Riesgo'!K60:K62</f>
        <v/>
      </c>
      <c r="L60" s="187" t="str">
        <f>'[13]2. Identificación del Riesgo'!L60:L62</f>
        <v/>
      </c>
      <c r="M60" s="185" t="str">
        <f>IF(OR('[13]2. Identificación del Riesgo'!H60:H62="Corrupción",'[13]2. Identificación del Riesgo'!H60:H62="Lavado de Activos",'[13]2. Identificación del Riesgo'!H60:H62="Financiación del Terrorismo",'[13]2. Identificación del Riesgo'!H60:H62="Trámites, OPAs y Consultas de Acceso a la Información Pública"),"No Aplica",
IF('[13]2. Identificación del Riesgo'!M60:M62="","",'[13]2. Identificación del Riesgo'!M60:M62))</f>
        <v/>
      </c>
      <c r="N60" s="186" t="str">
        <f>'[13]2. Identificación del Riesgo'!N60:N62</f>
        <v/>
      </c>
      <c r="O60" s="187" t="str">
        <f>'[13]2. Identificación del Riesgo'!O60:O62</f>
        <v/>
      </c>
      <c r="P60" s="188" t="str">
        <f>'[13]2. Identificación del Riesgo'!P60:P62</f>
        <v/>
      </c>
      <c r="Q60" s="189" t="str">
        <f>IF($H$60="","",
IF(OR($H$60="Corrupción",$H$60="Lavado de Activos",$H$60="Financiación del Terrorismo",$H$60="Trámites, OPAs y Consultas de Acceso a la Información Pública"),'[13]6.Valoración Control Corrupción'!$E60,'[13]5. Valoración de Controles'!$H60))</f>
        <v/>
      </c>
      <c r="R60" s="190" t="str">
        <f>IF($H$60="","",
IF(OR($H$60="Corrupción",$H$60="Lavado de Activos",$H$60="Financiación del Terrorismo",$H$60="Trámites, OPAs y Consultas de Acceso a la Información Pública"),"No Aplica",'[13]5. Valoración de Controles'!$I60))</f>
        <v/>
      </c>
      <c r="S60" s="190" t="str">
        <f>IF($H$60="","",
IF(OR($H$60="Corrupción",$H$60="Lavado de Activos",$H$60="Financiación del Terrorismo",$H$60="Trámites, OPAs y Consultas de Acceso a la Información Pública"),"No Aplica",'[13]5. Valoración de Controles'!$J60))</f>
        <v/>
      </c>
      <c r="T60" s="190" t="str">
        <f>IF($H$60="","",
IF(OR($H$60="Corrupción",$H$60="Lavado de Activos",$H$60="Financiación del Terrorismo",$H$60="Trámites, OPAs y Consultas de Acceso a la Información Pública"),"No Aplica",'[13]5. Valoración de Controles'!$K60))</f>
        <v/>
      </c>
      <c r="U60" s="190" t="str">
        <f>IF($H$60="","",
IF(OR($H$60="Corrupción",$H$60="Lavado de Activos",$H$60="Financiación del Terrorismo",$H$60="Trámites, OPAs y Consultas de Acceso a la Información Pública"),"No Aplica",'[13]5. Valoración de Controles'!$L60))</f>
        <v/>
      </c>
      <c r="V60" s="190" t="str">
        <f>IF($H$60="","",
IF(OR($H$60="Corrupción",$H$60="Lavado de Activos",$H$60="Financiación del Terrorismo",$H$60="Trámites, OPAs y Consultas de Acceso a la Información Pública"),"No Aplica",'[13]5. Valoración de Controles'!$M60))</f>
        <v/>
      </c>
      <c r="W60" s="190" t="str">
        <f>IF($H$60="","",
IF(OR($H$60="Corrupción",$H$60="Lavado de Activos",$H$60="Financiación del Terrorismo",$H$60="Trámites, OPAs y Consultas de Acceso a la Información Pública"),"No Aplica",'[13]5. Valoración de Controles'!$N60))</f>
        <v/>
      </c>
      <c r="X60" s="191" t="str">
        <f>IF($H$60="","",
IF(OR($H$60="Corrupción",$H$60="Lavado de Activos",$H$60="Financiación del Terrorismo",$H$60="Trámites, OPAs y Consultas de Acceso a la Información Pública"),"No Aplica",'[13]5. Valoración de Controles'!$O60))</f>
        <v/>
      </c>
      <c r="Y60" s="191" t="str">
        <f>IF($H$60="","",
IF(OR($H$60="Corrupción",$H$60="Lavado de Activos",$H$60="Financiación del Terrorismo",$H$60="Trámites, OPAs y Consultas de Acceso a la Información Pública"),"No Aplica",'[13]5. Valoración de Controles'!$P60))</f>
        <v/>
      </c>
      <c r="Z60" s="191" t="str">
        <f>IF($H$60="","",
IF(OR($H$60="Corrupción",$H$60="Lavado de Activos",$H$60="Financiación del Terrorismo",$H$60="Trámites, OPAs y Consultas de Acceso a la Información Pública"),"No Aplica",'[13]5. Valoración de Controles'!$Q60))</f>
        <v/>
      </c>
      <c r="AA60" s="192" t="str">
        <f>IF($H$60="","",
IF(OR($H$60="Corrupción",$H$60="Lavado de Activos",$H$60="Financiación del Terrorismo",$H$60="Trámites, OPAs y Consultas de Acceso a la Información Pública"),"No aplica",'[13]5. Valoración de Controles'!$R60))</f>
        <v/>
      </c>
      <c r="AB60" s="186" t="str">
        <f>IF(H60="","",
IF(OR(H60="Corrupción",H60="Lavado de Activos",H60="Financiación del Terrorismo",H60="Trámites, OPAs y Consultas de Acceso a la Información Pública"),'[13]6.Valoración Control Corrupción'!W60:W62,
IF(OR(H60&lt;&gt;"Corrupción",H60&lt;&gt;"Lavado de Activos",H60&lt;&gt;"Financiación del Terrorismo",H60&lt;&gt;"Trámites, OPAs y Consultas de Acceso a la Información Pública"),IF(AC60="","",
IF(AND(AC60&gt;0,AC60&lt;0.4),"Muy Baja",
IF(AND(AC60&gt;=0.4,AC60&lt;0.6),"Baja",
IF(AND(AC60&gt;=0.6,AC60&lt;0.8),"Media",
IF(AND(AC60&gt;=0.8,AC60&lt;1),"Alta",
IF(AC60&gt;=1,"Muy Alta","")))))))))</f>
        <v/>
      </c>
      <c r="AC60" s="193"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IF('[13]5. Valoración de Controles'!U62&gt;0,'[13]5. Valoración de Controles'!U62,
IF('[13]5. Valoración de Controles'!U61&gt;0,'[13]5. Valoración de Controles'!U61,
IF('[13]5. Valoración de Controles'!U60&gt;0,'[13]5. Valoración de Controles'!U60,L60))))))</f>
        <v/>
      </c>
      <c r="AD60" s="186" t="str">
        <f>IF(H60="","",
IF(OR(H60="Corrupción",H60="Lavado de Activos",H60="Financiación del Terrorismo",H60="Trámites, OPAs y Consultas de Acceso a la Información Pública"),'[13]3. Impacto Riesgo de Corrupción'!Z60:Z62,
IF(OR(H60&lt;&gt;"Corrupción",H60&lt;&gt;"Lavado de Activos",H60&lt;&gt;"Financiación del Terrorismo",H60&lt;&gt;"Trámites, OPAs y Consultas de Acceso a la Información Pública"),
IF(AE60="","",
IF(AND(AE60&gt;0,AE60&lt;0.4),"Leve",
IF(AND(AE60&gt;=0.4,AE60&lt;0.6),"Menor",
IF(AND(AE60&gt;=0.6,AE60&lt;0.8),"Moderado",
IF(AND(AE60&gt;=0.8,AE60&lt;1),"Mayor",
IF(AE60&gt;=1,"Catastrófico","")))))))))</f>
        <v/>
      </c>
      <c r="AE60" s="193"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IF('[13]5. Valoración de Controles'!V62&gt;0,'[13]5. Valoración de Controles'!V62,
IF('[13]5. Valoración de Controles'!V61&gt;0,'[13]5. Valoración de Controles'!V61,
IF('[13]5. Valoración de Controles'!V60&gt;0,'[13]5. Valoración de Controles'!V60,O60))))))</f>
        <v/>
      </c>
      <c r="AF60" s="188" t="str">
        <f>IF(AND(AB60="Muy Alta",OR(AD60="Leve",AD60="Menor",AD60="Moderado",AD60="Mayor")),"Alto",
IF(AND(AB60="Alta",OR(AD60="Leve",AD60="Menor")),"Moderado",
IF(AND(AB60="Alta",OR(AD60="Moderado",AD60="Mayor")),"Alto",
IF(AND(AB60="Media",OR(AD60="Leve",AD60="Menor",AD60="Moderado")),"Moderado",
IF(AND(AB60="Media",OR(AD60="Mayor")),"Alto",
IF(AND(AB60="Baja",OR(AD60="Leve")),"Bajo",
IF(AND(OR(AB60="Baja",AB60="Improbable"),OR(AD60="Menor",AD60="Moderado")),"Moderado",
IF(AND(OR(AB60="Baja",AB60="Improbable"),AD60="Mayor"),"Alto",
IF(AND(AB60="Muy Baja",OR(AD60="Leve",AD60="Menor")),"Bajo",
IF(AND(OR(AB60="Muy Baja",AB60="Rara vez"),OR(AD60="Moderado")),"Moderado",
IF(AND(OR(AB60="Muy Baja",AB60="Rara vez"),AD60="Mayor"),"Alto",
IF(AND(OR(AB60="Casi seguro",AB60="Probable",AB60="Posible"),AD60="Mayor"),"Extremo",
IF(AND(AB60="Casi seguro",AD60="Moderado"),"Extremo",
IF(AND(OR(AB60="Probable",AB60="Posible"),OR(AD60="Moderado")),"Alto",
IF(AD60="Catastrófico","Extremo","")))))))))))))))</f>
        <v/>
      </c>
      <c r="AG60" s="194"/>
      <c r="AH60" s="195" t="str">
        <f>IF(AG60="Reducir (Mitigar)","Debe establecer el plan de acción a implementar para mitigar el nivel del riesgo",
IF(AG60="Reducir (Transferir)","No amerita plan de acción. Debe tercerizar la actividad que genera este riesgo o adquirir polizas para evitar responsabilidad economica, sin embargo mantiene la responsabilidad reputacional",
IF(AG60="Aceptar","No amerita plan de acción. Asuma las consecuencias de la materialización del riesgo",
IF(AG60="Evitar","No amerita plan de acción. No ejecute la actividad que genera el riesgo",
IF(AG60="Reducir","Debe establecer el plan de acción a implementar para mitigar el nivel del riesgo",
IF(AG60="Compartir","No amerita plan de acción. Comparta el riesgo con una parte interesada que pueda gestionarlo con mas eficacia",""))))))</f>
        <v/>
      </c>
      <c r="AI60" s="196"/>
      <c r="AJ60" s="204"/>
      <c r="AK60" s="204" t="str">
        <f>IF(AI60="","","∑ Peso porcentual de cada acción definida")</f>
        <v/>
      </c>
      <c r="AL60" s="185"/>
      <c r="AM60" s="164"/>
      <c r="AN60" s="164"/>
      <c r="AO60" s="164"/>
      <c r="AP60" s="164"/>
      <c r="AQ60" s="164"/>
      <c r="AR60" s="164"/>
      <c r="AS60" s="164"/>
      <c r="AT60" s="164"/>
      <c r="AU60" s="164"/>
      <c r="AV60" s="164"/>
      <c r="AW60" s="164"/>
      <c r="AX60" s="164"/>
      <c r="AY60" s="164"/>
      <c r="AZ60" s="164"/>
      <c r="BA60" s="164"/>
      <c r="BB60" s="164"/>
      <c r="BC60" s="164"/>
      <c r="BD60" s="164"/>
      <c r="BE60" s="164"/>
      <c r="BF60" s="164"/>
    </row>
    <row r="61" spans="1:58" ht="31.5" customHeight="1">
      <c r="A61" s="199"/>
      <c r="B61" s="199"/>
      <c r="C61" s="199"/>
      <c r="D61" s="199"/>
      <c r="E61" s="199"/>
      <c r="F61" s="199"/>
      <c r="G61" s="199"/>
      <c r="H61" s="199"/>
      <c r="I61" s="199"/>
      <c r="J61" s="199"/>
      <c r="K61" s="199"/>
      <c r="L61" s="199"/>
      <c r="M61" s="199"/>
      <c r="N61" s="199"/>
      <c r="O61" s="199"/>
      <c r="P61" s="199"/>
      <c r="Q61" s="189" t="str">
        <f>IF($H$60="","",
IF(OR($H$60="Corrupción",$H$60="Lavado de Activos",$H$60="Financiación del Terrorismo",$H$60="Trámites, OPAs y Consultas de Acceso a la Información Pública"),'[13]6.Valoración Control Corrupción'!$E61,'[13]5. Valoración de Controles'!$H61))</f>
        <v/>
      </c>
      <c r="R61" s="190" t="str">
        <f>IF($H$60="","",
IF(OR($H$60="Corrupción",$H$60="Lavado de Activos",$H$60="Financiación del Terrorismo",$H$60="Trámites, OPAs y Consultas de Acceso a la Información Pública"),"No Aplica",'[13]5. Valoración de Controles'!$I61))</f>
        <v/>
      </c>
      <c r="S61" s="190" t="str">
        <f>IF($H$60="","",
IF(OR($H$60="Corrupción",$H$60="Lavado de Activos",$H$60="Financiación del Terrorismo",$H$60="Trámites, OPAs y Consultas de Acceso a la Información Pública"),"No Aplica",'[13]5. Valoración de Controles'!$J61))</f>
        <v/>
      </c>
      <c r="T61" s="190" t="str">
        <f>IF($H$60="","",
IF(OR($H$60="Corrupción",$H$60="Lavado de Activos",$H$60="Financiación del Terrorismo",$H$60="Trámites, OPAs y Consultas de Acceso a la Información Pública"),"No Aplica",'[13]5. Valoración de Controles'!$K61))</f>
        <v/>
      </c>
      <c r="U61" s="190" t="str">
        <f>IF($H$60="","",
IF(OR($H$60="Corrupción",$H$60="Lavado de Activos",$H$60="Financiación del Terrorismo",$H$60="Trámites, OPAs y Consultas de Acceso a la Información Pública"),"No Aplica",'[13]5. Valoración de Controles'!$L61))</f>
        <v/>
      </c>
      <c r="V61" s="190" t="str">
        <f>IF($H$60="","",
IF(OR($H$60="Corrupción",$H$60="Lavado de Activos",$H$60="Financiación del Terrorismo",$H$60="Trámites, OPAs y Consultas de Acceso a la Información Pública"),"No Aplica",'[13]5. Valoración de Controles'!$M61))</f>
        <v/>
      </c>
      <c r="W61" s="190" t="str">
        <f>IF($H$60="","",
IF(OR($H$60="Corrupción",$H$60="Lavado de Activos",$H$60="Financiación del Terrorismo",$H$60="Trámites, OPAs y Consultas de Acceso a la Información Pública"),"No Aplica",'[13]5. Valoración de Controles'!$N61))</f>
        <v/>
      </c>
      <c r="X61" s="191" t="str">
        <f>IF($H$60="","",
IF(OR($H$60="Corrupción",$H$60="Lavado de Activos",$H$60="Financiación del Terrorismo",$H$60="Trámites, OPAs y Consultas de Acceso a la Información Pública"),"No Aplica",'[13]5. Valoración de Controles'!$O61))</f>
        <v/>
      </c>
      <c r="Y61" s="191" t="str">
        <f>IF($H$60="","",
IF(OR($H$60="Corrupción",$H$60="Lavado de Activos",$H$60="Financiación del Terrorismo",$H$60="Trámites, OPAs y Consultas de Acceso a la Información Pública"),"No Aplica",'[13]5. Valoración de Controles'!$P61))</f>
        <v/>
      </c>
      <c r="Z61" s="191" t="str">
        <f>IF($H$60="","",
IF(OR($H$60="Corrupción",$H$60="Lavado de Activos",$H$60="Financiación del Terrorismo",$H$60="Trámites, OPAs y Consultas de Acceso a la Información Pública"),"No Aplica",'[13]5. Valoración de Controles'!$Q61))</f>
        <v/>
      </c>
      <c r="AA61" s="192" t="str">
        <f>IF($H$60="","",
IF(OR($H$60="Corrupción",$H$60="Lavado de Activos",$H$60="Financiación del Terrorismo",$H$60="Trámites, OPAs y Consultas de Acceso a la Información Pública"),"No aplica",'[13]5. Valoración de Controles'!$R61))</f>
        <v/>
      </c>
      <c r="AB61" s="199"/>
      <c r="AC61" s="199"/>
      <c r="AD61" s="199"/>
      <c r="AE61" s="199"/>
      <c r="AF61" s="199"/>
      <c r="AG61" s="199"/>
      <c r="AH61" s="199"/>
      <c r="AI61" s="199"/>
      <c r="AJ61" s="199"/>
      <c r="AK61" s="199"/>
      <c r="AL61" s="199"/>
      <c r="AM61" s="201"/>
      <c r="AN61" s="201"/>
      <c r="AO61" s="201"/>
      <c r="AP61" s="201"/>
      <c r="AQ61" s="201"/>
      <c r="AR61" s="201"/>
      <c r="AS61" s="201"/>
      <c r="AT61" s="201"/>
      <c r="AU61" s="201"/>
      <c r="AV61" s="201"/>
      <c r="AW61" s="201"/>
      <c r="AX61" s="201"/>
      <c r="AY61" s="201"/>
      <c r="AZ61" s="201"/>
      <c r="BA61" s="201"/>
      <c r="BB61" s="201"/>
      <c r="BC61" s="201"/>
      <c r="BD61" s="201"/>
      <c r="BE61" s="201"/>
      <c r="BF61" s="201"/>
    </row>
    <row r="62" spans="1:58" ht="31.5" customHeight="1">
      <c r="A62" s="181"/>
      <c r="B62" s="181"/>
      <c r="C62" s="181"/>
      <c r="D62" s="181"/>
      <c r="E62" s="181"/>
      <c r="F62" s="181"/>
      <c r="G62" s="181"/>
      <c r="H62" s="181"/>
      <c r="I62" s="181"/>
      <c r="J62" s="181"/>
      <c r="K62" s="181"/>
      <c r="L62" s="181"/>
      <c r="M62" s="181"/>
      <c r="N62" s="181"/>
      <c r="O62" s="181"/>
      <c r="P62" s="181"/>
      <c r="Q62" s="189" t="str">
        <f>IF($H$60="","",
IF(OR($H$60="Corrupción",$H$60="Lavado de Activos",$H$60="Financiación del Terrorismo",$H$60="Trámites, OPAs y Consultas de Acceso a la Información Pública"),'[13]6.Valoración Control Corrupción'!$E62,'[13]5. Valoración de Controles'!$H62))</f>
        <v/>
      </c>
      <c r="R62" s="190" t="str">
        <f>IF($H$60="","",
IF(OR($H$60="Corrupción",$H$60="Lavado de Activos",$H$60="Financiación del Terrorismo",$H$60="Trámites, OPAs y Consultas de Acceso a la Información Pública"),"No Aplica",'[13]5. Valoración de Controles'!$I62))</f>
        <v/>
      </c>
      <c r="S62" s="190" t="str">
        <f>IF($H$60="","",
IF(OR($H$60="Corrupción",$H$60="Lavado de Activos",$H$60="Financiación del Terrorismo",$H$60="Trámites, OPAs y Consultas de Acceso a la Información Pública"),"No Aplica",'[13]5. Valoración de Controles'!$J62))</f>
        <v/>
      </c>
      <c r="T62" s="190" t="str">
        <f>IF($H$60="","",
IF(OR($H$60="Corrupción",$H$60="Lavado de Activos",$H$60="Financiación del Terrorismo",$H$60="Trámites, OPAs y Consultas de Acceso a la Información Pública"),"No Aplica",'[13]5. Valoración de Controles'!$K62))</f>
        <v/>
      </c>
      <c r="U62" s="190" t="str">
        <f>IF($H$60="","",
IF(OR($H$60="Corrupción",$H$60="Lavado de Activos",$H$60="Financiación del Terrorismo",$H$60="Trámites, OPAs y Consultas de Acceso a la Información Pública"),"No Aplica",'[13]5. Valoración de Controles'!$L62))</f>
        <v/>
      </c>
      <c r="V62" s="190" t="str">
        <f>IF($H$60="","",
IF(OR($H$60="Corrupción",$H$60="Lavado de Activos",$H$60="Financiación del Terrorismo",$H$60="Trámites, OPAs y Consultas de Acceso a la Información Pública"),"No Aplica",'[13]5. Valoración de Controles'!$M62))</f>
        <v/>
      </c>
      <c r="W62" s="190" t="str">
        <f>IF($H$60="","",
IF(OR($H$60="Corrupción",$H$60="Lavado de Activos",$H$60="Financiación del Terrorismo",$H$60="Trámites, OPAs y Consultas de Acceso a la Información Pública"),"No Aplica",'[13]5. Valoración de Controles'!$N62))</f>
        <v/>
      </c>
      <c r="X62" s="191" t="str">
        <f>IF($H$60="","",
IF(OR($H$60="Corrupción",$H$60="Lavado de Activos",$H$60="Financiación del Terrorismo",$H$60="Trámites, OPAs y Consultas de Acceso a la Información Pública"),"No Aplica",'[13]5. Valoración de Controles'!$O62))</f>
        <v/>
      </c>
      <c r="Y62" s="191" t="str">
        <f>IF($H$60="","",
IF(OR($H$60="Corrupción",$H$60="Lavado de Activos",$H$60="Financiación del Terrorismo",$H$60="Trámites, OPAs y Consultas de Acceso a la Información Pública"),"No Aplica",'[13]5. Valoración de Controles'!$P62))</f>
        <v/>
      </c>
      <c r="Z62" s="191" t="str">
        <f>IF($H$60="","",
IF(OR($H$60="Corrupción",$H$60="Lavado de Activos",$H$60="Financiación del Terrorismo",$H$60="Trámites, OPAs y Consultas de Acceso a la Información Pública"),"No Aplica",'[13]5. Valoración de Controles'!$Q62))</f>
        <v/>
      </c>
      <c r="AA62" s="192" t="str">
        <f>IF($H$60="","",
IF(OR($H$60="Corrupción",$H$60="Lavado de Activos",$H$60="Financiación del Terrorismo",$H$60="Trámites, OPAs y Consultas de Acceso a la Información Pública"),"No aplica",'[13]5. Valoración de Controles'!$R62))</f>
        <v/>
      </c>
      <c r="AB62" s="181"/>
      <c r="AC62" s="181"/>
      <c r="AD62" s="181"/>
      <c r="AE62" s="181"/>
      <c r="AF62" s="181"/>
      <c r="AG62" s="181"/>
      <c r="AH62" s="181"/>
      <c r="AI62" s="181"/>
      <c r="AJ62" s="181"/>
      <c r="AK62" s="181"/>
      <c r="AL62" s="181"/>
      <c r="AM62" s="201"/>
      <c r="AN62" s="201"/>
      <c r="AO62" s="201"/>
      <c r="AP62" s="201"/>
      <c r="AQ62" s="201"/>
      <c r="AR62" s="201"/>
      <c r="AS62" s="201"/>
      <c r="AT62" s="201"/>
      <c r="AU62" s="201"/>
      <c r="AV62" s="201"/>
      <c r="AW62" s="201"/>
      <c r="AX62" s="201"/>
      <c r="AY62" s="201"/>
      <c r="AZ62" s="201"/>
      <c r="BA62" s="201"/>
      <c r="BB62" s="201"/>
      <c r="BC62" s="201"/>
      <c r="BD62" s="201"/>
      <c r="BE62" s="201"/>
      <c r="BF62" s="201"/>
    </row>
    <row r="63" spans="1:58" ht="31.5" customHeight="1">
      <c r="A63" s="184">
        <v>19</v>
      </c>
      <c r="B63" s="185" t="str">
        <f>'[13]2. Identificación del Riesgo'!B63:B65</f>
        <v/>
      </c>
      <c r="C63" s="185" t="str">
        <f>IF('[13]2. Identificación del Riesgo'!C63:C65="","",'[13]2. Identificación del Riesgo'!C63:C65)</f>
        <v/>
      </c>
      <c r="D63" s="185" t="str">
        <f>IF('[13]2. Identificación del Riesgo'!D63:D65="","",'[13]2. Identificación del Riesgo'!D63:D65)</f>
        <v/>
      </c>
      <c r="E63" s="185" t="str">
        <f>IF('[13]2. Identificación del Riesgo'!E63:E65="","",'[13]2. Identificación del Riesgo'!E63:E65)</f>
        <v/>
      </c>
      <c r="F63" s="185" t="str">
        <f>IF('[13]2. Identificación del Riesgo'!F63:F65="","",'[13]2. Identificación del Riesgo'!F63:F65)</f>
        <v/>
      </c>
      <c r="G63" s="185" t="str">
        <f>IF('[13]2. Identificación del Riesgo'!G63:G65="","",'[13]2. Identificación del Riesgo'!G63:G65)</f>
        <v/>
      </c>
      <c r="H63" s="185" t="str">
        <f>IF('[13]2. Identificación del Riesgo'!H63:H65="","",'[13]2. Identificación del Riesgo'!H63:H65)</f>
        <v/>
      </c>
      <c r="I63" s="185" t="str">
        <f>IF('[13]2. Identificación del Riesgo'!I63:I65="","",'[13]2. Identificación del Riesgo'!I63:I65)</f>
        <v/>
      </c>
      <c r="J63" s="185" t="str">
        <f>IF('[13]2. Identificación del Riesgo'!J63:J65="","",'[13]2. Identificación del Riesgo'!J63:J65)</f>
        <v/>
      </c>
      <c r="K63" s="186" t="str">
        <f>'[13]2. Identificación del Riesgo'!K63:K65</f>
        <v/>
      </c>
      <c r="L63" s="187" t="str">
        <f>'[13]2. Identificación del Riesgo'!L63:L65</f>
        <v/>
      </c>
      <c r="M63" s="185" t="str">
        <f>IF(OR('[13]2. Identificación del Riesgo'!H63:H65="Corrupción",'[13]2. Identificación del Riesgo'!H63:H65="Lavado de Activos",'[13]2. Identificación del Riesgo'!H63:H65="Financiación del Terrorismo",'[13]2. Identificación del Riesgo'!H63:H65="Trámites, OPAs y Consultas de Acceso a la Información Pública"),"No Aplica",
IF('[13]2. Identificación del Riesgo'!M63:M65="","",'[13]2. Identificación del Riesgo'!M63:M65))</f>
        <v/>
      </c>
      <c r="N63" s="186" t="str">
        <f>'[13]2. Identificación del Riesgo'!N63:N65</f>
        <v/>
      </c>
      <c r="O63" s="187" t="str">
        <f>'[13]2. Identificación del Riesgo'!O63:O65</f>
        <v/>
      </c>
      <c r="P63" s="188" t="str">
        <f>'[13]2. Identificación del Riesgo'!P63:P65</f>
        <v/>
      </c>
      <c r="Q63" s="189" t="str">
        <f>IF($H$63="","",
IF(OR($H$63="Corrupción",$H$63="Lavado de Activos",$H$63="Financiación del Terrorismo",$H$63="Trámites, OPAs y Consultas de Acceso a la Información Pública"),'[13]6.Valoración Control Corrupción'!$E63,'[13]5. Valoración de Controles'!$H63))</f>
        <v/>
      </c>
      <c r="R63" s="190" t="str">
        <f>IF($H$63="","",
IF(OR($H$63="Corrupción",$H$63="Lavado de Activos",$H$63="Financiación del Terrorismo",$H$63="Trámites, OPAs y Consultas de Acceso a la Información Pública"),"No Aplica",'[13]5. Valoración de Controles'!$I63))</f>
        <v/>
      </c>
      <c r="S63" s="190" t="str">
        <f>IF($H$63="","",
IF(OR($H$63="Corrupción",$H$63="Lavado de Activos",$H$63="Financiación del Terrorismo",$H$63="Trámites, OPAs y Consultas de Acceso a la Información Pública"),"No Aplica",'[13]5. Valoración de Controles'!$J63))</f>
        <v/>
      </c>
      <c r="T63" s="190" t="str">
        <f>IF($H$63="","",
IF(OR($H$63="Corrupción",$H$63="Lavado de Activos",$H$63="Financiación del Terrorismo",$H$63="Trámites, OPAs y Consultas de Acceso a la Información Pública"),"No Aplica",'[13]5. Valoración de Controles'!$K63))</f>
        <v/>
      </c>
      <c r="U63" s="190" t="str">
        <f>IF($H$63="","",
IF(OR($H$63="Corrupción",$H$63="Lavado de Activos",$H$63="Financiación del Terrorismo",$H$63="Trámites, OPAs y Consultas de Acceso a la Información Pública"),"No Aplica",'[13]5. Valoración de Controles'!$L63))</f>
        <v/>
      </c>
      <c r="V63" s="190" t="str">
        <f>IF($H$63="","",
IF(OR($H$63="Corrupción",$H$63="Lavado de Activos",$H$63="Financiación del Terrorismo",$H$63="Trámites, OPAs y Consultas de Acceso a la Información Pública"),"No Aplica",'[13]5. Valoración de Controles'!$M63))</f>
        <v/>
      </c>
      <c r="W63" s="190" t="str">
        <f>IF($H$63="","",
IF(OR($H$63="Corrupción",$H$63="Lavado de Activos",$H$63="Financiación del Terrorismo",$H$63="Trámites, OPAs y Consultas de Acceso a la Información Pública"),"No Aplica",'[13]5. Valoración de Controles'!$N63))</f>
        <v/>
      </c>
      <c r="X63" s="191" t="str">
        <f>IF($H$63="","",
IF(OR($H$63="Corrupción",$H$63="Lavado de Activos",$H$63="Financiación del Terrorismo",$H$63="Trámites, OPAs y Consultas de Acceso a la Información Pública"),"No Aplica",'[13]5. Valoración de Controles'!$O63))</f>
        <v/>
      </c>
      <c r="Y63" s="191" t="str">
        <f>IF($H$63="","",
IF(OR($H$63="Corrupción",$H$63="Lavado de Activos",$H$63="Financiación del Terrorismo",$H$63="Trámites, OPAs y Consultas de Acceso a la Información Pública"),"No Aplica",'[13]5. Valoración de Controles'!$P63))</f>
        <v/>
      </c>
      <c r="Z63" s="191" t="str">
        <f>IF($H$63="","",
IF(OR($H$63="Corrupción",$H$63="Lavado de Activos",$H$63="Financiación del Terrorismo",$H$63="Trámites, OPAs y Consultas de Acceso a la Información Pública"),"No Aplica",'[13]5. Valoración de Controles'!$Q63))</f>
        <v/>
      </c>
      <c r="AA63" s="192" t="str">
        <f>IF($H$63="","",
IF(OR($H$63="Corrupción",$H$63="Lavado de Activos",$H$63="Financiación del Terrorismo",$H$63="Trámites, OPAs y Consultas de Acceso a la Información Pública"),"No aplica",'[13]5. Valoración de Controles'!$R63))</f>
        <v/>
      </c>
      <c r="AB63" s="186" t="str">
        <f>IF(H63="","",
IF(OR(H63="Corrupción",H63="Lavado de Activos",H63="Financiación del Terrorismo",H63="Trámites, OPAs y Consultas de Acceso a la Información Pública"),'[13]6.Valoración Control Corrupción'!W63:W65,
IF(OR(H63&lt;&gt;"Corrupción",H63&lt;&gt;"Lavado de Activos",H63&lt;&gt;"Financiación del Terrorismo",H63&lt;&gt;"Trámites, OPAs y Consultas de Acceso a la Información Pública"),IF(AC63="","",
IF(AND(AC63&gt;0,AC63&lt;0.4),"Muy Baja",
IF(AND(AC63&gt;=0.4,AC63&lt;0.6),"Baja",
IF(AND(AC63&gt;=0.6,AC63&lt;0.8),"Media",
IF(AND(AC63&gt;=0.8,AC63&lt;1),"Alta",
IF(AC63&gt;=1,"Muy Alta","")))))))))</f>
        <v/>
      </c>
      <c r="AC63" s="193"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IF('[13]5. Valoración de Controles'!U65&gt;0,'[13]5. Valoración de Controles'!U65,
IF('[13]5. Valoración de Controles'!U64&gt;0,'[13]5. Valoración de Controles'!U64,
IF('[13]5. Valoración de Controles'!U63&gt;0,'[13]5. Valoración de Controles'!U63,L63))))))</f>
        <v/>
      </c>
      <c r="AD63" s="186" t="str">
        <f>IF(H63="","",
IF(OR(H63="Corrupción",H63="Lavado de Activos",H63="Financiación del Terrorismo",H63="Trámites, OPAs y Consultas de Acceso a la Información Pública"),'[13]3. Impacto Riesgo de Corrupción'!Z63:Z65,
IF(OR(H63&lt;&gt;"Corrupción",H63&lt;&gt;"Lavado de Activos",H63&lt;&gt;"Financiación del Terrorismo",H63&lt;&gt;"Trámites, OPAs y Consultas de Acceso a la Información Pública"),
IF(AE63="","",
IF(AND(AE63&gt;0,AE63&lt;0.4),"Leve",
IF(AND(AE63&gt;=0.4,AE63&lt;0.6),"Menor",
IF(AND(AE63&gt;=0.6,AE63&lt;0.8),"Moderado",
IF(AND(AE63&gt;=0.8,AE63&lt;1),"Mayor",
IF(AE63&gt;=1,"Catastrófico","")))))))))</f>
        <v/>
      </c>
      <c r="AE63" s="193"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IF('[13]5. Valoración de Controles'!V65&gt;0,'[13]5. Valoración de Controles'!V65,
IF('[13]5. Valoración de Controles'!V64&gt;0,'[13]5. Valoración de Controles'!V64,
IF('[13]5. Valoración de Controles'!V63&gt;0,'[13]5. Valoración de Controles'!V63,O63))))))</f>
        <v/>
      </c>
      <c r="AF63" s="188" t="str">
        <f>IF(AND(AB63="Muy Alta",OR(AD63="Leve",AD63="Menor",AD63="Moderado",AD63="Mayor")),"Alto",
IF(AND(AB63="Alta",OR(AD63="Leve",AD63="Menor")),"Moderado",
IF(AND(AB63="Alta",OR(AD63="Moderado",AD63="Mayor")),"Alto",
IF(AND(AB63="Media",OR(AD63="Leve",AD63="Menor",AD63="Moderado")),"Moderado",
IF(AND(AB63="Media",OR(AD63="Mayor")),"Alto",
IF(AND(AB63="Baja",OR(AD63="Leve")),"Bajo",
IF(AND(OR(AB63="Baja",AB63="Improbable"),OR(AD63="Menor",AD63="Moderado")),"Moderado",
IF(AND(OR(AB63="Baja",AB63="Improbable"),AD63="Mayor"),"Alto",
IF(AND(AB63="Muy Baja",OR(AD63="Leve",AD63="Menor")),"Bajo",
IF(AND(OR(AB63="Muy Baja",AB63="Rara vez"),OR(AD63="Moderado")),"Moderado",
IF(AND(OR(AB63="Muy Baja",AB63="Rara vez"),AD63="Mayor"),"Alto",
IF(AND(OR(AB63="Casi seguro",AB63="Probable",AB63="Posible"),AD63="Mayor"),"Extremo",
IF(AND(AB63="Casi seguro",AD63="Moderado"),"Extremo",
IF(AND(OR(AB63="Probable",AB63="Posible"),OR(AD63="Moderado")),"Alto",
IF(AD63="Catastrófico","Extremo","")))))))))))))))</f>
        <v/>
      </c>
      <c r="AG63" s="194"/>
      <c r="AH63" s="195" t="str">
        <f>IF(AG63="Reducir (Mitigar)","Debe establecer el plan de acción a implementar para mitigar el nivel del riesgo",
IF(AG63="Reducir (Transferir)","No amerita plan de acción. Debe tercerizar la actividad que genera este riesgo o adquirir polizas para evitar responsabilidad economica, sin embargo mantiene la responsabilidad reputacional",
IF(AG63="Aceptar","No amerita plan de acción. Asuma las consecuencias de la materialización del riesgo",
IF(AG63="Evitar","No amerita plan de acción. No ejecute la actividad que genera el riesgo",
IF(AG63="Reducir","Debe establecer el plan de acción a implementar para mitigar el nivel del riesgo",
IF(AG63="Compartir","No amerita plan de acción. Comparta el riesgo con una parte interesada que pueda gestionarlo con mas eficacia",""))))))</f>
        <v/>
      </c>
      <c r="AI63" s="196"/>
      <c r="AJ63" s="204"/>
      <c r="AK63" s="204" t="str">
        <f>IF(AI63="","","∑ Peso porcentual de cada acción definida")</f>
        <v/>
      </c>
      <c r="AL63" s="185"/>
      <c r="AM63" s="164"/>
      <c r="AN63" s="164"/>
      <c r="AO63" s="164"/>
      <c r="AP63" s="164"/>
      <c r="AQ63" s="164"/>
      <c r="AR63" s="164"/>
      <c r="AS63" s="164"/>
      <c r="AT63" s="164"/>
      <c r="AU63" s="164"/>
      <c r="AV63" s="164"/>
      <c r="AW63" s="164"/>
      <c r="AX63" s="164"/>
      <c r="AY63" s="164"/>
      <c r="AZ63" s="164"/>
      <c r="BA63" s="164"/>
      <c r="BB63" s="164"/>
      <c r="BC63" s="164"/>
      <c r="BD63" s="164"/>
      <c r="BE63" s="164"/>
      <c r="BF63" s="164"/>
    </row>
    <row r="64" spans="1:58" ht="31.5" customHeight="1">
      <c r="A64" s="199"/>
      <c r="B64" s="199"/>
      <c r="C64" s="199"/>
      <c r="D64" s="199"/>
      <c r="E64" s="199"/>
      <c r="F64" s="199"/>
      <c r="G64" s="199"/>
      <c r="H64" s="199"/>
      <c r="I64" s="199"/>
      <c r="J64" s="199"/>
      <c r="K64" s="199"/>
      <c r="L64" s="199"/>
      <c r="M64" s="199"/>
      <c r="N64" s="199"/>
      <c r="O64" s="199"/>
      <c r="P64" s="199"/>
      <c r="Q64" s="189" t="str">
        <f>IF($H$63="","",
IF(OR($H$63="Corrupción",$H$63="Lavado de Activos",$H$63="Financiación del Terrorismo",$H$63="Trámites, OPAs y Consultas de Acceso a la Información Pública"),'[13]6.Valoración Control Corrupción'!$E64,'[13]5. Valoración de Controles'!$H64))</f>
        <v/>
      </c>
      <c r="R64" s="190" t="str">
        <f>IF($H$63="","",
IF(OR($H$63="Corrupción",$H$63="Lavado de Activos",$H$63="Financiación del Terrorismo",$H$63="Trámites, OPAs y Consultas de Acceso a la Información Pública"),"No Aplica",'[13]5. Valoración de Controles'!$I64))</f>
        <v/>
      </c>
      <c r="S64" s="190" t="str">
        <f>IF($H$63="","",
IF(OR($H$63="Corrupción",$H$63="Lavado de Activos",$H$63="Financiación del Terrorismo",$H$63="Trámites, OPAs y Consultas de Acceso a la Información Pública"),"No Aplica",'[13]5. Valoración de Controles'!$J64))</f>
        <v/>
      </c>
      <c r="T64" s="190" t="str">
        <f>IF($H$63="","",
IF(OR($H$63="Corrupción",$H$63="Lavado de Activos",$H$63="Financiación del Terrorismo",$H$63="Trámites, OPAs y Consultas de Acceso a la Información Pública"),"No Aplica",'[13]5. Valoración de Controles'!$K64))</f>
        <v/>
      </c>
      <c r="U64" s="190" t="str">
        <f>IF($H$63="","",
IF(OR($H$63="Corrupción",$H$63="Lavado de Activos",$H$63="Financiación del Terrorismo",$H$63="Trámites, OPAs y Consultas de Acceso a la Información Pública"),"No Aplica",'[13]5. Valoración de Controles'!$L64))</f>
        <v/>
      </c>
      <c r="V64" s="190" t="str">
        <f>IF($H$63="","",
IF(OR($H$63="Corrupción",$H$63="Lavado de Activos",$H$63="Financiación del Terrorismo",$H$63="Trámites, OPAs y Consultas de Acceso a la Información Pública"),"No Aplica",'[13]5. Valoración de Controles'!$M64))</f>
        <v/>
      </c>
      <c r="W64" s="190" t="str">
        <f>IF($H$63="","",
IF(OR($H$63="Corrupción",$H$63="Lavado de Activos",$H$63="Financiación del Terrorismo",$H$63="Trámites, OPAs y Consultas de Acceso a la Información Pública"),"No Aplica",'[13]5. Valoración de Controles'!$N64))</f>
        <v/>
      </c>
      <c r="X64" s="191" t="str">
        <f>IF($H$63="","",
IF(OR($H$63="Corrupción",$H$63="Lavado de Activos",$H$63="Financiación del Terrorismo",$H$63="Trámites, OPAs y Consultas de Acceso a la Información Pública"),"No Aplica",'[13]5. Valoración de Controles'!$O64))</f>
        <v/>
      </c>
      <c r="Y64" s="191" t="str">
        <f>IF($H$63="","",
IF(OR($H$63="Corrupción",$H$63="Lavado de Activos",$H$63="Financiación del Terrorismo",$H$63="Trámites, OPAs y Consultas de Acceso a la Información Pública"),"No Aplica",'[13]5. Valoración de Controles'!$P64))</f>
        <v/>
      </c>
      <c r="Z64" s="191" t="str">
        <f>IF($H$63="","",
IF(OR($H$63="Corrupción",$H$63="Lavado de Activos",$H$63="Financiación del Terrorismo",$H$63="Trámites, OPAs y Consultas de Acceso a la Información Pública"),"No Aplica",'[13]5. Valoración de Controles'!$Q64))</f>
        <v/>
      </c>
      <c r="AA64" s="192" t="str">
        <f>IF($H$63="","",
IF(OR($H$63="Corrupción",$H$63="Lavado de Activos",$H$63="Financiación del Terrorismo",$H$63="Trámites, OPAs y Consultas de Acceso a la Información Pública"),"No aplica",'[13]5. Valoración de Controles'!$R64))</f>
        <v/>
      </c>
      <c r="AB64" s="199"/>
      <c r="AC64" s="199"/>
      <c r="AD64" s="199"/>
      <c r="AE64" s="199"/>
      <c r="AF64" s="199"/>
      <c r="AG64" s="199"/>
      <c r="AH64" s="199"/>
      <c r="AI64" s="199"/>
      <c r="AJ64" s="199"/>
      <c r="AK64" s="199"/>
      <c r="AL64" s="199"/>
      <c r="AM64" s="201"/>
      <c r="AN64" s="201"/>
      <c r="AO64" s="201"/>
      <c r="AP64" s="201"/>
      <c r="AQ64" s="201"/>
      <c r="AR64" s="201"/>
      <c r="AS64" s="201"/>
      <c r="AT64" s="201"/>
      <c r="AU64" s="201"/>
      <c r="AV64" s="201"/>
      <c r="AW64" s="201"/>
      <c r="AX64" s="201"/>
      <c r="AY64" s="201"/>
      <c r="AZ64" s="201"/>
      <c r="BA64" s="201"/>
      <c r="BB64" s="201"/>
      <c r="BC64" s="201"/>
      <c r="BD64" s="201"/>
      <c r="BE64" s="201"/>
      <c r="BF64" s="201"/>
    </row>
    <row r="65" spans="1:58" ht="31.5" customHeight="1">
      <c r="A65" s="181"/>
      <c r="B65" s="181"/>
      <c r="C65" s="181"/>
      <c r="D65" s="181"/>
      <c r="E65" s="181"/>
      <c r="F65" s="181"/>
      <c r="G65" s="181"/>
      <c r="H65" s="181"/>
      <c r="I65" s="181"/>
      <c r="J65" s="181"/>
      <c r="K65" s="181"/>
      <c r="L65" s="181"/>
      <c r="M65" s="181"/>
      <c r="N65" s="181"/>
      <c r="O65" s="181"/>
      <c r="P65" s="181"/>
      <c r="Q65" s="189" t="str">
        <f>IF($H$63="","",
IF(OR($H$63="Corrupción",$H$63="Lavado de Activos",$H$63="Financiación del Terrorismo",$H$63="Trámites, OPAs y Consultas de Acceso a la Información Pública"),'[13]6.Valoración Control Corrupción'!$E65,'[13]5. Valoración de Controles'!$H65))</f>
        <v/>
      </c>
      <c r="R65" s="190" t="str">
        <f>IF($H$63="","",
IF(OR($H$63="Corrupción",$H$63="Lavado de Activos",$H$63="Financiación del Terrorismo",$H$63="Trámites, OPAs y Consultas de Acceso a la Información Pública"),"No Aplica",'[13]5. Valoración de Controles'!$I65))</f>
        <v/>
      </c>
      <c r="S65" s="190" t="str">
        <f>IF($H$63="","",
IF(OR($H$63="Corrupción",$H$63="Lavado de Activos",$H$63="Financiación del Terrorismo",$H$63="Trámites, OPAs y Consultas de Acceso a la Información Pública"),"No Aplica",'[13]5. Valoración de Controles'!$J65))</f>
        <v/>
      </c>
      <c r="T65" s="190" t="str">
        <f>IF($H$63="","",
IF(OR($H$63="Corrupción",$H$63="Lavado de Activos",$H$63="Financiación del Terrorismo",$H$63="Trámites, OPAs y Consultas de Acceso a la Información Pública"),"No Aplica",'[13]5. Valoración de Controles'!$K65))</f>
        <v/>
      </c>
      <c r="U65" s="190" t="str">
        <f>IF($H$63="","",
IF(OR($H$63="Corrupción",$H$63="Lavado de Activos",$H$63="Financiación del Terrorismo",$H$63="Trámites, OPAs y Consultas de Acceso a la Información Pública"),"No Aplica",'[13]5. Valoración de Controles'!$L65))</f>
        <v/>
      </c>
      <c r="V65" s="190" t="str">
        <f>IF($H$63="","",
IF(OR($H$63="Corrupción",$H$63="Lavado de Activos",$H$63="Financiación del Terrorismo",$H$63="Trámites, OPAs y Consultas de Acceso a la Información Pública"),"No Aplica",'[13]5. Valoración de Controles'!$M65))</f>
        <v/>
      </c>
      <c r="W65" s="190" t="str">
        <f>IF($H$63="","",
IF(OR($H$63="Corrupción",$H$63="Lavado de Activos",$H$63="Financiación del Terrorismo",$H$63="Trámites, OPAs y Consultas de Acceso a la Información Pública"),"No Aplica",'[13]5. Valoración de Controles'!$N65))</f>
        <v/>
      </c>
      <c r="X65" s="191" t="str">
        <f>IF($H$63="","",
IF(OR($H$63="Corrupción",$H$63="Lavado de Activos",$H$63="Financiación del Terrorismo",$H$63="Trámites, OPAs y Consultas de Acceso a la Información Pública"),"No Aplica",'[13]5. Valoración de Controles'!$O65))</f>
        <v/>
      </c>
      <c r="Y65" s="191" t="str">
        <f>IF($H$63="","",
IF(OR($H$63="Corrupción",$H$63="Lavado de Activos",$H$63="Financiación del Terrorismo",$H$63="Trámites, OPAs y Consultas de Acceso a la Información Pública"),"No Aplica",'[13]5. Valoración de Controles'!$P65))</f>
        <v/>
      </c>
      <c r="Z65" s="191" t="str">
        <f>IF($H$63="","",
IF(OR($H$63="Corrupción",$H$63="Lavado de Activos",$H$63="Financiación del Terrorismo",$H$63="Trámites, OPAs y Consultas de Acceso a la Información Pública"),"No Aplica",'[13]5. Valoración de Controles'!$Q65))</f>
        <v/>
      </c>
      <c r="AA65" s="192" t="str">
        <f>IF($H$63="","",
IF(OR($H$63="Corrupción",$H$63="Lavado de Activos",$H$63="Financiación del Terrorismo",$H$63="Trámites, OPAs y Consultas de Acceso a la Información Pública"),"No aplica",'[13]5. Valoración de Controles'!$R65))</f>
        <v/>
      </c>
      <c r="AB65" s="181"/>
      <c r="AC65" s="181"/>
      <c r="AD65" s="181"/>
      <c r="AE65" s="181"/>
      <c r="AF65" s="181"/>
      <c r="AG65" s="181"/>
      <c r="AH65" s="181"/>
      <c r="AI65" s="181"/>
      <c r="AJ65" s="181"/>
      <c r="AK65" s="181"/>
      <c r="AL65" s="181"/>
      <c r="AM65" s="201"/>
      <c r="AN65" s="201"/>
      <c r="AO65" s="201"/>
      <c r="AP65" s="201"/>
      <c r="AQ65" s="201"/>
      <c r="AR65" s="201"/>
      <c r="AS65" s="201"/>
      <c r="AT65" s="201"/>
      <c r="AU65" s="201"/>
      <c r="AV65" s="201"/>
      <c r="AW65" s="201"/>
      <c r="AX65" s="201"/>
      <c r="AY65" s="201"/>
      <c r="AZ65" s="201"/>
      <c r="BA65" s="201"/>
      <c r="BB65" s="201"/>
      <c r="BC65" s="201"/>
      <c r="BD65" s="201"/>
      <c r="BE65" s="201"/>
      <c r="BF65" s="201"/>
    </row>
    <row r="66" spans="1:58" ht="31.5" customHeight="1">
      <c r="A66" s="184">
        <v>20</v>
      </c>
      <c r="B66" s="185" t="str">
        <f>'[13]2. Identificación del Riesgo'!B66:B68</f>
        <v/>
      </c>
      <c r="C66" s="185" t="str">
        <f>IF('[13]2. Identificación del Riesgo'!C66:C68="","",'[13]2. Identificación del Riesgo'!C66:C68)</f>
        <v/>
      </c>
      <c r="D66" s="185" t="str">
        <f>IF('[13]2. Identificación del Riesgo'!D66:D68="","",'[13]2. Identificación del Riesgo'!D66:D68)</f>
        <v/>
      </c>
      <c r="E66" s="185" t="str">
        <f>IF('[13]2. Identificación del Riesgo'!E66:E68="","",'[13]2. Identificación del Riesgo'!E66:E68)</f>
        <v/>
      </c>
      <c r="F66" s="185" t="str">
        <f>IF('[13]2. Identificación del Riesgo'!F66:F68="","",'[13]2. Identificación del Riesgo'!F66:F68)</f>
        <v/>
      </c>
      <c r="G66" s="185" t="str">
        <f>IF('[13]2. Identificación del Riesgo'!G66:G68="","",'[13]2. Identificación del Riesgo'!G66:G68)</f>
        <v/>
      </c>
      <c r="H66" s="185" t="str">
        <f>IF('[13]2. Identificación del Riesgo'!H66:H68="","",'[13]2. Identificación del Riesgo'!H66:H68)</f>
        <v/>
      </c>
      <c r="I66" s="185" t="str">
        <f>IF('[13]2. Identificación del Riesgo'!I66:I68="","",'[13]2. Identificación del Riesgo'!I66:I68)</f>
        <v/>
      </c>
      <c r="J66" s="185" t="str">
        <f>IF('[13]2. Identificación del Riesgo'!J66:J68="","",'[13]2. Identificación del Riesgo'!J66:J68)</f>
        <v/>
      </c>
      <c r="K66" s="186" t="str">
        <f>'[13]2. Identificación del Riesgo'!K66:K68</f>
        <v/>
      </c>
      <c r="L66" s="187" t="str">
        <f>'[13]2. Identificación del Riesgo'!L66:L68</f>
        <v/>
      </c>
      <c r="M66" s="185" t="str">
        <f>IF(OR('[13]2. Identificación del Riesgo'!H66:H68="Corrupción",'[13]2. Identificación del Riesgo'!H66:H68="Lavado de Activos",'[13]2. Identificación del Riesgo'!H66:H68="Financiación del Terrorismo",'[13]2. Identificación del Riesgo'!H66:H68="Trámites, OPAs y Consultas de Acceso a la Información Pública"),"No Aplica",
IF('[13]2. Identificación del Riesgo'!M66:M68="","",'[13]2. Identificación del Riesgo'!M66:M68))</f>
        <v/>
      </c>
      <c r="N66" s="186" t="str">
        <f>'[13]2. Identificación del Riesgo'!N66:N68</f>
        <v/>
      </c>
      <c r="O66" s="187" t="str">
        <f>'[13]2. Identificación del Riesgo'!O66:O68</f>
        <v/>
      </c>
      <c r="P66" s="188" t="str">
        <f>'[13]2. Identificación del Riesgo'!P66:P68</f>
        <v/>
      </c>
      <c r="Q66" s="189" t="str">
        <f>IF($H$66="","",
IF(OR($H$66="Corrupción",$H$66="Lavado de Activos",$H$66="Financiación del Terrorismo",$H$66="Trámites, OPAs y Consultas de Acceso a la Información Pública"),'[13]6.Valoración Control Corrupción'!$E66,'[13]5. Valoración de Controles'!$H66))</f>
        <v/>
      </c>
      <c r="R66" s="190" t="str">
        <f>IF($H$66="","",
IF(OR($H$66="Corrupción",$H$66="Lavado de Activos",$H$66="Financiación del Terrorismo",$H$66="Trámites, OPAs y Consultas de Acceso a la Información Pública"),"No Aplica",'[13]5. Valoración de Controles'!$I66))</f>
        <v/>
      </c>
      <c r="S66" s="190" t="str">
        <f>IF($H$66="","",
IF(OR($H$66="Corrupción",$H$66="Lavado de Activos",$H$66="Financiación del Terrorismo",$H$66="Trámites, OPAs y Consultas de Acceso a la Información Pública"),"No Aplica",'[13]5. Valoración de Controles'!$J66))</f>
        <v/>
      </c>
      <c r="T66" s="190" t="str">
        <f>IF($H$66="","",
IF(OR($H$66="Corrupción",$H$66="Lavado de Activos",$H$66="Financiación del Terrorismo",$H$66="Trámites, OPAs y Consultas de Acceso a la Información Pública"),"No Aplica",'[13]5. Valoración de Controles'!$K66))</f>
        <v/>
      </c>
      <c r="U66" s="190" t="str">
        <f>IF($H$66="","",
IF(OR($H$66="Corrupción",$H$66="Lavado de Activos",$H$66="Financiación del Terrorismo",$H$66="Trámites, OPAs y Consultas de Acceso a la Información Pública"),"No Aplica",'[13]5. Valoración de Controles'!$L66))</f>
        <v/>
      </c>
      <c r="V66" s="190" t="str">
        <f>IF($H$66="","",
IF(OR($H$66="Corrupción",$H$66="Lavado de Activos",$H$66="Financiación del Terrorismo",$H$66="Trámites, OPAs y Consultas de Acceso a la Información Pública"),"No Aplica",'[13]5. Valoración de Controles'!$M66))</f>
        <v/>
      </c>
      <c r="W66" s="190" t="str">
        <f>IF($H$66="","",
IF(OR($H$66="Corrupción",$H$66="Lavado de Activos",$H$66="Financiación del Terrorismo",$H$66="Trámites, OPAs y Consultas de Acceso a la Información Pública"),"No Aplica",'[13]5. Valoración de Controles'!$N66))</f>
        <v/>
      </c>
      <c r="X66" s="191" t="str">
        <f>IF($H$66="","",
IF(OR($H$66="Corrupción",$H$66="Lavado de Activos",$H$66="Financiación del Terrorismo",$H$66="Trámites, OPAs y Consultas de Acceso a la Información Pública"),"No Aplica",'[13]5. Valoración de Controles'!$O66))</f>
        <v/>
      </c>
      <c r="Y66" s="191" t="str">
        <f>IF($H$66="","",
IF(OR($H$66="Corrupción",$H$66="Lavado de Activos",$H$66="Financiación del Terrorismo",$H$66="Trámites, OPAs y Consultas de Acceso a la Información Pública"),"No Aplica",'[13]5. Valoración de Controles'!$P66))</f>
        <v/>
      </c>
      <c r="Z66" s="191" t="str">
        <f>IF($H$66="","",
IF(OR($H$66="Corrupción",$H$66="Lavado de Activos",$H$66="Financiación del Terrorismo",$H$66="Trámites, OPAs y Consultas de Acceso a la Información Pública"),"No Aplica",'[13]5. Valoración de Controles'!$Q66))</f>
        <v/>
      </c>
      <c r="AA66" s="192" t="str">
        <f>IF($H$66="","",
IF(OR($H$66="Corrupción",$H$66="Lavado de Activos",$H$66="Financiación del Terrorismo",$H$66="Trámites, OPAs y Consultas de Acceso a la Información Pública"),"No aplica",'[13]5. Valoración de Controles'!$R66))</f>
        <v/>
      </c>
      <c r="AB66" s="186" t="str">
        <f>IF(H66="","",
IF(OR(H66="Corrupción",H66="Lavado de Activos",H66="Financiación del Terrorismo",H66="Trámites, OPAs y Consultas de Acceso a la Información Pública"),'[13]6.Valoración Control Corrupción'!W66:W68,
IF(OR(H66&lt;&gt;"Corrupción",H66&lt;&gt;"Lavado de Activos",H66&lt;&gt;"Financiación del Terrorismo",H66&lt;&gt;"Trámites, OPAs y Consultas de Acceso a la Información Pública"),IF(AC66="","",
IF(AND(AC66&gt;0,AC66&lt;0.4),"Muy Baja",
IF(AND(AC66&gt;=0.4,AC66&lt;0.6),"Baja",
IF(AND(AC66&gt;=0.6,AC66&lt;0.8),"Media",
IF(AND(AC66&gt;=0.8,AC66&lt;1),"Alta",
IF(AC66&gt;=1,"Muy Alta","")))))))))</f>
        <v/>
      </c>
      <c r="AC66" s="193"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IF('[13]5. Valoración de Controles'!U68&gt;0,'[13]5. Valoración de Controles'!U68,
IF('[13]5. Valoración de Controles'!U67&gt;0,'[13]5. Valoración de Controles'!U67,
IF('[13]5. Valoración de Controles'!U66&gt;0,'[13]5. Valoración de Controles'!U66,L66))))))</f>
        <v/>
      </c>
      <c r="AD66" s="186" t="str">
        <f>IF(H66="","",
IF(OR(H66="Corrupción",H66="Lavado de Activos",H66="Financiación del Terrorismo",H66="Trámites, OPAs y Consultas de Acceso a la Información Pública"),'[13]3. Impacto Riesgo de Corrupción'!Z66:Z68,
IF(OR(H66&lt;&gt;"Corrupción",H66&lt;&gt;"Lavado de Activos",H66&lt;&gt;"Financiación del Terrorismo",H66&lt;&gt;"Trámites, OPAs y Consultas de Acceso a la Información Pública"),
IF(AE66="","",
IF(AND(AE66&gt;0,AE66&lt;0.4),"Leve",
IF(AND(AE66&gt;=0.4,AE66&lt;0.6),"Menor",
IF(AND(AE66&gt;=0.6,AE66&lt;0.8),"Moderado",
IF(AND(AE66&gt;=0.8,AE66&lt;1),"Mayor",
IF(AE66&gt;=1,"Catastrófico","")))))))))</f>
        <v/>
      </c>
      <c r="AE66" s="193"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IF('[13]5. Valoración de Controles'!V68&gt;0,'[13]5. Valoración de Controles'!V68,
IF('[13]5. Valoración de Controles'!V67&gt;0,'[13]5. Valoración de Controles'!V67,
IF('[13]5. Valoración de Controles'!V66&gt;0,'[13]5. Valoración de Controles'!V66,O66))))))</f>
        <v/>
      </c>
      <c r="AF66" s="188" t="str">
        <f>IF(AND(AB66="Muy Alta",OR(AD66="Leve",AD66="Menor",AD66="Moderado",AD66="Mayor")),"Alto",
IF(AND(AB66="Alta",OR(AD66="Leve",AD66="Menor")),"Moderado",
IF(AND(AB66="Alta",OR(AD66="Moderado",AD66="Mayor")),"Alto",
IF(AND(AB66="Media",OR(AD66="Leve",AD66="Menor",AD66="Moderado")),"Moderado",
IF(AND(AB66="Media",OR(AD66="Mayor")),"Alto",
IF(AND(AB66="Baja",OR(AD66="Leve")),"Bajo",
IF(AND(OR(AB66="Baja",AB66="Improbable"),OR(AD66="Menor",AD66="Moderado")),"Moderado",
IF(AND(OR(AB66="Baja",AB66="Improbable"),AD66="Mayor"),"Alto",
IF(AND(AB66="Muy Baja",OR(AD66="Leve",AD66="Menor")),"Bajo",
IF(AND(OR(AB66="Muy Baja",AB66="Rara vez"),OR(AD66="Moderado")),"Moderado",
IF(AND(OR(AB66="Muy Baja",AB66="Rara vez"),AD66="Mayor"),"Alto",
IF(AND(OR(AB66="Casi seguro",AB66="Probable",AB66="Posible"),AD66="Mayor"),"Extremo",
IF(AND(AB66="Casi seguro",AD66="Moderado"),"Extremo",
IF(AND(OR(AB66="Probable",AB66="Posible"),OR(AD66="Moderado")),"Alto",
IF(AD66="Catastrófico","Extremo","")))))))))))))))</f>
        <v/>
      </c>
      <c r="AG66" s="194"/>
      <c r="AH66" s="195" t="str">
        <f>IF(AG66="Reducir (Mitigar)","Debe establecer el plan de acción a implementar para mitigar el nivel del riesgo",
IF(AG66="Reducir (Transferir)","No amerita plan de acción. Debe tercerizar la actividad que genera este riesgo o adquirir polizas para evitar responsabilidad economica, sin embargo mantiene la responsabilidad reputacional",
IF(AG66="Aceptar","No amerita plan de acción. Asuma las consecuencias de la materialización del riesgo",
IF(AG66="Evitar","No amerita plan de acción. No ejecute la actividad que genera el riesgo",
IF(AG66="Reducir","Debe establecer el plan de acción a implementar para mitigar el nivel del riesgo",
IF(AG66="Compartir","No amerita plan de acción. Comparta el riesgo con una parte interesada que pueda gestionarlo con mas eficacia",""))))))</f>
        <v/>
      </c>
      <c r="AI66" s="196"/>
      <c r="AJ66" s="204"/>
      <c r="AK66" s="204" t="str">
        <f>IF(AI66="","","∑ Peso porcentual de cada acción definida")</f>
        <v/>
      </c>
      <c r="AL66" s="185"/>
      <c r="AM66" s="164"/>
      <c r="AN66" s="164"/>
      <c r="AO66" s="164"/>
      <c r="AP66" s="164"/>
      <c r="AQ66" s="164"/>
      <c r="AR66" s="164"/>
      <c r="AS66" s="164"/>
      <c r="AT66" s="164"/>
      <c r="AU66" s="164"/>
      <c r="AV66" s="164"/>
      <c r="AW66" s="164"/>
      <c r="AX66" s="164"/>
      <c r="AY66" s="164"/>
      <c r="AZ66" s="164"/>
      <c r="BA66" s="164"/>
      <c r="BB66" s="164"/>
      <c r="BC66" s="164"/>
      <c r="BD66" s="164"/>
      <c r="BE66" s="164"/>
      <c r="BF66" s="164"/>
    </row>
    <row r="67" spans="1:58" ht="31.5" customHeight="1">
      <c r="A67" s="199"/>
      <c r="B67" s="199"/>
      <c r="C67" s="199"/>
      <c r="D67" s="199"/>
      <c r="E67" s="199"/>
      <c r="F67" s="199"/>
      <c r="G67" s="199"/>
      <c r="H67" s="199"/>
      <c r="I67" s="199"/>
      <c r="J67" s="199"/>
      <c r="K67" s="199"/>
      <c r="L67" s="199"/>
      <c r="M67" s="199"/>
      <c r="N67" s="199"/>
      <c r="O67" s="199"/>
      <c r="P67" s="199"/>
      <c r="Q67" s="189" t="str">
        <f>IF($H$66="","",
IF(OR($H$66="Corrupción",$H$66="Lavado de Activos",$H$66="Financiación del Terrorismo",$H$66="Trámites, OPAs y Consultas de Acceso a la Información Pública"),'[13]6.Valoración Control Corrupción'!$E67,'[13]5. Valoración de Controles'!$H67))</f>
        <v/>
      </c>
      <c r="R67" s="190" t="str">
        <f>IF($H$66="","",
IF(OR($H$66="Corrupción",$H$66="Lavado de Activos",$H$66="Financiación del Terrorismo",$H$66="Trámites, OPAs y Consultas de Acceso a la Información Pública"),"No Aplica",'[13]5. Valoración de Controles'!$I67))</f>
        <v/>
      </c>
      <c r="S67" s="190" t="str">
        <f>IF($H$66="","",
IF(OR($H$66="Corrupción",$H$66="Lavado de Activos",$H$66="Financiación del Terrorismo",$H$66="Trámites, OPAs y Consultas de Acceso a la Información Pública"),"No Aplica",'[13]5. Valoración de Controles'!$J67))</f>
        <v/>
      </c>
      <c r="T67" s="190" t="str">
        <f>IF($H$66="","",
IF(OR($H$66="Corrupción",$H$66="Lavado de Activos",$H$66="Financiación del Terrorismo",$H$66="Trámites, OPAs y Consultas de Acceso a la Información Pública"),"No Aplica",'[13]5. Valoración de Controles'!$K67))</f>
        <v/>
      </c>
      <c r="U67" s="190" t="str">
        <f>IF($H$66="","",
IF(OR($H$66="Corrupción",$H$66="Lavado de Activos",$H$66="Financiación del Terrorismo",$H$66="Trámites, OPAs y Consultas de Acceso a la Información Pública"),"No Aplica",'[13]5. Valoración de Controles'!$L67))</f>
        <v/>
      </c>
      <c r="V67" s="190" t="str">
        <f>IF($H$66="","",
IF(OR($H$66="Corrupción",$H$66="Lavado de Activos",$H$66="Financiación del Terrorismo",$H$66="Trámites, OPAs y Consultas de Acceso a la Información Pública"),"No Aplica",'[13]5. Valoración de Controles'!$M67))</f>
        <v/>
      </c>
      <c r="W67" s="190" t="str">
        <f>IF($H$66="","",
IF(OR($H$66="Corrupción",$H$66="Lavado de Activos",$H$66="Financiación del Terrorismo",$H$66="Trámites, OPAs y Consultas de Acceso a la Información Pública"),"No Aplica",'[13]5. Valoración de Controles'!$N67))</f>
        <v/>
      </c>
      <c r="X67" s="191" t="str">
        <f>IF($H$66="","",
IF(OR($H$66="Corrupción",$H$66="Lavado de Activos",$H$66="Financiación del Terrorismo",$H$66="Trámites, OPAs y Consultas de Acceso a la Información Pública"),"No Aplica",'[13]5. Valoración de Controles'!$O67))</f>
        <v/>
      </c>
      <c r="Y67" s="191" t="str">
        <f>IF($H$66="","",
IF(OR($H$66="Corrupción",$H$66="Lavado de Activos",$H$66="Financiación del Terrorismo",$H$66="Trámites, OPAs y Consultas de Acceso a la Información Pública"),"No Aplica",'[13]5. Valoración de Controles'!$P67))</f>
        <v/>
      </c>
      <c r="Z67" s="191" t="str">
        <f>IF($H$66="","",
IF(OR($H$66="Corrupción",$H$66="Lavado de Activos",$H$66="Financiación del Terrorismo",$H$66="Trámites, OPAs y Consultas de Acceso a la Información Pública"),"No Aplica",'[13]5. Valoración de Controles'!$Q67))</f>
        <v/>
      </c>
      <c r="AA67" s="192" t="str">
        <f>IF($H$66="","",
IF(OR($H$66="Corrupción",$H$66="Lavado de Activos",$H$66="Financiación del Terrorismo",$H$66="Trámites, OPAs y Consultas de Acceso a la Información Pública"),"No aplica",'[13]5. Valoración de Controles'!$R67))</f>
        <v/>
      </c>
      <c r="AB67" s="199"/>
      <c r="AC67" s="199"/>
      <c r="AD67" s="199"/>
      <c r="AE67" s="199"/>
      <c r="AF67" s="199"/>
      <c r="AG67" s="199"/>
      <c r="AH67" s="199"/>
      <c r="AI67" s="199"/>
      <c r="AJ67" s="199"/>
      <c r="AK67" s="199"/>
      <c r="AL67" s="199"/>
      <c r="AM67" s="201"/>
      <c r="AN67" s="201"/>
      <c r="AO67" s="201"/>
      <c r="AP67" s="201"/>
      <c r="AQ67" s="201"/>
      <c r="AR67" s="201"/>
      <c r="AS67" s="201"/>
      <c r="AT67" s="201"/>
      <c r="AU67" s="201"/>
      <c r="AV67" s="201"/>
      <c r="AW67" s="201"/>
      <c r="AX67" s="201"/>
      <c r="AY67" s="201"/>
      <c r="AZ67" s="201"/>
      <c r="BA67" s="201"/>
      <c r="BB67" s="201"/>
      <c r="BC67" s="201"/>
      <c r="BD67" s="201"/>
      <c r="BE67" s="201"/>
      <c r="BF67" s="201"/>
    </row>
    <row r="68" spans="1:58" ht="31.5" customHeight="1">
      <c r="A68" s="181"/>
      <c r="B68" s="181"/>
      <c r="C68" s="181"/>
      <c r="D68" s="181"/>
      <c r="E68" s="181"/>
      <c r="F68" s="181"/>
      <c r="G68" s="181"/>
      <c r="H68" s="181"/>
      <c r="I68" s="181"/>
      <c r="J68" s="181"/>
      <c r="K68" s="181"/>
      <c r="L68" s="181"/>
      <c r="M68" s="181"/>
      <c r="N68" s="181"/>
      <c r="O68" s="181"/>
      <c r="P68" s="181"/>
      <c r="Q68" s="189" t="str">
        <f>IF($H$66="","",
IF(OR($H$66="Corrupción",$H$66="Lavado de Activos",$H$66="Financiación del Terrorismo",$H$66="Trámites, OPAs y Consultas de Acceso a la Información Pública"),'[13]6.Valoración Control Corrupción'!$E68,'[13]5. Valoración de Controles'!$H68))</f>
        <v/>
      </c>
      <c r="R68" s="190" t="str">
        <f>IF($H$66="","",
IF(OR($H$66="Corrupción",$H$66="Lavado de Activos",$H$66="Financiación del Terrorismo",$H$66="Trámites, OPAs y Consultas de Acceso a la Información Pública"),"No Aplica",'[13]5. Valoración de Controles'!$I68))</f>
        <v/>
      </c>
      <c r="S68" s="190" t="str">
        <f>IF($H$66="","",
IF(OR($H$66="Corrupción",$H$66="Lavado de Activos",$H$66="Financiación del Terrorismo",$H$66="Trámites, OPAs y Consultas de Acceso a la Información Pública"),"No Aplica",'[13]5. Valoración de Controles'!$J68))</f>
        <v/>
      </c>
      <c r="T68" s="190" t="str">
        <f>IF($H$66="","",
IF(OR($H$66="Corrupción",$H$66="Lavado de Activos",$H$66="Financiación del Terrorismo",$H$66="Trámites, OPAs y Consultas de Acceso a la Información Pública"),"No Aplica",'[13]5. Valoración de Controles'!$K68))</f>
        <v/>
      </c>
      <c r="U68" s="190" t="str">
        <f>IF($H$66="","",
IF(OR($H$66="Corrupción",$H$66="Lavado de Activos",$H$66="Financiación del Terrorismo",$H$66="Trámites, OPAs y Consultas de Acceso a la Información Pública"),"No Aplica",'[13]5. Valoración de Controles'!$L68))</f>
        <v/>
      </c>
      <c r="V68" s="190" t="str">
        <f>IF($H$66="","",
IF(OR($H$66="Corrupción",$H$66="Lavado de Activos",$H$66="Financiación del Terrorismo",$H$66="Trámites, OPAs y Consultas de Acceso a la Información Pública"),"No Aplica",'[13]5. Valoración de Controles'!$M68))</f>
        <v/>
      </c>
      <c r="W68" s="190" t="str">
        <f>IF($H$66="","",
IF(OR($H$66="Corrupción",$H$66="Lavado de Activos",$H$66="Financiación del Terrorismo",$H$66="Trámites, OPAs y Consultas de Acceso a la Información Pública"),"No Aplica",'[13]5. Valoración de Controles'!$N68))</f>
        <v/>
      </c>
      <c r="X68" s="191" t="str">
        <f>IF($H$66="","",
IF(OR($H$66="Corrupción",$H$66="Lavado de Activos",$H$66="Financiación del Terrorismo",$H$66="Trámites, OPAs y Consultas de Acceso a la Información Pública"),"No Aplica",'[13]5. Valoración de Controles'!$O68))</f>
        <v/>
      </c>
      <c r="Y68" s="191" t="str">
        <f>IF($H$66="","",
IF(OR($H$66="Corrupción",$H$66="Lavado de Activos",$H$66="Financiación del Terrorismo",$H$66="Trámites, OPAs y Consultas de Acceso a la Información Pública"),"No Aplica",'[13]5. Valoración de Controles'!$P68))</f>
        <v/>
      </c>
      <c r="Z68" s="191" t="str">
        <f>IF($H$66="","",
IF(OR($H$66="Corrupción",$H$66="Lavado de Activos",$H$66="Financiación del Terrorismo",$H$66="Trámites, OPAs y Consultas de Acceso a la Información Pública"),"No Aplica",'[13]5. Valoración de Controles'!$Q68))</f>
        <v/>
      </c>
      <c r="AA68" s="192" t="str">
        <f>IF($H$66="","",
IF(OR($H$66="Corrupción",$H$66="Lavado de Activos",$H$66="Financiación del Terrorismo",$H$66="Trámites, OPAs y Consultas de Acceso a la Información Pública"),"No aplica",'[13]5. Valoración de Controles'!$R68))</f>
        <v/>
      </c>
      <c r="AB68" s="181"/>
      <c r="AC68" s="181"/>
      <c r="AD68" s="181"/>
      <c r="AE68" s="181"/>
      <c r="AF68" s="181"/>
      <c r="AG68" s="181"/>
      <c r="AH68" s="181"/>
      <c r="AI68" s="181"/>
      <c r="AJ68" s="181"/>
      <c r="AK68" s="181"/>
      <c r="AL68" s="181"/>
      <c r="AM68" s="201"/>
      <c r="AN68" s="201"/>
      <c r="AO68" s="201"/>
      <c r="AP68" s="201"/>
      <c r="AQ68" s="201"/>
      <c r="AR68" s="201"/>
      <c r="AS68" s="201"/>
      <c r="AT68" s="201"/>
      <c r="AU68" s="201"/>
      <c r="AV68" s="201"/>
      <c r="AW68" s="201"/>
      <c r="AX68" s="201"/>
      <c r="AY68" s="201"/>
      <c r="AZ68" s="201"/>
      <c r="BA68" s="201"/>
      <c r="BB68" s="201"/>
      <c r="BC68" s="201"/>
      <c r="BD68" s="201"/>
      <c r="BE68" s="201"/>
      <c r="BF68" s="201"/>
    </row>
    <row r="69" spans="1:58" ht="16.5" customHeight="1">
      <c r="A69" s="202"/>
      <c r="B69" s="202"/>
      <c r="C69" s="202"/>
      <c r="D69" s="202"/>
      <c r="E69" s="202"/>
      <c r="F69" s="202"/>
      <c r="G69" s="202"/>
      <c r="H69" s="202"/>
      <c r="I69" s="203"/>
      <c r="J69" s="201"/>
      <c r="K69" s="201"/>
      <c r="L69" s="201"/>
      <c r="M69" s="201"/>
      <c r="N69" s="201"/>
      <c r="O69" s="201"/>
      <c r="P69" s="201"/>
      <c r="Q69" s="201"/>
      <c r="R69" s="201"/>
      <c r="S69" s="201"/>
      <c r="T69" s="201"/>
      <c r="U69" s="201"/>
      <c r="V69" s="201"/>
      <c r="W69" s="201"/>
      <c r="X69" s="201"/>
      <c r="Y69" s="201"/>
      <c r="Z69" s="201"/>
      <c r="AA69" s="201"/>
      <c r="AB69" s="201"/>
      <c r="AC69" s="201"/>
      <c r="AD69" s="201"/>
      <c r="AE69" s="201"/>
      <c r="AF69" s="201"/>
      <c r="AG69" s="201"/>
      <c r="AH69" s="201"/>
      <c r="AI69" s="201"/>
      <c r="AJ69" s="201"/>
      <c r="AK69" s="201"/>
      <c r="AL69" s="201"/>
      <c r="AM69" s="201"/>
      <c r="AN69" s="201"/>
      <c r="AO69" s="201"/>
      <c r="AP69" s="201"/>
      <c r="AQ69" s="201"/>
      <c r="AR69" s="201"/>
      <c r="AS69" s="201"/>
      <c r="AT69" s="201"/>
      <c r="AU69" s="201"/>
      <c r="AV69" s="201"/>
      <c r="AW69" s="201"/>
      <c r="AX69" s="201"/>
      <c r="AY69" s="201"/>
      <c r="AZ69" s="201"/>
      <c r="BA69" s="201"/>
      <c r="BB69" s="201"/>
      <c r="BC69" s="201"/>
      <c r="BD69" s="201"/>
      <c r="BE69" s="201"/>
      <c r="BF69" s="201"/>
    </row>
    <row r="70" spans="1:58" ht="16.5" customHeight="1">
      <c r="A70" s="202"/>
      <c r="B70" s="202"/>
      <c r="C70" s="202"/>
      <c r="D70" s="202"/>
      <c r="E70" s="202"/>
      <c r="F70" s="202"/>
      <c r="G70" s="202"/>
      <c r="H70" s="202"/>
      <c r="I70" s="203"/>
      <c r="J70" s="201"/>
      <c r="K70" s="201"/>
      <c r="L70" s="201"/>
      <c r="M70" s="201"/>
      <c r="N70" s="201"/>
      <c r="O70" s="201"/>
      <c r="P70" s="201"/>
      <c r="Q70" s="201"/>
      <c r="R70" s="201"/>
      <c r="S70" s="201"/>
      <c r="T70" s="201"/>
      <c r="U70" s="201"/>
      <c r="V70" s="201"/>
      <c r="W70" s="201"/>
      <c r="X70" s="201"/>
      <c r="Y70" s="201"/>
      <c r="Z70" s="201"/>
      <c r="AA70" s="201"/>
      <c r="AB70" s="201"/>
      <c r="AC70" s="201"/>
      <c r="AD70" s="201"/>
      <c r="AE70" s="201"/>
      <c r="AF70" s="201"/>
      <c r="AG70" s="201"/>
      <c r="AH70" s="201"/>
      <c r="AI70" s="201"/>
      <c r="AJ70" s="201"/>
      <c r="AK70" s="201"/>
      <c r="AL70" s="201"/>
      <c r="AM70" s="201"/>
      <c r="AN70" s="201"/>
      <c r="AO70" s="201"/>
      <c r="AP70" s="201"/>
      <c r="AQ70" s="201"/>
      <c r="AR70" s="201"/>
      <c r="AS70" s="201"/>
      <c r="AT70" s="201"/>
      <c r="AU70" s="201"/>
      <c r="AV70" s="201"/>
      <c r="AW70" s="201"/>
      <c r="AX70" s="201"/>
      <c r="AY70" s="201"/>
      <c r="AZ70" s="201"/>
      <c r="BA70" s="201"/>
      <c r="BB70" s="201"/>
      <c r="BC70" s="201"/>
      <c r="BD70" s="201"/>
      <c r="BE70" s="201"/>
      <c r="BF70" s="201"/>
    </row>
    <row r="71" spans="1:58" ht="16.5" customHeight="1">
      <c r="A71" s="202"/>
      <c r="B71" s="202"/>
      <c r="C71" s="202"/>
      <c r="D71" s="202"/>
      <c r="E71" s="202"/>
      <c r="F71" s="202"/>
      <c r="G71" s="202"/>
      <c r="H71" s="202"/>
      <c r="I71" s="203"/>
      <c r="J71" s="201"/>
      <c r="K71" s="201"/>
      <c r="L71" s="201"/>
      <c r="M71" s="201"/>
      <c r="N71" s="201"/>
      <c r="O71" s="201"/>
      <c r="P71" s="201"/>
      <c r="Q71" s="201"/>
      <c r="R71" s="201"/>
      <c r="S71" s="201"/>
      <c r="T71" s="201"/>
      <c r="U71" s="201"/>
      <c r="V71" s="201"/>
      <c r="W71" s="201"/>
      <c r="X71" s="201"/>
      <c r="Y71" s="201"/>
      <c r="Z71" s="201"/>
      <c r="AA71" s="201"/>
      <c r="AB71" s="201"/>
      <c r="AC71" s="201"/>
      <c r="AD71" s="201"/>
      <c r="AE71" s="201"/>
      <c r="AF71" s="201"/>
      <c r="AG71" s="201"/>
      <c r="AH71" s="201"/>
      <c r="AI71" s="201"/>
      <c r="AJ71" s="201"/>
      <c r="AK71" s="201"/>
      <c r="AL71" s="201"/>
      <c r="AM71" s="201"/>
      <c r="AN71" s="201"/>
      <c r="AO71" s="201"/>
      <c r="AP71" s="201"/>
      <c r="AQ71" s="201"/>
      <c r="AR71" s="201"/>
      <c r="AS71" s="201"/>
      <c r="AT71" s="201"/>
      <c r="AU71" s="201"/>
      <c r="AV71" s="201"/>
      <c r="AW71" s="201"/>
      <c r="AX71" s="201"/>
      <c r="AY71" s="201"/>
      <c r="AZ71" s="201"/>
      <c r="BA71" s="201"/>
      <c r="BB71" s="201"/>
      <c r="BC71" s="201"/>
      <c r="BD71" s="201"/>
      <c r="BE71" s="201"/>
      <c r="BF71" s="201"/>
    </row>
    <row r="72" spans="1:58" ht="16.5" customHeight="1">
      <c r="A72" s="202"/>
      <c r="B72" s="202"/>
      <c r="C72" s="202"/>
      <c r="D72" s="202"/>
      <c r="E72" s="202"/>
      <c r="F72" s="202"/>
      <c r="G72" s="202"/>
      <c r="H72" s="202"/>
      <c r="I72" s="203"/>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c r="AZ72" s="201"/>
      <c r="BA72" s="201"/>
      <c r="BB72" s="201"/>
      <c r="BC72" s="201"/>
      <c r="BD72" s="201"/>
      <c r="BE72" s="201"/>
      <c r="BF72" s="201"/>
    </row>
    <row r="73" spans="1:58" ht="16.5" customHeight="1">
      <c r="A73" s="202"/>
      <c r="B73" s="202"/>
      <c r="C73" s="202"/>
      <c r="D73" s="202"/>
      <c r="E73" s="202"/>
      <c r="F73" s="202"/>
      <c r="G73" s="202"/>
      <c r="H73" s="202"/>
      <c r="I73" s="203"/>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1"/>
      <c r="BF73" s="201"/>
    </row>
    <row r="74" spans="1:58" ht="16.5" customHeight="1">
      <c r="A74" s="202"/>
      <c r="B74" s="202"/>
      <c r="C74" s="202"/>
      <c r="D74" s="202"/>
      <c r="E74" s="202"/>
      <c r="F74" s="202"/>
      <c r="G74" s="202"/>
      <c r="H74" s="202"/>
      <c r="I74" s="203"/>
      <c r="J74" s="201"/>
      <c r="K74" s="201"/>
      <c r="L74" s="201"/>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row>
    <row r="75" spans="1:58" ht="16.5" customHeight="1">
      <c r="A75" s="202"/>
      <c r="B75" s="202"/>
      <c r="C75" s="202"/>
      <c r="D75" s="202"/>
      <c r="E75" s="202"/>
      <c r="F75" s="202"/>
      <c r="G75" s="202"/>
      <c r="H75" s="202"/>
      <c r="I75" s="203"/>
      <c r="J75" s="201"/>
      <c r="K75" s="201"/>
      <c r="L75" s="201"/>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row>
    <row r="76" spans="1:58" ht="16.5" customHeight="1">
      <c r="A76" s="202"/>
      <c r="B76" s="202"/>
      <c r="C76" s="202"/>
      <c r="D76" s="202"/>
      <c r="E76" s="202"/>
      <c r="F76" s="202"/>
      <c r="G76" s="202"/>
      <c r="H76" s="202"/>
      <c r="I76" s="203"/>
      <c r="J76" s="201"/>
      <c r="K76" s="201"/>
      <c r="L76" s="201"/>
      <c r="M76" s="201"/>
      <c r="N76" s="201"/>
      <c r="O76" s="201"/>
      <c r="P76" s="201"/>
      <c r="Q76" s="201"/>
      <c r="R76" s="201"/>
      <c r="S76" s="201"/>
      <c r="T76" s="201"/>
      <c r="U76" s="201"/>
      <c r="V76" s="201"/>
      <c r="W76" s="201"/>
      <c r="X76" s="201"/>
      <c r="Y76" s="201"/>
      <c r="Z76" s="201"/>
      <c r="AA76" s="201"/>
      <c r="AB76" s="201"/>
      <c r="AC76" s="201"/>
      <c r="AD76" s="201"/>
      <c r="AE76" s="201"/>
      <c r="AF76" s="201"/>
      <c r="AG76" s="201"/>
      <c r="AH76" s="201"/>
      <c r="AI76" s="201"/>
      <c r="AJ76" s="201"/>
      <c r="AK76" s="201"/>
      <c r="AL76" s="201"/>
      <c r="AM76" s="201"/>
      <c r="AN76" s="201"/>
      <c r="AO76" s="201"/>
      <c r="AP76" s="201"/>
      <c r="AQ76" s="201"/>
      <c r="AR76" s="201"/>
      <c r="AS76" s="201"/>
      <c r="AT76" s="201"/>
      <c r="AU76" s="201"/>
      <c r="AV76" s="201"/>
      <c r="AW76" s="201"/>
      <c r="AX76" s="201"/>
      <c r="AY76" s="201"/>
      <c r="AZ76" s="201"/>
      <c r="BA76" s="201"/>
      <c r="BB76" s="201"/>
      <c r="BC76" s="201"/>
      <c r="BD76" s="201"/>
      <c r="BE76" s="201"/>
      <c r="BF76" s="201"/>
    </row>
    <row r="77" spans="1:58" ht="16.5" customHeight="1">
      <c r="A77" s="202"/>
      <c r="B77" s="202"/>
      <c r="C77" s="202"/>
      <c r="D77" s="202"/>
      <c r="E77" s="202"/>
      <c r="F77" s="202"/>
      <c r="G77" s="202"/>
      <c r="H77" s="202"/>
      <c r="I77" s="203"/>
      <c r="J77" s="201"/>
      <c r="K77" s="201"/>
      <c r="L77" s="201"/>
      <c r="M77" s="201"/>
      <c r="N77" s="201"/>
      <c r="O77" s="201"/>
      <c r="P77" s="201"/>
      <c r="Q77" s="201"/>
      <c r="R77" s="201"/>
      <c r="S77" s="201"/>
      <c r="T77" s="201"/>
      <c r="U77" s="201"/>
      <c r="V77" s="201"/>
      <c r="W77" s="201"/>
      <c r="X77" s="201"/>
      <c r="Y77" s="201"/>
      <c r="Z77" s="201"/>
      <c r="AA77" s="201"/>
      <c r="AB77" s="201"/>
      <c r="AC77" s="201"/>
      <c r="AD77" s="201"/>
      <c r="AE77" s="201"/>
      <c r="AF77" s="201"/>
      <c r="AG77" s="201"/>
      <c r="AH77" s="201"/>
      <c r="AI77" s="201"/>
      <c r="AJ77" s="201"/>
      <c r="AK77" s="201"/>
      <c r="AL77" s="201"/>
      <c r="AM77" s="201"/>
      <c r="AN77" s="201"/>
      <c r="AO77" s="201"/>
      <c r="AP77" s="201"/>
      <c r="AQ77" s="201"/>
      <c r="AR77" s="201"/>
      <c r="AS77" s="201"/>
      <c r="AT77" s="201"/>
      <c r="AU77" s="201"/>
      <c r="AV77" s="201"/>
      <c r="AW77" s="201"/>
      <c r="AX77" s="201"/>
      <c r="AY77" s="201"/>
      <c r="AZ77" s="201"/>
      <c r="BA77" s="201"/>
      <c r="BB77" s="201"/>
      <c r="BC77" s="201"/>
      <c r="BD77" s="201"/>
      <c r="BE77" s="201"/>
      <c r="BF77" s="201"/>
    </row>
    <row r="78" spans="1:58" ht="16.5" customHeight="1">
      <c r="A78" s="202"/>
      <c r="B78" s="202"/>
      <c r="C78" s="202"/>
      <c r="D78" s="202"/>
      <c r="E78" s="202"/>
      <c r="F78" s="202"/>
      <c r="G78" s="202"/>
      <c r="H78" s="202"/>
      <c r="I78" s="203"/>
      <c r="J78" s="201"/>
      <c r="K78" s="201"/>
      <c r="L78" s="201"/>
      <c r="M78" s="201"/>
      <c r="N78" s="201"/>
      <c r="O78" s="201"/>
      <c r="P78" s="201"/>
      <c r="Q78" s="201"/>
      <c r="R78" s="201"/>
      <c r="S78" s="201"/>
      <c r="T78" s="201"/>
      <c r="U78" s="201"/>
      <c r="V78" s="201"/>
      <c r="W78" s="201"/>
      <c r="X78" s="201"/>
      <c r="Y78" s="201"/>
      <c r="Z78" s="201"/>
      <c r="AA78" s="201"/>
      <c r="AB78" s="201"/>
      <c r="AC78" s="201"/>
      <c r="AD78" s="201"/>
      <c r="AE78" s="201"/>
      <c r="AF78" s="201"/>
      <c r="AG78" s="201"/>
      <c r="AH78" s="201"/>
      <c r="AI78" s="201"/>
      <c r="AJ78" s="201"/>
      <c r="AK78" s="201"/>
      <c r="AL78" s="201"/>
      <c r="AM78" s="201"/>
      <c r="AN78" s="201"/>
      <c r="AO78" s="201"/>
      <c r="AP78" s="201"/>
      <c r="AQ78" s="201"/>
      <c r="AR78" s="201"/>
      <c r="AS78" s="201"/>
      <c r="AT78" s="201"/>
      <c r="AU78" s="201"/>
      <c r="AV78" s="201"/>
      <c r="AW78" s="201"/>
      <c r="AX78" s="201"/>
      <c r="AY78" s="201"/>
      <c r="AZ78" s="201"/>
      <c r="BA78" s="201"/>
      <c r="BB78" s="201"/>
      <c r="BC78" s="201"/>
      <c r="BD78" s="201"/>
      <c r="BE78" s="201"/>
      <c r="BF78" s="201"/>
    </row>
    <row r="79" spans="1:58" ht="16.5" customHeight="1">
      <c r="A79" s="202"/>
      <c r="B79" s="202"/>
      <c r="C79" s="202"/>
      <c r="D79" s="202"/>
      <c r="E79" s="202"/>
      <c r="F79" s="202"/>
      <c r="G79" s="202"/>
      <c r="H79" s="202"/>
      <c r="I79" s="203"/>
      <c r="J79" s="201"/>
      <c r="K79" s="201"/>
      <c r="L79" s="201"/>
      <c r="M79" s="201"/>
      <c r="N79" s="201"/>
      <c r="O79" s="201"/>
      <c r="P79" s="201"/>
      <c r="Q79" s="201"/>
      <c r="R79" s="201"/>
      <c r="S79" s="201"/>
      <c r="T79" s="201"/>
      <c r="U79" s="201"/>
      <c r="V79" s="201"/>
      <c r="W79" s="201"/>
      <c r="X79" s="201"/>
      <c r="Y79" s="201"/>
      <c r="Z79" s="201"/>
      <c r="AA79" s="201"/>
      <c r="AB79" s="201"/>
      <c r="AC79" s="201"/>
      <c r="AD79" s="201"/>
      <c r="AE79" s="201"/>
      <c r="AF79" s="201"/>
      <c r="AG79" s="201"/>
      <c r="AH79" s="201"/>
      <c r="AI79" s="201"/>
      <c r="AJ79" s="201"/>
      <c r="AK79" s="201"/>
      <c r="AL79" s="201"/>
      <c r="AM79" s="201"/>
      <c r="AN79" s="201"/>
      <c r="AO79" s="201"/>
      <c r="AP79" s="201"/>
      <c r="AQ79" s="201"/>
      <c r="AR79" s="201"/>
      <c r="AS79" s="201"/>
      <c r="AT79" s="201"/>
      <c r="AU79" s="201"/>
      <c r="AV79" s="201"/>
      <c r="AW79" s="201"/>
      <c r="AX79" s="201"/>
      <c r="AY79" s="201"/>
      <c r="AZ79" s="201"/>
      <c r="BA79" s="201"/>
      <c r="BB79" s="201"/>
      <c r="BC79" s="201"/>
      <c r="BD79" s="201"/>
      <c r="BE79" s="201"/>
      <c r="BF79" s="201"/>
    </row>
    <row r="80" spans="1:58" ht="16.5" customHeight="1">
      <c r="A80" s="202"/>
      <c r="B80" s="202"/>
      <c r="C80" s="202"/>
      <c r="D80" s="202"/>
      <c r="E80" s="202"/>
      <c r="F80" s="202"/>
      <c r="G80" s="202"/>
      <c r="H80" s="202"/>
      <c r="I80" s="203"/>
      <c r="J80" s="201"/>
      <c r="K80" s="201"/>
      <c r="L80" s="201"/>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row>
    <row r="81" spans="1:58" ht="16.5" customHeight="1">
      <c r="A81" s="202"/>
      <c r="B81" s="202"/>
      <c r="C81" s="202"/>
      <c r="D81" s="202"/>
      <c r="E81" s="202"/>
      <c r="F81" s="202"/>
      <c r="G81" s="202"/>
      <c r="H81" s="202"/>
      <c r="I81" s="203"/>
      <c r="J81" s="201"/>
      <c r="K81" s="201"/>
      <c r="L81" s="201"/>
      <c r="M81" s="201"/>
      <c r="N81" s="201"/>
      <c r="O81" s="201"/>
      <c r="P81" s="201"/>
      <c r="Q81" s="201"/>
      <c r="R81" s="201"/>
      <c r="S81" s="201"/>
      <c r="T81" s="201"/>
      <c r="U81" s="201"/>
      <c r="V81" s="201"/>
      <c r="W81" s="201"/>
      <c r="X81" s="201"/>
      <c r="Y81" s="201"/>
      <c r="Z81" s="201"/>
      <c r="AA81" s="201"/>
      <c r="AB81" s="201"/>
      <c r="AC81" s="201"/>
      <c r="AD81" s="201"/>
      <c r="AE81" s="201"/>
      <c r="AF81" s="201"/>
      <c r="AG81" s="201"/>
      <c r="AH81" s="201"/>
      <c r="AI81" s="201"/>
      <c r="AJ81" s="201"/>
      <c r="AK81" s="201"/>
      <c r="AL81" s="201"/>
      <c r="AM81" s="201"/>
      <c r="AN81" s="201"/>
      <c r="AO81" s="201"/>
      <c r="AP81" s="201"/>
      <c r="AQ81" s="201"/>
      <c r="AR81" s="201"/>
      <c r="AS81" s="201"/>
      <c r="AT81" s="201"/>
      <c r="AU81" s="201"/>
      <c r="AV81" s="201"/>
      <c r="AW81" s="201"/>
      <c r="AX81" s="201"/>
      <c r="AY81" s="201"/>
      <c r="AZ81" s="201"/>
      <c r="BA81" s="201"/>
      <c r="BB81" s="201"/>
      <c r="BC81" s="201"/>
      <c r="BD81" s="201"/>
      <c r="BE81" s="201"/>
      <c r="BF81" s="201"/>
    </row>
    <row r="82" spans="1:58" ht="16.5" customHeight="1">
      <c r="A82" s="202"/>
      <c r="B82" s="202"/>
      <c r="C82" s="202"/>
      <c r="D82" s="202"/>
      <c r="E82" s="202"/>
      <c r="F82" s="202"/>
      <c r="G82" s="202"/>
      <c r="H82" s="202"/>
      <c r="I82" s="203"/>
      <c r="J82" s="201"/>
      <c r="K82" s="201"/>
      <c r="L82" s="201"/>
      <c r="M82" s="201"/>
      <c r="N82" s="201"/>
      <c r="O82" s="201"/>
      <c r="P82" s="201"/>
      <c r="Q82" s="201"/>
      <c r="R82" s="201"/>
      <c r="S82" s="201"/>
      <c r="T82" s="201"/>
      <c r="U82" s="201"/>
      <c r="V82" s="201"/>
      <c r="W82" s="201"/>
      <c r="X82" s="201"/>
      <c r="Y82" s="201"/>
      <c r="Z82" s="201"/>
      <c r="AA82" s="201"/>
      <c r="AB82" s="201"/>
      <c r="AC82" s="201"/>
      <c r="AD82" s="201"/>
      <c r="AE82" s="201"/>
      <c r="AF82" s="201"/>
      <c r="AG82" s="201"/>
      <c r="AH82" s="201"/>
      <c r="AI82" s="201"/>
      <c r="AJ82" s="201"/>
      <c r="AK82" s="201"/>
      <c r="AL82" s="201"/>
      <c r="AM82" s="201"/>
      <c r="AN82" s="201"/>
      <c r="AO82" s="201"/>
      <c r="AP82" s="201"/>
      <c r="AQ82" s="201"/>
      <c r="AR82" s="201"/>
      <c r="AS82" s="201"/>
      <c r="AT82" s="201"/>
      <c r="AU82" s="201"/>
      <c r="AV82" s="201"/>
      <c r="AW82" s="201"/>
      <c r="AX82" s="201"/>
      <c r="AY82" s="201"/>
      <c r="AZ82" s="201"/>
      <c r="BA82" s="201"/>
      <c r="BB82" s="201"/>
      <c r="BC82" s="201"/>
      <c r="BD82" s="201"/>
      <c r="BE82" s="201"/>
      <c r="BF82" s="201"/>
    </row>
    <row r="83" spans="1:58" ht="16.5" customHeight="1">
      <c r="A83" s="202"/>
      <c r="B83" s="202"/>
      <c r="C83" s="202"/>
      <c r="D83" s="202"/>
      <c r="E83" s="202"/>
      <c r="F83" s="202"/>
      <c r="G83" s="202"/>
      <c r="H83" s="202"/>
      <c r="I83" s="203"/>
      <c r="J83" s="201"/>
      <c r="K83" s="201"/>
      <c r="L83" s="201"/>
      <c r="M83" s="201"/>
      <c r="N83" s="201"/>
      <c r="O83" s="201"/>
      <c r="P83" s="201"/>
      <c r="Q83" s="201"/>
      <c r="R83" s="201"/>
      <c r="S83" s="201"/>
      <c r="T83" s="201"/>
      <c r="U83" s="201"/>
      <c r="V83" s="201"/>
      <c r="W83" s="201"/>
      <c r="X83" s="201"/>
      <c r="Y83" s="201"/>
      <c r="Z83" s="201"/>
      <c r="AA83" s="201"/>
      <c r="AB83" s="201"/>
      <c r="AC83" s="201"/>
      <c r="AD83" s="201"/>
      <c r="AE83" s="201"/>
      <c r="AF83" s="201"/>
      <c r="AG83" s="201"/>
      <c r="AH83" s="201"/>
      <c r="AI83" s="201"/>
      <c r="AJ83" s="201"/>
      <c r="AK83" s="201"/>
      <c r="AL83" s="201"/>
      <c r="AM83" s="201"/>
      <c r="AN83" s="201"/>
      <c r="AO83" s="201"/>
      <c r="AP83" s="201"/>
      <c r="AQ83" s="201"/>
      <c r="AR83" s="201"/>
      <c r="AS83" s="201"/>
      <c r="AT83" s="201"/>
      <c r="AU83" s="201"/>
      <c r="AV83" s="201"/>
      <c r="AW83" s="201"/>
      <c r="AX83" s="201"/>
      <c r="AY83" s="201"/>
      <c r="AZ83" s="201"/>
      <c r="BA83" s="201"/>
      <c r="BB83" s="201"/>
      <c r="BC83" s="201"/>
      <c r="BD83" s="201"/>
      <c r="BE83" s="201"/>
      <c r="BF83" s="201"/>
    </row>
    <row r="84" spans="1:58" ht="16.5" customHeight="1">
      <c r="A84" s="202"/>
      <c r="B84" s="202"/>
      <c r="C84" s="202"/>
      <c r="D84" s="202"/>
      <c r="E84" s="202"/>
      <c r="F84" s="202"/>
      <c r="G84" s="202"/>
      <c r="H84" s="202"/>
      <c r="I84" s="203"/>
      <c r="J84" s="201"/>
      <c r="K84" s="201"/>
      <c r="L84" s="201"/>
      <c r="M84" s="201"/>
      <c r="N84" s="201"/>
      <c r="O84" s="201"/>
      <c r="P84" s="201"/>
      <c r="Q84" s="201"/>
      <c r="R84" s="201"/>
      <c r="S84" s="201"/>
      <c r="T84" s="201"/>
      <c r="U84" s="201"/>
      <c r="V84" s="201"/>
      <c r="W84" s="201"/>
      <c r="X84" s="201"/>
      <c r="Y84" s="201"/>
      <c r="Z84" s="201"/>
      <c r="AA84" s="201"/>
      <c r="AB84" s="201"/>
      <c r="AC84" s="201"/>
      <c r="AD84" s="201"/>
      <c r="AE84" s="201"/>
      <c r="AF84" s="201"/>
      <c r="AG84" s="201"/>
      <c r="AH84" s="201"/>
      <c r="AI84" s="201"/>
      <c r="AJ84" s="201"/>
      <c r="AK84" s="201"/>
      <c r="AL84" s="201"/>
      <c r="AM84" s="201"/>
      <c r="AN84" s="201"/>
      <c r="AO84" s="201"/>
      <c r="AP84" s="201"/>
      <c r="AQ84" s="201"/>
      <c r="AR84" s="201"/>
      <c r="AS84" s="201"/>
      <c r="AT84" s="201"/>
      <c r="AU84" s="201"/>
      <c r="AV84" s="201"/>
      <c r="AW84" s="201"/>
      <c r="AX84" s="201"/>
      <c r="AY84" s="201"/>
      <c r="AZ84" s="201"/>
      <c r="BA84" s="201"/>
      <c r="BB84" s="201"/>
      <c r="BC84" s="201"/>
      <c r="BD84" s="201"/>
      <c r="BE84" s="201"/>
      <c r="BF84" s="201"/>
    </row>
    <row r="85" spans="1:58" ht="16.5" customHeight="1">
      <c r="A85" s="202"/>
      <c r="B85" s="202"/>
      <c r="C85" s="202"/>
      <c r="D85" s="202"/>
      <c r="E85" s="202"/>
      <c r="F85" s="202"/>
      <c r="G85" s="202"/>
      <c r="H85" s="202"/>
      <c r="I85" s="203"/>
      <c r="J85" s="201"/>
      <c r="K85" s="201"/>
      <c r="L85" s="201"/>
      <c r="M85" s="201"/>
      <c r="N85" s="201"/>
      <c r="O85" s="201"/>
      <c r="P85" s="201"/>
      <c r="Q85" s="201"/>
      <c r="R85" s="201"/>
      <c r="S85" s="201"/>
      <c r="T85" s="201"/>
      <c r="U85" s="201"/>
      <c r="V85" s="201"/>
      <c r="W85" s="201"/>
      <c r="X85" s="201"/>
      <c r="Y85" s="201"/>
      <c r="Z85" s="201"/>
      <c r="AA85" s="201"/>
      <c r="AB85" s="201"/>
      <c r="AC85" s="201"/>
      <c r="AD85" s="201"/>
      <c r="AE85" s="201"/>
      <c r="AF85" s="201"/>
      <c r="AG85" s="201"/>
      <c r="AH85" s="201"/>
      <c r="AI85" s="201"/>
      <c r="AJ85" s="201"/>
      <c r="AK85" s="201"/>
      <c r="AL85" s="201"/>
      <c r="AM85" s="201"/>
      <c r="AN85" s="201"/>
      <c r="AO85" s="201"/>
      <c r="AP85" s="201"/>
      <c r="AQ85" s="201"/>
      <c r="AR85" s="201"/>
      <c r="AS85" s="201"/>
      <c r="AT85" s="201"/>
      <c r="AU85" s="201"/>
      <c r="AV85" s="201"/>
      <c r="AW85" s="201"/>
      <c r="AX85" s="201"/>
      <c r="AY85" s="201"/>
      <c r="AZ85" s="201"/>
      <c r="BA85" s="201"/>
      <c r="BB85" s="201"/>
      <c r="BC85" s="201"/>
      <c r="BD85" s="201"/>
      <c r="BE85" s="201"/>
      <c r="BF85" s="201"/>
    </row>
    <row r="86" spans="1:58" ht="16.5" customHeight="1">
      <c r="A86" s="202"/>
      <c r="B86" s="202"/>
      <c r="C86" s="202"/>
      <c r="D86" s="202"/>
      <c r="E86" s="202"/>
      <c r="F86" s="202"/>
      <c r="G86" s="202"/>
      <c r="H86" s="202"/>
      <c r="I86" s="203"/>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row>
    <row r="87" spans="1:58" ht="16.5" customHeight="1">
      <c r="A87" s="202"/>
      <c r="B87" s="202"/>
      <c r="C87" s="202"/>
      <c r="D87" s="202"/>
      <c r="E87" s="202"/>
      <c r="F87" s="202"/>
      <c r="G87" s="202"/>
      <c r="H87" s="202"/>
      <c r="I87" s="203"/>
      <c r="J87" s="201"/>
      <c r="K87" s="201"/>
      <c r="L87" s="201"/>
      <c r="M87" s="201"/>
      <c r="N87" s="201"/>
      <c r="O87" s="201"/>
      <c r="P87" s="201"/>
      <c r="Q87" s="201"/>
      <c r="R87" s="201"/>
      <c r="S87" s="201"/>
      <c r="T87" s="201"/>
      <c r="U87" s="201"/>
      <c r="V87" s="201"/>
      <c r="W87" s="201"/>
      <c r="X87" s="201"/>
      <c r="Y87" s="201"/>
      <c r="Z87" s="201"/>
      <c r="AA87" s="201"/>
      <c r="AB87" s="201"/>
      <c r="AC87" s="201"/>
      <c r="AD87" s="201"/>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row>
    <row r="88" spans="1:58" ht="16.5" customHeight="1">
      <c r="A88" s="202"/>
      <c r="B88" s="202"/>
      <c r="C88" s="202"/>
      <c r="D88" s="202"/>
      <c r="E88" s="202"/>
      <c r="F88" s="202"/>
      <c r="G88" s="202"/>
      <c r="H88" s="202"/>
      <c r="I88" s="203"/>
      <c r="J88" s="201"/>
      <c r="K88" s="201"/>
      <c r="L88" s="201"/>
      <c r="M88" s="201"/>
      <c r="N88" s="201"/>
      <c r="O88" s="201"/>
      <c r="P88" s="201"/>
      <c r="Q88" s="201"/>
      <c r="R88" s="201"/>
      <c r="S88" s="201"/>
      <c r="T88" s="201"/>
      <c r="U88" s="201"/>
      <c r="V88" s="201"/>
      <c r="W88" s="201"/>
      <c r="X88" s="201"/>
      <c r="Y88" s="201"/>
      <c r="Z88" s="201"/>
      <c r="AA88" s="201"/>
      <c r="AB88" s="201"/>
      <c r="AC88" s="201"/>
      <c r="AD88" s="201"/>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row>
    <row r="89" spans="1:58" ht="16.5" customHeight="1">
      <c r="A89" s="202"/>
      <c r="B89" s="202"/>
      <c r="C89" s="202"/>
      <c r="D89" s="202"/>
      <c r="E89" s="202"/>
      <c r="F89" s="202"/>
      <c r="G89" s="202"/>
      <c r="H89" s="202"/>
      <c r="I89" s="203"/>
      <c r="J89" s="201"/>
      <c r="K89" s="201"/>
      <c r="L89" s="201"/>
      <c r="M89" s="201"/>
      <c r="N89" s="201"/>
      <c r="O89" s="201"/>
      <c r="P89" s="201"/>
      <c r="Q89" s="201"/>
      <c r="R89" s="201"/>
      <c r="S89" s="201"/>
      <c r="T89" s="201"/>
      <c r="U89" s="201"/>
      <c r="V89" s="201"/>
      <c r="W89" s="201"/>
      <c r="X89" s="201"/>
      <c r="Y89" s="201"/>
      <c r="Z89" s="201"/>
      <c r="AA89" s="201"/>
      <c r="AB89" s="201"/>
      <c r="AC89" s="201"/>
      <c r="AD89" s="201"/>
      <c r="AE89" s="201"/>
      <c r="AF89" s="201"/>
      <c r="AG89" s="201"/>
      <c r="AH89" s="201"/>
      <c r="AI89" s="201"/>
      <c r="AJ89" s="201"/>
      <c r="AK89" s="201"/>
      <c r="AL89" s="201"/>
      <c r="AM89" s="201"/>
      <c r="AN89" s="201"/>
      <c r="AO89" s="201"/>
      <c r="AP89" s="201"/>
      <c r="AQ89" s="201"/>
      <c r="AR89" s="201"/>
      <c r="AS89" s="201"/>
      <c r="AT89" s="201"/>
      <c r="AU89" s="201"/>
      <c r="AV89" s="201"/>
      <c r="AW89" s="201"/>
      <c r="AX89" s="201"/>
      <c r="AY89" s="201"/>
      <c r="AZ89" s="201"/>
      <c r="BA89" s="201"/>
      <c r="BB89" s="201"/>
      <c r="BC89" s="201"/>
      <c r="BD89" s="201"/>
      <c r="BE89" s="201"/>
      <c r="BF89" s="201"/>
    </row>
    <row r="90" spans="1:58" ht="16.5" customHeight="1">
      <c r="A90" s="202"/>
      <c r="B90" s="202"/>
      <c r="C90" s="202"/>
      <c r="D90" s="202"/>
      <c r="E90" s="202"/>
      <c r="F90" s="202"/>
      <c r="G90" s="202"/>
      <c r="H90" s="202"/>
      <c r="I90" s="203"/>
      <c r="J90" s="201"/>
      <c r="K90" s="201"/>
      <c r="L90" s="201"/>
      <c r="M90" s="201"/>
      <c r="N90" s="201"/>
      <c r="O90" s="201"/>
      <c r="P90" s="201"/>
      <c r="Q90" s="201"/>
      <c r="R90" s="201"/>
      <c r="S90" s="201"/>
      <c r="T90" s="201"/>
      <c r="U90" s="201"/>
      <c r="V90" s="201"/>
      <c r="W90" s="201"/>
      <c r="X90" s="201"/>
      <c r="Y90" s="201"/>
      <c r="Z90" s="201"/>
      <c r="AA90" s="201"/>
      <c r="AB90" s="201"/>
      <c r="AC90" s="201"/>
      <c r="AD90" s="201"/>
      <c r="AE90" s="201"/>
      <c r="AF90" s="201"/>
      <c r="AG90" s="201"/>
      <c r="AH90" s="201"/>
      <c r="AI90" s="201"/>
      <c r="AJ90" s="201"/>
      <c r="AK90" s="201"/>
      <c r="AL90" s="201"/>
      <c r="AM90" s="201"/>
      <c r="AN90" s="201"/>
      <c r="AO90" s="201"/>
      <c r="AP90" s="201"/>
      <c r="AQ90" s="201"/>
      <c r="AR90" s="201"/>
      <c r="AS90" s="201"/>
      <c r="AT90" s="201"/>
      <c r="AU90" s="201"/>
      <c r="AV90" s="201"/>
      <c r="AW90" s="201"/>
      <c r="AX90" s="201"/>
      <c r="AY90" s="201"/>
      <c r="AZ90" s="201"/>
      <c r="BA90" s="201"/>
      <c r="BB90" s="201"/>
      <c r="BC90" s="201"/>
      <c r="BD90" s="201"/>
      <c r="BE90" s="201"/>
      <c r="BF90" s="201"/>
    </row>
    <row r="91" spans="1:58" ht="16.5" customHeight="1">
      <c r="A91" s="202"/>
      <c r="B91" s="202"/>
      <c r="C91" s="202"/>
      <c r="D91" s="202"/>
      <c r="E91" s="202"/>
      <c r="F91" s="202"/>
      <c r="G91" s="202"/>
      <c r="H91" s="202"/>
      <c r="I91" s="203"/>
      <c r="J91" s="201"/>
      <c r="K91" s="201"/>
      <c r="L91" s="201"/>
      <c r="M91" s="201"/>
      <c r="N91" s="201"/>
      <c r="O91" s="201"/>
      <c r="P91" s="201"/>
      <c r="Q91" s="201"/>
      <c r="R91" s="201"/>
      <c r="S91" s="201"/>
      <c r="T91" s="201"/>
      <c r="U91" s="201"/>
      <c r="V91" s="201"/>
      <c r="W91" s="201"/>
      <c r="X91" s="201"/>
      <c r="Y91" s="201"/>
      <c r="Z91" s="201"/>
      <c r="AA91" s="201"/>
      <c r="AB91" s="201"/>
      <c r="AC91" s="201"/>
      <c r="AD91" s="201"/>
      <c r="AE91" s="201"/>
      <c r="AF91" s="201"/>
      <c r="AG91" s="201"/>
      <c r="AH91" s="201"/>
      <c r="AI91" s="201"/>
      <c r="AJ91" s="201"/>
      <c r="AK91" s="201"/>
      <c r="AL91" s="201"/>
      <c r="AM91" s="201"/>
      <c r="AN91" s="201"/>
      <c r="AO91" s="201"/>
      <c r="AP91" s="201"/>
      <c r="AQ91" s="201"/>
      <c r="AR91" s="201"/>
      <c r="AS91" s="201"/>
      <c r="AT91" s="201"/>
      <c r="AU91" s="201"/>
      <c r="AV91" s="201"/>
      <c r="AW91" s="201"/>
      <c r="AX91" s="201"/>
      <c r="AY91" s="201"/>
      <c r="AZ91" s="201"/>
      <c r="BA91" s="201"/>
      <c r="BB91" s="201"/>
      <c r="BC91" s="201"/>
      <c r="BD91" s="201"/>
      <c r="BE91" s="201"/>
      <c r="BF91" s="201"/>
    </row>
    <row r="92" spans="1:58" ht="16.5" customHeight="1">
      <c r="A92" s="202"/>
      <c r="B92" s="202"/>
      <c r="C92" s="202"/>
      <c r="D92" s="202"/>
      <c r="E92" s="202"/>
      <c r="F92" s="202"/>
      <c r="G92" s="202"/>
      <c r="H92" s="202"/>
      <c r="I92" s="203"/>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row>
    <row r="93" spans="1:58" ht="16.5" customHeight="1">
      <c r="A93" s="202"/>
      <c r="B93" s="202"/>
      <c r="C93" s="202"/>
      <c r="D93" s="202"/>
      <c r="E93" s="202"/>
      <c r="F93" s="202"/>
      <c r="G93" s="202"/>
      <c r="H93" s="202"/>
      <c r="I93" s="203"/>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row>
    <row r="94" spans="1:58" ht="16.5" customHeight="1">
      <c r="A94" s="202"/>
      <c r="B94" s="202"/>
      <c r="C94" s="202"/>
      <c r="D94" s="202"/>
      <c r="E94" s="202"/>
      <c r="F94" s="202"/>
      <c r="G94" s="202"/>
      <c r="H94" s="202"/>
      <c r="I94" s="203"/>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row>
    <row r="95" spans="1:58" ht="16.5" customHeight="1">
      <c r="A95" s="202"/>
      <c r="B95" s="202"/>
      <c r="C95" s="202"/>
      <c r="D95" s="202"/>
      <c r="E95" s="202"/>
      <c r="F95" s="202"/>
      <c r="G95" s="202"/>
      <c r="H95" s="202"/>
      <c r="I95" s="203"/>
      <c r="J95" s="201"/>
      <c r="K95" s="201"/>
      <c r="L95" s="201"/>
      <c r="M95" s="201"/>
      <c r="N95" s="201"/>
      <c r="O95" s="201"/>
      <c r="P95" s="201"/>
      <c r="Q95" s="201"/>
      <c r="R95" s="201"/>
      <c r="S95" s="201"/>
      <c r="T95" s="201"/>
      <c r="U95" s="201"/>
      <c r="V95" s="201"/>
      <c r="W95" s="201"/>
      <c r="X95" s="201"/>
      <c r="Y95" s="201"/>
      <c r="Z95" s="201"/>
      <c r="AA95" s="201"/>
      <c r="AB95" s="201"/>
      <c r="AC95" s="201"/>
      <c r="AD95" s="201"/>
      <c r="AE95" s="201"/>
      <c r="AF95" s="201"/>
      <c r="AG95" s="201"/>
      <c r="AH95" s="201"/>
      <c r="AI95" s="201"/>
      <c r="AJ95" s="201"/>
      <c r="AK95" s="201"/>
      <c r="AL95" s="201"/>
      <c r="AM95" s="201"/>
      <c r="AN95" s="201"/>
      <c r="AO95" s="201"/>
      <c r="AP95" s="201"/>
      <c r="AQ95" s="201"/>
      <c r="AR95" s="201"/>
      <c r="AS95" s="201"/>
      <c r="AT95" s="201"/>
      <c r="AU95" s="201"/>
      <c r="AV95" s="201"/>
      <c r="AW95" s="201"/>
      <c r="AX95" s="201"/>
      <c r="AY95" s="201"/>
      <c r="AZ95" s="201"/>
      <c r="BA95" s="201"/>
      <c r="BB95" s="201"/>
      <c r="BC95" s="201"/>
      <c r="BD95" s="201"/>
      <c r="BE95" s="201"/>
      <c r="BF95" s="201"/>
    </row>
    <row r="96" spans="1:58" ht="16.5" customHeight="1">
      <c r="A96" s="202"/>
      <c r="B96" s="202"/>
      <c r="C96" s="202"/>
      <c r="D96" s="202"/>
      <c r="E96" s="202"/>
      <c r="F96" s="202"/>
      <c r="G96" s="202"/>
      <c r="H96" s="202"/>
      <c r="I96" s="203"/>
      <c r="J96" s="201"/>
      <c r="K96" s="201"/>
      <c r="L96" s="201"/>
      <c r="M96" s="201"/>
      <c r="N96" s="201"/>
      <c r="O96" s="201"/>
      <c r="P96" s="201"/>
      <c r="Q96" s="201"/>
      <c r="R96" s="201"/>
      <c r="S96" s="201"/>
      <c r="T96" s="201"/>
      <c r="U96" s="201"/>
      <c r="V96" s="201"/>
      <c r="W96" s="201"/>
      <c r="X96" s="201"/>
      <c r="Y96" s="201"/>
      <c r="Z96" s="201"/>
      <c r="AA96" s="201"/>
      <c r="AB96" s="201"/>
      <c r="AC96" s="201"/>
      <c r="AD96" s="201"/>
      <c r="AE96" s="201"/>
      <c r="AF96" s="201"/>
      <c r="AG96" s="201"/>
      <c r="AH96" s="201"/>
      <c r="AI96" s="201"/>
      <c r="AJ96" s="201"/>
      <c r="AK96" s="201"/>
      <c r="AL96" s="201"/>
      <c r="AM96" s="201"/>
      <c r="AN96" s="201"/>
      <c r="AO96" s="201"/>
      <c r="AP96" s="201"/>
      <c r="AQ96" s="201"/>
      <c r="AR96" s="201"/>
      <c r="AS96" s="201"/>
      <c r="AT96" s="201"/>
      <c r="AU96" s="201"/>
      <c r="AV96" s="201"/>
      <c r="AW96" s="201"/>
      <c r="AX96" s="201"/>
      <c r="AY96" s="201"/>
      <c r="AZ96" s="201"/>
      <c r="BA96" s="201"/>
      <c r="BB96" s="201"/>
      <c r="BC96" s="201"/>
      <c r="BD96" s="201"/>
      <c r="BE96" s="201"/>
      <c r="BF96" s="201"/>
    </row>
    <row r="97" spans="1:58" ht="16.5" customHeight="1">
      <c r="A97" s="202"/>
      <c r="B97" s="202"/>
      <c r="C97" s="202"/>
      <c r="D97" s="202"/>
      <c r="E97" s="202"/>
      <c r="F97" s="202"/>
      <c r="G97" s="202"/>
      <c r="H97" s="202"/>
      <c r="I97" s="203"/>
      <c r="J97" s="201"/>
      <c r="K97" s="201"/>
      <c r="L97" s="201"/>
      <c r="M97" s="201"/>
      <c r="N97" s="201"/>
      <c r="O97" s="201"/>
      <c r="P97" s="201"/>
      <c r="Q97" s="201"/>
      <c r="R97" s="201"/>
      <c r="S97" s="201"/>
      <c r="T97" s="201"/>
      <c r="U97" s="201"/>
      <c r="V97" s="201"/>
      <c r="W97" s="201"/>
      <c r="X97" s="201"/>
      <c r="Y97" s="201"/>
      <c r="Z97" s="201"/>
      <c r="AA97" s="201"/>
      <c r="AB97" s="201"/>
      <c r="AC97" s="201"/>
      <c r="AD97" s="201"/>
      <c r="AE97" s="201"/>
      <c r="AF97" s="201"/>
      <c r="AG97" s="201"/>
      <c r="AH97" s="201"/>
      <c r="AI97" s="201"/>
      <c r="AJ97" s="201"/>
      <c r="AK97" s="201"/>
      <c r="AL97" s="201"/>
      <c r="AM97" s="201"/>
      <c r="AN97" s="201"/>
      <c r="AO97" s="201"/>
      <c r="AP97" s="201"/>
      <c r="AQ97" s="201"/>
      <c r="AR97" s="201"/>
      <c r="AS97" s="201"/>
      <c r="AT97" s="201"/>
      <c r="AU97" s="201"/>
      <c r="AV97" s="201"/>
      <c r="AW97" s="201"/>
      <c r="AX97" s="201"/>
      <c r="AY97" s="201"/>
      <c r="AZ97" s="201"/>
      <c r="BA97" s="201"/>
      <c r="BB97" s="201"/>
      <c r="BC97" s="201"/>
      <c r="BD97" s="201"/>
      <c r="BE97" s="201"/>
      <c r="BF97" s="201"/>
    </row>
    <row r="98" spans="1:58" ht="16.5" customHeight="1">
      <c r="A98" s="202"/>
      <c r="B98" s="202"/>
      <c r="C98" s="202"/>
      <c r="D98" s="202"/>
      <c r="E98" s="202"/>
      <c r="F98" s="202"/>
      <c r="G98" s="202"/>
      <c r="H98" s="202"/>
      <c r="I98" s="203"/>
      <c r="J98" s="201"/>
      <c r="K98" s="201"/>
      <c r="L98" s="201"/>
      <c r="M98" s="201"/>
      <c r="N98" s="201"/>
      <c r="O98" s="201"/>
      <c r="P98" s="201"/>
      <c r="Q98" s="201"/>
      <c r="R98" s="201"/>
      <c r="S98" s="201"/>
      <c r="T98" s="201"/>
      <c r="U98" s="201"/>
      <c r="V98" s="201"/>
      <c r="W98" s="201"/>
      <c r="X98" s="201"/>
      <c r="Y98" s="201"/>
      <c r="Z98" s="201"/>
      <c r="AA98" s="201"/>
      <c r="AB98" s="201"/>
      <c r="AC98" s="201"/>
      <c r="AD98" s="201"/>
      <c r="AE98" s="201"/>
      <c r="AF98" s="201"/>
      <c r="AG98" s="201"/>
      <c r="AH98" s="201"/>
      <c r="AI98" s="201"/>
      <c r="AJ98" s="201"/>
      <c r="AK98" s="201"/>
      <c r="AL98" s="201"/>
      <c r="AM98" s="201"/>
      <c r="AN98" s="201"/>
      <c r="AO98" s="201"/>
      <c r="AP98" s="201"/>
      <c r="AQ98" s="201"/>
      <c r="AR98" s="201"/>
      <c r="AS98" s="201"/>
      <c r="AT98" s="201"/>
      <c r="AU98" s="201"/>
      <c r="AV98" s="201"/>
      <c r="AW98" s="201"/>
      <c r="AX98" s="201"/>
      <c r="AY98" s="201"/>
      <c r="AZ98" s="201"/>
      <c r="BA98" s="201"/>
      <c r="BB98" s="201"/>
      <c r="BC98" s="201"/>
      <c r="BD98" s="201"/>
      <c r="BE98" s="201"/>
      <c r="BF98" s="201"/>
    </row>
    <row r="99" spans="1:58" ht="16.5" customHeight="1">
      <c r="A99" s="202"/>
      <c r="B99" s="202"/>
      <c r="C99" s="202"/>
      <c r="D99" s="202"/>
      <c r="E99" s="202"/>
      <c r="F99" s="202"/>
      <c r="G99" s="202"/>
      <c r="H99" s="202"/>
      <c r="I99" s="203"/>
      <c r="J99" s="201"/>
      <c r="K99" s="201"/>
      <c r="L99" s="201"/>
      <c r="M99" s="201"/>
      <c r="N99" s="201"/>
      <c r="O99" s="201"/>
      <c r="P99" s="201"/>
      <c r="Q99" s="201"/>
      <c r="R99" s="201"/>
      <c r="S99" s="201"/>
      <c r="T99" s="201"/>
      <c r="U99" s="201"/>
      <c r="V99" s="201"/>
      <c r="W99" s="201"/>
      <c r="X99" s="201"/>
      <c r="Y99" s="201"/>
      <c r="Z99" s="201"/>
      <c r="AA99" s="201"/>
      <c r="AB99" s="201"/>
      <c r="AC99" s="201"/>
      <c r="AD99" s="201"/>
      <c r="AE99" s="201"/>
      <c r="AF99" s="201"/>
      <c r="AG99" s="201"/>
      <c r="AH99" s="201"/>
      <c r="AI99" s="201"/>
      <c r="AJ99" s="201"/>
      <c r="AK99" s="201"/>
      <c r="AL99" s="201"/>
      <c r="AM99" s="201"/>
      <c r="AN99" s="201"/>
      <c r="AO99" s="201"/>
      <c r="AP99" s="201"/>
      <c r="AQ99" s="201"/>
      <c r="AR99" s="201"/>
      <c r="AS99" s="201"/>
      <c r="AT99" s="201"/>
      <c r="AU99" s="201"/>
      <c r="AV99" s="201"/>
      <c r="AW99" s="201"/>
      <c r="AX99" s="201"/>
      <c r="AY99" s="201"/>
      <c r="AZ99" s="201"/>
      <c r="BA99" s="201"/>
      <c r="BB99" s="201"/>
      <c r="BC99" s="201"/>
      <c r="BD99" s="201"/>
      <c r="BE99" s="201"/>
      <c r="BF99" s="201"/>
    </row>
    <row r="100" spans="1:58" ht="16.5" customHeight="1">
      <c r="A100" s="202"/>
      <c r="B100" s="202"/>
      <c r="C100" s="202"/>
      <c r="D100" s="202"/>
      <c r="E100" s="202"/>
      <c r="F100" s="202"/>
      <c r="G100" s="202"/>
      <c r="H100" s="202"/>
      <c r="I100" s="203"/>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row>
    <row r="101" spans="1:58" ht="16.5" customHeight="1">
      <c r="A101" s="202"/>
      <c r="B101" s="202"/>
      <c r="C101" s="202"/>
      <c r="D101" s="202"/>
      <c r="E101" s="202"/>
      <c r="F101" s="202"/>
      <c r="G101" s="202"/>
      <c r="H101" s="202"/>
      <c r="I101" s="203"/>
      <c r="J101" s="201"/>
      <c r="K101" s="201"/>
      <c r="L101" s="201"/>
      <c r="M101" s="201"/>
      <c r="N101" s="201"/>
      <c r="O101" s="201"/>
      <c r="P101" s="201"/>
      <c r="Q101" s="201"/>
      <c r="R101" s="201"/>
      <c r="S101" s="201"/>
      <c r="T101" s="201"/>
      <c r="U101" s="201"/>
      <c r="V101" s="201"/>
      <c r="W101" s="201"/>
      <c r="X101" s="201"/>
      <c r="Y101" s="201"/>
      <c r="Z101" s="201"/>
      <c r="AA101" s="201"/>
      <c r="AB101" s="201"/>
      <c r="AC101" s="201"/>
      <c r="AD101" s="201"/>
      <c r="AE101" s="201"/>
      <c r="AF101" s="201"/>
      <c r="AG101" s="201"/>
      <c r="AH101" s="201"/>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row>
    <row r="102" spans="1:58" ht="16.5" customHeight="1">
      <c r="A102" s="202"/>
      <c r="B102" s="202"/>
      <c r="C102" s="202"/>
      <c r="D102" s="202"/>
      <c r="E102" s="202"/>
      <c r="F102" s="202"/>
      <c r="G102" s="202"/>
      <c r="H102" s="202"/>
      <c r="I102" s="203"/>
      <c r="J102" s="201"/>
      <c r="K102" s="201"/>
      <c r="L102" s="201"/>
      <c r="M102" s="201"/>
      <c r="N102" s="201"/>
      <c r="O102" s="201"/>
      <c r="P102" s="201"/>
      <c r="Q102" s="201"/>
      <c r="R102" s="201"/>
      <c r="S102" s="201"/>
      <c r="T102" s="201"/>
      <c r="U102" s="201"/>
      <c r="V102" s="201"/>
      <c r="W102" s="201"/>
      <c r="X102" s="201"/>
      <c r="Y102" s="201"/>
      <c r="Z102" s="201"/>
      <c r="AA102" s="201"/>
      <c r="AB102" s="201"/>
      <c r="AC102" s="201"/>
      <c r="AD102" s="201"/>
      <c r="AE102" s="201"/>
      <c r="AF102" s="201"/>
      <c r="AG102" s="201"/>
      <c r="AH102" s="201"/>
      <c r="AI102" s="201"/>
      <c r="AJ102" s="201"/>
      <c r="AK102" s="201"/>
      <c r="AL102" s="201"/>
      <c r="AM102" s="201"/>
      <c r="AN102" s="201"/>
      <c r="AO102" s="201"/>
      <c r="AP102" s="201"/>
      <c r="AQ102" s="201"/>
      <c r="AR102" s="201"/>
      <c r="AS102" s="201"/>
      <c r="AT102" s="201"/>
      <c r="AU102" s="201"/>
      <c r="AV102" s="201"/>
      <c r="AW102" s="201"/>
      <c r="AX102" s="201"/>
      <c r="AY102" s="201"/>
      <c r="AZ102" s="201"/>
      <c r="BA102" s="201"/>
      <c r="BB102" s="201"/>
      <c r="BC102" s="201"/>
      <c r="BD102" s="201"/>
      <c r="BE102" s="201"/>
      <c r="BF102" s="201"/>
    </row>
    <row r="103" spans="1:58" ht="16.5" customHeight="1">
      <c r="A103" s="202"/>
      <c r="B103" s="202"/>
      <c r="C103" s="202"/>
      <c r="D103" s="202"/>
      <c r="E103" s="202"/>
      <c r="F103" s="202"/>
      <c r="G103" s="202"/>
      <c r="H103" s="202"/>
      <c r="I103" s="203"/>
      <c r="J103" s="201"/>
      <c r="K103" s="201"/>
      <c r="L103" s="201"/>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row>
    <row r="104" spans="1:58" ht="16.5" customHeight="1">
      <c r="A104" s="202"/>
      <c r="B104" s="202"/>
      <c r="C104" s="202"/>
      <c r="D104" s="202"/>
      <c r="E104" s="202"/>
      <c r="F104" s="202"/>
      <c r="G104" s="202"/>
      <c r="H104" s="202"/>
      <c r="I104" s="203"/>
      <c r="J104" s="201"/>
      <c r="K104" s="201"/>
      <c r="L104" s="201"/>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row>
    <row r="105" spans="1:58" ht="16.5" customHeight="1">
      <c r="A105" s="202"/>
      <c r="B105" s="202"/>
      <c r="C105" s="202"/>
      <c r="D105" s="202"/>
      <c r="E105" s="202"/>
      <c r="F105" s="202"/>
      <c r="G105" s="202"/>
      <c r="H105" s="202"/>
      <c r="I105" s="203"/>
      <c r="J105" s="201"/>
      <c r="K105" s="201"/>
      <c r="L105" s="201"/>
      <c r="M105" s="201"/>
      <c r="N105" s="201"/>
      <c r="O105" s="201"/>
      <c r="P105" s="201"/>
      <c r="Q105" s="201"/>
      <c r="R105" s="201"/>
      <c r="S105" s="201"/>
      <c r="T105" s="201"/>
      <c r="U105" s="201"/>
      <c r="V105" s="201"/>
      <c r="W105" s="201"/>
      <c r="X105" s="201"/>
      <c r="Y105" s="201"/>
      <c r="Z105" s="201"/>
      <c r="AA105" s="201"/>
      <c r="AB105" s="201"/>
      <c r="AC105" s="201"/>
      <c r="AD105" s="201"/>
      <c r="AE105" s="201"/>
      <c r="AF105" s="201"/>
      <c r="AG105" s="201"/>
      <c r="AH105" s="201"/>
      <c r="AI105" s="201"/>
      <c r="AJ105" s="201"/>
      <c r="AK105" s="201"/>
      <c r="AL105" s="201"/>
      <c r="AM105" s="201"/>
      <c r="AN105" s="201"/>
      <c r="AO105" s="201"/>
      <c r="AP105" s="201"/>
      <c r="AQ105" s="201"/>
      <c r="AR105" s="201"/>
      <c r="AS105" s="201"/>
      <c r="AT105" s="201"/>
      <c r="AU105" s="201"/>
      <c r="AV105" s="201"/>
      <c r="AW105" s="201"/>
      <c r="AX105" s="201"/>
      <c r="AY105" s="201"/>
      <c r="AZ105" s="201"/>
      <c r="BA105" s="201"/>
      <c r="BB105" s="201"/>
      <c r="BC105" s="201"/>
      <c r="BD105" s="201"/>
      <c r="BE105" s="201"/>
      <c r="BF105" s="201"/>
    </row>
    <row r="106" spans="1:58" ht="16.5" customHeight="1">
      <c r="A106" s="202"/>
      <c r="B106" s="202"/>
      <c r="C106" s="202"/>
      <c r="D106" s="202"/>
      <c r="E106" s="202"/>
      <c r="F106" s="202"/>
      <c r="G106" s="202"/>
      <c r="H106" s="202"/>
      <c r="I106" s="203"/>
      <c r="J106" s="201"/>
      <c r="K106" s="201"/>
      <c r="L106" s="201"/>
      <c r="M106" s="201"/>
      <c r="N106" s="201"/>
      <c r="O106" s="201"/>
      <c r="P106" s="201"/>
      <c r="Q106" s="201"/>
      <c r="R106" s="201"/>
      <c r="S106" s="201"/>
      <c r="T106" s="201"/>
      <c r="U106" s="201"/>
      <c r="V106" s="201"/>
      <c r="W106" s="201"/>
      <c r="X106" s="201"/>
      <c r="Y106" s="201"/>
      <c r="Z106" s="201"/>
      <c r="AA106" s="201"/>
      <c r="AB106" s="201"/>
      <c r="AC106" s="201"/>
      <c r="AD106" s="201"/>
      <c r="AE106" s="201"/>
      <c r="AF106" s="201"/>
      <c r="AG106" s="201"/>
      <c r="AH106" s="201"/>
      <c r="AI106" s="201"/>
      <c r="AJ106" s="201"/>
      <c r="AK106" s="201"/>
      <c r="AL106" s="201"/>
      <c r="AM106" s="201"/>
      <c r="AN106" s="201"/>
      <c r="AO106" s="201"/>
      <c r="AP106" s="201"/>
      <c r="AQ106" s="201"/>
      <c r="AR106" s="201"/>
      <c r="AS106" s="201"/>
      <c r="AT106" s="201"/>
      <c r="AU106" s="201"/>
      <c r="AV106" s="201"/>
      <c r="AW106" s="201"/>
      <c r="AX106" s="201"/>
      <c r="AY106" s="201"/>
      <c r="AZ106" s="201"/>
      <c r="BA106" s="201"/>
      <c r="BB106" s="201"/>
      <c r="BC106" s="201"/>
      <c r="BD106" s="201"/>
      <c r="BE106" s="201"/>
      <c r="BF106" s="201"/>
    </row>
    <row r="107" spans="1:58" ht="16.5" customHeight="1">
      <c r="A107" s="202"/>
      <c r="B107" s="202"/>
      <c r="C107" s="202"/>
      <c r="D107" s="202"/>
      <c r="E107" s="202"/>
      <c r="F107" s="202"/>
      <c r="G107" s="202"/>
      <c r="H107" s="202"/>
      <c r="I107" s="203"/>
      <c r="J107" s="201"/>
      <c r="K107" s="201"/>
      <c r="L107" s="201"/>
      <c r="M107" s="201"/>
      <c r="N107" s="201"/>
      <c r="O107" s="201"/>
      <c r="P107" s="201"/>
      <c r="Q107" s="201"/>
      <c r="R107" s="201"/>
      <c r="S107" s="201"/>
      <c r="T107" s="201"/>
      <c r="U107" s="201"/>
      <c r="V107" s="201"/>
      <c r="W107" s="201"/>
      <c r="X107" s="201"/>
      <c r="Y107" s="201"/>
      <c r="Z107" s="201"/>
      <c r="AA107" s="201"/>
      <c r="AB107" s="201"/>
      <c r="AC107" s="201"/>
      <c r="AD107" s="201"/>
      <c r="AE107" s="201"/>
      <c r="AF107" s="201"/>
      <c r="AG107" s="201"/>
      <c r="AH107" s="201"/>
      <c r="AI107" s="201"/>
      <c r="AJ107" s="201"/>
      <c r="AK107" s="201"/>
      <c r="AL107" s="201"/>
      <c r="AM107" s="201"/>
      <c r="AN107" s="201"/>
      <c r="AO107" s="201"/>
      <c r="AP107" s="201"/>
      <c r="AQ107" s="201"/>
      <c r="AR107" s="201"/>
      <c r="AS107" s="201"/>
      <c r="AT107" s="201"/>
      <c r="AU107" s="201"/>
      <c r="AV107" s="201"/>
      <c r="AW107" s="201"/>
      <c r="AX107" s="201"/>
      <c r="AY107" s="201"/>
      <c r="AZ107" s="201"/>
      <c r="BA107" s="201"/>
      <c r="BB107" s="201"/>
      <c r="BC107" s="201"/>
      <c r="BD107" s="201"/>
      <c r="BE107" s="201"/>
      <c r="BF107" s="201"/>
    </row>
    <row r="108" spans="1:58" ht="16.5" customHeight="1">
      <c r="A108" s="202"/>
      <c r="B108" s="202"/>
      <c r="C108" s="202"/>
      <c r="D108" s="202"/>
      <c r="E108" s="202"/>
      <c r="F108" s="202"/>
      <c r="G108" s="202"/>
      <c r="H108" s="202"/>
      <c r="I108" s="203"/>
      <c r="J108" s="201"/>
      <c r="K108" s="201"/>
      <c r="L108" s="201"/>
      <c r="M108" s="201"/>
      <c r="N108" s="201"/>
      <c r="O108" s="201"/>
      <c r="P108" s="201"/>
      <c r="Q108" s="201"/>
      <c r="R108" s="201"/>
      <c r="S108" s="201"/>
      <c r="T108" s="201"/>
      <c r="U108" s="201"/>
      <c r="V108" s="201"/>
      <c r="W108" s="201"/>
      <c r="X108" s="201"/>
      <c r="Y108" s="201"/>
      <c r="Z108" s="201"/>
      <c r="AA108" s="201"/>
      <c r="AB108" s="201"/>
      <c r="AC108" s="201"/>
      <c r="AD108" s="201"/>
      <c r="AE108" s="201"/>
      <c r="AF108" s="201"/>
      <c r="AG108" s="201"/>
      <c r="AH108" s="201"/>
      <c r="AI108" s="201"/>
      <c r="AJ108" s="201"/>
      <c r="AK108" s="201"/>
      <c r="AL108" s="201"/>
      <c r="AM108" s="201"/>
      <c r="AN108" s="201"/>
      <c r="AO108" s="201"/>
      <c r="AP108" s="201"/>
      <c r="AQ108" s="201"/>
      <c r="AR108" s="201"/>
      <c r="AS108" s="201"/>
      <c r="AT108" s="201"/>
      <c r="AU108" s="201"/>
      <c r="AV108" s="201"/>
      <c r="AW108" s="201"/>
      <c r="AX108" s="201"/>
      <c r="AY108" s="201"/>
      <c r="AZ108" s="201"/>
      <c r="BA108" s="201"/>
      <c r="BB108" s="201"/>
      <c r="BC108" s="201"/>
      <c r="BD108" s="201"/>
      <c r="BE108" s="201"/>
      <c r="BF108" s="201"/>
    </row>
    <row r="109" spans="1:58" ht="16.5" customHeight="1">
      <c r="A109" s="202"/>
      <c r="B109" s="202"/>
      <c r="C109" s="202"/>
      <c r="D109" s="202"/>
      <c r="E109" s="202"/>
      <c r="F109" s="202"/>
      <c r="G109" s="202"/>
      <c r="H109" s="202"/>
      <c r="I109" s="203"/>
      <c r="J109" s="201"/>
      <c r="K109" s="201"/>
      <c r="L109" s="201"/>
      <c r="M109" s="201"/>
      <c r="N109" s="201"/>
      <c r="O109" s="201"/>
      <c r="P109" s="201"/>
      <c r="Q109" s="201"/>
      <c r="R109" s="201"/>
      <c r="S109" s="201"/>
      <c r="T109" s="201"/>
      <c r="U109" s="201"/>
      <c r="V109" s="201"/>
      <c r="W109" s="201"/>
      <c r="X109" s="201"/>
      <c r="Y109" s="201"/>
      <c r="Z109" s="201"/>
      <c r="AA109" s="201"/>
      <c r="AB109" s="201"/>
      <c r="AC109" s="201"/>
      <c r="AD109" s="201"/>
      <c r="AE109" s="201"/>
      <c r="AF109" s="201"/>
      <c r="AG109" s="201"/>
      <c r="AH109" s="201"/>
      <c r="AI109" s="201"/>
      <c r="AJ109" s="201"/>
      <c r="AK109" s="201"/>
      <c r="AL109" s="201"/>
      <c r="AM109" s="201"/>
      <c r="AN109" s="201"/>
      <c r="AO109" s="201"/>
      <c r="AP109" s="201"/>
      <c r="AQ109" s="201"/>
      <c r="AR109" s="201"/>
      <c r="AS109" s="201"/>
      <c r="AT109" s="201"/>
      <c r="AU109" s="201"/>
      <c r="AV109" s="201"/>
      <c r="AW109" s="201"/>
      <c r="AX109" s="201"/>
      <c r="AY109" s="201"/>
      <c r="AZ109" s="201"/>
      <c r="BA109" s="201"/>
      <c r="BB109" s="201"/>
      <c r="BC109" s="201"/>
      <c r="BD109" s="201"/>
      <c r="BE109" s="201"/>
      <c r="BF109" s="201"/>
    </row>
    <row r="110" spans="1:58" ht="16.5" customHeight="1">
      <c r="A110" s="202"/>
      <c r="B110" s="202"/>
      <c r="C110" s="202"/>
      <c r="D110" s="202"/>
      <c r="E110" s="202"/>
      <c r="F110" s="202"/>
      <c r="G110" s="202"/>
      <c r="H110" s="202"/>
      <c r="I110" s="203"/>
      <c r="J110" s="201"/>
      <c r="K110" s="201"/>
      <c r="L110" s="201"/>
      <c r="M110" s="201"/>
      <c r="N110" s="201"/>
      <c r="O110" s="201"/>
      <c r="P110" s="201"/>
      <c r="Q110" s="201"/>
      <c r="R110" s="201"/>
      <c r="S110" s="201"/>
      <c r="T110" s="201"/>
      <c r="U110" s="201"/>
      <c r="V110" s="201"/>
      <c r="W110" s="201"/>
      <c r="X110" s="201"/>
      <c r="Y110" s="201"/>
      <c r="Z110" s="201"/>
      <c r="AA110" s="201"/>
      <c r="AB110" s="201"/>
      <c r="AC110" s="201"/>
      <c r="AD110" s="201"/>
      <c r="AE110" s="201"/>
      <c r="AF110" s="201"/>
      <c r="AG110" s="201"/>
      <c r="AH110" s="201"/>
      <c r="AI110" s="201"/>
      <c r="AJ110" s="201"/>
      <c r="AK110" s="201"/>
      <c r="AL110" s="201"/>
      <c r="AM110" s="201"/>
      <c r="AN110" s="201"/>
      <c r="AO110" s="201"/>
      <c r="AP110" s="201"/>
      <c r="AQ110" s="201"/>
      <c r="AR110" s="201"/>
      <c r="AS110" s="201"/>
      <c r="AT110" s="201"/>
      <c r="AU110" s="201"/>
      <c r="AV110" s="201"/>
      <c r="AW110" s="201"/>
      <c r="AX110" s="201"/>
      <c r="AY110" s="201"/>
      <c r="AZ110" s="201"/>
      <c r="BA110" s="201"/>
      <c r="BB110" s="201"/>
      <c r="BC110" s="201"/>
      <c r="BD110" s="201"/>
      <c r="BE110" s="201"/>
      <c r="BF110" s="201"/>
    </row>
    <row r="111" spans="1:58" ht="16.5" customHeight="1">
      <c r="A111" s="202"/>
      <c r="B111" s="202"/>
      <c r="C111" s="202"/>
      <c r="D111" s="202"/>
      <c r="E111" s="202"/>
      <c r="F111" s="202"/>
      <c r="G111" s="202"/>
      <c r="H111" s="202"/>
      <c r="I111" s="203"/>
      <c r="J111" s="201"/>
      <c r="K111" s="201"/>
      <c r="L111" s="201"/>
      <c r="M111" s="201"/>
      <c r="N111" s="201"/>
      <c r="O111" s="201"/>
      <c r="P111" s="201"/>
      <c r="Q111" s="201"/>
      <c r="R111" s="201"/>
      <c r="S111" s="201"/>
      <c r="T111" s="201"/>
      <c r="U111" s="201"/>
      <c r="V111" s="201"/>
      <c r="W111" s="201"/>
      <c r="X111" s="201"/>
      <c r="Y111" s="201"/>
      <c r="Z111" s="201"/>
      <c r="AA111" s="201"/>
      <c r="AB111" s="201"/>
      <c r="AC111" s="201"/>
      <c r="AD111" s="201"/>
      <c r="AE111" s="201"/>
      <c r="AF111" s="201"/>
      <c r="AG111" s="201"/>
      <c r="AH111" s="201"/>
      <c r="AI111" s="201"/>
      <c r="AJ111" s="201"/>
      <c r="AK111" s="201"/>
      <c r="AL111" s="201"/>
      <c r="AM111" s="201"/>
      <c r="AN111" s="201"/>
      <c r="AO111" s="201"/>
      <c r="AP111" s="201"/>
      <c r="AQ111" s="201"/>
      <c r="AR111" s="201"/>
      <c r="AS111" s="201"/>
      <c r="AT111" s="201"/>
      <c r="AU111" s="201"/>
      <c r="AV111" s="201"/>
      <c r="AW111" s="201"/>
      <c r="AX111" s="201"/>
      <c r="AY111" s="201"/>
      <c r="AZ111" s="201"/>
      <c r="BA111" s="201"/>
      <c r="BB111" s="201"/>
      <c r="BC111" s="201"/>
      <c r="BD111" s="201"/>
      <c r="BE111" s="201"/>
      <c r="BF111" s="201"/>
    </row>
    <row r="112" spans="1:58" ht="16.5" customHeight="1">
      <c r="A112" s="202"/>
      <c r="B112" s="202"/>
      <c r="C112" s="202"/>
      <c r="D112" s="202"/>
      <c r="E112" s="202"/>
      <c r="F112" s="202"/>
      <c r="G112" s="202"/>
      <c r="H112" s="202"/>
      <c r="I112" s="203"/>
      <c r="J112" s="201"/>
      <c r="K112" s="201"/>
      <c r="L112" s="201"/>
      <c r="M112" s="201"/>
      <c r="N112" s="201"/>
      <c r="O112" s="201"/>
      <c r="P112" s="201"/>
      <c r="Q112" s="201"/>
      <c r="R112" s="201"/>
      <c r="S112" s="201"/>
      <c r="T112" s="201"/>
      <c r="U112" s="201"/>
      <c r="V112" s="201"/>
      <c r="W112" s="201"/>
      <c r="X112" s="201"/>
      <c r="Y112" s="201"/>
      <c r="Z112" s="201"/>
      <c r="AA112" s="201"/>
      <c r="AB112" s="201"/>
      <c r="AC112" s="201"/>
      <c r="AD112" s="201"/>
      <c r="AE112" s="201"/>
      <c r="AF112" s="201"/>
      <c r="AG112" s="201"/>
      <c r="AH112" s="201"/>
      <c r="AI112" s="201"/>
      <c r="AJ112" s="201"/>
      <c r="AK112" s="201"/>
      <c r="AL112" s="201"/>
      <c r="AM112" s="201"/>
      <c r="AN112" s="201"/>
      <c r="AO112" s="201"/>
      <c r="AP112" s="201"/>
      <c r="AQ112" s="201"/>
      <c r="AR112" s="201"/>
      <c r="AS112" s="201"/>
      <c r="AT112" s="201"/>
      <c r="AU112" s="201"/>
      <c r="AV112" s="201"/>
      <c r="AW112" s="201"/>
      <c r="AX112" s="201"/>
      <c r="AY112" s="201"/>
      <c r="AZ112" s="201"/>
      <c r="BA112" s="201"/>
      <c r="BB112" s="201"/>
      <c r="BC112" s="201"/>
      <c r="BD112" s="201"/>
      <c r="BE112" s="201"/>
      <c r="BF112" s="201"/>
    </row>
    <row r="113" spans="1:58" ht="16.5" customHeight="1">
      <c r="A113" s="202"/>
      <c r="B113" s="202"/>
      <c r="C113" s="202"/>
      <c r="D113" s="202"/>
      <c r="E113" s="202"/>
      <c r="F113" s="202"/>
      <c r="G113" s="202"/>
      <c r="H113" s="202"/>
      <c r="I113" s="203"/>
      <c r="J113" s="201"/>
      <c r="K113" s="201"/>
      <c r="L113" s="201"/>
      <c r="M113" s="201"/>
      <c r="N113" s="201"/>
      <c r="O113" s="201"/>
      <c r="P113" s="201"/>
      <c r="Q113" s="201"/>
      <c r="R113" s="201"/>
      <c r="S113" s="201"/>
      <c r="T113" s="201"/>
      <c r="U113" s="201"/>
      <c r="V113" s="201"/>
      <c r="W113" s="201"/>
      <c r="X113" s="201"/>
      <c r="Y113" s="201"/>
      <c r="Z113" s="201"/>
      <c r="AA113" s="201"/>
      <c r="AB113" s="201"/>
      <c r="AC113" s="201"/>
      <c r="AD113" s="201"/>
      <c r="AE113" s="201"/>
      <c r="AF113" s="201"/>
      <c r="AG113" s="201"/>
      <c r="AH113" s="201"/>
      <c r="AI113" s="201"/>
      <c r="AJ113" s="201"/>
      <c r="AK113" s="201"/>
      <c r="AL113" s="201"/>
      <c r="AM113" s="201"/>
      <c r="AN113" s="201"/>
      <c r="AO113" s="201"/>
      <c r="AP113" s="201"/>
      <c r="AQ113" s="201"/>
      <c r="AR113" s="201"/>
      <c r="AS113" s="201"/>
      <c r="AT113" s="201"/>
      <c r="AU113" s="201"/>
      <c r="AV113" s="201"/>
      <c r="AW113" s="201"/>
      <c r="AX113" s="201"/>
      <c r="AY113" s="201"/>
      <c r="AZ113" s="201"/>
      <c r="BA113" s="201"/>
      <c r="BB113" s="201"/>
      <c r="BC113" s="201"/>
      <c r="BD113" s="201"/>
      <c r="BE113" s="201"/>
      <c r="BF113" s="201"/>
    </row>
    <row r="114" spans="1:58" ht="16.5" customHeight="1">
      <c r="A114" s="202"/>
      <c r="B114" s="202"/>
      <c r="C114" s="202"/>
      <c r="D114" s="202"/>
      <c r="E114" s="202"/>
      <c r="F114" s="202"/>
      <c r="G114" s="202"/>
      <c r="H114" s="202"/>
      <c r="I114" s="203"/>
      <c r="J114" s="201"/>
      <c r="K114" s="201"/>
      <c r="L114" s="201"/>
      <c r="M114" s="201"/>
      <c r="N114" s="201"/>
      <c r="O114" s="201"/>
      <c r="P114" s="201"/>
      <c r="Q114" s="201"/>
      <c r="R114" s="201"/>
      <c r="S114" s="201"/>
      <c r="T114" s="201"/>
      <c r="U114" s="201"/>
      <c r="V114" s="201"/>
      <c r="W114" s="201"/>
      <c r="X114" s="201"/>
      <c r="Y114" s="201"/>
      <c r="Z114" s="201"/>
      <c r="AA114" s="201"/>
      <c r="AB114" s="201"/>
      <c r="AC114" s="201"/>
      <c r="AD114" s="201"/>
      <c r="AE114" s="201"/>
      <c r="AF114" s="201"/>
      <c r="AG114" s="201"/>
      <c r="AH114" s="201"/>
      <c r="AI114" s="201"/>
      <c r="AJ114" s="201"/>
      <c r="AK114" s="201"/>
      <c r="AL114" s="201"/>
      <c r="AM114" s="201"/>
      <c r="AN114" s="201"/>
      <c r="AO114" s="201"/>
      <c r="AP114" s="201"/>
      <c r="AQ114" s="201"/>
      <c r="AR114" s="201"/>
      <c r="AS114" s="201"/>
      <c r="AT114" s="201"/>
      <c r="AU114" s="201"/>
      <c r="AV114" s="201"/>
      <c r="AW114" s="201"/>
      <c r="AX114" s="201"/>
      <c r="AY114" s="201"/>
      <c r="AZ114" s="201"/>
      <c r="BA114" s="201"/>
      <c r="BB114" s="201"/>
      <c r="BC114" s="201"/>
      <c r="BD114" s="201"/>
      <c r="BE114" s="201"/>
      <c r="BF114" s="201"/>
    </row>
    <row r="115" spans="1:58" ht="16.5" customHeight="1">
      <c r="A115" s="202"/>
      <c r="B115" s="202"/>
      <c r="C115" s="202"/>
      <c r="D115" s="202"/>
      <c r="E115" s="202"/>
      <c r="F115" s="202"/>
      <c r="G115" s="202"/>
      <c r="H115" s="202"/>
      <c r="I115" s="203"/>
      <c r="J115" s="201"/>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1"/>
      <c r="AL115" s="201"/>
      <c r="AM115" s="201"/>
      <c r="AN115" s="201"/>
      <c r="AO115" s="201"/>
      <c r="AP115" s="201"/>
      <c r="AQ115" s="201"/>
      <c r="AR115" s="201"/>
      <c r="AS115" s="201"/>
      <c r="AT115" s="201"/>
      <c r="AU115" s="201"/>
      <c r="AV115" s="201"/>
      <c r="AW115" s="201"/>
      <c r="AX115" s="201"/>
      <c r="AY115" s="201"/>
      <c r="AZ115" s="201"/>
      <c r="BA115" s="201"/>
      <c r="BB115" s="201"/>
      <c r="BC115" s="201"/>
      <c r="BD115" s="201"/>
      <c r="BE115" s="201"/>
      <c r="BF115" s="201"/>
    </row>
    <row r="116" spans="1:58" ht="16.5" customHeight="1">
      <c r="A116" s="202"/>
      <c r="B116" s="202"/>
      <c r="C116" s="202"/>
      <c r="D116" s="202"/>
      <c r="E116" s="202"/>
      <c r="F116" s="202"/>
      <c r="G116" s="202"/>
      <c r="H116" s="202"/>
      <c r="I116" s="203"/>
      <c r="J116" s="201"/>
      <c r="K116" s="201"/>
      <c r="L116" s="201"/>
      <c r="M116" s="201"/>
      <c r="N116" s="201"/>
      <c r="O116" s="201"/>
      <c r="P116" s="201"/>
      <c r="Q116" s="201"/>
      <c r="R116" s="201"/>
      <c r="S116" s="201"/>
      <c r="T116" s="201"/>
      <c r="U116" s="201"/>
      <c r="V116" s="201"/>
      <c r="W116" s="201"/>
      <c r="X116" s="201"/>
      <c r="Y116" s="201"/>
      <c r="Z116" s="201"/>
      <c r="AA116" s="201"/>
      <c r="AB116" s="201"/>
      <c r="AC116" s="201"/>
      <c r="AD116" s="201"/>
      <c r="AE116" s="201"/>
      <c r="AF116" s="201"/>
      <c r="AG116" s="201"/>
      <c r="AH116" s="201"/>
      <c r="AI116" s="201"/>
      <c r="AJ116" s="201"/>
      <c r="AK116" s="201"/>
      <c r="AL116" s="201"/>
      <c r="AM116" s="201"/>
      <c r="AN116" s="201"/>
      <c r="AO116" s="201"/>
      <c r="AP116" s="201"/>
      <c r="AQ116" s="201"/>
      <c r="AR116" s="201"/>
      <c r="AS116" s="201"/>
      <c r="AT116" s="201"/>
      <c r="AU116" s="201"/>
      <c r="AV116" s="201"/>
      <c r="AW116" s="201"/>
      <c r="AX116" s="201"/>
      <c r="AY116" s="201"/>
      <c r="AZ116" s="201"/>
      <c r="BA116" s="201"/>
      <c r="BB116" s="201"/>
      <c r="BC116" s="201"/>
      <c r="BD116" s="201"/>
      <c r="BE116" s="201"/>
      <c r="BF116" s="201"/>
    </row>
    <row r="117" spans="1:58" ht="16.5" customHeight="1">
      <c r="A117" s="202"/>
      <c r="B117" s="202"/>
      <c r="C117" s="202"/>
      <c r="D117" s="202"/>
      <c r="E117" s="202"/>
      <c r="F117" s="202"/>
      <c r="G117" s="202"/>
      <c r="H117" s="202"/>
      <c r="I117" s="203"/>
      <c r="J117" s="201"/>
      <c r="K117" s="201"/>
      <c r="L117" s="201"/>
      <c r="M117" s="201"/>
      <c r="N117" s="201"/>
      <c r="O117" s="201"/>
      <c r="P117" s="201"/>
      <c r="Q117" s="201"/>
      <c r="R117" s="201"/>
      <c r="S117" s="201"/>
      <c r="T117" s="201"/>
      <c r="U117" s="201"/>
      <c r="V117" s="201"/>
      <c r="W117" s="201"/>
      <c r="X117" s="201"/>
      <c r="Y117" s="201"/>
      <c r="Z117" s="201"/>
      <c r="AA117" s="201"/>
      <c r="AB117" s="201"/>
      <c r="AC117" s="201"/>
      <c r="AD117" s="201"/>
      <c r="AE117" s="201"/>
      <c r="AF117" s="201"/>
      <c r="AG117" s="201"/>
      <c r="AH117" s="201"/>
      <c r="AI117" s="201"/>
      <c r="AJ117" s="201"/>
      <c r="AK117" s="201"/>
      <c r="AL117" s="201"/>
      <c r="AM117" s="201"/>
      <c r="AN117" s="201"/>
      <c r="AO117" s="201"/>
      <c r="AP117" s="201"/>
      <c r="AQ117" s="201"/>
      <c r="AR117" s="201"/>
      <c r="AS117" s="201"/>
      <c r="AT117" s="201"/>
      <c r="AU117" s="201"/>
      <c r="AV117" s="201"/>
      <c r="AW117" s="201"/>
      <c r="AX117" s="201"/>
      <c r="AY117" s="201"/>
      <c r="AZ117" s="201"/>
      <c r="BA117" s="201"/>
      <c r="BB117" s="201"/>
      <c r="BC117" s="201"/>
      <c r="BD117" s="201"/>
      <c r="BE117" s="201"/>
      <c r="BF117" s="201"/>
    </row>
    <row r="118" spans="1:58" ht="16.5" customHeight="1">
      <c r="A118" s="202"/>
      <c r="B118" s="202"/>
      <c r="C118" s="202"/>
      <c r="D118" s="202"/>
      <c r="E118" s="202"/>
      <c r="F118" s="202"/>
      <c r="G118" s="202"/>
      <c r="H118" s="202"/>
      <c r="I118" s="203"/>
      <c r="J118" s="201"/>
      <c r="K118" s="201"/>
      <c r="L118" s="201"/>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row>
    <row r="119" spans="1:58" ht="16.5" customHeight="1">
      <c r="A119" s="202"/>
      <c r="B119" s="202"/>
      <c r="C119" s="202"/>
      <c r="D119" s="202"/>
      <c r="E119" s="202"/>
      <c r="F119" s="202"/>
      <c r="G119" s="202"/>
      <c r="H119" s="202"/>
      <c r="I119" s="203"/>
      <c r="J119" s="201"/>
      <c r="K119" s="201"/>
      <c r="L119" s="201"/>
      <c r="M119" s="201"/>
      <c r="N119" s="201"/>
      <c r="O119" s="201"/>
      <c r="P119" s="201"/>
      <c r="Q119" s="201"/>
      <c r="R119" s="201"/>
      <c r="S119" s="201"/>
      <c r="T119" s="201"/>
      <c r="U119" s="201"/>
      <c r="V119" s="201"/>
      <c r="W119" s="201"/>
      <c r="X119" s="201"/>
      <c r="Y119" s="201"/>
      <c r="Z119" s="201"/>
      <c r="AA119" s="201"/>
      <c r="AB119" s="201"/>
      <c r="AC119" s="201"/>
      <c r="AD119" s="201"/>
      <c r="AE119" s="201"/>
      <c r="AF119" s="201"/>
      <c r="AG119" s="201"/>
      <c r="AH119" s="201"/>
      <c r="AI119" s="201"/>
      <c r="AJ119" s="201"/>
      <c r="AK119" s="201"/>
      <c r="AL119" s="201"/>
      <c r="AM119" s="201"/>
      <c r="AN119" s="201"/>
      <c r="AO119" s="201"/>
      <c r="AP119" s="201"/>
      <c r="AQ119" s="201"/>
      <c r="AR119" s="201"/>
      <c r="AS119" s="201"/>
      <c r="AT119" s="201"/>
      <c r="AU119" s="201"/>
      <c r="AV119" s="201"/>
      <c r="AW119" s="201"/>
      <c r="AX119" s="201"/>
      <c r="AY119" s="201"/>
      <c r="AZ119" s="201"/>
      <c r="BA119" s="201"/>
      <c r="BB119" s="201"/>
      <c r="BC119" s="201"/>
      <c r="BD119" s="201"/>
      <c r="BE119" s="201"/>
      <c r="BF119" s="201"/>
    </row>
    <row r="120" spans="1:58" ht="16.5" customHeight="1">
      <c r="A120" s="202"/>
      <c r="B120" s="202"/>
      <c r="C120" s="202"/>
      <c r="D120" s="202"/>
      <c r="E120" s="202"/>
      <c r="F120" s="202"/>
      <c r="G120" s="202"/>
      <c r="H120" s="202"/>
      <c r="I120" s="203"/>
      <c r="J120" s="201"/>
      <c r="K120" s="201"/>
      <c r="L120" s="201"/>
      <c r="M120" s="201"/>
      <c r="N120" s="201"/>
      <c r="O120" s="201"/>
      <c r="P120" s="201"/>
      <c r="Q120" s="201"/>
      <c r="R120" s="201"/>
      <c r="S120" s="201"/>
      <c r="T120" s="201"/>
      <c r="U120" s="201"/>
      <c r="V120" s="201"/>
      <c r="W120" s="201"/>
      <c r="X120" s="201"/>
      <c r="Y120" s="201"/>
      <c r="Z120" s="201"/>
      <c r="AA120" s="201"/>
      <c r="AB120" s="201"/>
      <c r="AC120" s="201"/>
      <c r="AD120" s="201"/>
      <c r="AE120" s="201"/>
      <c r="AF120" s="201"/>
      <c r="AG120" s="201"/>
      <c r="AH120" s="201"/>
      <c r="AI120" s="201"/>
      <c r="AJ120" s="201"/>
      <c r="AK120" s="201"/>
      <c r="AL120" s="201"/>
      <c r="AM120" s="201"/>
      <c r="AN120" s="201"/>
      <c r="AO120" s="201"/>
      <c r="AP120" s="201"/>
      <c r="AQ120" s="201"/>
      <c r="AR120" s="201"/>
      <c r="AS120" s="201"/>
      <c r="AT120" s="201"/>
      <c r="AU120" s="201"/>
      <c r="AV120" s="201"/>
      <c r="AW120" s="201"/>
      <c r="AX120" s="201"/>
      <c r="AY120" s="201"/>
      <c r="AZ120" s="201"/>
      <c r="BA120" s="201"/>
      <c r="BB120" s="201"/>
      <c r="BC120" s="201"/>
      <c r="BD120" s="201"/>
      <c r="BE120" s="201"/>
      <c r="BF120" s="201"/>
    </row>
    <row r="121" spans="1:58" ht="16.5" customHeight="1">
      <c r="A121" s="202"/>
      <c r="B121" s="202"/>
      <c r="C121" s="202"/>
      <c r="D121" s="202"/>
      <c r="E121" s="202"/>
      <c r="F121" s="202"/>
      <c r="G121" s="202"/>
      <c r="H121" s="202"/>
      <c r="I121" s="203"/>
      <c r="J121" s="201"/>
      <c r="K121" s="201"/>
      <c r="L121" s="201"/>
      <c r="M121" s="201"/>
      <c r="N121" s="201"/>
      <c r="O121" s="201"/>
      <c r="P121" s="201"/>
      <c r="Q121" s="201"/>
      <c r="R121" s="201"/>
      <c r="S121" s="201"/>
      <c r="T121" s="201"/>
      <c r="U121" s="201"/>
      <c r="V121" s="201"/>
      <c r="W121" s="201"/>
      <c r="X121" s="201"/>
      <c r="Y121" s="201"/>
      <c r="Z121" s="201"/>
      <c r="AA121" s="201"/>
      <c r="AB121" s="201"/>
      <c r="AC121" s="201"/>
      <c r="AD121" s="201"/>
      <c r="AE121" s="201"/>
      <c r="AF121" s="201"/>
      <c r="AG121" s="201"/>
      <c r="AH121" s="201"/>
      <c r="AI121" s="201"/>
      <c r="AJ121" s="201"/>
      <c r="AK121" s="201"/>
      <c r="AL121" s="201"/>
      <c r="AM121" s="201"/>
      <c r="AN121" s="201"/>
      <c r="AO121" s="201"/>
      <c r="AP121" s="201"/>
      <c r="AQ121" s="201"/>
      <c r="AR121" s="201"/>
      <c r="AS121" s="201"/>
      <c r="AT121" s="201"/>
      <c r="AU121" s="201"/>
      <c r="AV121" s="201"/>
      <c r="AW121" s="201"/>
      <c r="AX121" s="201"/>
      <c r="AY121" s="201"/>
      <c r="AZ121" s="201"/>
      <c r="BA121" s="201"/>
      <c r="BB121" s="201"/>
      <c r="BC121" s="201"/>
      <c r="BD121" s="201"/>
      <c r="BE121" s="201"/>
      <c r="BF121" s="201"/>
    </row>
    <row r="122" spans="1:58" ht="16.5" customHeight="1">
      <c r="A122" s="202"/>
      <c r="B122" s="202"/>
      <c r="C122" s="202"/>
      <c r="D122" s="202"/>
      <c r="E122" s="202"/>
      <c r="F122" s="202"/>
      <c r="G122" s="202"/>
      <c r="H122" s="202"/>
      <c r="I122" s="203"/>
      <c r="J122" s="201"/>
      <c r="K122" s="201"/>
      <c r="L122" s="201"/>
      <c r="M122" s="201"/>
      <c r="N122" s="201"/>
      <c r="O122" s="201"/>
      <c r="P122" s="201"/>
      <c r="Q122" s="201"/>
      <c r="R122" s="201"/>
      <c r="S122" s="201"/>
      <c r="T122" s="201"/>
      <c r="U122" s="201"/>
      <c r="V122" s="201"/>
      <c r="W122" s="201"/>
      <c r="X122" s="201"/>
      <c r="Y122" s="201"/>
      <c r="Z122" s="201"/>
      <c r="AA122" s="201"/>
      <c r="AB122" s="201"/>
      <c r="AC122" s="201"/>
      <c r="AD122" s="201"/>
      <c r="AE122" s="201"/>
      <c r="AF122" s="201"/>
      <c r="AG122" s="201"/>
      <c r="AH122" s="201"/>
      <c r="AI122" s="201"/>
      <c r="AJ122" s="201"/>
      <c r="AK122" s="201"/>
      <c r="AL122" s="201"/>
      <c r="AM122" s="201"/>
      <c r="AN122" s="201"/>
      <c r="AO122" s="201"/>
      <c r="AP122" s="201"/>
      <c r="AQ122" s="201"/>
      <c r="AR122" s="201"/>
      <c r="AS122" s="201"/>
      <c r="AT122" s="201"/>
      <c r="AU122" s="201"/>
      <c r="AV122" s="201"/>
      <c r="AW122" s="201"/>
      <c r="AX122" s="201"/>
      <c r="AY122" s="201"/>
      <c r="AZ122" s="201"/>
      <c r="BA122" s="201"/>
      <c r="BB122" s="201"/>
      <c r="BC122" s="201"/>
      <c r="BD122" s="201"/>
      <c r="BE122" s="201"/>
      <c r="BF122" s="201"/>
    </row>
    <row r="123" spans="1:58" ht="16.5" customHeight="1">
      <c r="A123" s="202"/>
      <c r="B123" s="202"/>
      <c r="C123" s="202"/>
      <c r="D123" s="202"/>
      <c r="E123" s="202"/>
      <c r="F123" s="202"/>
      <c r="G123" s="202"/>
      <c r="H123" s="202"/>
      <c r="I123" s="203"/>
      <c r="J123" s="201"/>
      <c r="K123" s="201"/>
      <c r="L123" s="201"/>
      <c r="M123" s="201"/>
      <c r="N123" s="201"/>
      <c r="O123" s="201"/>
      <c r="P123" s="201"/>
      <c r="Q123" s="201"/>
      <c r="R123" s="201"/>
      <c r="S123" s="201"/>
      <c r="T123" s="201"/>
      <c r="U123" s="201"/>
      <c r="V123" s="201"/>
      <c r="W123" s="201"/>
      <c r="X123" s="201"/>
      <c r="Y123" s="201"/>
      <c r="Z123" s="201"/>
      <c r="AA123" s="201"/>
      <c r="AB123" s="201"/>
      <c r="AC123" s="201"/>
      <c r="AD123" s="201"/>
      <c r="AE123" s="201"/>
      <c r="AF123" s="201"/>
      <c r="AG123" s="201"/>
      <c r="AH123" s="201"/>
      <c r="AI123" s="201"/>
      <c r="AJ123" s="201"/>
      <c r="AK123" s="201"/>
      <c r="AL123" s="201"/>
      <c r="AM123" s="201"/>
      <c r="AN123" s="201"/>
      <c r="AO123" s="201"/>
      <c r="AP123" s="201"/>
      <c r="AQ123" s="201"/>
      <c r="AR123" s="201"/>
      <c r="AS123" s="201"/>
      <c r="AT123" s="201"/>
      <c r="AU123" s="201"/>
      <c r="AV123" s="201"/>
      <c r="AW123" s="201"/>
      <c r="AX123" s="201"/>
      <c r="AY123" s="201"/>
      <c r="AZ123" s="201"/>
      <c r="BA123" s="201"/>
      <c r="BB123" s="201"/>
      <c r="BC123" s="201"/>
      <c r="BD123" s="201"/>
      <c r="BE123" s="201"/>
      <c r="BF123" s="201"/>
    </row>
    <row r="124" spans="1:58" ht="16.5" customHeight="1">
      <c r="A124" s="202"/>
      <c r="B124" s="202"/>
      <c r="C124" s="202"/>
      <c r="D124" s="202"/>
      <c r="E124" s="202"/>
      <c r="F124" s="202"/>
      <c r="G124" s="202"/>
      <c r="H124" s="202"/>
      <c r="I124" s="203"/>
      <c r="J124" s="201"/>
      <c r="K124" s="201"/>
      <c r="L124" s="201"/>
      <c r="M124" s="201"/>
      <c r="N124" s="201"/>
      <c r="O124" s="201"/>
      <c r="P124" s="201"/>
      <c r="Q124" s="201"/>
      <c r="R124" s="201"/>
      <c r="S124" s="201"/>
      <c r="T124" s="201"/>
      <c r="U124" s="201"/>
      <c r="V124" s="201"/>
      <c r="W124" s="201"/>
      <c r="X124" s="201"/>
      <c r="Y124" s="201"/>
      <c r="Z124" s="201"/>
      <c r="AA124" s="201"/>
      <c r="AB124" s="201"/>
      <c r="AC124" s="201"/>
      <c r="AD124" s="201"/>
      <c r="AE124" s="201"/>
      <c r="AF124" s="201"/>
      <c r="AG124" s="201"/>
      <c r="AH124" s="201"/>
      <c r="AI124" s="201"/>
      <c r="AJ124" s="201"/>
      <c r="AK124" s="201"/>
      <c r="AL124" s="201"/>
      <c r="AM124" s="201"/>
      <c r="AN124" s="201"/>
      <c r="AO124" s="201"/>
      <c r="AP124" s="201"/>
      <c r="AQ124" s="201"/>
      <c r="AR124" s="201"/>
      <c r="AS124" s="201"/>
      <c r="AT124" s="201"/>
      <c r="AU124" s="201"/>
      <c r="AV124" s="201"/>
      <c r="AW124" s="201"/>
      <c r="AX124" s="201"/>
      <c r="AY124" s="201"/>
      <c r="AZ124" s="201"/>
      <c r="BA124" s="201"/>
      <c r="BB124" s="201"/>
      <c r="BC124" s="201"/>
      <c r="BD124" s="201"/>
      <c r="BE124" s="201"/>
      <c r="BF124" s="201"/>
    </row>
    <row r="125" spans="1:58" ht="16.5" customHeight="1">
      <c r="A125" s="202"/>
      <c r="B125" s="202"/>
      <c r="C125" s="202"/>
      <c r="D125" s="202"/>
      <c r="E125" s="202"/>
      <c r="F125" s="202"/>
      <c r="G125" s="202"/>
      <c r="H125" s="202"/>
      <c r="I125" s="203"/>
      <c r="J125" s="201"/>
      <c r="K125" s="201"/>
      <c r="L125" s="201"/>
      <c r="M125" s="201"/>
      <c r="N125" s="201"/>
      <c r="O125" s="201"/>
      <c r="P125" s="201"/>
      <c r="Q125" s="201"/>
      <c r="R125" s="201"/>
      <c r="S125" s="201"/>
      <c r="T125" s="201"/>
      <c r="U125" s="201"/>
      <c r="V125" s="201"/>
      <c r="W125" s="201"/>
      <c r="X125" s="201"/>
      <c r="Y125" s="201"/>
      <c r="Z125" s="201"/>
      <c r="AA125" s="201"/>
      <c r="AB125" s="201"/>
      <c r="AC125" s="201"/>
      <c r="AD125" s="201"/>
      <c r="AE125" s="201"/>
      <c r="AF125" s="201"/>
      <c r="AG125" s="201"/>
      <c r="AH125" s="201"/>
      <c r="AI125" s="201"/>
      <c r="AJ125" s="201"/>
      <c r="AK125" s="201"/>
      <c r="AL125" s="201"/>
      <c r="AM125" s="201"/>
      <c r="AN125" s="201"/>
      <c r="AO125" s="201"/>
      <c r="AP125" s="201"/>
      <c r="AQ125" s="201"/>
      <c r="AR125" s="201"/>
      <c r="AS125" s="201"/>
      <c r="AT125" s="201"/>
      <c r="AU125" s="201"/>
      <c r="AV125" s="201"/>
      <c r="AW125" s="201"/>
      <c r="AX125" s="201"/>
      <c r="AY125" s="201"/>
      <c r="AZ125" s="201"/>
      <c r="BA125" s="201"/>
      <c r="BB125" s="201"/>
      <c r="BC125" s="201"/>
      <c r="BD125" s="201"/>
      <c r="BE125" s="201"/>
      <c r="BF125" s="201"/>
    </row>
    <row r="126" spans="1:58" ht="16.5" customHeight="1">
      <c r="A126" s="202"/>
      <c r="B126" s="202"/>
      <c r="C126" s="202"/>
      <c r="D126" s="202"/>
      <c r="E126" s="202"/>
      <c r="F126" s="202"/>
      <c r="G126" s="202"/>
      <c r="H126" s="202"/>
      <c r="I126" s="203"/>
      <c r="J126" s="201"/>
      <c r="K126" s="201"/>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01"/>
      <c r="AK126" s="201"/>
      <c r="AL126" s="201"/>
      <c r="AM126" s="201"/>
      <c r="AN126" s="201"/>
      <c r="AO126" s="201"/>
      <c r="AP126" s="201"/>
      <c r="AQ126" s="201"/>
      <c r="AR126" s="201"/>
      <c r="AS126" s="201"/>
      <c r="AT126" s="201"/>
      <c r="AU126" s="201"/>
      <c r="AV126" s="201"/>
      <c r="AW126" s="201"/>
      <c r="AX126" s="201"/>
      <c r="AY126" s="201"/>
      <c r="AZ126" s="201"/>
      <c r="BA126" s="201"/>
      <c r="BB126" s="201"/>
      <c r="BC126" s="201"/>
      <c r="BD126" s="201"/>
      <c r="BE126" s="201"/>
      <c r="BF126" s="201"/>
    </row>
    <row r="127" spans="1:58" ht="16.5" customHeight="1">
      <c r="A127" s="202"/>
      <c r="B127" s="202"/>
      <c r="C127" s="202"/>
      <c r="D127" s="202"/>
      <c r="E127" s="202"/>
      <c r="F127" s="202"/>
      <c r="G127" s="202"/>
      <c r="H127" s="202"/>
      <c r="I127" s="203"/>
      <c r="J127" s="201"/>
      <c r="K127" s="201"/>
      <c r="L127" s="201"/>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row>
    <row r="128" spans="1:58" ht="16.5" customHeight="1">
      <c r="A128" s="202"/>
      <c r="B128" s="202"/>
      <c r="C128" s="202"/>
      <c r="D128" s="202"/>
      <c r="E128" s="202"/>
      <c r="F128" s="202"/>
      <c r="G128" s="202"/>
      <c r="H128" s="202"/>
      <c r="I128" s="203"/>
      <c r="J128" s="201"/>
      <c r="K128" s="201"/>
      <c r="L128" s="201"/>
      <c r="M128" s="201"/>
      <c r="N128" s="201"/>
      <c r="O128" s="201"/>
      <c r="P128" s="201"/>
      <c r="Q128" s="201"/>
      <c r="R128" s="201"/>
      <c r="S128" s="201"/>
      <c r="T128" s="201"/>
      <c r="U128" s="201"/>
      <c r="V128" s="201"/>
      <c r="W128" s="201"/>
      <c r="X128" s="201"/>
      <c r="Y128" s="201"/>
      <c r="Z128" s="201"/>
      <c r="AA128" s="201"/>
      <c r="AB128" s="201"/>
      <c r="AC128" s="201"/>
      <c r="AD128" s="201"/>
      <c r="AE128" s="201"/>
      <c r="AF128" s="201"/>
      <c r="AG128" s="201"/>
      <c r="AH128" s="201"/>
      <c r="AI128" s="201"/>
      <c r="AJ128" s="201"/>
      <c r="AK128" s="201"/>
      <c r="AL128" s="201"/>
      <c r="AM128" s="201"/>
      <c r="AN128" s="201"/>
      <c r="AO128" s="201"/>
      <c r="AP128" s="201"/>
      <c r="AQ128" s="201"/>
      <c r="AR128" s="201"/>
      <c r="AS128" s="201"/>
      <c r="AT128" s="201"/>
      <c r="AU128" s="201"/>
      <c r="AV128" s="201"/>
      <c r="AW128" s="201"/>
      <c r="AX128" s="201"/>
      <c r="AY128" s="201"/>
      <c r="AZ128" s="201"/>
      <c r="BA128" s="201"/>
      <c r="BB128" s="201"/>
      <c r="BC128" s="201"/>
      <c r="BD128" s="201"/>
      <c r="BE128" s="201"/>
      <c r="BF128" s="201"/>
    </row>
    <row r="129" spans="1:58" ht="16.5" customHeight="1">
      <c r="A129" s="202"/>
      <c r="B129" s="202"/>
      <c r="C129" s="202"/>
      <c r="D129" s="202"/>
      <c r="E129" s="202"/>
      <c r="F129" s="202"/>
      <c r="G129" s="202"/>
      <c r="H129" s="202"/>
      <c r="I129" s="203"/>
      <c r="J129" s="201"/>
      <c r="K129" s="201"/>
      <c r="L129" s="201"/>
      <c r="M129" s="201"/>
      <c r="N129" s="201"/>
      <c r="O129" s="201"/>
      <c r="P129" s="201"/>
      <c r="Q129" s="201"/>
      <c r="R129" s="201"/>
      <c r="S129" s="201"/>
      <c r="T129" s="201"/>
      <c r="U129" s="201"/>
      <c r="V129" s="201"/>
      <c r="W129" s="201"/>
      <c r="X129" s="201"/>
      <c r="Y129" s="201"/>
      <c r="Z129" s="201"/>
      <c r="AA129" s="201"/>
      <c r="AB129" s="201"/>
      <c r="AC129" s="201"/>
      <c r="AD129" s="201"/>
      <c r="AE129" s="201"/>
      <c r="AF129" s="201"/>
      <c r="AG129" s="201"/>
      <c r="AH129" s="201"/>
      <c r="AI129" s="201"/>
      <c r="AJ129" s="201"/>
      <c r="AK129" s="201"/>
      <c r="AL129" s="201"/>
      <c r="AM129" s="201"/>
      <c r="AN129" s="201"/>
      <c r="AO129" s="201"/>
      <c r="AP129" s="201"/>
      <c r="AQ129" s="201"/>
      <c r="AR129" s="201"/>
      <c r="AS129" s="201"/>
      <c r="AT129" s="201"/>
      <c r="AU129" s="201"/>
      <c r="AV129" s="201"/>
      <c r="AW129" s="201"/>
      <c r="AX129" s="201"/>
      <c r="AY129" s="201"/>
      <c r="AZ129" s="201"/>
      <c r="BA129" s="201"/>
      <c r="BB129" s="201"/>
      <c r="BC129" s="201"/>
      <c r="BD129" s="201"/>
      <c r="BE129" s="201"/>
      <c r="BF129" s="201"/>
    </row>
    <row r="130" spans="1:58" ht="16.5" customHeight="1">
      <c r="A130" s="202"/>
      <c r="B130" s="202"/>
      <c r="C130" s="202"/>
      <c r="D130" s="202"/>
      <c r="E130" s="202"/>
      <c r="F130" s="202"/>
      <c r="G130" s="202"/>
      <c r="H130" s="202"/>
      <c r="I130" s="203"/>
      <c r="J130" s="201"/>
      <c r="K130" s="201"/>
      <c r="L130" s="201"/>
      <c r="M130" s="201"/>
      <c r="N130" s="201"/>
      <c r="O130" s="201"/>
      <c r="P130" s="201"/>
      <c r="Q130" s="201"/>
      <c r="R130" s="201"/>
      <c r="S130" s="201"/>
      <c r="T130" s="201"/>
      <c r="U130" s="201"/>
      <c r="V130" s="201"/>
      <c r="W130" s="201"/>
      <c r="X130" s="201"/>
      <c r="Y130" s="201"/>
      <c r="Z130" s="201"/>
      <c r="AA130" s="201"/>
      <c r="AB130" s="201"/>
      <c r="AC130" s="201"/>
      <c r="AD130" s="201"/>
      <c r="AE130" s="201"/>
      <c r="AF130" s="201"/>
      <c r="AG130" s="201"/>
      <c r="AH130" s="201"/>
      <c r="AI130" s="201"/>
      <c r="AJ130" s="201"/>
      <c r="AK130" s="201"/>
      <c r="AL130" s="201"/>
      <c r="AM130" s="201"/>
      <c r="AN130" s="201"/>
      <c r="AO130" s="201"/>
      <c r="AP130" s="201"/>
      <c r="AQ130" s="201"/>
      <c r="AR130" s="201"/>
      <c r="AS130" s="201"/>
      <c r="AT130" s="201"/>
      <c r="AU130" s="201"/>
      <c r="AV130" s="201"/>
      <c r="AW130" s="201"/>
      <c r="AX130" s="201"/>
      <c r="AY130" s="201"/>
      <c r="AZ130" s="201"/>
      <c r="BA130" s="201"/>
      <c r="BB130" s="201"/>
      <c r="BC130" s="201"/>
      <c r="BD130" s="201"/>
      <c r="BE130" s="201"/>
      <c r="BF130" s="201"/>
    </row>
    <row r="131" spans="1:58" ht="16.5" customHeight="1">
      <c r="A131" s="202"/>
      <c r="B131" s="202"/>
      <c r="C131" s="202"/>
      <c r="D131" s="202"/>
      <c r="E131" s="202"/>
      <c r="F131" s="202"/>
      <c r="G131" s="202"/>
      <c r="H131" s="202"/>
      <c r="I131" s="203"/>
      <c r="J131" s="201"/>
      <c r="K131" s="201"/>
      <c r="L131" s="201"/>
      <c r="M131" s="201"/>
      <c r="N131" s="201"/>
      <c r="O131" s="201"/>
      <c r="P131" s="201"/>
      <c r="Q131" s="201"/>
      <c r="R131" s="201"/>
      <c r="S131" s="201"/>
      <c r="T131" s="201"/>
      <c r="U131" s="201"/>
      <c r="V131" s="201"/>
      <c r="W131" s="201"/>
      <c r="X131" s="201"/>
      <c r="Y131" s="201"/>
      <c r="Z131" s="201"/>
      <c r="AA131" s="201"/>
      <c r="AB131" s="201"/>
      <c r="AC131" s="201"/>
      <c r="AD131" s="201"/>
      <c r="AE131" s="201"/>
      <c r="AF131" s="201"/>
      <c r="AG131" s="201"/>
      <c r="AH131" s="201"/>
      <c r="AI131" s="201"/>
      <c r="AJ131" s="201"/>
      <c r="AK131" s="201"/>
      <c r="AL131" s="201"/>
      <c r="AM131" s="201"/>
      <c r="AN131" s="201"/>
      <c r="AO131" s="201"/>
      <c r="AP131" s="201"/>
      <c r="AQ131" s="201"/>
      <c r="AR131" s="201"/>
      <c r="AS131" s="201"/>
      <c r="AT131" s="201"/>
      <c r="AU131" s="201"/>
      <c r="AV131" s="201"/>
      <c r="AW131" s="201"/>
      <c r="AX131" s="201"/>
      <c r="AY131" s="201"/>
      <c r="AZ131" s="201"/>
      <c r="BA131" s="201"/>
      <c r="BB131" s="201"/>
      <c r="BC131" s="201"/>
      <c r="BD131" s="201"/>
      <c r="BE131" s="201"/>
      <c r="BF131" s="201"/>
    </row>
    <row r="132" spans="1:58" ht="16.5" customHeight="1">
      <c r="A132" s="202"/>
      <c r="B132" s="202"/>
      <c r="C132" s="202"/>
      <c r="D132" s="202"/>
      <c r="E132" s="202"/>
      <c r="F132" s="202"/>
      <c r="G132" s="202"/>
      <c r="H132" s="202"/>
      <c r="I132" s="203"/>
      <c r="J132" s="201"/>
      <c r="K132" s="201"/>
      <c r="L132" s="201"/>
      <c r="M132" s="201"/>
      <c r="N132" s="201"/>
      <c r="O132" s="201"/>
      <c r="P132" s="201"/>
      <c r="Q132" s="201"/>
      <c r="R132" s="201"/>
      <c r="S132" s="201"/>
      <c r="T132" s="201"/>
      <c r="U132" s="201"/>
      <c r="V132" s="201"/>
      <c r="W132" s="201"/>
      <c r="X132" s="201"/>
      <c r="Y132" s="201"/>
      <c r="Z132" s="201"/>
      <c r="AA132" s="201"/>
      <c r="AB132" s="201"/>
      <c r="AC132" s="201"/>
      <c r="AD132" s="201"/>
      <c r="AE132" s="201"/>
      <c r="AF132" s="201"/>
      <c r="AG132" s="201"/>
      <c r="AH132" s="201"/>
      <c r="AI132" s="201"/>
      <c r="AJ132" s="201"/>
      <c r="AK132" s="201"/>
      <c r="AL132" s="201"/>
      <c r="AM132" s="201"/>
      <c r="AN132" s="201"/>
      <c r="AO132" s="201"/>
      <c r="AP132" s="201"/>
      <c r="AQ132" s="201"/>
      <c r="AR132" s="201"/>
      <c r="AS132" s="201"/>
      <c r="AT132" s="201"/>
      <c r="AU132" s="201"/>
      <c r="AV132" s="201"/>
      <c r="AW132" s="201"/>
      <c r="AX132" s="201"/>
      <c r="AY132" s="201"/>
      <c r="AZ132" s="201"/>
      <c r="BA132" s="201"/>
      <c r="BB132" s="201"/>
      <c r="BC132" s="201"/>
      <c r="BD132" s="201"/>
      <c r="BE132" s="201"/>
      <c r="BF132" s="201"/>
    </row>
    <row r="133" spans="1:58" ht="16.5" customHeight="1">
      <c r="A133" s="202"/>
      <c r="B133" s="202"/>
      <c r="C133" s="202"/>
      <c r="D133" s="202"/>
      <c r="E133" s="202"/>
      <c r="F133" s="202"/>
      <c r="G133" s="202"/>
      <c r="H133" s="202"/>
      <c r="I133" s="203"/>
      <c r="J133" s="201"/>
      <c r="K133" s="201"/>
      <c r="L133" s="201"/>
      <c r="M133" s="201"/>
      <c r="N133" s="201"/>
      <c r="O133" s="201"/>
      <c r="P133" s="201"/>
      <c r="Q133" s="201"/>
      <c r="R133" s="201"/>
      <c r="S133" s="201"/>
      <c r="T133" s="201"/>
      <c r="U133" s="201"/>
      <c r="V133" s="201"/>
      <c r="W133" s="201"/>
      <c r="X133" s="201"/>
      <c r="Y133" s="201"/>
      <c r="Z133" s="201"/>
      <c r="AA133" s="201"/>
      <c r="AB133" s="201"/>
      <c r="AC133" s="201"/>
      <c r="AD133" s="201"/>
      <c r="AE133" s="201"/>
      <c r="AF133" s="201"/>
      <c r="AG133" s="201"/>
      <c r="AH133" s="201"/>
      <c r="AI133" s="201"/>
      <c r="AJ133" s="201"/>
      <c r="AK133" s="201"/>
      <c r="AL133" s="201"/>
      <c r="AM133" s="201"/>
      <c r="AN133" s="201"/>
      <c r="AO133" s="201"/>
      <c r="AP133" s="201"/>
      <c r="AQ133" s="201"/>
      <c r="AR133" s="201"/>
      <c r="AS133" s="201"/>
      <c r="AT133" s="201"/>
      <c r="AU133" s="201"/>
      <c r="AV133" s="201"/>
      <c r="AW133" s="201"/>
      <c r="AX133" s="201"/>
      <c r="AY133" s="201"/>
      <c r="AZ133" s="201"/>
      <c r="BA133" s="201"/>
      <c r="BB133" s="201"/>
      <c r="BC133" s="201"/>
      <c r="BD133" s="201"/>
      <c r="BE133" s="201"/>
      <c r="BF133" s="201"/>
    </row>
    <row r="134" spans="1:58" ht="16.5" customHeight="1">
      <c r="A134" s="202"/>
      <c r="B134" s="202"/>
      <c r="C134" s="202"/>
      <c r="D134" s="202"/>
      <c r="E134" s="202"/>
      <c r="F134" s="202"/>
      <c r="G134" s="202"/>
      <c r="H134" s="202"/>
      <c r="I134" s="203"/>
      <c r="J134" s="201"/>
      <c r="K134" s="201"/>
      <c r="L134" s="201"/>
      <c r="M134" s="201"/>
      <c r="N134" s="201"/>
      <c r="O134" s="201"/>
      <c r="P134" s="201"/>
      <c r="Q134" s="201"/>
      <c r="R134" s="201"/>
      <c r="S134" s="201"/>
      <c r="T134" s="201"/>
      <c r="U134" s="201"/>
      <c r="V134" s="201"/>
      <c r="W134" s="201"/>
      <c r="X134" s="201"/>
      <c r="Y134" s="201"/>
      <c r="Z134" s="201"/>
      <c r="AA134" s="201"/>
      <c r="AB134" s="201"/>
      <c r="AC134" s="201"/>
      <c r="AD134" s="201"/>
      <c r="AE134" s="201"/>
      <c r="AF134" s="201"/>
      <c r="AG134" s="201"/>
      <c r="AH134" s="201"/>
      <c r="AI134" s="201"/>
      <c r="AJ134" s="201"/>
      <c r="AK134" s="201"/>
      <c r="AL134" s="201"/>
      <c r="AM134" s="201"/>
      <c r="AN134" s="201"/>
      <c r="AO134" s="201"/>
      <c r="AP134" s="201"/>
      <c r="AQ134" s="201"/>
      <c r="AR134" s="201"/>
      <c r="AS134" s="201"/>
      <c r="AT134" s="201"/>
      <c r="AU134" s="201"/>
      <c r="AV134" s="201"/>
      <c r="AW134" s="201"/>
      <c r="AX134" s="201"/>
      <c r="AY134" s="201"/>
      <c r="AZ134" s="201"/>
      <c r="BA134" s="201"/>
      <c r="BB134" s="201"/>
      <c r="BC134" s="201"/>
      <c r="BD134" s="201"/>
      <c r="BE134" s="201"/>
      <c r="BF134" s="201"/>
    </row>
    <row r="135" spans="1:58" ht="16.5" customHeight="1">
      <c r="A135" s="202"/>
      <c r="B135" s="202"/>
      <c r="C135" s="202"/>
      <c r="D135" s="202"/>
      <c r="E135" s="202"/>
      <c r="F135" s="202"/>
      <c r="G135" s="202"/>
      <c r="H135" s="202"/>
      <c r="I135" s="203"/>
      <c r="J135" s="201"/>
      <c r="K135" s="201"/>
      <c r="L135" s="201"/>
      <c r="M135" s="201"/>
      <c r="N135" s="201"/>
      <c r="O135" s="201"/>
      <c r="P135" s="201"/>
      <c r="Q135" s="201"/>
      <c r="R135" s="201"/>
      <c r="S135" s="201"/>
      <c r="T135" s="201"/>
      <c r="U135" s="201"/>
      <c r="V135" s="201"/>
      <c r="W135" s="201"/>
      <c r="X135" s="201"/>
      <c r="Y135" s="201"/>
      <c r="Z135" s="201"/>
      <c r="AA135" s="201"/>
      <c r="AB135" s="201"/>
      <c r="AC135" s="201"/>
      <c r="AD135" s="201"/>
      <c r="AE135" s="201"/>
      <c r="AF135" s="201"/>
      <c r="AG135" s="201"/>
      <c r="AH135" s="201"/>
      <c r="AI135" s="201"/>
      <c r="AJ135" s="201"/>
      <c r="AK135" s="201"/>
      <c r="AL135" s="201"/>
      <c r="AM135" s="201"/>
      <c r="AN135" s="201"/>
      <c r="AO135" s="201"/>
      <c r="AP135" s="201"/>
      <c r="AQ135" s="201"/>
      <c r="AR135" s="201"/>
      <c r="AS135" s="201"/>
      <c r="AT135" s="201"/>
      <c r="AU135" s="201"/>
      <c r="AV135" s="201"/>
      <c r="AW135" s="201"/>
      <c r="AX135" s="201"/>
      <c r="AY135" s="201"/>
      <c r="AZ135" s="201"/>
      <c r="BA135" s="201"/>
      <c r="BB135" s="201"/>
      <c r="BC135" s="201"/>
      <c r="BD135" s="201"/>
      <c r="BE135" s="201"/>
      <c r="BF135" s="201"/>
    </row>
    <row r="136" spans="1:58" ht="16.5" customHeight="1">
      <c r="A136" s="202"/>
      <c r="B136" s="202"/>
      <c r="C136" s="202"/>
      <c r="D136" s="202"/>
      <c r="E136" s="202"/>
      <c r="F136" s="202"/>
      <c r="G136" s="202"/>
      <c r="H136" s="202"/>
      <c r="I136" s="203"/>
      <c r="J136" s="201"/>
      <c r="K136" s="201"/>
      <c r="L136" s="201"/>
      <c r="M136" s="201"/>
      <c r="N136" s="201"/>
      <c r="O136" s="201"/>
      <c r="P136" s="201"/>
      <c r="Q136" s="201"/>
      <c r="R136" s="201"/>
      <c r="S136" s="201"/>
      <c r="T136" s="201"/>
      <c r="U136" s="201"/>
      <c r="V136" s="201"/>
      <c r="W136" s="201"/>
      <c r="X136" s="201"/>
      <c r="Y136" s="201"/>
      <c r="Z136" s="201"/>
      <c r="AA136" s="201"/>
      <c r="AB136" s="201"/>
      <c r="AC136" s="201"/>
      <c r="AD136" s="201"/>
      <c r="AE136" s="201"/>
      <c r="AF136" s="201"/>
      <c r="AG136" s="201"/>
      <c r="AH136" s="201"/>
      <c r="AI136" s="201"/>
      <c r="AJ136" s="201"/>
      <c r="AK136" s="201"/>
      <c r="AL136" s="201"/>
      <c r="AM136" s="201"/>
      <c r="AN136" s="201"/>
      <c r="AO136" s="201"/>
      <c r="AP136" s="201"/>
      <c r="AQ136" s="201"/>
      <c r="AR136" s="201"/>
      <c r="AS136" s="201"/>
      <c r="AT136" s="201"/>
      <c r="AU136" s="201"/>
      <c r="AV136" s="201"/>
      <c r="AW136" s="201"/>
      <c r="AX136" s="201"/>
      <c r="AY136" s="201"/>
      <c r="AZ136" s="201"/>
      <c r="BA136" s="201"/>
      <c r="BB136" s="201"/>
      <c r="BC136" s="201"/>
      <c r="BD136" s="201"/>
      <c r="BE136" s="201"/>
      <c r="BF136" s="201"/>
    </row>
    <row r="137" spans="1:58" ht="16.5" customHeight="1">
      <c r="A137" s="202"/>
      <c r="B137" s="202"/>
      <c r="C137" s="202"/>
      <c r="D137" s="202"/>
      <c r="E137" s="202"/>
      <c r="F137" s="202"/>
      <c r="G137" s="202"/>
      <c r="H137" s="202"/>
      <c r="I137" s="203"/>
      <c r="J137" s="201"/>
      <c r="K137" s="201"/>
      <c r="L137" s="201"/>
      <c r="M137" s="201"/>
      <c r="N137" s="201"/>
      <c r="O137" s="201"/>
      <c r="P137" s="201"/>
      <c r="Q137" s="201"/>
      <c r="R137" s="201"/>
      <c r="S137" s="201"/>
      <c r="T137" s="201"/>
      <c r="U137" s="201"/>
      <c r="V137" s="201"/>
      <c r="W137" s="201"/>
      <c r="X137" s="201"/>
      <c r="Y137" s="201"/>
      <c r="Z137" s="201"/>
      <c r="AA137" s="201"/>
      <c r="AB137" s="201"/>
      <c r="AC137" s="201"/>
      <c r="AD137" s="201"/>
      <c r="AE137" s="201"/>
      <c r="AF137" s="201"/>
      <c r="AG137" s="201"/>
      <c r="AH137" s="201"/>
      <c r="AI137" s="201"/>
      <c r="AJ137" s="201"/>
      <c r="AK137" s="201"/>
      <c r="AL137" s="201"/>
      <c r="AM137" s="201"/>
      <c r="AN137" s="201"/>
      <c r="AO137" s="201"/>
      <c r="AP137" s="201"/>
      <c r="AQ137" s="201"/>
      <c r="AR137" s="201"/>
      <c r="AS137" s="201"/>
      <c r="AT137" s="201"/>
      <c r="AU137" s="201"/>
      <c r="AV137" s="201"/>
      <c r="AW137" s="201"/>
      <c r="AX137" s="201"/>
      <c r="AY137" s="201"/>
      <c r="AZ137" s="201"/>
      <c r="BA137" s="201"/>
      <c r="BB137" s="201"/>
      <c r="BC137" s="201"/>
      <c r="BD137" s="201"/>
      <c r="BE137" s="201"/>
      <c r="BF137" s="201"/>
    </row>
    <row r="138" spans="1:58" ht="16.5" customHeight="1">
      <c r="A138" s="202"/>
      <c r="B138" s="202"/>
      <c r="C138" s="202"/>
      <c r="D138" s="202"/>
      <c r="E138" s="202"/>
      <c r="F138" s="202"/>
      <c r="G138" s="202"/>
      <c r="H138" s="202"/>
      <c r="I138" s="203"/>
      <c r="J138" s="201"/>
      <c r="K138" s="201"/>
      <c r="L138" s="201"/>
      <c r="M138" s="201"/>
      <c r="N138" s="201"/>
      <c r="O138" s="201"/>
      <c r="P138" s="201"/>
      <c r="Q138" s="201"/>
      <c r="R138" s="201"/>
      <c r="S138" s="201"/>
      <c r="T138" s="201"/>
      <c r="U138" s="201"/>
      <c r="V138" s="201"/>
      <c r="W138" s="201"/>
      <c r="X138" s="201"/>
      <c r="Y138" s="201"/>
      <c r="Z138" s="201"/>
      <c r="AA138" s="201"/>
      <c r="AB138" s="201"/>
      <c r="AC138" s="201"/>
      <c r="AD138" s="201"/>
      <c r="AE138" s="201"/>
      <c r="AF138" s="201"/>
      <c r="AG138" s="201"/>
      <c r="AH138" s="201"/>
      <c r="AI138" s="201"/>
      <c r="AJ138" s="201"/>
      <c r="AK138" s="201"/>
      <c r="AL138" s="201"/>
      <c r="AM138" s="201"/>
      <c r="AN138" s="201"/>
      <c r="AO138" s="201"/>
      <c r="AP138" s="201"/>
      <c r="AQ138" s="201"/>
      <c r="AR138" s="201"/>
      <c r="AS138" s="201"/>
      <c r="AT138" s="201"/>
      <c r="AU138" s="201"/>
      <c r="AV138" s="201"/>
      <c r="AW138" s="201"/>
      <c r="AX138" s="201"/>
      <c r="AY138" s="201"/>
      <c r="AZ138" s="201"/>
      <c r="BA138" s="201"/>
      <c r="BB138" s="201"/>
      <c r="BC138" s="201"/>
      <c r="BD138" s="201"/>
      <c r="BE138" s="201"/>
      <c r="BF138" s="201"/>
    </row>
    <row r="139" spans="1:58" ht="16.5" customHeight="1">
      <c r="A139" s="202"/>
      <c r="B139" s="202"/>
      <c r="C139" s="202"/>
      <c r="D139" s="202"/>
      <c r="E139" s="202"/>
      <c r="F139" s="202"/>
      <c r="G139" s="202"/>
      <c r="H139" s="202"/>
      <c r="I139" s="203"/>
      <c r="J139" s="201"/>
      <c r="K139" s="201"/>
      <c r="L139" s="201"/>
      <c r="M139" s="201"/>
      <c r="N139" s="201"/>
      <c r="O139" s="201"/>
      <c r="P139" s="201"/>
      <c r="Q139" s="201"/>
      <c r="R139" s="201"/>
      <c r="S139" s="201"/>
      <c r="T139" s="201"/>
      <c r="U139" s="201"/>
      <c r="V139" s="201"/>
      <c r="W139" s="201"/>
      <c r="X139" s="201"/>
      <c r="Y139" s="201"/>
      <c r="Z139" s="201"/>
      <c r="AA139" s="201"/>
      <c r="AB139" s="201"/>
      <c r="AC139" s="201"/>
      <c r="AD139" s="201"/>
      <c r="AE139" s="201"/>
      <c r="AF139" s="201"/>
      <c r="AG139" s="201"/>
      <c r="AH139" s="201"/>
      <c r="AI139" s="201"/>
      <c r="AJ139" s="201"/>
      <c r="AK139" s="201"/>
      <c r="AL139" s="201"/>
      <c r="AM139" s="201"/>
      <c r="AN139" s="201"/>
      <c r="AO139" s="201"/>
      <c r="AP139" s="201"/>
      <c r="AQ139" s="201"/>
      <c r="AR139" s="201"/>
      <c r="AS139" s="201"/>
      <c r="AT139" s="201"/>
      <c r="AU139" s="201"/>
      <c r="AV139" s="201"/>
      <c r="AW139" s="201"/>
      <c r="AX139" s="201"/>
      <c r="AY139" s="201"/>
      <c r="AZ139" s="201"/>
      <c r="BA139" s="201"/>
      <c r="BB139" s="201"/>
      <c r="BC139" s="201"/>
      <c r="BD139" s="201"/>
      <c r="BE139" s="201"/>
      <c r="BF139" s="201"/>
    </row>
    <row r="140" spans="1:58" ht="16.5" customHeight="1">
      <c r="A140" s="202"/>
      <c r="B140" s="202"/>
      <c r="C140" s="202"/>
      <c r="D140" s="202"/>
      <c r="E140" s="202"/>
      <c r="F140" s="202"/>
      <c r="G140" s="202"/>
      <c r="H140" s="202"/>
      <c r="I140" s="203"/>
      <c r="J140" s="201"/>
      <c r="K140" s="201"/>
      <c r="L140" s="201"/>
      <c r="M140" s="201"/>
      <c r="N140" s="201"/>
      <c r="O140" s="201"/>
      <c r="P140" s="201"/>
      <c r="Q140" s="201"/>
      <c r="R140" s="201"/>
      <c r="S140" s="201"/>
      <c r="T140" s="201"/>
      <c r="U140" s="201"/>
      <c r="V140" s="201"/>
      <c r="W140" s="201"/>
      <c r="X140" s="201"/>
      <c r="Y140" s="201"/>
      <c r="Z140" s="201"/>
      <c r="AA140" s="201"/>
      <c r="AB140" s="201"/>
      <c r="AC140" s="201"/>
      <c r="AD140" s="201"/>
      <c r="AE140" s="201"/>
      <c r="AF140" s="201"/>
      <c r="AG140" s="201"/>
      <c r="AH140" s="201"/>
      <c r="AI140" s="201"/>
      <c r="AJ140" s="201"/>
      <c r="AK140" s="201"/>
      <c r="AL140" s="201"/>
      <c r="AM140" s="201"/>
      <c r="AN140" s="201"/>
      <c r="AO140" s="201"/>
      <c r="AP140" s="201"/>
      <c r="AQ140" s="201"/>
      <c r="AR140" s="201"/>
      <c r="AS140" s="201"/>
      <c r="AT140" s="201"/>
      <c r="AU140" s="201"/>
      <c r="AV140" s="201"/>
      <c r="AW140" s="201"/>
      <c r="AX140" s="201"/>
      <c r="AY140" s="201"/>
      <c r="AZ140" s="201"/>
      <c r="BA140" s="201"/>
      <c r="BB140" s="201"/>
      <c r="BC140" s="201"/>
      <c r="BD140" s="201"/>
      <c r="BE140" s="201"/>
      <c r="BF140" s="201"/>
    </row>
    <row r="141" spans="1:58" ht="16.5" customHeight="1">
      <c r="A141" s="202"/>
      <c r="B141" s="202"/>
      <c r="C141" s="202"/>
      <c r="D141" s="202"/>
      <c r="E141" s="202"/>
      <c r="F141" s="202"/>
      <c r="G141" s="202"/>
      <c r="H141" s="202"/>
      <c r="I141" s="203"/>
      <c r="J141" s="201"/>
      <c r="K141" s="201"/>
      <c r="L141" s="201"/>
      <c r="M141" s="201"/>
      <c r="N141" s="201"/>
      <c r="O141" s="201"/>
      <c r="P141" s="201"/>
      <c r="Q141" s="201"/>
      <c r="R141" s="201"/>
      <c r="S141" s="201"/>
      <c r="T141" s="201"/>
      <c r="U141" s="201"/>
      <c r="V141" s="201"/>
      <c r="W141" s="201"/>
      <c r="X141" s="201"/>
      <c r="Y141" s="201"/>
      <c r="Z141" s="201"/>
      <c r="AA141" s="201"/>
      <c r="AB141" s="201"/>
      <c r="AC141" s="201"/>
      <c r="AD141" s="201"/>
      <c r="AE141" s="201"/>
      <c r="AF141" s="201"/>
      <c r="AG141" s="201"/>
      <c r="AH141" s="201"/>
      <c r="AI141" s="201"/>
      <c r="AJ141" s="201"/>
      <c r="AK141" s="201"/>
      <c r="AL141" s="201"/>
      <c r="AM141" s="201"/>
      <c r="AN141" s="201"/>
      <c r="AO141" s="201"/>
      <c r="AP141" s="201"/>
      <c r="AQ141" s="201"/>
      <c r="AR141" s="201"/>
      <c r="AS141" s="201"/>
      <c r="AT141" s="201"/>
      <c r="AU141" s="201"/>
      <c r="AV141" s="201"/>
      <c r="AW141" s="201"/>
      <c r="AX141" s="201"/>
      <c r="AY141" s="201"/>
      <c r="AZ141" s="201"/>
      <c r="BA141" s="201"/>
      <c r="BB141" s="201"/>
      <c r="BC141" s="201"/>
      <c r="BD141" s="201"/>
      <c r="BE141" s="201"/>
      <c r="BF141" s="201"/>
    </row>
    <row r="142" spans="1:58" ht="16.5" customHeight="1">
      <c r="A142" s="202"/>
      <c r="B142" s="202"/>
      <c r="C142" s="202"/>
      <c r="D142" s="202"/>
      <c r="E142" s="202"/>
      <c r="F142" s="202"/>
      <c r="G142" s="202"/>
      <c r="H142" s="202"/>
      <c r="I142" s="203"/>
      <c r="J142" s="201"/>
      <c r="K142" s="201"/>
      <c r="L142" s="201"/>
      <c r="M142" s="201"/>
      <c r="N142" s="201"/>
      <c r="O142" s="201"/>
      <c r="P142" s="201"/>
      <c r="Q142" s="201"/>
      <c r="R142" s="201"/>
      <c r="S142" s="201"/>
      <c r="T142" s="201"/>
      <c r="U142" s="201"/>
      <c r="V142" s="201"/>
      <c r="W142" s="201"/>
      <c r="X142" s="201"/>
      <c r="Y142" s="201"/>
      <c r="Z142" s="201"/>
      <c r="AA142" s="201"/>
      <c r="AB142" s="201"/>
      <c r="AC142" s="201"/>
      <c r="AD142" s="201"/>
      <c r="AE142" s="201"/>
      <c r="AF142" s="201"/>
      <c r="AG142" s="201"/>
      <c r="AH142" s="201"/>
      <c r="AI142" s="201"/>
      <c r="AJ142" s="201"/>
      <c r="AK142" s="201"/>
      <c r="AL142" s="201"/>
      <c r="AM142" s="201"/>
      <c r="AN142" s="201"/>
      <c r="AO142" s="201"/>
      <c r="AP142" s="201"/>
      <c r="AQ142" s="201"/>
      <c r="AR142" s="201"/>
      <c r="AS142" s="201"/>
      <c r="AT142" s="201"/>
      <c r="AU142" s="201"/>
      <c r="AV142" s="201"/>
      <c r="AW142" s="201"/>
      <c r="AX142" s="201"/>
      <c r="AY142" s="201"/>
      <c r="AZ142" s="201"/>
      <c r="BA142" s="201"/>
      <c r="BB142" s="201"/>
      <c r="BC142" s="201"/>
      <c r="BD142" s="201"/>
      <c r="BE142" s="201"/>
      <c r="BF142" s="201"/>
    </row>
    <row r="143" spans="1:58" ht="16.5" customHeight="1">
      <c r="A143" s="202"/>
      <c r="B143" s="202"/>
      <c r="C143" s="202"/>
      <c r="D143" s="202"/>
      <c r="E143" s="202"/>
      <c r="F143" s="202"/>
      <c r="G143" s="202"/>
      <c r="H143" s="202"/>
      <c r="I143" s="203"/>
      <c r="J143" s="201"/>
      <c r="K143" s="201"/>
      <c r="L143" s="201"/>
      <c r="M143" s="201"/>
      <c r="N143" s="201"/>
      <c r="O143" s="201"/>
      <c r="P143" s="201"/>
      <c r="Q143" s="201"/>
      <c r="R143" s="201"/>
      <c r="S143" s="201"/>
      <c r="T143" s="201"/>
      <c r="U143" s="201"/>
      <c r="V143" s="201"/>
      <c r="W143" s="201"/>
      <c r="X143" s="201"/>
      <c r="Y143" s="201"/>
      <c r="Z143" s="201"/>
      <c r="AA143" s="201"/>
      <c r="AB143" s="201"/>
      <c r="AC143" s="201"/>
      <c r="AD143" s="201"/>
      <c r="AE143" s="201"/>
      <c r="AF143" s="201"/>
      <c r="AG143" s="201"/>
      <c r="AH143" s="201"/>
      <c r="AI143" s="201"/>
      <c r="AJ143" s="201"/>
      <c r="AK143" s="201"/>
      <c r="AL143" s="201"/>
      <c r="AM143" s="201"/>
      <c r="AN143" s="201"/>
      <c r="AO143" s="201"/>
      <c r="AP143" s="201"/>
      <c r="AQ143" s="201"/>
      <c r="AR143" s="201"/>
      <c r="AS143" s="201"/>
      <c r="AT143" s="201"/>
      <c r="AU143" s="201"/>
      <c r="AV143" s="201"/>
      <c r="AW143" s="201"/>
      <c r="AX143" s="201"/>
      <c r="AY143" s="201"/>
      <c r="AZ143" s="201"/>
      <c r="BA143" s="201"/>
      <c r="BB143" s="201"/>
      <c r="BC143" s="201"/>
      <c r="BD143" s="201"/>
      <c r="BE143" s="201"/>
      <c r="BF143" s="201"/>
    </row>
    <row r="144" spans="1:58" ht="16.5" customHeight="1">
      <c r="A144" s="202"/>
      <c r="B144" s="202"/>
      <c r="C144" s="202"/>
      <c r="D144" s="202"/>
      <c r="E144" s="202"/>
      <c r="F144" s="202"/>
      <c r="G144" s="202"/>
      <c r="H144" s="202"/>
      <c r="I144" s="203"/>
      <c r="J144" s="201"/>
      <c r="K144" s="201"/>
      <c r="L144" s="201"/>
      <c r="M144" s="201"/>
      <c r="N144" s="201"/>
      <c r="O144" s="201"/>
      <c r="P144" s="201"/>
      <c r="Q144" s="201"/>
      <c r="R144" s="201"/>
      <c r="S144" s="201"/>
      <c r="T144" s="201"/>
      <c r="U144" s="201"/>
      <c r="V144" s="201"/>
      <c r="W144" s="201"/>
      <c r="X144" s="201"/>
      <c r="Y144" s="201"/>
      <c r="Z144" s="201"/>
      <c r="AA144" s="201"/>
      <c r="AB144" s="201"/>
      <c r="AC144" s="201"/>
      <c r="AD144" s="201"/>
      <c r="AE144" s="201"/>
      <c r="AF144" s="201"/>
      <c r="AG144" s="201"/>
      <c r="AH144" s="201"/>
      <c r="AI144" s="201"/>
      <c r="AJ144" s="201"/>
      <c r="AK144" s="201"/>
      <c r="AL144" s="201"/>
      <c r="AM144" s="201"/>
      <c r="AN144" s="201"/>
      <c r="AO144" s="201"/>
      <c r="AP144" s="201"/>
      <c r="AQ144" s="201"/>
      <c r="AR144" s="201"/>
      <c r="AS144" s="201"/>
      <c r="AT144" s="201"/>
      <c r="AU144" s="201"/>
      <c r="AV144" s="201"/>
      <c r="AW144" s="201"/>
      <c r="AX144" s="201"/>
      <c r="AY144" s="201"/>
      <c r="AZ144" s="201"/>
      <c r="BA144" s="201"/>
      <c r="BB144" s="201"/>
      <c r="BC144" s="201"/>
      <c r="BD144" s="201"/>
      <c r="BE144" s="201"/>
      <c r="BF144" s="201"/>
    </row>
    <row r="145" spans="1:58" ht="16.5" customHeight="1">
      <c r="A145" s="202"/>
      <c r="B145" s="202"/>
      <c r="C145" s="202"/>
      <c r="D145" s="202"/>
      <c r="E145" s="202"/>
      <c r="F145" s="202"/>
      <c r="G145" s="202"/>
      <c r="H145" s="202"/>
      <c r="I145" s="203"/>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201"/>
      <c r="AL145" s="201"/>
      <c r="AM145" s="201"/>
      <c r="AN145" s="201"/>
      <c r="AO145" s="201"/>
      <c r="AP145" s="201"/>
      <c r="AQ145" s="201"/>
      <c r="AR145" s="201"/>
      <c r="AS145" s="201"/>
      <c r="AT145" s="201"/>
      <c r="AU145" s="201"/>
      <c r="AV145" s="201"/>
      <c r="AW145" s="201"/>
      <c r="AX145" s="201"/>
      <c r="AY145" s="201"/>
      <c r="AZ145" s="201"/>
      <c r="BA145" s="201"/>
      <c r="BB145" s="201"/>
      <c r="BC145" s="201"/>
      <c r="BD145" s="201"/>
      <c r="BE145" s="201"/>
      <c r="BF145" s="201"/>
    </row>
    <row r="146" spans="1:58" ht="16.5" customHeight="1">
      <c r="A146" s="202"/>
      <c r="B146" s="202"/>
      <c r="C146" s="202"/>
      <c r="D146" s="202"/>
      <c r="E146" s="202"/>
      <c r="F146" s="202"/>
      <c r="G146" s="202"/>
      <c r="H146" s="202"/>
      <c r="I146" s="203"/>
      <c r="J146" s="201"/>
      <c r="K146" s="201"/>
      <c r="L146" s="201"/>
      <c r="M146" s="201"/>
      <c r="N146" s="201"/>
      <c r="O146" s="201"/>
      <c r="P146" s="201"/>
      <c r="Q146" s="201"/>
      <c r="R146" s="201"/>
      <c r="S146" s="201"/>
      <c r="T146" s="201"/>
      <c r="U146" s="201"/>
      <c r="V146" s="201"/>
      <c r="W146" s="201"/>
      <c r="X146" s="201"/>
      <c r="Y146" s="201"/>
      <c r="Z146" s="201"/>
      <c r="AA146" s="201"/>
      <c r="AB146" s="201"/>
      <c r="AC146" s="201"/>
      <c r="AD146" s="201"/>
      <c r="AE146" s="201"/>
      <c r="AF146" s="201"/>
      <c r="AG146" s="201"/>
      <c r="AH146" s="201"/>
      <c r="AI146" s="201"/>
      <c r="AJ146" s="201"/>
      <c r="AK146" s="201"/>
      <c r="AL146" s="201"/>
      <c r="AM146" s="201"/>
      <c r="AN146" s="201"/>
      <c r="AO146" s="201"/>
      <c r="AP146" s="201"/>
      <c r="AQ146" s="201"/>
      <c r="AR146" s="201"/>
      <c r="AS146" s="201"/>
      <c r="AT146" s="201"/>
      <c r="AU146" s="201"/>
      <c r="AV146" s="201"/>
      <c r="AW146" s="201"/>
      <c r="AX146" s="201"/>
      <c r="AY146" s="201"/>
      <c r="AZ146" s="201"/>
      <c r="BA146" s="201"/>
      <c r="BB146" s="201"/>
      <c r="BC146" s="201"/>
      <c r="BD146" s="201"/>
      <c r="BE146" s="201"/>
      <c r="BF146" s="201"/>
    </row>
    <row r="147" spans="1:58" ht="16.5" customHeight="1">
      <c r="A147" s="202"/>
      <c r="B147" s="202"/>
      <c r="C147" s="202"/>
      <c r="D147" s="202"/>
      <c r="E147" s="202"/>
      <c r="F147" s="202"/>
      <c r="G147" s="202"/>
      <c r="H147" s="202"/>
      <c r="I147" s="203"/>
      <c r="J147" s="201"/>
      <c r="K147" s="201"/>
      <c r="L147" s="201"/>
      <c r="M147" s="201"/>
      <c r="N147" s="201"/>
      <c r="O147" s="201"/>
      <c r="P147" s="201"/>
      <c r="Q147" s="201"/>
      <c r="R147" s="201"/>
      <c r="S147" s="201"/>
      <c r="T147" s="201"/>
      <c r="U147" s="201"/>
      <c r="V147" s="201"/>
      <c r="W147" s="201"/>
      <c r="X147" s="201"/>
      <c r="Y147" s="201"/>
      <c r="Z147" s="201"/>
      <c r="AA147" s="201"/>
      <c r="AB147" s="201"/>
      <c r="AC147" s="201"/>
      <c r="AD147" s="201"/>
      <c r="AE147" s="201"/>
      <c r="AF147" s="201"/>
      <c r="AG147" s="201"/>
      <c r="AH147" s="201"/>
      <c r="AI147" s="201"/>
      <c r="AJ147" s="201"/>
      <c r="AK147" s="201"/>
      <c r="AL147" s="201"/>
      <c r="AM147" s="201"/>
      <c r="AN147" s="201"/>
      <c r="AO147" s="201"/>
      <c r="AP147" s="201"/>
      <c r="AQ147" s="201"/>
      <c r="AR147" s="201"/>
      <c r="AS147" s="201"/>
      <c r="AT147" s="201"/>
      <c r="AU147" s="201"/>
      <c r="AV147" s="201"/>
      <c r="AW147" s="201"/>
      <c r="AX147" s="201"/>
      <c r="AY147" s="201"/>
      <c r="AZ147" s="201"/>
      <c r="BA147" s="201"/>
      <c r="BB147" s="201"/>
      <c r="BC147" s="201"/>
      <c r="BD147" s="201"/>
      <c r="BE147" s="201"/>
      <c r="BF147" s="201"/>
    </row>
    <row r="148" spans="1:58" ht="16.5" customHeight="1">
      <c r="A148" s="202"/>
      <c r="B148" s="202"/>
      <c r="C148" s="202"/>
      <c r="D148" s="202"/>
      <c r="E148" s="202"/>
      <c r="F148" s="202"/>
      <c r="G148" s="202"/>
      <c r="H148" s="202"/>
      <c r="I148" s="203"/>
      <c r="J148" s="201"/>
      <c r="K148" s="201"/>
      <c r="L148" s="201"/>
      <c r="M148" s="201"/>
      <c r="N148" s="201"/>
      <c r="O148" s="201"/>
      <c r="P148" s="201"/>
      <c r="Q148" s="201"/>
      <c r="R148" s="201"/>
      <c r="S148" s="201"/>
      <c r="T148" s="201"/>
      <c r="U148" s="201"/>
      <c r="V148" s="201"/>
      <c r="W148" s="201"/>
      <c r="X148" s="201"/>
      <c r="Y148" s="201"/>
      <c r="Z148" s="201"/>
      <c r="AA148" s="201"/>
      <c r="AB148" s="201"/>
      <c r="AC148" s="201"/>
      <c r="AD148" s="201"/>
      <c r="AE148" s="201"/>
      <c r="AF148" s="201"/>
      <c r="AG148" s="201"/>
      <c r="AH148" s="201"/>
      <c r="AI148" s="201"/>
      <c r="AJ148" s="201"/>
      <c r="AK148" s="201"/>
      <c r="AL148" s="201"/>
      <c r="AM148" s="201"/>
      <c r="AN148" s="201"/>
      <c r="AO148" s="201"/>
      <c r="AP148" s="201"/>
      <c r="AQ148" s="201"/>
      <c r="AR148" s="201"/>
      <c r="AS148" s="201"/>
      <c r="AT148" s="201"/>
      <c r="AU148" s="201"/>
      <c r="AV148" s="201"/>
      <c r="AW148" s="201"/>
      <c r="AX148" s="201"/>
      <c r="AY148" s="201"/>
      <c r="AZ148" s="201"/>
      <c r="BA148" s="201"/>
      <c r="BB148" s="201"/>
      <c r="BC148" s="201"/>
      <c r="BD148" s="201"/>
      <c r="BE148" s="201"/>
      <c r="BF148" s="201"/>
    </row>
    <row r="149" spans="1:58" ht="16.5" customHeight="1">
      <c r="A149" s="202"/>
      <c r="B149" s="202"/>
      <c r="C149" s="202"/>
      <c r="D149" s="202"/>
      <c r="E149" s="202"/>
      <c r="F149" s="202"/>
      <c r="G149" s="202"/>
      <c r="H149" s="202"/>
      <c r="I149" s="203"/>
      <c r="J149" s="201"/>
      <c r="K149" s="201"/>
      <c r="L149" s="201"/>
      <c r="M149" s="201"/>
      <c r="N149" s="201"/>
      <c r="O149" s="201"/>
      <c r="P149" s="201"/>
      <c r="Q149" s="201"/>
      <c r="R149" s="201"/>
      <c r="S149" s="201"/>
      <c r="T149" s="201"/>
      <c r="U149" s="201"/>
      <c r="V149" s="201"/>
      <c r="W149" s="201"/>
      <c r="X149" s="201"/>
      <c r="Y149" s="201"/>
      <c r="Z149" s="201"/>
      <c r="AA149" s="201"/>
      <c r="AB149" s="201"/>
      <c r="AC149" s="201"/>
      <c r="AD149" s="201"/>
      <c r="AE149" s="201"/>
      <c r="AF149" s="201"/>
      <c r="AG149" s="201"/>
      <c r="AH149" s="201"/>
      <c r="AI149" s="201"/>
      <c r="AJ149" s="201"/>
      <c r="AK149" s="201"/>
      <c r="AL149" s="201"/>
      <c r="AM149" s="201"/>
      <c r="AN149" s="201"/>
      <c r="AO149" s="201"/>
      <c r="AP149" s="201"/>
      <c r="AQ149" s="201"/>
      <c r="AR149" s="201"/>
      <c r="AS149" s="201"/>
      <c r="AT149" s="201"/>
      <c r="AU149" s="201"/>
      <c r="AV149" s="201"/>
      <c r="AW149" s="201"/>
      <c r="AX149" s="201"/>
      <c r="AY149" s="201"/>
      <c r="AZ149" s="201"/>
      <c r="BA149" s="201"/>
      <c r="BB149" s="201"/>
      <c r="BC149" s="201"/>
      <c r="BD149" s="201"/>
      <c r="BE149" s="201"/>
      <c r="BF149" s="201"/>
    </row>
    <row r="150" spans="1:58" ht="16.5" customHeight="1">
      <c r="A150" s="202"/>
      <c r="B150" s="202"/>
      <c r="C150" s="202"/>
      <c r="D150" s="202"/>
      <c r="E150" s="202"/>
      <c r="F150" s="202"/>
      <c r="G150" s="202"/>
      <c r="H150" s="202"/>
      <c r="I150" s="203"/>
      <c r="J150" s="201"/>
      <c r="K150" s="201"/>
      <c r="L150" s="201"/>
      <c r="M150" s="201"/>
      <c r="N150" s="201"/>
      <c r="O150" s="201"/>
      <c r="P150" s="201"/>
      <c r="Q150" s="201"/>
      <c r="R150" s="201"/>
      <c r="S150" s="201"/>
      <c r="T150" s="201"/>
      <c r="U150" s="201"/>
      <c r="V150" s="201"/>
      <c r="W150" s="201"/>
      <c r="X150" s="201"/>
      <c r="Y150" s="201"/>
      <c r="Z150" s="201"/>
      <c r="AA150" s="201"/>
      <c r="AB150" s="201"/>
      <c r="AC150" s="201"/>
      <c r="AD150" s="201"/>
      <c r="AE150" s="201"/>
      <c r="AF150" s="201"/>
      <c r="AG150" s="201"/>
      <c r="AH150" s="201"/>
      <c r="AI150" s="201"/>
      <c r="AJ150" s="201"/>
      <c r="AK150" s="201"/>
      <c r="AL150" s="201"/>
      <c r="AM150" s="201"/>
      <c r="AN150" s="201"/>
      <c r="AO150" s="201"/>
      <c r="AP150" s="201"/>
      <c r="AQ150" s="201"/>
      <c r="AR150" s="201"/>
      <c r="AS150" s="201"/>
      <c r="AT150" s="201"/>
      <c r="AU150" s="201"/>
      <c r="AV150" s="201"/>
      <c r="AW150" s="201"/>
      <c r="AX150" s="201"/>
      <c r="AY150" s="201"/>
      <c r="AZ150" s="201"/>
      <c r="BA150" s="201"/>
      <c r="BB150" s="201"/>
      <c r="BC150" s="201"/>
      <c r="BD150" s="201"/>
      <c r="BE150" s="201"/>
      <c r="BF150" s="201"/>
    </row>
    <row r="151" spans="1:58" ht="16.5" customHeight="1">
      <c r="A151" s="202"/>
      <c r="B151" s="202"/>
      <c r="C151" s="202"/>
      <c r="D151" s="202"/>
      <c r="E151" s="202"/>
      <c r="F151" s="202"/>
      <c r="G151" s="202"/>
      <c r="H151" s="202"/>
      <c r="I151" s="203"/>
      <c r="J151" s="201"/>
      <c r="K151" s="201"/>
      <c r="L151" s="201"/>
      <c r="M151" s="201"/>
      <c r="N151" s="201"/>
      <c r="O151" s="201"/>
      <c r="P151" s="201"/>
      <c r="Q151" s="201"/>
      <c r="R151" s="201"/>
      <c r="S151" s="201"/>
      <c r="T151" s="201"/>
      <c r="U151" s="201"/>
      <c r="V151" s="201"/>
      <c r="W151" s="201"/>
      <c r="X151" s="201"/>
      <c r="Y151" s="201"/>
      <c r="Z151" s="201"/>
      <c r="AA151" s="201"/>
      <c r="AB151" s="201"/>
      <c r="AC151" s="201"/>
      <c r="AD151" s="201"/>
      <c r="AE151" s="201"/>
      <c r="AF151" s="201"/>
      <c r="AG151" s="201"/>
      <c r="AH151" s="201"/>
      <c r="AI151" s="201"/>
      <c r="AJ151" s="201"/>
      <c r="AK151" s="201"/>
      <c r="AL151" s="201"/>
      <c r="AM151" s="201"/>
      <c r="AN151" s="201"/>
      <c r="AO151" s="201"/>
      <c r="AP151" s="201"/>
      <c r="AQ151" s="201"/>
      <c r="AR151" s="201"/>
      <c r="AS151" s="201"/>
      <c r="AT151" s="201"/>
      <c r="AU151" s="201"/>
      <c r="AV151" s="201"/>
      <c r="AW151" s="201"/>
      <c r="AX151" s="201"/>
      <c r="AY151" s="201"/>
      <c r="AZ151" s="201"/>
      <c r="BA151" s="201"/>
      <c r="BB151" s="201"/>
      <c r="BC151" s="201"/>
      <c r="BD151" s="201"/>
      <c r="BE151" s="201"/>
      <c r="BF151" s="201"/>
    </row>
    <row r="152" spans="1:58" ht="16.5" customHeight="1">
      <c r="A152" s="202"/>
      <c r="B152" s="202"/>
      <c r="C152" s="202"/>
      <c r="D152" s="202"/>
      <c r="E152" s="202"/>
      <c r="F152" s="202"/>
      <c r="G152" s="202"/>
      <c r="H152" s="202"/>
      <c r="I152" s="203"/>
      <c r="J152" s="201"/>
      <c r="K152" s="201"/>
      <c r="L152" s="201"/>
      <c r="M152" s="201"/>
      <c r="N152" s="201"/>
      <c r="O152" s="201"/>
      <c r="P152" s="201"/>
      <c r="Q152" s="201"/>
      <c r="R152" s="201"/>
      <c r="S152" s="201"/>
      <c r="T152" s="201"/>
      <c r="U152" s="201"/>
      <c r="V152" s="201"/>
      <c r="W152" s="201"/>
      <c r="X152" s="201"/>
      <c r="Y152" s="201"/>
      <c r="Z152" s="201"/>
      <c r="AA152" s="201"/>
      <c r="AB152" s="201"/>
      <c r="AC152" s="201"/>
      <c r="AD152" s="201"/>
      <c r="AE152" s="201"/>
      <c r="AF152" s="201"/>
      <c r="AG152" s="201"/>
      <c r="AH152" s="201"/>
      <c r="AI152" s="201"/>
      <c r="AJ152" s="201"/>
      <c r="AK152" s="201"/>
      <c r="AL152" s="201"/>
      <c r="AM152" s="201"/>
      <c r="AN152" s="201"/>
      <c r="AO152" s="201"/>
      <c r="AP152" s="201"/>
      <c r="AQ152" s="201"/>
      <c r="AR152" s="201"/>
      <c r="AS152" s="201"/>
      <c r="AT152" s="201"/>
      <c r="AU152" s="201"/>
      <c r="AV152" s="201"/>
      <c r="AW152" s="201"/>
      <c r="AX152" s="201"/>
      <c r="AY152" s="201"/>
      <c r="AZ152" s="201"/>
      <c r="BA152" s="201"/>
      <c r="BB152" s="201"/>
      <c r="BC152" s="201"/>
      <c r="BD152" s="201"/>
      <c r="BE152" s="201"/>
      <c r="BF152" s="201"/>
    </row>
    <row r="153" spans="1:58" ht="16.5" customHeight="1">
      <c r="A153" s="202"/>
      <c r="B153" s="202"/>
      <c r="C153" s="202"/>
      <c r="D153" s="202"/>
      <c r="E153" s="202"/>
      <c r="F153" s="202"/>
      <c r="G153" s="202"/>
      <c r="H153" s="202"/>
      <c r="I153" s="203"/>
      <c r="J153" s="201"/>
      <c r="K153" s="201"/>
      <c r="L153" s="201"/>
      <c r="M153" s="201"/>
      <c r="N153" s="201"/>
      <c r="O153" s="201"/>
      <c r="P153" s="201"/>
      <c r="Q153" s="201"/>
      <c r="R153" s="201"/>
      <c r="S153" s="201"/>
      <c r="T153" s="201"/>
      <c r="U153" s="201"/>
      <c r="V153" s="201"/>
      <c r="W153" s="201"/>
      <c r="X153" s="201"/>
      <c r="Y153" s="201"/>
      <c r="Z153" s="201"/>
      <c r="AA153" s="201"/>
      <c r="AB153" s="201"/>
      <c r="AC153" s="201"/>
      <c r="AD153" s="201"/>
      <c r="AE153" s="201"/>
      <c r="AF153" s="201"/>
      <c r="AG153" s="201"/>
      <c r="AH153" s="201"/>
      <c r="AI153" s="201"/>
      <c r="AJ153" s="201"/>
      <c r="AK153" s="201"/>
      <c r="AL153" s="201"/>
      <c r="AM153" s="201"/>
      <c r="AN153" s="201"/>
      <c r="AO153" s="201"/>
      <c r="AP153" s="201"/>
      <c r="AQ153" s="201"/>
      <c r="AR153" s="201"/>
      <c r="AS153" s="201"/>
      <c r="AT153" s="201"/>
      <c r="AU153" s="201"/>
      <c r="AV153" s="201"/>
      <c r="AW153" s="201"/>
      <c r="AX153" s="201"/>
      <c r="AY153" s="201"/>
      <c r="AZ153" s="201"/>
      <c r="BA153" s="201"/>
      <c r="BB153" s="201"/>
      <c r="BC153" s="201"/>
      <c r="BD153" s="201"/>
      <c r="BE153" s="201"/>
      <c r="BF153" s="201"/>
    </row>
    <row r="154" spans="1:58" ht="16.5" customHeight="1">
      <c r="A154" s="202"/>
      <c r="B154" s="202"/>
      <c r="C154" s="202"/>
      <c r="D154" s="202"/>
      <c r="E154" s="202"/>
      <c r="F154" s="202"/>
      <c r="G154" s="202"/>
      <c r="H154" s="202"/>
      <c r="I154" s="203"/>
      <c r="J154" s="201"/>
      <c r="K154" s="201"/>
      <c r="L154" s="201"/>
      <c r="M154" s="201"/>
      <c r="N154" s="201"/>
      <c r="O154" s="201"/>
      <c r="P154" s="201"/>
      <c r="Q154" s="201"/>
      <c r="R154" s="201"/>
      <c r="S154" s="201"/>
      <c r="T154" s="201"/>
      <c r="U154" s="201"/>
      <c r="V154" s="201"/>
      <c r="W154" s="201"/>
      <c r="X154" s="201"/>
      <c r="Y154" s="201"/>
      <c r="Z154" s="201"/>
      <c r="AA154" s="201"/>
      <c r="AB154" s="201"/>
      <c r="AC154" s="201"/>
      <c r="AD154" s="201"/>
      <c r="AE154" s="201"/>
      <c r="AF154" s="201"/>
      <c r="AG154" s="201"/>
      <c r="AH154" s="201"/>
      <c r="AI154" s="201"/>
      <c r="AJ154" s="201"/>
      <c r="AK154" s="201"/>
      <c r="AL154" s="201"/>
      <c r="AM154" s="201"/>
      <c r="AN154" s="201"/>
      <c r="AO154" s="201"/>
      <c r="AP154" s="201"/>
      <c r="AQ154" s="201"/>
      <c r="AR154" s="201"/>
      <c r="AS154" s="201"/>
      <c r="AT154" s="201"/>
      <c r="AU154" s="201"/>
      <c r="AV154" s="201"/>
      <c r="AW154" s="201"/>
      <c r="AX154" s="201"/>
      <c r="AY154" s="201"/>
      <c r="AZ154" s="201"/>
      <c r="BA154" s="201"/>
      <c r="BB154" s="201"/>
      <c r="BC154" s="201"/>
      <c r="BD154" s="201"/>
      <c r="BE154" s="201"/>
      <c r="BF154" s="201"/>
    </row>
    <row r="155" spans="1:58" ht="16.5" customHeight="1">
      <c r="A155" s="202"/>
      <c r="B155" s="202"/>
      <c r="C155" s="202"/>
      <c r="D155" s="202"/>
      <c r="E155" s="202"/>
      <c r="F155" s="202"/>
      <c r="G155" s="202"/>
      <c r="H155" s="202"/>
      <c r="I155" s="203"/>
      <c r="J155" s="201"/>
      <c r="K155" s="201"/>
      <c r="L155" s="201"/>
      <c r="M155" s="201"/>
      <c r="N155" s="201"/>
      <c r="O155" s="201"/>
      <c r="P155" s="201"/>
      <c r="Q155" s="201"/>
      <c r="R155" s="201"/>
      <c r="S155" s="201"/>
      <c r="T155" s="201"/>
      <c r="U155" s="201"/>
      <c r="V155" s="201"/>
      <c r="W155" s="201"/>
      <c r="X155" s="201"/>
      <c r="Y155" s="201"/>
      <c r="Z155" s="201"/>
      <c r="AA155" s="201"/>
      <c r="AB155" s="201"/>
      <c r="AC155" s="201"/>
      <c r="AD155" s="201"/>
      <c r="AE155" s="201"/>
      <c r="AF155" s="201"/>
      <c r="AG155" s="201"/>
      <c r="AH155" s="201"/>
      <c r="AI155" s="201"/>
      <c r="AJ155" s="201"/>
      <c r="AK155" s="201"/>
      <c r="AL155" s="201"/>
      <c r="AM155" s="201"/>
      <c r="AN155" s="201"/>
      <c r="AO155" s="201"/>
      <c r="AP155" s="201"/>
      <c r="AQ155" s="201"/>
      <c r="AR155" s="201"/>
      <c r="AS155" s="201"/>
      <c r="AT155" s="201"/>
      <c r="AU155" s="201"/>
      <c r="AV155" s="201"/>
      <c r="AW155" s="201"/>
      <c r="AX155" s="201"/>
      <c r="AY155" s="201"/>
      <c r="AZ155" s="201"/>
      <c r="BA155" s="201"/>
      <c r="BB155" s="201"/>
      <c r="BC155" s="201"/>
      <c r="BD155" s="201"/>
      <c r="BE155" s="201"/>
      <c r="BF155" s="201"/>
    </row>
    <row r="156" spans="1:58" ht="16.5" customHeight="1">
      <c r="A156" s="202"/>
      <c r="B156" s="202"/>
      <c r="C156" s="202"/>
      <c r="D156" s="202"/>
      <c r="E156" s="202"/>
      <c r="F156" s="202"/>
      <c r="G156" s="202"/>
      <c r="H156" s="202"/>
      <c r="I156" s="203"/>
      <c r="J156" s="201"/>
      <c r="K156" s="201"/>
      <c r="L156" s="201"/>
      <c r="M156" s="201"/>
      <c r="N156" s="201"/>
      <c r="O156" s="201"/>
      <c r="P156" s="201"/>
      <c r="Q156" s="201"/>
      <c r="R156" s="201"/>
      <c r="S156" s="201"/>
      <c r="T156" s="201"/>
      <c r="U156" s="201"/>
      <c r="V156" s="201"/>
      <c r="W156" s="201"/>
      <c r="X156" s="201"/>
      <c r="Y156" s="201"/>
      <c r="Z156" s="201"/>
      <c r="AA156" s="201"/>
      <c r="AB156" s="201"/>
      <c r="AC156" s="201"/>
      <c r="AD156" s="201"/>
      <c r="AE156" s="201"/>
      <c r="AF156" s="201"/>
      <c r="AG156" s="201"/>
      <c r="AH156" s="201"/>
      <c r="AI156" s="201"/>
      <c r="AJ156" s="201"/>
      <c r="AK156" s="201"/>
      <c r="AL156" s="201"/>
      <c r="AM156" s="201"/>
      <c r="AN156" s="201"/>
      <c r="AO156" s="201"/>
      <c r="AP156" s="201"/>
      <c r="AQ156" s="201"/>
      <c r="AR156" s="201"/>
      <c r="AS156" s="201"/>
      <c r="AT156" s="201"/>
      <c r="AU156" s="201"/>
      <c r="AV156" s="201"/>
      <c r="AW156" s="201"/>
      <c r="AX156" s="201"/>
      <c r="AY156" s="201"/>
      <c r="AZ156" s="201"/>
      <c r="BA156" s="201"/>
      <c r="BB156" s="201"/>
      <c r="BC156" s="201"/>
      <c r="BD156" s="201"/>
      <c r="BE156" s="201"/>
      <c r="BF156" s="201"/>
    </row>
    <row r="157" spans="1:58" ht="16.5" customHeight="1">
      <c r="A157" s="202"/>
      <c r="B157" s="202"/>
      <c r="C157" s="202"/>
      <c r="D157" s="202"/>
      <c r="E157" s="202"/>
      <c r="F157" s="202"/>
      <c r="G157" s="202"/>
      <c r="H157" s="202"/>
      <c r="I157" s="203"/>
      <c r="J157" s="201"/>
      <c r="K157" s="201"/>
      <c r="L157" s="201"/>
      <c r="M157" s="201"/>
      <c r="N157" s="201"/>
      <c r="O157" s="201"/>
      <c r="P157" s="201"/>
      <c r="Q157" s="201"/>
      <c r="R157" s="201"/>
      <c r="S157" s="201"/>
      <c r="T157" s="201"/>
      <c r="U157" s="201"/>
      <c r="V157" s="201"/>
      <c r="W157" s="201"/>
      <c r="X157" s="201"/>
      <c r="Y157" s="201"/>
      <c r="Z157" s="201"/>
      <c r="AA157" s="201"/>
      <c r="AB157" s="201"/>
      <c r="AC157" s="201"/>
      <c r="AD157" s="201"/>
      <c r="AE157" s="201"/>
      <c r="AF157" s="201"/>
      <c r="AG157" s="201"/>
      <c r="AH157" s="201"/>
      <c r="AI157" s="201"/>
      <c r="AJ157" s="201"/>
      <c r="AK157" s="201"/>
      <c r="AL157" s="201"/>
      <c r="AM157" s="201"/>
      <c r="AN157" s="201"/>
      <c r="AO157" s="201"/>
      <c r="AP157" s="201"/>
      <c r="AQ157" s="201"/>
      <c r="AR157" s="201"/>
      <c r="AS157" s="201"/>
      <c r="AT157" s="201"/>
      <c r="AU157" s="201"/>
      <c r="AV157" s="201"/>
      <c r="AW157" s="201"/>
      <c r="AX157" s="201"/>
      <c r="AY157" s="201"/>
      <c r="AZ157" s="201"/>
      <c r="BA157" s="201"/>
      <c r="BB157" s="201"/>
      <c r="BC157" s="201"/>
      <c r="BD157" s="201"/>
      <c r="BE157" s="201"/>
      <c r="BF157" s="201"/>
    </row>
    <row r="158" spans="1:58" ht="16.5" customHeight="1">
      <c r="A158" s="202"/>
      <c r="B158" s="202"/>
      <c r="C158" s="202"/>
      <c r="D158" s="202"/>
      <c r="E158" s="202"/>
      <c r="F158" s="202"/>
      <c r="G158" s="202"/>
      <c r="H158" s="202"/>
      <c r="I158" s="203"/>
      <c r="J158" s="201"/>
      <c r="K158" s="201"/>
      <c r="L158" s="201"/>
      <c r="M158" s="201"/>
      <c r="N158" s="201"/>
      <c r="O158" s="201"/>
      <c r="P158" s="201"/>
      <c r="Q158" s="201"/>
      <c r="R158" s="201"/>
      <c r="S158" s="201"/>
      <c r="T158" s="201"/>
      <c r="U158" s="201"/>
      <c r="V158" s="201"/>
      <c r="W158" s="201"/>
      <c r="X158" s="201"/>
      <c r="Y158" s="201"/>
      <c r="Z158" s="201"/>
      <c r="AA158" s="201"/>
      <c r="AB158" s="201"/>
      <c r="AC158" s="201"/>
      <c r="AD158" s="201"/>
      <c r="AE158" s="201"/>
      <c r="AF158" s="201"/>
      <c r="AG158" s="201"/>
      <c r="AH158" s="201"/>
      <c r="AI158" s="201"/>
      <c r="AJ158" s="201"/>
      <c r="AK158" s="201"/>
      <c r="AL158" s="201"/>
      <c r="AM158" s="201"/>
      <c r="AN158" s="201"/>
      <c r="AO158" s="201"/>
      <c r="AP158" s="201"/>
      <c r="AQ158" s="201"/>
      <c r="AR158" s="201"/>
      <c r="AS158" s="201"/>
      <c r="AT158" s="201"/>
      <c r="AU158" s="201"/>
      <c r="AV158" s="201"/>
      <c r="AW158" s="201"/>
      <c r="AX158" s="201"/>
      <c r="AY158" s="201"/>
      <c r="AZ158" s="201"/>
      <c r="BA158" s="201"/>
      <c r="BB158" s="201"/>
      <c r="BC158" s="201"/>
      <c r="BD158" s="201"/>
      <c r="BE158" s="201"/>
      <c r="BF158" s="201"/>
    </row>
    <row r="159" spans="1:58" ht="16.5" customHeight="1">
      <c r="A159" s="202"/>
      <c r="B159" s="202"/>
      <c r="C159" s="202"/>
      <c r="D159" s="202"/>
      <c r="E159" s="202"/>
      <c r="F159" s="202"/>
      <c r="G159" s="202"/>
      <c r="H159" s="202"/>
      <c r="I159" s="203"/>
      <c r="J159" s="201"/>
      <c r="K159" s="201"/>
      <c r="L159" s="201"/>
      <c r="M159" s="201"/>
      <c r="N159" s="201"/>
      <c r="O159" s="201"/>
      <c r="P159" s="201"/>
      <c r="Q159" s="201"/>
      <c r="R159" s="201"/>
      <c r="S159" s="201"/>
      <c r="T159" s="201"/>
      <c r="U159" s="201"/>
      <c r="V159" s="201"/>
      <c r="W159" s="201"/>
      <c r="X159" s="201"/>
      <c r="Y159" s="201"/>
      <c r="Z159" s="201"/>
      <c r="AA159" s="201"/>
      <c r="AB159" s="201"/>
      <c r="AC159" s="201"/>
      <c r="AD159" s="201"/>
      <c r="AE159" s="201"/>
      <c r="AF159" s="201"/>
      <c r="AG159" s="201"/>
      <c r="AH159" s="201"/>
      <c r="AI159" s="201"/>
      <c r="AJ159" s="201"/>
      <c r="AK159" s="201"/>
      <c r="AL159" s="201"/>
      <c r="AM159" s="201"/>
      <c r="AN159" s="201"/>
      <c r="AO159" s="201"/>
      <c r="AP159" s="201"/>
      <c r="AQ159" s="201"/>
      <c r="AR159" s="201"/>
      <c r="AS159" s="201"/>
      <c r="AT159" s="201"/>
      <c r="AU159" s="201"/>
      <c r="AV159" s="201"/>
      <c r="AW159" s="201"/>
      <c r="AX159" s="201"/>
      <c r="AY159" s="201"/>
      <c r="AZ159" s="201"/>
      <c r="BA159" s="201"/>
      <c r="BB159" s="201"/>
      <c r="BC159" s="201"/>
      <c r="BD159" s="201"/>
      <c r="BE159" s="201"/>
      <c r="BF159" s="201"/>
    </row>
    <row r="160" spans="1:58" ht="16.5" customHeight="1">
      <c r="A160" s="202"/>
      <c r="B160" s="202"/>
      <c r="C160" s="202"/>
      <c r="D160" s="202"/>
      <c r="E160" s="202"/>
      <c r="F160" s="202"/>
      <c r="G160" s="202"/>
      <c r="H160" s="202"/>
      <c r="I160" s="203"/>
      <c r="J160" s="201"/>
      <c r="K160" s="201"/>
      <c r="L160" s="201"/>
      <c r="M160" s="201"/>
      <c r="N160" s="201"/>
      <c r="O160" s="201"/>
      <c r="P160" s="201"/>
      <c r="Q160" s="201"/>
      <c r="R160" s="201"/>
      <c r="S160" s="201"/>
      <c r="T160" s="201"/>
      <c r="U160" s="201"/>
      <c r="V160" s="201"/>
      <c r="W160" s="201"/>
      <c r="X160" s="201"/>
      <c r="Y160" s="201"/>
      <c r="Z160" s="201"/>
      <c r="AA160" s="201"/>
      <c r="AB160" s="201"/>
      <c r="AC160" s="201"/>
      <c r="AD160" s="201"/>
      <c r="AE160" s="201"/>
      <c r="AF160" s="201"/>
      <c r="AG160" s="201"/>
      <c r="AH160" s="201"/>
      <c r="AI160" s="201"/>
      <c r="AJ160" s="201"/>
      <c r="AK160" s="201"/>
      <c r="AL160" s="201"/>
      <c r="AM160" s="201"/>
      <c r="AN160" s="201"/>
      <c r="AO160" s="201"/>
      <c r="AP160" s="201"/>
      <c r="AQ160" s="201"/>
      <c r="AR160" s="201"/>
      <c r="AS160" s="201"/>
      <c r="AT160" s="201"/>
      <c r="AU160" s="201"/>
      <c r="AV160" s="201"/>
      <c r="AW160" s="201"/>
      <c r="AX160" s="201"/>
      <c r="AY160" s="201"/>
      <c r="AZ160" s="201"/>
      <c r="BA160" s="201"/>
      <c r="BB160" s="201"/>
      <c r="BC160" s="201"/>
      <c r="BD160" s="201"/>
      <c r="BE160" s="201"/>
      <c r="BF160" s="201"/>
    </row>
    <row r="161" spans="1:58" ht="16.5" customHeight="1">
      <c r="A161" s="202"/>
      <c r="B161" s="202"/>
      <c r="C161" s="202"/>
      <c r="D161" s="202"/>
      <c r="E161" s="202"/>
      <c r="F161" s="202"/>
      <c r="G161" s="202"/>
      <c r="H161" s="202"/>
      <c r="I161" s="203"/>
      <c r="J161" s="201"/>
      <c r="K161" s="201"/>
      <c r="L161" s="201"/>
      <c r="M161" s="201"/>
      <c r="N161" s="201"/>
      <c r="O161" s="201"/>
      <c r="P161" s="201"/>
      <c r="Q161" s="201"/>
      <c r="R161" s="201"/>
      <c r="S161" s="201"/>
      <c r="T161" s="201"/>
      <c r="U161" s="201"/>
      <c r="V161" s="201"/>
      <c r="W161" s="201"/>
      <c r="X161" s="201"/>
      <c r="Y161" s="201"/>
      <c r="Z161" s="201"/>
      <c r="AA161" s="201"/>
      <c r="AB161" s="201"/>
      <c r="AC161" s="201"/>
      <c r="AD161" s="201"/>
      <c r="AE161" s="201"/>
      <c r="AF161" s="201"/>
      <c r="AG161" s="201"/>
      <c r="AH161" s="201"/>
      <c r="AI161" s="201"/>
      <c r="AJ161" s="201"/>
      <c r="AK161" s="201"/>
      <c r="AL161" s="201"/>
      <c r="AM161" s="201"/>
      <c r="AN161" s="201"/>
      <c r="AO161" s="201"/>
      <c r="AP161" s="201"/>
      <c r="AQ161" s="201"/>
      <c r="AR161" s="201"/>
      <c r="AS161" s="201"/>
      <c r="AT161" s="201"/>
      <c r="AU161" s="201"/>
      <c r="AV161" s="201"/>
      <c r="AW161" s="201"/>
      <c r="AX161" s="201"/>
      <c r="AY161" s="201"/>
      <c r="AZ161" s="201"/>
      <c r="BA161" s="201"/>
      <c r="BB161" s="201"/>
      <c r="BC161" s="201"/>
      <c r="BD161" s="201"/>
      <c r="BE161" s="201"/>
      <c r="BF161" s="201"/>
    </row>
    <row r="162" spans="1:58" ht="16.5" customHeight="1">
      <c r="A162" s="202"/>
      <c r="B162" s="202"/>
      <c r="C162" s="202"/>
      <c r="D162" s="202"/>
      <c r="E162" s="202"/>
      <c r="F162" s="202"/>
      <c r="G162" s="202"/>
      <c r="H162" s="202"/>
      <c r="I162" s="203"/>
      <c r="J162" s="201"/>
      <c r="K162" s="201"/>
      <c r="L162" s="201"/>
      <c r="M162" s="201"/>
      <c r="N162" s="201"/>
      <c r="O162" s="201"/>
      <c r="P162" s="201"/>
      <c r="Q162" s="201"/>
      <c r="R162" s="201"/>
      <c r="S162" s="201"/>
      <c r="T162" s="201"/>
      <c r="U162" s="201"/>
      <c r="V162" s="201"/>
      <c r="W162" s="201"/>
      <c r="X162" s="201"/>
      <c r="Y162" s="201"/>
      <c r="Z162" s="201"/>
      <c r="AA162" s="201"/>
      <c r="AB162" s="201"/>
      <c r="AC162" s="201"/>
      <c r="AD162" s="201"/>
      <c r="AE162" s="201"/>
      <c r="AF162" s="201"/>
      <c r="AG162" s="201"/>
      <c r="AH162" s="201"/>
      <c r="AI162" s="201"/>
      <c r="AJ162" s="201"/>
      <c r="AK162" s="201"/>
      <c r="AL162" s="201"/>
      <c r="AM162" s="201"/>
      <c r="AN162" s="201"/>
      <c r="AO162" s="201"/>
      <c r="AP162" s="201"/>
      <c r="AQ162" s="201"/>
      <c r="AR162" s="201"/>
      <c r="AS162" s="201"/>
      <c r="AT162" s="201"/>
      <c r="AU162" s="201"/>
      <c r="AV162" s="201"/>
      <c r="AW162" s="201"/>
      <c r="AX162" s="201"/>
      <c r="AY162" s="201"/>
      <c r="AZ162" s="201"/>
      <c r="BA162" s="201"/>
      <c r="BB162" s="201"/>
      <c r="BC162" s="201"/>
      <c r="BD162" s="201"/>
      <c r="BE162" s="201"/>
      <c r="BF162" s="201"/>
    </row>
    <row r="163" spans="1:58" ht="16.5" customHeight="1">
      <c r="A163" s="202"/>
      <c r="B163" s="202"/>
      <c r="C163" s="202"/>
      <c r="D163" s="202"/>
      <c r="E163" s="202"/>
      <c r="F163" s="202"/>
      <c r="G163" s="202"/>
      <c r="H163" s="202"/>
      <c r="I163" s="203"/>
      <c r="J163" s="201"/>
      <c r="K163" s="201"/>
      <c r="L163" s="201"/>
      <c r="M163" s="201"/>
      <c r="N163" s="201"/>
      <c r="O163" s="201"/>
      <c r="P163" s="201"/>
      <c r="Q163" s="201"/>
      <c r="R163" s="201"/>
      <c r="S163" s="201"/>
      <c r="T163" s="201"/>
      <c r="U163" s="201"/>
      <c r="V163" s="201"/>
      <c r="W163" s="201"/>
      <c r="X163" s="201"/>
      <c r="Y163" s="201"/>
      <c r="Z163" s="201"/>
      <c r="AA163" s="201"/>
      <c r="AB163" s="201"/>
      <c r="AC163" s="201"/>
      <c r="AD163" s="201"/>
      <c r="AE163" s="201"/>
      <c r="AF163" s="201"/>
      <c r="AG163" s="201"/>
      <c r="AH163" s="201"/>
      <c r="AI163" s="201"/>
      <c r="AJ163" s="201"/>
      <c r="AK163" s="201"/>
      <c r="AL163" s="201"/>
      <c r="AM163" s="201"/>
      <c r="AN163" s="201"/>
      <c r="AO163" s="201"/>
      <c r="AP163" s="201"/>
      <c r="AQ163" s="201"/>
      <c r="AR163" s="201"/>
      <c r="AS163" s="201"/>
      <c r="AT163" s="201"/>
      <c r="AU163" s="201"/>
      <c r="AV163" s="201"/>
      <c r="AW163" s="201"/>
      <c r="AX163" s="201"/>
      <c r="AY163" s="201"/>
      <c r="AZ163" s="201"/>
      <c r="BA163" s="201"/>
      <c r="BB163" s="201"/>
      <c r="BC163" s="201"/>
      <c r="BD163" s="201"/>
      <c r="BE163" s="201"/>
      <c r="BF163" s="201"/>
    </row>
    <row r="164" spans="1:58" ht="16.5" customHeight="1">
      <c r="A164" s="202"/>
      <c r="B164" s="202"/>
      <c r="C164" s="202"/>
      <c r="D164" s="202"/>
      <c r="E164" s="202"/>
      <c r="F164" s="202"/>
      <c r="G164" s="202"/>
      <c r="H164" s="202"/>
      <c r="I164" s="203"/>
      <c r="J164" s="201"/>
      <c r="K164" s="201"/>
      <c r="L164" s="201"/>
      <c r="M164" s="201"/>
      <c r="N164" s="201"/>
      <c r="O164" s="201"/>
      <c r="P164" s="201"/>
      <c r="Q164" s="201"/>
      <c r="R164" s="201"/>
      <c r="S164" s="201"/>
      <c r="T164" s="201"/>
      <c r="U164" s="201"/>
      <c r="V164" s="201"/>
      <c r="W164" s="201"/>
      <c r="X164" s="201"/>
      <c r="Y164" s="201"/>
      <c r="Z164" s="201"/>
      <c r="AA164" s="201"/>
      <c r="AB164" s="201"/>
      <c r="AC164" s="201"/>
      <c r="AD164" s="201"/>
      <c r="AE164" s="201"/>
      <c r="AF164" s="201"/>
      <c r="AG164" s="201"/>
      <c r="AH164" s="201"/>
      <c r="AI164" s="201"/>
      <c r="AJ164" s="201"/>
      <c r="AK164" s="201"/>
      <c r="AL164" s="201"/>
      <c r="AM164" s="201"/>
      <c r="AN164" s="201"/>
      <c r="AO164" s="201"/>
      <c r="AP164" s="201"/>
      <c r="AQ164" s="201"/>
      <c r="AR164" s="201"/>
      <c r="AS164" s="201"/>
      <c r="AT164" s="201"/>
      <c r="AU164" s="201"/>
      <c r="AV164" s="201"/>
      <c r="AW164" s="201"/>
      <c r="AX164" s="201"/>
      <c r="AY164" s="201"/>
      <c r="AZ164" s="201"/>
      <c r="BA164" s="201"/>
      <c r="BB164" s="201"/>
      <c r="BC164" s="201"/>
      <c r="BD164" s="201"/>
      <c r="BE164" s="201"/>
      <c r="BF164" s="201"/>
    </row>
    <row r="165" spans="1:58" ht="16.5" customHeight="1">
      <c r="A165" s="202"/>
      <c r="B165" s="202"/>
      <c r="C165" s="202"/>
      <c r="D165" s="202"/>
      <c r="E165" s="202"/>
      <c r="F165" s="202"/>
      <c r="G165" s="202"/>
      <c r="H165" s="202"/>
      <c r="I165" s="203"/>
      <c r="J165" s="201"/>
      <c r="K165" s="201"/>
      <c r="L165" s="201"/>
      <c r="M165" s="201"/>
      <c r="N165" s="201"/>
      <c r="O165" s="201"/>
      <c r="P165" s="201"/>
      <c r="Q165" s="201"/>
      <c r="R165" s="201"/>
      <c r="S165" s="201"/>
      <c r="T165" s="201"/>
      <c r="U165" s="201"/>
      <c r="V165" s="201"/>
      <c r="W165" s="201"/>
      <c r="X165" s="201"/>
      <c r="Y165" s="201"/>
      <c r="Z165" s="201"/>
      <c r="AA165" s="201"/>
      <c r="AB165" s="201"/>
      <c r="AC165" s="201"/>
      <c r="AD165" s="201"/>
      <c r="AE165" s="201"/>
      <c r="AF165" s="201"/>
      <c r="AG165" s="201"/>
      <c r="AH165" s="201"/>
      <c r="AI165" s="201"/>
      <c r="AJ165" s="201"/>
      <c r="AK165" s="201"/>
      <c r="AL165" s="201"/>
      <c r="AM165" s="201"/>
      <c r="AN165" s="201"/>
      <c r="AO165" s="201"/>
      <c r="AP165" s="201"/>
      <c r="AQ165" s="201"/>
      <c r="AR165" s="201"/>
      <c r="AS165" s="201"/>
      <c r="AT165" s="201"/>
      <c r="AU165" s="201"/>
      <c r="AV165" s="201"/>
      <c r="AW165" s="201"/>
      <c r="AX165" s="201"/>
      <c r="AY165" s="201"/>
      <c r="AZ165" s="201"/>
      <c r="BA165" s="201"/>
      <c r="BB165" s="201"/>
      <c r="BC165" s="201"/>
      <c r="BD165" s="201"/>
      <c r="BE165" s="201"/>
      <c r="BF165" s="201"/>
    </row>
    <row r="166" spans="1:58" ht="16.5" customHeight="1">
      <c r="A166" s="202"/>
      <c r="B166" s="202"/>
      <c r="C166" s="202"/>
      <c r="D166" s="202"/>
      <c r="E166" s="202"/>
      <c r="F166" s="202"/>
      <c r="G166" s="202"/>
      <c r="H166" s="202"/>
      <c r="I166" s="203"/>
      <c r="J166" s="201"/>
      <c r="K166" s="201"/>
      <c r="L166" s="201"/>
      <c r="M166" s="201"/>
      <c r="N166" s="201"/>
      <c r="O166" s="201"/>
      <c r="P166" s="201"/>
      <c r="Q166" s="201"/>
      <c r="R166" s="201"/>
      <c r="S166" s="201"/>
      <c r="T166" s="201"/>
      <c r="U166" s="201"/>
      <c r="V166" s="201"/>
      <c r="W166" s="201"/>
      <c r="X166" s="201"/>
      <c r="Y166" s="201"/>
      <c r="Z166" s="201"/>
      <c r="AA166" s="201"/>
      <c r="AB166" s="201"/>
      <c r="AC166" s="201"/>
      <c r="AD166" s="201"/>
      <c r="AE166" s="201"/>
      <c r="AF166" s="201"/>
      <c r="AG166" s="201"/>
      <c r="AH166" s="201"/>
      <c r="AI166" s="201"/>
      <c r="AJ166" s="201"/>
      <c r="AK166" s="201"/>
      <c r="AL166" s="201"/>
      <c r="AM166" s="201"/>
      <c r="AN166" s="201"/>
      <c r="AO166" s="201"/>
      <c r="AP166" s="201"/>
      <c r="AQ166" s="201"/>
      <c r="AR166" s="201"/>
      <c r="AS166" s="201"/>
      <c r="AT166" s="201"/>
      <c r="AU166" s="201"/>
      <c r="AV166" s="201"/>
      <c r="AW166" s="201"/>
      <c r="AX166" s="201"/>
      <c r="AY166" s="201"/>
      <c r="AZ166" s="201"/>
      <c r="BA166" s="201"/>
      <c r="BB166" s="201"/>
      <c r="BC166" s="201"/>
      <c r="BD166" s="201"/>
      <c r="BE166" s="201"/>
      <c r="BF166" s="201"/>
    </row>
    <row r="167" spans="1:58" ht="16.5" customHeight="1">
      <c r="A167" s="202"/>
      <c r="B167" s="202"/>
      <c r="C167" s="202"/>
      <c r="D167" s="202"/>
      <c r="E167" s="202"/>
      <c r="F167" s="202"/>
      <c r="G167" s="202"/>
      <c r="H167" s="202"/>
      <c r="I167" s="203"/>
      <c r="J167" s="201"/>
      <c r="K167" s="201"/>
      <c r="L167" s="201"/>
      <c r="M167" s="201"/>
      <c r="N167" s="201"/>
      <c r="O167" s="201"/>
      <c r="P167" s="201"/>
      <c r="Q167" s="201"/>
      <c r="R167" s="201"/>
      <c r="S167" s="201"/>
      <c r="T167" s="201"/>
      <c r="U167" s="201"/>
      <c r="V167" s="201"/>
      <c r="W167" s="201"/>
      <c r="X167" s="201"/>
      <c r="Y167" s="201"/>
      <c r="Z167" s="201"/>
      <c r="AA167" s="201"/>
      <c r="AB167" s="201"/>
      <c r="AC167" s="201"/>
      <c r="AD167" s="201"/>
      <c r="AE167" s="201"/>
      <c r="AF167" s="201"/>
      <c r="AG167" s="201"/>
      <c r="AH167" s="201"/>
      <c r="AI167" s="201"/>
      <c r="AJ167" s="201"/>
      <c r="AK167" s="201"/>
      <c r="AL167" s="201"/>
      <c r="AM167" s="201"/>
      <c r="AN167" s="201"/>
      <c r="AO167" s="201"/>
      <c r="AP167" s="201"/>
      <c r="AQ167" s="201"/>
      <c r="AR167" s="201"/>
      <c r="AS167" s="201"/>
      <c r="AT167" s="201"/>
      <c r="AU167" s="201"/>
      <c r="AV167" s="201"/>
      <c r="AW167" s="201"/>
      <c r="AX167" s="201"/>
      <c r="AY167" s="201"/>
      <c r="AZ167" s="201"/>
      <c r="BA167" s="201"/>
      <c r="BB167" s="201"/>
      <c r="BC167" s="201"/>
      <c r="BD167" s="201"/>
      <c r="BE167" s="201"/>
      <c r="BF167" s="201"/>
    </row>
    <row r="168" spans="1:58" ht="16.5" customHeight="1">
      <c r="A168" s="202"/>
      <c r="B168" s="202"/>
      <c r="C168" s="202"/>
      <c r="D168" s="202"/>
      <c r="E168" s="202"/>
      <c r="F168" s="202"/>
      <c r="G168" s="202"/>
      <c r="H168" s="202"/>
      <c r="I168" s="203"/>
      <c r="J168" s="201"/>
      <c r="K168" s="201"/>
      <c r="L168" s="201"/>
      <c r="M168" s="201"/>
      <c r="N168" s="201"/>
      <c r="O168" s="201"/>
      <c r="P168" s="201"/>
      <c r="Q168" s="201"/>
      <c r="R168" s="201"/>
      <c r="S168" s="201"/>
      <c r="T168" s="201"/>
      <c r="U168" s="201"/>
      <c r="V168" s="201"/>
      <c r="W168" s="201"/>
      <c r="X168" s="201"/>
      <c r="Y168" s="201"/>
      <c r="Z168" s="201"/>
      <c r="AA168" s="201"/>
      <c r="AB168" s="201"/>
      <c r="AC168" s="201"/>
      <c r="AD168" s="201"/>
      <c r="AE168" s="201"/>
      <c r="AF168" s="201"/>
      <c r="AG168" s="201"/>
      <c r="AH168" s="201"/>
      <c r="AI168" s="201"/>
      <c r="AJ168" s="201"/>
      <c r="AK168" s="201"/>
      <c r="AL168" s="201"/>
      <c r="AM168" s="201"/>
      <c r="AN168" s="201"/>
      <c r="AO168" s="201"/>
      <c r="AP168" s="201"/>
      <c r="AQ168" s="201"/>
      <c r="AR168" s="201"/>
      <c r="AS168" s="201"/>
      <c r="AT168" s="201"/>
      <c r="AU168" s="201"/>
      <c r="AV168" s="201"/>
      <c r="AW168" s="201"/>
      <c r="AX168" s="201"/>
      <c r="AY168" s="201"/>
      <c r="AZ168" s="201"/>
      <c r="BA168" s="201"/>
      <c r="BB168" s="201"/>
      <c r="BC168" s="201"/>
      <c r="BD168" s="201"/>
      <c r="BE168" s="201"/>
      <c r="BF168" s="201"/>
    </row>
    <row r="169" spans="1:58" ht="16.5" customHeight="1">
      <c r="A169" s="202"/>
      <c r="B169" s="202"/>
      <c r="C169" s="202"/>
      <c r="D169" s="202"/>
      <c r="E169" s="202"/>
      <c r="F169" s="202"/>
      <c r="G169" s="202"/>
      <c r="H169" s="202"/>
      <c r="I169" s="203"/>
      <c r="J169" s="201"/>
      <c r="K169" s="201"/>
      <c r="L169" s="201"/>
      <c r="M169" s="201"/>
      <c r="N169" s="201"/>
      <c r="O169" s="201"/>
      <c r="P169" s="201"/>
      <c r="Q169" s="201"/>
      <c r="R169" s="201"/>
      <c r="S169" s="201"/>
      <c r="T169" s="201"/>
      <c r="U169" s="201"/>
      <c r="V169" s="201"/>
      <c r="W169" s="201"/>
      <c r="X169" s="201"/>
      <c r="Y169" s="201"/>
      <c r="Z169" s="201"/>
      <c r="AA169" s="201"/>
      <c r="AB169" s="201"/>
      <c r="AC169" s="201"/>
      <c r="AD169" s="201"/>
      <c r="AE169" s="201"/>
      <c r="AF169" s="201"/>
      <c r="AG169" s="201"/>
      <c r="AH169" s="201"/>
      <c r="AI169" s="201"/>
      <c r="AJ169" s="201"/>
      <c r="AK169" s="201"/>
      <c r="AL169" s="201"/>
      <c r="AM169" s="201"/>
      <c r="AN169" s="201"/>
      <c r="AO169" s="201"/>
      <c r="AP169" s="201"/>
      <c r="AQ169" s="201"/>
      <c r="AR169" s="201"/>
      <c r="AS169" s="201"/>
      <c r="AT169" s="201"/>
      <c r="AU169" s="201"/>
      <c r="AV169" s="201"/>
      <c r="AW169" s="201"/>
      <c r="AX169" s="201"/>
      <c r="AY169" s="201"/>
      <c r="AZ169" s="201"/>
      <c r="BA169" s="201"/>
      <c r="BB169" s="201"/>
      <c r="BC169" s="201"/>
      <c r="BD169" s="201"/>
      <c r="BE169" s="201"/>
      <c r="BF169" s="201"/>
    </row>
    <row r="170" spans="1:58" ht="16.5" customHeight="1">
      <c r="A170" s="202"/>
      <c r="B170" s="202"/>
      <c r="C170" s="202"/>
      <c r="D170" s="202"/>
      <c r="E170" s="202"/>
      <c r="F170" s="202"/>
      <c r="G170" s="202"/>
      <c r="H170" s="202"/>
      <c r="I170" s="203"/>
      <c r="J170" s="201"/>
      <c r="K170" s="201"/>
      <c r="L170" s="201"/>
      <c r="M170" s="201"/>
      <c r="N170" s="201"/>
      <c r="O170" s="201"/>
      <c r="P170" s="201"/>
      <c r="Q170" s="201"/>
      <c r="R170" s="201"/>
      <c r="S170" s="201"/>
      <c r="T170" s="201"/>
      <c r="U170" s="201"/>
      <c r="V170" s="201"/>
      <c r="W170" s="201"/>
      <c r="X170" s="201"/>
      <c r="Y170" s="201"/>
      <c r="Z170" s="201"/>
      <c r="AA170" s="201"/>
      <c r="AB170" s="201"/>
      <c r="AC170" s="201"/>
      <c r="AD170" s="201"/>
      <c r="AE170" s="201"/>
      <c r="AF170" s="201"/>
      <c r="AG170" s="201"/>
      <c r="AH170" s="201"/>
      <c r="AI170" s="201"/>
      <c r="AJ170" s="201"/>
      <c r="AK170" s="201"/>
      <c r="AL170" s="201"/>
      <c r="AM170" s="201"/>
      <c r="AN170" s="201"/>
      <c r="AO170" s="201"/>
      <c r="AP170" s="201"/>
      <c r="AQ170" s="201"/>
      <c r="AR170" s="201"/>
      <c r="AS170" s="201"/>
      <c r="AT170" s="201"/>
      <c r="AU170" s="201"/>
      <c r="AV170" s="201"/>
      <c r="AW170" s="201"/>
      <c r="AX170" s="201"/>
      <c r="AY170" s="201"/>
      <c r="AZ170" s="201"/>
      <c r="BA170" s="201"/>
      <c r="BB170" s="201"/>
      <c r="BC170" s="201"/>
      <c r="BD170" s="201"/>
      <c r="BE170" s="201"/>
      <c r="BF170" s="201"/>
    </row>
    <row r="171" spans="1:58" ht="16.5" customHeight="1">
      <c r="A171" s="202"/>
      <c r="B171" s="202"/>
      <c r="C171" s="202"/>
      <c r="D171" s="202"/>
      <c r="E171" s="202"/>
      <c r="F171" s="202"/>
      <c r="G171" s="202"/>
      <c r="H171" s="202"/>
      <c r="I171" s="203"/>
      <c r="J171" s="201"/>
      <c r="K171" s="201"/>
      <c r="L171" s="201"/>
      <c r="M171" s="201"/>
      <c r="N171" s="201"/>
      <c r="O171" s="201"/>
      <c r="P171" s="201"/>
      <c r="Q171" s="201"/>
      <c r="R171" s="201"/>
      <c r="S171" s="201"/>
      <c r="T171" s="201"/>
      <c r="U171" s="201"/>
      <c r="V171" s="201"/>
      <c r="W171" s="201"/>
      <c r="X171" s="201"/>
      <c r="Y171" s="201"/>
      <c r="Z171" s="201"/>
      <c r="AA171" s="201"/>
      <c r="AB171" s="201"/>
      <c r="AC171" s="201"/>
      <c r="AD171" s="201"/>
      <c r="AE171" s="201"/>
      <c r="AF171" s="201"/>
      <c r="AG171" s="201"/>
      <c r="AH171" s="201"/>
      <c r="AI171" s="201"/>
      <c r="AJ171" s="201"/>
      <c r="AK171" s="201"/>
      <c r="AL171" s="201"/>
      <c r="AM171" s="201"/>
      <c r="AN171" s="201"/>
      <c r="AO171" s="201"/>
      <c r="AP171" s="201"/>
      <c r="AQ171" s="201"/>
      <c r="AR171" s="201"/>
      <c r="AS171" s="201"/>
      <c r="AT171" s="201"/>
      <c r="AU171" s="201"/>
      <c r="AV171" s="201"/>
      <c r="AW171" s="201"/>
      <c r="AX171" s="201"/>
      <c r="AY171" s="201"/>
      <c r="AZ171" s="201"/>
      <c r="BA171" s="201"/>
      <c r="BB171" s="201"/>
      <c r="BC171" s="201"/>
      <c r="BD171" s="201"/>
      <c r="BE171" s="201"/>
      <c r="BF171" s="201"/>
    </row>
    <row r="172" spans="1:58" ht="16.5" customHeight="1">
      <c r="A172" s="202"/>
      <c r="B172" s="202"/>
      <c r="C172" s="202"/>
      <c r="D172" s="202"/>
      <c r="E172" s="202"/>
      <c r="F172" s="202"/>
      <c r="G172" s="202"/>
      <c r="H172" s="202"/>
      <c r="I172" s="203"/>
      <c r="J172" s="201"/>
      <c r="K172" s="201"/>
      <c r="L172" s="201"/>
      <c r="M172" s="201"/>
      <c r="N172" s="201"/>
      <c r="O172" s="201"/>
      <c r="P172" s="201"/>
      <c r="Q172" s="201"/>
      <c r="R172" s="201"/>
      <c r="S172" s="201"/>
      <c r="T172" s="201"/>
      <c r="U172" s="201"/>
      <c r="V172" s="201"/>
      <c r="W172" s="201"/>
      <c r="X172" s="201"/>
      <c r="Y172" s="201"/>
      <c r="Z172" s="201"/>
      <c r="AA172" s="201"/>
      <c r="AB172" s="201"/>
      <c r="AC172" s="201"/>
      <c r="AD172" s="201"/>
      <c r="AE172" s="201"/>
      <c r="AF172" s="201"/>
      <c r="AG172" s="201"/>
      <c r="AH172" s="201"/>
      <c r="AI172" s="201"/>
      <c r="AJ172" s="201"/>
      <c r="AK172" s="201"/>
      <c r="AL172" s="201"/>
      <c r="AM172" s="201"/>
      <c r="AN172" s="201"/>
      <c r="AO172" s="201"/>
      <c r="AP172" s="201"/>
      <c r="AQ172" s="201"/>
      <c r="AR172" s="201"/>
      <c r="AS172" s="201"/>
      <c r="AT172" s="201"/>
      <c r="AU172" s="201"/>
      <c r="AV172" s="201"/>
      <c r="AW172" s="201"/>
      <c r="AX172" s="201"/>
      <c r="AY172" s="201"/>
      <c r="AZ172" s="201"/>
      <c r="BA172" s="201"/>
      <c r="BB172" s="201"/>
      <c r="BC172" s="201"/>
      <c r="BD172" s="201"/>
      <c r="BE172" s="201"/>
      <c r="BF172" s="201"/>
    </row>
    <row r="173" spans="1:58" ht="16.5" customHeight="1">
      <c r="A173" s="202"/>
      <c r="B173" s="202"/>
      <c r="C173" s="202"/>
      <c r="D173" s="202"/>
      <c r="E173" s="202"/>
      <c r="F173" s="202"/>
      <c r="G173" s="202"/>
      <c r="H173" s="202"/>
      <c r="I173" s="203"/>
      <c r="J173" s="201"/>
      <c r="K173" s="201"/>
      <c r="L173" s="201"/>
      <c r="M173" s="201"/>
      <c r="N173" s="201"/>
      <c r="O173" s="201"/>
      <c r="P173" s="201"/>
      <c r="Q173" s="201"/>
      <c r="R173" s="201"/>
      <c r="S173" s="201"/>
      <c r="T173" s="201"/>
      <c r="U173" s="201"/>
      <c r="V173" s="201"/>
      <c r="W173" s="201"/>
      <c r="X173" s="201"/>
      <c r="Y173" s="201"/>
      <c r="Z173" s="201"/>
      <c r="AA173" s="201"/>
      <c r="AB173" s="201"/>
      <c r="AC173" s="201"/>
      <c r="AD173" s="201"/>
      <c r="AE173" s="201"/>
      <c r="AF173" s="201"/>
      <c r="AG173" s="201"/>
      <c r="AH173" s="201"/>
      <c r="AI173" s="201"/>
      <c r="AJ173" s="201"/>
      <c r="AK173" s="201"/>
      <c r="AL173" s="201"/>
      <c r="AM173" s="201"/>
      <c r="AN173" s="201"/>
      <c r="AO173" s="201"/>
      <c r="AP173" s="201"/>
      <c r="AQ173" s="201"/>
      <c r="AR173" s="201"/>
      <c r="AS173" s="201"/>
      <c r="AT173" s="201"/>
      <c r="AU173" s="201"/>
      <c r="AV173" s="201"/>
      <c r="AW173" s="201"/>
      <c r="AX173" s="201"/>
      <c r="AY173" s="201"/>
      <c r="AZ173" s="201"/>
      <c r="BA173" s="201"/>
      <c r="BB173" s="201"/>
      <c r="BC173" s="201"/>
      <c r="BD173" s="201"/>
      <c r="BE173" s="201"/>
      <c r="BF173" s="201"/>
    </row>
    <row r="174" spans="1:58" ht="16.5" customHeight="1">
      <c r="A174" s="202"/>
      <c r="B174" s="202"/>
      <c r="C174" s="202"/>
      <c r="D174" s="202"/>
      <c r="E174" s="202"/>
      <c r="F174" s="202"/>
      <c r="G174" s="202"/>
      <c r="H174" s="202"/>
      <c r="I174" s="203"/>
      <c r="J174" s="201"/>
      <c r="K174" s="201"/>
      <c r="L174" s="201"/>
      <c r="M174" s="201"/>
      <c r="N174" s="201"/>
      <c r="O174" s="201"/>
      <c r="P174" s="201"/>
      <c r="Q174" s="201"/>
      <c r="R174" s="201"/>
      <c r="S174" s="201"/>
      <c r="T174" s="201"/>
      <c r="U174" s="201"/>
      <c r="V174" s="201"/>
      <c r="W174" s="201"/>
      <c r="X174" s="201"/>
      <c r="Y174" s="201"/>
      <c r="Z174" s="201"/>
      <c r="AA174" s="201"/>
      <c r="AB174" s="201"/>
      <c r="AC174" s="201"/>
      <c r="AD174" s="201"/>
      <c r="AE174" s="201"/>
      <c r="AF174" s="201"/>
      <c r="AG174" s="201"/>
      <c r="AH174" s="201"/>
      <c r="AI174" s="201"/>
      <c r="AJ174" s="201"/>
      <c r="AK174" s="201"/>
      <c r="AL174" s="201"/>
      <c r="AM174" s="201"/>
      <c r="AN174" s="201"/>
      <c r="AO174" s="201"/>
      <c r="AP174" s="201"/>
      <c r="AQ174" s="201"/>
      <c r="AR174" s="201"/>
      <c r="AS174" s="201"/>
      <c r="AT174" s="201"/>
      <c r="AU174" s="201"/>
      <c r="AV174" s="201"/>
      <c r="AW174" s="201"/>
      <c r="AX174" s="201"/>
      <c r="AY174" s="201"/>
      <c r="AZ174" s="201"/>
      <c r="BA174" s="201"/>
      <c r="BB174" s="201"/>
      <c r="BC174" s="201"/>
      <c r="BD174" s="201"/>
      <c r="BE174" s="201"/>
      <c r="BF174" s="201"/>
    </row>
    <row r="175" spans="1:58" ht="16.5" customHeight="1">
      <c r="A175" s="202"/>
      <c r="B175" s="202"/>
      <c r="C175" s="202"/>
      <c r="D175" s="202"/>
      <c r="E175" s="202"/>
      <c r="F175" s="202"/>
      <c r="G175" s="202"/>
      <c r="H175" s="202"/>
      <c r="I175" s="203"/>
      <c r="J175" s="201"/>
      <c r="K175" s="201"/>
      <c r="L175" s="201"/>
      <c r="M175" s="201"/>
      <c r="N175" s="201"/>
      <c r="O175" s="201"/>
      <c r="P175" s="201"/>
      <c r="Q175" s="201"/>
      <c r="R175" s="201"/>
      <c r="S175" s="201"/>
      <c r="T175" s="201"/>
      <c r="U175" s="201"/>
      <c r="V175" s="201"/>
      <c r="W175" s="201"/>
      <c r="X175" s="201"/>
      <c r="Y175" s="201"/>
      <c r="Z175" s="201"/>
      <c r="AA175" s="201"/>
      <c r="AB175" s="201"/>
      <c r="AC175" s="201"/>
      <c r="AD175" s="201"/>
      <c r="AE175" s="201"/>
      <c r="AF175" s="201"/>
      <c r="AG175" s="201"/>
      <c r="AH175" s="201"/>
      <c r="AI175" s="201"/>
      <c r="AJ175" s="201"/>
      <c r="AK175" s="201"/>
      <c r="AL175" s="201"/>
      <c r="AM175" s="201"/>
      <c r="AN175" s="201"/>
      <c r="AO175" s="201"/>
      <c r="AP175" s="201"/>
      <c r="AQ175" s="201"/>
      <c r="AR175" s="201"/>
      <c r="AS175" s="201"/>
      <c r="AT175" s="201"/>
      <c r="AU175" s="201"/>
      <c r="AV175" s="201"/>
      <c r="AW175" s="201"/>
      <c r="AX175" s="201"/>
      <c r="AY175" s="201"/>
      <c r="AZ175" s="201"/>
      <c r="BA175" s="201"/>
      <c r="BB175" s="201"/>
      <c r="BC175" s="201"/>
      <c r="BD175" s="201"/>
      <c r="BE175" s="201"/>
      <c r="BF175" s="201"/>
    </row>
    <row r="176" spans="1:58" ht="16.5" customHeight="1">
      <c r="A176" s="202"/>
      <c r="B176" s="202"/>
      <c r="C176" s="202"/>
      <c r="D176" s="202"/>
      <c r="E176" s="202"/>
      <c r="F176" s="202"/>
      <c r="G176" s="202"/>
      <c r="H176" s="202"/>
      <c r="I176" s="203"/>
      <c r="J176" s="201"/>
      <c r="K176" s="201"/>
      <c r="L176" s="201"/>
      <c r="M176" s="201"/>
      <c r="N176" s="201"/>
      <c r="O176" s="201"/>
      <c r="P176" s="201"/>
      <c r="Q176" s="201"/>
      <c r="R176" s="201"/>
      <c r="S176" s="201"/>
      <c r="T176" s="201"/>
      <c r="U176" s="201"/>
      <c r="V176" s="201"/>
      <c r="W176" s="201"/>
      <c r="X176" s="201"/>
      <c r="Y176" s="201"/>
      <c r="Z176" s="201"/>
      <c r="AA176" s="201"/>
      <c r="AB176" s="201"/>
      <c r="AC176" s="201"/>
      <c r="AD176" s="201"/>
      <c r="AE176" s="201"/>
      <c r="AF176" s="201"/>
      <c r="AG176" s="201"/>
      <c r="AH176" s="201"/>
      <c r="AI176" s="201"/>
      <c r="AJ176" s="201"/>
      <c r="AK176" s="201"/>
      <c r="AL176" s="201"/>
      <c r="AM176" s="201"/>
      <c r="AN176" s="201"/>
      <c r="AO176" s="201"/>
      <c r="AP176" s="201"/>
      <c r="AQ176" s="201"/>
      <c r="AR176" s="201"/>
      <c r="AS176" s="201"/>
      <c r="AT176" s="201"/>
      <c r="AU176" s="201"/>
      <c r="AV176" s="201"/>
      <c r="AW176" s="201"/>
      <c r="AX176" s="201"/>
      <c r="AY176" s="201"/>
      <c r="AZ176" s="201"/>
      <c r="BA176" s="201"/>
      <c r="BB176" s="201"/>
      <c r="BC176" s="201"/>
      <c r="BD176" s="201"/>
      <c r="BE176" s="201"/>
      <c r="BF176" s="201"/>
    </row>
    <row r="177" spans="1:58" ht="16.5" customHeight="1">
      <c r="A177" s="202"/>
      <c r="B177" s="202"/>
      <c r="C177" s="202"/>
      <c r="D177" s="202"/>
      <c r="E177" s="202"/>
      <c r="F177" s="202"/>
      <c r="G177" s="202"/>
      <c r="H177" s="202"/>
      <c r="I177" s="203"/>
      <c r="J177" s="201"/>
      <c r="K177" s="201"/>
      <c r="L177" s="201"/>
      <c r="M177" s="201"/>
      <c r="N177" s="201"/>
      <c r="O177" s="201"/>
      <c r="P177" s="201"/>
      <c r="Q177" s="201"/>
      <c r="R177" s="201"/>
      <c r="S177" s="201"/>
      <c r="T177" s="201"/>
      <c r="U177" s="201"/>
      <c r="V177" s="201"/>
      <c r="W177" s="201"/>
      <c r="X177" s="201"/>
      <c r="Y177" s="201"/>
      <c r="Z177" s="201"/>
      <c r="AA177" s="201"/>
      <c r="AB177" s="201"/>
      <c r="AC177" s="201"/>
      <c r="AD177" s="201"/>
      <c r="AE177" s="201"/>
      <c r="AF177" s="201"/>
      <c r="AG177" s="201"/>
      <c r="AH177" s="201"/>
      <c r="AI177" s="201"/>
      <c r="AJ177" s="201"/>
      <c r="AK177" s="201"/>
      <c r="AL177" s="201"/>
      <c r="AM177" s="201"/>
      <c r="AN177" s="201"/>
      <c r="AO177" s="201"/>
      <c r="AP177" s="201"/>
      <c r="AQ177" s="201"/>
      <c r="AR177" s="201"/>
      <c r="AS177" s="201"/>
      <c r="AT177" s="201"/>
      <c r="AU177" s="201"/>
      <c r="AV177" s="201"/>
      <c r="AW177" s="201"/>
      <c r="AX177" s="201"/>
      <c r="AY177" s="201"/>
      <c r="AZ177" s="201"/>
      <c r="BA177" s="201"/>
      <c r="BB177" s="201"/>
      <c r="BC177" s="201"/>
      <c r="BD177" s="201"/>
      <c r="BE177" s="201"/>
      <c r="BF177" s="201"/>
    </row>
    <row r="178" spans="1:58" ht="16.5" customHeight="1">
      <c r="A178" s="202"/>
      <c r="B178" s="202"/>
      <c r="C178" s="202"/>
      <c r="D178" s="202"/>
      <c r="E178" s="202"/>
      <c r="F178" s="202"/>
      <c r="G178" s="202"/>
      <c r="H178" s="202"/>
      <c r="I178" s="203"/>
      <c r="J178" s="201"/>
      <c r="K178" s="201"/>
      <c r="L178" s="201"/>
      <c r="M178" s="201"/>
      <c r="N178" s="201"/>
      <c r="O178" s="201"/>
      <c r="P178" s="201"/>
      <c r="Q178" s="201"/>
      <c r="R178" s="201"/>
      <c r="S178" s="201"/>
      <c r="T178" s="201"/>
      <c r="U178" s="201"/>
      <c r="V178" s="201"/>
      <c r="W178" s="201"/>
      <c r="X178" s="201"/>
      <c r="Y178" s="201"/>
      <c r="Z178" s="201"/>
      <c r="AA178" s="201"/>
      <c r="AB178" s="201"/>
      <c r="AC178" s="201"/>
      <c r="AD178" s="201"/>
      <c r="AE178" s="201"/>
      <c r="AF178" s="201"/>
      <c r="AG178" s="201"/>
      <c r="AH178" s="201"/>
      <c r="AI178" s="201"/>
      <c r="AJ178" s="201"/>
      <c r="AK178" s="201"/>
      <c r="AL178" s="201"/>
      <c r="AM178" s="201"/>
      <c r="AN178" s="201"/>
      <c r="AO178" s="201"/>
      <c r="AP178" s="201"/>
      <c r="AQ178" s="201"/>
      <c r="AR178" s="201"/>
      <c r="AS178" s="201"/>
      <c r="AT178" s="201"/>
      <c r="AU178" s="201"/>
      <c r="AV178" s="201"/>
      <c r="AW178" s="201"/>
      <c r="AX178" s="201"/>
      <c r="AY178" s="201"/>
      <c r="AZ178" s="201"/>
      <c r="BA178" s="201"/>
      <c r="BB178" s="201"/>
      <c r="BC178" s="201"/>
      <c r="BD178" s="201"/>
      <c r="BE178" s="201"/>
      <c r="BF178" s="201"/>
    </row>
    <row r="179" spans="1:58" ht="16.5" customHeight="1">
      <c r="A179" s="202"/>
      <c r="B179" s="202"/>
      <c r="C179" s="202"/>
      <c r="D179" s="202"/>
      <c r="E179" s="202"/>
      <c r="F179" s="202"/>
      <c r="G179" s="202"/>
      <c r="H179" s="202"/>
      <c r="I179" s="203"/>
      <c r="J179" s="201"/>
      <c r="K179" s="201"/>
      <c r="L179" s="201"/>
      <c r="M179" s="201"/>
      <c r="N179" s="201"/>
      <c r="O179" s="201"/>
      <c r="P179" s="201"/>
      <c r="Q179" s="201"/>
      <c r="R179" s="201"/>
      <c r="S179" s="201"/>
      <c r="T179" s="201"/>
      <c r="U179" s="201"/>
      <c r="V179" s="201"/>
      <c r="W179" s="201"/>
      <c r="X179" s="201"/>
      <c r="Y179" s="201"/>
      <c r="Z179" s="201"/>
      <c r="AA179" s="201"/>
      <c r="AB179" s="201"/>
      <c r="AC179" s="201"/>
      <c r="AD179" s="201"/>
      <c r="AE179" s="201"/>
      <c r="AF179" s="201"/>
      <c r="AG179" s="201"/>
      <c r="AH179" s="201"/>
      <c r="AI179" s="201"/>
      <c r="AJ179" s="201"/>
      <c r="AK179" s="201"/>
      <c r="AL179" s="201"/>
      <c r="AM179" s="201"/>
      <c r="AN179" s="201"/>
      <c r="AO179" s="201"/>
      <c r="AP179" s="201"/>
      <c r="AQ179" s="201"/>
      <c r="AR179" s="201"/>
      <c r="AS179" s="201"/>
      <c r="AT179" s="201"/>
      <c r="AU179" s="201"/>
      <c r="AV179" s="201"/>
      <c r="AW179" s="201"/>
      <c r="AX179" s="201"/>
      <c r="AY179" s="201"/>
      <c r="AZ179" s="201"/>
      <c r="BA179" s="201"/>
      <c r="BB179" s="201"/>
      <c r="BC179" s="201"/>
      <c r="BD179" s="201"/>
      <c r="BE179" s="201"/>
      <c r="BF179" s="201"/>
    </row>
    <row r="180" spans="1:58" ht="16.5" customHeight="1">
      <c r="A180" s="202"/>
      <c r="B180" s="202"/>
      <c r="C180" s="202"/>
      <c r="D180" s="202"/>
      <c r="E180" s="202"/>
      <c r="F180" s="202"/>
      <c r="G180" s="202"/>
      <c r="H180" s="202"/>
      <c r="I180" s="203"/>
      <c r="J180" s="201"/>
      <c r="K180" s="201"/>
      <c r="L180" s="201"/>
      <c r="M180" s="201"/>
      <c r="N180" s="201"/>
      <c r="O180" s="201"/>
      <c r="P180" s="201"/>
      <c r="Q180" s="201"/>
      <c r="R180" s="201"/>
      <c r="S180" s="201"/>
      <c r="T180" s="201"/>
      <c r="U180" s="201"/>
      <c r="V180" s="201"/>
      <c r="W180" s="201"/>
      <c r="X180" s="201"/>
      <c r="Y180" s="201"/>
      <c r="Z180" s="201"/>
      <c r="AA180" s="201"/>
      <c r="AB180" s="201"/>
      <c r="AC180" s="201"/>
      <c r="AD180" s="201"/>
      <c r="AE180" s="201"/>
      <c r="AF180" s="201"/>
      <c r="AG180" s="201"/>
      <c r="AH180" s="201"/>
      <c r="AI180" s="201"/>
      <c r="AJ180" s="201"/>
      <c r="AK180" s="201"/>
      <c r="AL180" s="201"/>
      <c r="AM180" s="201"/>
      <c r="AN180" s="201"/>
      <c r="AO180" s="201"/>
      <c r="AP180" s="201"/>
      <c r="AQ180" s="201"/>
      <c r="AR180" s="201"/>
      <c r="AS180" s="201"/>
      <c r="AT180" s="201"/>
      <c r="AU180" s="201"/>
      <c r="AV180" s="201"/>
      <c r="AW180" s="201"/>
      <c r="AX180" s="201"/>
      <c r="AY180" s="201"/>
      <c r="AZ180" s="201"/>
      <c r="BA180" s="201"/>
      <c r="BB180" s="201"/>
      <c r="BC180" s="201"/>
      <c r="BD180" s="201"/>
      <c r="BE180" s="201"/>
      <c r="BF180" s="201"/>
    </row>
    <row r="181" spans="1:58" ht="16.5" customHeight="1">
      <c r="A181" s="202"/>
      <c r="B181" s="202"/>
      <c r="C181" s="202"/>
      <c r="D181" s="202"/>
      <c r="E181" s="202"/>
      <c r="F181" s="202"/>
      <c r="G181" s="202"/>
      <c r="H181" s="202"/>
      <c r="I181" s="203"/>
      <c r="J181" s="201"/>
      <c r="K181" s="201"/>
      <c r="L181" s="201"/>
      <c r="M181" s="201"/>
      <c r="N181" s="201"/>
      <c r="O181" s="201"/>
      <c r="P181" s="201"/>
      <c r="Q181" s="201"/>
      <c r="R181" s="201"/>
      <c r="S181" s="201"/>
      <c r="T181" s="201"/>
      <c r="U181" s="201"/>
      <c r="V181" s="201"/>
      <c r="W181" s="201"/>
      <c r="X181" s="201"/>
      <c r="Y181" s="201"/>
      <c r="Z181" s="201"/>
      <c r="AA181" s="201"/>
      <c r="AB181" s="201"/>
      <c r="AC181" s="201"/>
      <c r="AD181" s="201"/>
      <c r="AE181" s="201"/>
      <c r="AF181" s="201"/>
      <c r="AG181" s="201"/>
      <c r="AH181" s="201"/>
      <c r="AI181" s="201"/>
      <c r="AJ181" s="201"/>
      <c r="AK181" s="201"/>
      <c r="AL181" s="201"/>
      <c r="AM181" s="201"/>
      <c r="AN181" s="201"/>
      <c r="AO181" s="201"/>
      <c r="AP181" s="201"/>
      <c r="AQ181" s="201"/>
      <c r="AR181" s="201"/>
      <c r="AS181" s="201"/>
      <c r="AT181" s="201"/>
      <c r="AU181" s="201"/>
      <c r="AV181" s="201"/>
      <c r="AW181" s="201"/>
      <c r="AX181" s="201"/>
      <c r="AY181" s="201"/>
      <c r="AZ181" s="201"/>
      <c r="BA181" s="201"/>
      <c r="BB181" s="201"/>
      <c r="BC181" s="201"/>
      <c r="BD181" s="201"/>
      <c r="BE181" s="201"/>
      <c r="BF181" s="201"/>
    </row>
    <row r="182" spans="1:58" ht="16.5" customHeight="1">
      <c r="A182" s="202"/>
      <c r="B182" s="202"/>
      <c r="C182" s="202"/>
      <c r="D182" s="202"/>
      <c r="E182" s="202"/>
      <c r="F182" s="202"/>
      <c r="G182" s="202"/>
      <c r="H182" s="202"/>
      <c r="I182" s="203"/>
      <c r="J182" s="201"/>
      <c r="K182" s="201"/>
      <c r="L182" s="201"/>
      <c r="M182" s="201"/>
      <c r="N182" s="201"/>
      <c r="O182" s="201"/>
      <c r="P182" s="201"/>
      <c r="Q182" s="201"/>
      <c r="R182" s="201"/>
      <c r="S182" s="201"/>
      <c r="T182" s="201"/>
      <c r="U182" s="201"/>
      <c r="V182" s="201"/>
      <c r="W182" s="201"/>
      <c r="X182" s="201"/>
      <c r="Y182" s="201"/>
      <c r="Z182" s="201"/>
      <c r="AA182" s="201"/>
      <c r="AB182" s="201"/>
      <c r="AC182" s="201"/>
      <c r="AD182" s="201"/>
      <c r="AE182" s="201"/>
      <c r="AF182" s="201"/>
      <c r="AG182" s="201"/>
      <c r="AH182" s="201"/>
      <c r="AI182" s="201"/>
      <c r="AJ182" s="201"/>
      <c r="AK182" s="201"/>
      <c r="AL182" s="201"/>
      <c r="AM182" s="201"/>
      <c r="AN182" s="201"/>
      <c r="AO182" s="201"/>
      <c r="AP182" s="201"/>
      <c r="AQ182" s="201"/>
      <c r="AR182" s="201"/>
      <c r="AS182" s="201"/>
      <c r="AT182" s="201"/>
      <c r="AU182" s="201"/>
      <c r="AV182" s="201"/>
      <c r="AW182" s="201"/>
      <c r="AX182" s="201"/>
      <c r="AY182" s="201"/>
      <c r="AZ182" s="201"/>
      <c r="BA182" s="201"/>
      <c r="BB182" s="201"/>
      <c r="BC182" s="201"/>
      <c r="BD182" s="201"/>
      <c r="BE182" s="201"/>
      <c r="BF182" s="201"/>
    </row>
    <row r="183" spans="1:58" ht="16.5" customHeight="1">
      <c r="A183" s="202"/>
      <c r="B183" s="202"/>
      <c r="C183" s="202"/>
      <c r="D183" s="202"/>
      <c r="E183" s="202"/>
      <c r="F183" s="202"/>
      <c r="G183" s="202"/>
      <c r="H183" s="202"/>
      <c r="I183" s="203"/>
      <c r="J183" s="201"/>
      <c r="K183" s="201"/>
      <c r="L183" s="201"/>
      <c r="M183" s="201"/>
      <c r="N183" s="201"/>
      <c r="O183" s="201"/>
      <c r="P183" s="201"/>
      <c r="Q183" s="201"/>
      <c r="R183" s="201"/>
      <c r="S183" s="201"/>
      <c r="T183" s="201"/>
      <c r="U183" s="201"/>
      <c r="V183" s="201"/>
      <c r="W183" s="201"/>
      <c r="X183" s="201"/>
      <c r="Y183" s="201"/>
      <c r="Z183" s="201"/>
      <c r="AA183" s="201"/>
      <c r="AB183" s="201"/>
      <c r="AC183" s="201"/>
      <c r="AD183" s="201"/>
      <c r="AE183" s="201"/>
      <c r="AF183" s="201"/>
      <c r="AG183" s="201"/>
      <c r="AH183" s="201"/>
      <c r="AI183" s="201"/>
      <c r="AJ183" s="201"/>
      <c r="AK183" s="201"/>
      <c r="AL183" s="201"/>
      <c r="AM183" s="201"/>
      <c r="AN183" s="201"/>
      <c r="AO183" s="201"/>
      <c r="AP183" s="201"/>
      <c r="AQ183" s="201"/>
      <c r="AR183" s="201"/>
      <c r="AS183" s="201"/>
      <c r="AT183" s="201"/>
      <c r="AU183" s="201"/>
      <c r="AV183" s="201"/>
      <c r="AW183" s="201"/>
      <c r="AX183" s="201"/>
      <c r="AY183" s="201"/>
      <c r="AZ183" s="201"/>
      <c r="BA183" s="201"/>
      <c r="BB183" s="201"/>
      <c r="BC183" s="201"/>
      <c r="BD183" s="201"/>
      <c r="BE183" s="201"/>
      <c r="BF183" s="201"/>
    </row>
    <row r="184" spans="1:58" ht="16.5" customHeight="1">
      <c r="A184" s="202"/>
      <c r="B184" s="202"/>
      <c r="C184" s="202"/>
      <c r="D184" s="202"/>
      <c r="E184" s="202"/>
      <c r="F184" s="202"/>
      <c r="G184" s="202"/>
      <c r="H184" s="202"/>
      <c r="I184" s="203"/>
      <c r="J184" s="201"/>
      <c r="K184" s="201"/>
      <c r="L184" s="201"/>
      <c r="M184" s="201"/>
      <c r="N184" s="201"/>
      <c r="O184" s="201"/>
      <c r="P184" s="201"/>
      <c r="Q184" s="201"/>
      <c r="R184" s="201"/>
      <c r="S184" s="201"/>
      <c r="T184" s="201"/>
      <c r="U184" s="201"/>
      <c r="V184" s="201"/>
      <c r="W184" s="201"/>
      <c r="X184" s="201"/>
      <c r="Y184" s="201"/>
      <c r="Z184" s="201"/>
      <c r="AA184" s="201"/>
      <c r="AB184" s="201"/>
      <c r="AC184" s="201"/>
      <c r="AD184" s="201"/>
      <c r="AE184" s="201"/>
      <c r="AF184" s="201"/>
      <c r="AG184" s="201"/>
      <c r="AH184" s="201"/>
      <c r="AI184" s="201"/>
      <c r="AJ184" s="201"/>
      <c r="AK184" s="201"/>
      <c r="AL184" s="201"/>
      <c r="AM184" s="201"/>
      <c r="AN184" s="201"/>
      <c r="AO184" s="201"/>
      <c r="AP184" s="201"/>
      <c r="AQ184" s="201"/>
      <c r="AR184" s="201"/>
      <c r="AS184" s="201"/>
      <c r="AT184" s="201"/>
      <c r="AU184" s="201"/>
      <c r="AV184" s="201"/>
      <c r="AW184" s="201"/>
      <c r="AX184" s="201"/>
      <c r="AY184" s="201"/>
      <c r="AZ184" s="201"/>
      <c r="BA184" s="201"/>
      <c r="BB184" s="201"/>
      <c r="BC184" s="201"/>
      <c r="BD184" s="201"/>
      <c r="BE184" s="201"/>
      <c r="BF184" s="201"/>
    </row>
    <row r="185" spans="1:58" ht="16.5" customHeight="1">
      <c r="A185" s="202"/>
      <c r="B185" s="202"/>
      <c r="C185" s="202"/>
      <c r="D185" s="202"/>
      <c r="E185" s="202"/>
      <c r="F185" s="202"/>
      <c r="G185" s="202"/>
      <c r="H185" s="202"/>
      <c r="I185" s="203"/>
      <c r="J185" s="201"/>
      <c r="K185" s="201"/>
      <c r="L185" s="201"/>
      <c r="M185" s="201"/>
      <c r="N185" s="201"/>
      <c r="O185" s="201"/>
      <c r="P185" s="201"/>
      <c r="Q185" s="201"/>
      <c r="R185" s="201"/>
      <c r="S185" s="201"/>
      <c r="T185" s="201"/>
      <c r="U185" s="201"/>
      <c r="V185" s="201"/>
      <c r="W185" s="201"/>
      <c r="X185" s="201"/>
      <c r="Y185" s="201"/>
      <c r="Z185" s="201"/>
      <c r="AA185" s="201"/>
      <c r="AB185" s="201"/>
      <c r="AC185" s="201"/>
      <c r="AD185" s="201"/>
      <c r="AE185" s="201"/>
      <c r="AF185" s="201"/>
      <c r="AG185" s="201"/>
      <c r="AH185" s="201"/>
      <c r="AI185" s="201"/>
      <c r="AJ185" s="201"/>
      <c r="AK185" s="201"/>
      <c r="AL185" s="201"/>
      <c r="AM185" s="201"/>
      <c r="AN185" s="201"/>
      <c r="AO185" s="201"/>
      <c r="AP185" s="201"/>
      <c r="AQ185" s="201"/>
      <c r="AR185" s="201"/>
      <c r="AS185" s="201"/>
      <c r="AT185" s="201"/>
      <c r="AU185" s="201"/>
      <c r="AV185" s="201"/>
      <c r="AW185" s="201"/>
      <c r="AX185" s="201"/>
      <c r="AY185" s="201"/>
      <c r="AZ185" s="201"/>
      <c r="BA185" s="201"/>
      <c r="BB185" s="201"/>
      <c r="BC185" s="201"/>
      <c r="BD185" s="201"/>
      <c r="BE185" s="201"/>
      <c r="BF185" s="201"/>
    </row>
    <row r="186" spans="1:58" ht="16.5" customHeight="1">
      <c r="A186" s="202"/>
      <c r="B186" s="202"/>
      <c r="C186" s="202"/>
      <c r="D186" s="202"/>
      <c r="E186" s="202"/>
      <c r="F186" s="202"/>
      <c r="G186" s="202"/>
      <c r="H186" s="202"/>
      <c r="I186" s="203"/>
      <c r="J186" s="201"/>
      <c r="K186" s="201"/>
      <c r="L186" s="201"/>
      <c r="M186" s="201"/>
      <c r="N186" s="201"/>
      <c r="O186" s="201"/>
      <c r="P186" s="201"/>
      <c r="Q186" s="201"/>
      <c r="R186" s="201"/>
      <c r="S186" s="201"/>
      <c r="T186" s="201"/>
      <c r="U186" s="201"/>
      <c r="V186" s="201"/>
      <c r="W186" s="201"/>
      <c r="X186" s="201"/>
      <c r="Y186" s="201"/>
      <c r="Z186" s="201"/>
      <c r="AA186" s="201"/>
      <c r="AB186" s="201"/>
      <c r="AC186" s="201"/>
      <c r="AD186" s="201"/>
      <c r="AE186" s="201"/>
      <c r="AF186" s="201"/>
      <c r="AG186" s="201"/>
      <c r="AH186" s="201"/>
      <c r="AI186" s="201"/>
      <c r="AJ186" s="201"/>
      <c r="AK186" s="201"/>
      <c r="AL186" s="201"/>
      <c r="AM186" s="201"/>
      <c r="AN186" s="201"/>
      <c r="AO186" s="201"/>
      <c r="AP186" s="201"/>
      <c r="AQ186" s="201"/>
      <c r="AR186" s="201"/>
      <c r="AS186" s="201"/>
      <c r="AT186" s="201"/>
      <c r="AU186" s="201"/>
      <c r="AV186" s="201"/>
      <c r="AW186" s="201"/>
      <c r="AX186" s="201"/>
      <c r="AY186" s="201"/>
      <c r="AZ186" s="201"/>
      <c r="BA186" s="201"/>
      <c r="BB186" s="201"/>
      <c r="BC186" s="201"/>
      <c r="BD186" s="201"/>
      <c r="BE186" s="201"/>
      <c r="BF186" s="201"/>
    </row>
    <row r="187" spans="1:58" ht="16.5" customHeight="1">
      <c r="A187" s="202"/>
      <c r="B187" s="202"/>
      <c r="C187" s="202"/>
      <c r="D187" s="202"/>
      <c r="E187" s="202"/>
      <c r="F187" s="202"/>
      <c r="G187" s="202"/>
      <c r="H187" s="202"/>
      <c r="I187" s="203"/>
      <c r="J187" s="201"/>
      <c r="K187" s="201"/>
      <c r="L187" s="201"/>
      <c r="M187" s="201"/>
      <c r="N187" s="201"/>
      <c r="O187" s="201"/>
      <c r="P187" s="201"/>
      <c r="Q187" s="201"/>
      <c r="R187" s="201"/>
      <c r="S187" s="201"/>
      <c r="T187" s="201"/>
      <c r="U187" s="201"/>
      <c r="V187" s="201"/>
      <c r="W187" s="201"/>
      <c r="X187" s="201"/>
      <c r="Y187" s="201"/>
      <c r="Z187" s="201"/>
      <c r="AA187" s="201"/>
      <c r="AB187" s="201"/>
      <c r="AC187" s="201"/>
      <c r="AD187" s="201"/>
      <c r="AE187" s="201"/>
      <c r="AF187" s="201"/>
      <c r="AG187" s="201"/>
      <c r="AH187" s="201"/>
      <c r="AI187" s="201"/>
      <c r="AJ187" s="201"/>
      <c r="AK187" s="201"/>
      <c r="AL187" s="201"/>
      <c r="AM187" s="201"/>
      <c r="AN187" s="201"/>
      <c r="AO187" s="201"/>
      <c r="AP187" s="201"/>
      <c r="AQ187" s="201"/>
      <c r="AR187" s="201"/>
      <c r="AS187" s="201"/>
      <c r="AT187" s="201"/>
      <c r="AU187" s="201"/>
      <c r="AV187" s="201"/>
      <c r="AW187" s="201"/>
      <c r="AX187" s="201"/>
      <c r="AY187" s="201"/>
      <c r="AZ187" s="201"/>
      <c r="BA187" s="201"/>
      <c r="BB187" s="201"/>
      <c r="BC187" s="201"/>
      <c r="BD187" s="201"/>
      <c r="BE187" s="201"/>
      <c r="BF187" s="201"/>
    </row>
    <row r="188" spans="1:58" ht="16.5" customHeight="1">
      <c r="A188" s="202"/>
      <c r="B188" s="202"/>
      <c r="C188" s="202"/>
      <c r="D188" s="202"/>
      <c r="E188" s="202"/>
      <c r="F188" s="202"/>
      <c r="G188" s="202"/>
      <c r="H188" s="202"/>
      <c r="I188" s="203"/>
      <c r="J188" s="201"/>
      <c r="K188" s="201"/>
      <c r="L188" s="201"/>
      <c r="M188" s="201"/>
      <c r="N188" s="201"/>
      <c r="O188" s="201"/>
      <c r="P188" s="201"/>
      <c r="Q188" s="201"/>
      <c r="R188" s="201"/>
      <c r="S188" s="201"/>
      <c r="T188" s="201"/>
      <c r="U188" s="201"/>
      <c r="V188" s="201"/>
      <c r="W188" s="201"/>
      <c r="X188" s="201"/>
      <c r="Y188" s="201"/>
      <c r="Z188" s="201"/>
      <c r="AA188" s="201"/>
      <c r="AB188" s="201"/>
      <c r="AC188" s="201"/>
      <c r="AD188" s="201"/>
      <c r="AE188" s="201"/>
      <c r="AF188" s="201"/>
      <c r="AG188" s="201"/>
      <c r="AH188" s="201"/>
      <c r="AI188" s="201"/>
      <c r="AJ188" s="201"/>
      <c r="AK188" s="201"/>
      <c r="AL188" s="201"/>
      <c r="AM188" s="201"/>
      <c r="AN188" s="201"/>
      <c r="AO188" s="201"/>
      <c r="AP188" s="201"/>
      <c r="AQ188" s="201"/>
      <c r="AR188" s="201"/>
      <c r="AS188" s="201"/>
      <c r="AT188" s="201"/>
      <c r="AU188" s="201"/>
      <c r="AV188" s="201"/>
      <c r="AW188" s="201"/>
      <c r="AX188" s="201"/>
      <c r="AY188" s="201"/>
      <c r="AZ188" s="201"/>
      <c r="BA188" s="201"/>
      <c r="BB188" s="201"/>
      <c r="BC188" s="201"/>
      <c r="BD188" s="201"/>
      <c r="BE188" s="201"/>
      <c r="BF188" s="201"/>
    </row>
    <row r="189" spans="1:58" ht="16.5" customHeight="1">
      <c r="A189" s="202"/>
      <c r="B189" s="202"/>
      <c r="C189" s="202"/>
      <c r="D189" s="202"/>
      <c r="E189" s="202"/>
      <c r="F189" s="202"/>
      <c r="G189" s="202"/>
      <c r="H189" s="202"/>
      <c r="I189" s="203"/>
      <c r="J189" s="201"/>
      <c r="K189" s="201"/>
      <c r="L189" s="201"/>
      <c r="M189" s="201"/>
      <c r="N189" s="201"/>
      <c r="O189" s="201"/>
      <c r="P189" s="201"/>
      <c r="Q189" s="201"/>
      <c r="R189" s="201"/>
      <c r="S189" s="201"/>
      <c r="T189" s="201"/>
      <c r="U189" s="201"/>
      <c r="V189" s="201"/>
      <c r="W189" s="201"/>
      <c r="X189" s="201"/>
      <c r="Y189" s="201"/>
      <c r="Z189" s="201"/>
      <c r="AA189" s="201"/>
      <c r="AB189" s="201"/>
      <c r="AC189" s="201"/>
      <c r="AD189" s="201"/>
      <c r="AE189" s="201"/>
      <c r="AF189" s="201"/>
      <c r="AG189" s="201"/>
      <c r="AH189" s="201"/>
      <c r="AI189" s="201"/>
      <c r="AJ189" s="201"/>
      <c r="AK189" s="201"/>
      <c r="AL189" s="201"/>
      <c r="AM189" s="201"/>
      <c r="AN189" s="201"/>
      <c r="AO189" s="201"/>
      <c r="AP189" s="201"/>
      <c r="AQ189" s="201"/>
      <c r="AR189" s="201"/>
      <c r="AS189" s="201"/>
      <c r="AT189" s="201"/>
      <c r="AU189" s="201"/>
      <c r="AV189" s="201"/>
      <c r="AW189" s="201"/>
      <c r="AX189" s="201"/>
      <c r="AY189" s="201"/>
      <c r="AZ189" s="201"/>
      <c r="BA189" s="201"/>
      <c r="BB189" s="201"/>
      <c r="BC189" s="201"/>
      <c r="BD189" s="201"/>
      <c r="BE189" s="201"/>
      <c r="BF189" s="201"/>
    </row>
    <row r="190" spans="1:58" ht="16.5" customHeight="1">
      <c r="A190" s="202"/>
      <c r="B190" s="202"/>
      <c r="C190" s="202"/>
      <c r="D190" s="202"/>
      <c r="E190" s="202"/>
      <c r="F190" s="202"/>
      <c r="G190" s="202"/>
      <c r="H190" s="202"/>
      <c r="I190" s="203"/>
      <c r="J190" s="201"/>
      <c r="K190" s="201"/>
      <c r="L190" s="201"/>
      <c r="M190" s="201"/>
      <c r="N190" s="201"/>
      <c r="O190" s="201"/>
      <c r="P190" s="201"/>
      <c r="Q190" s="201"/>
      <c r="R190" s="201"/>
      <c r="S190" s="201"/>
      <c r="T190" s="201"/>
      <c r="U190" s="201"/>
      <c r="V190" s="201"/>
      <c r="W190" s="201"/>
      <c r="X190" s="201"/>
      <c r="Y190" s="201"/>
      <c r="Z190" s="201"/>
      <c r="AA190" s="201"/>
      <c r="AB190" s="201"/>
      <c r="AC190" s="201"/>
      <c r="AD190" s="201"/>
      <c r="AE190" s="201"/>
      <c r="AF190" s="201"/>
      <c r="AG190" s="201"/>
      <c r="AH190" s="201"/>
      <c r="AI190" s="201"/>
      <c r="AJ190" s="201"/>
      <c r="AK190" s="201"/>
      <c r="AL190" s="201"/>
      <c r="AM190" s="201"/>
      <c r="AN190" s="201"/>
      <c r="AO190" s="201"/>
      <c r="AP190" s="201"/>
      <c r="AQ190" s="201"/>
      <c r="AR190" s="201"/>
      <c r="AS190" s="201"/>
      <c r="AT190" s="201"/>
      <c r="AU190" s="201"/>
      <c r="AV190" s="201"/>
      <c r="AW190" s="201"/>
      <c r="AX190" s="201"/>
      <c r="AY190" s="201"/>
      <c r="AZ190" s="201"/>
      <c r="BA190" s="201"/>
      <c r="BB190" s="201"/>
      <c r="BC190" s="201"/>
      <c r="BD190" s="201"/>
      <c r="BE190" s="201"/>
      <c r="BF190" s="201"/>
    </row>
    <row r="191" spans="1:58" ht="16.5" customHeight="1">
      <c r="A191" s="202"/>
      <c r="B191" s="202"/>
      <c r="C191" s="202"/>
      <c r="D191" s="202"/>
      <c r="E191" s="202"/>
      <c r="F191" s="202"/>
      <c r="G191" s="202"/>
      <c r="H191" s="202"/>
      <c r="I191" s="203"/>
      <c r="J191" s="201"/>
      <c r="K191" s="201"/>
      <c r="L191" s="201"/>
      <c r="M191" s="201"/>
      <c r="N191" s="201"/>
      <c r="O191" s="201"/>
      <c r="P191" s="201"/>
      <c r="Q191" s="201"/>
      <c r="R191" s="201"/>
      <c r="S191" s="201"/>
      <c r="T191" s="201"/>
      <c r="U191" s="201"/>
      <c r="V191" s="201"/>
      <c r="W191" s="201"/>
      <c r="X191" s="201"/>
      <c r="Y191" s="201"/>
      <c r="Z191" s="201"/>
      <c r="AA191" s="201"/>
      <c r="AB191" s="201"/>
      <c r="AC191" s="201"/>
      <c r="AD191" s="201"/>
      <c r="AE191" s="201"/>
      <c r="AF191" s="201"/>
      <c r="AG191" s="201"/>
      <c r="AH191" s="201"/>
      <c r="AI191" s="201"/>
      <c r="AJ191" s="201"/>
      <c r="AK191" s="201"/>
      <c r="AL191" s="201"/>
      <c r="AM191" s="201"/>
      <c r="AN191" s="201"/>
      <c r="AO191" s="201"/>
      <c r="AP191" s="201"/>
      <c r="AQ191" s="201"/>
      <c r="AR191" s="201"/>
      <c r="AS191" s="201"/>
      <c r="AT191" s="201"/>
      <c r="AU191" s="201"/>
      <c r="AV191" s="201"/>
      <c r="AW191" s="201"/>
      <c r="AX191" s="201"/>
      <c r="AY191" s="201"/>
      <c r="AZ191" s="201"/>
      <c r="BA191" s="201"/>
      <c r="BB191" s="201"/>
      <c r="BC191" s="201"/>
      <c r="BD191" s="201"/>
      <c r="BE191" s="201"/>
      <c r="BF191" s="201"/>
    </row>
    <row r="192" spans="1:58" ht="16.5" customHeight="1">
      <c r="A192" s="202"/>
      <c r="B192" s="202"/>
      <c r="C192" s="202"/>
      <c r="D192" s="202"/>
      <c r="E192" s="202"/>
      <c r="F192" s="202"/>
      <c r="G192" s="202"/>
      <c r="H192" s="202"/>
      <c r="I192" s="203"/>
      <c r="J192" s="201"/>
      <c r="K192" s="201"/>
      <c r="L192" s="201"/>
      <c r="M192" s="201"/>
      <c r="N192" s="201"/>
      <c r="O192" s="201"/>
      <c r="P192" s="201"/>
      <c r="Q192" s="201"/>
      <c r="R192" s="201"/>
      <c r="S192" s="201"/>
      <c r="T192" s="201"/>
      <c r="U192" s="201"/>
      <c r="V192" s="201"/>
      <c r="W192" s="201"/>
      <c r="X192" s="201"/>
      <c r="Y192" s="201"/>
      <c r="Z192" s="201"/>
      <c r="AA192" s="201"/>
      <c r="AB192" s="201"/>
      <c r="AC192" s="201"/>
      <c r="AD192" s="201"/>
      <c r="AE192" s="201"/>
      <c r="AF192" s="201"/>
      <c r="AG192" s="201"/>
      <c r="AH192" s="201"/>
      <c r="AI192" s="201"/>
      <c r="AJ192" s="201"/>
      <c r="AK192" s="201"/>
      <c r="AL192" s="201"/>
      <c r="AM192" s="201"/>
      <c r="AN192" s="201"/>
      <c r="AO192" s="201"/>
      <c r="AP192" s="201"/>
      <c r="AQ192" s="201"/>
      <c r="AR192" s="201"/>
      <c r="AS192" s="201"/>
      <c r="AT192" s="201"/>
      <c r="AU192" s="201"/>
      <c r="AV192" s="201"/>
      <c r="AW192" s="201"/>
      <c r="AX192" s="201"/>
      <c r="AY192" s="201"/>
      <c r="AZ192" s="201"/>
      <c r="BA192" s="201"/>
      <c r="BB192" s="201"/>
      <c r="BC192" s="201"/>
      <c r="BD192" s="201"/>
      <c r="BE192" s="201"/>
      <c r="BF192" s="201"/>
    </row>
    <row r="193" spans="1:58" ht="16.5" customHeight="1">
      <c r="A193" s="202"/>
      <c r="B193" s="202"/>
      <c r="C193" s="202"/>
      <c r="D193" s="202"/>
      <c r="E193" s="202"/>
      <c r="F193" s="202"/>
      <c r="G193" s="202"/>
      <c r="H193" s="202"/>
      <c r="I193" s="203"/>
      <c r="J193" s="201"/>
      <c r="K193" s="201"/>
      <c r="L193" s="201"/>
      <c r="M193" s="201"/>
      <c r="N193" s="201"/>
      <c r="O193" s="201"/>
      <c r="P193" s="201"/>
      <c r="Q193" s="201"/>
      <c r="R193" s="201"/>
      <c r="S193" s="201"/>
      <c r="T193" s="201"/>
      <c r="U193" s="201"/>
      <c r="V193" s="201"/>
      <c r="W193" s="201"/>
      <c r="X193" s="201"/>
      <c r="Y193" s="201"/>
      <c r="Z193" s="201"/>
      <c r="AA193" s="201"/>
      <c r="AB193" s="201"/>
      <c r="AC193" s="201"/>
      <c r="AD193" s="201"/>
      <c r="AE193" s="201"/>
      <c r="AF193" s="201"/>
      <c r="AG193" s="201"/>
      <c r="AH193" s="201"/>
      <c r="AI193" s="201"/>
      <c r="AJ193" s="201"/>
      <c r="AK193" s="201"/>
      <c r="AL193" s="201"/>
      <c r="AM193" s="201"/>
      <c r="AN193" s="201"/>
      <c r="AO193" s="201"/>
      <c r="AP193" s="201"/>
      <c r="AQ193" s="201"/>
      <c r="AR193" s="201"/>
      <c r="AS193" s="201"/>
      <c r="AT193" s="201"/>
      <c r="AU193" s="201"/>
      <c r="AV193" s="201"/>
      <c r="AW193" s="201"/>
      <c r="AX193" s="201"/>
      <c r="AY193" s="201"/>
      <c r="AZ193" s="201"/>
      <c r="BA193" s="201"/>
      <c r="BB193" s="201"/>
      <c r="BC193" s="201"/>
      <c r="BD193" s="201"/>
      <c r="BE193" s="201"/>
      <c r="BF193" s="201"/>
    </row>
    <row r="194" spans="1:58" ht="16.5" customHeight="1">
      <c r="A194" s="202"/>
      <c r="B194" s="202"/>
      <c r="C194" s="202"/>
      <c r="D194" s="202"/>
      <c r="E194" s="202"/>
      <c r="F194" s="202"/>
      <c r="G194" s="202"/>
      <c r="H194" s="202"/>
      <c r="I194" s="203"/>
      <c r="J194" s="201"/>
      <c r="K194" s="201"/>
      <c r="L194" s="201"/>
      <c r="M194" s="201"/>
      <c r="N194" s="201"/>
      <c r="O194" s="201"/>
      <c r="P194" s="201"/>
      <c r="Q194" s="201"/>
      <c r="R194" s="201"/>
      <c r="S194" s="201"/>
      <c r="T194" s="201"/>
      <c r="U194" s="201"/>
      <c r="V194" s="201"/>
      <c r="W194" s="201"/>
      <c r="X194" s="201"/>
      <c r="Y194" s="201"/>
      <c r="Z194" s="201"/>
      <c r="AA194" s="201"/>
      <c r="AB194" s="201"/>
      <c r="AC194" s="201"/>
      <c r="AD194" s="201"/>
      <c r="AE194" s="201"/>
      <c r="AF194" s="201"/>
      <c r="AG194" s="201"/>
      <c r="AH194" s="201"/>
      <c r="AI194" s="201"/>
      <c r="AJ194" s="201"/>
      <c r="AK194" s="201"/>
      <c r="AL194" s="201"/>
      <c r="AM194" s="201"/>
      <c r="AN194" s="201"/>
      <c r="AO194" s="201"/>
      <c r="AP194" s="201"/>
      <c r="AQ194" s="201"/>
      <c r="AR194" s="201"/>
      <c r="AS194" s="201"/>
      <c r="AT194" s="201"/>
      <c r="AU194" s="201"/>
      <c r="AV194" s="201"/>
      <c r="AW194" s="201"/>
      <c r="AX194" s="201"/>
      <c r="AY194" s="201"/>
      <c r="AZ194" s="201"/>
      <c r="BA194" s="201"/>
      <c r="BB194" s="201"/>
      <c r="BC194" s="201"/>
      <c r="BD194" s="201"/>
      <c r="BE194" s="201"/>
      <c r="BF194" s="201"/>
    </row>
    <row r="195" spans="1:58" ht="16.5" customHeight="1">
      <c r="A195" s="202"/>
      <c r="B195" s="202"/>
      <c r="C195" s="202"/>
      <c r="D195" s="202"/>
      <c r="E195" s="202"/>
      <c r="F195" s="202"/>
      <c r="G195" s="202"/>
      <c r="H195" s="202"/>
      <c r="I195" s="203"/>
      <c r="J195" s="201"/>
      <c r="K195" s="201"/>
      <c r="L195" s="201"/>
      <c r="M195" s="201"/>
      <c r="N195" s="201"/>
      <c r="O195" s="201"/>
      <c r="P195" s="201"/>
      <c r="Q195" s="201"/>
      <c r="R195" s="201"/>
      <c r="S195" s="201"/>
      <c r="T195" s="201"/>
      <c r="U195" s="201"/>
      <c r="V195" s="201"/>
      <c r="W195" s="201"/>
      <c r="X195" s="201"/>
      <c r="Y195" s="201"/>
      <c r="Z195" s="201"/>
      <c r="AA195" s="201"/>
      <c r="AB195" s="201"/>
      <c r="AC195" s="201"/>
      <c r="AD195" s="201"/>
      <c r="AE195" s="201"/>
      <c r="AF195" s="201"/>
      <c r="AG195" s="201"/>
      <c r="AH195" s="201"/>
      <c r="AI195" s="201"/>
      <c r="AJ195" s="201"/>
      <c r="AK195" s="201"/>
      <c r="AL195" s="201"/>
      <c r="AM195" s="201"/>
      <c r="AN195" s="201"/>
      <c r="AO195" s="201"/>
      <c r="AP195" s="201"/>
      <c r="AQ195" s="201"/>
      <c r="AR195" s="201"/>
      <c r="AS195" s="201"/>
      <c r="AT195" s="201"/>
      <c r="AU195" s="201"/>
      <c r="AV195" s="201"/>
      <c r="AW195" s="201"/>
      <c r="AX195" s="201"/>
      <c r="AY195" s="201"/>
      <c r="AZ195" s="201"/>
      <c r="BA195" s="201"/>
      <c r="BB195" s="201"/>
      <c r="BC195" s="201"/>
      <c r="BD195" s="201"/>
      <c r="BE195" s="201"/>
      <c r="BF195" s="201"/>
    </row>
    <row r="196" spans="1:58" ht="16.5" customHeight="1">
      <c r="A196" s="202"/>
      <c r="B196" s="202"/>
      <c r="C196" s="202"/>
      <c r="D196" s="202"/>
      <c r="E196" s="202"/>
      <c r="F196" s="202"/>
      <c r="G196" s="202"/>
      <c r="H196" s="202"/>
      <c r="I196" s="203"/>
      <c r="J196" s="201"/>
      <c r="K196" s="201"/>
      <c r="L196" s="201"/>
      <c r="M196" s="201"/>
      <c r="N196" s="201"/>
      <c r="O196" s="201"/>
      <c r="P196" s="201"/>
      <c r="Q196" s="201"/>
      <c r="R196" s="201"/>
      <c r="S196" s="201"/>
      <c r="T196" s="201"/>
      <c r="U196" s="201"/>
      <c r="V196" s="201"/>
      <c r="W196" s="201"/>
      <c r="X196" s="201"/>
      <c r="Y196" s="201"/>
      <c r="Z196" s="201"/>
      <c r="AA196" s="201"/>
      <c r="AB196" s="201"/>
      <c r="AC196" s="201"/>
      <c r="AD196" s="201"/>
      <c r="AE196" s="201"/>
      <c r="AF196" s="201"/>
      <c r="AG196" s="201"/>
      <c r="AH196" s="201"/>
      <c r="AI196" s="201"/>
      <c r="AJ196" s="201"/>
      <c r="AK196" s="201"/>
      <c r="AL196" s="201"/>
      <c r="AM196" s="201"/>
      <c r="AN196" s="201"/>
      <c r="AO196" s="201"/>
      <c r="AP196" s="201"/>
      <c r="AQ196" s="201"/>
      <c r="AR196" s="201"/>
      <c r="AS196" s="201"/>
      <c r="AT196" s="201"/>
      <c r="AU196" s="201"/>
      <c r="AV196" s="201"/>
      <c r="AW196" s="201"/>
      <c r="AX196" s="201"/>
      <c r="AY196" s="201"/>
      <c r="AZ196" s="201"/>
      <c r="BA196" s="201"/>
      <c r="BB196" s="201"/>
      <c r="BC196" s="201"/>
      <c r="BD196" s="201"/>
      <c r="BE196" s="201"/>
      <c r="BF196" s="201"/>
    </row>
    <row r="197" spans="1:58" ht="16.5" customHeight="1">
      <c r="A197" s="202"/>
      <c r="B197" s="202"/>
      <c r="C197" s="202"/>
      <c r="D197" s="202"/>
      <c r="E197" s="202"/>
      <c r="F197" s="202"/>
      <c r="G197" s="202"/>
      <c r="H197" s="202"/>
      <c r="I197" s="203"/>
      <c r="J197" s="201"/>
      <c r="K197" s="201"/>
      <c r="L197" s="201"/>
      <c r="M197" s="201"/>
      <c r="N197" s="201"/>
      <c r="O197" s="201"/>
      <c r="P197" s="201"/>
      <c r="Q197" s="201"/>
      <c r="R197" s="201"/>
      <c r="S197" s="201"/>
      <c r="T197" s="201"/>
      <c r="U197" s="201"/>
      <c r="V197" s="201"/>
      <c r="W197" s="201"/>
      <c r="X197" s="201"/>
      <c r="Y197" s="201"/>
      <c r="Z197" s="201"/>
      <c r="AA197" s="201"/>
      <c r="AB197" s="201"/>
      <c r="AC197" s="201"/>
      <c r="AD197" s="201"/>
      <c r="AE197" s="201"/>
      <c r="AF197" s="201"/>
      <c r="AG197" s="201"/>
      <c r="AH197" s="201"/>
      <c r="AI197" s="201"/>
      <c r="AJ197" s="201"/>
      <c r="AK197" s="201"/>
      <c r="AL197" s="201"/>
      <c r="AM197" s="201"/>
      <c r="AN197" s="201"/>
      <c r="AO197" s="201"/>
      <c r="AP197" s="201"/>
      <c r="AQ197" s="201"/>
      <c r="AR197" s="201"/>
      <c r="AS197" s="201"/>
      <c r="AT197" s="201"/>
      <c r="AU197" s="201"/>
      <c r="AV197" s="201"/>
      <c r="AW197" s="201"/>
      <c r="AX197" s="201"/>
      <c r="AY197" s="201"/>
      <c r="AZ197" s="201"/>
      <c r="BA197" s="201"/>
      <c r="BB197" s="201"/>
      <c r="BC197" s="201"/>
      <c r="BD197" s="201"/>
      <c r="BE197" s="201"/>
      <c r="BF197" s="201"/>
    </row>
    <row r="198" spans="1:58" ht="16.5" customHeight="1">
      <c r="A198" s="202"/>
      <c r="B198" s="202"/>
      <c r="C198" s="202"/>
      <c r="D198" s="202"/>
      <c r="E198" s="202"/>
      <c r="F198" s="202"/>
      <c r="G198" s="202"/>
      <c r="H198" s="202"/>
      <c r="I198" s="203"/>
      <c r="J198" s="201"/>
      <c r="K198" s="201"/>
      <c r="L198" s="201"/>
      <c r="M198" s="201"/>
      <c r="N198" s="201"/>
      <c r="O198" s="201"/>
      <c r="P198" s="201"/>
      <c r="Q198" s="201"/>
      <c r="R198" s="201"/>
      <c r="S198" s="201"/>
      <c r="T198" s="201"/>
      <c r="U198" s="201"/>
      <c r="V198" s="201"/>
      <c r="W198" s="201"/>
      <c r="X198" s="201"/>
      <c r="Y198" s="201"/>
      <c r="Z198" s="201"/>
      <c r="AA198" s="201"/>
      <c r="AB198" s="201"/>
      <c r="AC198" s="201"/>
      <c r="AD198" s="201"/>
      <c r="AE198" s="201"/>
      <c r="AF198" s="201"/>
      <c r="AG198" s="201"/>
      <c r="AH198" s="201"/>
      <c r="AI198" s="201"/>
      <c r="AJ198" s="201"/>
      <c r="AK198" s="201"/>
      <c r="AL198" s="201"/>
      <c r="AM198" s="201"/>
      <c r="AN198" s="201"/>
      <c r="AO198" s="201"/>
      <c r="AP198" s="201"/>
      <c r="AQ198" s="201"/>
      <c r="AR198" s="201"/>
      <c r="AS198" s="201"/>
      <c r="AT198" s="201"/>
      <c r="AU198" s="201"/>
      <c r="AV198" s="201"/>
      <c r="AW198" s="201"/>
      <c r="AX198" s="201"/>
      <c r="AY198" s="201"/>
      <c r="AZ198" s="201"/>
      <c r="BA198" s="201"/>
      <c r="BB198" s="201"/>
      <c r="BC198" s="201"/>
      <c r="BD198" s="201"/>
      <c r="BE198" s="201"/>
      <c r="BF198" s="201"/>
    </row>
    <row r="199" spans="1:58" ht="16.5" customHeight="1">
      <c r="A199" s="202"/>
      <c r="B199" s="202"/>
      <c r="C199" s="202"/>
      <c r="D199" s="202"/>
      <c r="E199" s="202"/>
      <c r="F199" s="202"/>
      <c r="G199" s="202"/>
      <c r="H199" s="202"/>
      <c r="I199" s="203"/>
      <c r="J199" s="201"/>
      <c r="K199" s="201"/>
      <c r="L199" s="201"/>
      <c r="M199" s="201"/>
      <c r="N199" s="201"/>
      <c r="O199" s="201"/>
      <c r="P199" s="201"/>
      <c r="Q199" s="201"/>
      <c r="R199" s="201"/>
      <c r="S199" s="201"/>
      <c r="T199" s="201"/>
      <c r="U199" s="201"/>
      <c r="V199" s="201"/>
      <c r="W199" s="201"/>
      <c r="X199" s="201"/>
      <c r="Y199" s="201"/>
      <c r="Z199" s="201"/>
      <c r="AA199" s="201"/>
      <c r="AB199" s="201"/>
      <c r="AC199" s="201"/>
      <c r="AD199" s="201"/>
      <c r="AE199" s="201"/>
      <c r="AF199" s="201"/>
      <c r="AG199" s="201"/>
      <c r="AH199" s="201"/>
      <c r="AI199" s="201"/>
      <c r="AJ199" s="201"/>
      <c r="AK199" s="201"/>
      <c r="AL199" s="201"/>
      <c r="AM199" s="201"/>
      <c r="AN199" s="201"/>
      <c r="AO199" s="201"/>
      <c r="AP199" s="201"/>
      <c r="AQ199" s="201"/>
      <c r="AR199" s="201"/>
      <c r="AS199" s="201"/>
      <c r="AT199" s="201"/>
      <c r="AU199" s="201"/>
      <c r="AV199" s="201"/>
      <c r="AW199" s="201"/>
      <c r="AX199" s="201"/>
      <c r="AY199" s="201"/>
      <c r="AZ199" s="201"/>
      <c r="BA199" s="201"/>
      <c r="BB199" s="201"/>
      <c r="BC199" s="201"/>
      <c r="BD199" s="201"/>
      <c r="BE199" s="201"/>
      <c r="BF199" s="201"/>
    </row>
    <row r="200" spans="1:58" ht="16.5" customHeight="1">
      <c r="A200" s="202"/>
      <c r="B200" s="202"/>
      <c r="C200" s="202"/>
      <c r="D200" s="202"/>
      <c r="E200" s="202"/>
      <c r="F200" s="202"/>
      <c r="G200" s="202"/>
      <c r="H200" s="202"/>
      <c r="I200" s="203"/>
      <c r="J200" s="201"/>
      <c r="K200" s="201"/>
      <c r="L200" s="201"/>
      <c r="M200" s="201"/>
      <c r="N200" s="201"/>
      <c r="O200" s="201"/>
      <c r="P200" s="201"/>
      <c r="Q200" s="201"/>
      <c r="R200" s="201"/>
      <c r="S200" s="201"/>
      <c r="T200" s="201"/>
      <c r="U200" s="201"/>
      <c r="V200" s="201"/>
      <c r="W200" s="201"/>
      <c r="X200" s="201"/>
      <c r="Y200" s="201"/>
      <c r="Z200" s="201"/>
      <c r="AA200" s="201"/>
      <c r="AB200" s="201"/>
      <c r="AC200" s="201"/>
      <c r="AD200" s="201"/>
      <c r="AE200" s="201"/>
      <c r="AF200" s="201"/>
      <c r="AG200" s="201"/>
      <c r="AH200" s="201"/>
      <c r="AI200" s="201"/>
      <c r="AJ200" s="201"/>
      <c r="AK200" s="201"/>
      <c r="AL200" s="201"/>
      <c r="AM200" s="201"/>
      <c r="AN200" s="201"/>
      <c r="AO200" s="201"/>
      <c r="AP200" s="201"/>
      <c r="AQ200" s="201"/>
      <c r="AR200" s="201"/>
      <c r="AS200" s="201"/>
      <c r="AT200" s="201"/>
      <c r="AU200" s="201"/>
      <c r="AV200" s="201"/>
      <c r="AW200" s="201"/>
      <c r="AX200" s="201"/>
      <c r="AY200" s="201"/>
      <c r="AZ200" s="201"/>
      <c r="BA200" s="201"/>
      <c r="BB200" s="201"/>
      <c r="BC200" s="201"/>
      <c r="BD200" s="201"/>
      <c r="BE200" s="201"/>
      <c r="BF200" s="201"/>
    </row>
    <row r="201" spans="1:58" ht="16.5" customHeight="1">
      <c r="A201" s="202"/>
      <c r="B201" s="202"/>
      <c r="C201" s="202"/>
      <c r="D201" s="202"/>
      <c r="E201" s="202"/>
      <c r="F201" s="202"/>
      <c r="G201" s="202"/>
      <c r="H201" s="202"/>
      <c r="I201" s="203"/>
      <c r="J201" s="201"/>
      <c r="K201" s="201"/>
      <c r="L201" s="201"/>
      <c r="M201" s="201"/>
      <c r="N201" s="201"/>
      <c r="O201" s="201"/>
      <c r="P201" s="201"/>
      <c r="Q201" s="201"/>
      <c r="R201" s="201"/>
      <c r="S201" s="201"/>
      <c r="T201" s="201"/>
      <c r="U201" s="201"/>
      <c r="V201" s="201"/>
      <c r="W201" s="201"/>
      <c r="X201" s="201"/>
      <c r="Y201" s="201"/>
      <c r="Z201" s="201"/>
      <c r="AA201" s="201"/>
      <c r="AB201" s="201"/>
      <c r="AC201" s="201"/>
      <c r="AD201" s="201"/>
      <c r="AE201" s="201"/>
      <c r="AF201" s="201"/>
      <c r="AG201" s="201"/>
      <c r="AH201" s="201"/>
      <c r="AI201" s="201"/>
      <c r="AJ201" s="201"/>
      <c r="AK201" s="201"/>
      <c r="AL201" s="201"/>
      <c r="AM201" s="201"/>
      <c r="AN201" s="201"/>
      <c r="AO201" s="201"/>
      <c r="AP201" s="201"/>
      <c r="AQ201" s="201"/>
      <c r="AR201" s="201"/>
      <c r="AS201" s="201"/>
      <c r="AT201" s="201"/>
      <c r="AU201" s="201"/>
      <c r="AV201" s="201"/>
      <c r="AW201" s="201"/>
      <c r="AX201" s="201"/>
      <c r="AY201" s="201"/>
      <c r="AZ201" s="201"/>
      <c r="BA201" s="201"/>
      <c r="BB201" s="201"/>
      <c r="BC201" s="201"/>
      <c r="BD201" s="201"/>
      <c r="BE201" s="201"/>
      <c r="BF201" s="201"/>
    </row>
    <row r="202" spans="1:58" ht="16.5" customHeight="1">
      <c r="A202" s="202"/>
      <c r="B202" s="202"/>
      <c r="C202" s="202"/>
      <c r="D202" s="202"/>
      <c r="E202" s="202"/>
      <c r="F202" s="202"/>
      <c r="G202" s="202"/>
      <c r="H202" s="202"/>
      <c r="I202" s="203"/>
      <c r="J202" s="201"/>
      <c r="K202" s="201"/>
      <c r="L202" s="201"/>
      <c r="M202" s="201"/>
      <c r="N202" s="201"/>
      <c r="O202" s="201"/>
      <c r="P202" s="201"/>
      <c r="Q202" s="201"/>
      <c r="R202" s="201"/>
      <c r="S202" s="201"/>
      <c r="T202" s="201"/>
      <c r="U202" s="201"/>
      <c r="V202" s="201"/>
      <c r="W202" s="201"/>
      <c r="X202" s="201"/>
      <c r="Y202" s="201"/>
      <c r="Z202" s="201"/>
      <c r="AA202" s="201"/>
      <c r="AB202" s="201"/>
      <c r="AC202" s="201"/>
      <c r="AD202" s="201"/>
      <c r="AE202" s="201"/>
      <c r="AF202" s="201"/>
      <c r="AG202" s="201"/>
      <c r="AH202" s="201"/>
      <c r="AI202" s="201"/>
      <c r="AJ202" s="201"/>
      <c r="AK202" s="201"/>
      <c r="AL202" s="201"/>
      <c r="AM202" s="201"/>
      <c r="AN202" s="201"/>
      <c r="AO202" s="201"/>
      <c r="AP202" s="201"/>
      <c r="AQ202" s="201"/>
      <c r="AR202" s="201"/>
      <c r="AS202" s="201"/>
      <c r="AT202" s="201"/>
      <c r="AU202" s="201"/>
      <c r="AV202" s="201"/>
      <c r="AW202" s="201"/>
      <c r="AX202" s="201"/>
      <c r="AY202" s="201"/>
      <c r="AZ202" s="201"/>
      <c r="BA202" s="201"/>
      <c r="BB202" s="201"/>
      <c r="BC202" s="201"/>
      <c r="BD202" s="201"/>
      <c r="BE202" s="201"/>
      <c r="BF202" s="201"/>
    </row>
    <row r="203" spans="1:58" ht="16.5" customHeight="1">
      <c r="A203" s="202"/>
      <c r="B203" s="202"/>
      <c r="C203" s="202"/>
      <c r="D203" s="202"/>
      <c r="E203" s="202"/>
      <c r="F203" s="202"/>
      <c r="G203" s="202"/>
      <c r="H203" s="202"/>
      <c r="I203" s="203"/>
      <c r="J203" s="201"/>
      <c r="K203" s="201"/>
      <c r="L203" s="201"/>
      <c r="M203" s="201"/>
      <c r="N203" s="201"/>
      <c r="O203" s="201"/>
      <c r="P203" s="201"/>
      <c r="Q203" s="201"/>
      <c r="R203" s="201"/>
      <c r="S203" s="201"/>
      <c r="T203" s="201"/>
      <c r="U203" s="201"/>
      <c r="V203" s="201"/>
      <c r="W203" s="201"/>
      <c r="X203" s="201"/>
      <c r="Y203" s="201"/>
      <c r="Z203" s="201"/>
      <c r="AA203" s="201"/>
      <c r="AB203" s="201"/>
      <c r="AC203" s="201"/>
      <c r="AD203" s="201"/>
      <c r="AE203" s="201"/>
      <c r="AF203" s="201"/>
      <c r="AG203" s="201"/>
      <c r="AH203" s="201"/>
      <c r="AI203" s="201"/>
      <c r="AJ203" s="201"/>
      <c r="AK203" s="201"/>
      <c r="AL203" s="201"/>
      <c r="AM203" s="201"/>
      <c r="AN203" s="201"/>
      <c r="AO203" s="201"/>
      <c r="AP203" s="201"/>
      <c r="AQ203" s="201"/>
      <c r="AR203" s="201"/>
      <c r="AS203" s="201"/>
      <c r="AT203" s="201"/>
      <c r="AU203" s="201"/>
      <c r="AV203" s="201"/>
      <c r="AW203" s="201"/>
      <c r="AX203" s="201"/>
      <c r="AY203" s="201"/>
      <c r="AZ203" s="201"/>
      <c r="BA203" s="201"/>
      <c r="BB203" s="201"/>
      <c r="BC203" s="201"/>
      <c r="BD203" s="201"/>
      <c r="BE203" s="201"/>
      <c r="BF203" s="201"/>
    </row>
    <row r="204" spans="1:58" ht="16.5" customHeight="1">
      <c r="A204" s="202"/>
      <c r="B204" s="202"/>
      <c r="C204" s="202"/>
      <c r="D204" s="202"/>
      <c r="E204" s="202"/>
      <c r="F204" s="202"/>
      <c r="G204" s="202"/>
      <c r="H204" s="202"/>
      <c r="I204" s="203"/>
      <c r="J204" s="201"/>
      <c r="K204" s="201"/>
      <c r="L204" s="201"/>
      <c r="M204" s="201"/>
      <c r="N204" s="201"/>
      <c r="O204" s="201"/>
      <c r="P204" s="201"/>
      <c r="Q204" s="201"/>
      <c r="R204" s="201"/>
      <c r="S204" s="201"/>
      <c r="T204" s="201"/>
      <c r="U204" s="201"/>
      <c r="V204" s="201"/>
      <c r="W204" s="201"/>
      <c r="X204" s="201"/>
      <c r="Y204" s="201"/>
      <c r="Z204" s="201"/>
      <c r="AA204" s="201"/>
      <c r="AB204" s="201"/>
      <c r="AC204" s="201"/>
      <c r="AD204" s="201"/>
      <c r="AE204" s="201"/>
      <c r="AF204" s="201"/>
      <c r="AG204" s="201"/>
      <c r="AH204" s="201"/>
      <c r="AI204" s="201"/>
      <c r="AJ204" s="201"/>
      <c r="AK204" s="201"/>
      <c r="AL204" s="201"/>
      <c r="AM204" s="201"/>
      <c r="AN204" s="201"/>
      <c r="AO204" s="201"/>
      <c r="AP204" s="201"/>
      <c r="AQ204" s="201"/>
      <c r="AR204" s="201"/>
      <c r="AS204" s="201"/>
      <c r="AT204" s="201"/>
      <c r="AU204" s="201"/>
      <c r="AV204" s="201"/>
      <c r="AW204" s="201"/>
      <c r="AX204" s="201"/>
      <c r="AY204" s="201"/>
      <c r="AZ204" s="201"/>
      <c r="BA204" s="201"/>
      <c r="BB204" s="201"/>
      <c r="BC204" s="201"/>
      <c r="BD204" s="201"/>
      <c r="BE204" s="201"/>
      <c r="BF204" s="201"/>
    </row>
    <row r="205" spans="1:58" ht="16.5" customHeight="1">
      <c r="A205" s="202"/>
      <c r="B205" s="202"/>
      <c r="C205" s="202"/>
      <c r="D205" s="202"/>
      <c r="E205" s="202"/>
      <c r="F205" s="202"/>
      <c r="G205" s="202"/>
      <c r="H205" s="202"/>
      <c r="I205" s="203"/>
      <c r="J205" s="201"/>
      <c r="K205" s="201"/>
      <c r="L205" s="201"/>
      <c r="M205" s="201"/>
      <c r="N205" s="201"/>
      <c r="O205" s="201"/>
      <c r="P205" s="201"/>
      <c r="Q205" s="201"/>
      <c r="R205" s="201"/>
      <c r="S205" s="201"/>
      <c r="T205" s="201"/>
      <c r="U205" s="201"/>
      <c r="V205" s="201"/>
      <c r="W205" s="201"/>
      <c r="X205" s="201"/>
      <c r="Y205" s="201"/>
      <c r="Z205" s="201"/>
      <c r="AA205" s="201"/>
      <c r="AB205" s="201"/>
      <c r="AC205" s="201"/>
      <c r="AD205" s="201"/>
      <c r="AE205" s="201"/>
      <c r="AF205" s="201"/>
      <c r="AG205" s="201"/>
      <c r="AH205" s="201"/>
      <c r="AI205" s="201"/>
      <c r="AJ205" s="201"/>
      <c r="AK205" s="201"/>
      <c r="AL205" s="201"/>
      <c r="AM205" s="201"/>
      <c r="AN205" s="201"/>
      <c r="AO205" s="201"/>
      <c r="AP205" s="201"/>
      <c r="AQ205" s="201"/>
      <c r="AR205" s="201"/>
      <c r="AS205" s="201"/>
      <c r="AT205" s="201"/>
      <c r="AU205" s="201"/>
      <c r="AV205" s="201"/>
      <c r="AW205" s="201"/>
      <c r="AX205" s="201"/>
      <c r="AY205" s="201"/>
      <c r="AZ205" s="201"/>
      <c r="BA205" s="201"/>
      <c r="BB205" s="201"/>
      <c r="BC205" s="201"/>
      <c r="BD205" s="201"/>
      <c r="BE205" s="201"/>
      <c r="BF205" s="201"/>
    </row>
    <row r="206" spans="1:58" ht="16.5" customHeight="1">
      <c r="A206" s="202"/>
      <c r="B206" s="202"/>
      <c r="C206" s="202"/>
      <c r="D206" s="202"/>
      <c r="E206" s="202"/>
      <c r="F206" s="202"/>
      <c r="G206" s="202"/>
      <c r="H206" s="202"/>
      <c r="I206" s="203"/>
      <c r="J206" s="201"/>
      <c r="K206" s="201"/>
      <c r="L206" s="201"/>
      <c r="M206" s="201"/>
      <c r="N206" s="201"/>
      <c r="O206" s="201"/>
      <c r="P206" s="201"/>
      <c r="Q206" s="201"/>
      <c r="R206" s="201"/>
      <c r="S206" s="201"/>
      <c r="T206" s="201"/>
      <c r="U206" s="201"/>
      <c r="V206" s="201"/>
      <c r="W206" s="201"/>
      <c r="X206" s="201"/>
      <c r="Y206" s="201"/>
      <c r="Z206" s="201"/>
      <c r="AA206" s="201"/>
      <c r="AB206" s="201"/>
      <c r="AC206" s="201"/>
      <c r="AD206" s="201"/>
      <c r="AE206" s="201"/>
      <c r="AF206" s="201"/>
      <c r="AG206" s="201"/>
      <c r="AH206" s="201"/>
      <c r="AI206" s="201"/>
      <c r="AJ206" s="201"/>
      <c r="AK206" s="201"/>
      <c r="AL206" s="201"/>
      <c r="AM206" s="201"/>
      <c r="AN206" s="201"/>
      <c r="AO206" s="201"/>
      <c r="AP206" s="201"/>
      <c r="AQ206" s="201"/>
      <c r="AR206" s="201"/>
      <c r="AS206" s="201"/>
      <c r="AT206" s="201"/>
      <c r="AU206" s="201"/>
      <c r="AV206" s="201"/>
      <c r="AW206" s="201"/>
      <c r="AX206" s="201"/>
      <c r="AY206" s="201"/>
      <c r="AZ206" s="201"/>
      <c r="BA206" s="201"/>
      <c r="BB206" s="201"/>
      <c r="BC206" s="201"/>
      <c r="BD206" s="201"/>
      <c r="BE206" s="201"/>
      <c r="BF206" s="201"/>
    </row>
    <row r="207" spans="1:58" ht="16.5" customHeight="1">
      <c r="A207" s="202"/>
      <c r="B207" s="202"/>
      <c r="C207" s="202"/>
      <c r="D207" s="202"/>
      <c r="E207" s="202"/>
      <c r="F207" s="202"/>
      <c r="G207" s="202"/>
      <c r="H207" s="202"/>
      <c r="I207" s="203"/>
      <c r="J207" s="201"/>
      <c r="K207" s="201"/>
      <c r="L207" s="201"/>
      <c r="M207" s="201"/>
      <c r="N207" s="201"/>
      <c r="O207" s="201"/>
      <c r="P207" s="201"/>
      <c r="Q207" s="201"/>
      <c r="R207" s="201"/>
      <c r="S207" s="201"/>
      <c r="T207" s="201"/>
      <c r="U207" s="201"/>
      <c r="V207" s="201"/>
      <c r="W207" s="201"/>
      <c r="X207" s="201"/>
      <c r="Y207" s="201"/>
      <c r="Z207" s="201"/>
      <c r="AA207" s="201"/>
      <c r="AB207" s="201"/>
      <c r="AC207" s="201"/>
      <c r="AD207" s="201"/>
      <c r="AE207" s="201"/>
      <c r="AF207" s="201"/>
      <c r="AG207" s="201"/>
      <c r="AH207" s="201"/>
      <c r="AI207" s="201"/>
      <c r="AJ207" s="201"/>
      <c r="AK207" s="201"/>
      <c r="AL207" s="201"/>
      <c r="AM207" s="201"/>
      <c r="AN207" s="201"/>
      <c r="AO207" s="201"/>
      <c r="AP207" s="201"/>
      <c r="AQ207" s="201"/>
      <c r="AR207" s="201"/>
      <c r="AS207" s="201"/>
      <c r="AT207" s="201"/>
      <c r="AU207" s="201"/>
      <c r="AV207" s="201"/>
      <c r="AW207" s="201"/>
      <c r="AX207" s="201"/>
      <c r="AY207" s="201"/>
      <c r="AZ207" s="201"/>
      <c r="BA207" s="201"/>
      <c r="BB207" s="201"/>
      <c r="BC207" s="201"/>
      <c r="BD207" s="201"/>
      <c r="BE207" s="201"/>
      <c r="BF207" s="201"/>
    </row>
    <row r="208" spans="1:58" ht="16.5" customHeight="1">
      <c r="A208" s="202"/>
      <c r="B208" s="202"/>
      <c r="C208" s="202"/>
      <c r="D208" s="202"/>
      <c r="E208" s="202"/>
      <c r="F208" s="202"/>
      <c r="G208" s="202"/>
      <c r="H208" s="202"/>
      <c r="I208" s="203"/>
      <c r="J208" s="201"/>
      <c r="K208" s="201"/>
      <c r="L208" s="201"/>
      <c r="M208" s="201"/>
      <c r="N208" s="201"/>
      <c r="O208" s="201"/>
      <c r="P208" s="201"/>
      <c r="Q208" s="201"/>
      <c r="R208" s="201"/>
      <c r="S208" s="201"/>
      <c r="T208" s="201"/>
      <c r="U208" s="201"/>
      <c r="V208" s="201"/>
      <c r="W208" s="201"/>
      <c r="X208" s="201"/>
      <c r="Y208" s="201"/>
      <c r="Z208" s="201"/>
      <c r="AA208" s="201"/>
      <c r="AB208" s="201"/>
      <c r="AC208" s="201"/>
      <c r="AD208" s="201"/>
      <c r="AE208" s="201"/>
      <c r="AF208" s="201"/>
      <c r="AG208" s="201"/>
      <c r="AH208" s="201"/>
      <c r="AI208" s="201"/>
      <c r="AJ208" s="201"/>
      <c r="AK208" s="201"/>
      <c r="AL208" s="201"/>
      <c r="AM208" s="201"/>
      <c r="AN208" s="201"/>
      <c r="AO208" s="201"/>
      <c r="AP208" s="201"/>
      <c r="AQ208" s="201"/>
      <c r="AR208" s="201"/>
      <c r="AS208" s="201"/>
      <c r="AT208" s="201"/>
      <c r="AU208" s="201"/>
      <c r="AV208" s="201"/>
      <c r="AW208" s="201"/>
      <c r="AX208" s="201"/>
      <c r="AY208" s="201"/>
      <c r="AZ208" s="201"/>
      <c r="BA208" s="201"/>
      <c r="BB208" s="201"/>
      <c r="BC208" s="201"/>
      <c r="BD208" s="201"/>
      <c r="BE208" s="201"/>
      <c r="BF208" s="201"/>
    </row>
    <row r="209" spans="1:58" ht="16.5" customHeight="1">
      <c r="A209" s="202"/>
      <c r="B209" s="202"/>
      <c r="C209" s="202"/>
      <c r="D209" s="202"/>
      <c r="E209" s="202"/>
      <c r="F209" s="202"/>
      <c r="G209" s="202"/>
      <c r="H209" s="202"/>
      <c r="I209" s="203"/>
      <c r="J209" s="201"/>
      <c r="K209" s="201"/>
      <c r="L209" s="201"/>
      <c r="M209" s="201"/>
      <c r="N209" s="201"/>
      <c r="O209" s="201"/>
      <c r="P209" s="201"/>
      <c r="Q209" s="201"/>
      <c r="R209" s="201"/>
      <c r="S209" s="201"/>
      <c r="T209" s="201"/>
      <c r="U209" s="201"/>
      <c r="V209" s="201"/>
      <c r="W209" s="201"/>
      <c r="X209" s="201"/>
      <c r="Y209" s="201"/>
      <c r="Z209" s="201"/>
      <c r="AA209" s="201"/>
      <c r="AB209" s="201"/>
      <c r="AC209" s="201"/>
      <c r="AD209" s="201"/>
      <c r="AE209" s="201"/>
      <c r="AF209" s="201"/>
      <c r="AG209" s="201"/>
      <c r="AH209" s="201"/>
      <c r="AI209" s="201"/>
      <c r="AJ209" s="201"/>
      <c r="AK209" s="201"/>
      <c r="AL209" s="201"/>
      <c r="AM209" s="201"/>
      <c r="AN209" s="201"/>
      <c r="AO209" s="201"/>
      <c r="AP209" s="201"/>
      <c r="AQ209" s="201"/>
      <c r="AR209" s="201"/>
      <c r="AS209" s="201"/>
      <c r="AT209" s="201"/>
      <c r="AU209" s="201"/>
      <c r="AV209" s="201"/>
      <c r="AW209" s="201"/>
      <c r="AX209" s="201"/>
      <c r="AY209" s="201"/>
      <c r="AZ209" s="201"/>
      <c r="BA209" s="201"/>
      <c r="BB209" s="201"/>
      <c r="BC209" s="201"/>
      <c r="BD209" s="201"/>
      <c r="BE209" s="201"/>
      <c r="BF209" s="201"/>
    </row>
    <row r="210" spans="1:58" ht="16.5" customHeight="1">
      <c r="A210" s="202"/>
      <c r="B210" s="202"/>
      <c r="C210" s="202"/>
      <c r="D210" s="202"/>
      <c r="E210" s="202"/>
      <c r="F210" s="202"/>
      <c r="G210" s="202"/>
      <c r="H210" s="202"/>
      <c r="I210" s="203"/>
      <c r="J210" s="201"/>
      <c r="K210" s="201"/>
      <c r="L210" s="201"/>
      <c r="M210" s="201"/>
      <c r="N210" s="201"/>
      <c r="O210" s="201"/>
      <c r="P210" s="201"/>
      <c r="Q210" s="201"/>
      <c r="R210" s="201"/>
      <c r="S210" s="201"/>
      <c r="T210" s="201"/>
      <c r="U210" s="201"/>
      <c r="V210" s="201"/>
      <c r="W210" s="201"/>
      <c r="X210" s="201"/>
      <c r="Y210" s="201"/>
      <c r="Z210" s="201"/>
      <c r="AA210" s="201"/>
      <c r="AB210" s="201"/>
      <c r="AC210" s="201"/>
      <c r="AD210" s="201"/>
      <c r="AE210" s="201"/>
      <c r="AF210" s="201"/>
      <c r="AG210" s="201"/>
      <c r="AH210" s="201"/>
      <c r="AI210" s="201"/>
      <c r="AJ210" s="201"/>
      <c r="AK210" s="201"/>
      <c r="AL210" s="201"/>
      <c r="AM210" s="201"/>
      <c r="AN210" s="201"/>
      <c r="AO210" s="201"/>
      <c r="AP210" s="201"/>
      <c r="AQ210" s="201"/>
      <c r="AR210" s="201"/>
      <c r="AS210" s="201"/>
      <c r="AT210" s="201"/>
      <c r="AU210" s="201"/>
      <c r="AV210" s="201"/>
      <c r="AW210" s="201"/>
      <c r="AX210" s="201"/>
      <c r="AY210" s="201"/>
      <c r="AZ210" s="201"/>
      <c r="BA210" s="201"/>
      <c r="BB210" s="201"/>
      <c r="BC210" s="201"/>
      <c r="BD210" s="201"/>
      <c r="BE210" s="201"/>
      <c r="BF210" s="201"/>
    </row>
    <row r="211" spans="1:58" ht="16.5" customHeight="1">
      <c r="A211" s="202"/>
      <c r="B211" s="202"/>
      <c r="C211" s="202"/>
      <c r="D211" s="202"/>
      <c r="E211" s="202"/>
      <c r="F211" s="202"/>
      <c r="G211" s="202"/>
      <c r="H211" s="202"/>
      <c r="I211" s="203"/>
      <c r="J211" s="201"/>
      <c r="K211" s="201"/>
      <c r="L211" s="201"/>
      <c r="M211" s="201"/>
      <c r="N211" s="201"/>
      <c r="O211" s="201"/>
      <c r="P211" s="201"/>
      <c r="Q211" s="201"/>
      <c r="R211" s="201"/>
      <c r="S211" s="201"/>
      <c r="T211" s="201"/>
      <c r="U211" s="201"/>
      <c r="V211" s="201"/>
      <c r="W211" s="201"/>
      <c r="X211" s="201"/>
      <c r="Y211" s="201"/>
      <c r="Z211" s="201"/>
      <c r="AA211" s="201"/>
      <c r="AB211" s="201"/>
      <c r="AC211" s="201"/>
      <c r="AD211" s="201"/>
      <c r="AE211" s="201"/>
      <c r="AF211" s="201"/>
      <c r="AG211" s="201"/>
      <c r="AH211" s="201"/>
      <c r="AI211" s="201"/>
      <c r="AJ211" s="201"/>
      <c r="AK211" s="201"/>
      <c r="AL211" s="201"/>
      <c r="AM211" s="201"/>
      <c r="AN211" s="201"/>
      <c r="AO211" s="201"/>
      <c r="AP211" s="201"/>
      <c r="AQ211" s="201"/>
      <c r="AR211" s="201"/>
      <c r="AS211" s="201"/>
      <c r="AT211" s="201"/>
      <c r="AU211" s="201"/>
      <c r="AV211" s="201"/>
      <c r="AW211" s="201"/>
      <c r="AX211" s="201"/>
      <c r="AY211" s="201"/>
      <c r="AZ211" s="201"/>
      <c r="BA211" s="201"/>
      <c r="BB211" s="201"/>
      <c r="BC211" s="201"/>
      <c r="BD211" s="201"/>
      <c r="BE211" s="201"/>
      <c r="BF211" s="201"/>
    </row>
    <row r="212" spans="1:58" ht="16.5" customHeight="1">
      <c r="A212" s="202"/>
      <c r="B212" s="202"/>
      <c r="C212" s="202"/>
      <c r="D212" s="202"/>
      <c r="E212" s="202"/>
      <c r="F212" s="202"/>
      <c r="G212" s="202"/>
      <c r="H212" s="202"/>
      <c r="I212" s="203"/>
      <c r="J212" s="201"/>
      <c r="K212" s="201"/>
      <c r="L212" s="201"/>
      <c r="M212" s="201"/>
      <c r="N212" s="201"/>
      <c r="O212" s="201"/>
      <c r="P212" s="201"/>
      <c r="Q212" s="201"/>
      <c r="R212" s="201"/>
      <c r="S212" s="201"/>
      <c r="T212" s="201"/>
      <c r="U212" s="201"/>
      <c r="V212" s="201"/>
      <c r="W212" s="201"/>
      <c r="X212" s="201"/>
      <c r="Y212" s="201"/>
      <c r="Z212" s="201"/>
      <c r="AA212" s="201"/>
      <c r="AB212" s="201"/>
      <c r="AC212" s="201"/>
      <c r="AD212" s="201"/>
      <c r="AE212" s="201"/>
      <c r="AF212" s="201"/>
      <c r="AG212" s="201"/>
      <c r="AH212" s="201"/>
      <c r="AI212" s="201"/>
      <c r="AJ212" s="201"/>
      <c r="AK212" s="201"/>
      <c r="AL212" s="201"/>
      <c r="AM212" s="201"/>
      <c r="AN212" s="201"/>
      <c r="AO212" s="201"/>
      <c r="AP212" s="201"/>
      <c r="AQ212" s="201"/>
      <c r="AR212" s="201"/>
      <c r="AS212" s="201"/>
      <c r="AT212" s="201"/>
      <c r="AU212" s="201"/>
      <c r="AV212" s="201"/>
      <c r="AW212" s="201"/>
      <c r="AX212" s="201"/>
      <c r="AY212" s="201"/>
      <c r="AZ212" s="201"/>
      <c r="BA212" s="201"/>
      <c r="BB212" s="201"/>
      <c r="BC212" s="201"/>
      <c r="BD212" s="201"/>
      <c r="BE212" s="201"/>
      <c r="BF212" s="201"/>
    </row>
    <row r="213" spans="1:58" ht="16.5" customHeight="1">
      <c r="A213" s="202"/>
      <c r="B213" s="202"/>
      <c r="C213" s="202"/>
      <c r="D213" s="202"/>
      <c r="E213" s="202"/>
      <c r="F213" s="202"/>
      <c r="G213" s="202"/>
      <c r="H213" s="202"/>
      <c r="I213" s="203"/>
      <c r="J213" s="201"/>
      <c r="K213" s="201"/>
      <c r="L213" s="201"/>
      <c r="M213" s="201"/>
      <c r="N213" s="201"/>
      <c r="O213" s="201"/>
      <c r="P213" s="201"/>
      <c r="Q213" s="201"/>
      <c r="R213" s="201"/>
      <c r="S213" s="201"/>
      <c r="T213" s="201"/>
      <c r="U213" s="201"/>
      <c r="V213" s="201"/>
      <c r="W213" s="201"/>
      <c r="X213" s="201"/>
      <c r="Y213" s="201"/>
      <c r="Z213" s="201"/>
      <c r="AA213" s="201"/>
      <c r="AB213" s="201"/>
      <c r="AC213" s="201"/>
      <c r="AD213" s="201"/>
      <c r="AE213" s="201"/>
      <c r="AF213" s="201"/>
      <c r="AG213" s="201"/>
      <c r="AH213" s="201"/>
      <c r="AI213" s="201"/>
      <c r="AJ213" s="201"/>
      <c r="AK213" s="201"/>
      <c r="AL213" s="201"/>
      <c r="AM213" s="201"/>
      <c r="AN213" s="201"/>
      <c r="AO213" s="201"/>
      <c r="AP213" s="201"/>
      <c r="AQ213" s="201"/>
      <c r="AR213" s="201"/>
      <c r="AS213" s="201"/>
      <c r="AT213" s="201"/>
      <c r="AU213" s="201"/>
      <c r="AV213" s="201"/>
      <c r="AW213" s="201"/>
      <c r="AX213" s="201"/>
      <c r="AY213" s="201"/>
      <c r="AZ213" s="201"/>
      <c r="BA213" s="201"/>
      <c r="BB213" s="201"/>
      <c r="BC213" s="201"/>
      <c r="BD213" s="201"/>
      <c r="BE213" s="201"/>
      <c r="BF213" s="201"/>
    </row>
    <row r="214" spans="1:58" ht="16.5" customHeight="1">
      <c r="A214" s="202"/>
      <c r="B214" s="202"/>
      <c r="C214" s="202"/>
      <c r="D214" s="202"/>
      <c r="E214" s="202"/>
      <c r="F214" s="202"/>
      <c r="G214" s="202"/>
      <c r="H214" s="202"/>
      <c r="I214" s="203"/>
      <c r="J214" s="201"/>
      <c r="K214" s="201"/>
      <c r="L214" s="201"/>
      <c r="M214" s="201"/>
      <c r="N214" s="201"/>
      <c r="O214" s="201"/>
      <c r="P214" s="201"/>
      <c r="Q214" s="201"/>
      <c r="R214" s="201"/>
      <c r="S214" s="201"/>
      <c r="T214" s="201"/>
      <c r="U214" s="201"/>
      <c r="V214" s="201"/>
      <c r="W214" s="201"/>
      <c r="X214" s="201"/>
      <c r="Y214" s="201"/>
      <c r="Z214" s="201"/>
      <c r="AA214" s="201"/>
      <c r="AB214" s="201"/>
      <c r="AC214" s="201"/>
      <c r="AD214" s="201"/>
      <c r="AE214" s="201"/>
      <c r="AF214" s="201"/>
      <c r="AG214" s="201"/>
      <c r="AH214" s="201"/>
      <c r="AI214" s="201"/>
      <c r="AJ214" s="201"/>
      <c r="AK214" s="201"/>
      <c r="AL214" s="201"/>
      <c r="AM214" s="201"/>
      <c r="AN214" s="201"/>
      <c r="AO214" s="201"/>
      <c r="AP214" s="201"/>
      <c r="AQ214" s="201"/>
      <c r="AR214" s="201"/>
      <c r="AS214" s="201"/>
      <c r="AT214" s="201"/>
      <c r="AU214" s="201"/>
      <c r="AV214" s="201"/>
      <c r="AW214" s="201"/>
      <c r="AX214" s="201"/>
      <c r="AY214" s="201"/>
      <c r="AZ214" s="201"/>
      <c r="BA214" s="201"/>
      <c r="BB214" s="201"/>
      <c r="BC214" s="201"/>
      <c r="BD214" s="201"/>
      <c r="BE214" s="201"/>
      <c r="BF214" s="201"/>
    </row>
    <row r="215" spans="1:58" ht="16.5" customHeight="1">
      <c r="A215" s="202"/>
      <c r="B215" s="202"/>
      <c r="C215" s="202"/>
      <c r="D215" s="202"/>
      <c r="E215" s="202"/>
      <c r="F215" s="202"/>
      <c r="G215" s="202"/>
      <c r="H215" s="202"/>
      <c r="I215" s="203"/>
      <c r="J215" s="201"/>
      <c r="K215" s="201"/>
      <c r="L215" s="201"/>
      <c r="M215" s="201"/>
      <c r="N215" s="201"/>
      <c r="O215" s="201"/>
      <c r="P215" s="201"/>
      <c r="Q215" s="201"/>
      <c r="R215" s="201"/>
      <c r="S215" s="201"/>
      <c r="T215" s="201"/>
      <c r="U215" s="201"/>
      <c r="V215" s="201"/>
      <c r="W215" s="201"/>
      <c r="X215" s="201"/>
      <c r="Y215" s="201"/>
      <c r="Z215" s="201"/>
      <c r="AA215" s="201"/>
      <c r="AB215" s="201"/>
      <c r="AC215" s="201"/>
      <c r="AD215" s="201"/>
      <c r="AE215" s="201"/>
      <c r="AF215" s="201"/>
      <c r="AG215" s="201"/>
      <c r="AH215" s="201"/>
      <c r="AI215" s="201"/>
      <c r="AJ215" s="201"/>
      <c r="AK215" s="201"/>
      <c r="AL215" s="201"/>
      <c r="AM215" s="201"/>
      <c r="AN215" s="201"/>
      <c r="AO215" s="201"/>
      <c r="AP215" s="201"/>
      <c r="AQ215" s="201"/>
      <c r="AR215" s="201"/>
      <c r="AS215" s="201"/>
      <c r="AT215" s="201"/>
      <c r="AU215" s="201"/>
      <c r="AV215" s="201"/>
      <c r="AW215" s="201"/>
      <c r="AX215" s="201"/>
      <c r="AY215" s="201"/>
      <c r="AZ215" s="201"/>
      <c r="BA215" s="201"/>
      <c r="BB215" s="201"/>
      <c r="BC215" s="201"/>
      <c r="BD215" s="201"/>
      <c r="BE215" s="201"/>
      <c r="BF215" s="201"/>
    </row>
    <row r="216" spans="1:58" ht="16.5" customHeight="1">
      <c r="A216" s="202"/>
      <c r="B216" s="202"/>
      <c r="C216" s="202"/>
      <c r="D216" s="202"/>
      <c r="E216" s="202"/>
      <c r="F216" s="202"/>
      <c r="G216" s="202"/>
      <c r="H216" s="202"/>
      <c r="I216" s="203"/>
      <c r="J216" s="201"/>
      <c r="K216" s="201"/>
      <c r="L216" s="201"/>
      <c r="M216" s="201"/>
      <c r="N216" s="201"/>
      <c r="O216" s="201"/>
      <c r="P216" s="201"/>
      <c r="Q216" s="201"/>
      <c r="R216" s="201"/>
      <c r="S216" s="201"/>
      <c r="T216" s="201"/>
      <c r="U216" s="201"/>
      <c r="V216" s="201"/>
      <c r="W216" s="201"/>
      <c r="X216" s="201"/>
      <c r="Y216" s="201"/>
      <c r="Z216" s="201"/>
      <c r="AA216" s="201"/>
      <c r="AB216" s="201"/>
      <c r="AC216" s="201"/>
      <c r="AD216" s="201"/>
      <c r="AE216" s="201"/>
      <c r="AF216" s="201"/>
      <c r="AG216" s="201"/>
      <c r="AH216" s="201"/>
      <c r="AI216" s="201"/>
      <c r="AJ216" s="201"/>
      <c r="AK216" s="201"/>
      <c r="AL216" s="201"/>
      <c r="AM216" s="201"/>
      <c r="AN216" s="201"/>
      <c r="AO216" s="201"/>
      <c r="AP216" s="201"/>
      <c r="AQ216" s="201"/>
      <c r="AR216" s="201"/>
      <c r="AS216" s="201"/>
      <c r="AT216" s="201"/>
      <c r="AU216" s="201"/>
      <c r="AV216" s="201"/>
      <c r="AW216" s="201"/>
      <c r="AX216" s="201"/>
      <c r="AY216" s="201"/>
      <c r="AZ216" s="201"/>
      <c r="BA216" s="201"/>
      <c r="BB216" s="201"/>
      <c r="BC216" s="201"/>
      <c r="BD216" s="201"/>
      <c r="BE216" s="201"/>
      <c r="BF216" s="201"/>
    </row>
    <row r="217" spans="1:58" ht="16.5" customHeight="1">
      <c r="A217" s="202"/>
      <c r="B217" s="202"/>
      <c r="C217" s="202"/>
      <c r="D217" s="202"/>
      <c r="E217" s="202"/>
      <c r="F217" s="202"/>
      <c r="G217" s="202"/>
      <c r="H217" s="202"/>
      <c r="I217" s="203"/>
      <c r="J217" s="201"/>
      <c r="K217" s="201"/>
      <c r="L217" s="201"/>
      <c r="M217" s="201"/>
      <c r="N217" s="201"/>
      <c r="O217" s="201"/>
      <c r="P217" s="201"/>
      <c r="Q217" s="201"/>
      <c r="R217" s="201"/>
      <c r="S217" s="201"/>
      <c r="T217" s="201"/>
      <c r="U217" s="201"/>
      <c r="V217" s="201"/>
      <c r="W217" s="201"/>
      <c r="X217" s="201"/>
      <c r="Y217" s="201"/>
      <c r="Z217" s="201"/>
      <c r="AA217" s="201"/>
      <c r="AB217" s="201"/>
      <c r="AC217" s="201"/>
      <c r="AD217" s="201"/>
      <c r="AE217" s="201"/>
      <c r="AF217" s="201"/>
      <c r="AG217" s="201"/>
      <c r="AH217" s="201"/>
      <c r="AI217" s="201"/>
      <c r="AJ217" s="201"/>
      <c r="AK217" s="201"/>
      <c r="AL217" s="201"/>
      <c r="AM217" s="201"/>
      <c r="AN217" s="201"/>
      <c r="AO217" s="201"/>
      <c r="AP217" s="201"/>
      <c r="AQ217" s="201"/>
      <c r="AR217" s="201"/>
      <c r="AS217" s="201"/>
      <c r="AT217" s="201"/>
      <c r="AU217" s="201"/>
      <c r="AV217" s="201"/>
      <c r="AW217" s="201"/>
      <c r="AX217" s="201"/>
      <c r="AY217" s="201"/>
      <c r="AZ217" s="201"/>
      <c r="BA217" s="201"/>
      <c r="BB217" s="201"/>
      <c r="BC217" s="201"/>
      <c r="BD217" s="201"/>
      <c r="BE217" s="201"/>
      <c r="BF217" s="201"/>
    </row>
    <row r="218" spans="1:58" ht="16.5" customHeight="1">
      <c r="A218" s="202"/>
      <c r="B218" s="202"/>
      <c r="C218" s="202"/>
      <c r="D218" s="202"/>
      <c r="E218" s="202"/>
      <c r="F218" s="202"/>
      <c r="G218" s="202"/>
      <c r="H218" s="202"/>
      <c r="I218" s="203"/>
      <c r="J218" s="201"/>
      <c r="K218" s="201"/>
      <c r="L218" s="201"/>
      <c r="M218" s="201"/>
      <c r="N218" s="201"/>
      <c r="O218" s="201"/>
      <c r="P218" s="201"/>
      <c r="Q218" s="201"/>
      <c r="R218" s="201"/>
      <c r="S218" s="201"/>
      <c r="T218" s="201"/>
      <c r="U218" s="201"/>
      <c r="V218" s="201"/>
      <c r="W218" s="201"/>
      <c r="X218" s="201"/>
      <c r="Y218" s="201"/>
      <c r="Z218" s="201"/>
      <c r="AA218" s="201"/>
      <c r="AB218" s="201"/>
      <c r="AC218" s="201"/>
      <c r="AD218" s="201"/>
      <c r="AE218" s="201"/>
      <c r="AF218" s="201"/>
      <c r="AG218" s="201"/>
      <c r="AH218" s="201"/>
      <c r="AI218" s="201"/>
      <c r="AJ218" s="201"/>
      <c r="AK218" s="201"/>
      <c r="AL218" s="201"/>
      <c r="AM218" s="201"/>
      <c r="AN218" s="201"/>
      <c r="AO218" s="201"/>
      <c r="AP218" s="201"/>
      <c r="AQ218" s="201"/>
      <c r="AR218" s="201"/>
      <c r="AS218" s="201"/>
      <c r="AT218" s="201"/>
      <c r="AU218" s="201"/>
      <c r="AV218" s="201"/>
      <c r="AW218" s="201"/>
      <c r="AX218" s="201"/>
      <c r="AY218" s="201"/>
      <c r="AZ218" s="201"/>
      <c r="BA218" s="201"/>
      <c r="BB218" s="201"/>
      <c r="BC218" s="201"/>
      <c r="BD218" s="201"/>
      <c r="BE218" s="201"/>
      <c r="BF218" s="201"/>
    </row>
    <row r="219" spans="1:58" ht="16.5" customHeight="1">
      <c r="A219" s="202"/>
      <c r="B219" s="202"/>
      <c r="C219" s="202"/>
      <c r="D219" s="202"/>
      <c r="E219" s="202"/>
      <c r="F219" s="202"/>
      <c r="G219" s="202"/>
      <c r="H219" s="202"/>
      <c r="I219" s="203"/>
      <c r="J219" s="201"/>
      <c r="K219" s="201"/>
      <c r="L219" s="201"/>
      <c r="M219" s="201"/>
      <c r="N219" s="201"/>
      <c r="O219" s="201"/>
      <c r="P219" s="201"/>
      <c r="Q219" s="201"/>
      <c r="R219" s="201"/>
      <c r="S219" s="201"/>
      <c r="T219" s="201"/>
      <c r="U219" s="201"/>
      <c r="V219" s="201"/>
      <c r="W219" s="201"/>
      <c r="X219" s="201"/>
      <c r="Y219" s="201"/>
      <c r="Z219" s="201"/>
      <c r="AA219" s="201"/>
      <c r="AB219" s="201"/>
      <c r="AC219" s="201"/>
      <c r="AD219" s="201"/>
      <c r="AE219" s="201"/>
      <c r="AF219" s="201"/>
      <c r="AG219" s="201"/>
      <c r="AH219" s="201"/>
      <c r="AI219" s="201"/>
      <c r="AJ219" s="201"/>
      <c r="AK219" s="201"/>
      <c r="AL219" s="201"/>
      <c r="AM219" s="201"/>
      <c r="AN219" s="201"/>
      <c r="AO219" s="201"/>
      <c r="AP219" s="201"/>
      <c r="AQ219" s="201"/>
      <c r="AR219" s="201"/>
      <c r="AS219" s="201"/>
      <c r="AT219" s="201"/>
      <c r="AU219" s="201"/>
      <c r="AV219" s="201"/>
      <c r="AW219" s="201"/>
      <c r="AX219" s="201"/>
      <c r="AY219" s="201"/>
      <c r="AZ219" s="201"/>
      <c r="BA219" s="201"/>
      <c r="BB219" s="201"/>
      <c r="BC219" s="201"/>
      <c r="BD219" s="201"/>
      <c r="BE219" s="201"/>
      <c r="BF219" s="201"/>
    </row>
    <row r="220" spans="1:58" ht="16.5" customHeight="1">
      <c r="A220" s="202"/>
      <c r="B220" s="202"/>
      <c r="C220" s="202"/>
      <c r="D220" s="202"/>
      <c r="E220" s="202"/>
      <c r="F220" s="202"/>
      <c r="G220" s="202"/>
      <c r="H220" s="202"/>
      <c r="I220" s="203"/>
      <c r="J220" s="201"/>
      <c r="K220" s="201"/>
      <c r="L220" s="201"/>
      <c r="M220" s="201"/>
      <c r="N220" s="201"/>
      <c r="O220" s="201"/>
      <c r="P220" s="201"/>
      <c r="Q220" s="201"/>
      <c r="R220" s="201"/>
      <c r="S220" s="201"/>
      <c r="T220" s="201"/>
      <c r="U220" s="201"/>
      <c r="V220" s="201"/>
      <c r="W220" s="201"/>
      <c r="X220" s="201"/>
      <c r="Y220" s="201"/>
      <c r="Z220" s="201"/>
      <c r="AA220" s="201"/>
      <c r="AB220" s="201"/>
      <c r="AC220" s="201"/>
      <c r="AD220" s="201"/>
      <c r="AE220" s="201"/>
      <c r="AF220" s="201"/>
      <c r="AG220" s="201"/>
      <c r="AH220" s="201"/>
      <c r="AI220" s="201"/>
      <c r="AJ220" s="201"/>
      <c r="AK220" s="201"/>
      <c r="AL220" s="201"/>
      <c r="AM220" s="201"/>
      <c r="AN220" s="201"/>
      <c r="AO220" s="201"/>
      <c r="AP220" s="201"/>
      <c r="AQ220" s="201"/>
      <c r="AR220" s="201"/>
      <c r="AS220" s="201"/>
      <c r="AT220" s="201"/>
      <c r="AU220" s="201"/>
      <c r="AV220" s="201"/>
      <c r="AW220" s="201"/>
      <c r="AX220" s="201"/>
      <c r="AY220" s="201"/>
      <c r="AZ220" s="201"/>
      <c r="BA220" s="201"/>
      <c r="BB220" s="201"/>
      <c r="BC220" s="201"/>
      <c r="BD220" s="201"/>
      <c r="BE220" s="201"/>
      <c r="BF220" s="201"/>
    </row>
    <row r="221" spans="1:58" ht="16.5" customHeight="1">
      <c r="A221" s="202"/>
      <c r="B221" s="202"/>
      <c r="C221" s="202"/>
      <c r="D221" s="202"/>
      <c r="E221" s="202"/>
      <c r="F221" s="202"/>
      <c r="G221" s="202"/>
      <c r="H221" s="202"/>
      <c r="I221" s="203"/>
      <c r="J221" s="201"/>
      <c r="K221" s="201"/>
      <c r="L221" s="201"/>
      <c r="M221" s="201"/>
      <c r="N221" s="201"/>
      <c r="O221" s="201"/>
      <c r="P221" s="201"/>
      <c r="Q221" s="201"/>
      <c r="R221" s="201"/>
      <c r="S221" s="201"/>
      <c r="T221" s="201"/>
      <c r="U221" s="201"/>
      <c r="V221" s="201"/>
      <c r="W221" s="201"/>
      <c r="X221" s="201"/>
      <c r="Y221" s="201"/>
      <c r="Z221" s="201"/>
      <c r="AA221" s="201"/>
      <c r="AB221" s="201"/>
      <c r="AC221" s="201"/>
      <c r="AD221" s="201"/>
      <c r="AE221" s="201"/>
      <c r="AF221" s="201"/>
      <c r="AG221" s="201"/>
      <c r="AH221" s="201"/>
      <c r="AI221" s="201"/>
      <c r="AJ221" s="201"/>
      <c r="AK221" s="201"/>
      <c r="AL221" s="201"/>
      <c r="AM221" s="201"/>
      <c r="AN221" s="201"/>
      <c r="AO221" s="201"/>
      <c r="AP221" s="201"/>
      <c r="AQ221" s="201"/>
      <c r="AR221" s="201"/>
      <c r="AS221" s="201"/>
      <c r="AT221" s="201"/>
      <c r="AU221" s="201"/>
      <c r="AV221" s="201"/>
      <c r="AW221" s="201"/>
      <c r="AX221" s="201"/>
      <c r="AY221" s="201"/>
      <c r="AZ221" s="201"/>
      <c r="BA221" s="201"/>
      <c r="BB221" s="201"/>
      <c r="BC221" s="201"/>
      <c r="BD221" s="201"/>
      <c r="BE221" s="201"/>
      <c r="BF221" s="201"/>
    </row>
    <row r="222" spans="1:58" ht="16.5" customHeight="1">
      <c r="A222" s="202"/>
      <c r="B222" s="202"/>
      <c r="C222" s="202"/>
      <c r="D222" s="202"/>
      <c r="E222" s="202"/>
      <c r="F222" s="202"/>
      <c r="G222" s="202"/>
      <c r="H222" s="202"/>
      <c r="I222" s="203"/>
      <c r="J222" s="201"/>
      <c r="K222" s="201"/>
      <c r="L222" s="201"/>
      <c r="M222" s="201"/>
      <c r="N222" s="201"/>
      <c r="O222" s="201"/>
      <c r="P222" s="201"/>
      <c r="Q222" s="201"/>
      <c r="R222" s="201"/>
      <c r="S222" s="201"/>
      <c r="T222" s="201"/>
      <c r="U222" s="201"/>
      <c r="V222" s="201"/>
      <c r="W222" s="201"/>
      <c r="X222" s="201"/>
      <c r="Y222" s="201"/>
      <c r="Z222" s="201"/>
      <c r="AA222" s="201"/>
      <c r="AB222" s="201"/>
      <c r="AC222" s="201"/>
      <c r="AD222" s="201"/>
      <c r="AE222" s="201"/>
      <c r="AF222" s="201"/>
      <c r="AG222" s="201"/>
      <c r="AH222" s="201"/>
      <c r="AI222" s="201"/>
      <c r="AJ222" s="201"/>
      <c r="AK222" s="201"/>
      <c r="AL222" s="201"/>
      <c r="AM222" s="201"/>
      <c r="AN222" s="201"/>
      <c r="AO222" s="201"/>
      <c r="AP222" s="201"/>
      <c r="AQ222" s="201"/>
      <c r="AR222" s="201"/>
      <c r="AS222" s="201"/>
      <c r="AT222" s="201"/>
      <c r="AU222" s="201"/>
      <c r="AV222" s="201"/>
      <c r="AW222" s="201"/>
      <c r="AX222" s="201"/>
      <c r="AY222" s="201"/>
      <c r="AZ222" s="201"/>
      <c r="BA222" s="201"/>
      <c r="BB222" s="201"/>
      <c r="BC222" s="201"/>
      <c r="BD222" s="201"/>
      <c r="BE222" s="201"/>
      <c r="BF222" s="201"/>
    </row>
    <row r="223" spans="1:58" ht="16.5" customHeight="1">
      <c r="A223" s="202"/>
      <c r="B223" s="202"/>
      <c r="C223" s="202"/>
      <c r="D223" s="202"/>
      <c r="E223" s="202"/>
      <c r="F223" s="202"/>
      <c r="G223" s="202"/>
      <c r="H223" s="202"/>
      <c r="I223" s="203"/>
      <c r="J223" s="201"/>
      <c r="K223" s="201"/>
      <c r="L223" s="201"/>
      <c r="M223" s="201"/>
      <c r="N223" s="201"/>
      <c r="O223" s="201"/>
      <c r="P223" s="201"/>
      <c r="Q223" s="201"/>
      <c r="R223" s="201"/>
      <c r="S223" s="201"/>
      <c r="T223" s="201"/>
      <c r="U223" s="201"/>
      <c r="V223" s="201"/>
      <c r="W223" s="201"/>
      <c r="X223" s="201"/>
      <c r="Y223" s="201"/>
      <c r="Z223" s="201"/>
      <c r="AA223" s="201"/>
      <c r="AB223" s="201"/>
      <c r="AC223" s="201"/>
      <c r="AD223" s="201"/>
      <c r="AE223" s="201"/>
      <c r="AF223" s="201"/>
      <c r="AG223" s="201"/>
      <c r="AH223" s="201"/>
      <c r="AI223" s="201"/>
      <c r="AJ223" s="201"/>
      <c r="AK223" s="201"/>
      <c r="AL223" s="201"/>
      <c r="AM223" s="201"/>
      <c r="AN223" s="201"/>
      <c r="AO223" s="201"/>
      <c r="AP223" s="201"/>
      <c r="AQ223" s="201"/>
      <c r="AR223" s="201"/>
      <c r="AS223" s="201"/>
      <c r="AT223" s="201"/>
      <c r="AU223" s="201"/>
      <c r="AV223" s="201"/>
      <c r="AW223" s="201"/>
      <c r="AX223" s="201"/>
      <c r="AY223" s="201"/>
      <c r="AZ223" s="201"/>
      <c r="BA223" s="201"/>
      <c r="BB223" s="201"/>
      <c r="BC223" s="201"/>
      <c r="BD223" s="201"/>
      <c r="BE223" s="201"/>
      <c r="BF223" s="201"/>
    </row>
    <row r="224" spans="1:58" ht="16.5" customHeight="1">
      <c r="A224" s="202"/>
      <c r="B224" s="202"/>
      <c r="C224" s="202"/>
      <c r="D224" s="202"/>
      <c r="E224" s="202"/>
      <c r="F224" s="202"/>
      <c r="G224" s="202"/>
      <c r="H224" s="202"/>
      <c r="I224" s="203"/>
      <c r="J224" s="201"/>
      <c r="K224" s="201"/>
      <c r="L224" s="201"/>
      <c r="M224" s="201"/>
      <c r="N224" s="201"/>
      <c r="O224" s="201"/>
      <c r="P224" s="201"/>
      <c r="Q224" s="201"/>
      <c r="R224" s="201"/>
      <c r="S224" s="201"/>
      <c r="T224" s="201"/>
      <c r="U224" s="201"/>
      <c r="V224" s="201"/>
      <c r="W224" s="201"/>
      <c r="X224" s="201"/>
      <c r="Y224" s="201"/>
      <c r="Z224" s="201"/>
      <c r="AA224" s="201"/>
      <c r="AB224" s="201"/>
      <c r="AC224" s="201"/>
      <c r="AD224" s="201"/>
      <c r="AE224" s="201"/>
      <c r="AF224" s="201"/>
      <c r="AG224" s="201"/>
      <c r="AH224" s="201"/>
      <c r="AI224" s="201"/>
      <c r="AJ224" s="201"/>
      <c r="AK224" s="201"/>
      <c r="AL224" s="201"/>
      <c r="AM224" s="201"/>
      <c r="AN224" s="201"/>
      <c r="AO224" s="201"/>
      <c r="AP224" s="201"/>
      <c r="AQ224" s="201"/>
      <c r="AR224" s="201"/>
      <c r="AS224" s="201"/>
      <c r="AT224" s="201"/>
      <c r="AU224" s="201"/>
      <c r="AV224" s="201"/>
      <c r="AW224" s="201"/>
      <c r="AX224" s="201"/>
      <c r="AY224" s="201"/>
      <c r="AZ224" s="201"/>
      <c r="BA224" s="201"/>
      <c r="BB224" s="201"/>
      <c r="BC224" s="201"/>
      <c r="BD224" s="201"/>
      <c r="BE224" s="201"/>
      <c r="BF224" s="201"/>
    </row>
    <row r="225" spans="1:58" ht="16.5" customHeight="1">
      <c r="A225" s="202"/>
      <c r="B225" s="202"/>
      <c r="C225" s="202"/>
      <c r="D225" s="202"/>
      <c r="E225" s="202"/>
      <c r="F225" s="202"/>
      <c r="G225" s="202"/>
      <c r="H225" s="202"/>
      <c r="I225" s="203"/>
      <c r="J225" s="201"/>
      <c r="K225" s="201"/>
      <c r="L225" s="201"/>
      <c r="M225" s="201"/>
      <c r="N225" s="201"/>
      <c r="O225" s="201"/>
      <c r="P225" s="201"/>
      <c r="Q225" s="201"/>
      <c r="R225" s="201"/>
      <c r="S225" s="201"/>
      <c r="T225" s="201"/>
      <c r="U225" s="201"/>
      <c r="V225" s="201"/>
      <c r="W225" s="201"/>
      <c r="X225" s="201"/>
      <c r="Y225" s="201"/>
      <c r="Z225" s="201"/>
      <c r="AA225" s="201"/>
      <c r="AB225" s="201"/>
      <c r="AC225" s="201"/>
      <c r="AD225" s="201"/>
      <c r="AE225" s="201"/>
      <c r="AF225" s="201"/>
      <c r="AG225" s="201"/>
      <c r="AH225" s="201"/>
      <c r="AI225" s="201"/>
      <c r="AJ225" s="201"/>
      <c r="AK225" s="201"/>
      <c r="AL225" s="201"/>
      <c r="AM225" s="201"/>
      <c r="AN225" s="201"/>
      <c r="AO225" s="201"/>
      <c r="AP225" s="201"/>
      <c r="AQ225" s="201"/>
      <c r="AR225" s="201"/>
      <c r="AS225" s="201"/>
      <c r="AT225" s="201"/>
      <c r="AU225" s="201"/>
      <c r="AV225" s="201"/>
      <c r="AW225" s="201"/>
      <c r="AX225" s="201"/>
      <c r="AY225" s="201"/>
      <c r="AZ225" s="201"/>
      <c r="BA225" s="201"/>
      <c r="BB225" s="201"/>
      <c r="BC225" s="201"/>
      <c r="BD225" s="201"/>
      <c r="BE225" s="201"/>
      <c r="BF225" s="201"/>
    </row>
    <row r="226" spans="1:58" ht="16.5" customHeight="1">
      <c r="A226" s="202"/>
      <c r="B226" s="202"/>
      <c r="C226" s="202"/>
      <c r="D226" s="202"/>
      <c r="E226" s="202"/>
      <c r="F226" s="202"/>
      <c r="G226" s="202"/>
      <c r="H226" s="202"/>
      <c r="I226" s="203"/>
      <c r="J226" s="201"/>
      <c r="K226" s="201"/>
      <c r="L226" s="201"/>
      <c r="M226" s="201"/>
      <c r="N226" s="201"/>
      <c r="O226" s="201"/>
      <c r="P226" s="201"/>
      <c r="Q226" s="201"/>
      <c r="R226" s="201"/>
      <c r="S226" s="201"/>
      <c r="T226" s="201"/>
      <c r="U226" s="201"/>
      <c r="V226" s="201"/>
      <c r="W226" s="201"/>
      <c r="X226" s="201"/>
      <c r="Y226" s="201"/>
      <c r="Z226" s="201"/>
      <c r="AA226" s="201"/>
      <c r="AB226" s="201"/>
      <c r="AC226" s="201"/>
      <c r="AD226" s="201"/>
      <c r="AE226" s="201"/>
      <c r="AF226" s="201"/>
      <c r="AG226" s="201"/>
      <c r="AH226" s="201"/>
      <c r="AI226" s="201"/>
      <c r="AJ226" s="201"/>
      <c r="AK226" s="201"/>
      <c r="AL226" s="201"/>
      <c r="AM226" s="201"/>
      <c r="AN226" s="201"/>
      <c r="AO226" s="201"/>
      <c r="AP226" s="201"/>
      <c r="AQ226" s="201"/>
      <c r="AR226" s="201"/>
      <c r="AS226" s="201"/>
      <c r="AT226" s="201"/>
      <c r="AU226" s="201"/>
      <c r="AV226" s="201"/>
      <c r="AW226" s="201"/>
      <c r="AX226" s="201"/>
      <c r="AY226" s="201"/>
      <c r="AZ226" s="201"/>
      <c r="BA226" s="201"/>
      <c r="BB226" s="201"/>
      <c r="BC226" s="201"/>
      <c r="BD226" s="201"/>
      <c r="BE226" s="201"/>
      <c r="BF226" s="201"/>
    </row>
    <row r="227" spans="1:58" ht="16.5" customHeight="1">
      <c r="A227" s="202"/>
      <c r="B227" s="202"/>
      <c r="C227" s="202"/>
      <c r="D227" s="202"/>
      <c r="E227" s="202"/>
      <c r="F227" s="202"/>
      <c r="G227" s="202"/>
      <c r="H227" s="202"/>
      <c r="I227" s="203"/>
      <c r="J227" s="201"/>
      <c r="K227" s="201"/>
      <c r="L227" s="201"/>
      <c r="M227" s="201"/>
      <c r="N227" s="201"/>
      <c r="O227" s="201"/>
      <c r="P227" s="201"/>
      <c r="Q227" s="201"/>
      <c r="R227" s="201"/>
      <c r="S227" s="201"/>
      <c r="T227" s="201"/>
      <c r="U227" s="201"/>
      <c r="V227" s="201"/>
      <c r="W227" s="201"/>
      <c r="X227" s="201"/>
      <c r="Y227" s="201"/>
      <c r="Z227" s="201"/>
      <c r="AA227" s="201"/>
      <c r="AB227" s="201"/>
      <c r="AC227" s="201"/>
      <c r="AD227" s="201"/>
      <c r="AE227" s="201"/>
      <c r="AF227" s="201"/>
      <c r="AG227" s="201"/>
      <c r="AH227" s="201"/>
      <c r="AI227" s="201"/>
      <c r="AJ227" s="201"/>
      <c r="AK227" s="201"/>
      <c r="AL227" s="201"/>
      <c r="AM227" s="201"/>
      <c r="AN227" s="201"/>
      <c r="AO227" s="201"/>
      <c r="AP227" s="201"/>
      <c r="AQ227" s="201"/>
      <c r="AR227" s="201"/>
      <c r="AS227" s="201"/>
      <c r="AT227" s="201"/>
      <c r="AU227" s="201"/>
      <c r="AV227" s="201"/>
      <c r="AW227" s="201"/>
      <c r="AX227" s="201"/>
      <c r="AY227" s="201"/>
      <c r="AZ227" s="201"/>
      <c r="BA227" s="201"/>
      <c r="BB227" s="201"/>
      <c r="BC227" s="201"/>
      <c r="BD227" s="201"/>
      <c r="BE227" s="201"/>
      <c r="BF227" s="201"/>
    </row>
    <row r="228" spans="1:58" ht="16.5" customHeight="1">
      <c r="A228" s="202"/>
      <c r="B228" s="202"/>
      <c r="C228" s="202"/>
      <c r="D228" s="202"/>
      <c r="E228" s="202"/>
      <c r="F228" s="202"/>
      <c r="G228" s="202"/>
      <c r="H228" s="202"/>
      <c r="I228" s="203"/>
      <c r="J228" s="201"/>
      <c r="K228" s="201"/>
      <c r="L228" s="201"/>
      <c r="M228" s="201"/>
      <c r="N228" s="201"/>
      <c r="O228" s="201"/>
      <c r="P228" s="201"/>
      <c r="Q228" s="201"/>
      <c r="R228" s="201"/>
      <c r="S228" s="201"/>
      <c r="T228" s="201"/>
      <c r="U228" s="201"/>
      <c r="V228" s="201"/>
      <c r="W228" s="201"/>
      <c r="X228" s="201"/>
      <c r="Y228" s="201"/>
      <c r="Z228" s="201"/>
      <c r="AA228" s="201"/>
      <c r="AB228" s="201"/>
      <c r="AC228" s="201"/>
      <c r="AD228" s="201"/>
      <c r="AE228" s="201"/>
      <c r="AF228" s="201"/>
      <c r="AG228" s="201"/>
      <c r="AH228" s="201"/>
      <c r="AI228" s="201"/>
      <c r="AJ228" s="201"/>
      <c r="AK228" s="201"/>
      <c r="AL228" s="201"/>
      <c r="AM228" s="201"/>
      <c r="AN228" s="201"/>
      <c r="AO228" s="201"/>
      <c r="AP228" s="201"/>
      <c r="AQ228" s="201"/>
      <c r="AR228" s="201"/>
      <c r="AS228" s="201"/>
      <c r="AT228" s="201"/>
      <c r="AU228" s="201"/>
      <c r="AV228" s="201"/>
      <c r="AW228" s="201"/>
      <c r="AX228" s="201"/>
      <c r="AY228" s="201"/>
      <c r="AZ228" s="201"/>
      <c r="BA228" s="201"/>
      <c r="BB228" s="201"/>
      <c r="BC228" s="201"/>
      <c r="BD228" s="201"/>
      <c r="BE228" s="201"/>
      <c r="BF228" s="201"/>
    </row>
    <row r="229" spans="1:58" ht="16.5" customHeight="1">
      <c r="A229" s="202"/>
      <c r="B229" s="202"/>
      <c r="C229" s="202"/>
      <c r="D229" s="202"/>
      <c r="E229" s="202"/>
      <c r="F229" s="202"/>
      <c r="G229" s="202"/>
      <c r="H229" s="202"/>
      <c r="I229" s="203"/>
      <c r="J229" s="201"/>
      <c r="K229" s="201"/>
      <c r="L229" s="201"/>
      <c r="M229" s="201"/>
      <c r="N229" s="201"/>
      <c r="O229" s="201"/>
      <c r="P229" s="201"/>
      <c r="Q229" s="201"/>
      <c r="R229" s="201"/>
      <c r="S229" s="201"/>
      <c r="T229" s="201"/>
      <c r="U229" s="201"/>
      <c r="V229" s="201"/>
      <c r="W229" s="201"/>
      <c r="X229" s="201"/>
      <c r="Y229" s="201"/>
      <c r="Z229" s="201"/>
      <c r="AA229" s="201"/>
      <c r="AB229" s="201"/>
      <c r="AC229" s="201"/>
      <c r="AD229" s="201"/>
      <c r="AE229" s="201"/>
      <c r="AF229" s="201"/>
      <c r="AG229" s="201"/>
      <c r="AH229" s="201"/>
      <c r="AI229" s="201"/>
      <c r="AJ229" s="201"/>
      <c r="AK229" s="201"/>
      <c r="AL229" s="201"/>
      <c r="AM229" s="201"/>
      <c r="AN229" s="201"/>
      <c r="AO229" s="201"/>
      <c r="AP229" s="201"/>
      <c r="AQ229" s="201"/>
      <c r="AR229" s="201"/>
      <c r="AS229" s="201"/>
      <c r="AT229" s="201"/>
      <c r="AU229" s="201"/>
      <c r="AV229" s="201"/>
      <c r="AW229" s="201"/>
      <c r="AX229" s="201"/>
      <c r="AY229" s="201"/>
      <c r="AZ229" s="201"/>
      <c r="BA229" s="201"/>
      <c r="BB229" s="201"/>
      <c r="BC229" s="201"/>
      <c r="BD229" s="201"/>
      <c r="BE229" s="201"/>
      <c r="BF229" s="201"/>
    </row>
    <row r="230" spans="1:58" ht="16.5" customHeight="1">
      <c r="A230" s="202"/>
      <c r="B230" s="202"/>
      <c r="C230" s="202"/>
      <c r="D230" s="202"/>
      <c r="E230" s="202"/>
      <c r="F230" s="202"/>
      <c r="G230" s="202"/>
      <c r="H230" s="202"/>
      <c r="I230" s="203"/>
      <c r="J230" s="201"/>
      <c r="K230" s="201"/>
      <c r="L230" s="201"/>
      <c r="M230" s="201"/>
      <c r="N230" s="201"/>
      <c r="O230" s="201"/>
      <c r="P230" s="201"/>
      <c r="Q230" s="201"/>
      <c r="R230" s="201"/>
      <c r="S230" s="201"/>
      <c r="T230" s="201"/>
      <c r="U230" s="201"/>
      <c r="V230" s="201"/>
      <c r="W230" s="201"/>
      <c r="X230" s="201"/>
      <c r="Y230" s="201"/>
      <c r="Z230" s="201"/>
      <c r="AA230" s="201"/>
      <c r="AB230" s="201"/>
      <c r="AC230" s="201"/>
      <c r="AD230" s="201"/>
      <c r="AE230" s="201"/>
      <c r="AF230" s="201"/>
      <c r="AG230" s="201"/>
      <c r="AH230" s="201"/>
      <c r="AI230" s="201"/>
      <c r="AJ230" s="201"/>
      <c r="AK230" s="201"/>
      <c r="AL230" s="201"/>
      <c r="AM230" s="201"/>
      <c r="AN230" s="201"/>
      <c r="AO230" s="201"/>
      <c r="AP230" s="201"/>
      <c r="AQ230" s="201"/>
      <c r="AR230" s="201"/>
      <c r="AS230" s="201"/>
      <c r="AT230" s="201"/>
      <c r="AU230" s="201"/>
      <c r="AV230" s="201"/>
      <c r="AW230" s="201"/>
      <c r="AX230" s="201"/>
      <c r="AY230" s="201"/>
      <c r="AZ230" s="201"/>
      <c r="BA230" s="201"/>
      <c r="BB230" s="201"/>
      <c r="BC230" s="201"/>
      <c r="BD230" s="201"/>
      <c r="BE230" s="201"/>
      <c r="BF230" s="201"/>
    </row>
    <row r="231" spans="1:58" ht="16.5" customHeight="1">
      <c r="A231" s="202"/>
      <c r="B231" s="202"/>
      <c r="C231" s="202"/>
      <c r="D231" s="202"/>
      <c r="E231" s="202"/>
      <c r="F231" s="202"/>
      <c r="G231" s="202"/>
      <c r="H231" s="202"/>
      <c r="I231" s="203"/>
      <c r="J231" s="201"/>
      <c r="K231" s="201"/>
      <c r="L231" s="201"/>
      <c r="M231" s="201"/>
      <c r="N231" s="201"/>
      <c r="O231" s="201"/>
      <c r="P231" s="201"/>
      <c r="Q231" s="201"/>
      <c r="R231" s="201"/>
      <c r="S231" s="201"/>
      <c r="T231" s="201"/>
      <c r="U231" s="201"/>
      <c r="V231" s="201"/>
      <c r="W231" s="201"/>
      <c r="X231" s="201"/>
      <c r="Y231" s="201"/>
      <c r="Z231" s="201"/>
      <c r="AA231" s="201"/>
      <c r="AB231" s="201"/>
      <c r="AC231" s="201"/>
      <c r="AD231" s="201"/>
      <c r="AE231" s="201"/>
      <c r="AF231" s="201"/>
      <c r="AG231" s="201"/>
      <c r="AH231" s="201"/>
      <c r="AI231" s="201"/>
      <c r="AJ231" s="201"/>
      <c r="AK231" s="201"/>
      <c r="AL231" s="201"/>
      <c r="AM231" s="201"/>
      <c r="AN231" s="201"/>
      <c r="AO231" s="201"/>
      <c r="AP231" s="201"/>
      <c r="AQ231" s="201"/>
      <c r="AR231" s="201"/>
      <c r="AS231" s="201"/>
      <c r="AT231" s="201"/>
      <c r="AU231" s="201"/>
      <c r="AV231" s="201"/>
      <c r="AW231" s="201"/>
      <c r="AX231" s="201"/>
      <c r="AY231" s="201"/>
      <c r="AZ231" s="201"/>
      <c r="BA231" s="201"/>
      <c r="BB231" s="201"/>
      <c r="BC231" s="201"/>
      <c r="BD231" s="201"/>
      <c r="BE231" s="201"/>
      <c r="BF231" s="201"/>
    </row>
    <row r="232" spans="1:58" ht="16.5" customHeight="1">
      <c r="A232" s="202"/>
      <c r="B232" s="202"/>
      <c r="C232" s="202"/>
      <c r="D232" s="202"/>
      <c r="E232" s="202"/>
      <c r="F232" s="202"/>
      <c r="G232" s="202"/>
      <c r="H232" s="202"/>
      <c r="I232" s="203"/>
      <c r="J232" s="201"/>
      <c r="K232" s="201"/>
      <c r="L232" s="201"/>
      <c r="M232" s="201"/>
      <c r="N232" s="201"/>
      <c r="O232" s="201"/>
      <c r="P232" s="201"/>
      <c r="Q232" s="201"/>
      <c r="R232" s="201"/>
      <c r="S232" s="201"/>
      <c r="T232" s="201"/>
      <c r="U232" s="201"/>
      <c r="V232" s="201"/>
      <c r="W232" s="201"/>
      <c r="X232" s="201"/>
      <c r="Y232" s="201"/>
      <c r="Z232" s="201"/>
      <c r="AA232" s="201"/>
      <c r="AB232" s="201"/>
      <c r="AC232" s="201"/>
      <c r="AD232" s="201"/>
      <c r="AE232" s="201"/>
      <c r="AF232" s="201"/>
      <c r="AG232" s="201"/>
      <c r="AH232" s="201"/>
      <c r="AI232" s="201"/>
      <c r="AJ232" s="201"/>
      <c r="AK232" s="201"/>
      <c r="AL232" s="201"/>
      <c r="AM232" s="201"/>
      <c r="AN232" s="201"/>
      <c r="AO232" s="201"/>
      <c r="AP232" s="201"/>
      <c r="AQ232" s="201"/>
      <c r="AR232" s="201"/>
      <c r="AS232" s="201"/>
      <c r="AT232" s="201"/>
      <c r="AU232" s="201"/>
      <c r="AV232" s="201"/>
      <c r="AW232" s="201"/>
      <c r="AX232" s="201"/>
      <c r="AY232" s="201"/>
      <c r="AZ232" s="201"/>
      <c r="BA232" s="201"/>
      <c r="BB232" s="201"/>
      <c r="BC232" s="201"/>
      <c r="BD232" s="201"/>
      <c r="BE232" s="201"/>
      <c r="BF232" s="201"/>
    </row>
    <row r="233" spans="1:58" ht="16.5" customHeight="1">
      <c r="A233" s="202"/>
      <c r="B233" s="202"/>
      <c r="C233" s="202"/>
      <c r="D233" s="202"/>
      <c r="E233" s="202"/>
      <c r="F233" s="202"/>
      <c r="G233" s="202"/>
      <c r="H233" s="202"/>
      <c r="I233" s="203"/>
      <c r="J233" s="201"/>
      <c r="K233" s="201"/>
      <c r="L233" s="201"/>
      <c r="M233" s="201"/>
      <c r="N233" s="201"/>
      <c r="O233" s="201"/>
      <c r="P233" s="201"/>
      <c r="Q233" s="201"/>
      <c r="R233" s="201"/>
      <c r="S233" s="201"/>
      <c r="T233" s="201"/>
      <c r="U233" s="201"/>
      <c r="V233" s="201"/>
      <c r="W233" s="201"/>
      <c r="X233" s="201"/>
      <c r="Y233" s="201"/>
      <c r="Z233" s="201"/>
      <c r="AA233" s="201"/>
      <c r="AB233" s="201"/>
      <c r="AC233" s="201"/>
      <c r="AD233" s="201"/>
      <c r="AE233" s="201"/>
      <c r="AF233" s="201"/>
      <c r="AG233" s="201"/>
      <c r="AH233" s="201"/>
      <c r="AI233" s="201"/>
      <c r="AJ233" s="201"/>
      <c r="AK233" s="201"/>
      <c r="AL233" s="201"/>
      <c r="AM233" s="201"/>
      <c r="AN233" s="201"/>
      <c r="AO233" s="201"/>
      <c r="AP233" s="201"/>
      <c r="AQ233" s="201"/>
      <c r="AR233" s="201"/>
      <c r="AS233" s="201"/>
      <c r="AT233" s="201"/>
      <c r="AU233" s="201"/>
      <c r="AV233" s="201"/>
      <c r="AW233" s="201"/>
      <c r="AX233" s="201"/>
      <c r="AY233" s="201"/>
      <c r="AZ233" s="201"/>
      <c r="BA233" s="201"/>
      <c r="BB233" s="201"/>
      <c r="BC233" s="201"/>
      <c r="BD233" s="201"/>
      <c r="BE233" s="201"/>
      <c r="BF233" s="201"/>
    </row>
    <row r="234" spans="1:58" ht="16.5" customHeight="1">
      <c r="A234" s="202"/>
      <c r="B234" s="202"/>
      <c r="C234" s="202"/>
      <c r="D234" s="202"/>
      <c r="E234" s="202"/>
      <c r="F234" s="202"/>
      <c r="G234" s="202"/>
      <c r="H234" s="202"/>
      <c r="I234" s="203"/>
      <c r="J234" s="201"/>
      <c r="K234" s="201"/>
      <c r="L234" s="201"/>
      <c r="M234" s="201"/>
      <c r="N234" s="201"/>
      <c r="O234" s="201"/>
      <c r="P234" s="201"/>
      <c r="Q234" s="201"/>
      <c r="R234" s="201"/>
      <c r="S234" s="201"/>
      <c r="T234" s="201"/>
      <c r="U234" s="201"/>
      <c r="V234" s="201"/>
      <c r="W234" s="201"/>
      <c r="X234" s="201"/>
      <c r="Y234" s="201"/>
      <c r="Z234" s="201"/>
      <c r="AA234" s="201"/>
      <c r="AB234" s="201"/>
      <c r="AC234" s="201"/>
      <c r="AD234" s="201"/>
      <c r="AE234" s="201"/>
      <c r="AF234" s="201"/>
      <c r="AG234" s="201"/>
      <c r="AH234" s="201"/>
      <c r="AI234" s="201"/>
      <c r="AJ234" s="201"/>
      <c r="AK234" s="201"/>
      <c r="AL234" s="201"/>
      <c r="AM234" s="201"/>
      <c r="AN234" s="201"/>
      <c r="AO234" s="201"/>
      <c r="AP234" s="201"/>
      <c r="AQ234" s="201"/>
      <c r="AR234" s="201"/>
      <c r="AS234" s="201"/>
      <c r="AT234" s="201"/>
      <c r="AU234" s="201"/>
      <c r="AV234" s="201"/>
      <c r="AW234" s="201"/>
      <c r="AX234" s="201"/>
      <c r="AY234" s="201"/>
      <c r="AZ234" s="201"/>
      <c r="BA234" s="201"/>
      <c r="BB234" s="201"/>
      <c r="BC234" s="201"/>
      <c r="BD234" s="201"/>
      <c r="BE234" s="201"/>
      <c r="BF234" s="201"/>
    </row>
    <row r="235" spans="1:58" ht="16.5" customHeight="1">
      <c r="A235" s="202"/>
      <c r="B235" s="202"/>
      <c r="C235" s="202"/>
      <c r="D235" s="202"/>
      <c r="E235" s="202"/>
      <c r="F235" s="202"/>
      <c r="G235" s="202"/>
      <c r="H235" s="202"/>
      <c r="I235" s="203"/>
      <c r="J235" s="201"/>
      <c r="K235" s="201"/>
      <c r="L235" s="201"/>
      <c r="M235" s="201"/>
      <c r="N235" s="201"/>
      <c r="O235" s="201"/>
      <c r="P235" s="201"/>
      <c r="Q235" s="201"/>
      <c r="R235" s="201"/>
      <c r="S235" s="201"/>
      <c r="T235" s="201"/>
      <c r="U235" s="201"/>
      <c r="V235" s="201"/>
      <c r="W235" s="201"/>
      <c r="X235" s="201"/>
      <c r="Y235" s="201"/>
      <c r="Z235" s="201"/>
      <c r="AA235" s="201"/>
      <c r="AB235" s="201"/>
      <c r="AC235" s="201"/>
      <c r="AD235" s="201"/>
      <c r="AE235" s="201"/>
      <c r="AF235" s="201"/>
      <c r="AG235" s="201"/>
      <c r="AH235" s="201"/>
      <c r="AI235" s="201"/>
      <c r="AJ235" s="201"/>
      <c r="AK235" s="201"/>
      <c r="AL235" s="201"/>
      <c r="AM235" s="201"/>
      <c r="AN235" s="201"/>
      <c r="AO235" s="201"/>
      <c r="AP235" s="201"/>
      <c r="AQ235" s="201"/>
      <c r="AR235" s="201"/>
      <c r="AS235" s="201"/>
      <c r="AT235" s="201"/>
      <c r="AU235" s="201"/>
      <c r="AV235" s="201"/>
      <c r="AW235" s="201"/>
      <c r="AX235" s="201"/>
      <c r="AY235" s="201"/>
      <c r="AZ235" s="201"/>
      <c r="BA235" s="201"/>
      <c r="BB235" s="201"/>
      <c r="BC235" s="201"/>
      <c r="BD235" s="201"/>
      <c r="BE235" s="201"/>
      <c r="BF235" s="201"/>
    </row>
    <row r="236" spans="1:58" ht="16.5" customHeight="1">
      <c r="A236" s="202"/>
      <c r="B236" s="202"/>
      <c r="C236" s="202"/>
      <c r="D236" s="202"/>
      <c r="E236" s="202"/>
      <c r="F236" s="202"/>
      <c r="G236" s="202"/>
      <c r="H236" s="202"/>
      <c r="I236" s="203"/>
      <c r="J236" s="201"/>
      <c r="K236" s="201"/>
      <c r="L236" s="201"/>
      <c r="M236" s="201"/>
      <c r="N236" s="201"/>
      <c r="O236" s="201"/>
      <c r="P236" s="201"/>
      <c r="Q236" s="201"/>
      <c r="R236" s="201"/>
      <c r="S236" s="201"/>
      <c r="T236" s="201"/>
      <c r="U236" s="201"/>
      <c r="V236" s="201"/>
      <c r="W236" s="201"/>
      <c r="X236" s="201"/>
      <c r="Y236" s="201"/>
      <c r="Z236" s="201"/>
      <c r="AA236" s="201"/>
      <c r="AB236" s="201"/>
      <c r="AC236" s="201"/>
      <c r="AD236" s="201"/>
      <c r="AE236" s="201"/>
      <c r="AF236" s="201"/>
      <c r="AG236" s="201"/>
      <c r="AH236" s="201"/>
      <c r="AI236" s="201"/>
      <c r="AJ236" s="201"/>
      <c r="AK236" s="201"/>
      <c r="AL236" s="201"/>
      <c r="AM236" s="201"/>
      <c r="AN236" s="201"/>
      <c r="AO236" s="201"/>
      <c r="AP236" s="201"/>
      <c r="AQ236" s="201"/>
      <c r="AR236" s="201"/>
      <c r="AS236" s="201"/>
      <c r="AT236" s="201"/>
      <c r="AU236" s="201"/>
      <c r="AV236" s="201"/>
      <c r="AW236" s="201"/>
      <c r="AX236" s="201"/>
      <c r="AY236" s="201"/>
      <c r="AZ236" s="201"/>
      <c r="BA236" s="201"/>
      <c r="BB236" s="201"/>
      <c r="BC236" s="201"/>
      <c r="BD236" s="201"/>
      <c r="BE236" s="201"/>
      <c r="BF236" s="201"/>
    </row>
    <row r="237" spans="1:58" ht="16.5" customHeight="1">
      <c r="A237" s="202"/>
      <c r="B237" s="202"/>
      <c r="C237" s="202"/>
      <c r="D237" s="202"/>
      <c r="E237" s="202"/>
      <c r="F237" s="202"/>
      <c r="G237" s="202"/>
      <c r="H237" s="202"/>
      <c r="I237" s="203"/>
      <c r="J237" s="201"/>
      <c r="K237" s="201"/>
      <c r="L237" s="201"/>
      <c r="M237" s="201"/>
      <c r="N237" s="201"/>
      <c r="O237" s="201"/>
      <c r="P237" s="201"/>
      <c r="Q237" s="201"/>
      <c r="R237" s="201"/>
      <c r="S237" s="201"/>
      <c r="T237" s="201"/>
      <c r="U237" s="201"/>
      <c r="V237" s="201"/>
      <c r="W237" s="201"/>
      <c r="X237" s="201"/>
      <c r="Y237" s="201"/>
      <c r="Z237" s="201"/>
      <c r="AA237" s="201"/>
      <c r="AB237" s="201"/>
      <c r="AC237" s="201"/>
      <c r="AD237" s="201"/>
      <c r="AE237" s="201"/>
      <c r="AF237" s="201"/>
      <c r="AG237" s="201"/>
      <c r="AH237" s="201"/>
      <c r="AI237" s="201"/>
      <c r="AJ237" s="201"/>
      <c r="AK237" s="201"/>
      <c r="AL237" s="201"/>
      <c r="AM237" s="201"/>
      <c r="AN237" s="201"/>
      <c r="AO237" s="201"/>
      <c r="AP237" s="201"/>
      <c r="AQ237" s="201"/>
      <c r="AR237" s="201"/>
      <c r="AS237" s="201"/>
      <c r="AT237" s="201"/>
      <c r="AU237" s="201"/>
      <c r="AV237" s="201"/>
      <c r="AW237" s="201"/>
      <c r="AX237" s="201"/>
      <c r="AY237" s="201"/>
      <c r="AZ237" s="201"/>
      <c r="BA237" s="201"/>
      <c r="BB237" s="201"/>
      <c r="BC237" s="201"/>
      <c r="BD237" s="201"/>
      <c r="BE237" s="201"/>
      <c r="BF237" s="201"/>
    </row>
    <row r="238" spans="1:58" ht="16.5" customHeight="1">
      <c r="A238" s="202"/>
      <c r="B238" s="202"/>
      <c r="C238" s="202"/>
      <c r="D238" s="202"/>
      <c r="E238" s="202"/>
      <c r="F238" s="202"/>
      <c r="G238" s="202"/>
      <c r="H238" s="202"/>
      <c r="I238" s="203"/>
      <c r="J238" s="201"/>
      <c r="K238" s="201"/>
      <c r="L238" s="201"/>
      <c r="M238" s="201"/>
      <c r="N238" s="201"/>
      <c r="O238" s="201"/>
      <c r="P238" s="201"/>
      <c r="Q238" s="201"/>
      <c r="R238" s="201"/>
      <c r="S238" s="201"/>
      <c r="T238" s="201"/>
      <c r="U238" s="201"/>
      <c r="V238" s="201"/>
      <c r="W238" s="201"/>
      <c r="X238" s="201"/>
      <c r="Y238" s="201"/>
      <c r="Z238" s="201"/>
      <c r="AA238" s="201"/>
      <c r="AB238" s="201"/>
      <c r="AC238" s="201"/>
      <c r="AD238" s="201"/>
      <c r="AE238" s="201"/>
      <c r="AF238" s="201"/>
      <c r="AG238" s="201"/>
      <c r="AH238" s="201"/>
      <c r="AI238" s="201"/>
      <c r="AJ238" s="201"/>
      <c r="AK238" s="201"/>
      <c r="AL238" s="201"/>
      <c r="AM238" s="201"/>
      <c r="AN238" s="201"/>
      <c r="AO238" s="201"/>
      <c r="AP238" s="201"/>
      <c r="AQ238" s="201"/>
      <c r="AR238" s="201"/>
      <c r="AS238" s="201"/>
      <c r="AT238" s="201"/>
      <c r="AU238" s="201"/>
      <c r="AV238" s="201"/>
      <c r="AW238" s="201"/>
      <c r="AX238" s="201"/>
      <c r="AY238" s="201"/>
      <c r="AZ238" s="201"/>
      <c r="BA238" s="201"/>
      <c r="BB238" s="201"/>
      <c r="BC238" s="201"/>
      <c r="BD238" s="201"/>
      <c r="BE238" s="201"/>
      <c r="BF238" s="201"/>
    </row>
    <row r="239" spans="1:58" ht="16.5" customHeight="1">
      <c r="A239" s="202"/>
      <c r="B239" s="202"/>
      <c r="C239" s="202"/>
      <c r="D239" s="202"/>
      <c r="E239" s="202"/>
      <c r="F239" s="202"/>
      <c r="G239" s="202"/>
      <c r="H239" s="202"/>
      <c r="I239" s="203"/>
      <c r="J239" s="201"/>
      <c r="K239" s="201"/>
      <c r="L239" s="201"/>
      <c r="M239" s="201"/>
      <c r="N239" s="201"/>
      <c r="O239" s="201"/>
      <c r="P239" s="201"/>
      <c r="Q239" s="201"/>
      <c r="R239" s="201"/>
      <c r="S239" s="201"/>
      <c r="T239" s="201"/>
      <c r="U239" s="201"/>
      <c r="V239" s="201"/>
      <c r="W239" s="201"/>
      <c r="X239" s="201"/>
      <c r="Y239" s="201"/>
      <c r="Z239" s="201"/>
      <c r="AA239" s="201"/>
      <c r="AB239" s="201"/>
      <c r="AC239" s="201"/>
      <c r="AD239" s="201"/>
      <c r="AE239" s="201"/>
      <c r="AF239" s="201"/>
      <c r="AG239" s="201"/>
      <c r="AH239" s="201"/>
      <c r="AI239" s="201"/>
      <c r="AJ239" s="201"/>
      <c r="AK239" s="201"/>
      <c r="AL239" s="201"/>
      <c r="AM239" s="201"/>
      <c r="AN239" s="201"/>
      <c r="AO239" s="201"/>
      <c r="AP239" s="201"/>
      <c r="AQ239" s="201"/>
      <c r="AR239" s="201"/>
      <c r="AS239" s="201"/>
      <c r="AT239" s="201"/>
      <c r="AU239" s="201"/>
      <c r="AV239" s="201"/>
      <c r="AW239" s="201"/>
      <c r="AX239" s="201"/>
      <c r="AY239" s="201"/>
      <c r="AZ239" s="201"/>
      <c r="BA239" s="201"/>
      <c r="BB239" s="201"/>
      <c r="BC239" s="201"/>
      <c r="BD239" s="201"/>
      <c r="BE239" s="201"/>
      <c r="BF239" s="201"/>
    </row>
    <row r="240" spans="1:58" ht="16.5" customHeight="1">
      <c r="A240" s="202"/>
      <c r="B240" s="202"/>
      <c r="C240" s="202"/>
      <c r="D240" s="202"/>
      <c r="E240" s="202"/>
      <c r="F240" s="202"/>
      <c r="G240" s="202"/>
      <c r="H240" s="202"/>
      <c r="I240" s="203"/>
      <c r="J240" s="201"/>
      <c r="K240" s="201"/>
      <c r="L240" s="201"/>
      <c r="M240" s="201"/>
      <c r="N240" s="201"/>
      <c r="O240" s="201"/>
      <c r="P240" s="201"/>
      <c r="Q240" s="201"/>
      <c r="R240" s="201"/>
      <c r="S240" s="201"/>
      <c r="T240" s="201"/>
      <c r="U240" s="201"/>
      <c r="V240" s="201"/>
      <c r="W240" s="201"/>
      <c r="X240" s="201"/>
      <c r="Y240" s="201"/>
      <c r="Z240" s="201"/>
      <c r="AA240" s="201"/>
      <c r="AB240" s="201"/>
      <c r="AC240" s="201"/>
      <c r="AD240" s="201"/>
      <c r="AE240" s="201"/>
      <c r="AF240" s="201"/>
      <c r="AG240" s="201"/>
      <c r="AH240" s="201"/>
      <c r="AI240" s="201"/>
      <c r="AJ240" s="201"/>
      <c r="AK240" s="201"/>
      <c r="AL240" s="201"/>
      <c r="AM240" s="201"/>
      <c r="AN240" s="201"/>
      <c r="AO240" s="201"/>
      <c r="AP240" s="201"/>
      <c r="AQ240" s="201"/>
      <c r="AR240" s="201"/>
      <c r="AS240" s="201"/>
      <c r="AT240" s="201"/>
      <c r="AU240" s="201"/>
      <c r="AV240" s="201"/>
      <c r="AW240" s="201"/>
      <c r="AX240" s="201"/>
      <c r="AY240" s="201"/>
      <c r="AZ240" s="201"/>
      <c r="BA240" s="201"/>
      <c r="BB240" s="201"/>
      <c r="BC240" s="201"/>
      <c r="BD240" s="201"/>
      <c r="BE240" s="201"/>
      <c r="BF240" s="201"/>
    </row>
    <row r="241" spans="1:58" ht="16.5" customHeight="1">
      <c r="A241" s="202"/>
      <c r="B241" s="202"/>
      <c r="C241" s="202"/>
      <c r="D241" s="202"/>
      <c r="E241" s="202"/>
      <c r="F241" s="202"/>
      <c r="G241" s="202"/>
      <c r="H241" s="202"/>
      <c r="I241" s="203"/>
      <c r="J241" s="201"/>
      <c r="K241" s="201"/>
      <c r="L241" s="201"/>
      <c r="M241" s="201"/>
      <c r="N241" s="201"/>
      <c r="O241" s="201"/>
      <c r="P241" s="201"/>
      <c r="Q241" s="201"/>
      <c r="R241" s="201"/>
      <c r="S241" s="201"/>
      <c r="T241" s="201"/>
      <c r="U241" s="201"/>
      <c r="V241" s="201"/>
      <c r="W241" s="201"/>
      <c r="X241" s="201"/>
      <c r="Y241" s="201"/>
      <c r="Z241" s="201"/>
      <c r="AA241" s="201"/>
      <c r="AB241" s="201"/>
      <c r="AC241" s="201"/>
      <c r="AD241" s="201"/>
      <c r="AE241" s="201"/>
      <c r="AF241" s="201"/>
      <c r="AG241" s="201"/>
      <c r="AH241" s="201"/>
      <c r="AI241" s="201"/>
      <c r="AJ241" s="201"/>
      <c r="AK241" s="201"/>
      <c r="AL241" s="201"/>
      <c r="AM241" s="201"/>
      <c r="AN241" s="201"/>
      <c r="AO241" s="201"/>
      <c r="AP241" s="201"/>
      <c r="AQ241" s="201"/>
      <c r="AR241" s="201"/>
      <c r="AS241" s="201"/>
      <c r="AT241" s="201"/>
      <c r="AU241" s="201"/>
      <c r="AV241" s="201"/>
      <c r="AW241" s="201"/>
      <c r="AX241" s="201"/>
      <c r="AY241" s="201"/>
      <c r="AZ241" s="201"/>
      <c r="BA241" s="201"/>
      <c r="BB241" s="201"/>
      <c r="BC241" s="201"/>
      <c r="BD241" s="201"/>
      <c r="BE241" s="201"/>
      <c r="BF241" s="201"/>
    </row>
    <row r="242" spans="1:58" ht="16.5" customHeight="1">
      <c r="A242" s="202"/>
      <c r="B242" s="202"/>
      <c r="C242" s="202"/>
      <c r="D242" s="202"/>
      <c r="E242" s="202"/>
      <c r="F242" s="202"/>
      <c r="G242" s="202"/>
      <c r="H242" s="202"/>
      <c r="I242" s="203"/>
      <c r="J242" s="201"/>
      <c r="K242" s="201"/>
      <c r="L242" s="201"/>
      <c r="M242" s="201"/>
      <c r="N242" s="201"/>
      <c r="O242" s="201"/>
      <c r="P242" s="201"/>
      <c r="Q242" s="201"/>
      <c r="R242" s="201"/>
      <c r="S242" s="201"/>
      <c r="T242" s="201"/>
      <c r="U242" s="201"/>
      <c r="V242" s="201"/>
      <c r="W242" s="201"/>
      <c r="X242" s="201"/>
      <c r="Y242" s="201"/>
      <c r="Z242" s="201"/>
      <c r="AA242" s="201"/>
      <c r="AB242" s="201"/>
      <c r="AC242" s="201"/>
      <c r="AD242" s="201"/>
      <c r="AE242" s="201"/>
      <c r="AF242" s="201"/>
      <c r="AG242" s="201"/>
      <c r="AH242" s="201"/>
      <c r="AI242" s="201"/>
      <c r="AJ242" s="201"/>
      <c r="AK242" s="201"/>
      <c r="AL242" s="201"/>
      <c r="AM242" s="201"/>
      <c r="AN242" s="201"/>
      <c r="AO242" s="201"/>
      <c r="AP242" s="201"/>
      <c r="AQ242" s="201"/>
      <c r="AR242" s="201"/>
      <c r="AS242" s="201"/>
      <c r="AT242" s="201"/>
      <c r="AU242" s="201"/>
      <c r="AV242" s="201"/>
      <c r="AW242" s="201"/>
      <c r="AX242" s="201"/>
      <c r="AY242" s="201"/>
      <c r="AZ242" s="201"/>
      <c r="BA242" s="201"/>
      <c r="BB242" s="201"/>
      <c r="BC242" s="201"/>
      <c r="BD242" s="201"/>
      <c r="BE242" s="201"/>
      <c r="BF242" s="201"/>
    </row>
    <row r="243" spans="1:58" ht="16.5" customHeight="1">
      <c r="A243" s="202"/>
      <c r="B243" s="202"/>
      <c r="C243" s="202"/>
      <c r="D243" s="202"/>
      <c r="E243" s="202"/>
      <c r="F243" s="202"/>
      <c r="G243" s="202"/>
      <c r="H243" s="202"/>
      <c r="I243" s="203"/>
      <c r="J243" s="201"/>
      <c r="K243" s="201"/>
      <c r="L243" s="201"/>
      <c r="M243" s="201"/>
      <c r="N243" s="201"/>
      <c r="O243" s="201"/>
      <c r="P243" s="201"/>
      <c r="Q243" s="201"/>
      <c r="R243" s="201"/>
      <c r="S243" s="201"/>
      <c r="T243" s="201"/>
      <c r="U243" s="201"/>
      <c r="V243" s="201"/>
      <c r="W243" s="201"/>
      <c r="X243" s="201"/>
      <c r="Y243" s="201"/>
      <c r="Z243" s="201"/>
      <c r="AA243" s="201"/>
      <c r="AB243" s="201"/>
      <c r="AC243" s="201"/>
      <c r="AD243" s="201"/>
      <c r="AE243" s="201"/>
      <c r="AF243" s="201"/>
      <c r="AG243" s="201"/>
      <c r="AH243" s="201"/>
      <c r="AI243" s="201"/>
      <c r="AJ243" s="201"/>
      <c r="AK243" s="201"/>
      <c r="AL243" s="201"/>
      <c r="AM243" s="201"/>
      <c r="AN243" s="201"/>
      <c r="AO243" s="201"/>
      <c r="AP243" s="201"/>
      <c r="AQ243" s="201"/>
      <c r="AR243" s="201"/>
      <c r="AS243" s="201"/>
      <c r="AT243" s="201"/>
      <c r="AU243" s="201"/>
      <c r="AV243" s="201"/>
      <c r="AW243" s="201"/>
      <c r="AX243" s="201"/>
      <c r="AY243" s="201"/>
      <c r="AZ243" s="201"/>
      <c r="BA243" s="201"/>
      <c r="BB243" s="201"/>
      <c r="BC243" s="201"/>
      <c r="BD243" s="201"/>
      <c r="BE243" s="201"/>
      <c r="BF243" s="201"/>
    </row>
    <row r="244" spans="1:58" ht="16.5" customHeight="1">
      <c r="A244" s="202"/>
      <c r="B244" s="202"/>
      <c r="C244" s="202"/>
      <c r="D244" s="202"/>
      <c r="E244" s="202"/>
      <c r="F244" s="202"/>
      <c r="G244" s="202"/>
      <c r="H244" s="202"/>
      <c r="I244" s="203"/>
      <c r="J244" s="201"/>
      <c r="K244" s="201"/>
      <c r="L244" s="201"/>
      <c r="M244" s="201"/>
      <c r="N244" s="201"/>
      <c r="O244" s="201"/>
      <c r="P244" s="201"/>
      <c r="Q244" s="201"/>
      <c r="R244" s="201"/>
      <c r="S244" s="201"/>
      <c r="T244" s="201"/>
      <c r="U244" s="201"/>
      <c r="V244" s="201"/>
      <c r="W244" s="201"/>
      <c r="X244" s="201"/>
      <c r="Y244" s="201"/>
      <c r="Z244" s="201"/>
      <c r="AA244" s="201"/>
      <c r="AB244" s="201"/>
      <c r="AC244" s="201"/>
      <c r="AD244" s="201"/>
      <c r="AE244" s="201"/>
      <c r="AF244" s="201"/>
      <c r="AG244" s="201"/>
      <c r="AH244" s="201"/>
      <c r="AI244" s="201"/>
      <c r="AJ244" s="201"/>
      <c r="AK244" s="201"/>
      <c r="AL244" s="201"/>
      <c r="AM244" s="201"/>
      <c r="AN244" s="201"/>
      <c r="AO244" s="201"/>
      <c r="AP244" s="201"/>
      <c r="AQ244" s="201"/>
      <c r="AR244" s="201"/>
      <c r="AS244" s="201"/>
      <c r="AT244" s="201"/>
      <c r="AU244" s="201"/>
      <c r="AV244" s="201"/>
      <c r="AW244" s="201"/>
      <c r="AX244" s="201"/>
      <c r="AY244" s="201"/>
      <c r="AZ244" s="201"/>
      <c r="BA244" s="201"/>
      <c r="BB244" s="201"/>
      <c r="BC244" s="201"/>
      <c r="BD244" s="201"/>
      <c r="BE244" s="201"/>
      <c r="BF244" s="201"/>
    </row>
    <row r="245" spans="1:58" ht="16.5" customHeight="1">
      <c r="A245" s="202"/>
      <c r="B245" s="202"/>
      <c r="C245" s="202"/>
      <c r="D245" s="202"/>
      <c r="E245" s="202"/>
      <c r="F245" s="202"/>
      <c r="G245" s="202"/>
      <c r="H245" s="202"/>
      <c r="I245" s="203"/>
      <c r="J245" s="201"/>
      <c r="K245" s="201"/>
      <c r="L245" s="201"/>
      <c r="M245" s="201"/>
      <c r="N245" s="201"/>
      <c r="O245" s="201"/>
      <c r="P245" s="201"/>
      <c r="Q245" s="201"/>
      <c r="R245" s="201"/>
      <c r="S245" s="201"/>
      <c r="T245" s="201"/>
      <c r="U245" s="201"/>
      <c r="V245" s="201"/>
      <c r="W245" s="201"/>
      <c r="X245" s="201"/>
      <c r="Y245" s="201"/>
      <c r="Z245" s="201"/>
      <c r="AA245" s="201"/>
      <c r="AB245" s="201"/>
      <c r="AC245" s="201"/>
      <c r="AD245" s="201"/>
      <c r="AE245" s="201"/>
      <c r="AF245" s="201"/>
      <c r="AG245" s="201"/>
      <c r="AH245" s="201"/>
      <c r="AI245" s="201"/>
      <c r="AJ245" s="201"/>
      <c r="AK245" s="201"/>
      <c r="AL245" s="201"/>
      <c r="AM245" s="201"/>
      <c r="AN245" s="201"/>
      <c r="AO245" s="201"/>
      <c r="AP245" s="201"/>
      <c r="AQ245" s="201"/>
      <c r="AR245" s="201"/>
      <c r="AS245" s="201"/>
      <c r="AT245" s="201"/>
      <c r="AU245" s="201"/>
      <c r="AV245" s="201"/>
      <c r="AW245" s="201"/>
      <c r="AX245" s="201"/>
      <c r="AY245" s="201"/>
      <c r="AZ245" s="201"/>
      <c r="BA245" s="201"/>
      <c r="BB245" s="201"/>
      <c r="BC245" s="201"/>
      <c r="BD245" s="201"/>
      <c r="BE245" s="201"/>
      <c r="BF245" s="201"/>
    </row>
    <row r="246" spans="1:58" ht="16.5" customHeight="1">
      <c r="A246" s="202"/>
      <c r="B246" s="202"/>
      <c r="C246" s="202"/>
      <c r="D246" s="202"/>
      <c r="E246" s="202"/>
      <c r="F246" s="202"/>
      <c r="G246" s="202"/>
      <c r="H246" s="202"/>
      <c r="I246" s="203"/>
      <c r="J246" s="201"/>
      <c r="K246" s="201"/>
      <c r="L246" s="201"/>
      <c r="M246" s="201"/>
      <c r="N246" s="201"/>
      <c r="O246" s="201"/>
      <c r="P246" s="201"/>
      <c r="Q246" s="201"/>
      <c r="R246" s="201"/>
      <c r="S246" s="201"/>
      <c r="T246" s="201"/>
      <c r="U246" s="201"/>
      <c r="V246" s="201"/>
      <c r="W246" s="201"/>
      <c r="X246" s="201"/>
      <c r="Y246" s="201"/>
      <c r="Z246" s="201"/>
      <c r="AA246" s="201"/>
      <c r="AB246" s="201"/>
      <c r="AC246" s="201"/>
      <c r="AD246" s="201"/>
      <c r="AE246" s="201"/>
      <c r="AF246" s="201"/>
      <c r="AG246" s="201"/>
      <c r="AH246" s="201"/>
      <c r="AI246" s="201"/>
      <c r="AJ246" s="201"/>
      <c r="AK246" s="201"/>
      <c r="AL246" s="201"/>
      <c r="AM246" s="201"/>
      <c r="AN246" s="201"/>
      <c r="AO246" s="201"/>
      <c r="AP246" s="201"/>
      <c r="AQ246" s="201"/>
      <c r="AR246" s="201"/>
      <c r="AS246" s="201"/>
      <c r="AT246" s="201"/>
      <c r="AU246" s="201"/>
      <c r="AV246" s="201"/>
      <c r="AW246" s="201"/>
      <c r="AX246" s="201"/>
      <c r="AY246" s="201"/>
      <c r="AZ246" s="201"/>
      <c r="BA246" s="201"/>
      <c r="BB246" s="201"/>
      <c r="BC246" s="201"/>
      <c r="BD246" s="201"/>
      <c r="BE246" s="201"/>
      <c r="BF246" s="201"/>
    </row>
    <row r="247" spans="1:58" ht="16.5" customHeight="1">
      <c r="A247" s="202"/>
      <c r="B247" s="202"/>
      <c r="C247" s="202"/>
      <c r="D247" s="202"/>
      <c r="E247" s="202"/>
      <c r="F247" s="202"/>
      <c r="G247" s="202"/>
      <c r="H247" s="202"/>
      <c r="I247" s="203"/>
      <c r="J247" s="201"/>
      <c r="K247" s="201"/>
      <c r="L247" s="201"/>
      <c r="M247" s="201"/>
      <c r="N247" s="201"/>
      <c r="O247" s="201"/>
      <c r="P247" s="201"/>
      <c r="Q247" s="201"/>
      <c r="R247" s="201"/>
      <c r="S247" s="201"/>
      <c r="T247" s="201"/>
      <c r="U247" s="201"/>
      <c r="V247" s="201"/>
      <c r="W247" s="201"/>
      <c r="X247" s="201"/>
      <c r="Y247" s="201"/>
      <c r="Z247" s="201"/>
      <c r="AA247" s="201"/>
      <c r="AB247" s="201"/>
      <c r="AC247" s="201"/>
      <c r="AD247" s="201"/>
      <c r="AE247" s="201"/>
      <c r="AF247" s="201"/>
      <c r="AG247" s="201"/>
      <c r="AH247" s="201"/>
      <c r="AI247" s="201"/>
      <c r="AJ247" s="201"/>
      <c r="AK247" s="201"/>
      <c r="AL247" s="201"/>
      <c r="AM247" s="201"/>
      <c r="AN247" s="201"/>
      <c r="AO247" s="201"/>
      <c r="AP247" s="201"/>
      <c r="AQ247" s="201"/>
      <c r="AR247" s="201"/>
      <c r="AS247" s="201"/>
      <c r="AT247" s="201"/>
      <c r="AU247" s="201"/>
      <c r="AV247" s="201"/>
      <c r="AW247" s="201"/>
      <c r="AX247" s="201"/>
      <c r="AY247" s="201"/>
      <c r="AZ247" s="201"/>
      <c r="BA247" s="201"/>
      <c r="BB247" s="201"/>
      <c r="BC247" s="201"/>
      <c r="BD247" s="201"/>
      <c r="BE247" s="201"/>
      <c r="BF247" s="201"/>
    </row>
    <row r="248" spans="1:58" ht="16.5" customHeight="1">
      <c r="A248" s="202"/>
      <c r="B248" s="202"/>
      <c r="C248" s="202"/>
      <c r="D248" s="202"/>
      <c r="E248" s="202"/>
      <c r="F248" s="202"/>
      <c r="G248" s="202"/>
      <c r="H248" s="202"/>
      <c r="I248" s="203"/>
      <c r="J248" s="201"/>
      <c r="K248" s="201"/>
      <c r="L248" s="201"/>
      <c r="M248" s="201"/>
      <c r="N248" s="201"/>
      <c r="O248" s="201"/>
      <c r="P248" s="201"/>
      <c r="Q248" s="201"/>
      <c r="R248" s="201"/>
      <c r="S248" s="201"/>
      <c r="T248" s="201"/>
      <c r="U248" s="201"/>
      <c r="V248" s="201"/>
      <c r="W248" s="201"/>
      <c r="X248" s="201"/>
      <c r="Y248" s="201"/>
      <c r="Z248" s="201"/>
      <c r="AA248" s="201"/>
      <c r="AB248" s="201"/>
      <c r="AC248" s="201"/>
      <c r="AD248" s="201"/>
      <c r="AE248" s="201"/>
      <c r="AF248" s="201"/>
      <c r="AG248" s="201"/>
      <c r="AH248" s="201"/>
      <c r="AI248" s="201"/>
      <c r="AJ248" s="201"/>
      <c r="AK248" s="201"/>
      <c r="AL248" s="201"/>
      <c r="AM248" s="201"/>
      <c r="AN248" s="201"/>
      <c r="AO248" s="201"/>
      <c r="AP248" s="201"/>
      <c r="AQ248" s="201"/>
      <c r="AR248" s="201"/>
      <c r="AS248" s="201"/>
      <c r="AT248" s="201"/>
      <c r="AU248" s="201"/>
      <c r="AV248" s="201"/>
      <c r="AW248" s="201"/>
      <c r="AX248" s="201"/>
      <c r="AY248" s="201"/>
      <c r="AZ248" s="201"/>
      <c r="BA248" s="201"/>
      <c r="BB248" s="201"/>
      <c r="BC248" s="201"/>
      <c r="BD248" s="201"/>
      <c r="BE248" s="201"/>
      <c r="BF248" s="201"/>
    </row>
    <row r="249" spans="1:58" ht="16.5" customHeight="1">
      <c r="A249" s="202"/>
      <c r="B249" s="202"/>
      <c r="C249" s="202"/>
      <c r="D249" s="202"/>
      <c r="E249" s="202"/>
      <c r="F249" s="202"/>
      <c r="G249" s="202"/>
      <c r="H249" s="202"/>
      <c r="I249" s="203"/>
      <c r="J249" s="201"/>
      <c r="K249" s="201"/>
      <c r="L249" s="201"/>
      <c r="M249" s="201"/>
      <c r="N249" s="201"/>
      <c r="O249" s="201"/>
      <c r="P249" s="201"/>
      <c r="Q249" s="201"/>
      <c r="R249" s="201"/>
      <c r="S249" s="201"/>
      <c r="T249" s="201"/>
      <c r="U249" s="201"/>
      <c r="V249" s="201"/>
      <c r="W249" s="201"/>
      <c r="X249" s="201"/>
      <c r="Y249" s="201"/>
      <c r="Z249" s="201"/>
      <c r="AA249" s="201"/>
      <c r="AB249" s="201"/>
      <c r="AC249" s="201"/>
      <c r="AD249" s="201"/>
      <c r="AE249" s="201"/>
      <c r="AF249" s="201"/>
      <c r="AG249" s="201"/>
      <c r="AH249" s="201"/>
      <c r="AI249" s="201"/>
      <c r="AJ249" s="201"/>
      <c r="AK249" s="201"/>
      <c r="AL249" s="201"/>
      <c r="AM249" s="201"/>
      <c r="AN249" s="201"/>
      <c r="AO249" s="201"/>
      <c r="AP249" s="201"/>
      <c r="AQ249" s="201"/>
      <c r="AR249" s="201"/>
      <c r="AS249" s="201"/>
      <c r="AT249" s="201"/>
      <c r="AU249" s="201"/>
      <c r="AV249" s="201"/>
      <c r="AW249" s="201"/>
      <c r="AX249" s="201"/>
      <c r="AY249" s="201"/>
      <c r="AZ249" s="201"/>
      <c r="BA249" s="201"/>
      <c r="BB249" s="201"/>
      <c r="BC249" s="201"/>
      <c r="BD249" s="201"/>
      <c r="BE249" s="201"/>
      <c r="BF249" s="201"/>
    </row>
    <row r="250" spans="1:58" ht="16.5" customHeight="1">
      <c r="A250" s="202"/>
      <c r="B250" s="202"/>
      <c r="C250" s="202"/>
      <c r="D250" s="202"/>
      <c r="E250" s="202"/>
      <c r="F250" s="202"/>
      <c r="G250" s="202"/>
      <c r="H250" s="202"/>
      <c r="I250" s="203"/>
      <c r="J250" s="201"/>
      <c r="K250" s="201"/>
      <c r="L250" s="201"/>
      <c r="M250" s="201"/>
      <c r="N250" s="201"/>
      <c r="O250" s="201"/>
      <c r="P250" s="201"/>
      <c r="Q250" s="201"/>
      <c r="R250" s="201"/>
      <c r="S250" s="201"/>
      <c r="T250" s="201"/>
      <c r="U250" s="201"/>
      <c r="V250" s="201"/>
      <c r="W250" s="201"/>
      <c r="X250" s="201"/>
      <c r="Y250" s="201"/>
      <c r="Z250" s="201"/>
      <c r="AA250" s="201"/>
      <c r="AB250" s="201"/>
      <c r="AC250" s="201"/>
      <c r="AD250" s="201"/>
      <c r="AE250" s="201"/>
      <c r="AF250" s="201"/>
      <c r="AG250" s="201"/>
      <c r="AH250" s="201"/>
      <c r="AI250" s="201"/>
      <c r="AJ250" s="201"/>
      <c r="AK250" s="201"/>
      <c r="AL250" s="201"/>
      <c r="AM250" s="201"/>
      <c r="AN250" s="201"/>
      <c r="AO250" s="201"/>
      <c r="AP250" s="201"/>
      <c r="AQ250" s="201"/>
      <c r="AR250" s="201"/>
      <c r="AS250" s="201"/>
      <c r="AT250" s="201"/>
      <c r="AU250" s="201"/>
      <c r="AV250" s="201"/>
      <c r="AW250" s="201"/>
      <c r="AX250" s="201"/>
      <c r="AY250" s="201"/>
      <c r="AZ250" s="201"/>
      <c r="BA250" s="201"/>
      <c r="BB250" s="201"/>
      <c r="BC250" s="201"/>
      <c r="BD250" s="201"/>
      <c r="BE250" s="201"/>
      <c r="BF250" s="201"/>
    </row>
    <row r="251" spans="1:58" ht="16.5" customHeight="1">
      <c r="A251" s="202"/>
      <c r="B251" s="202"/>
      <c r="C251" s="202"/>
      <c r="D251" s="202"/>
      <c r="E251" s="202"/>
      <c r="F251" s="202"/>
      <c r="G251" s="202"/>
      <c r="H251" s="202"/>
      <c r="I251" s="203"/>
      <c r="J251" s="201"/>
      <c r="K251" s="201"/>
      <c r="L251" s="201"/>
      <c r="M251" s="201"/>
      <c r="N251" s="201"/>
      <c r="O251" s="201"/>
      <c r="P251" s="201"/>
      <c r="Q251" s="201"/>
      <c r="R251" s="201"/>
      <c r="S251" s="201"/>
      <c r="T251" s="201"/>
      <c r="U251" s="201"/>
      <c r="V251" s="201"/>
      <c r="W251" s="201"/>
      <c r="X251" s="201"/>
      <c r="Y251" s="201"/>
      <c r="Z251" s="201"/>
      <c r="AA251" s="201"/>
      <c r="AB251" s="201"/>
      <c r="AC251" s="201"/>
      <c r="AD251" s="201"/>
      <c r="AE251" s="201"/>
      <c r="AF251" s="201"/>
      <c r="AG251" s="201"/>
      <c r="AH251" s="201"/>
      <c r="AI251" s="201"/>
      <c r="AJ251" s="201"/>
      <c r="AK251" s="201"/>
      <c r="AL251" s="201"/>
      <c r="AM251" s="201"/>
      <c r="AN251" s="201"/>
      <c r="AO251" s="201"/>
      <c r="AP251" s="201"/>
      <c r="AQ251" s="201"/>
      <c r="AR251" s="201"/>
      <c r="AS251" s="201"/>
      <c r="AT251" s="201"/>
      <c r="AU251" s="201"/>
      <c r="AV251" s="201"/>
      <c r="AW251" s="201"/>
      <c r="AX251" s="201"/>
      <c r="AY251" s="201"/>
      <c r="AZ251" s="201"/>
      <c r="BA251" s="201"/>
      <c r="BB251" s="201"/>
      <c r="BC251" s="201"/>
      <c r="BD251" s="201"/>
      <c r="BE251" s="201"/>
      <c r="BF251" s="201"/>
    </row>
    <row r="252" spans="1:58" ht="16.5" customHeight="1">
      <c r="A252" s="202"/>
      <c r="B252" s="202"/>
      <c r="C252" s="202"/>
      <c r="D252" s="202"/>
      <c r="E252" s="202"/>
      <c r="F252" s="202"/>
      <c r="G252" s="202"/>
      <c r="H252" s="202"/>
      <c r="I252" s="203"/>
      <c r="J252" s="201"/>
      <c r="K252" s="201"/>
      <c r="L252" s="201"/>
      <c r="M252" s="201"/>
      <c r="N252" s="201"/>
      <c r="O252" s="201"/>
      <c r="P252" s="201"/>
      <c r="Q252" s="201"/>
      <c r="R252" s="201"/>
      <c r="S252" s="201"/>
      <c r="T252" s="201"/>
      <c r="U252" s="201"/>
      <c r="V252" s="201"/>
      <c r="W252" s="201"/>
      <c r="X252" s="201"/>
      <c r="Y252" s="201"/>
      <c r="Z252" s="201"/>
      <c r="AA252" s="201"/>
      <c r="AB252" s="201"/>
      <c r="AC252" s="201"/>
      <c r="AD252" s="201"/>
      <c r="AE252" s="201"/>
      <c r="AF252" s="201"/>
      <c r="AG252" s="201"/>
      <c r="AH252" s="201"/>
      <c r="AI252" s="201"/>
      <c r="AJ252" s="201"/>
      <c r="AK252" s="201"/>
      <c r="AL252" s="201"/>
      <c r="AM252" s="201"/>
      <c r="AN252" s="201"/>
      <c r="AO252" s="201"/>
      <c r="AP252" s="201"/>
      <c r="AQ252" s="201"/>
      <c r="AR252" s="201"/>
      <c r="AS252" s="201"/>
      <c r="AT252" s="201"/>
      <c r="AU252" s="201"/>
      <c r="AV252" s="201"/>
      <c r="AW252" s="201"/>
      <c r="AX252" s="201"/>
      <c r="AY252" s="201"/>
      <c r="AZ252" s="201"/>
      <c r="BA252" s="201"/>
      <c r="BB252" s="201"/>
      <c r="BC252" s="201"/>
      <c r="BD252" s="201"/>
      <c r="BE252" s="201"/>
      <c r="BF252" s="201"/>
    </row>
    <row r="253" spans="1:58" ht="16.5" customHeight="1">
      <c r="A253" s="202"/>
      <c r="B253" s="202"/>
      <c r="C253" s="202"/>
      <c r="D253" s="202"/>
      <c r="E253" s="202"/>
      <c r="F253" s="202"/>
      <c r="G253" s="202"/>
      <c r="H253" s="202"/>
      <c r="I253" s="203"/>
      <c r="J253" s="201"/>
      <c r="K253" s="201"/>
      <c r="L253" s="201"/>
      <c r="M253" s="201"/>
      <c r="N253" s="201"/>
      <c r="O253" s="201"/>
      <c r="P253" s="201"/>
      <c r="Q253" s="201"/>
      <c r="R253" s="201"/>
      <c r="S253" s="201"/>
      <c r="T253" s="201"/>
      <c r="U253" s="201"/>
      <c r="V253" s="201"/>
      <c r="W253" s="201"/>
      <c r="X253" s="201"/>
      <c r="Y253" s="201"/>
      <c r="Z253" s="201"/>
      <c r="AA253" s="201"/>
      <c r="AB253" s="201"/>
      <c r="AC253" s="201"/>
      <c r="AD253" s="201"/>
      <c r="AE253" s="201"/>
      <c r="AF253" s="201"/>
      <c r="AG253" s="201"/>
      <c r="AH253" s="201"/>
      <c r="AI253" s="201"/>
      <c r="AJ253" s="201"/>
      <c r="AK253" s="201"/>
      <c r="AL253" s="201"/>
      <c r="AM253" s="201"/>
      <c r="AN253" s="201"/>
      <c r="AO253" s="201"/>
      <c r="AP253" s="201"/>
      <c r="AQ253" s="201"/>
      <c r="AR253" s="201"/>
      <c r="AS253" s="201"/>
      <c r="AT253" s="201"/>
      <c r="AU253" s="201"/>
      <c r="AV253" s="201"/>
      <c r="AW253" s="201"/>
      <c r="AX253" s="201"/>
      <c r="AY253" s="201"/>
      <c r="AZ253" s="201"/>
      <c r="BA253" s="201"/>
      <c r="BB253" s="201"/>
      <c r="BC253" s="201"/>
      <c r="BD253" s="201"/>
      <c r="BE253" s="201"/>
      <c r="BF253" s="201"/>
    </row>
    <row r="254" spans="1:58" ht="16.5" customHeight="1">
      <c r="A254" s="202"/>
      <c r="B254" s="202"/>
      <c r="C254" s="202"/>
      <c r="D254" s="202"/>
      <c r="E254" s="202"/>
      <c r="F254" s="202"/>
      <c r="G254" s="202"/>
      <c r="H254" s="202"/>
      <c r="I254" s="203"/>
      <c r="J254" s="201"/>
      <c r="K254" s="201"/>
      <c r="L254" s="201"/>
      <c r="M254" s="201"/>
      <c r="N254" s="201"/>
      <c r="O254" s="201"/>
      <c r="P254" s="201"/>
      <c r="Q254" s="201"/>
      <c r="R254" s="201"/>
      <c r="S254" s="201"/>
      <c r="T254" s="201"/>
      <c r="U254" s="201"/>
      <c r="V254" s="201"/>
      <c r="W254" s="201"/>
      <c r="X254" s="201"/>
      <c r="Y254" s="201"/>
      <c r="Z254" s="201"/>
      <c r="AA254" s="201"/>
      <c r="AB254" s="201"/>
      <c r="AC254" s="201"/>
      <c r="AD254" s="201"/>
      <c r="AE254" s="201"/>
      <c r="AF254" s="201"/>
      <c r="AG254" s="201"/>
      <c r="AH254" s="201"/>
      <c r="AI254" s="201"/>
      <c r="AJ254" s="201"/>
      <c r="AK254" s="201"/>
      <c r="AL254" s="201"/>
      <c r="AM254" s="201"/>
      <c r="AN254" s="201"/>
      <c r="AO254" s="201"/>
      <c r="AP254" s="201"/>
      <c r="AQ254" s="201"/>
      <c r="AR254" s="201"/>
      <c r="AS254" s="201"/>
      <c r="AT254" s="201"/>
      <c r="AU254" s="201"/>
      <c r="AV254" s="201"/>
      <c r="AW254" s="201"/>
      <c r="AX254" s="201"/>
      <c r="AY254" s="201"/>
      <c r="AZ254" s="201"/>
      <c r="BA254" s="201"/>
      <c r="BB254" s="201"/>
      <c r="BC254" s="201"/>
      <c r="BD254" s="201"/>
      <c r="BE254" s="201"/>
      <c r="BF254" s="201"/>
    </row>
    <row r="255" spans="1:58" ht="16.5" customHeight="1">
      <c r="A255" s="202"/>
      <c r="B255" s="202"/>
      <c r="C255" s="202"/>
      <c r="D255" s="202"/>
      <c r="E255" s="202"/>
      <c r="F255" s="202"/>
      <c r="G255" s="202"/>
      <c r="H255" s="202"/>
      <c r="I255" s="203"/>
      <c r="J255" s="201"/>
      <c r="K255" s="201"/>
      <c r="L255" s="201"/>
      <c r="M255" s="201"/>
      <c r="N255" s="201"/>
      <c r="O255" s="201"/>
      <c r="P255" s="201"/>
      <c r="Q255" s="201"/>
      <c r="R255" s="201"/>
      <c r="S255" s="201"/>
      <c r="T255" s="201"/>
      <c r="U255" s="201"/>
      <c r="V255" s="201"/>
      <c r="W255" s="201"/>
      <c r="X255" s="201"/>
      <c r="Y255" s="201"/>
      <c r="Z255" s="201"/>
      <c r="AA255" s="201"/>
      <c r="AB255" s="201"/>
      <c r="AC255" s="201"/>
      <c r="AD255" s="201"/>
      <c r="AE255" s="201"/>
      <c r="AF255" s="201"/>
      <c r="AG255" s="201"/>
      <c r="AH255" s="201"/>
      <c r="AI255" s="201"/>
      <c r="AJ255" s="201"/>
      <c r="AK255" s="201"/>
      <c r="AL255" s="201"/>
      <c r="AM255" s="201"/>
      <c r="AN255" s="201"/>
      <c r="AO255" s="201"/>
      <c r="AP255" s="201"/>
      <c r="AQ255" s="201"/>
      <c r="AR255" s="201"/>
      <c r="AS255" s="201"/>
      <c r="AT255" s="201"/>
      <c r="AU255" s="201"/>
      <c r="AV255" s="201"/>
      <c r="AW255" s="201"/>
      <c r="AX255" s="201"/>
      <c r="AY255" s="201"/>
      <c r="AZ255" s="201"/>
      <c r="BA255" s="201"/>
      <c r="BB255" s="201"/>
      <c r="BC255" s="201"/>
      <c r="BD255" s="201"/>
      <c r="BE255" s="201"/>
      <c r="BF255" s="201"/>
    </row>
    <row r="256" spans="1:58" ht="16.5" customHeight="1">
      <c r="A256" s="202"/>
      <c r="B256" s="202"/>
      <c r="C256" s="202"/>
      <c r="D256" s="202"/>
      <c r="E256" s="202"/>
      <c r="F256" s="202"/>
      <c r="G256" s="202"/>
      <c r="H256" s="202"/>
      <c r="I256" s="203"/>
      <c r="J256" s="201"/>
      <c r="K256" s="201"/>
      <c r="L256" s="201"/>
      <c r="M256" s="201"/>
      <c r="N256" s="201"/>
      <c r="O256" s="201"/>
      <c r="P256" s="201"/>
      <c r="Q256" s="201"/>
      <c r="R256" s="201"/>
      <c r="S256" s="201"/>
      <c r="T256" s="201"/>
      <c r="U256" s="201"/>
      <c r="V256" s="201"/>
      <c r="W256" s="201"/>
      <c r="X256" s="201"/>
      <c r="Y256" s="201"/>
      <c r="Z256" s="201"/>
      <c r="AA256" s="201"/>
      <c r="AB256" s="201"/>
      <c r="AC256" s="201"/>
      <c r="AD256" s="201"/>
      <c r="AE256" s="201"/>
      <c r="AF256" s="201"/>
      <c r="AG256" s="201"/>
      <c r="AH256" s="201"/>
      <c r="AI256" s="201"/>
      <c r="AJ256" s="201"/>
      <c r="AK256" s="201"/>
      <c r="AL256" s="201"/>
      <c r="AM256" s="201"/>
      <c r="AN256" s="201"/>
      <c r="AO256" s="201"/>
      <c r="AP256" s="201"/>
      <c r="AQ256" s="201"/>
      <c r="AR256" s="201"/>
      <c r="AS256" s="201"/>
      <c r="AT256" s="201"/>
      <c r="AU256" s="201"/>
      <c r="AV256" s="201"/>
      <c r="AW256" s="201"/>
      <c r="AX256" s="201"/>
      <c r="AY256" s="201"/>
      <c r="AZ256" s="201"/>
      <c r="BA256" s="201"/>
      <c r="BB256" s="201"/>
      <c r="BC256" s="201"/>
      <c r="BD256" s="201"/>
      <c r="BE256" s="201"/>
      <c r="BF256" s="201"/>
    </row>
    <row r="257" spans="1:58" ht="16.5" customHeight="1">
      <c r="A257" s="202"/>
      <c r="B257" s="202"/>
      <c r="C257" s="202"/>
      <c r="D257" s="202"/>
      <c r="E257" s="202"/>
      <c r="F257" s="202"/>
      <c r="G257" s="202"/>
      <c r="H257" s="202"/>
      <c r="I257" s="203"/>
      <c r="J257" s="201"/>
      <c r="K257" s="201"/>
      <c r="L257" s="201"/>
      <c r="M257" s="201"/>
      <c r="N257" s="201"/>
      <c r="O257" s="201"/>
      <c r="P257" s="201"/>
      <c r="Q257" s="201"/>
      <c r="R257" s="201"/>
      <c r="S257" s="201"/>
      <c r="T257" s="201"/>
      <c r="U257" s="201"/>
      <c r="V257" s="201"/>
      <c r="W257" s="201"/>
      <c r="X257" s="201"/>
      <c r="Y257" s="201"/>
      <c r="Z257" s="201"/>
      <c r="AA257" s="201"/>
      <c r="AB257" s="201"/>
      <c r="AC257" s="201"/>
      <c r="AD257" s="201"/>
      <c r="AE257" s="201"/>
      <c r="AF257" s="201"/>
      <c r="AG257" s="201"/>
      <c r="AH257" s="201"/>
      <c r="AI257" s="201"/>
      <c r="AJ257" s="201"/>
      <c r="AK257" s="201"/>
      <c r="AL257" s="201"/>
      <c r="AM257" s="201"/>
      <c r="AN257" s="201"/>
      <c r="AO257" s="201"/>
      <c r="AP257" s="201"/>
      <c r="AQ257" s="201"/>
      <c r="AR257" s="201"/>
      <c r="AS257" s="201"/>
      <c r="AT257" s="201"/>
      <c r="AU257" s="201"/>
      <c r="AV257" s="201"/>
      <c r="AW257" s="201"/>
      <c r="AX257" s="201"/>
      <c r="AY257" s="201"/>
      <c r="AZ257" s="201"/>
      <c r="BA257" s="201"/>
      <c r="BB257" s="201"/>
      <c r="BC257" s="201"/>
      <c r="BD257" s="201"/>
      <c r="BE257" s="201"/>
      <c r="BF257" s="201"/>
    </row>
    <row r="258" spans="1:58" ht="16.5" customHeight="1">
      <c r="A258" s="202"/>
      <c r="B258" s="202"/>
      <c r="C258" s="202"/>
      <c r="D258" s="202"/>
      <c r="E258" s="202"/>
      <c r="F258" s="202"/>
      <c r="G258" s="202"/>
      <c r="H258" s="202"/>
      <c r="I258" s="203"/>
      <c r="J258" s="201"/>
      <c r="K258" s="201"/>
      <c r="L258" s="201"/>
      <c r="M258" s="201"/>
      <c r="N258" s="201"/>
      <c r="O258" s="201"/>
      <c r="P258" s="201"/>
      <c r="Q258" s="201"/>
      <c r="R258" s="201"/>
      <c r="S258" s="201"/>
      <c r="T258" s="201"/>
      <c r="U258" s="201"/>
      <c r="V258" s="201"/>
      <c r="W258" s="201"/>
      <c r="X258" s="201"/>
      <c r="Y258" s="201"/>
      <c r="Z258" s="201"/>
      <c r="AA258" s="201"/>
      <c r="AB258" s="201"/>
      <c r="AC258" s="201"/>
      <c r="AD258" s="201"/>
      <c r="AE258" s="201"/>
      <c r="AF258" s="201"/>
      <c r="AG258" s="201"/>
      <c r="AH258" s="201"/>
      <c r="AI258" s="201"/>
      <c r="AJ258" s="201"/>
      <c r="AK258" s="201"/>
      <c r="AL258" s="201"/>
      <c r="AM258" s="201"/>
      <c r="AN258" s="201"/>
      <c r="AO258" s="201"/>
      <c r="AP258" s="201"/>
      <c r="AQ258" s="201"/>
      <c r="AR258" s="201"/>
      <c r="AS258" s="201"/>
      <c r="AT258" s="201"/>
      <c r="AU258" s="201"/>
      <c r="AV258" s="201"/>
      <c r="AW258" s="201"/>
      <c r="AX258" s="201"/>
      <c r="AY258" s="201"/>
      <c r="AZ258" s="201"/>
      <c r="BA258" s="201"/>
      <c r="BB258" s="201"/>
      <c r="BC258" s="201"/>
      <c r="BD258" s="201"/>
      <c r="BE258" s="201"/>
      <c r="BF258" s="201"/>
    </row>
    <row r="259" spans="1:58" ht="16.5" customHeight="1">
      <c r="A259" s="202"/>
      <c r="B259" s="202"/>
      <c r="C259" s="202"/>
      <c r="D259" s="202"/>
      <c r="E259" s="202"/>
      <c r="F259" s="202"/>
      <c r="G259" s="202"/>
      <c r="H259" s="202"/>
      <c r="I259" s="203"/>
      <c r="J259" s="201"/>
      <c r="K259" s="201"/>
      <c r="L259" s="201"/>
      <c r="M259" s="201"/>
      <c r="N259" s="201"/>
      <c r="O259" s="201"/>
      <c r="P259" s="201"/>
      <c r="Q259" s="201"/>
      <c r="R259" s="201"/>
      <c r="S259" s="201"/>
      <c r="T259" s="201"/>
      <c r="U259" s="201"/>
      <c r="V259" s="201"/>
      <c r="W259" s="201"/>
      <c r="X259" s="201"/>
      <c r="Y259" s="201"/>
      <c r="Z259" s="201"/>
      <c r="AA259" s="201"/>
      <c r="AB259" s="201"/>
      <c r="AC259" s="201"/>
      <c r="AD259" s="201"/>
      <c r="AE259" s="201"/>
      <c r="AF259" s="201"/>
      <c r="AG259" s="201"/>
      <c r="AH259" s="201"/>
      <c r="AI259" s="201"/>
      <c r="AJ259" s="201"/>
      <c r="AK259" s="201"/>
      <c r="AL259" s="201"/>
      <c r="AM259" s="201"/>
      <c r="AN259" s="201"/>
      <c r="AO259" s="201"/>
      <c r="AP259" s="201"/>
      <c r="AQ259" s="201"/>
      <c r="AR259" s="201"/>
      <c r="AS259" s="201"/>
      <c r="AT259" s="201"/>
      <c r="AU259" s="201"/>
      <c r="AV259" s="201"/>
      <c r="AW259" s="201"/>
      <c r="AX259" s="201"/>
      <c r="AY259" s="201"/>
      <c r="AZ259" s="201"/>
      <c r="BA259" s="201"/>
      <c r="BB259" s="201"/>
      <c r="BC259" s="201"/>
      <c r="BD259" s="201"/>
      <c r="BE259" s="201"/>
      <c r="BF259" s="201"/>
    </row>
    <row r="260" spans="1:58" ht="16.5" customHeight="1">
      <c r="A260" s="202"/>
      <c r="B260" s="202"/>
      <c r="C260" s="202"/>
      <c r="D260" s="202"/>
      <c r="E260" s="202"/>
      <c r="F260" s="202"/>
      <c r="G260" s="202"/>
      <c r="H260" s="202"/>
      <c r="I260" s="203"/>
      <c r="J260" s="201"/>
      <c r="K260" s="201"/>
      <c r="L260" s="201"/>
      <c r="M260" s="201"/>
      <c r="N260" s="201"/>
      <c r="O260" s="201"/>
      <c r="P260" s="201"/>
      <c r="Q260" s="201"/>
      <c r="R260" s="201"/>
      <c r="S260" s="201"/>
      <c r="T260" s="201"/>
      <c r="U260" s="201"/>
      <c r="V260" s="201"/>
      <c r="W260" s="201"/>
      <c r="X260" s="201"/>
      <c r="Y260" s="201"/>
      <c r="Z260" s="201"/>
      <c r="AA260" s="201"/>
      <c r="AB260" s="201"/>
      <c r="AC260" s="201"/>
      <c r="AD260" s="201"/>
      <c r="AE260" s="201"/>
      <c r="AF260" s="201"/>
      <c r="AG260" s="201"/>
      <c r="AH260" s="201"/>
      <c r="AI260" s="201"/>
      <c r="AJ260" s="201"/>
      <c r="AK260" s="201"/>
      <c r="AL260" s="201"/>
      <c r="AM260" s="201"/>
      <c r="AN260" s="201"/>
      <c r="AO260" s="201"/>
      <c r="AP260" s="201"/>
      <c r="AQ260" s="201"/>
      <c r="AR260" s="201"/>
      <c r="AS260" s="201"/>
      <c r="AT260" s="201"/>
      <c r="AU260" s="201"/>
      <c r="AV260" s="201"/>
      <c r="AW260" s="201"/>
      <c r="AX260" s="201"/>
      <c r="AY260" s="201"/>
      <c r="AZ260" s="201"/>
      <c r="BA260" s="201"/>
      <c r="BB260" s="201"/>
      <c r="BC260" s="201"/>
      <c r="BD260" s="201"/>
      <c r="BE260" s="201"/>
      <c r="BF260" s="201"/>
    </row>
    <row r="261" spans="1:58" ht="16.5" customHeight="1">
      <c r="A261" s="202"/>
      <c r="B261" s="202"/>
      <c r="C261" s="202"/>
      <c r="D261" s="202"/>
      <c r="E261" s="202"/>
      <c r="F261" s="202"/>
      <c r="G261" s="202"/>
      <c r="H261" s="202"/>
      <c r="I261" s="203"/>
      <c r="J261" s="201"/>
      <c r="K261" s="201"/>
      <c r="L261" s="201"/>
      <c r="M261" s="201"/>
      <c r="N261" s="201"/>
      <c r="O261" s="201"/>
      <c r="P261" s="201"/>
      <c r="Q261" s="201"/>
      <c r="R261" s="201"/>
      <c r="S261" s="201"/>
      <c r="T261" s="201"/>
      <c r="U261" s="201"/>
      <c r="V261" s="201"/>
      <c r="W261" s="201"/>
      <c r="X261" s="201"/>
      <c r="Y261" s="201"/>
      <c r="Z261" s="201"/>
      <c r="AA261" s="201"/>
      <c r="AB261" s="201"/>
      <c r="AC261" s="201"/>
      <c r="AD261" s="201"/>
      <c r="AE261" s="201"/>
      <c r="AF261" s="201"/>
      <c r="AG261" s="201"/>
      <c r="AH261" s="201"/>
      <c r="AI261" s="201"/>
      <c r="AJ261" s="201"/>
      <c r="AK261" s="201"/>
      <c r="AL261" s="201"/>
      <c r="AM261" s="201"/>
      <c r="AN261" s="201"/>
      <c r="AO261" s="201"/>
      <c r="AP261" s="201"/>
      <c r="AQ261" s="201"/>
      <c r="AR261" s="201"/>
      <c r="AS261" s="201"/>
      <c r="AT261" s="201"/>
      <c r="AU261" s="201"/>
      <c r="AV261" s="201"/>
      <c r="AW261" s="201"/>
      <c r="AX261" s="201"/>
      <c r="AY261" s="201"/>
      <c r="AZ261" s="201"/>
      <c r="BA261" s="201"/>
      <c r="BB261" s="201"/>
      <c r="BC261" s="201"/>
      <c r="BD261" s="201"/>
      <c r="BE261" s="201"/>
      <c r="BF261" s="201"/>
    </row>
    <row r="262" spans="1:58" ht="16.5" customHeight="1">
      <c r="A262" s="202"/>
      <c r="B262" s="202"/>
      <c r="C262" s="202"/>
      <c r="D262" s="202"/>
      <c r="E262" s="202"/>
      <c r="F262" s="202"/>
      <c r="G262" s="202"/>
      <c r="H262" s="202"/>
      <c r="I262" s="203"/>
      <c r="J262" s="201"/>
      <c r="K262" s="201"/>
      <c r="L262" s="201"/>
      <c r="M262" s="201"/>
      <c r="N262" s="201"/>
      <c r="O262" s="201"/>
      <c r="P262" s="201"/>
      <c r="Q262" s="201"/>
      <c r="R262" s="201"/>
      <c r="S262" s="201"/>
      <c r="T262" s="201"/>
      <c r="U262" s="201"/>
      <c r="V262" s="201"/>
      <c r="W262" s="201"/>
      <c r="X262" s="201"/>
      <c r="Y262" s="201"/>
      <c r="Z262" s="201"/>
      <c r="AA262" s="201"/>
      <c r="AB262" s="201"/>
      <c r="AC262" s="201"/>
      <c r="AD262" s="201"/>
      <c r="AE262" s="201"/>
      <c r="AF262" s="201"/>
      <c r="AG262" s="201"/>
      <c r="AH262" s="201"/>
      <c r="AI262" s="201"/>
      <c r="AJ262" s="201"/>
      <c r="AK262" s="201"/>
      <c r="AL262" s="201"/>
      <c r="AM262" s="201"/>
      <c r="AN262" s="201"/>
      <c r="AO262" s="201"/>
      <c r="AP262" s="201"/>
      <c r="AQ262" s="201"/>
      <c r="AR262" s="201"/>
      <c r="AS262" s="201"/>
      <c r="AT262" s="201"/>
      <c r="AU262" s="201"/>
      <c r="AV262" s="201"/>
      <c r="AW262" s="201"/>
      <c r="AX262" s="201"/>
      <c r="AY262" s="201"/>
      <c r="AZ262" s="201"/>
      <c r="BA262" s="201"/>
      <c r="BB262" s="201"/>
      <c r="BC262" s="201"/>
      <c r="BD262" s="201"/>
      <c r="BE262" s="201"/>
      <c r="BF262" s="201"/>
    </row>
    <row r="263" spans="1:58" ht="16.5" customHeight="1">
      <c r="A263" s="202"/>
      <c r="B263" s="202"/>
      <c r="C263" s="202"/>
      <c r="D263" s="202"/>
      <c r="E263" s="202"/>
      <c r="F263" s="202"/>
      <c r="G263" s="202"/>
      <c r="H263" s="202"/>
      <c r="I263" s="203"/>
      <c r="J263" s="201"/>
      <c r="K263" s="201"/>
      <c r="L263" s="201"/>
      <c r="M263" s="201"/>
      <c r="N263" s="201"/>
      <c r="O263" s="201"/>
      <c r="P263" s="201"/>
      <c r="Q263" s="201"/>
      <c r="R263" s="201"/>
      <c r="S263" s="201"/>
      <c r="T263" s="201"/>
      <c r="U263" s="201"/>
      <c r="V263" s="201"/>
      <c r="W263" s="201"/>
      <c r="X263" s="201"/>
      <c r="Y263" s="201"/>
      <c r="Z263" s="201"/>
      <c r="AA263" s="201"/>
      <c r="AB263" s="201"/>
      <c r="AC263" s="201"/>
      <c r="AD263" s="201"/>
      <c r="AE263" s="201"/>
      <c r="AF263" s="201"/>
      <c r="AG263" s="201"/>
      <c r="AH263" s="201"/>
      <c r="AI263" s="201"/>
      <c r="AJ263" s="201"/>
      <c r="AK263" s="201"/>
      <c r="AL263" s="201"/>
      <c r="AM263" s="201"/>
      <c r="AN263" s="201"/>
      <c r="AO263" s="201"/>
      <c r="AP263" s="201"/>
      <c r="AQ263" s="201"/>
      <c r="AR263" s="201"/>
      <c r="AS263" s="201"/>
      <c r="AT263" s="201"/>
      <c r="AU263" s="201"/>
      <c r="AV263" s="201"/>
      <c r="AW263" s="201"/>
      <c r="AX263" s="201"/>
      <c r="AY263" s="201"/>
      <c r="AZ263" s="201"/>
      <c r="BA263" s="201"/>
      <c r="BB263" s="201"/>
      <c r="BC263" s="201"/>
      <c r="BD263" s="201"/>
      <c r="BE263" s="201"/>
      <c r="BF263" s="201"/>
    </row>
    <row r="264" spans="1:58" ht="16.5" customHeight="1">
      <c r="A264" s="202"/>
      <c r="B264" s="202"/>
      <c r="C264" s="202"/>
      <c r="D264" s="202"/>
      <c r="E264" s="202"/>
      <c r="F264" s="202"/>
      <c r="G264" s="202"/>
      <c r="H264" s="202"/>
      <c r="I264" s="203"/>
      <c r="J264" s="201"/>
      <c r="K264" s="201"/>
      <c r="L264" s="201"/>
      <c r="M264" s="201"/>
      <c r="N264" s="201"/>
      <c r="O264" s="201"/>
      <c r="P264" s="201"/>
      <c r="Q264" s="201"/>
      <c r="R264" s="201"/>
      <c r="S264" s="201"/>
      <c r="T264" s="201"/>
      <c r="U264" s="201"/>
      <c r="V264" s="201"/>
      <c r="W264" s="201"/>
      <c r="X264" s="201"/>
      <c r="Y264" s="201"/>
      <c r="Z264" s="201"/>
      <c r="AA264" s="201"/>
      <c r="AB264" s="201"/>
      <c r="AC264" s="201"/>
      <c r="AD264" s="201"/>
      <c r="AE264" s="201"/>
      <c r="AF264" s="201"/>
      <c r="AG264" s="201"/>
      <c r="AH264" s="201"/>
      <c r="AI264" s="201"/>
      <c r="AJ264" s="201"/>
      <c r="AK264" s="201"/>
      <c r="AL264" s="201"/>
      <c r="AM264" s="201"/>
      <c r="AN264" s="201"/>
      <c r="AO264" s="201"/>
      <c r="AP264" s="201"/>
      <c r="AQ264" s="201"/>
      <c r="AR264" s="201"/>
      <c r="AS264" s="201"/>
      <c r="AT264" s="201"/>
      <c r="AU264" s="201"/>
      <c r="AV264" s="201"/>
      <c r="AW264" s="201"/>
      <c r="AX264" s="201"/>
      <c r="AY264" s="201"/>
      <c r="AZ264" s="201"/>
      <c r="BA264" s="201"/>
      <c r="BB264" s="201"/>
      <c r="BC264" s="201"/>
      <c r="BD264" s="201"/>
      <c r="BE264" s="201"/>
      <c r="BF264" s="201"/>
    </row>
    <row r="265" spans="1:58" ht="16.5" customHeight="1">
      <c r="A265" s="202"/>
      <c r="B265" s="202"/>
      <c r="C265" s="202"/>
      <c r="D265" s="202"/>
      <c r="E265" s="202"/>
      <c r="F265" s="202"/>
      <c r="G265" s="202"/>
      <c r="H265" s="202"/>
      <c r="I265" s="203"/>
      <c r="J265" s="201"/>
      <c r="K265" s="201"/>
      <c r="L265" s="201"/>
      <c r="M265" s="201"/>
      <c r="N265" s="201"/>
      <c r="O265" s="201"/>
      <c r="P265" s="201"/>
      <c r="Q265" s="201"/>
      <c r="R265" s="201"/>
      <c r="S265" s="201"/>
      <c r="T265" s="201"/>
      <c r="U265" s="201"/>
      <c r="V265" s="201"/>
      <c r="W265" s="201"/>
      <c r="X265" s="201"/>
      <c r="Y265" s="201"/>
      <c r="Z265" s="201"/>
      <c r="AA265" s="201"/>
      <c r="AB265" s="201"/>
      <c r="AC265" s="201"/>
      <c r="AD265" s="201"/>
      <c r="AE265" s="201"/>
      <c r="AF265" s="201"/>
      <c r="AG265" s="201"/>
      <c r="AH265" s="201"/>
      <c r="AI265" s="201"/>
      <c r="AJ265" s="201"/>
      <c r="AK265" s="201"/>
      <c r="AL265" s="201"/>
      <c r="AM265" s="201"/>
      <c r="AN265" s="201"/>
      <c r="AO265" s="201"/>
      <c r="AP265" s="201"/>
      <c r="AQ265" s="201"/>
      <c r="AR265" s="201"/>
      <c r="AS265" s="201"/>
      <c r="AT265" s="201"/>
      <c r="AU265" s="201"/>
      <c r="AV265" s="201"/>
      <c r="AW265" s="201"/>
      <c r="AX265" s="201"/>
      <c r="AY265" s="201"/>
      <c r="AZ265" s="201"/>
      <c r="BA265" s="201"/>
      <c r="BB265" s="201"/>
      <c r="BC265" s="201"/>
      <c r="BD265" s="201"/>
      <c r="BE265" s="201"/>
      <c r="BF265" s="201"/>
    </row>
    <row r="266" spans="1:58" ht="16.5" customHeight="1">
      <c r="A266" s="202"/>
      <c r="B266" s="202"/>
      <c r="C266" s="202"/>
      <c r="D266" s="202"/>
      <c r="E266" s="202"/>
      <c r="F266" s="202"/>
      <c r="G266" s="202"/>
      <c r="H266" s="202"/>
      <c r="I266" s="203"/>
      <c r="J266" s="201"/>
      <c r="K266" s="201"/>
      <c r="L266" s="201"/>
      <c r="M266" s="201"/>
      <c r="N266" s="201"/>
      <c r="O266" s="201"/>
      <c r="P266" s="201"/>
      <c r="Q266" s="201"/>
      <c r="R266" s="201"/>
      <c r="S266" s="201"/>
      <c r="T266" s="201"/>
      <c r="U266" s="201"/>
      <c r="V266" s="201"/>
      <c r="W266" s="201"/>
      <c r="X266" s="201"/>
      <c r="Y266" s="201"/>
      <c r="Z266" s="201"/>
      <c r="AA266" s="201"/>
      <c r="AB266" s="201"/>
      <c r="AC266" s="201"/>
      <c r="AD266" s="201"/>
      <c r="AE266" s="201"/>
      <c r="AF266" s="201"/>
      <c r="AG266" s="201"/>
      <c r="AH266" s="201"/>
      <c r="AI266" s="201"/>
      <c r="AJ266" s="201"/>
      <c r="AK266" s="201"/>
      <c r="AL266" s="201"/>
      <c r="AM266" s="201"/>
      <c r="AN266" s="201"/>
      <c r="AO266" s="201"/>
      <c r="AP266" s="201"/>
      <c r="AQ266" s="201"/>
      <c r="AR266" s="201"/>
      <c r="AS266" s="201"/>
      <c r="AT266" s="201"/>
      <c r="AU266" s="201"/>
      <c r="AV266" s="201"/>
      <c r="AW266" s="201"/>
      <c r="AX266" s="201"/>
      <c r="AY266" s="201"/>
      <c r="AZ266" s="201"/>
      <c r="BA266" s="201"/>
      <c r="BB266" s="201"/>
      <c r="BC266" s="201"/>
      <c r="BD266" s="201"/>
      <c r="BE266" s="201"/>
      <c r="BF266" s="201"/>
    </row>
    <row r="267" spans="1:58" ht="16.5" customHeight="1">
      <c r="A267" s="202"/>
      <c r="B267" s="202"/>
      <c r="C267" s="202"/>
      <c r="D267" s="202"/>
      <c r="E267" s="202"/>
      <c r="F267" s="202"/>
      <c r="G267" s="202"/>
      <c r="H267" s="202"/>
      <c r="I267" s="203"/>
      <c r="J267" s="201"/>
      <c r="K267" s="201"/>
      <c r="L267" s="201"/>
      <c r="M267" s="201"/>
      <c r="N267" s="201"/>
      <c r="O267" s="201"/>
      <c r="P267" s="201"/>
      <c r="Q267" s="201"/>
      <c r="R267" s="201"/>
      <c r="S267" s="201"/>
      <c r="T267" s="201"/>
      <c r="U267" s="201"/>
      <c r="V267" s="201"/>
      <c r="W267" s="201"/>
      <c r="X267" s="201"/>
      <c r="Y267" s="201"/>
      <c r="Z267" s="201"/>
      <c r="AA267" s="201"/>
      <c r="AB267" s="201"/>
      <c r="AC267" s="201"/>
      <c r="AD267" s="201"/>
      <c r="AE267" s="201"/>
      <c r="AF267" s="201"/>
      <c r="AG267" s="201"/>
      <c r="AH267" s="201"/>
      <c r="AI267" s="201"/>
      <c r="AJ267" s="201"/>
      <c r="AK267" s="201"/>
      <c r="AL267" s="201"/>
      <c r="AM267" s="201"/>
      <c r="AN267" s="201"/>
      <c r="AO267" s="201"/>
      <c r="AP267" s="201"/>
      <c r="AQ267" s="201"/>
      <c r="AR267" s="201"/>
      <c r="AS267" s="201"/>
      <c r="AT267" s="201"/>
      <c r="AU267" s="201"/>
      <c r="AV267" s="201"/>
      <c r="AW267" s="201"/>
      <c r="AX267" s="201"/>
      <c r="AY267" s="201"/>
      <c r="AZ267" s="201"/>
      <c r="BA267" s="201"/>
      <c r="BB267" s="201"/>
      <c r="BC267" s="201"/>
      <c r="BD267" s="201"/>
      <c r="BE267" s="201"/>
      <c r="BF267" s="201"/>
    </row>
    <row r="268" spans="1:58" ht="16.5" customHeight="1">
      <c r="A268" s="202"/>
      <c r="B268" s="202"/>
      <c r="C268" s="202"/>
      <c r="D268" s="202"/>
      <c r="E268" s="202"/>
      <c r="F268" s="202"/>
      <c r="G268" s="202"/>
      <c r="H268" s="202"/>
      <c r="I268" s="203"/>
      <c r="J268" s="201"/>
      <c r="K268" s="201"/>
      <c r="L268" s="201"/>
      <c r="M268" s="201"/>
      <c r="N268" s="201"/>
      <c r="O268" s="201"/>
      <c r="P268" s="201"/>
      <c r="Q268" s="201"/>
      <c r="R268" s="201"/>
      <c r="S268" s="201"/>
      <c r="T268" s="201"/>
      <c r="U268" s="201"/>
      <c r="V268" s="201"/>
      <c r="W268" s="201"/>
      <c r="X268" s="201"/>
      <c r="Y268" s="201"/>
      <c r="Z268" s="201"/>
      <c r="AA268" s="201"/>
      <c r="AB268" s="201"/>
      <c r="AC268" s="201"/>
      <c r="AD268" s="201"/>
      <c r="AE268" s="201"/>
      <c r="AF268" s="201"/>
      <c r="AG268" s="201"/>
      <c r="AH268" s="201"/>
      <c r="AI268" s="201"/>
      <c r="AJ268" s="201"/>
      <c r="AK268" s="201"/>
      <c r="AL268" s="201"/>
      <c r="AM268" s="201"/>
      <c r="AN268" s="201"/>
      <c r="AO268" s="201"/>
      <c r="AP268" s="201"/>
      <c r="AQ268" s="201"/>
      <c r="AR268" s="201"/>
      <c r="AS268" s="201"/>
      <c r="AT268" s="201"/>
      <c r="AU268" s="201"/>
      <c r="AV268" s="201"/>
      <c r="AW268" s="201"/>
      <c r="AX268" s="201"/>
      <c r="AY268" s="201"/>
      <c r="AZ268" s="201"/>
      <c r="BA268" s="201"/>
      <c r="BB268" s="201"/>
      <c r="BC268" s="201"/>
      <c r="BD268" s="201"/>
      <c r="BE268" s="201"/>
      <c r="BF268" s="201"/>
    </row>
    <row r="269" spans="1:58" ht="16.5" customHeight="1">
      <c r="A269" s="202"/>
      <c r="B269" s="202"/>
      <c r="C269" s="202"/>
      <c r="D269" s="202"/>
      <c r="E269" s="202"/>
      <c r="F269" s="202"/>
      <c r="G269" s="202"/>
      <c r="H269" s="202"/>
      <c r="I269" s="203"/>
      <c r="J269" s="201"/>
      <c r="K269" s="201"/>
      <c r="L269" s="201"/>
      <c r="M269" s="201"/>
      <c r="N269" s="201"/>
      <c r="O269" s="201"/>
      <c r="P269" s="201"/>
      <c r="Q269" s="201"/>
      <c r="R269" s="201"/>
      <c r="S269" s="201"/>
      <c r="T269" s="201"/>
      <c r="U269" s="201"/>
      <c r="V269" s="201"/>
      <c r="W269" s="201"/>
      <c r="X269" s="201"/>
      <c r="Y269" s="201"/>
      <c r="Z269" s="201"/>
      <c r="AA269" s="201"/>
      <c r="AB269" s="201"/>
      <c r="AC269" s="201"/>
      <c r="AD269" s="201"/>
      <c r="AE269" s="201"/>
      <c r="AF269" s="201"/>
      <c r="AG269" s="201"/>
      <c r="AH269" s="201"/>
      <c r="AI269" s="201"/>
      <c r="AJ269" s="201"/>
      <c r="AK269" s="201"/>
      <c r="AL269" s="201"/>
      <c r="AM269" s="201"/>
      <c r="AN269" s="201"/>
      <c r="AO269" s="201"/>
      <c r="AP269" s="201"/>
      <c r="AQ269" s="201"/>
      <c r="AR269" s="201"/>
      <c r="AS269" s="201"/>
      <c r="AT269" s="201"/>
      <c r="AU269" s="201"/>
      <c r="AV269" s="201"/>
      <c r="AW269" s="201"/>
      <c r="AX269" s="201"/>
      <c r="AY269" s="201"/>
      <c r="AZ269" s="201"/>
      <c r="BA269" s="201"/>
      <c r="BB269" s="201"/>
      <c r="BC269" s="201"/>
      <c r="BD269" s="201"/>
      <c r="BE269" s="201"/>
      <c r="BF269" s="201"/>
    </row>
    <row r="270" spans="1:58" ht="16.5" customHeight="1">
      <c r="A270" s="202"/>
      <c r="B270" s="202"/>
      <c r="C270" s="202"/>
      <c r="D270" s="202"/>
      <c r="E270" s="202"/>
      <c r="F270" s="202"/>
      <c r="G270" s="202"/>
      <c r="H270" s="202"/>
      <c r="I270" s="203"/>
      <c r="J270" s="201"/>
      <c r="K270" s="201"/>
      <c r="L270" s="201"/>
      <c r="M270" s="201"/>
      <c r="N270" s="201"/>
      <c r="O270" s="201"/>
      <c r="P270" s="201"/>
      <c r="Q270" s="201"/>
      <c r="R270" s="201"/>
      <c r="S270" s="201"/>
      <c r="T270" s="201"/>
      <c r="U270" s="201"/>
      <c r="V270" s="201"/>
      <c r="W270" s="201"/>
      <c r="X270" s="201"/>
      <c r="Y270" s="201"/>
      <c r="Z270" s="201"/>
      <c r="AA270" s="201"/>
      <c r="AB270" s="201"/>
      <c r="AC270" s="201"/>
      <c r="AD270" s="201"/>
      <c r="AE270" s="201"/>
      <c r="AF270" s="201"/>
      <c r="AG270" s="201"/>
      <c r="AH270" s="201"/>
      <c r="AI270" s="201"/>
      <c r="AJ270" s="201"/>
      <c r="AK270" s="201"/>
      <c r="AL270" s="201"/>
      <c r="AM270" s="201"/>
      <c r="AN270" s="201"/>
      <c r="AO270" s="201"/>
      <c r="AP270" s="201"/>
      <c r="AQ270" s="201"/>
      <c r="AR270" s="201"/>
      <c r="AS270" s="201"/>
      <c r="AT270" s="201"/>
      <c r="AU270" s="201"/>
      <c r="AV270" s="201"/>
      <c r="AW270" s="201"/>
      <c r="AX270" s="201"/>
      <c r="AY270" s="201"/>
      <c r="AZ270" s="201"/>
      <c r="BA270" s="201"/>
      <c r="BB270" s="201"/>
      <c r="BC270" s="201"/>
      <c r="BD270" s="201"/>
      <c r="BE270" s="201"/>
      <c r="BF270" s="201"/>
    </row>
    <row r="271" spans="1:58" ht="16.5" customHeight="1">
      <c r="A271" s="202"/>
      <c r="B271" s="202"/>
      <c r="C271" s="202"/>
      <c r="D271" s="202"/>
      <c r="E271" s="202"/>
      <c r="F271" s="202"/>
      <c r="G271" s="202"/>
      <c r="H271" s="202"/>
      <c r="I271" s="203"/>
      <c r="J271" s="201"/>
      <c r="K271" s="201"/>
      <c r="L271" s="201"/>
      <c r="M271" s="201"/>
      <c r="N271" s="201"/>
      <c r="O271" s="201"/>
      <c r="P271" s="201"/>
      <c r="Q271" s="201"/>
      <c r="R271" s="201"/>
      <c r="S271" s="201"/>
      <c r="T271" s="201"/>
      <c r="U271" s="201"/>
      <c r="V271" s="201"/>
      <c r="W271" s="201"/>
      <c r="X271" s="201"/>
      <c r="Y271" s="201"/>
      <c r="Z271" s="201"/>
      <c r="AA271" s="201"/>
      <c r="AB271" s="201"/>
      <c r="AC271" s="201"/>
      <c r="AD271" s="201"/>
      <c r="AE271" s="201"/>
      <c r="AF271" s="201"/>
      <c r="AG271" s="201"/>
      <c r="AH271" s="201"/>
      <c r="AI271" s="201"/>
      <c r="AJ271" s="201"/>
      <c r="AK271" s="201"/>
      <c r="AL271" s="201"/>
      <c r="AM271" s="201"/>
      <c r="AN271" s="201"/>
      <c r="AO271" s="201"/>
      <c r="AP271" s="201"/>
      <c r="AQ271" s="201"/>
      <c r="AR271" s="201"/>
      <c r="AS271" s="201"/>
      <c r="AT271" s="201"/>
      <c r="AU271" s="201"/>
      <c r="AV271" s="201"/>
      <c r="AW271" s="201"/>
      <c r="AX271" s="201"/>
      <c r="AY271" s="201"/>
      <c r="AZ271" s="201"/>
      <c r="BA271" s="201"/>
      <c r="BB271" s="201"/>
      <c r="BC271" s="201"/>
      <c r="BD271" s="201"/>
      <c r="BE271" s="201"/>
      <c r="BF271" s="201"/>
    </row>
    <row r="272" spans="1:58" ht="16.5" customHeight="1">
      <c r="A272" s="202"/>
      <c r="B272" s="202"/>
      <c r="C272" s="202"/>
      <c r="D272" s="202"/>
      <c r="E272" s="202"/>
      <c r="F272" s="202"/>
      <c r="G272" s="202"/>
      <c r="H272" s="202"/>
      <c r="I272" s="203"/>
      <c r="J272" s="201"/>
      <c r="K272" s="201"/>
      <c r="L272" s="201"/>
      <c r="M272" s="201"/>
      <c r="N272" s="201"/>
      <c r="O272" s="201"/>
      <c r="P272" s="201"/>
      <c r="Q272" s="201"/>
      <c r="R272" s="201"/>
      <c r="S272" s="201"/>
      <c r="T272" s="201"/>
      <c r="U272" s="201"/>
      <c r="V272" s="201"/>
      <c r="W272" s="201"/>
      <c r="X272" s="201"/>
      <c r="Y272" s="201"/>
      <c r="Z272" s="201"/>
      <c r="AA272" s="201"/>
      <c r="AB272" s="201"/>
      <c r="AC272" s="201"/>
      <c r="AD272" s="201"/>
      <c r="AE272" s="201"/>
      <c r="AF272" s="201"/>
      <c r="AG272" s="201"/>
      <c r="AH272" s="201"/>
      <c r="AI272" s="201"/>
      <c r="AJ272" s="201"/>
      <c r="AK272" s="201"/>
      <c r="AL272" s="201"/>
      <c r="AM272" s="201"/>
      <c r="AN272" s="201"/>
      <c r="AO272" s="201"/>
      <c r="AP272" s="201"/>
      <c r="AQ272" s="201"/>
      <c r="AR272" s="201"/>
      <c r="AS272" s="201"/>
      <c r="AT272" s="201"/>
      <c r="AU272" s="201"/>
      <c r="AV272" s="201"/>
      <c r="AW272" s="201"/>
      <c r="AX272" s="201"/>
      <c r="AY272" s="201"/>
      <c r="AZ272" s="201"/>
      <c r="BA272" s="201"/>
      <c r="BB272" s="201"/>
      <c r="BC272" s="201"/>
      <c r="BD272" s="201"/>
      <c r="BE272" s="201"/>
      <c r="BF272" s="201"/>
    </row>
    <row r="273" spans="1:58" ht="16.5" customHeight="1">
      <c r="A273" s="202"/>
      <c r="B273" s="202"/>
      <c r="C273" s="202"/>
      <c r="D273" s="202"/>
      <c r="E273" s="202"/>
      <c r="F273" s="202"/>
      <c r="G273" s="202"/>
      <c r="H273" s="202"/>
      <c r="I273" s="203"/>
      <c r="J273" s="201"/>
      <c r="K273" s="201"/>
      <c r="L273" s="201"/>
      <c r="M273" s="201"/>
      <c r="N273" s="201"/>
      <c r="O273" s="201"/>
      <c r="P273" s="201"/>
      <c r="Q273" s="201"/>
      <c r="R273" s="201"/>
      <c r="S273" s="201"/>
      <c r="T273" s="201"/>
      <c r="U273" s="201"/>
      <c r="V273" s="201"/>
      <c r="W273" s="201"/>
      <c r="X273" s="201"/>
      <c r="Y273" s="201"/>
      <c r="Z273" s="201"/>
      <c r="AA273" s="201"/>
      <c r="AB273" s="201"/>
      <c r="AC273" s="201"/>
      <c r="AD273" s="201"/>
      <c r="AE273" s="201"/>
      <c r="AF273" s="201"/>
      <c r="AG273" s="201"/>
      <c r="AH273" s="201"/>
      <c r="AI273" s="201"/>
      <c r="AJ273" s="201"/>
      <c r="AK273" s="201"/>
      <c r="AL273" s="201"/>
      <c r="AM273" s="201"/>
      <c r="AN273" s="201"/>
      <c r="AO273" s="201"/>
      <c r="AP273" s="201"/>
      <c r="AQ273" s="201"/>
      <c r="AR273" s="201"/>
      <c r="AS273" s="201"/>
      <c r="AT273" s="201"/>
      <c r="AU273" s="201"/>
      <c r="AV273" s="201"/>
      <c r="AW273" s="201"/>
      <c r="AX273" s="201"/>
      <c r="AY273" s="201"/>
      <c r="AZ273" s="201"/>
      <c r="BA273" s="201"/>
      <c r="BB273" s="201"/>
      <c r="BC273" s="201"/>
      <c r="BD273" s="201"/>
      <c r="BE273" s="201"/>
      <c r="BF273" s="201"/>
    </row>
    <row r="274" spans="1:58" ht="16.5" customHeight="1">
      <c r="A274" s="202"/>
      <c r="B274" s="202"/>
      <c r="C274" s="202"/>
      <c r="D274" s="202"/>
      <c r="E274" s="202"/>
      <c r="F274" s="202"/>
      <c r="G274" s="202"/>
      <c r="H274" s="202"/>
      <c r="I274" s="203"/>
      <c r="J274" s="201"/>
      <c r="K274" s="201"/>
      <c r="L274" s="201"/>
      <c r="M274" s="201"/>
      <c r="N274" s="201"/>
      <c r="O274" s="201"/>
      <c r="P274" s="201"/>
      <c r="Q274" s="201"/>
      <c r="R274" s="201"/>
      <c r="S274" s="201"/>
      <c r="T274" s="201"/>
      <c r="U274" s="201"/>
      <c r="V274" s="201"/>
      <c r="W274" s="201"/>
      <c r="X274" s="201"/>
      <c r="Y274" s="201"/>
      <c r="Z274" s="201"/>
      <c r="AA274" s="201"/>
      <c r="AB274" s="201"/>
      <c r="AC274" s="201"/>
      <c r="AD274" s="201"/>
      <c r="AE274" s="201"/>
      <c r="AF274" s="201"/>
      <c r="AG274" s="201"/>
      <c r="AH274" s="201"/>
      <c r="AI274" s="201"/>
      <c r="AJ274" s="201"/>
      <c r="AK274" s="201"/>
      <c r="AL274" s="201"/>
      <c r="AM274" s="201"/>
      <c r="AN274" s="201"/>
      <c r="AO274" s="201"/>
      <c r="AP274" s="201"/>
      <c r="AQ274" s="201"/>
      <c r="AR274" s="201"/>
      <c r="AS274" s="201"/>
      <c r="AT274" s="201"/>
      <c r="AU274" s="201"/>
      <c r="AV274" s="201"/>
      <c r="AW274" s="201"/>
      <c r="AX274" s="201"/>
      <c r="AY274" s="201"/>
      <c r="AZ274" s="201"/>
      <c r="BA274" s="201"/>
      <c r="BB274" s="201"/>
      <c r="BC274" s="201"/>
      <c r="BD274" s="201"/>
      <c r="BE274" s="201"/>
      <c r="BF274" s="201"/>
    </row>
    <row r="275" spans="1:58" ht="16.5" customHeight="1">
      <c r="A275" s="202"/>
      <c r="B275" s="202"/>
      <c r="C275" s="202"/>
      <c r="D275" s="202"/>
      <c r="E275" s="202"/>
      <c r="F275" s="202"/>
      <c r="G275" s="202"/>
      <c r="H275" s="202"/>
      <c r="I275" s="203"/>
      <c r="J275" s="201"/>
      <c r="K275" s="201"/>
      <c r="L275" s="201"/>
      <c r="M275" s="201"/>
      <c r="N275" s="201"/>
      <c r="O275" s="201"/>
      <c r="P275" s="201"/>
      <c r="Q275" s="201"/>
      <c r="R275" s="201"/>
      <c r="S275" s="201"/>
      <c r="T275" s="201"/>
      <c r="U275" s="201"/>
      <c r="V275" s="201"/>
      <c r="W275" s="201"/>
      <c r="X275" s="201"/>
      <c r="Y275" s="201"/>
      <c r="Z275" s="201"/>
      <c r="AA275" s="201"/>
      <c r="AB275" s="201"/>
      <c r="AC275" s="201"/>
      <c r="AD275" s="201"/>
      <c r="AE275" s="201"/>
      <c r="AF275" s="201"/>
      <c r="AG275" s="201"/>
      <c r="AH275" s="201"/>
      <c r="AI275" s="201"/>
      <c r="AJ275" s="201"/>
      <c r="AK275" s="201"/>
      <c r="AL275" s="201"/>
      <c r="AM275" s="201"/>
      <c r="AN275" s="201"/>
      <c r="AO275" s="201"/>
      <c r="AP275" s="201"/>
      <c r="AQ275" s="201"/>
      <c r="AR275" s="201"/>
      <c r="AS275" s="201"/>
      <c r="AT275" s="201"/>
      <c r="AU275" s="201"/>
      <c r="AV275" s="201"/>
      <c r="AW275" s="201"/>
      <c r="AX275" s="201"/>
      <c r="AY275" s="201"/>
      <c r="AZ275" s="201"/>
      <c r="BA275" s="201"/>
      <c r="BB275" s="201"/>
      <c r="BC275" s="201"/>
      <c r="BD275" s="201"/>
      <c r="BE275" s="201"/>
      <c r="BF275" s="201"/>
    </row>
    <row r="276" spans="1:58" ht="16.5" customHeight="1">
      <c r="A276" s="202"/>
      <c r="B276" s="202"/>
      <c r="C276" s="202"/>
      <c r="D276" s="202"/>
      <c r="E276" s="202"/>
      <c r="F276" s="202"/>
      <c r="G276" s="202"/>
      <c r="H276" s="202"/>
      <c r="I276" s="203"/>
      <c r="J276" s="201"/>
      <c r="K276" s="201"/>
      <c r="L276" s="201"/>
      <c r="M276" s="201"/>
      <c r="N276" s="201"/>
      <c r="O276" s="201"/>
      <c r="P276" s="201"/>
      <c r="Q276" s="201"/>
      <c r="R276" s="201"/>
      <c r="S276" s="201"/>
      <c r="T276" s="201"/>
      <c r="U276" s="201"/>
      <c r="V276" s="201"/>
      <c r="W276" s="201"/>
      <c r="X276" s="201"/>
      <c r="Y276" s="201"/>
      <c r="Z276" s="201"/>
      <c r="AA276" s="201"/>
      <c r="AB276" s="201"/>
      <c r="AC276" s="201"/>
      <c r="AD276" s="201"/>
      <c r="AE276" s="201"/>
      <c r="AF276" s="201"/>
      <c r="AG276" s="201"/>
      <c r="AH276" s="201"/>
      <c r="AI276" s="201"/>
      <c r="AJ276" s="201"/>
      <c r="AK276" s="201"/>
      <c r="AL276" s="201"/>
      <c r="AM276" s="201"/>
      <c r="AN276" s="201"/>
      <c r="AO276" s="201"/>
      <c r="AP276" s="201"/>
      <c r="AQ276" s="201"/>
      <c r="AR276" s="201"/>
      <c r="AS276" s="201"/>
      <c r="AT276" s="201"/>
      <c r="AU276" s="201"/>
      <c r="AV276" s="201"/>
      <c r="AW276" s="201"/>
      <c r="AX276" s="201"/>
      <c r="AY276" s="201"/>
      <c r="AZ276" s="201"/>
      <c r="BA276" s="201"/>
      <c r="BB276" s="201"/>
      <c r="BC276" s="201"/>
      <c r="BD276" s="201"/>
      <c r="BE276" s="201"/>
      <c r="BF276" s="201"/>
    </row>
    <row r="277" spans="1:58" ht="16.5" customHeight="1">
      <c r="A277" s="202"/>
      <c r="B277" s="202"/>
      <c r="C277" s="202"/>
      <c r="D277" s="202"/>
      <c r="E277" s="202"/>
      <c r="F277" s="202"/>
      <c r="G277" s="202"/>
      <c r="H277" s="202"/>
      <c r="I277" s="203"/>
      <c r="J277" s="201"/>
      <c r="K277" s="201"/>
      <c r="L277" s="201"/>
      <c r="M277" s="201"/>
      <c r="N277" s="201"/>
      <c r="O277" s="201"/>
      <c r="P277" s="201"/>
      <c r="Q277" s="201"/>
      <c r="R277" s="201"/>
      <c r="S277" s="201"/>
      <c r="T277" s="201"/>
      <c r="U277" s="201"/>
      <c r="V277" s="201"/>
      <c r="W277" s="201"/>
      <c r="X277" s="201"/>
      <c r="Y277" s="201"/>
      <c r="Z277" s="201"/>
      <c r="AA277" s="201"/>
      <c r="AB277" s="201"/>
      <c r="AC277" s="201"/>
      <c r="AD277" s="201"/>
      <c r="AE277" s="201"/>
      <c r="AF277" s="201"/>
      <c r="AG277" s="201"/>
      <c r="AH277" s="201"/>
      <c r="AI277" s="201"/>
      <c r="AJ277" s="201"/>
      <c r="AK277" s="201"/>
      <c r="AL277" s="201"/>
      <c r="AM277" s="201"/>
      <c r="AN277" s="201"/>
      <c r="AO277" s="201"/>
      <c r="AP277" s="201"/>
      <c r="AQ277" s="201"/>
      <c r="AR277" s="201"/>
      <c r="AS277" s="201"/>
      <c r="AT277" s="201"/>
      <c r="AU277" s="201"/>
      <c r="AV277" s="201"/>
      <c r="AW277" s="201"/>
      <c r="AX277" s="201"/>
      <c r="AY277" s="201"/>
      <c r="AZ277" s="201"/>
      <c r="BA277" s="201"/>
      <c r="BB277" s="201"/>
      <c r="BC277" s="201"/>
      <c r="BD277" s="201"/>
      <c r="BE277" s="201"/>
      <c r="BF277" s="201"/>
    </row>
    <row r="278" spans="1:58" ht="16.5" customHeight="1">
      <c r="A278" s="202"/>
      <c r="B278" s="202"/>
      <c r="C278" s="202"/>
      <c r="D278" s="202"/>
      <c r="E278" s="202"/>
      <c r="F278" s="202"/>
      <c r="G278" s="202"/>
      <c r="H278" s="202"/>
      <c r="I278" s="203"/>
      <c r="J278" s="201"/>
      <c r="K278" s="201"/>
      <c r="L278" s="201"/>
      <c r="M278" s="201"/>
      <c r="N278" s="201"/>
      <c r="O278" s="201"/>
      <c r="P278" s="201"/>
      <c r="Q278" s="201"/>
      <c r="R278" s="201"/>
      <c r="S278" s="201"/>
      <c r="T278" s="201"/>
      <c r="U278" s="201"/>
      <c r="V278" s="201"/>
      <c r="W278" s="201"/>
      <c r="X278" s="201"/>
      <c r="Y278" s="201"/>
      <c r="Z278" s="201"/>
      <c r="AA278" s="201"/>
      <c r="AB278" s="201"/>
      <c r="AC278" s="201"/>
      <c r="AD278" s="201"/>
      <c r="AE278" s="201"/>
      <c r="AF278" s="201"/>
      <c r="AG278" s="201"/>
      <c r="AH278" s="201"/>
      <c r="AI278" s="201"/>
      <c r="AJ278" s="201"/>
      <c r="AK278" s="201"/>
      <c r="AL278" s="201"/>
      <c r="AM278" s="201"/>
      <c r="AN278" s="201"/>
      <c r="AO278" s="201"/>
      <c r="AP278" s="201"/>
      <c r="AQ278" s="201"/>
      <c r="AR278" s="201"/>
      <c r="AS278" s="201"/>
      <c r="AT278" s="201"/>
      <c r="AU278" s="201"/>
      <c r="AV278" s="201"/>
      <c r="AW278" s="201"/>
      <c r="AX278" s="201"/>
      <c r="AY278" s="201"/>
      <c r="AZ278" s="201"/>
      <c r="BA278" s="201"/>
      <c r="BB278" s="201"/>
      <c r="BC278" s="201"/>
      <c r="BD278" s="201"/>
      <c r="BE278" s="201"/>
      <c r="BF278" s="201"/>
    </row>
    <row r="279" spans="1:58" ht="16.5" customHeight="1">
      <c r="A279" s="202"/>
      <c r="B279" s="202"/>
      <c r="C279" s="202"/>
      <c r="D279" s="202"/>
      <c r="E279" s="202"/>
      <c r="F279" s="202"/>
      <c r="G279" s="202"/>
      <c r="H279" s="202"/>
      <c r="I279" s="203"/>
      <c r="J279" s="201"/>
      <c r="K279" s="201"/>
      <c r="L279" s="201"/>
      <c r="M279" s="201"/>
      <c r="N279" s="201"/>
      <c r="O279" s="201"/>
      <c r="P279" s="201"/>
      <c r="Q279" s="201"/>
      <c r="R279" s="201"/>
      <c r="S279" s="201"/>
      <c r="T279" s="201"/>
      <c r="U279" s="201"/>
      <c r="V279" s="201"/>
      <c r="W279" s="201"/>
      <c r="X279" s="201"/>
      <c r="Y279" s="201"/>
      <c r="Z279" s="201"/>
      <c r="AA279" s="201"/>
      <c r="AB279" s="201"/>
      <c r="AC279" s="201"/>
      <c r="AD279" s="201"/>
      <c r="AE279" s="201"/>
      <c r="AF279" s="201"/>
      <c r="AG279" s="201"/>
      <c r="AH279" s="201"/>
      <c r="AI279" s="201"/>
      <c r="AJ279" s="201"/>
      <c r="AK279" s="201"/>
      <c r="AL279" s="201"/>
      <c r="AM279" s="201"/>
      <c r="AN279" s="201"/>
      <c r="AO279" s="201"/>
      <c r="AP279" s="201"/>
      <c r="AQ279" s="201"/>
      <c r="AR279" s="201"/>
      <c r="AS279" s="201"/>
      <c r="AT279" s="201"/>
      <c r="AU279" s="201"/>
      <c r="AV279" s="201"/>
      <c r="AW279" s="201"/>
      <c r="AX279" s="201"/>
      <c r="AY279" s="201"/>
      <c r="AZ279" s="201"/>
      <c r="BA279" s="201"/>
      <c r="BB279" s="201"/>
      <c r="BC279" s="201"/>
      <c r="BD279" s="201"/>
      <c r="BE279" s="201"/>
      <c r="BF279" s="201"/>
    </row>
    <row r="280" spans="1:58" ht="16.5" customHeight="1">
      <c r="A280" s="202"/>
      <c r="B280" s="202"/>
      <c r="C280" s="202"/>
      <c r="D280" s="202"/>
      <c r="E280" s="202"/>
      <c r="F280" s="202"/>
      <c r="G280" s="202"/>
      <c r="H280" s="202"/>
      <c r="I280" s="203"/>
      <c r="J280" s="201"/>
      <c r="K280" s="201"/>
      <c r="L280" s="201"/>
      <c r="M280" s="201"/>
      <c r="N280" s="201"/>
      <c r="O280" s="201"/>
      <c r="P280" s="201"/>
      <c r="Q280" s="201"/>
      <c r="R280" s="201"/>
      <c r="S280" s="201"/>
      <c r="T280" s="201"/>
      <c r="U280" s="201"/>
      <c r="V280" s="201"/>
      <c r="W280" s="201"/>
      <c r="X280" s="201"/>
      <c r="Y280" s="201"/>
      <c r="Z280" s="201"/>
      <c r="AA280" s="201"/>
      <c r="AB280" s="201"/>
      <c r="AC280" s="201"/>
      <c r="AD280" s="201"/>
      <c r="AE280" s="201"/>
      <c r="AF280" s="201"/>
      <c r="AG280" s="201"/>
      <c r="AH280" s="201"/>
      <c r="AI280" s="201"/>
      <c r="AJ280" s="201"/>
      <c r="AK280" s="201"/>
      <c r="AL280" s="201"/>
      <c r="AM280" s="201"/>
      <c r="AN280" s="201"/>
      <c r="AO280" s="201"/>
      <c r="AP280" s="201"/>
      <c r="AQ280" s="201"/>
      <c r="AR280" s="201"/>
      <c r="AS280" s="201"/>
      <c r="AT280" s="201"/>
      <c r="AU280" s="201"/>
      <c r="AV280" s="201"/>
      <c r="AW280" s="201"/>
      <c r="AX280" s="201"/>
      <c r="AY280" s="201"/>
      <c r="AZ280" s="201"/>
      <c r="BA280" s="201"/>
      <c r="BB280" s="201"/>
      <c r="BC280" s="201"/>
      <c r="BD280" s="201"/>
      <c r="BE280" s="201"/>
      <c r="BF280" s="201"/>
    </row>
    <row r="281" spans="1:58" ht="16.5" customHeight="1">
      <c r="A281" s="202"/>
      <c r="B281" s="202"/>
      <c r="C281" s="202"/>
      <c r="D281" s="202"/>
      <c r="E281" s="202"/>
      <c r="F281" s="202"/>
      <c r="G281" s="202"/>
      <c r="H281" s="202"/>
      <c r="I281" s="203"/>
      <c r="J281" s="201"/>
      <c r="K281" s="201"/>
      <c r="L281" s="201"/>
      <c r="M281" s="201"/>
      <c r="N281" s="201"/>
      <c r="O281" s="201"/>
      <c r="P281" s="201"/>
      <c r="Q281" s="201"/>
      <c r="R281" s="201"/>
      <c r="S281" s="201"/>
      <c r="T281" s="201"/>
      <c r="U281" s="201"/>
      <c r="V281" s="201"/>
      <c r="W281" s="201"/>
      <c r="X281" s="201"/>
      <c r="Y281" s="201"/>
      <c r="Z281" s="201"/>
      <c r="AA281" s="201"/>
      <c r="AB281" s="201"/>
      <c r="AC281" s="201"/>
      <c r="AD281" s="201"/>
      <c r="AE281" s="201"/>
      <c r="AF281" s="201"/>
      <c r="AG281" s="201"/>
      <c r="AH281" s="201"/>
      <c r="AI281" s="201"/>
      <c r="AJ281" s="201"/>
      <c r="AK281" s="201"/>
      <c r="AL281" s="201"/>
      <c r="AM281" s="201"/>
      <c r="AN281" s="201"/>
      <c r="AO281" s="201"/>
      <c r="AP281" s="201"/>
      <c r="AQ281" s="201"/>
      <c r="AR281" s="201"/>
      <c r="AS281" s="201"/>
      <c r="AT281" s="201"/>
      <c r="AU281" s="201"/>
      <c r="AV281" s="201"/>
      <c r="AW281" s="201"/>
      <c r="AX281" s="201"/>
      <c r="AY281" s="201"/>
      <c r="AZ281" s="201"/>
      <c r="BA281" s="201"/>
      <c r="BB281" s="201"/>
      <c r="BC281" s="201"/>
      <c r="BD281" s="201"/>
      <c r="BE281" s="201"/>
      <c r="BF281" s="201"/>
    </row>
    <row r="282" spans="1:58" ht="16.5" customHeight="1">
      <c r="A282" s="202"/>
      <c r="B282" s="202"/>
      <c r="C282" s="202"/>
      <c r="D282" s="202"/>
      <c r="E282" s="202"/>
      <c r="F282" s="202"/>
      <c r="G282" s="202"/>
      <c r="H282" s="202"/>
      <c r="I282" s="203"/>
      <c r="J282" s="201"/>
      <c r="K282" s="201"/>
      <c r="L282" s="201"/>
      <c r="M282" s="201"/>
      <c r="N282" s="201"/>
      <c r="O282" s="201"/>
      <c r="P282" s="201"/>
      <c r="Q282" s="201"/>
      <c r="R282" s="201"/>
      <c r="S282" s="201"/>
      <c r="T282" s="201"/>
      <c r="U282" s="201"/>
      <c r="V282" s="201"/>
      <c r="W282" s="201"/>
      <c r="X282" s="201"/>
      <c r="Y282" s="201"/>
      <c r="Z282" s="201"/>
      <c r="AA282" s="201"/>
      <c r="AB282" s="201"/>
      <c r="AC282" s="201"/>
      <c r="AD282" s="201"/>
      <c r="AE282" s="201"/>
      <c r="AF282" s="201"/>
      <c r="AG282" s="201"/>
      <c r="AH282" s="201"/>
      <c r="AI282" s="201"/>
      <c r="AJ282" s="201"/>
      <c r="AK282" s="201"/>
      <c r="AL282" s="201"/>
      <c r="AM282" s="201"/>
      <c r="AN282" s="201"/>
      <c r="AO282" s="201"/>
      <c r="AP282" s="201"/>
      <c r="AQ282" s="201"/>
      <c r="AR282" s="201"/>
      <c r="AS282" s="201"/>
      <c r="AT282" s="201"/>
      <c r="AU282" s="201"/>
      <c r="AV282" s="201"/>
      <c r="AW282" s="201"/>
      <c r="AX282" s="201"/>
      <c r="AY282" s="201"/>
      <c r="AZ282" s="201"/>
      <c r="BA282" s="201"/>
      <c r="BB282" s="201"/>
      <c r="BC282" s="201"/>
      <c r="BD282" s="201"/>
      <c r="BE282" s="201"/>
      <c r="BF282" s="201"/>
    </row>
    <row r="283" spans="1:58" ht="16.5" customHeight="1">
      <c r="A283" s="202"/>
      <c r="B283" s="202"/>
      <c r="C283" s="202"/>
      <c r="D283" s="202"/>
      <c r="E283" s="202"/>
      <c r="F283" s="202"/>
      <c r="G283" s="202"/>
      <c r="H283" s="202"/>
      <c r="I283" s="203"/>
      <c r="J283" s="201"/>
      <c r="K283" s="201"/>
      <c r="L283" s="201"/>
      <c r="M283" s="201"/>
      <c r="N283" s="201"/>
      <c r="O283" s="201"/>
      <c r="P283" s="201"/>
      <c r="Q283" s="201"/>
      <c r="R283" s="201"/>
      <c r="S283" s="201"/>
      <c r="T283" s="201"/>
      <c r="U283" s="201"/>
      <c r="V283" s="201"/>
      <c r="W283" s="201"/>
      <c r="X283" s="201"/>
      <c r="Y283" s="201"/>
      <c r="Z283" s="201"/>
      <c r="AA283" s="201"/>
      <c r="AB283" s="201"/>
      <c r="AC283" s="201"/>
      <c r="AD283" s="201"/>
      <c r="AE283" s="201"/>
      <c r="AF283" s="201"/>
      <c r="AG283" s="201"/>
      <c r="AH283" s="201"/>
      <c r="AI283" s="201"/>
      <c r="AJ283" s="201"/>
      <c r="AK283" s="201"/>
      <c r="AL283" s="201"/>
      <c r="AM283" s="201"/>
      <c r="AN283" s="201"/>
      <c r="AO283" s="201"/>
      <c r="AP283" s="201"/>
      <c r="AQ283" s="201"/>
      <c r="AR283" s="201"/>
      <c r="AS283" s="201"/>
      <c r="AT283" s="201"/>
      <c r="AU283" s="201"/>
      <c r="AV283" s="201"/>
      <c r="AW283" s="201"/>
      <c r="AX283" s="201"/>
      <c r="AY283" s="201"/>
      <c r="AZ283" s="201"/>
      <c r="BA283" s="201"/>
      <c r="BB283" s="201"/>
      <c r="BC283" s="201"/>
      <c r="BD283" s="201"/>
      <c r="BE283" s="201"/>
      <c r="BF283" s="201"/>
    </row>
    <row r="284" spans="1:58" ht="16.5" customHeight="1">
      <c r="A284" s="202"/>
      <c r="B284" s="202"/>
      <c r="C284" s="202"/>
      <c r="D284" s="202"/>
      <c r="E284" s="202"/>
      <c r="F284" s="202"/>
      <c r="G284" s="202"/>
      <c r="H284" s="202"/>
      <c r="I284" s="203"/>
      <c r="J284" s="201"/>
      <c r="K284" s="201"/>
      <c r="L284" s="201"/>
      <c r="M284" s="201"/>
      <c r="N284" s="201"/>
      <c r="O284" s="201"/>
      <c r="P284" s="201"/>
      <c r="Q284" s="201"/>
      <c r="R284" s="201"/>
      <c r="S284" s="201"/>
      <c r="T284" s="201"/>
      <c r="U284" s="201"/>
      <c r="V284" s="201"/>
      <c r="W284" s="201"/>
      <c r="X284" s="201"/>
      <c r="Y284" s="201"/>
      <c r="Z284" s="201"/>
      <c r="AA284" s="201"/>
      <c r="AB284" s="201"/>
      <c r="AC284" s="201"/>
      <c r="AD284" s="201"/>
      <c r="AE284" s="201"/>
      <c r="AF284" s="201"/>
      <c r="AG284" s="201"/>
      <c r="AH284" s="201"/>
      <c r="AI284" s="201"/>
      <c r="AJ284" s="201"/>
      <c r="AK284" s="201"/>
      <c r="AL284" s="201"/>
      <c r="AM284" s="201"/>
      <c r="AN284" s="201"/>
      <c r="AO284" s="201"/>
      <c r="AP284" s="201"/>
      <c r="AQ284" s="201"/>
      <c r="AR284" s="201"/>
      <c r="AS284" s="201"/>
      <c r="AT284" s="201"/>
      <c r="AU284" s="201"/>
      <c r="AV284" s="201"/>
      <c r="AW284" s="201"/>
      <c r="AX284" s="201"/>
      <c r="AY284" s="201"/>
      <c r="AZ284" s="201"/>
      <c r="BA284" s="201"/>
      <c r="BB284" s="201"/>
      <c r="BC284" s="201"/>
      <c r="BD284" s="201"/>
      <c r="BE284" s="201"/>
      <c r="BF284" s="201"/>
    </row>
    <row r="285" spans="1:58" ht="16.5" customHeight="1">
      <c r="A285" s="202"/>
      <c r="B285" s="202"/>
      <c r="C285" s="202"/>
      <c r="D285" s="202"/>
      <c r="E285" s="202"/>
      <c r="F285" s="202"/>
      <c r="G285" s="202"/>
      <c r="H285" s="202"/>
      <c r="I285" s="203"/>
      <c r="J285" s="201"/>
      <c r="K285" s="201"/>
      <c r="L285" s="201"/>
      <c r="M285" s="201"/>
      <c r="N285" s="201"/>
      <c r="O285" s="201"/>
      <c r="P285" s="201"/>
      <c r="Q285" s="201"/>
      <c r="R285" s="201"/>
      <c r="S285" s="201"/>
      <c r="T285" s="201"/>
      <c r="U285" s="201"/>
      <c r="V285" s="201"/>
      <c r="W285" s="201"/>
      <c r="X285" s="201"/>
      <c r="Y285" s="201"/>
      <c r="Z285" s="201"/>
      <c r="AA285" s="201"/>
      <c r="AB285" s="201"/>
      <c r="AC285" s="201"/>
      <c r="AD285" s="201"/>
      <c r="AE285" s="201"/>
      <c r="AF285" s="201"/>
      <c r="AG285" s="201"/>
      <c r="AH285" s="201"/>
      <c r="AI285" s="201"/>
      <c r="AJ285" s="201"/>
      <c r="AK285" s="201"/>
      <c r="AL285" s="201"/>
      <c r="AM285" s="201"/>
      <c r="AN285" s="201"/>
      <c r="AO285" s="201"/>
      <c r="AP285" s="201"/>
      <c r="AQ285" s="201"/>
      <c r="AR285" s="201"/>
      <c r="AS285" s="201"/>
      <c r="AT285" s="201"/>
      <c r="AU285" s="201"/>
      <c r="AV285" s="201"/>
      <c r="AW285" s="201"/>
      <c r="AX285" s="201"/>
      <c r="AY285" s="201"/>
      <c r="AZ285" s="201"/>
      <c r="BA285" s="201"/>
      <c r="BB285" s="201"/>
      <c r="BC285" s="201"/>
      <c r="BD285" s="201"/>
      <c r="BE285" s="201"/>
      <c r="BF285" s="201"/>
    </row>
    <row r="286" spans="1:58" ht="16.5" customHeight="1">
      <c r="A286" s="202"/>
      <c r="B286" s="202"/>
      <c r="C286" s="202"/>
      <c r="D286" s="202"/>
      <c r="E286" s="202"/>
      <c r="F286" s="202"/>
      <c r="G286" s="202"/>
      <c r="H286" s="202"/>
      <c r="I286" s="203"/>
      <c r="J286" s="201"/>
      <c r="K286" s="201"/>
      <c r="L286" s="201"/>
      <c r="M286" s="201"/>
      <c r="N286" s="201"/>
      <c r="O286" s="201"/>
      <c r="P286" s="201"/>
      <c r="Q286" s="201"/>
      <c r="R286" s="201"/>
      <c r="S286" s="201"/>
      <c r="T286" s="201"/>
      <c r="U286" s="201"/>
      <c r="V286" s="201"/>
      <c r="W286" s="201"/>
      <c r="X286" s="201"/>
      <c r="Y286" s="201"/>
      <c r="Z286" s="201"/>
      <c r="AA286" s="201"/>
      <c r="AB286" s="201"/>
      <c r="AC286" s="201"/>
      <c r="AD286" s="201"/>
      <c r="AE286" s="201"/>
      <c r="AF286" s="201"/>
      <c r="AG286" s="201"/>
      <c r="AH286" s="201"/>
      <c r="AI286" s="201"/>
      <c r="AJ286" s="201"/>
      <c r="AK286" s="201"/>
      <c r="AL286" s="201"/>
      <c r="AM286" s="201"/>
      <c r="AN286" s="201"/>
      <c r="AO286" s="201"/>
      <c r="AP286" s="201"/>
      <c r="AQ286" s="201"/>
      <c r="AR286" s="201"/>
      <c r="AS286" s="201"/>
      <c r="AT286" s="201"/>
      <c r="AU286" s="201"/>
      <c r="AV286" s="201"/>
      <c r="AW286" s="201"/>
      <c r="AX286" s="201"/>
      <c r="AY286" s="201"/>
      <c r="AZ286" s="201"/>
      <c r="BA286" s="201"/>
      <c r="BB286" s="201"/>
      <c r="BC286" s="201"/>
      <c r="BD286" s="201"/>
      <c r="BE286" s="201"/>
      <c r="BF286" s="201"/>
    </row>
    <row r="287" spans="1:58" ht="16.5" customHeight="1">
      <c r="A287" s="202"/>
      <c r="B287" s="202"/>
      <c r="C287" s="202"/>
      <c r="D287" s="202"/>
      <c r="E287" s="202"/>
      <c r="F287" s="202"/>
      <c r="G287" s="202"/>
      <c r="H287" s="202"/>
      <c r="I287" s="203"/>
      <c r="J287" s="201"/>
      <c r="K287" s="201"/>
      <c r="L287" s="201"/>
      <c r="M287" s="201"/>
      <c r="N287" s="201"/>
      <c r="O287" s="201"/>
      <c r="P287" s="201"/>
      <c r="Q287" s="201"/>
      <c r="R287" s="201"/>
      <c r="S287" s="201"/>
      <c r="T287" s="201"/>
      <c r="U287" s="201"/>
      <c r="V287" s="201"/>
      <c r="W287" s="201"/>
      <c r="X287" s="201"/>
      <c r="Y287" s="201"/>
      <c r="Z287" s="201"/>
      <c r="AA287" s="201"/>
      <c r="AB287" s="201"/>
      <c r="AC287" s="201"/>
      <c r="AD287" s="201"/>
      <c r="AE287" s="201"/>
      <c r="AF287" s="201"/>
      <c r="AG287" s="201"/>
      <c r="AH287" s="201"/>
      <c r="AI287" s="201"/>
      <c r="AJ287" s="201"/>
      <c r="AK287" s="201"/>
      <c r="AL287" s="201"/>
      <c r="AM287" s="201"/>
      <c r="AN287" s="201"/>
      <c r="AO287" s="201"/>
      <c r="AP287" s="201"/>
      <c r="AQ287" s="201"/>
      <c r="AR287" s="201"/>
      <c r="AS287" s="201"/>
      <c r="AT287" s="201"/>
      <c r="AU287" s="201"/>
      <c r="AV287" s="201"/>
      <c r="AW287" s="201"/>
      <c r="AX287" s="201"/>
      <c r="AY287" s="201"/>
      <c r="AZ287" s="201"/>
      <c r="BA287" s="201"/>
      <c r="BB287" s="201"/>
      <c r="BC287" s="201"/>
      <c r="BD287" s="201"/>
      <c r="BE287" s="201"/>
      <c r="BF287" s="201"/>
    </row>
    <row r="288" spans="1:58" ht="16.5" customHeight="1">
      <c r="A288" s="202"/>
      <c r="B288" s="202"/>
      <c r="C288" s="202"/>
      <c r="D288" s="202"/>
      <c r="E288" s="202"/>
      <c r="F288" s="202"/>
      <c r="G288" s="202"/>
      <c r="H288" s="202"/>
      <c r="I288" s="203"/>
      <c r="J288" s="201"/>
      <c r="K288" s="201"/>
      <c r="L288" s="201"/>
      <c r="M288" s="201"/>
      <c r="N288" s="201"/>
      <c r="O288" s="201"/>
      <c r="P288" s="201"/>
      <c r="Q288" s="201"/>
      <c r="R288" s="201"/>
      <c r="S288" s="201"/>
      <c r="T288" s="201"/>
      <c r="U288" s="201"/>
      <c r="V288" s="201"/>
      <c r="W288" s="201"/>
      <c r="X288" s="201"/>
      <c r="Y288" s="201"/>
      <c r="Z288" s="201"/>
      <c r="AA288" s="201"/>
      <c r="AB288" s="201"/>
      <c r="AC288" s="201"/>
      <c r="AD288" s="201"/>
      <c r="AE288" s="201"/>
      <c r="AF288" s="201"/>
      <c r="AG288" s="201"/>
      <c r="AH288" s="201"/>
      <c r="AI288" s="201"/>
      <c r="AJ288" s="201"/>
      <c r="AK288" s="201"/>
      <c r="AL288" s="201"/>
      <c r="AM288" s="201"/>
      <c r="AN288" s="201"/>
      <c r="AO288" s="201"/>
      <c r="AP288" s="201"/>
      <c r="AQ288" s="201"/>
      <c r="AR288" s="201"/>
      <c r="AS288" s="201"/>
      <c r="AT288" s="201"/>
      <c r="AU288" s="201"/>
      <c r="AV288" s="201"/>
      <c r="AW288" s="201"/>
      <c r="AX288" s="201"/>
      <c r="AY288" s="201"/>
      <c r="AZ288" s="201"/>
      <c r="BA288" s="201"/>
      <c r="BB288" s="201"/>
      <c r="BC288" s="201"/>
      <c r="BD288" s="201"/>
      <c r="BE288" s="201"/>
      <c r="BF288" s="201"/>
    </row>
    <row r="289" spans="1:58" ht="16.5" customHeight="1">
      <c r="A289" s="202"/>
      <c r="B289" s="202"/>
      <c r="C289" s="202"/>
      <c r="D289" s="202"/>
      <c r="E289" s="202"/>
      <c r="F289" s="202"/>
      <c r="G289" s="202"/>
      <c r="H289" s="202"/>
      <c r="I289" s="203"/>
      <c r="J289" s="201"/>
      <c r="K289" s="201"/>
      <c r="L289" s="201"/>
      <c r="M289" s="201"/>
      <c r="N289" s="201"/>
      <c r="O289" s="201"/>
      <c r="P289" s="201"/>
      <c r="Q289" s="201"/>
      <c r="R289" s="201"/>
      <c r="S289" s="201"/>
      <c r="T289" s="201"/>
      <c r="U289" s="201"/>
      <c r="V289" s="201"/>
      <c r="W289" s="201"/>
      <c r="X289" s="201"/>
      <c r="Y289" s="201"/>
      <c r="Z289" s="201"/>
      <c r="AA289" s="201"/>
      <c r="AB289" s="201"/>
      <c r="AC289" s="201"/>
      <c r="AD289" s="201"/>
      <c r="AE289" s="201"/>
      <c r="AF289" s="201"/>
      <c r="AG289" s="201"/>
      <c r="AH289" s="201"/>
      <c r="AI289" s="201"/>
      <c r="AJ289" s="201"/>
      <c r="AK289" s="201"/>
      <c r="AL289" s="201"/>
      <c r="AM289" s="201"/>
      <c r="AN289" s="201"/>
      <c r="AO289" s="201"/>
      <c r="AP289" s="201"/>
      <c r="AQ289" s="201"/>
      <c r="AR289" s="201"/>
      <c r="AS289" s="201"/>
      <c r="AT289" s="201"/>
      <c r="AU289" s="201"/>
      <c r="AV289" s="201"/>
      <c r="AW289" s="201"/>
      <c r="AX289" s="201"/>
      <c r="AY289" s="201"/>
      <c r="AZ289" s="201"/>
      <c r="BA289" s="201"/>
      <c r="BB289" s="201"/>
      <c r="BC289" s="201"/>
      <c r="BD289" s="201"/>
      <c r="BE289" s="201"/>
      <c r="BF289" s="201"/>
    </row>
    <row r="290" spans="1:58" ht="16.5" customHeight="1">
      <c r="A290" s="202"/>
      <c r="B290" s="202"/>
      <c r="C290" s="202"/>
      <c r="D290" s="202"/>
      <c r="E290" s="202"/>
      <c r="F290" s="202"/>
      <c r="G290" s="202"/>
      <c r="H290" s="202"/>
      <c r="I290" s="203"/>
      <c r="J290" s="201"/>
      <c r="K290" s="201"/>
      <c r="L290" s="201"/>
      <c r="M290" s="201"/>
      <c r="N290" s="201"/>
      <c r="O290" s="201"/>
      <c r="P290" s="201"/>
      <c r="Q290" s="201"/>
      <c r="R290" s="201"/>
      <c r="S290" s="201"/>
      <c r="T290" s="201"/>
      <c r="U290" s="201"/>
      <c r="V290" s="201"/>
      <c r="W290" s="201"/>
      <c r="X290" s="201"/>
      <c r="Y290" s="201"/>
      <c r="Z290" s="201"/>
      <c r="AA290" s="201"/>
      <c r="AB290" s="201"/>
      <c r="AC290" s="201"/>
      <c r="AD290" s="201"/>
      <c r="AE290" s="201"/>
      <c r="AF290" s="201"/>
      <c r="AG290" s="201"/>
      <c r="AH290" s="201"/>
      <c r="AI290" s="201"/>
      <c r="AJ290" s="201"/>
      <c r="AK290" s="201"/>
      <c r="AL290" s="201"/>
      <c r="AM290" s="201"/>
      <c r="AN290" s="201"/>
      <c r="AO290" s="201"/>
      <c r="AP290" s="201"/>
      <c r="AQ290" s="201"/>
      <c r="AR290" s="201"/>
      <c r="AS290" s="201"/>
      <c r="AT290" s="201"/>
      <c r="AU290" s="201"/>
      <c r="AV290" s="201"/>
      <c r="AW290" s="201"/>
      <c r="AX290" s="201"/>
      <c r="AY290" s="201"/>
      <c r="AZ290" s="201"/>
      <c r="BA290" s="201"/>
      <c r="BB290" s="201"/>
      <c r="BC290" s="201"/>
      <c r="BD290" s="201"/>
      <c r="BE290" s="201"/>
      <c r="BF290" s="201"/>
    </row>
    <row r="291" spans="1:58" ht="16.5" customHeight="1">
      <c r="A291" s="202"/>
      <c r="B291" s="202"/>
      <c r="C291" s="202"/>
      <c r="D291" s="202"/>
      <c r="E291" s="202"/>
      <c r="F291" s="202"/>
      <c r="G291" s="202"/>
      <c r="H291" s="202"/>
      <c r="I291" s="203"/>
      <c r="J291" s="201"/>
      <c r="K291" s="201"/>
      <c r="L291" s="201"/>
      <c r="M291" s="201"/>
      <c r="N291" s="201"/>
      <c r="O291" s="201"/>
      <c r="P291" s="201"/>
      <c r="Q291" s="201"/>
      <c r="R291" s="201"/>
      <c r="S291" s="201"/>
      <c r="T291" s="201"/>
      <c r="U291" s="201"/>
      <c r="V291" s="201"/>
      <c r="W291" s="201"/>
      <c r="X291" s="201"/>
      <c r="Y291" s="201"/>
      <c r="Z291" s="201"/>
      <c r="AA291" s="201"/>
      <c r="AB291" s="201"/>
      <c r="AC291" s="201"/>
      <c r="AD291" s="201"/>
      <c r="AE291" s="201"/>
      <c r="AF291" s="201"/>
      <c r="AG291" s="201"/>
      <c r="AH291" s="201"/>
      <c r="AI291" s="201"/>
      <c r="AJ291" s="201"/>
      <c r="AK291" s="201"/>
      <c r="AL291" s="201"/>
      <c r="AM291" s="201"/>
      <c r="AN291" s="201"/>
      <c r="AO291" s="201"/>
      <c r="AP291" s="201"/>
      <c r="AQ291" s="201"/>
      <c r="AR291" s="201"/>
      <c r="AS291" s="201"/>
      <c r="AT291" s="201"/>
      <c r="AU291" s="201"/>
      <c r="AV291" s="201"/>
      <c r="AW291" s="201"/>
      <c r="AX291" s="201"/>
      <c r="AY291" s="201"/>
      <c r="AZ291" s="201"/>
      <c r="BA291" s="201"/>
      <c r="BB291" s="201"/>
      <c r="BC291" s="201"/>
      <c r="BD291" s="201"/>
      <c r="BE291" s="201"/>
      <c r="BF291" s="201"/>
    </row>
    <row r="292" spans="1:58" ht="16.5" customHeight="1">
      <c r="A292" s="202"/>
      <c r="B292" s="202"/>
      <c r="C292" s="202"/>
      <c r="D292" s="202"/>
      <c r="E292" s="202"/>
      <c r="F292" s="202"/>
      <c r="G292" s="202"/>
      <c r="H292" s="202"/>
      <c r="I292" s="203"/>
      <c r="J292" s="201"/>
      <c r="K292" s="201"/>
      <c r="L292" s="201"/>
      <c r="M292" s="201"/>
      <c r="N292" s="201"/>
      <c r="O292" s="201"/>
      <c r="P292" s="201"/>
      <c r="Q292" s="201"/>
      <c r="R292" s="201"/>
      <c r="S292" s="201"/>
      <c r="T292" s="201"/>
      <c r="U292" s="201"/>
      <c r="V292" s="201"/>
      <c r="W292" s="201"/>
      <c r="X292" s="201"/>
      <c r="Y292" s="201"/>
      <c r="Z292" s="201"/>
      <c r="AA292" s="201"/>
      <c r="AB292" s="201"/>
      <c r="AC292" s="201"/>
      <c r="AD292" s="201"/>
      <c r="AE292" s="201"/>
      <c r="AF292" s="201"/>
      <c r="AG292" s="201"/>
      <c r="AH292" s="201"/>
      <c r="AI292" s="201"/>
      <c r="AJ292" s="201"/>
      <c r="AK292" s="201"/>
      <c r="AL292" s="201"/>
      <c r="AM292" s="201"/>
      <c r="AN292" s="201"/>
      <c r="AO292" s="201"/>
      <c r="AP292" s="201"/>
      <c r="AQ292" s="201"/>
      <c r="AR292" s="201"/>
      <c r="AS292" s="201"/>
      <c r="AT292" s="201"/>
      <c r="AU292" s="201"/>
      <c r="AV292" s="201"/>
      <c r="AW292" s="201"/>
      <c r="AX292" s="201"/>
      <c r="AY292" s="201"/>
      <c r="AZ292" s="201"/>
      <c r="BA292" s="201"/>
      <c r="BB292" s="201"/>
      <c r="BC292" s="201"/>
      <c r="BD292" s="201"/>
      <c r="BE292" s="201"/>
      <c r="BF292" s="201"/>
    </row>
    <row r="293" spans="1:58" ht="16.5" customHeight="1">
      <c r="A293" s="202"/>
      <c r="B293" s="202"/>
      <c r="C293" s="202"/>
      <c r="D293" s="202"/>
      <c r="E293" s="202"/>
      <c r="F293" s="202"/>
      <c r="G293" s="202"/>
      <c r="H293" s="202"/>
      <c r="I293" s="203"/>
      <c r="J293" s="201"/>
      <c r="K293" s="201"/>
      <c r="L293" s="201"/>
      <c r="M293" s="201"/>
      <c r="N293" s="201"/>
      <c r="O293" s="201"/>
      <c r="P293" s="201"/>
      <c r="Q293" s="201"/>
      <c r="R293" s="201"/>
      <c r="S293" s="201"/>
      <c r="T293" s="201"/>
      <c r="U293" s="201"/>
      <c r="V293" s="201"/>
      <c r="W293" s="201"/>
      <c r="X293" s="201"/>
      <c r="Y293" s="201"/>
      <c r="Z293" s="201"/>
      <c r="AA293" s="201"/>
      <c r="AB293" s="201"/>
      <c r="AC293" s="201"/>
      <c r="AD293" s="201"/>
      <c r="AE293" s="201"/>
      <c r="AF293" s="201"/>
      <c r="AG293" s="201"/>
      <c r="AH293" s="201"/>
      <c r="AI293" s="201"/>
      <c r="AJ293" s="201"/>
      <c r="AK293" s="201"/>
      <c r="AL293" s="201"/>
      <c r="AM293" s="201"/>
      <c r="AN293" s="201"/>
      <c r="AO293" s="201"/>
      <c r="AP293" s="201"/>
      <c r="AQ293" s="201"/>
      <c r="AR293" s="201"/>
      <c r="AS293" s="201"/>
      <c r="AT293" s="201"/>
      <c r="AU293" s="201"/>
      <c r="AV293" s="201"/>
      <c r="AW293" s="201"/>
      <c r="AX293" s="201"/>
      <c r="AY293" s="201"/>
      <c r="AZ293" s="201"/>
      <c r="BA293" s="201"/>
      <c r="BB293" s="201"/>
      <c r="BC293" s="201"/>
      <c r="BD293" s="201"/>
      <c r="BE293" s="201"/>
      <c r="BF293" s="201"/>
    </row>
    <row r="294" spans="1:58" ht="16.5" customHeight="1">
      <c r="A294" s="202"/>
      <c r="B294" s="202"/>
      <c r="C294" s="202"/>
      <c r="D294" s="202"/>
      <c r="E294" s="202"/>
      <c r="F294" s="202"/>
      <c r="G294" s="202"/>
      <c r="H294" s="202"/>
      <c r="I294" s="203"/>
      <c r="J294" s="201"/>
      <c r="K294" s="201"/>
      <c r="L294" s="201"/>
      <c r="M294" s="201"/>
      <c r="N294" s="201"/>
      <c r="O294" s="201"/>
      <c r="P294" s="201"/>
      <c r="Q294" s="201"/>
      <c r="R294" s="201"/>
      <c r="S294" s="201"/>
      <c r="T294" s="201"/>
      <c r="U294" s="201"/>
      <c r="V294" s="201"/>
      <c r="W294" s="201"/>
      <c r="X294" s="201"/>
      <c r="Y294" s="201"/>
      <c r="Z294" s="201"/>
      <c r="AA294" s="201"/>
      <c r="AB294" s="201"/>
      <c r="AC294" s="201"/>
      <c r="AD294" s="201"/>
      <c r="AE294" s="201"/>
      <c r="AF294" s="201"/>
      <c r="AG294" s="201"/>
      <c r="AH294" s="201"/>
      <c r="AI294" s="201"/>
      <c r="AJ294" s="201"/>
      <c r="AK294" s="201"/>
      <c r="AL294" s="201"/>
      <c r="AM294" s="201"/>
      <c r="AN294" s="201"/>
      <c r="AO294" s="201"/>
      <c r="AP294" s="201"/>
      <c r="AQ294" s="201"/>
      <c r="AR294" s="201"/>
      <c r="AS294" s="201"/>
      <c r="AT294" s="201"/>
      <c r="AU294" s="201"/>
      <c r="AV294" s="201"/>
      <c r="AW294" s="201"/>
      <c r="AX294" s="201"/>
      <c r="AY294" s="201"/>
      <c r="AZ294" s="201"/>
      <c r="BA294" s="201"/>
      <c r="BB294" s="201"/>
      <c r="BC294" s="201"/>
      <c r="BD294" s="201"/>
      <c r="BE294" s="201"/>
      <c r="BF294" s="201"/>
    </row>
    <row r="295" spans="1:58" ht="16.5" customHeight="1">
      <c r="A295" s="202"/>
      <c r="B295" s="202"/>
      <c r="C295" s="202"/>
      <c r="D295" s="202"/>
      <c r="E295" s="202"/>
      <c r="F295" s="202"/>
      <c r="G295" s="202"/>
      <c r="H295" s="202"/>
      <c r="I295" s="203"/>
      <c r="J295" s="201"/>
      <c r="K295" s="201"/>
      <c r="L295" s="201"/>
      <c r="M295" s="201"/>
      <c r="N295" s="201"/>
      <c r="O295" s="201"/>
      <c r="P295" s="201"/>
      <c r="Q295" s="201"/>
      <c r="R295" s="201"/>
      <c r="S295" s="201"/>
      <c r="T295" s="201"/>
      <c r="U295" s="201"/>
      <c r="V295" s="201"/>
      <c r="W295" s="201"/>
      <c r="X295" s="201"/>
      <c r="Y295" s="201"/>
      <c r="Z295" s="201"/>
      <c r="AA295" s="201"/>
      <c r="AB295" s="201"/>
      <c r="AC295" s="201"/>
      <c r="AD295" s="201"/>
      <c r="AE295" s="201"/>
      <c r="AF295" s="201"/>
      <c r="AG295" s="201"/>
      <c r="AH295" s="201"/>
      <c r="AI295" s="201"/>
      <c r="AJ295" s="201"/>
      <c r="AK295" s="201"/>
      <c r="AL295" s="201"/>
      <c r="AM295" s="201"/>
      <c r="AN295" s="201"/>
      <c r="AO295" s="201"/>
      <c r="AP295" s="201"/>
      <c r="AQ295" s="201"/>
      <c r="AR295" s="201"/>
      <c r="AS295" s="201"/>
      <c r="AT295" s="201"/>
      <c r="AU295" s="201"/>
      <c r="AV295" s="201"/>
      <c r="AW295" s="201"/>
      <c r="AX295" s="201"/>
      <c r="AY295" s="201"/>
      <c r="AZ295" s="201"/>
      <c r="BA295" s="201"/>
      <c r="BB295" s="201"/>
      <c r="BC295" s="201"/>
      <c r="BD295" s="201"/>
      <c r="BE295" s="201"/>
      <c r="BF295" s="201"/>
    </row>
    <row r="296" spans="1:58" ht="16.5" customHeight="1">
      <c r="A296" s="202"/>
      <c r="B296" s="202"/>
      <c r="C296" s="202"/>
      <c r="D296" s="202"/>
      <c r="E296" s="202"/>
      <c r="F296" s="202"/>
      <c r="G296" s="202"/>
      <c r="H296" s="202"/>
      <c r="I296" s="203"/>
      <c r="J296" s="201"/>
      <c r="K296" s="201"/>
      <c r="L296" s="201"/>
      <c r="M296" s="201"/>
      <c r="N296" s="201"/>
      <c r="O296" s="201"/>
      <c r="P296" s="201"/>
      <c r="Q296" s="201"/>
      <c r="R296" s="201"/>
      <c r="S296" s="201"/>
      <c r="T296" s="201"/>
      <c r="U296" s="201"/>
      <c r="V296" s="201"/>
      <c r="W296" s="201"/>
      <c r="X296" s="201"/>
      <c r="Y296" s="201"/>
      <c r="Z296" s="201"/>
      <c r="AA296" s="201"/>
      <c r="AB296" s="201"/>
      <c r="AC296" s="201"/>
      <c r="AD296" s="201"/>
      <c r="AE296" s="201"/>
      <c r="AF296" s="201"/>
      <c r="AG296" s="201"/>
      <c r="AH296" s="201"/>
      <c r="AI296" s="201"/>
      <c r="AJ296" s="201"/>
      <c r="AK296" s="201"/>
      <c r="AL296" s="201"/>
      <c r="AM296" s="201"/>
      <c r="AN296" s="201"/>
      <c r="AO296" s="201"/>
      <c r="AP296" s="201"/>
      <c r="AQ296" s="201"/>
      <c r="AR296" s="201"/>
      <c r="AS296" s="201"/>
      <c r="AT296" s="201"/>
      <c r="AU296" s="201"/>
      <c r="AV296" s="201"/>
      <c r="AW296" s="201"/>
      <c r="AX296" s="201"/>
      <c r="AY296" s="201"/>
      <c r="AZ296" s="201"/>
      <c r="BA296" s="201"/>
      <c r="BB296" s="201"/>
      <c r="BC296" s="201"/>
      <c r="BD296" s="201"/>
      <c r="BE296" s="201"/>
      <c r="BF296" s="201"/>
    </row>
    <row r="297" spans="1:58" ht="16.5" customHeight="1">
      <c r="A297" s="202"/>
      <c r="B297" s="202"/>
      <c r="C297" s="202"/>
      <c r="D297" s="202"/>
      <c r="E297" s="202"/>
      <c r="F297" s="202"/>
      <c r="G297" s="202"/>
      <c r="H297" s="202"/>
      <c r="I297" s="203"/>
      <c r="J297" s="201"/>
      <c r="K297" s="201"/>
      <c r="L297" s="201"/>
      <c r="M297" s="201"/>
      <c r="N297" s="201"/>
      <c r="O297" s="201"/>
      <c r="P297" s="201"/>
      <c r="Q297" s="201"/>
      <c r="R297" s="201"/>
      <c r="S297" s="201"/>
      <c r="T297" s="201"/>
      <c r="U297" s="201"/>
      <c r="V297" s="201"/>
      <c r="W297" s="201"/>
      <c r="X297" s="201"/>
      <c r="Y297" s="201"/>
      <c r="Z297" s="201"/>
      <c r="AA297" s="201"/>
      <c r="AB297" s="201"/>
      <c r="AC297" s="201"/>
      <c r="AD297" s="201"/>
      <c r="AE297" s="201"/>
      <c r="AF297" s="201"/>
      <c r="AG297" s="201"/>
      <c r="AH297" s="201"/>
      <c r="AI297" s="201"/>
      <c r="AJ297" s="201"/>
      <c r="AK297" s="201"/>
      <c r="AL297" s="201"/>
      <c r="AM297" s="201"/>
      <c r="AN297" s="201"/>
      <c r="AO297" s="201"/>
      <c r="AP297" s="201"/>
      <c r="AQ297" s="201"/>
      <c r="AR297" s="201"/>
      <c r="AS297" s="201"/>
      <c r="AT297" s="201"/>
      <c r="AU297" s="201"/>
      <c r="AV297" s="201"/>
      <c r="AW297" s="201"/>
      <c r="AX297" s="201"/>
      <c r="AY297" s="201"/>
      <c r="AZ297" s="201"/>
      <c r="BA297" s="201"/>
      <c r="BB297" s="201"/>
      <c r="BC297" s="201"/>
      <c r="BD297" s="201"/>
      <c r="BE297" s="201"/>
      <c r="BF297" s="201"/>
    </row>
    <row r="298" spans="1:58" ht="16.5" customHeight="1">
      <c r="A298" s="202"/>
      <c r="B298" s="202"/>
      <c r="C298" s="202"/>
      <c r="D298" s="202"/>
      <c r="E298" s="202"/>
      <c r="F298" s="202"/>
      <c r="G298" s="202"/>
      <c r="H298" s="202"/>
      <c r="I298" s="203"/>
      <c r="J298" s="201"/>
      <c r="K298" s="201"/>
      <c r="L298" s="201"/>
      <c r="M298" s="201"/>
      <c r="N298" s="201"/>
      <c r="O298" s="201"/>
      <c r="P298" s="201"/>
      <c r="Q298" s="201"/>
      <c r="R298" s="201"/>
      <c r="S298" s="201"/>
      <c r="T298" s="201"/>
      <c r="U298" s="201"/>
      <c r="V298" s="201"/>
      <c r="W298" s="201"/>
      <c r="X298" s="201"/>
      <c r="Y298" s="201"/>
      <c r="Z298" s="201"/>
      <c r="AA298" s="201"/>
      <c r="AB298" s="201"/>
      <c r="AC298" s="201"/>
      <c r="AD298" s="201"/>
      <c r="AE298" s="201"/>
      <c r="AF298" s="201"/>
      <c r="AG298" s="201"/>
      <c r="AH298" s="201"/>
      <c r="AI298" s="201"/>
      <c r="AJ298" s="201"/>
      <c r="AK298" s="201"/>
      <c r="AL298" s="201"/>
      <c r="AM298" s="201"/>
      <c r="AN298" s="201"/>
      <c r="AO298" s="201"/>
      <c r="AP298" s="201"/>
      <c r="AQ298" s="201"/>
      <c r="AR298" s="201"/>
      <c r="AS298" s="201"/>
      <c r="AT298" s="201"/>
      <c r="AU298" s="201"/>
      <c r="AV298" s="201"/>
      <c r="AW298" s="201"/>
      <c r="AX298" s="201"/>
      <c r="AY298" s="201"/>
      <c r="AZ298" s="201"/>
      <c r="BA298" s="201"/>
      <c r="BB298" s="201"/>
      <c r="BC298" s="201"/>
      <c r="BD298" s="201"/>
      <c r="BE298" s="201"/>
      <c r="BF298" s="201"/>
    </row>
    <row r="299" spans="1:58" ht="16.5" customHeight="1">
      <c r="A299" s="202"/>
      <c r="B299" s="202"/>
      <c r="C299" s="202"/>
      <c r="D299" s="202"/>
      <c r="E299" s="202"/>
      <c r="F299" s="202"/>
      <c r="G299" s="202"/>
      <c r="H299" s="202"/>
      <c r="I299" s="203"/>
      <c r="J299" s="201"/>
      <c r="K299" s="201"/>
      <c r="L299" s="201"/>
      <c r="M299" s="201"/>
      <c r="N299" s="201"/>
      <c r="O299" s="201"/>
      <c r="P299" s="201"/>
      <c r="Q299" s="201"/>
      <c r="R299" s="201"/>
      <c r="S299" s="201"/>
      <c r="T299" s="201"/>
      <c r="U299" s="201"/>
      <c r="V299" s="201"/>
      <c r="W299" s="201"/>
      <c r="X299" s="201"/>
      <c r="Y299" s="201"/>
      <c r="Z299" s="201"/>
      <c r="AA299" s="201"/>
      <c r="AB299" s="201"/>
      <c r="AC299" s="201"/>
      <c r="AD299" s="201"/>
      <c r="AE299" s="201"/>
      <c r="AF299" s="201"/>
      <c r="AG299" s="201"/>
      <c r="AH299" s="201"/>
      <c r="AI299" s="201"/>
      <c r="AJ299" s="201"/>
      <c r="AK299" s="201"/>
      <c r="AL299" s="201"/>
      <c r="AM299" s="201"/>
      <c r="AN299" s="201"/>
      <c r="AO299" s="201"/>
      <c r="AP299" s="201"/>
      <c r="AQ299" s="201"/>
      <c r="AR299" s="201"/>
      <c r="AS299" s="201"/>
      <c r="AT299" s="201"/>
      <c r="AU299" s="201"/>
      <c r="AV299" s="201"/>
      <c r="AW299" s="201"/>
      <c r="AX299" s="201"/>
      <c r="AY299" s="201"/>
      <c r="AZ299" s="201"/>
      <c r="BA299" s="201"/>
      <c r="BB299" s="201"/>
      <c r="BC299" s="201"/>
      <c r="BD299" s="201"/>
      <c r="BE299" s="201"/>
      <c r="BF299" s="201"/>
    </row>
    <row r="300" spans="1:58" ht="16.5" customHeight="1">
      <c r="A300" s="202"/>
      <c r="B300" s="202"/>
      <c r="C300" s="202"/>
      <c r="D300" s="202"/>
      <c r="E300" s="202"/>
      <c r="F300" s="202"/>
      <c r="G300" s="202"/>
      <c r="H300" s="202"/>
      <c r="I300" s="203"/>
      <c r="J300" s="201"/>
      <c r="K300" s="201"/>
      <c r="L300" s="201"/>
      <c r="M300" s="201"/>
      <c r="N300" s="201"/>
      <c r="O300" s="201"/>
      <c r="P300" s="201"/>
      <c r="Q300" s="201"/>
      <c r="R300" s="201"/>
      <c r="S300" s="201"/>
      <c r="T300" s="201"/>
      <c r="U300" s="201"/>
      <c r="V300" s="201"/>
      <c r="W300" s="201"/>
      <c r="X300" s="201"/>
      <c r="Y300" s="201"/>
      <c r="Z300" s="201"/>
      <c r="AA300" s="201"/>
      <c r="AB300" s="201"/>
      <c r="AC300" s="201"/>
      <c r="AD300" s="201"/>
      <c r="AE300" s="201"/>
      <c r="AF300" s="201"/>
      <c r="AG300" s="201"/>
      <c r="AH300" s="201"/>
      <c r="AI300" s="201"/>
      <c r="AJ300" s="201"/>
      <c r="AK300" s="201"/>
      <c r="AL300" s="201"/>
      <c r="AM300" s="201"/>
      <c r="AN300" s="201"/>
      <c r="AO300" s="201"/>
      <c r="AP300" s="201"/>
      <c r="AQ300" s="201"/>
      <c r="AR300" s="201"/>
      <c r="AS300" s="201"/>
      <c r="AT300" s="201"/>
      <c r="AU300" s="201"/>
      <c r="AV300" s="201"/>
      <c r="AW300" s="201"/>
      <c r="AX300" s="201"/>
      <c r="AY300" s="201"/>
      <c r="AZ300" s="201"/>
      <c r="BA300" s="201"/>
      <c r="BB300" s="201"/>
      <c r="BC300" s="201"/>
      <c r="BD300" s="201"/>
      <c r="BE300" s="201"/>
      <c r="BF300" s="201"/>
    </row>
    <row r="301" spans="1:58" ht="16.5" customHeight="1">
      <c r="A301" s="202"/>
      <c r="B301" s="202"/>
      <c r="C301" s="202"/>
      <c r="D301" s="202"/>
      <c r="E301" s="202"/>
      <c r="F301" s="202"/>
      <c r="G301" s="202"/>
      <c r="H301" s="202"/>
      <c r="I301" s="203"/>
      <c r="J301" s="201"/>
      <c r="K301" s="201"/>
      <c r="L301" s="201"/>
      <c r="M301" s="201"/>
      <c r="N301" s="201"/>
      <c r="O301" s="201"/>
      <c r="P301" s="201"/>
      <c r="Q301" s="201"/>
      <c r="R301" s="201"/>
      <c r="S301" s="201"/>
      <c r="T301" s="201"/>
      <c r="U301" s="201"/>
      <c r="V301" s="201"/>
      <c r="W301" s="201"/>
      <c r="X301" s="201"/>
      <c r="Y301" s="201"/>
      <c r="Z301" s="201"/>
      <c r="AA301" s="201"/>
      <c r="AB301" s="201"/>
      <c r="AC301" s="201"/>
      <c r="AD301" s="201"/>
      <c r="AE301" s="201"/>
      <c r="AF301" s="201"/>
      <c r="AG301" s="201"/>
      <c r="AH301" s="201"/>
      <c r="AI301" s="201"/>
      <c r="AJ301" s="201"/>
      <c r="AK301" s="201"/>
      <c r="AL301" s="201"/>
      <c r="AM301" s="201"/>
      <c r="AN301" s="201"/>
      <c r="AO301" s="201"/>
      <c r="AP301" s="201"/>
      <c r="AQ301" s="201"/>
      <c r="AR301" s="201"/>
      <c r="AS301" s="201"/>
      <c r="AT301" s="201"/>
      <c r="AU301" s="201"/>
      <c r="AV301" s="201"/>
      <c r="AW301" s="201"/>
      <c r="AX301" s="201"/>
      <c r="AY301" s="201"/>
      <c r="AZ301" s="201"/>
      <c r="BA301" s="201"/>
      <c r="BB301" s="201"/>
      <c r="BC301" s="201"/>
      <c r="BD301" s="201"/>
      <c r="BE301" s="201"/>
      <c r="BF301" s="201"/>
    </row>
    <row r="302" spans="1:58" ht="16.5" customHeight="1">
      <c r="A302" s="202"/>
      <c r="B302" s="202"/>
      <c r="C302" s="202"/>
      <c r="D302" s="202"/>
      <c r="E302" s="202"/>
      <c r="F302" s="202"/>
      <c r="G302" s="202"/>
      <c r="H302" s="202"/>
      <c r="I302" s="203"/>
      <c r="J302" s="201"/>
      <c r="K302" s="201"/>
      <c r="L302" s="201"/>
      <c r="M302" s="201"/>
      <c r="N302" s="201"/>
      <c r="O302" s="201"/>
      <c r="P302" s="201"/>
      <c r="Q302" s="201"/>
      <c r="R302" s="201"/>
      <c r="S302" s="201"/>
      <c r="T302" s="201"/>
      <c r="U302" s="201"/>
      <c r="V302" s="201"/>
      <c r="W302" s="201"/>
      <c r="X302" s="201"/>
      <c r="Y302" s="201"/>
      <c r="Z302" s="201"/>
      <c r="AA302" s="201"/>
      <c r="AB302" s="201"/>
      <c r="AC302" s="201"/>
      <c r="AD302" s="201"/>
      <c r="AE302" s="201"/>
      <c r="AF302" s="201"/>
      <c r="AG302" s="201"/>
      <c r="AH302" s="201"/>
      <c r="AI302" s="201"/>
      <c r="AJ302" s="201"/>
      <c r="AK302" s="201"/>
      <c r="AL302" s="201"/>
      <c r="AM302" s="201"/>
      <c r="AN302" s="201"/>
      <c r="AO302" s="201"/>
      <c r="AP302" s="201"/>
      <c r="AQ302" s="201"/>
      <c r="AR302" s="201"/>
      <c r="AS302" s="201"/>
      <c r="AT302" s="201"/>
      <c r="AU302" s="201"/>
      <c r="AV302" s="201"/>
      <c r="AW302" s="201"/>
      <c r="AX302" s="201"/>
      <c r="AY302" s="201"/>
      <c r="AZ302" s="201"/>
      <c r="BA302" s="201"/>
      <c r="BB302" s="201"/>
      <c r="BC302" s="201"/>
      <c r="BD302" s="201"/>
      <c r="BE302" s="201"/>
      <c r="BF302" s="201"/>
    </row>
    <row r="303" spans="1:58" ht="16.5" customHeight="1">
      <c r="A303" s="202"/>
      <c r="B303" s="202"/>
      <c r="C303" s="202"/>
      <c r="D303" s="202"/>
      <c r="E303" s="202"/>
      <c r="F303" s="202"/>
      <c r="G303" s="202"/>
      <c r="H303" s="202"/>
      <c r="I303" s="203"/>
      <c r="J303" s="201"/>
      <c r="K303" s="201"/>
      <c r="L303" s="201"/>
      <c r="M303" s="201"/>
      <c r="N303" s="201"/>
      <c r="O303" s="201"/>
      <c r="P303" s="201"/>
      <c r="Q303" s="201"/>
      <c r="R303" s="201"/>
      <c r="S303" s="201"/>
      <c r="T303" s="201"/>
      <c r="U303" s="201"/>
      <c r="V303" s="201"/>
      <c r="W303" s="201"/>
      <c r="X303" s="201"/>
      <c r="Y303" s="201"/>
      <c r="Z303" s="201"/>
      <c r="AA303" s="201"/>
      <c r="AB303" s="201"/>
      <c r="AC303" s="201"/>
      <c r="AD303" s="201"/>
      <c r="AE303" s="201"/>
      <c r="AF303" s="201"/>
      <c r="AG303" s="201"/>
      <c r="AH303" s="201"/>
      <c r="AI303" s="201"/>
      <c r="AJ303" s="201"/>
      <c r="AK303" s="201"/>
      <c r="AL303" s="201"/>
      <c r="AM303" s="201"/>
      <c r="AN303" s="201"/>
      <c r="AO303" s="201"/>
      <c r="AP303" s="201"/>
      <c r="AQ303" s="201"/>
      <c r="AR303" s="201"/>
      <c r="AS303" s="201"/>
      <c r="AT303" s="201"/>
      <c r="AU303" s="201"/>
      <c r="AV303" s="201"/>
      <c r="AW303" s="201"/>
      <c r="AX303" s="201"/>
      <c r="AY303" s="201"/>
      <c r="AZ303" s="201"/>
      <c r="BA303" s="201"/>
      <c r="BB303" s="201"/>
      <c r="BC303" s="201"/>
      <c r="BD303" s="201"/>
      <c r="BE303" s="201"/>
      <c r="BF303" s="201"/>
    </row>
    <row r="304" spans="1:58" ht="16.5" customHeight="1">
      <c r="A304" s="202"/>
      <c r="B304" s="202"/>
      <c r="C304" s="202"/>
      <c r="D304" s="202"/>
      <c r="E304" s="202"/>
      <c r="F304" s="202"/>
      <c r="G304" s="202"/>
      <c r="H304" s="202"/>
      <c r="I304" s="203"/>
      <c r="J304" s="201"/>
      <c r="K304" s="201"/>
      <c r="L304" s="201"/>
      <c r="M304" s="201"/>
      <c r="N304" s="201"/>
      <c r="O304" s="201"/>
      <c r="P304" s="201"/>
      <c r="Q304" s="201"/>
      <c r="R304" s="201"/>
      <c r="S304" s="201"/>
      <c r="T304" s="201"/>
      <c r="U304" s="201"/>
      <c r="V304" s="201"/>
      <c r="W304" s="201"/>
      <c r="X304" s="201"/>
      <c r="Y304" s="201"/>
      <c r="Z304" s="201"/>
      <c r="AA304" s="201"/>
      <c r="AB304" s="201"/>
      <c r="AC304" s="201"/>
      <c r="AD304" s="201"/>
      <c r="AE304" s="201"/>
      <c r="AF304" s="201"/>
      <c r="AG304" s="201"/>
      <c r="AH304" s="201"/>
      <c r="AI304" s="201"/>
      <c r="AJ304" s="201"/>
      <c r="AK304" s="201"/>
      <c r="AL304" s="201"/>
      <c r="AM304" s="201"/>
      <c r="AN304" s="201"/>
      <c r="AO304" s="201"/>
      <c r="AP304" s="201"/>
      <c r="AQ304" s="201"/>
      <c r="AR304" s="201"/>
      <c r="AS304" s="201"/>
      <c r="AT304" s="201"/>
      <c r="AU304" s="201"/>
      <c r="AV304" s="201"/>
      <c r="AW304" s="201"/>
      <c r="AX304" s="201"/>
      <c r="AY304" s="201"/>
      <c r="AZ304" s="201"/>
      <c r="BA304" s="201"/>
      <c r="BB304" s="201"/>
      <c r="BC304" s="201"/>
      <c r="BD304" s="201"/>
      <c r="BE304" s="201"/>
      <c r="BF304" s="201"/>
    </row>
    <row r="305" spans="1:58" ht="16.5" customHeight="1">
      <c r="A305" s="202"/>
      <c r="B305" s="202"/>
      <c r="C305" s="202"/>
      <c r="D305" s="202"/>
      <c r="E305" s="202"/>
      <c r="F305" s="202"/>
      <c r="G305" s="202"/>
      <c r="H305" s="202"/>
      <c r="I305" s="203"/>
      <c r="J305" s="201"/>
      <c r="K305" s="201"/>
      <c r="L305" s="201"/>
      <c r="M305" s="201"/>
      <c r="N305" s="201"/>
      <c r="O305" s="201"/>
      <c r="P305" s="201"/>
      <c r="Q305" s="201"/>
      <c r="R305" s="201"/>
      <c r="S305" s="201"/>
      <c r="T305" s="201"/>
      <c r="U305" s="201"/>
      <c r="V305" s="201"/>
      <c r="W305" s="201"/>
      <c r="X305" s="201"/>
      <c r="Y305" s="201"/>
      <c r="Z305" s="201"/>
      <c r="AA305" s="201"/>
      <c r="AB305" s="201"/>
      <c r="AC305" s="201"/>
      <c r="AD305" s="201"/>
      <c r="AE305" s="201"/>
      <c r="AF305" s="201"/>
      <c r="AG305" s="201"/>
      <c r="AH305" s="201"/>
      <c r="AI305" s="201"/>
      <c r="AJ305" s="201"/>
      <c r="AK305" s="201"/>
      <c r="AL305" s="201"/>
      <c r="AM305" s="201"/>
      <c r="AN305" s="201"/>
      <c r="AO305" s="201"/>
      <c r="AP305" s="201"/>
      <c r="AQ305" s="201"/>
      <c r="AR305" s="201"/>
      <c r="AS305" s="201"/>
      <c r="AT305" s="201"/>
      <c r="AU305" s="201"/>
      <c r="AV305" s="201"/>
      <c r="AW305" s="201"/>
      <c r="AX305" s="201"/>
      <c r="AY305" s="201"/>
      <c r="AZ305" s="201"/>
      <c r="BA305" s="201"/>
      <c r="BB305" s="201"/>
      <c r="BC305" s="201"/>
      <c r="BD305" s="201"/>
      <c r="BE305" s="201"/>
      <c r="BF305" s="201"/>
    </row>
    <row r="306" spans="1:58" ht="16.5" customHeight="1">
      <c r="A306" s="202"/>
      <c r="B306" s="202"/>
      <c r="C306" s="202"/>
      <c r="D306" s="202"/>
      <c r="E306" s="202"/>
      <c r="F306" s="202"/>
      <c r="G306" s="202"/>
      <c r="H306" s="202"/>
      <c r="I306" s="203"/>
      <c r="J306" s="201"/>
      <c r="K306" s="201"/>
      <c r="L306" s="201"/>
      <c r="M306" s="201"/>
      <c r="N306" s="201"/>
      <c r="O306" s="201"/>
      <c r="P306" s="201"/>
      <c r="Q306" s="201"/>
      <c r="R306" s="201"/>
      <c r="S306" s="201"/>
      <c r="T306" s="201"/>
      <c r="U306" s="201"/>
      <c r="V306" s="201"/>
      <c r="W306" s="201"/>
      <c r="X306" s="201"/>
      <c r="Y306" s="201"/>
      <c r="Z306" s="201"/>
      <c r="AA306" s="201"/>
      <c r="AB306" s="201"/>
      <c r="AC306" s="201"/>
      <c r="AD306" s="201"/>
      <c r="AE306" s="201"/>
      <c r="AF306" s="201"/>
      <c r="AG306" s="201"/>
      <c r="AH306" s="201"/>
      <c r="AI306" s="201"/>
      <c r="AJ306" s="201"/>
      <c r="AK306" s="201"/>
      <c r="AL306" s="201"/>
      <c r="AM306" s="201"/>
      <c r="AN306" s="201"/>
      <c r="AO306" s="201"/>
      <c r="AP306" s="201"/>
      <c r="AQ306" s="201"/>
      <c r="AR306" s="201"/>
      <c r="AS306" s="201"/>
      <c r="AT306" s="201"/>
      <c r="AU306" s="201"/>
      <c r="AV306" s="201"/>
      <c r="AW306" s="201"/>
      <c r="AX306" s="201"/>
      <c r="AY306" s="201"/>
      <c r="AZ306" s="201"/>
      <c r="BA306" s="201"/>
      <c r="BB306" s="201"/>
      <c r="BC306" s="201"/>
      <c r="BD306" s="201"/>
      <c r="BE306" s="201"/>
      <c r="BF306" s="201"/>
    </row>
    <row r="307" spans="1:58" ht="16.5" customHeight="1">
      <c r="A307" s="202"/>
      <c r="B307" s="202"/>
      <c r="C307" s="202"/>
      <c r="D307" s="202"/>
      <c r="E307" s="202"/>
      <c r="F307" s="202"/>
      <c r="G307" s="202"/>
      <c r="H307" s="202"/>
      <c r="I307" s="203"/>
      <c r="J307" s="201"/>
      <c r="K307" s="201"/>
      <c r="L307" s="201"/>
      <c r="M307" s="201"/>
      <c r="N307" s="201"/>
      <c r="O307" s="201"/>
      <c r="P307" s="201"/>
      <c r="Q307" s="201"/>
      <c r="R307" s="201"/>
      <c r="S307" s="201"/>
      <c r="T307" s="201"/>
      <c r="U307" s="201"/>
      <c r="V307" s="201"/>
      <c r="W307" s="201"/>
      <c r="X307" s="201"/>
      <c r="Y307" s="201"/>
      <c r="Z307" s="201"/>
      <c r="AA307" s="201"/>
      <c r="AB307" s="201"/>
      <c r="AC307" s="201"/>
      <c r="AD307" s="201"/>
      <c r="AE307" s="201"/>
      <c r="AF307" s="201"/>
      <c r="AG307" s="201"/>
      <c r="AH307" s="201"/>
      <c r="AI307" s="201"/>
      <c r="AJ307" s="201"/>
      <c r="AK307" s="201"/>
      <c r="AL307" s="201"/>
      <c r="AM307" s="201"/>
      <c r="AN307" s="201"/>
      <c r="AO307" s="201"/>
      <c r="AP307" s="201"/>
      <c r="AQ307" s="201"/>
      <c r="AR307" s="201"/>
      <c r="AS307" s="201"/>
      <c r="AT307" s="201"/>
      <c r="AU307" s="201"/>
      <c r="AV307" s="201"/>
      <c r="AW307" s="201"/>
      <c r="AX307" s="201"/>
      <c r="AY307" s="201"/>
      <c r="AZ307" s="201"/>
      <c r="BA307" s="201"/>
      <c r="BB307" s="201"/>
      <c r="BC307" s="201"/>
      <c r="BD307" s="201"/>
      <c r="BE307" s="201"/>
      <c r="BF307" s="201"/>
    </row>
    <row r="308" spans="1:58" ht="16.5" customHeight="1">
      <c r="A308" s="202"/>
      <c r="B308" s="202"/>
      <c r="C308" s="202"/>
      <c r="D308" s="202"/>
      <c r="E308" s="202"/>
      <c r="F308" s="202"/>
      <c r="G308" s="202"/>
      <c r="H308" s="202"/>
      <c r="I308" s="203"/>
      <c r="J308" s="201"/>
      <c r="K308" s="201"/>
      <c r="L308" s="201"/>
      <c r="M308" s="201"/>
      <c r="N308" s="201"/>
      <c r="O308" s="201"/>
      <c r="P308" s="201"/>
      <c r="Q308" s="201"/>
      <c r="R308" s="201"/>
      <c r="S308" s="201"/>
      <c r="T308" s="201"/>
      <c r="U308" s="201"/>
      <c r="V308" s="201"/>
      <c r="W308" s="201"/>
      <c r="X308" s="201"/>
      <c r="Y308" s="201"/>
      <c r="Z308" s="201"/>
      <c r="AA308" s="201"/>
      <c r="AB308" s="201"/>
      <c r="AC308" s="201"/>
      <c r="AD308" s="201"/>
      <c r="AE308" s="201"/>
      <c r="AF308" s="201"/>
      <c r="AG308" s="201"/>
      <c r="AH308" s="201"/>
      <c r="AI308" s="201"/>
      <c r="AJ308" s="201"/>
      <c r="AK308" s="201"/>
      <c r="AL308" s="201"/>
      <c r="AM308" s="201"/>
      <c r="AN308" s="201"/>
      <c r="AO308" s="201"/>
      <c r="AP308" s="201"/>
      <c r="AQ308" s="201"/>
      <c r="AR308" s="201"/>
      <c r="AS308" s="201"/>
      <c r="AT308" s="201"/>
      <c r="AU308" s="201"/>
      <c r="AV308" s="201"/>
      <c r="AW308" s="201"/>
      <c r="AX308" s="201"/>
      <c r="AY308" s="201"/>
      <c r="AZ308" s="201"/>
      <c r="BA308" s="201"/>
      <c r="BB308" s="201"/>
      <c r="BC308" s="201"/>
      <c r="BD308" s="201"/>
      <c r="BE308" s="201"/>
      <c r="BF308" s="201"/>
    </row>
    <row r="309" spans="1:58" ht="16.5" customHeight="1">
      <c r="A309" s="202"/>
      <c r="B309" s="202"/>
      <c r="C309" s="202"/>
      <c r="D309" s="202"/>
      <c r="E309" s="202"/>
      <c r="F309" s="202"/>
      <c r="G309" s="202"/>
      <c r="H309" s="202"/>
      <c r="I309" s="203"/>
      <c r="J309" s="201"/>
      <c r="K309" s="201"/>
      <c r="L309" s="201"/>
      <c r="M309" s="201"/>
      <c r="N309" s="201"/>
      <c r="O309" s="201"/>
      <c r="P309" s="201"/>
      <c r="Q309" s="201"/>
      <c r="R309" s="201"/>
      <c r="S309" s="201"/>
      <c r="T309" s="201"/>
      <c r="U309" s="201"/>
      <c r="V309" s="201"/>
      <c r="W309" s="201"/>
      <c r="X309" s="201"/>
      <c r="Y309" s="201"/>
      <c r="Z309" s="201"/>
      <c r="AA309" s="201"/>
      <c r="AB309" s="201"/>
      <c r="AC309" s="201"/>
      <c r="AD309" s="201"/>
      <c r="AE309" s="201"/>
      <c r="AF309" s="201"/>
      <c r="AG309" s="201"/>
      <c r="AH309" s="201"/>
      <c r="AI309" s="201"/>
      <c r="AJ309" s="201"/>
      <c r="AK309" s="201"/>
      <c r="AL309" s="201"/>
      <c r="AM309" s="201"/>
      <c r="AN309" s="201"/>
      <c r="AO309" s="201"/>
      <c r="AP309" s="201"/>
      <c r="AQ309" s="201"/>
      <c r="AR309" s="201"/>
      <c r="AS309" s="201"/>
      <c r="AT309" s="201"/>
      <c r="AU309" s="201"/>
      <c r="AV309" s="201"/>
      <c r="AW309" s="201"/>
      <c r="AX309" s="201"/>
      <c r="AY309" s="201"/>
      <c r="AZ309" s="201"/>
      <c r="BA309" s="201"/>
      <c r="BB309" s="201"/>
      <c r="BC309" s="201"/>
      <c r="BD309" s="201"/>
      <c r="BE309" s="201"/>
      <c r="BF309" s="201"/>
    </row>
    <row r="310" spans="1:58" ht="16.5" customHeight="1">
      <c r="A310" s="202"/>
      <c r="B310" s="202"/>
      <c r="C310" s="202"/>
      <c r="D310" s="202"/>
      <c r="E310" s="202"/>
      <c r="F310" s="202"/>
      <c r="G310" s="202"/>
      <c r="H310" s="202"/>
      <c r="I310" s="203"/>
      <c r="J310" s="201"/>
      <c r="K310" s="201"/>
      <c r="L310" s="201"/>
      <c r="M310" s="201"/>
      <c r="N310" s="201"/>
      <c r="O310" s="201"/>
      <c r="P310" s="201"/>
      <c r="Q310" s="201"/>
      <c r="R310" s="201"/>
      <c r="S310" s="201"/>
      <c r="T310" s="201"/>
      <c r="U310" s="201"/>
      <c r="V310" s="201"/>
      <c r="W310" s="201"/>
      <c r="X310" s="201"/>
      <c r="Y310" s="201"/>
      <c r="Z310" s="201"/>
      <c r="AA310" s="201"/>
      <c r="AB310" s="201"/>
      <c r="AC310" s="201"/>
      <c r="AD310" s="201"/>
      <c r="AE310" s="201"/>
      <c r="AF310" s="201"/>
      <c r="AG310" s="201"/>
      <c r="AH310" s="201"/>
      <c r="AI310" s="201"/>
      <c r="AJ310" s="201"/>
      <c r="AK310" s="201"/>
      <c r="AL310" s="201"/>
      <c r="AM310" s="201"/>
      <c r="AN310" s="201"/>
      <c r="AO310" s="201"/>
      <c r="AP310" s="201"/>
      <c r="AQ310" s="201"/>
      <c r="AR310" s="201"/>
      <c r="AS310" s="201"/>
      <c r="AT310" s="201"/>
      <c r="AU310" s="201"/>
      <c r="AV310" s="201"/>
      <c r="AW310" s="201"/>
      <c r="AX310" s="201"/>
      <c r="AY310" s="201"/>
      <c r="AZ310" s="201"/>
      <c r="BA310" s="201"/>
      <c r="BB310" s="201"/>
      <c r="BC310" s="201"/>
      <c r="BD310" s="201"/>
      <c r="BE310" s="201"/>
      <c r="BF310" s="201"/>
    </row>
    <row r="311" spans="1:58" ht="16.5" customHeight="1">
      <c r="A311" s="202"/>
      <c r="B311" s="202"/>
      <c r="C311" s="202"/>
      <c r="D311" s="202"/>
      <c r="E311" s="202"/>
      <c r="F311" s="202"/>
      <c r="G311" s="202"/>
      <c r="H311" s="202"/>
      <c r="I311" s="203"/>
      <c r="J311" s="201"/>
      <c r="K311" s="201"/>
      <c r="L311" s="201"/>
      <c r="M311" s="201"/>
      <c r="N311" s="201"/>
      <c r="O311" s="201"/>
      <c r="P311" s="201"/>
      <c r="Q311" s="201"/>
      <c r="R311" s="201"/>
      <c r="S311" s="201"/>
      <c r="T311" s="201"/>
      <c r="U311" s="201"/>
      <c r="V311" s="201"/>
      <c r="W311" s="201"/>
      <c r="X311" s="201"/>
      <c r="Y311" s="201"/>
      <c r="Z311" s="201"/>
      <c r="AA311" s="201"/>
      <c r="AB311" s="201"/>
      <c r="AC311" s="201"/>
      <c r="AD311" s="201"/>
      <c r="AE311" s="201"/>
      <c r="AF311" s="201"/>
      <c r="AG311" s="201"/>
      <c r="AH311" s="201"/>
      <c r="AI311" s="201"/>
      <c r="AJ311" s="201"/>
      <c r="AK311" s="201"/>
      <c r="AL311" s="201"/>
      <c r="AM311" s="201"/>
      <c r="AN311" s="201"/>
      <c r="AO311" s="201"/>
      <c r="AP311" s="201"/>
      <c r="AQ311" s="201"/>
      <c r="AR311" s="201"/>
      <c r="AS311" s="201"/>
      <c r="AT311" s="201"/>
      <c r="AU311" s="201"/>
      <c r="AV311" s="201"/>
      <c r="AW311" s="201"/>
      <c r="AX311" s="201"/>
      <c r="AY311" s="201"/>
      <c r="AZ311" s="201"/>
      <c r="BA311" s="201"/>
      <c r="BB311" s="201"/>
      <c r="BC311" s="201"/>
      <c r="BD311" s="201"/>
      <c r="BE311" s="201"/>
      <c r="BF311" s="201"/>
    </row>
    <row r="312" spans="1:58" ht="16.5" customHeight="1">
      <c r="A312" s="202"/>
      <c r="B312" s="202"/>
      <c r="C312" s="202"/>
      <c r="D312" s="202"/>
      <c r="E312" s="202"/>
      <c r="F312" s="202"/>
      <c r="G312" s="202"/>
      <c r="H312" s="202"/>
      <c r="I312" s="203"/>
      <c r="J312" s="201"/>
      <c r="K312" s="201"/>
      <c r="L312" s="201"/>
      <c r="M312" s="201"/>
      <c r="N312" s="201"/>
      <c r="O312" s="201"/>
      <c r="P312" s="201"/>
      <c r="Q312" s="201"/>
      <c r="R312" s="201"/>
      <c r="S312" s="201"/>
      <c r="T312" s="201"/>
      <c r="U312" s="201"/>
      <c r="V312" s="201"/>
      <c r="W312" s="201"/>
      <c r="X312" s="201"/>
      <c r="Y312" s="201"/>
      <c r="Z312" s="201"/>
      <c r="AA312" s="201"/>
      <c r="AB312" s="201"/>
      <c r="AC312" s="201"/>
      <c r="AD312" s="201"/>
      <c r="AE312" s="201"/>
      <c r="AF312" s="201"/>
      <c r="AG312" s="201"/>
      <c r="AH312" s="201"/>
      <c r="AI312" s="201"/>
      <c r="AJ312" s="201"/>
      <c r="AK312" s="201"/>
      <c r="AL312" s="201"/>
      <c r="AM312" s="201"/>
      <c r="AN312" s="201"/>
      <c r="AO312" s="201"/>
      <c r="AP312" s="201"/>
      <c r="AQ312" s="201"/>
      <c r="AR312" s="201"/>
      <c r="AS312" s="201"/>
      <c r="AT312" s="201"/>
      <c r="AU312" s="201"/>
      <c r="AV312" s="201"/>
      <c r="AW312" s="201"/>
      <c r="AX312" s="201"/>
      <c r="AY312" s="201"/>
      <c r="AZ312" s="201"/>
      <c r="BA312" s="201"/>
      <c r="BB312" s="201"/>
      <c r="BC312" s="201"/>
      <c r="BD312" s="201"/>
      <c r="BE312" s="201"/>
      <c r="BF312" s="201"/>
    </row>
    <row r="313" spans="1:58" ht="16.5" customHeight="1">
      <c r="A313" s="202"/>
      <c r="B313" s="202"/>
      <c r="C313" s="202"/>
      <c r="D313" s="202"/>
      <c r="E313" s="202"/>
      <c r="F313" s="202"/>
      <c r="G313" s="202"/>
      <c r="H313" s="202"/>
      <c r="I313" s="203"/>
      <c r="J313" s="201"/>
      <c r="K313" s="201"/>
      <c r="L313" s="201"/>
      <c r="M313" s="201"/>
      <c r="N313" s="201"/>
      <c r="O313" s="201"/>
      <c r="P313" s="201"/>
      <c r="Q313" s="201"/>
      <c r="R313" s="201"/>
      <c r="S313" s="201"/>
      <c r="T313" s="201"/>
      <c r="U313" s="201"/>
      <c r="V313" s="201"/>
      <c r="W313" s="201"/>
      <c r="X313" s="201"/>
      <c r="Y313" s="201"/>
      <c r="Z313" s="201"/>
      <c r="AA313" s="201"/>
      <c r="AB313" s="201"/>
      <c r="AC313" s="201"/>
      <c r="AD313" s="201"/>
      <c r="AE313" s="201"/>
      <c r="AF313" s="201"/>
      <c r="AG313" s="201"/>
      <c r="AH313" s="201"/>
      <c r="AI313" s="201"/>
      <c r="AJ313" s="201"/>
      <c r="AK313" s="201"/>
      <c r="AL313" s="201"/>
      <c r="AM313" s="201"/>
      <c r="AN313" s="201"/>
      <c r="AO313" s="201"/>
      <c r="AP313" s="201"/>
      <c r="AQ313" s="201"/>
      <c r="AR313" s="201"/>
      <c r="AS313" s="201"/>
      <c r="AT313" s="201"/>
      <c r="AU313" s="201"/>
      <c r="AV313" s="201"/>
      <c r="AW313" s="201"/>
      <c r="AX313" s="201"/>
      <c r="AY313" s="201"/>
      <c r="AZ313" s="201"/>
      <c r="BA313" s="201"/>
      <c r="BB313" s="201"/>
      <c r="BC313" s="201"/>
      <c r="BD313" s="201"/>
      <c r="BE313" s="201"/>
      <c r="BF313" s="201"/>
    </row>
    <row r="314" spans="1:58" ht="16.5" customHeight="1">
      <c r="A314" s="202"/>
      <c r="B314" s="202"/>
      <c r="C314" s="202"/>
      <c r="D314" s="202"/>
      <c r="E314" s="202"/>
      <c r="F314" s="202"/>
      <c r="G314" s="202"/>
      <c r="H314" s="202"/>
      <c r="I314" s="203"/>
      <c r="J314" s="201"/>
      <c r="K314" s="201"/>
      <c r="L314" s="201"/>
      <c r="M314" s="201"/>
      <c r="N314" s="201"/>
      <c r="O314" s="201"/>
      <c r="P314" s="201"/>
      <c r="Q314" s="201"/>
      <c r="R314" s="201"/>
      <c r="S314" s="201"/>
      <c r="T314" s="201"/>
      <c r="U314" s="201"/>
      <c r="V314" s="201"/>
      <c r="W314" s="201"/>
      <c r="X314" s="201"/>
      <c r="Y314" s="201"/>
      <c r="Z314" s="201"/>
      <c r="AA314" s="201"/>
      <c r="AB314" s="201"/>
      <c r="AC314" s="201"/>
      <c r="AD314" s="201"/>
      <c r="AE314" s="201"/>
      <c r="AF314" s="201"/>
      <c r="AG314" s="201"/>
      <c r="AH314" s="201"/>
      <c r="AI314" s="201"/>
      <c r="AJ314" s="201"/>
      <c r="AK314" s="201"/>
      <c r="AL314" s="201"/>
      <c r="AM314" s="201"/>
      <c r="AN314" s="201"/>
      <c r="AO314" s="201"/>
      <c r="AP314" s="201"/>
      <c r="AQ314" s="201"/>
      <c r="AR314" s="201"/>
      <c r="AS314" s="201"/>
      <c r="AT314" s="201"/>
      <c r="AU314" s="201"/>
      <c r="AV314" s="201"/>
      <c r="AW314" s="201"/>
      <c r="AX314" s="201"/>
      <c r="AY314" s="201"/>
      <c r="AZ314" s="201"/>
      <c r="BA314" s="201"/>
      <c r="BB314" s="201"/>
      <c r="BC314" s="201"/>
      <c r="BD314" s="201"/>
      <c r="BE314" s="201"/>
      <c r="BF314" s="201"/>
    </row>
    <row r="315" spans="1:58" ht="16.5" customHeight="1">
      <c r="A315" s="202"/>
      <c r="B315" s="202"/>
      <c r="C315" s="202"/>
      <c r="D315" s="202"/>
      <c r="E315" s="202"/>
      <c r="F315" s="202"/>
      <c r="G315" s="202"/>
      <c r="H315" s="202"/>
      <c r="I315" s="203"/>
      <c r="J315" s="201"/>
      <c r="K315" s="201"/>
      <c r="L315" s="201"/>
      <c r="M315" s="201"/>
      <c r="N315" s="201"/>
      <c r="O315" s="201"/>
      <c r="P315" s="201"/>
      <c r="Q315" s="201"/>
      <c r="R315" s="201"/>
      <c r="S315" s="201"/>
      <c r="T315" s="201"/>
      <c r="U315" s="201"/>
      <c r="V315" s="201"/>
      <c r="W315" s="201"/>
      <c r="X315" s="201"/>
      <c r="Y315" s="201"/>
      <c r="Z315" s="201"/>
      <c r="AA315" s="201"/>
      <c r="AB315" s="201"/>
      <c r="AC315" s="201"/>
      <c r="AD315" s="201"/>
      <c r="AE315" s="201"/>
      <c r="AF315" s="201"/>
      <c r="AG315" s="201"/>
      <c r="AH315" s="201"/>
      <c r="AI315" s="201"/>
      <c r="AJ315" s="201"/>
      <c r="AK315" s="201"/>
      <c r="AL315" s="201"/>
      <c r="AM315" s="201"/>
      <c r="AN315" s="201"/>
      <c r="AO315" s="201"/>
      <c r="AP315" s="201"/>
      <c r="AQ315" s="201"/>
      <c r="AR315" s="201"/>
      <c r="AS315" s="201"/>
      <c r="AT315" s="201"/>
      <c r="AU315" s="201"/>
      <c r="AV315" s="201"/>
      <c r="AW315" s="201"/>
      <c r="AX315" s="201"/>
      <c r="AY315" s="201"/>
      <c r="AZ315" s="201"/>
      <c r="BA315" s="201"/>
      <c r="BB315" s="201"/>
      <c r="BC315" s="201"/>
      <c r="BD315" s="201"/>
      <c r="BE315" s="201"/>
      <c r="BF315" s="201"/>
    </row>
    <row r="316" spans="1:58" ht="16.5" customHeight="1">
      <c r="A316" s="202"/>
      <c r="B316" s="202"/>
      <c r="C316" s="202"/>
      <c r="D316" s="202"/>
      <c r="E316" s="202"/>
      <c r="F316" s="202"/>
      <c r="G316" s="202"/>
      <c r="H316" s="202"/>
      <c r="I316" s="203"/>
      <c r="J316" s="201"/>
      <c r="K316" s="201"/>
      <c r="L316" s="201"/>
      <c r="M316" s="201"/>
      <c r="N316" s="201"/>
      <c r="O316" s="201"/>
      <c r="P316" s="201"/>
      <c r="Q316" s="201"/>
      <c r="R316" s="201"/>
      <c r="S316" s="201"/>
      <c r="T316" s="201"/>
      <c r="U316" s="201"/>
      <c r="V316" s="201"/>
      <c r="W316" s="201"/>
      <c r="X316" s="201"/>
      <c r="Y316" s="201"/>
      <c r="Z316" s="201"/>
      <c r="AA316" s="201"/>
      <c r="AB316" s="201"/>
      <c r="AC316" s="201"/>
      <c r="AD316" s="201"/>
      <c r="AE316" s="201"/>
      <c r="AF316" s="201"/>
      <c r="AG316" s="201"/>
      <c r="AH316" s="201"/>
      <c r="AI316" s="201"/>
      <c r="AJ316" s="201"/>
      <c r="AK316" s="201"/>
      <c r="AL316" s="201"/>
      <c r="AM316" s="201"/>
      <c r="AN316" s="201"/>
      <c r="AO316" s="201"/>
      <c r="AP316" s="201"/>
      <c r="AQ316" s="201"/>
      <c r="AR316" s="201"/>
      <c r="AS316" s="201"/>
      <c r="AT316" s="201"/>
      <c r="AU316" s="201"/>
      <c r="AV316" s="201"/>
      <c r="AW316" s="201"/>
      <c r="AX316" s="201"/>
      <c r="AY316" s="201"/>
      <c r="AZ316" s="201"/>
      <c r="BA316" s="201"/>
      <c r="BB316" s="201"/>
      <c r="BC316" s="201"/>
      <c r="BD316" s="201"/>
      <c r="BE316" s="201"/>
      <c r="BF316" s="201"/>
    </row>
    <row r="317" spans="1:58" ht="16.5" customHeight="1">
      <c r="A317" s="202"/>
      <c r="B317" s="202"/>
      <c r="C317" s="202"/>
      <c r="D317" s="202"/>
      <c r="E317" s="202"/>
      <c r="F317" s="202"/>
      <c r="G317" s="202"/>
      <c r="H317" s="202"/>
      <c r="I317" s="203"/>
      <c r="J317" s="201"/>
      <c r="K317" s="201"/>
      <c r="L317" s="201"/>
      <c r="M317" s="201"/>
      <c r="N317" s="201"/>
      <c r="O317" s="201"/>
      <c r="P317" s="201"/>
      <c r="Q317" s="201"/>
      <c r="R317" s="201"/>
      <c r="S317" s="201"/>
      <c r="T317" s="201"/>
      <c r="U317" s="201"/>
      <c r="V317" s="201"/>
      <c r="W317" s="201"/>
      <c r="X317" s="201"/>
      <c r="Y317" s="201"/>
      <c r="Z317" s="201"/>
      <c r="AA317" s="201"/>
      <c r="AB317" s="201"/>
      <c r="AC317" s="201"/>
      <c r="AD317" s="201"/>
      <c r="AE317" s="201"/>
      <c r="AF317" s="201"/>
      <c r="AG317" s="201"/>
      <c r="AH317" s="201"/>
      <c r="AI317" s="201"/>
      <c r="AJ317" s="201"/>
      <c r="AK317" s="201"/>
      <c r="AL317" s="201"/>
      <c r="AM317" s="201"/>
      <c r="AN317" s="201"/>
      <c r="AO317" s="201"/>
      <c r="AP317" s="201"/>
      <c r="AQ317" s="201"/>
      <c r="AR317" s="201"/>
      <c r="AS317" s="201"/>
      <c r="AT317" s="201"/>
      <c r="AU317" s="201"/>
      <c r="AV317" s="201"/>
      <c r="AW317" s="201"/>
      <c r="AX317" s="201"/>
      <c r="AY317" s="201"/>
      <c r="AZ317" s="201"/>
      <c r="BA317" s="201"/>
      <c r="BB317" s="201"/>
      <c r="BC317" s="201"/>
      <c r="BD317" s="201"/>
      <c r="BE317" s="201"/>
      <c r="BF317" s="201"/>
    </row>
    <row r="318" spans="1:58" ht="16.5" customHeight="1">
      <c r="A318" s="202"/>
      <c r="B318" s="202"/>
      <c r="C318" s="202"/>
      <c r="D318" s="202"/>
      <c r="E318" s="202"/>
      <c r="F318" s="202"/>
      <c r="G318" s="202"/>
      <c r="H318" s="202"/>
      <c r="I318" s="203"/>
      <c r="J318" s="201"/>
      <c r="K318" s="201"/>
      <c r="L318" s="201"/>
      <c r="M318" s="201"/>
      <c r="N318" s="201"/>
      <c r="O318" s="201"/>
      <c r="P318" s="201"/>
      <c r="Q318" s="201"/>
      <c r="R318" s="201"/>
      <c r="S318" s="201"/>
      <c r="T318" s="201"/>
      <c r="U318" s="201"/>
      <c r="V318" s="201"/>
      <c r="W318" s="201"/>
      <c r="X318" s="201"/>
      <c r="Y318" s="201"/>
      <c r="Z318" s="201"/>
      <c r="AA318" s="201"/>
      <c r="AB318" s="201"/>
      <c r="AC318" s="201"/>
      <c r="AD318" s="201"/>
      <c r="AE318" s="201"/>
      <c r="AF318" s="201"/>
      <c r="AG318" s="201"/>
      <c r="AH318" s="201"/>
      <c r="AI318" s="201"/>
      <c r="AJ318" s="201"/>
      <c r="AK318" s="201"/>
      <c r="AL318" s="201"/>
      <c r="AM318" s="201"/>
      <c r="AN318" s="201"/>
      <c r="AO318" s="201"/>
      <c r="AP318" s="201"/>
      <c r="AQ318" s="201"/>
      <c r="AR318" s="201"/>
      <c r="AS318" s="201"/>
      <c r="AT318" s="201"/>
      <c r="AU318" s="201"/>
      <c r="AV318" s="201"/>
      <c r="AW318" s="201"/>
      <c r="AX318" s="201"/>
      <c r="AY318" s="201"/>
      <c r="AZ318" s="201"/>
      <c r="BA318" s="201"/>
      <c r="BB318" s="201"/>
      <c r="BC318" s="201"/>
      <c r="BD318" s="201"/>
      <c r="BE318" s="201"/>
      <c r="BF318" s="201"/>
    </row>
    <row r="319" spans="1:58" ht="16.5" customHeight="1">
      <c r="A319" s="202"/>
      <c r="B319" s="202"/>
      <c r="C319" s="202"/>
      <c r="D319" s="202"/>
      <c r="E319" s="202"/>
      <c r="F319" s="202"/>
      <c r="G319" s="202"/>
      <c r="H319" s="202"/>
      <c r="I319" s="203"/>
      <c r="J319" s="201"/>
      <c r="K319" s="201"/>
      <c r="L319" s="201"/>
      <c r="M319" s="201"/>
      <c r="N319" s="201"/>
      <c r="O319" s="201"/>
      <c r="P319" s="201"/>
      <c r="Q319" s="201"/>
      <c r="R319" s="201"/>
      <c r="S319" s="201"/>
      <c r="T319" s="201"/>
      <c r="U319" s="201"/>
      <c r="V319" s="201"/>
      <c r="W319" s="201"/>
      <c r="X319" s="201"/>
      <c r="Y319" s="201"/>
      <c r="Z319" s="201"/>
      <c r="AA319" s="201"/>
      <c r="AB319" s="201"/>
      <c r="AC319" s="201"/>
      <c r="AD319" s="201"/>
      <c r="AE319" s="201"/>
      <c r="AF319" s="201"/>
      <c r="AG319" s="201"/>
      <c r="AH319" s="201"/>
      <c r="AI319" s="201"/>
      <c r="AJ319" s="201"/>
      <c r="AK319" s="201"/>
      <c r="AL319" s="201"/>
      <c r="AM319" s="201"/>
      <c r="AN319" s="201"/>
      <c r="AO319" s="201"/>
      <c r="AP319" s="201"/>
      <c r="AQ319" s="201"/>
      <c r="AR319" s="201"/>
      <c r="AS319" s="201"/>
      <c r="AT319" s="201"/>
      <c r="AU319" s="201"/>
      <c r="AV319" s="201"/>
      <c r="AW319" s="201"/>
      <c r="AX319" s="201"/>
      <c r="AY319" s="201"/>
      <c r="AZ319" s="201"/>
      <c r="BA319" s="201"/>
      <c r="BB319" s="201"/>
      <c r="BC319" s="201"/>
      <c r="BD319" s="201"/>
      <c r="BE319" s="201"/>
      <c r="BF319" s="201"/>
    </row>
    <row r="320" spans="1:58" ht="16.5" customHeight="1">
      <c r="A320" s="202"/>
      <c r="B320" s="202"/>
      <c r="C320" s="202"/>
      <c r="D320" s="202"/>
      <c r="E320" s="202"/>
      <c r="F320" s="202"/>
      <c r="G320" s="202"/>
      <c r="H320" s="202"/>
      <c r="I320" s="203"/>
      <c r="J320" s="201"/>
      <c r="K320" s="201"/>
      <c r="L320" s="201"/>
      <c r="M320" s="201"/>
      <c r="N320" s="201"/>
      <c r="O320" s="201"/>
      <c r="P320" s="201"/>
      <c r="Q320" s="201"/>
      <c r="R320" s="201"/>
      <c r="S320" s="201"/>
      <c r="T320" s="201"/>
      <c r="U320" s="201"/>
      <c r="V320" s="201"/>
      <c r="W320" s="201"/>
      <c r="X320" s="201"/>
      <c r="Y320" s="201"/>
      <c r="Z320" s="201"/>
      <c r="AA320" s="201"/>
      <c r="AB320" s="201"/>
      <c r="AC320" s="201"/>
      <c r="AD320" s="201"/>
      <c r="AE320" s="201"/>
      <c r="AF320" s="201"/>
      <c r="AG320" s="201"/>
      <c r="AH320" s="201"/>
      <c r="AI320" s="201"/>
      <c r="AJ320" s="201"/>
      <c r="AK320" s="201"/>
      <c r="AL320" s="201"/>
      <c r="AM320" s="201"/>
      <c r="AN320" s="201"/>
      <c r="AO320" s="201"/>
      <c r="AP320" s="201"/>
      <c r="AQ320" s="201"/>
      <c r="AR320" s="201"/>
      <c r="AS320" s="201"/>
      <c r="AT320" s="201"/>
      <c r="AU320" s="201"/>
      <c r="AV320" s="201"/>
      <c r="AW320" s="201"/>
      <c r="AX320" s="201"/>
      <c r="AY320" s="201"/>
      <c r="AZ320" s="201"/>
      <c r="BA320" s="201"/>
      <c r="BB320" s="201"/>
      <c r="BC320" s="201"/>
      <c r="BD320" s="201"/>
      <c r="BE320" s="201"/>
      <c r="BF320" s="201"/>
    </row>
    <row r="321" spans="1:58" ht="16.5" customHeight="1">
      <c r="A321" s="202"/>
      <c r="B321" s="202"/>
      <c r="C321" s="202"/>
      <c r="D321" s="202"/>
      <c r="E321" s="202"/>
      <c r="F321" s="202"/>
      <c r="G321" s="202"/>
      <c r="H321" s="202"/>
      <c r="I321" s="203"/>
      <c r="J321" s="201"/>
      <c r="K321" s="201"/>
      <c r="L321" s="201"/>
      <c r="M321" s="201"/>
      <c r="N321" s="201"/>
      <c r="O321" s="201"/>
      <c r="P321" s="201"/>
      <c r="Q321" s="201"/>
      <c r="R321" s="201"/>
      <c r="S321" s="201"/>
      <c r="T321" s="201"/>
      <c r="U321" s="201"/>
      <c r="V321" s="201"/>
      <c r="W321" s="201"/>
      <c r="X321" s="201"/>
      <c r="Y321" s="201"/>
      <c r="Z321" s="201"/>
      <c r="AA321" s="201"/>
      <c r="AB321" s="201"/>
      <c r="AC321" s="201"/>
      <c r="AD321" s="201"/>
      <c r="AE321" s="201"/>
      <c r="AF321" s="201"/>
      <c r="AG321" s="201"/>
      <c r="AH321" s="201"/>
      <c r="AI321" s="201"/>
      <c r="AJ321" s="201"/>
      <c r="AK321" s="201"/>
      <c r="AL321" s="201"/>
      <c r="AM321" s="201"/>
      <c r="AN321" s="201"/>
      <c r="AO321" s="201"/>
      <c r="AP321" s="201"/>
      <c r="AQ321" s="201"/>
      <c r="AR321" s="201"/>
      <c r="AS321" s="201"/>
      <c r="AT321" s="201"/>
      <c r="AU321" s="201"/>
      <c r="AV321" s="201"/>
      <c r="AW321" s="201"/>
      <c r="AX321" s="201"/>
      <c r="AY321" s="201"/>
      <c r="AZ321" s="201"/>
      <c r="BA321" s="201"/>
      <c r="BB321" s="201"/>
      <c r="BC321" s="201"/>
      <c r="BD321" s="201"/>
      <c r="BE321" s="201"/>
      <c r="BF321" s="201"/>
    </row>
    <row r="322" spans="1:58" ht="16.5" customHeight="1">
      <c r="A322" s="202"/>
      <c r="B322" s="202"/>
      <c r="C322" s="202"/>
      <c r="D322" s="202"/>
      <c r="E322" s="202"/>
      <c r="F322" s="202"/>
      <c r="G322" s="202"/>
      <c r="H322" s="202"/>
      <c r="I322" s="203"/>
      <c r="J322" s="201"/>
      <c r="K322" s="201"/>
      <c r="L322" s="201"/>
      <c r="M322" s="201"/>
      <c r="N322" s="201"/>
      <c r="O322" s="201"/>
      <c r="P322" s="201"/>
      <c r="Q322" s="201"/>
      <c r="R322" s="201"/>
      <c r="S322" s="201"/>
      <c r="T322" s="201"/>
      <c r="U322" s="201"/>
      <c r="V322" s="201"/>
      <c r="W322" s="201"/>
      <c r="X322" s="201"/>
      <c r="Y322" s="201"/>
      <c r="Z322" s="201"/>
      <c r="AA322" s="201"/>
      <c r="AB322" s="201"/>
      <c r="AC322" s="201"/>
      <c r="AD322" s="201"/>
      <c r="AE322" s="201"/>
      <c r="AF322" s="201"/>
      <c r="AG322" s="201"/>
      <c r="AH322" s="201"/>
      <c r="AI322" s="201"/>
      <c r="AJ322" s="201"/>
      <c r="AK322" s="201"/>
      <c r="AL322" s="201"/>
      <c r="AM322" s="201"/>
      <c r="AN322" s="201"/>
      <c r="AO322" s="201"/>
      <c r="AP322" s="201"/>
      <c r="AQ322" s="201"/>
      <c r="AR322" s="201"/>
      <c r="AS322" s="201"/>
      <c r="AT322" s="201"/>
      <c r="AU322" s="201"/>
      <c r="AV322" s="201"/>
      <c r="AW322" s="201"/>
      <c r="AX322" s="201"/>
      <c r="AY322" s="201"/>
      <c r="AZ322" s="201"/>
      <c r="BA322" s="201"/>
      <c r="BB322" s="201"/>
      <c r="BC322" s="201"/>
      <c r="BD322" s="201"/>
      <c r="BE322" s="201"/>
      <c r="BF322" s="201"/>
    </row>
    <row r="323" spans="1:58" ht="16.5" customHeight="1">
      <c r="A323" s="202"/>
      <c r="B323" s="202"/>
      <c r="C323" s="202"/>
      <c r="D323" s="202"/>
      <c r="E323" s="202"/>
      <c r="F323" s="202"/>
      <c r="G323" s="202"/>
      <c r="H323" s="202"/>
      <c r="I323" s="203"/>
      <c r="J323" s="201"/>
      <c r="K323" s="201"/>
      <c r="L323" s="201"/>
      <c r="M323" s="201"/>
      <c r="N323" s="201"/>
      <c r="O323" s="201"/>
      <c r="P323" s="201"/>
      <c r="Q323" s="201"/>
      <c r="R323" s="201"/>
      <c r="S323" s="201"/>
      <c r="T323" s="201"/>
      <c r="U323" s="201"/>
      <c r="V323" s="201"/>
      <c r="W323" s="201"/>
      <c r="X323" s="201"/>
      <c r="Y323" s="201"/>
      <c r="Z323" s="201"/>
      <c r="AA323" s="201"/>
      <c r="AB323" s="201"/>
      <c r="AC323" s="201"/>
      <c r="AD323" s="201"/>
      <c r="AE323" s="201"/>
      <c r="AF323" s="201"/>
      <c r="AG323" s="201"/>
      <c r="AH323" s="201"/>
      <c r="AI323" s="201"/>
      <c r="AJ323" s="201"/>
      <c r="AK323" s="201"/>
      <c r="AL323" s="201"/>
      <c r="AM323" s="201"/>
      <c r="AN323" s="201"/>
      <c r="AO323" s="201"/>
      <c r="AP323" s="201"/>
      <c r="AQ323" s="201"/>
      <c r="AR323" s="201"/>
      <c r="AS323" s="201"/>
      <c r="AT323" s="201"/>
      <c r="AU323" s="201"/>
      <c r="AV323" s="201"/>
      <c r="AW323" s="201"/>
      <c r="AX323" s="201"/>
      <c r="AY323" s="201"/>
      <c r="AZ323" s="201"/>
      <c r="BA323" s="201"/>
      <c r="BB323" s="201"/>
      <c r="BC323" s="201"/>
      <c r="BD323" s="201"/>
      <c r="BE323" s="201"/>
      <c r="BF323" s="201"/>
    </row>
    <row r="324" spans="1:58" ht="16.5" customHeight="1">
      <c r="A324" s="202"/>
      <c r="B324" s="202"/>
      <c r="C324" s="202"/>
      <c r="D324" s="202"/>
      <c r="E324" s="202"/>
      <c r="F324" s="202"/>
      <c r="G324" s="202"/>
      <c r="H324" s="202"/>
      <c r="I324" s="203"/>
      <c r="J324" s="201"/>
      <c r="K324" s="201"/>
      <c r="L324" s="201"/>
      <c r="M324" s="201"/>
      <c r="N324" s="201"/>
      <c r="O324" s="201"/>
      <c r="P324" s="201"/>
      <c r="Q324" s="201"/>
      <c r="R324" s="201"/>
      <c r="S324" s="201"/>
      <c r="T324" s="201"/>
      <c r="U324" s="201"/>
      <c r="V324" s="201"/>
      <c r="W324" s="201"/>
      <c r="X324" s="201"/>
      <c r="Y324" s="201"/>
      <c r="Z324" s="201"/>
      <c r="AA324" s="201"/>
      <c r="AB324" s="201"/>
      <c r="AC324" s="201"/>
      <c r="AD324" s="201"/>
      <c r="AE324" s="201"/>
      <c r="AF324" s="201"/>
      <c r="AG324" s="201"/>
      <c r="AH324" s="201"/>
      <c r="AI324" s="201"/>
      <c r="AJ324" s="201"/>
      <c r="AK324" s="201"/>
      <c r="AL324" s="201"/>
      <c r="AM324" s="201"/>
      <c r="AN324" s="201"/>
      <c r="AO324" s="201"/>
      <c r="AP324" s="201"/>
      <c r="AQ324" s="201"/>
      <c r="AR324" s="201"/>
      <c r="AS324" s="201"/>
      <c r="AT324" s="201"/>
      <c r="AU324" s="201"/>
      <c r="AV324" s="201"/>
      <c r="AW324" s="201"/>
      <c r="AX324" s="201"/>
      <c r="AY324" s="201"/>
      <c r="AZ324" s="201"/>
      <c r="BA324" s="201"/>
      <c r="BB324" s="201"/>
      <c r="BC324" s="201"/>
      <c r="BD324" s="201"/>
      <c r="BE324" s="201"/>
      <c r="BF324" s="201"/>
    </row>
    <row r="325" spans="1:58" ht="16.5" customHeight="1">
      <c r="A325" s="202"/>
      <c r="B325" s="202"/>
      <c r="C325" s="202"/>
      <c r="D325" s="202"/>
      <c r="E325" s="202"/>
      <c r="F325" s="202"/>
      <c r="G325" s="202"/>
      <c r="H325" s="202"/>
      <c r="I325" s="203"/>
      <c r="J325" s="201"/>
      <c r="K325" s="201"/>
      <c r="L325" s="201"/>
      <c r="M325" s="201"/>
      <c r="N325" s="201"/>
      <c r="O325" s="201"/>
      <c r="P325" s="201"/>
      <c r="Q325" s="201"/>
      <c r="R325" s="201"/>
      <c r="S325" s="201"/>
      <c r="T325" s="201"/>
      <c r="U325" s="201"/>
      <c r="V325" s="201"/>
      <c r="W325" s="201"/>
      <c r="X325" s="201"/>
      <c r="Y325" s="201"/>
      <c r="Z325" s="201"/>
      <c r="AA325" s="201"/>
      <c r="AB325" s="201"/>
      <c r="AC325" s="201"/>
      <c r="AD325" s="201"/>
      <c r="AE325" s="201"/>
      <c r="AF325" s="201"/>
      <c r="AG325" s="201"/>
      <c r="AH325" s="201"/>
      <c r="AI325" s="201"/>
      <c r="AJ325" s="201"/>
      <c r="AK325" s="201"/>
      <c r="AL325" s="201"/>
      <c r="AM325" s="201"/>
      <c r="AN325" s="201"/>
      <c r="AO325" s="201"/>
      <c r="AP325" s="201"/>
      <c r="AQ325" s="201"/>
      <c r="AR325" s="201"/>
      <c r="AS325" s="201"/>
      <c r="AT325" s="201"/>
      <c r="AU325" s="201"/>
      <c r="AV325" s="201"/>
      <c r="AW325" s="201"/>
      <c r="AX325" s="201"/>
      <c r="AY325" s="201"/>
      <c r="AZ325" s="201"/>
      <c r="BA325" s="201"/>
      <c r="BB325" s="201"/>
      <c r="BC325" s="201"/>
      <c r="BD325" s="201"/>
      <c r="BE325" s="201"/>
      <c r="BF325" s="201"/>
    </row>
    <row r="326" spans="1:58" ht="16.5" customHeight="1">
      <c r="A326" s="202"/>
      <c r="B326" s="202"/>
      <c r="C326" s="202"/>
      <c r="D326" s="202"/>
      <c r="E326" s="202"/>
      <c r="F326" s="202"/>
      <c r="G326" s="202"/>
      <c r="H326" s="202"/>
      <c r="I326" s="203"/>
      <c r="J326" s="201"/>
      <c r="K326" s="201"/>
      <c r="L326" s="201"/>
      <c r="M326" s="201"/>
      <c r="N326" s="201"/>
      <c r="O326" s="201"/>
      <c r="P326" s="201"/>
      <c r="Q326" s="201"/>
      <c r="R326" s="201"/>
      <c r="S326" s="201"/>
      <c r="T326" s="201"/>
      <c r="U326" s="201"/>
      <c r="V326" s="201"/>
      <c r="W326" s="201"/>
      <c r="X326" s="201"/>
      <c r="Y326" s="201"/>
      <c r="Z326" s="201"/>
      <c r="AA326" s="201"/>
      <c r="AB326" s="201"/>
      <c r="AC326" s="201"/>
      <c r="AD326" s="201"/>
      <c r="AE326" s="201"/>
      <c r="AF326" s="201"/>
      <c r="AG326" s="201"/>
      <c r="AH326" s="201"/>
      <c r="AI326" s="201"/>
      <c r="AJ326" s="201"/>
      <c r="AK326" s="201"/>
      <c r="AL326" s="201"/>
      <c r="AM326" s="201"/>
      <c r="AN326" s="201"/>
      <c r="AO326" s="201"/>
      <c r="AP326" s="201"/>
      <c r="AQ326" s="201"/>
      <c r="AR326" s="201"/>
      <c r="AS326" s="201"/>
      <c r="AT326" s="201"/>
      <c r="AU326" s="201"/>
      <c r="AV326" s="201"/>
      <c r="AW326" s="201"/>
      <c r="AX326" s="201"/>
      <c r="AY326" s="201"/>
      <c r="AZ326" s="201"/>
      <c r="BA326" s="201"/>
      <c r="BB326" s="201"/>
      <c r="BC326" s="201"/>
      <c r="BD326" s="201"/>
      <c r="BE326" s="201"/>
      <c r="BF326" s="201"/>
    </row>
    <row r="327" spans="1:58" ht="16.5" customHeight="1">
      <c r="A327" s="202"/>
      <c r="B327" s="202"/>
      <c r="C327" s="202"/>
      <c r="D327" s="202"/>
      <c r="E327" s="202"/>
      <c r="F327" s="202"/>
      <c r="G327" s="202"/>
      <c r="H327" s="202"/>
      <c r="I327" s="203"/>
      <c r="J327" s="201"/>
      <c r="K327" s="201"/>
      <c r="L327" s="201"/>
      <c r="M327" s="201"/>
      <c r="N327" s="201"/>
      <c r="O327" s="201"/>
      <c r="P327" s="201"/>
      <c r="Q327" s="201"/>
      <c r="R327" s="201"/>
      <c r="S327" s="201"/>
      <c r="T327" s="201"/>
      <c r="U327" s="201"/>
      <c r="V327" s="201"/>
      <c r="W327" s="201"/>
      <c r="X327" s="201"/>
      <c r="Y327" s="201"/>
      <c r="Z327" s="201"/>
      <c r="AA327" s="201"/>
      <c r="AB327" s="201"/>
      <c r="AC327" s="201"/>
      <c r="AD327" s="201"/>
      <c r="AE327" s="201"/>
      <c r="AF327" s="201"/>
      <c r="AG327" s="201"/>
      <c r="AH327" s="201"/>
      <c r="AI327" s="201"/>
      <c r="AJ327" s="201"/>
      <c r="AK327" s="201"/>
      <c r="AL327" s="201"/>
      <c r="AM327" s="201"/>
      <c r="AN327" s="201"/>
      <c r="AO327" s="201"/>
      <c r="AP327" s="201"/>
      <c r="AQ327" s="201"/>
      <c r="AR327" s="201"/>
      <c r="AS327" s="201"/>
      <c r="AT327" s="201"/>
      <c r="AU327" s="201"/>
      <c r="AV327" s="201"/>
      <c r="AW327" s="201"/>
      <c r="AX327" s="201"/>
      <c r="AY327" s="201"/>
      <c r="AZ327" s="201"/>
      <c r="BA327" s="201"/>
      <c r="BB327" s="201"/>
      <c r="BC327" s="201"/>
      <c r="BD327" s="201"/>
      <c r="BE327" s="201"/>
      <c r="BF327" s="201"/>
    </row>
    <row r="328" spans="1:58" ht="16.5" customHeight="1">
      <c r="A328" s="202"/>
      <c r="B328" s="202"/>
      <c r="C328" s="202"/>
      <c r="D328" s="202"/>
      <c r="E328" s="202"/>
      <c r="F328" s="202"/>
      <c r="G328" s="202"/>
      <c r="H328" s="202"/>
      <c r="I328" s="203"/>
      <c r="J328" s="201"/>
      <c r="K328" s="201"/>
      <c r="L328" s="201"/>
      <c r="M328" s="201"/>
      <c r="N328" s="201"/>
      <c r="O328" s="201"/>
      <c r="P328" s="201"/>
      <c r="Q328" s="201"/>
      <c r="R328" s="201"/>
      <c r="S328" s="201"/>
      <c r="T328" s="201"/>
      <c r="U328" s="201"/>
      <c r="V328" s="201"/>
      <c r="W328" s="201"/>
      <c r="X328" s="201"/>
      <c r="Y328" s="201"/>
      <c r="Z328" s="201"/>
      <c r="AA328" s="201"/>
      <c r="AB328" s="201"/>
      <c r="AC328" s="201"/>
      <c r="AD328" s="201"/>
      <c r="AE328" s="201"/>
      <c r="AF328" s="201"/>
      <c r="AG328" s="201"/>
      <c r="AH328" s="201"/>
      <c r="AI328" s="201"/>
      <c r="AJ328" s="201"/>
      <c r="AK328" s="201"/>
      <c r="AL328" s="201"/>
      <c r="AM328" s="201"/>
      <c r="AN328" s="201"/>
      <c r="AO328" s="201"/>
      <c r="AP328" s="201"/>
      <c r="AQ328" s="201"/>
      <c r="AR328" s="201"/>
      <c r="AS328" s="201"/>
      <c r="AT328" s="201"/>
      <c r="AU328" s="201"/>
      <c r="AV328" s="201"/>
      <c r="AW328" s="201"/>
      <c r="AX328" s="201"/>
      <c r="AY328" s="201"/>
      <c r="AZ328" s="201"/>
      <c r="BA328" s="201"/>
      <c r="BB328" s="201"/>
      <c r="BC328" s="201"/>
      <c r="BD328" s="201"/>
      <c r="BE328" s="201"/>
      <c r="BF328" s="201"/>
    </row>
    <row r="329" spans="1:58" ht="16.5" customHeight="1">
      <c r="A329" s="202"/>
      <c r="B329" s="202"/>
      <c r="C329" s="202"/>
      <c r="D329" s="202"/>
      <c r="E329" s="202"/>
      <c r="F329" s="202"/>
      <c r="G329" s="202"/>
      <c r="H329" s="202"/>
      <c r="I329" s="203"/>
      <c r="J329" s="201"/>
      <c r="K329" s="201"/>
      <c r="L329" s="201"/>
      <c r="M329" s="201"/>
      <c r="N329" s="201"/>
      <c r="O329" s="201"/>
      <c r="P329" s="201"/>
      <c r="Q329" s="201"/>
      <c r="R329" s="201"/>
      <c r="S329" s="201"/>
      <c r="T329" s="201"/>
      <c r="U329" s="201"/>
      <c r="V329" s="201"/>
      <c r="W329" s="201"/>
      <c r="X329" s="201"/>
      <c r="Y329" s="201"/>
      <c r="Z329" s="201"/>
      <c r="AA329" s="201"/>
      <c r="AB329" s="201"/>
      <c r="AC329" s="201"/>
      <c r="AD329" s="201"/>
      <c r="AE329" s="201"/>
      <c r="AF329" s="201"/>
      <c r="AG329" s="201"/>
      <c r="AH329" s="201"/>
      <c r="AI329" s="201"/>
      <c r="AJ329" s="201"/>
      <c r="AK329" s="201"/>
      <c r="AL329" s="201"/>
      <c r="AM329" s="201"/>
      <c r="AN329" s="201"/>
      <c r="AO329" s="201"/>
      <c r="AP329" s="201"/>
      <c r="AQ329" s="201"/>
      <c r="AR329" s="201"/>
      <c r="AS329" s="201"/>
      <c r="AT329" s="201"/>
      <c r="AU329" s="201"/>
      <c r="AV329" s="201"/>
      <c r="AW329" s="201"/>
      <c r="AX329" s="201"/>
      <c r="AY329" s="201"/>
      <c r="AZ329" s="201"/>
      <c r="BA329" s="201"/>
      <c r="BB329" s="201"/>
      <c r="BC329" s="201"/>
      <c r="BD329" s="201"/>
      <c r="BE329" s="201"/>
      <c r="BF329" s="201"/>
    </row>
    <row r="330" spans="1:58" ht="16.5" customHeight="1">
      <c r="A330" s="202"/>
      <c r="B330" s="202"/>
      <c r="C330" s="202"/>
      <c r="D330" s="202"/>
      <c r="E330" s="202"/>
      <c r="F330" s="202"/>
      <c r="G330" s="202"/>
      <c r="H330" s="202"/>
      <c r="I330" s="203"/>
      <c r="J330" s="201"/>
      <c r="K330" s="201"/>
      <c r="L330" s="201"/>
      <c r="M330" s="201"/>
      <c r="N330" s="201"/>
      <c r="O330" s="201"/>
      <c r="P330" s="201"/>
      <c r="Q330" s="201"/>
      <c r="R330" s="201"/>
      <c r="S330" s="201"/>
      <c r="T330" s="201"/>
      <c r="U330" s="201"/>
      <c r="V330" s="201"/>
      <c r="W330" s="201"/>
      <c r="X330" s="201"/>
      <c r="Y330" s="201"/>
      <c r="Z330" s="201"/>
      <c r="AA330" s="201"/>
      <c r="AB330" s="201"/>
      <c r="AC330" s="201"/>
      <c r="AD330" s="201"/>
      <c r="AE330" s="201"/>
      <c r="AF330" s="201"/>
      <c r="AG330" s="201"/>
      <c r="AH330" s="201"/>
      <c r="AI330" s="201"/>
      <c r="AJ330" s="201"/>
      <c r="AK330" s="201"/>
      <c r="AL330" s="201"/>
      <c r="AM330" s="201"/>
      <c r="AN330" s="201"/>
      <c r="AO330" s="201"/>
      <c r="AP330" s="201"/>
      <c r="AQ330" s="201"/>
      <c r="AR330" s="201"/>
      <c r="AS330" s="201"/>
      <c r="AT330" s="201"/>
      <c r="AU330" s="201"/>
      <c r="AV330" s="201"/>
      <c r="AW330" s="201"/>
      <c r="AX330" s="201"/>
      <c r="AY330" s="201"/>
      <c r="AZ330" s="201"/>
      <c r="BA330" s="201"/>
      <c r="BB330" s="201"/>
      <c r="BC330" s="201"/>
      <c r="BD330" s="201"/>
      <c r="BE330" s="201"/>
      <c r="BF330" s="201"/>
    </row>
    <row r="331" spans="1:58" ht="16.5" customHeight="1">
      <c r="A331" s="202"/>
      <c r="B331" s="202"/>
      <c r="C331" s="202"/>
      <c r="D331" s="202"/>
      <c r="E331" s="202"/>
      <c r="F331" s="202"/>
      <c r="G331" s="202"/>
      <c r="H331" s="202"/>
      <c r="I331" s="203"/>
      <c r="J331" s="201"/>
      <c r="K331" s="201"/>
      <c r="L331" s="201"/>
      <c r="M331" s="201"/>
      <c r="N331" s="201"/>
      <c r="O331" s="201"/>
      <c r="P331" s="201"/>
      <c r="Q331" s="201"/>
      <c r="R331" s="201"/>
      <c r="S331" s="201"/>
      <c r="T331" s="201"/>
      <c r="U331" s="201"/>
      <c r="V331" s="201"/>
      <c r="W331" s="201"/>
      <c r="X331" s="201"/>
      <c r="Y331" s="201"/>
      <c r="Z331" s="201"/>
      <c r="AA331" s="201"/>
      <c r="AB331" s="201"/>
      <c r="AC331" s="201"/>
      <c r="AD331" s="201"/>
      <c r="AE331" s="201"/>
      <c r="AF331" s="201"/>
      <c r="AG331" s="201"/>
      <c r="AH331" s="201"/>
      <c r="AI331" s="201"/>
      <c r="AJ331" s="201"/>
      <c r="AK331" s="201"/>
      <c r="AL331" s="201"/>
      <c r="AM331" s="201"/>
      <c r="AN331" s="201"/>
      <c r="AO331" s="201"/>
      <c r="AP331" s="201"/>
      <c r="AQ331" s="201"/>
      <c r="AR331" s="201"/>
      <c r="AS331" s="201"/>
      <c r="AT331" s="201"/>
      <c r="AU331" s="201"/>
      <c r="AV331" s="201"/>
      <c r="AW331" s="201"/>
      <c r="AX331" s="201"/>
      <c r="AY331" s="201"/>
      <c r="AZ331" s="201"/>
      <c r="BA331" s="201"/>
      <c r="BB331" s="201"/>
      <c r="BC331" s="201"/>
      <c r="BD331" s="201"/>
      <c r="BE331" s="201"/>
      <c r="BF331" s="201"/>
    </row>
    <row r="332" spans="1:58" ht="16.5" customHeight="1">
      <c r="A332" s="202"/>
      <c r="B332" s="202"/>
      <c r="C332" s="202"/>
      <c r="D332" s="202"/>
      <c r="E332" s="202"/>
      <c r="F332" s="202"/>
      <c r="G332" s="202"/>
      <c r="H332" s="202"/>
      <c r="I332" s="203"/>
      <c r="J332" s="201"/>
      <c r="K332" s="201"/>
      <c r="L332" s="201"/>
      <c r="M332" s="201"/>
      <c r="N332" s="201"/>
      <c r="O332" s="201"/>
      <c r="P332" s="201"/>
      <c r="Q332" s="201"/>
      <c r="R332" s="201"/>
      <c r="S332" s="201"/>
      <c r="T332" s="201"/>
      <c r="U332" s="201"/>
      <c r="V332" s="201"/>
      <c r="W332" s="201"/>
      <c r="X332" s="201"/>
      <c r="Y332" s="201"/>
      <c r="Z332" s="201"/>
      <c r="AA332" s="201"/>
      <c r="AB332" s="201"/>
      <c r="AC332" s="201"/>
      <c r="AD332" s="201"/>
      <c r="AE332" s="201"/>
      <c r="AF332" s="201"/>
      <c r="AG332" s="201"/>
      <c r="AH332" s="201"/>
      <c r="AI332" s="201"/>
      <c r="AJ332" s="201"/>
      <c r="AK332" s="201"/>
      <c r="AL332" s="201"/>
      <c r="AM332" s="201"/>
      <c r="AN332" s="201"/>
      <c r="AO332" s="201"/>
      <c r="AP332" s="201"/>
      <c r="AQ332" s="201"/>
      <c r="AR332" s="201"/>
      <c r="AS332" s="201"/>
      <c r="AT332" s="201"/>
      <c r="AU332" s="201"/>
      <c r="AV332" s="201"/>
      <c r="AW332" s="201"/>
      <c r="AX332" s="201"/>
      <c r="AY332" s="201"/>
      <c r="AZ332" s="201"/>
      <c r="BA332" s="201"/>
      <c r="BB332" s="201"/>
      <c r="BC332" s="201"/>
      <c r="BD332" s="201"/>
      <c r="BE332" s="201"/>
      <c r="BF332" s="201"/>
    </row>
    <row r="333" spans="1:58" ht="16.5" customHeight="1">
      <c r="A333" s="202"/>
      <c r="B333" s="202"/>
      <c r="C333" s="202"/>
      <c r="D333" s="202"/>
      <c r="E333" s="202"/>
      <c r="F333" s="202"/>
      <c r="G333" s="202"/>
      <c r="H333" s="202"/>
      <c r="I333" s="203"/>
      <c r="J333" s="201"/>
      <c r="K333" s="201"/>
      <c r="L333" s="201"/>
      <c r="M333" s="201"/>
      <c r="N333" s="201"/>
      <c r="O333" s="201"/>
      <c r="P333" s="201"/>
      <c r="Q333" s="201"/>
      <c r="R333" s="201"/>
      <c r="S333" s="201"/>
      <c r="T333" s="201"/>
      <c r="U333" s="201"/>
      <c r="V333" s="201"/>
      <c r="W333" s="201"/>
      <c r="X333" s="201"/>
      <c r="Y333" s="201"/>
      <c r="Z333" s="201"/>
      <c r="AA333" s="201"/>
      <c r="AB333" s="201"/>
      <c r="AC333" s="201"/>
      <c r="AD333" s="201"/>
      <c r="AE333" s="201"/>
      <c r="AF333" s="201"/>
      <c r="AG333" s="201"/>
      <c r="AH333" s="201"/>
      <c r="AI333" s="201"/>
      <c r="AJ333" s="201"/>
      <c r="AK333" s="201"/>
      <c r="AL333" s="201"/>
      <c r="AM333" s="201"/>
      <c r="AN333" s="201"/>
      <c r="AO333" s="201"/>
      <c r="AP333" s="201"/>
      <c r="AQ333" s="201"/>
      <c r="AR333" s="201"/>
      <c r="AS333" s="201"/>
      <c r="AT333" s="201"/>
      <c r="AU333" s="201"/>
      <c r="AV333" s="201"/>
      <c r="AW333" s="201"/>
      <c r="AX333" s="201"/>
      <c r="AY333" s="201"/>
      <c r="AZ333" s="201"/>
      <c r="BA333" s="201"/>
      <c r="BB333" s="201"/>
      <c r="BC333" s="201"/>
      <c r="BD333" s="201"/>
      <c r="BE333" s="201"/>
      <c r="BF333" s="201"/>
    </row>
    <row r="334" spans="1:58" ht="16.5" customHeight="1">
      <c r="A334" s="202"/>
      <c r="B334" s="202"/>
      <c r="C334" s="202"/>
      <c r="D334" s="202"/>
      <c r="E334" s="202"/>
      <c r="F334" s="202"/>
      <c r="G334" s="202"/>
      <c r="H334" s="202"/>
      <c r="I334" s="203"/>
      <c r="J334" s="201"/>
      <c r="K334" s="201"/>
      <c r="L334" s="201"/>
      <c r="M334" s="201"/>
      <c r="N334" s="201"/>
      <c r="O334" s="201"/>
      <c r="P334" s="201"/>
      <c r="Q334" s="201"/>
      <c r="R334" s="201"/>
      <c r="S334" s="201"/>
      <c r="T334" s="201"/>
      <c r="U334" s="201"/>
      <c r="V334" s="201"/>
      <c r="W334" s="201"/>
      <c r="X334" s="201"/>
      <c r="Y334" s="201"/>
      <c r="Z334" s="201"/>
      <c r="AA334" s="201"/>
      <c r="AB334" s="201"/>
      <c r="AC334" s="201"/>
      <c r="AD334" s="201"/>
      <c r="AE334" s="201"/>
      <c r="AF334" s="201"/>
      <c r="AG334" s="201"/>
      <c r="AH334" s="201"/>
      <c r="AI334" s="201"/>
      <c r="AJ334" s="201"/>
      <c r="AK334" s="201"/>
      <c r="AL334" s="201"/>
      <c r="AM334" s="201"/>
      <c r="AN334" s="201"/>
      <c r="AO334" s="201"/>
      <c r="AP334" s="201"/>
      <c r="AQ334" s="201"/>
      <c r="AR334" s="201"/>
      <c r="AS334" s="201"/>
      <c r="AT334" s="201"/>
      <c r="AU334" s="201"/>
      <c r="AV334" s="201"/>
      <c r="AW334" s="201"/>
      <c r="AX334" s="201"/>
      <c r="AY334" s="201"/>
      <c r="AZ334" s="201"/>
      <c r="BA334" s="201"/>
      <c r="BB334" s="201"/>
      <c r="BC334" s="201"/>
      <c r="BD334" s="201"/>
      <c r="BE334" s="201"/>
      <c r="BF334" s="201"/>
    </row>
    <row r="335" spans="1:58" ht="16.5" customHeight="1">
      <c r="A335" s="202"/>
      <c r="B335" s="202"/>
      <c r="C335" s="202"/>
      <c r="D335" s="202"/>
      <c r="E335" s="202"/>
      <c r="F335" s="202"/>
      <c r="G335" s="202"/>
      <c r="H335" s="202"/>
      <c r="I335" s="203"/>
      <c r="J335" s="201"/>
      <c r="K335" s="201"/>
      <c r="L335" s="201"/>
      <c r="M335" s="201"/>
      <c r="N335" s="201"/>
      <c r="O335" s="201"/>
      <c r="P335" s="201"/>
      <c r="Q335" s="201"/>
      <c r="R335" s="201"/>
      <c r="S335" s="201"/>
      <c r="T335" s="201"/>
      <c r="U335" s="201"/>
      <c r="V335" s="201"/>
      <c r="W335" s="201"/>
      <c r="X335" s="201"/>
      <c r="Y335" s="201"/>
      <c r="Z335" s="201"/>
      <c r="AA335" s="201"/>
      <c r="AB335" s="201"/>
      <c r="AC335" s="201"/>
      <c r="AD335" s="201"/>
      <c r="AE335" s="201"/>
      <c r="AF335" s="201"/>
      <c r="AG335" s="201"/>
      <c r="AH335" s="201"/>
      <c r="AI335" s="201"/>
      <c r="AJ335" s="201"/>
      <c r="AK335" s="201"/>
      <c r="AL335" s="201"/>
      <c r="AM335" s="201"/>
      <c r="AN335" s="201"/>
      <c r="AO335" s="201"/>
      <c r="AP335" s="201"/>
      <c r="AQ335" s="201"/>
      <c r="AR335" s="201"/>
      <c r="AS335" s="201"/>
      <c r="AT335" s="201"/>
      <c r="AU335" s="201"/>
      <c r="AV335" s="201"/>
      <c r="AW335" s="201"/>
      <c r="AX335" s="201"/>
      <c r="AY335" s="201"/>
      <c r="AZ335" s="201"/>
      <c r="BA335" s="201"/>
      <c r="BB335" s="201"/>
      <c r="BC335" s="201"/>
      <c r="BD335" s="201"/>
      <c r="BE335" s="201"/>
      <c r="BF335" s="201"/>
    </row>
    <row r="336" spans="1:58" ht="16.5" customHeight="1">
      <c r="A336" s="202"/>
      <c r="B336" s="202"/>
      <c r="C336" s="202"/>
      <c r="D336" s="202"/>
      <c r="E336" s="202"/>
      <c r="F336" s="202"/>
      <c r="G336" s="202"/>
      <c r="H336" s="202"/>
      <c r="I336" s="203"/>
      <c r="J336" s="201"/>
      <c r="K336" s="201"/>
      <c r="L336" s="201"/>
      <c r="M336" s="201"/>
      <c r="N336" s="201"/>
      <c r="O336" s="201"/>
      <c r="P336" s="201"/>
      <c r="Q336" s="201"/>
      <c r="R336" s="201"/>
      <c r="S336" s="201"/>
      <c r="T336" s="201"/>
      <c r="U336" s="201"/>
      <c r="V336" s="201"/>
      <c r="W336" s="201"/>
      <c r="X336" s="201"/>
      <c r="Y336" s="201"/>
      <c r="Z336" s="201"/>
      <c r="AA336" s="201"/>
      <c r="AB336" s="201"/>
      <c r="AC336" s="201"/>
      <c r="AD336" s="201"/>
      <c r="AE336" s="201"/>
      <c r="AF336" s="201"/>
      <c r="AG336" s="201"/>
      <c r="AH336" s="201"/>
      <c r="AI336" s="201"/>
      <c r="AJ336" s="201"/>
      <c r="AK336" s="201"/>
      <c r="AL336" s="201"/>
      <c r="AM336" s="201"/>
      <c r="AN336" s="201"/>
      <c r="AO336" s="201"/>
      <c r="AP336" s="201"/>
      <c r="AQ336" s="201"/>
      <c r="AR336" s="201"/>
      <c r="AS336" s="201"/>
      <c r="AT336" s="201"/>
      <c r="AU336" s="201"/>
      <c r="AV336" s="201"/>
      <c r="AW336" s="201"/>
      <c r="AX336" s="201"/>
      <c r="AY336" s="201"/>
      <c r="AZ336" s="201"/>
      <c r="BA336" s="201"/>
      <c r="BB336" s="201"/>
      <c r="BC336" s="201"/>
      <c r="BD336" s="201"/>
      <c r="BE336" s="201"/>
      <c r="BF336" s="201"/>
    </row>
    <row r="337" spans="1:58" ht="16.5" customHeight="1">
      <c r="A337" s="202"/>
      <c r="B337" s="202"/>
      <c r="C337" s="202"/>
      <c r="D337" s="202"/>
      <c r="E337" s="202"/>
      <c r="F337" s="202"/>
      <c r="G337" s="202"/>
      <c r="H337" s="202"/>
      <c r="I337" s="203"/>
      <c r="J337" s="201"/>
      <c r="K337" s="201"/>
      <c r="L337" s="201"/>
      <c r="M337" s="201"/>
      <c r="N337" s="201"/>
      <c r="O337" s="201"/>
      <c r="P337" s="201"/>
      <c r="Q337" s="201"/>
      <c r="R337" s="201"/>
      <c r="S337" s="201"/>
      <c r="T337" s="201"/>
      <c r="U337" s="201"/>
      <c r="V337" s="201"/>
      <c r="W337" s="201"/>
      <c r="X337" s="201"/>
      <c r="Y337" s="201"/>
      <c r="Z337" s="201"/>
      <c r="AA337" s="201"/>
      <c r="AB337" s="201"/>
      <c r="AC337" s="201"/>
      <c r="AD337" s="201"/>
      <c r="AE337" s="201"/>
      <c r="AF337" s="201"/>
      <c r="AG337" s="201"/>
      <c r="AH337" s="201"/>
      <c r="AI337" s="201"/>
      <c r="AJ337" s="201"/>
      <c r="AK337" s="201"/>
      <c r="AL337" s="201"/>
      <c r="AM337" s="201"/>
      <c r="AN337" s="201"/>
      <c r="AO337" s="201"/>
      <c r="AP337" s="201"/>
      <c r="AQ337" s="201"/>
      <c r="AR337" s="201"/>
      <c r="AS337" s="201"/>
      <c r="AT337" s="201"/>
      <c r="AU337" s="201"/>
      <c r="AV337" s="201"/>
      <c r="AW337" s="201"/>
      <c r="AX337" s="201"/>
      <c r="AY337" s="201"/>
      <c r="AZ337" s="201"/>
      <c r="BA337" s="201"/>
      <c r="BB337" s="201"/>
      <c r="BC337" s="201"/>
      <c r="BD337" s="201"/>
      <c r="BE337" s="201"/>
      <c r="BF337" s="201"/>
    </row>
    <row r="338" spans="1:58" ht="16.5" customHeight="1">
      <c r="A338" s="202"/>
      <c r="B338" s="202"/>
      <c r="C338" s="202"/>
      <c r="D338" s="202"/>
      <c r="E338" s="202"/>
      <c r="F338" s="202"/>
      <c r="G338" s="202"/>
      <c r="H338" s="202"/>
      <c r="I338" s="203"/>
      <c r="J338" s="201"/>
      <c r="K338" s="201"/>
      <c r="L338" s="201"/>
      <c r="M338" s="201"/>
      <c r="N338" s="201"/>
      <c r="O338" s="201"/>
      <c r="P338" s="201"/>
      <c r="Q338" s="201"/>
      <c r="R338" s="201"/>
      <c r="S338" s="201"/>
      <c r="T338" s="201"/>
      <c r="U338" s="201"/>
      <c r="V338" s="201"/>
      <c r="W338" s="201"/>
      <c r="X338" s="201"/>
      <c r="Y338" s="201"/>
      <c r="Z338" s="201"/>
      <c r="AA338" s="201"/>
      <c r="AB338" s="201"/>
      <c r="AC338" s="201"/>
      <c r="AD338" s="201"/>
      <c r="AE338" s="201"/>
      <c r="AF338" s="201"/>
      <c r="AG338" s="201"/>
      <c r="AH338" s="201"/>
      <c r="AI338" s="201"/>
      <c r="AJ338" s="201"/>
      <c r="AK338" s="201"/>
      <c r="AL338" s="201"/>
      <c r="AM338" s="201"/>
      <c r="AN338" s="201"/>
      <c r="AO338" s="201"/>
      <c r="AP338" s="201"/>
      <c r="AQ338" s="201"/>
      <c r="AR338" s="201"/>
      <c r="AS338" s="201"/>
      <c r="AT338" s="201"/>
      <c r="AU338" s="201"/>
      <c r="AV338" s="201"/>
      <c r="AW338" s="201"/>
      <c r="AX338" s="201"/>
      <c r="AY338" s="201"/>
      <c r="AZ338" s="201"/>
      <c r="BA338" s="201"/>
      <c r="BB338" s="201"/>
      <c r="BC338" s="201"/>
      <c r="BD338" s="201"/>
      <c r="BE338" s="201"/>
      <c r="BF338" s="201"/>
    </row>
    <row r="339" spans="1:58" ht="16.5" customHeight="1">
      <c r="A339" s="202"/>
      <c r="B339" s="202"/>
      <c r="C339" s="202"/>
      <c r="D339" s="202"/>
      <c r="E339" s="202"/>
      <c r="F339" s="202"/>
      <c r="G339" s="202"/>
      <c r="H339" s="202"/>
      <c r="I339" s="203"/>
      <c r="J339" s="201"/>
      <c r="K339" s="201"/>
      <c r="L339" s="201"/>
      <c r="M339" s="201"/>
      <c r="N339" s="201"/>
      <c r="O339" s="201"/>
      <c r="P339" s="201"/>
      <c r="Q339" s="201"/>
      <c r="R339" s="201"/>
      <c r="S339" s="201"/>
      <c r="T339" s="201"/>
      <c r="U339" s="201"/>
      <c r="V339" s="201"/>
      <c r="W339" s="201"/>
      <c r="X339" s="201"/>
      <c r="Y339" s="201"/>
      <c r="Z339" s="201"/>
      <c r="AA339" s="201"/>
      <c r="AB339" s="201"/>
      <c r="AC339" s="201"/>
      <c r="AD339" s="201"/>
      <c r="AE339" s="201"/>
      <c r="AF339" s="201"/>
      <c r="AG339" s="201"/>
      <c r="AH339" s="201"/>
      <c r="AI339" s="201"/>
      <c r="AJ339" s="201"/>
      <c r="AK339" s="201"/>
      <c r="AL339" s="201"/>
      <c r="AM339" s="201"/>
      <c r="AN339" s="201"/>
      <c r="AO339" s="201"/>
      <c r="AP339" s="201"/>
      <c r="AQ339" s="201"/>
      <c r="AR339" s="201"/>
      <c r="AS339" s="201"/>
      <c r="AT339" s="201"/>
      <c r="AU339" s="201"/>
      <c r="AV339" s="201"/>
      <c r="AW339" s="201"/>
      <c r="AX339" s="201"/>
      <c r="AY339" s="201"/>
      <c r="AZ339" s="201"/>
      <c r="BA339" s="201"/>
      <c r="BB339" s="201"/>
      <c r="BC339" s="201"/>
      <c r="BD339" s="201"/>
      <c r="BE339" s="201"/>
      <c r="BF339" s="201"/>
    </row>
    <row r="340" spans="1:58" ht="16.5" customHeight="1">
      <c r="A340" s="202"/>
      <c r="B340" s="202"/>
      <c r="C340" s="202"/>
      <c r="D340" s="202"/>
      <c r="E340" s="202"/>
      <c r="F340" s="202"/>
      <c r="G340" s="202"/>
      <c r="H340" s="202"/>
      <c r="I340" s="203"/>
      <c r="J340" s="201"/>
      <c r="K340" s="201"/>
      <c r="L340" s="201"/>
      <c r="M340" s="201"/>
      <c r="N340" s="201"/>
      <c r="O340" s="201"/>
      <c r="P340" s="201"/>
      <c r="Q340" s="201"/>
      <c r="R340" s="201"/>
      <c r="S340" s="201"/>
      <c r="T340" s="201"/>
      <c r="U340" s="201"/>
      <c r="V340" s="201"/>
      <c r="W340" s="201"/>
      <c r="X340" s="201"/>
      <c r="Y340" s="201"/>
      <c r="Z340" s="201"/>
      <c r="AA340" s="201"/>
      <c r="AB340" s="201"/>
      <c r="AC340" s="201"/>
      <c r="AD340" s="201"/>
      <c r="AE340" s="201"/>
      <c r="AF340" s="201"/>
      <c r="AG340" s="201"/>
      <c r="AH340" s="201"/>
      <c r="AI340" s="201"/>
      <c r="AJ340" s="201"/>
      <c r="AK340" s="201"/>
      <c r="AL340" s="201"/>
      <c r="AM340" s="201"/>
      <c r="AN340" s="201"/>
      <c r="AO340" s="201"/>
      <c r="AP340" s="201"/>
      <c r="AQ340" s="201"/>
      <c r="AR340" s="201"/>
      <c r="AS340" s="201"/>
      <c r="AT340" s="201"/>
      <c r="AU340" s="201"/>
      <c r="AV340" s="201"/>
      <c r="AW340" s="201"/>
      <c r="AX340" s="201"/>
      <c r="AY340" s="201"/>
      <c r="AZ340" s="201"/>
      <c r="BA340" s="201"/>
      <c r="BB340" s="201"/>
      <c r="BC340" s="201"/>
      <c r="BD340" s="201"/>
      <c r="BE340" s="201"/>
      <c r="BF340" s="201"/>
    </row>
    <row r="341" spans="1:58" ht="16.5" customHeight="1">
      <c r="A341" s="202"/>
      <c r="B341" s="202"/>
      <c r="C341" s="202"/>
      <c r="D341" s="202"/>
      <c r="E341" s="202"/>
      <c r="F341" s="202"/>
      <c r="G341" s="202"/>
      <c r="H341" s="202"/>
      <c r="I341" s="203"/>
      <c r="J341" s="201"/>
      <c r="K341" s="201"/>
      <c r="L341" s="201"/>
      <c r="M341" s="201"/>
      <c r="N341" s="201"/>
      <c r="O341" s="201"/>
      <c r="P341" s="201"/>
      <c r="Q341" s="201"/>
      <c r="R341" s="201"/>
      <c r="S341" s="201"/>
      <c r="T341" s="201"/>
      <c r="U341" s="201"/>
      <c r="V341" s="201"/>
      <c r="W341" s="201"/>
      <c r="X341" s="201"/>
      <c r="Y341" s="201"/>
      <c r="Z341" s="201"/>
      <c r="AA341" s="201"/>
      <c r="AB341" s="201"/>
      <c r="AC341" s="201"/>
      <c r="AD341" s="201"/>
      <c r="AE341" s="201"/>
      <c r="AF341" s="201"/>
      <c r="AG341" s="201"/>
      <c r="AH341" s="201"/>
      <c r="AI341" s="201"/>
      <c r="AJ341" s="201"/>
      <c r="AK341" s="201"/>
      <c r="AL341" s="201"/>
      <c r="AM341" s="201"/>
      <c r="AN341" s="201"/>
      <c r="AO341" s="201"/>
      <c r="AP341" s="201"/>
      <c r="AQ341" s="201"/>
      <c r="AR341" s="201"/>
      <c r="AS341" s="201"/>
      <c r="AT341" s="201"/>
      <c r="AU341" s="201"/>
      <c r="AV341" s="201"/>
      <c r="AW341" s="201"/>
      <c r="AX341" s="201"/>
      <c r="AY341" s="201"/>
      <c r="AZ341" s="201"/>
      <c r="BA341" s="201"/>
      <c r="BB341" s="201"/>
      <c r="BC341" s="201"/>
      <c r="BD341" s="201"/>
      <c r="BE341" s="201"/>
      <c r="BF341" s="201"/>
    </row>
    <row r="342" spans="1:58" ht="16.5" customHeight="1">
      <c r="A342" s="202"/>
      <c r="B342" s="202"/>
      <c r="C342" s="202"/>
      <c r="D342" s="202"/>
      <c r="E342" s="202"/>
      <c r="F342" s="202"/>
      <c r="G342" s="202"/>
      <c r="H342" s="202"/>
      <c r="I342" s="203"/>
      <c r="J342" s="201"/>
      <c r="K342" s="201"/>
      <c r="L342" s="201"/>
      <c r="M342" s="201"/>
      <c r="N342" s="201"/>
      <c r="O342" s="201"/>
      <c r="P342" s="201"/>
      <c r="Q342" s="201"/>
      <c r="R342" s="201"/>
      <c r="S342" s="201"/>
      <c r="T342" s="201"/>
      <c r="U342" s="201"/>
      <c r="V342" s="201"/>
      <c r="W342" s="201"/>
      <c r="X342" s="201"/>
      <c r="Y342" s="201"/>
      <c r="Z342" s="201"/>
      <c r="AA342" s="201"/>
      <c r="AB342" s="201"/>
      <c r="AC342" s="201"/>
      <c r="AD342" s="201"/>
      <c r="AE342" s="201"/>
      <c r="AF342" s="201"/>
      <c r="AG342" s="201"/>
      <c r="AH342" s="201"/>
      <c r="AI342" s="201"/>
      <c r="AJ342" s="201"/>
      <c r="AK342" s="201"/>
      <c r="AL342" s="201"/>
      <c r="AM342" s="201"/>
      <c r="AN342" s="201"/>
      <c r="AO342" s="201"/>
      <c r="AP342" s="201"/>
      <c r="AQ342" s="201"/>
      <c r="AR342" s="201"/>
      <c r="AS342" s="201"/>
      <c r="AT342" s="201"/>
      <c r="AU342" s="201"/>
      <c r="AV342" s="201"/>
      <c r="AW342" s="201"/>
      <c r="AX342" s="201"/>
      <c r="AY342" s="201"/>
      <c r="AZ342" s="201"/>
      <c r="BA342" s="201"/>
      <c r="BB342" s="201"/>
      <c r="BC342" s="201"/>
      <c r="BD342" s="201"/>
      <c r="BE342" s="201"/>
      <c r="BF342" s="201"/>
    </row>
    <row r="343" spans="1:58" ht="16.5" customHeight="1">
      <c r="A343" s="202"/>
      <c r="B343" s="202"/>
      <c r="C343" s="202"/>
      <c r="D343" s="202"/>
      <c r="E343" s="202"/>
      <c r="F343" s="202"/>
      <c r="G343" s="202"/>
      <c r="H343" s="202"/>
      <c r="I343" s="203"/>
      <c r="J343" s="201"/>
      <c r="K343" s="201"/>
      <c r="L343" s="201"/>
      <c r="M343" s="201"/>
      <c r="N343" s="201"/>
      <c r="O343" s="201"/>
      <c r="P343" s="201"/>
      <c r="Q343" s="201"/>
      <c r="R343" s="201"/>
      <c r="S343" s="201"/>
      <c r="T343" s="201"/>
      <c r="U343" s="201"/>
      <c r="V343" s="201"/>
      <c r="W343" s="201"/>
      <c r="X343" s="201"/>
      <c r="Y343" s="201"/>
      <c r="Z343" s="201"/>
      <c r="AA343" s="201"/>
      <c r="AB343" s="201"/>
      <c r="AC343" s="201"/>
      <c r="AD343" s="201"/>
      <c r="AE343" s="201"/>
      <c r="AF343" s="201"/>
      <c r="AG343" s="201"/>
      <c r="AH343" s="201"/>
      <c r="AI343" s="201"/>
      <c r="AJ343" s="201"/>
      <c r="AK343" s="201"/>
      <c r="AL343" s="201"/>
      <c r="AM343" s="201"/>
      <c r="AN343" s="201"/>
      <c r="AO343" s="201"/>
      <c r="AP343" s="201"/>
      <c r="AQ343" s="201"/>
      <c r="AR343" s="201"/>
      <c r="AS343" s="201"/>
      <c r="AT343" s="201"/>
      <c r="AU343" s="201"/>
      <c r="AV343" s="201"/>
      <c r="AW343" s="201"/>
      <c r="AX343" s="201"/>
      <c r="AY343" s="201"/>
      <c r="AZ343" s="201"/>
      <c r="BA343" s="201"/>
      <c r="BB343" s="201"/>
      <c r="BC343" s="201"/>
      <c r="BD343" s="201"/>
      <c r="BE343" s="201"/>
      <c r="BF343" s="201"/>
    </row>
    <row r="344" spans="1:58" ht="16.5" customHeight="1">
      <c r="A344" s="202"/>
      <c r="B344" s="202"/>
      <c r="C344" s="202"/>
      <c r="D344" s="202"/>
      <c r="E344" s="202"/>
      <c r="F344" s="202"/>
      <c r="G344" s="202"/>
      <c r="H344" s="202"/>
      <c r="I344" s="203"/>
      <c r="J344" s="201"/>
      <c r="K344" s="201"/>
      <c r="L344" s="201"/>
      <c r="M344" s="201"/>
      <c r="N344" s="201"/>
      <c r="O344" s="201"/>
      <c r="P344" s="201"/>
      <c r="Q344" s="201"/>
      <c r="R344" s="201"/>
      <c r="S344" s="201"/>
      <c r="T344" s="201"/>
      <c r="U344" s="201"/>
      <c r="V344" s="201"/>
      <c r="W344" s="201"/>
      <c r="X344" s="201"/>
      <c r="Y344" s="201"/>
      <c r="Z344" s="201"/>
      <c r="AA344" s="201"/>
      <c r="AB344" s="201"/>
      <c r="AC344" s="201"/>
      <c r="AD344" s="201"/>
      <c r="AE344" s="201"/>
      <c r="AF344" s="201"/>
      <c r="AG344" s="201"/>
      <c r="AH344" s="201"/>
      <c r="AI344" s="201"/>
      <c r="AJ344" s="201"/>
      <c r="AK344" s="201"/>
      <c r="AL344" s="201"/>
      <c r="AM344" s="201"/>
      <c r="AN344" s="201"/>
      <c r="AO344" s="201"/>
      <c r="AP344" s="201"/>
      <c r="AQ344" s="201"/>
      <c r="AR344" s="201"/>
      <c r="AS344" s="201"/>
      <c r="AT344" s="201"/>
      <c r="AU344" s="201"/>
      <c r="AV344" s="201"/>
      <c r="AW344" s="201"/>
      <c r="AX344" s="201"/>
      <c r="AY344" s="201"/>
      <c r="AZ344" s="201"/>
      <c r="BA344" s="201"/>
      <c r="BB344" s="201"/>
      <c r="BC344" s="201"/>
      <c r="BD344" s="201"/>
      <c r="BE344" s="201"/>
      <c r="BF344" s="201"/>
    </row>
    <row r="345" spans="1:58" ht="16.5" customHeight="1">
      <c r="A345" s="202"/>
      <c r="B345" s="202"/>
      <c r="C345" s="202"/>
      <c r="D345" s="202"/>
      <c r="E345" s="202"/>
      <c r="F345" s="202"/>
      <c r="G345" s="202"/>
      <c r="H345" s="202"/>
      <c r="I345" s="203"/>
      <c r="J345" s="201"/>
      <c r="K345" s="201"/>
      <c r="L345" s="201"/>
      <c r="M345" s="201"/>
      <c r="N345" s="201"/>
      <c r="O345" s="201"/>
      <c r="P345" s="201"/>
      <c r="Q345" s="201"/>
      <c r="R345" s="201"/>
      <c r="S345" s="201"/>
      <c r="T345" s="201"/>
      <c r="U345" s="201"/>
      <c r="V345" s="201"/>
      <c r="W345" s="201"/>
      <c r="X345" s="201"/>
      <c r="Y345" s="201"/>
      <c r="Z345" s="201"/>
      <c r="AA345" s="201"/>
      <c r="AB345" s="201"/>
      <c r="AC345" s="201"/>
      <c r="AD345" s="201"/>
      <c r="AE345" s="201"/>
      <c r="AF345" s="201"/>
      <c r="AG345" s="201"/>
      <c r="AH345" s="201"/>
      <c r="AI345" s="201"/>
      <c r="AJ345" s="201"/>
      <c r="AK345" s="201"/>
      <c r="AL345" s="201"/>
      <c r="AM345" s="201"/>
      <c r="AN345" s="201"/>
      <c r="AO345" s="201"/>
      <c r="AP345" s="201"/>
      <c r="AQ345" s="201"/>
      <c r="AR345" s="201"/>
      <c r="AS345" s="201"/>
      <c r="AT345" s="201"/>
      <c r="AU345" s="201"/>
      <c r="AV345" s="201"/>
      <c r="AW345" s="201"/>
      <c r="AX345" s="201"/>
      <c r="AY345" s="201"/>
      <c r="AZ345" s="201"/>
      <c r="BA345" s="201"/>
      <c r="BB345" s="201"/>
      <c r="BC345" s="201"/>
      <c r="BD345" s="201"/>
      <c r="BE345" s="201"/>
      <c r="BF345" s="201"/>
    </row>
    <row r="346" spans="1:58" ht="16.5" customHeight="1">
      <c r="A346" s="202"/>
      <c r="B346" s="202"/>
      <c r="C346" s="202"/>
      <c r="D346" s="202"/>
      <c r="E346" s="202"/>
      <c r="F346" s="202"/>
      <c r="G346" s="202"/>
      <c r="H346" s="202"/>
      <c r="I346" s="203"/>
      <c r="J346" s="201"/>
      <c r="K346" s="201"/>
      <c r="L346" s="201"/>
      <c r="M346" s="201"/>
      <c r="N346" s="201"/>
      <c r="O346" s="201"/>
      <c r="P346" s="201"/>
      <c r="Q346" s="201"/>
      <c r="R346" s="201"/>
      <c r="S346" s="201"/>
      <c r="T346" s="201"/>
      <c r="U346" s="201"/>
      <c r="V346" s="201"/>
      <c r="W346" s="201"/>
      <c r="X346" s="201"/>
      <c r="Y346" s="201"/>
      <c r="Z346" s="201"/>
      <c r="AA346" s="201"/>
      <c r="AB346" s="201"/>
      <c r="AC346" s="201"/>
      <c r="AD346" s="201"/>
      <c r="AE346" s="201"/>
      <c r="AF346" s="201"/>
      <c r="AG346" s="201"/>
      <c r="AH346" s="201"/>
      <c r="AI346" s="201"/>
      <c r="AJ346" s="201"/>
      <c r="AK346" s="201"/>
      <c r="AL346" s="201"/>
      <c r="AM346" s="201"/>
      <c r="AN346" s="201"/>
      <c r="AO346" s="201"/>
      <c r="AP346" s="201"/>
      <c r="AQ346" s="201"/>
      <c r="AR346" s="201"/>
      <c r="AS346" s="201"/>
      <c r="AT346" s="201"/>
      <c r="AU346" s="201"/>
      <c r="AV346" s="201"/>
      <c r="AW346" s="201"/>
      <c r="AX346" s="201"/>
      <c r="AY346" s="201"/>
      <c r="AZ346" s="201"/>
      <c r="BA346" s="201"/>
      <c r="BB346" s="201"/>
      <c r="BC346" s="201"/>
      <c r="BD346" s="201"/>
      <c r="BE346" s="201"/>
      <c r="BF346" s="201"/>
    </row>
    <row r="347" spans="1:58" ht="16.5" customHeight="1">
      <c r="A347" s="202"/>
      <c r="B347" s="202"/>
      <c r="C347" s="202"/>
      <c r="D347" s="202"/>
      <c r="E347" s="202"/>
      <c r="F347" s="202"/>
      <c r="G347" s="202"/>
      <c r="H347" s="202"/>
      <c r="I347" s="203"/>
      <c r="J347" s="201"/>
      <c r="K347" s="201"/>
      <c r="L347" s="201"/>
      <c r="M347" s="201"/>
      <c r="N347" s="201"/>
      <c r="O347" s="201"/>
      <c r="P347" s="201"/>
      <c r="Q347" s="201"/>
      <c r="R347" s="201"/>
      <c r="S347" s="201"/>
      <c r="T347" s="201"/>
      <c r="U347" s="201"/>
      <c r="V347" s="201"/>
      <c r="W347" s="201"/>
      <c r="X347" s="201"/>
      <c r="Y347" s="201"/>
      <c r="Z347" s="201"/>
      <c r="AA347" s="201"/>
      <c r="AB347" s="201"/>
      <c r="AC347" s="201"/>
      <c r="AD347" s="201"/>
      <c r="AE347" s="201"/>
      <c r="AF347" s="201"/>
      <c r="AG347" s="201"/>
      <c r="AH347" s="201"/>
      <c r="AI347" s="201"/>
      <c r="AJ347" s="201"/>
      <c r="AK347" s="201"/>
      <c r="AL347" s="201"/>
      <c r="AM347" s="201"/>
      <c r="AN347" s="201"/>
      <c r="AO347" s="201"/>
      <c r="AP347" s="201"/>
      <c r="AQ347" s="201"/>
      <c r="AR347" s="201"/>
      <c r="AS347" s="201"/>
      <c r="AT347" s="201"/>
      <c r="AU347" s="201"/>
      <c r="AV347" s="201"/>
      <c r="AW347" s="201"/>
      <c r="AX347" s="201"/>
      <c r="AY347" s="201"/>
      <c r="AZ347" s="201"/>
      <c r="BA347" s="201"/>
      <c r="BB347" s="201"/>
      <c r="BC347" s="201"/>
      <c r="BD347" s="201"/>
      <c r="BE347" s="201"/>
      <c r="BF347" s="201"/>
    </row>
    <row r="348" spans="1:58" ht="16.5" customHeight="1">
      <c r="A348" s="202"/>
      <c r="B348" s="202"/>
      <c r="C348" s="202"/>
      <c r="D348" s="202"/>
      <c r="E348" s="202"/>
      <c r="F348" s="202"/>
      <c r="G348" s="202"/>
      <c r="H348" s="202"/>
      <c r="I348" s="203"/>
      <c r="J348" s="201"/>
      <c r="K348" s="201"/>
      <c r="L348" s="201"/>
      <c r="M348" s="201"/>
      <c r="N348" s="201"/>
      <c r="O348" s="201"/>
      <c r="P348" s="201"/>
      <c r="Q348" s="201"/>
      <c r="R348" s="201"/>
      <c r="S348" s="201"/>
      <c r="T348" s="201"/>
      <c r="U348" s="201"/>
      <c r="V348" s="201"/>
      <c r="W348" s="201"/>
      <c r="X348" s="201"/>
      <c r="Y348" s="201"/>
      <c r="Z348" s="201"/>
      <c r="AA348" s="201"/>
      <c r="AB348" s="201"/>
      <c r="AC348" s="201"/>
      <c r="AD348" s="201"/>
      <c r="AE348" s="201"/>
      <c r="AF348" s="201"/>
      <c r="AG348" s="201"/>
      <c r="AH348" s="201"/>
      <c r="AI348" s="201"/>
      <c r="AJ348" s="201"/>
      <c r="AK348" s="201"/>
      <c r="AL348" s="201"/>
      <c r="AM348" s="201"/>
      <c r="AN348" s="201"/>
      <c r="AO348" s="201"/>
      <c r="AP348" s="201"/>
      <c r="AQ348" s="201"/>
      <c r="AR348" s="201"/>
      <c r="AS348" s="201"/>
      <c r="AT348" s="201"/>
      <c r="AU348" s="201"/>
      <c r="AV348" s="201"/>
      <c r="AW348" s="201"/>
      <c r="AX348" s="201"/>
      <c r="AY348" s="201"/>
      <c r="AZ348" s="201"/>
      <c r="BA348" s="201"/>
      <c r="BB348" s="201"/>
      <c r="BC348" s="201"/>
      <c r="BD348" s="201"/>
      <c r="BE348" s="201"/>
      <c r="BF348" s="201"/>
    </row>
    <row r="349" spans="1:58" ht="16.5" customHeight="1">
      <c r="A349" s="202"/>
      <c r="B349" s="202"/>
      <c r="C349" s="202"/>
      <c r="D349" s="202"/>
      <c r="E349" s="202"/>
      <c r="F349" s="202"/>
      <c r="G349" s="202"/>
      <c r="H349" s="202"/>
      <c r="I349" s="203"/>
      <c r="J349" s="201"/>
      <c r="K349" s="201"/>
      <c r="L349" s="201"/>
      <c r="M349" s="201"/>
      <c r="N349" s="201"/>
      <c r="O349" s="201"/>
      <c r="P349" s="201"/>
      <c r="Q349" s="201"/>
      <c r="R349" s="201"/>
      <c r="S349" s="201"/>
      <c r="T349" s="201"/>
      <c r="U349" s="201"/>
      <c r="V349" s="201"/>
      <c r="W349" s="201"/>
      <c r="X349" s="201"/>
      <c r="Y349" s="201"/>
      <c r="Z349" s="201"/>
      <c r="AA349" s="201"/>
      <c r="AB349" s="201"/>
      <c r="AC349" s="201"/>
      <c r="AD349" s="201"/>
      <c r="AE349" s="201"/>
      <c r="AF349" s="201"/>
      <c r="AG349" s="201"/>
      <c r="AH349" s="201"/>
      <c r="AI349" s="201"/>
      <c r="AJ349" s="201"/>
      <c r="AK349" s="201"/>
      <c r="AL349" s="201"/>
      <c r="AM349" s="201"/>
      <c r="AN349" s="201"/>
      <c r="AO349" s="201"/>
      <c r="AP349" s="201"/>
      <c r="AQ349" s="201"/>
      <c r="AR349" s="201"/>
      <c r="AS349" s="201"/>
      <c r="AT349" s="201"/>
      <c r="AU349" s="201"/>
      <c r="AV349" s="201"/>
      <c r="AW349" s="201"/>
      <c r="AX349" s="201"/>
      <c r="AY349" s="201"/>
      <c r="AZ349" s="201"/>
      <c r="BA349" s="201"/>
      <c r="BB349" s="201"/>
      <c r="BC349" s="201"/>
      <c r="BD349" s="201"/>
      <c r="BE349" s="201"/>
      <c r="BF349" s="201"/>
    </row>
    <row r="350" spans="1:58" ht="16.5" customHeight="1">
      <c r="A350" s="202"/>
      <c r="B350" s="202"/>
      <c r="C350" s="202"/>
      <c r="D350" s="202"/>
      <c r="E350" s="202"/>
      <c r="F350" s="202"/>
      <c r="G350" s="202"/>
      <c r="H350" s="202"/>
      <c r="I350" s="203"/>
      <c r="J350" s="201"/>
      <c r="K350" s="201"/>
      <c r="L350" s="201"/>
      <c r="M350" s="201"/>
      <c r="N350" s="201"/>
      <c r="O350" s="201"/>
      <c r="P350" s="201"/>
      <c r="Q350" s="201"/>
      <c r="R350" s="201"/>
      <c r="S350" s="201"/>
      <c r="T350" s="201"/>
      <c r="U350" s="201"/>
      <c r="V350" s="201"/>
      <c r="W350" s="201"/>
      <c r="X350" s="201"/>
      <c r="Y350" s="201"/>
      <c r="Z350" s="201"/>
      <c r="AA350" s="201"/>
      <c r="AB350" s="201"/>
      <c r="AC350" s="201"/>
      <c r="AD350" s="201"/>
      <c r="AE350" s="201"/>
      <c r="AF350" s="201"/>
      <c r="AG350" s="201"/>
      <c r="AH350" s="201"/>
      <c r="AI350" s="201"/>
      <c r="AJ350" s="201"/>
      <c r="AK350" s="201"/>
      <c r="AL350" s="201"/>
      <c r="AM350" s="201"/>
      <c r="AN350" s="201"/>
      <c r="AO350" s="201"/>
      <c r="AP350" s="201"/>
      <c r="AQ350" s="201"/>
      <c r="AR350" s="201"/>
      <c r="AS350" s="201"/>
      <c r="AT350" s="201"/>
      <c r="AU350" s="201"/>
      <c r="AV350" s="201"/>
      <c r="AW350" s="201"/>
      <c r="AX350" s="201"/>
      <c r="AY350" s="201"/>
      <c r="AZ350" s="201"/>
      <c r="BA350" s="201"/>
      <c r="BB350" s="201"/>
      <c r="BC350" s="201"/>
      <c r="BD350" s="201"/>
      <c r="BE350" s="201"/>
      <c r="BF350" s="201"/>
    </row>
    <row r="351" spans="1:58" ht="16.5" customHeight="1">
      <c r="A351" s="202"/>
      <c r="B351" s="202"/>
      <c r="C351" s="202"/>
      <c r="D351" s="202"/>
      <c r="E351" s="202"/>
      <c r="F351" s="202"/>
      <c r="G351" s="202"/>
      <c r="H351" s="202"/>
      <c r="I351" s="203"/>
      <c r="J351" s="201"/>
      <c r="K351" s="201"/>
      <c r="L351" s="201"/>
      <c r="M351" s="201"/>
      <c r="N351" s="201"/>
      <c r="O351" s="201"/>
      <c r="P351" s="201"/>
      <c r="Q351" s="201"/>
      <c r="R351" s="201"/>
      <c r="S351" s="201"/>
      <c r="T351" s="201"/>
      <c r="U351" s="201"/>
      <c r="V351" s="201"/>
      <c r="W351" s="201"/>
      <c r="X351" s="201"/>
      <c r="Y351" s="201"/>
      <c r="Z351" s="201"/>
      <c r="AA351" s="201"/>
      <c r="AB351" s="201"/>
      <c r="AC351" s="201"/>
      <c r="AD351" s="201"/>
      <c r="AE351" s="201"/>
      <c r="AF351" s="201"/>
      <c r="AG351" s="201"/>
      <c r="AH351" s="201"/>
      <c r="AI351" s="201"/>
      <c r="AJ351" s="201"/>
      <c r="AK351" s="201"/>
      <c r="AL351" s="201"/>
      <c r="AM351" s="201"/>
      <c r="AN351" s="201"/>
      <c r="AO351" s="201"/>
      <c r="AP351" s="201"/>
      <c r="AQ351" s="201"/>
      <c r="AR351" s="201"/>
      <c r="AS351" s="201"/>
      <c r="AT351" s="201"/>
      <c r="AU351" s="201"/>
      <c r="AV351" s="201"/>
      <c r="AW351" s="201"/>
      <c r="AX351" s="201"/>
      <c r="AY351" s="201"/>
      <c r="AZ351" s="201"/>
      <c r="BA351" s="201"/>
      <c r="BB351" s="201"/>
      <c r="BC351" s="201"/>
      <c r="BD351" s="201"/>
      <c r="BE351" s="201"/>
      <c r="BF351" s="201"/>
    </row>
    <row r="352" spans="1:58" ht="16.5" customHeight="1">
      <c r="A352" s="202"/>
      <c r="B352" s="202"/>
      <c r="C352" s="202"/>
      <c r="D352" s="202"/>
      <c r="E352" s="202"/>
      <c r="F352" s="202"/>
      <c r="G352" s="202"/>
      <c r="H352" s="202"/>
      <c r="I352" s="203"/>
      <c r="J352" s="201"/>
      <c r="K352" s="201"/>
      <c r="L352" s="201"/>
      <c r="M352" s="201"/>
      <c r="N352" s="201"/>
      <c r="O352" s="201"/>
      <c r="P352" s="201"/>
      <c r="Q352" s="201"/>
      <c r="R352" s="201"/>
      <c r="S352" s="201"/>
      <c r="T352" s="201"/>
      <c r="U352" s="201"/>
      <c r="V352" s="201"/>
      <c r="W352" s="201"/>
      <c r="X352" s="201"/>
      <c r="Y352" s="201"/>
      <c r="Z352" s="201"/>
      <c r="AA352" s="201"/>
      <c r="AB352" s="201"/>
      <c r="AC352" s="201"/>
      <c r="AD352" s="201"/>
      <c r="AE352" s="201"/>
      <c r="AF352" s="201"/>
      <c r="AG352" s="201"/>
      <c r="AH352" s="201"/>
      <c r="AI352" s="201"/>
      <c r="AJ352" s="201"/>
      <c r="AK352" s="201"/>
      <c r="AL352" s="201"/>
      <c r="AM352" s="201"/>
      <c r="AN352" s="201"/>
      <c r="AO352" s="201"/>
      <c r="AP352" s="201"/>
      <c r="AQ352" s="201"/>
      <c r="AR352" s="201"/>
      <c r="AS352" s="201"/>
      <c r="AT352" s="201"/>
      <c r="AU352" s="201"/>
      <c r="AV352" s="201"/>
      <c r="AW352" s="201"/>
      <c r="AX352" s="201"/>
      <c r="AY352" s="201"/>
      <c r="AZ352" s="201"/>
      <c r="BA352" s="201"/>
      <c r="BB352" s="201"/>
      <c r="BC352" s="201"/>
      <c r="BD352" s="201"/>
      <c r="BE352" s="201"/>
      <c r="BF352" s="201"/>
    </row>
    <row r="353" spans="1:58" ht="16.5" customHeight="1">
      <c r="A353" s="202"/>
      <c r="B353" s="202"/>
      <c r="C353" s="202"/>
      <c r="D353" s="202"/>
      <c r="E353" s="202"/>
      <c r="F353" s="202"/>
      <c r="G353" s="202"/>
      <c r="H353" s="202"/>
      <c r="I353" s="203"/>
      <c r="J353" s="201"/>
      <c r="K353" s="201"/>
      <c r="L353" s="201"/>
      <c r="M353" s="201"/>
      <c r="N353" s="201"/>
      <c r="O353" s="201"/>
      <c r="P353" s="201"/>
      <c r="Q353" s="201"/>
      <c r="R353" s="201"/>
      <c r="S353" s="201"/>
      <c r="T353" s="201"/>
      <c r="U353" s="201"/>
      <c r="V353" s="201"/>
      <c r="W353" s="201"/>
      <c r="X353" s="201"/>
      <c r="Y353" s="201"/>
      <c r="Z353" s="201"/>
      <c r="AA353" s="201"/>
      <c r="AB353" s="201"/>
      <c r="AC353" s="201"/>
      <c r="AD353" s="201"/>
      <c r="AE353" s="201"/>
      <c r="AF353" s="201"/>
      <c r="AG353" s="201"/>
      <c r="AH353" s="201"/>
      <c r="AI353" s="201"/>
      <c r="AJ353" s="201"/>
      <c r="AK353" s="201"/>
      <c r="AL353" s="201"/>
      <c r="AM353" s="201"/>
      <c r="AN353" s="201"/>
      <c r="AO353" s="201"/>
      <c r="AP353" s="201"/>
      <c r="AQ353" s="201"/>
      <c r="AR353" s="201"/>
      <c r="AS353" s="201"/>
      <c r="AT353" s="201"/>
      <c r="AU353" s="201"/>
      <c r="AV353" s="201"/>
      <c r="AW353" s="201"/>
      <c r="AX353" s="201"/>
      <c r="AY353" s="201"/>
      <c r="AZ353" s="201"/>
      <c r="BA353" s="201"/>
      <c r="BB353" s="201"/>
      <c r="BC353" s="201"/>
      <c r="BD353" s="201"/>
      <c r="BE353" s="201"/>
      <c r="BF353" s="201"/>
    </row>
    <row r="354" spans="1:58" ht="16.5" customHeight="1">
      <c r="A354" s="202"/>
      <c r="B354" s="202"/>
      <c r="C354" s="202"/>
      <c r="D354" s="202"/>
      <c r="E354" s="202"/>
      <c r="F354" s="202"/>
      <c r="G354" s="202"/>
      <c r="H354" s="202"/>
      <c r="I354" s="203"/>
      <c r="J354" s="201"/>
      <c r="K354" s="201"/>
      <c r="L354" s="201"/>
      <c r="M354" s="201"/>
      <c r="N354" s="201"/>
      <c r="O354" s="201"/>
      <c r="P354" s="201"/>
      <c r="Q354" s="201"/>
      <c r="R354" s="201"/>
      <c r="S354" s="201"/>
      <c r="T354" s="201"/>
      <c r="U354" s="201"/>
      <c r="V354" s="201"/>
      <c r="W354" s="201"/>
      <c r="X354" s="201"/>
      <c r="Y354" s="201"/>
      <c r="Z354" s="201"/>
      <c r="AA354" s="201"/>
      <c r="AB354" s="201"/>
      <c r="AC354" s="201"/>
      <c r="AD354" s="201"/>
      <c r="AE354" s="201"/>
      <c r="AF354" s="201"/>
      <c r="AG354" s="201"/>
      <c r="AH354" s="201"/>
      <c r="AI354" s="201"/>
      <c r="AJ354" s="201"/>
      <c r="AK354" s="201"/>
      <c r="AL354" s="201"/>
      <c r="AM354" s="201"/>
      <c r="AN354" s="201"/>
      <c r="AO354" s="201"/>
      <c r="AP354" s="201"/>
      <c r="AQ354" s="201"/>
      <c r="AR354" s="201"/>
      <c r="AS354" s="201"/>
      <c r="AT354" s="201"/>
      <c r="AU354" s="201"/>
      <c r="AV354" s="201"/>
      <c r="AW354" s="201"/>
      <c r="AX354" s="201"/>
      <c r="AY354" s="201"/>
      <c r="AZ354" s="201"/>
      <c r="BA354" s="201"/>
      <c r="BB354" s="201"/>
      <c r="BC354" s="201"/>
      <c r="BD354" s="201"/>
      <c r="BE354" s="201"/>
      <c r="BF354" s="201"/>
    </row>
    <row r="355" spans="1:58" ht="16.5" customHeight="1">
      <c r="A355" s="202"/>
      <c r="B355" s="202"/>
      <c r="C355" s="202"/>
      <c r="D355" s="202"/>
      <c r="E355" s="202"/>
      <c r="F355" s="202"/>
      <c r="G355" s="202"/>
      <c r="H355" s="202"/>
      <c r="I355" s="203"/>
      <c r="J355" s="201"/>
      <c r="K355" s="201"/>
      <c r="L355" s="201"/>
      <c r="M355" s="201"/>
      <c r="N355" s="201"/>
      <c r="O355" s="201"/>
      <c r="P355" s="201"/>
      <c r="Q355" s="201"/>
      <c r="R355" s="201"/>
      <c r="S355" s="201"/>
      <c r="T355" s="201"/>
      <c r="U355" s="201"/>
      <c r="V355" s="201"/>
      <c r="W355" s="201"/>
      <c r="X355" s="201"/>
      <c r="Y355" s="201"/>
      <c r="Z355" s="201"/>
      <c r="AA355" s="201"/>
      <c r="AB355" s="201"/>
      <c r="AC355" s="201"/>
      <c r="AD355" s="201"/>
      <c r="AE355" s="201"/>
      <c r="AF355" s="201"/>
      <c r="AG355" s="201"/>
      <c r="AH355" s="201"/>
      <c r="AI355" s="201"/>
      <c r="AJ355" s="201"/>
      <c r="AK355" s="201"/>
      <c r="AL355" s="201"/>
      <c r="AM355" s="201"/>
      <c r="AN355" s="201"/>
      <c r="AO355" s="201"/>
      <c r="AP355" s="201"/>
      <c r="AQ355" s="201"/>
      <c r="AR355" s="201"/>
      <c r="AS355" s="201"/>
      <c r="AT355" s="201"/>
      <c r="AU355" s="201"/>
      <c r="AV355" s="201"/>
      <c r="AW355" s="201"/>
      <c r="AX355" s="201"/>
      <c r="AY355" s="201"/>
      <c r="AZ355" s="201"/>
      <c r="BA355" s="201"/>
      <c r="BB355" s="201"/>
      <c r="BC355" s="201"/>
      <c r="BD355" s="201"/>
      <c r="BE355" s="201"/>
      <c r="BF355" s="201"/>
    </row>
    <row r="356" spans="1:58" ht="16.5" customHeight="1">
      <c r="A356" s="202"/>
      <c r="B356" s="202"/>
      <c r="C356" s="202"/>
      <c r="D356" s="202"/>
      <c r="E356" s="202"/>
      <c r="F356" s="202"/>
      <c r="G356" s="202"/>
      <c r="H356" s="202"/>
      <c r="I356" s="203"/>
      <c r="J356" s="201"/>
      <c r="K356" s="201"/>
      <c r="L356" s="201"/>
      <c r="M356" s="201"/>
      <c r="N356" s="201"/>
      <c r="O356" s="201"/>
      <c r="P356" s="201"/>
      <c r="Q356" s="201"/>
      <c r="R356" s="201"/>
      <c r="S356" s="201"/>
      <c r="T356" s="201"/>
      <c r="U356" s="201"/>
      <c r="V356" s="201"/>
      <c r="W356" s="201"/>
      <c r="X356" s="201"/>
      <c r="Y356" s="201"/>
      <c r="Z356" s="201"/>
      <c r="AA356" s="201"/>
      <c r="AB356" s="201"/>
      <c r="AC356" s="201"/>
      <c r="AD356" s="201"/>
      <c r="AE356" s="201"/>
      <c r="AF356" s="201"/>
      <c r="AG356" s="201"/>
      <c r="AH356" s="201"/>
      <c r="AI356" s="201"/>
      <c r="AJ356" s="201"/>
      <c r="AK356" s="201"/>
      <c r="AL356" s="201"/>
      <c r="AM356" s="201"/>
      <c r="AN356" s="201"/>
      <c r="AO356" s="201"/>
      <c r="AP356" s="201"/>
      <c r="AQ356" s="201"/>
      <c r="AR356" s="201"/>
      <c r="AS356" s="201"/>
      <c r="AT356" s="201"/>
      <c r="AU356" s="201"/>
      <c r="AV356" s="201"/>
      <c r="AW356" s="201"/>
      <c r="AX356" s="201"/>
      <c r="AY356" s="201"/>
      <c r="AZ356" s="201"/>
      <c r="BA356" s="201"/>
      <c r="BB356" s="201"/>
      <c r="BC356" s="201"/>
      <c r="BD356" s="201"/>
      <c r="BE356" s="201"/>
      <c r="BF356" s="201"/>
    </row>
    <row r="357" spans="1:58" ht="16.5" customHeight="1">
      <c r="A357" s="202"/>
      <c r="B357" s="202"/>
      <c r="C357" s="202"/>
      <c r="D357" s="202"/>
      <c r="E357" s="202"/>
      <c r="F357" s="202"/>
      <c r="G357" s="202"/>
      <c r="H357" s="202"/>
      <c r="I357" s="203"/>
      <c r="J357" s="201"/>
      <c r="K357" s="201"/>
      <c r="L357" s="201"/>
      <c r="M357" s="201"/>
      <c r="N357" s="201"/>
      <c r="O357" s="201"/>
      <c r="P357" s="201"/>
      <c r="Q357" s="201"/>
      <c r="R357" s="201"/>
      <c r="S357" s="201"/>
      <c r="T357" s="201"/>
      <c r="U357" s="201"/>
      <c r="V357" s="201"/>
      <c r="W357" s="201"/>
      <c r="X357" s="201"/>
      <c r="Y357" s="201"/>
      <c r="Z357" s="201"/>
      <c r="AA357" s="201"/>
      <c r="AB357" s="201"/>
      <c r="AC357" s="201"/>
      <c r="AD357" s="201"/>
      <c r="AE357" s="201"/>
      <c r="AF357" s="201"/>
      <c r="AG357" s="201"/>
      <c r="AH357" s="201"/>
      <c r="AI357" s="201"/>
      <c r="AJ357" s="201"/>
      <c r="AK357" s="201"/>
      <c r="AL357" s="201"/>
      <c r="AM357" s="201"/>
      <c r="AN357" s="201"/>
      <c r="AO357" s="201"/>
      <c r="AP357" s="201"/>
      <c r="AQ357" s="201"/>
      <c r="AR357" s="201"/>
      <c r="AS357" s="201"/>
      <c r="AT357" s="201"/>
      <c r="AU357" s="201"/>
      <c r="AV357" s="201"/>
      <c r="AW357" s="201"/>
      <c r="AX357" s="201"/>
      <c r="AY357" s="201"/>
      <c r="AZ357" s="201"/>
      <c r="BA357" s="201"/>
      <c r="BB357" s="201"/>
      <c r="BC357" s="201"/>
      <c r="BD357" s="201"/>
      <c r="BE357" s="201"/>
      <c r="BF357" s="201"/>
    </row>
    <row r="358" spans="1:58" ht="16.5" customHeight="1">
      <c r="A358" s="202"/>
      <c r="B358" s="202"/>
      <c r="C358" s="202"/>
      <c r="D358" s="202"/>
      <c r="E358" s="202"/>
      <c r="F358" s="202"/>
      <c r="G358" s="202"/>
      <c r="H358" s="202"/>
      <c r="I358" s="203"/>
      <c r="J358" s="201"/>
      <c r="K358" s="201"/>
      <c r="L358" s="201"/>
      <c r="M358" s="201"/>
      <c r="N358" s="201"/>
      <c r="O358" s="201"/>
      <c r="P358" s="201"/>
      <c r="Q358" s="201"/>
      <c r="R358" s="201"/>
      <c r="S358" s="201"/>
      <c r="T358" s="201"/>
      <c r="U358" s="201"/>
      <c r="V358" s="201"/>
      <c r="W358" s="201"/>
      <c r="X358" s="201"/>
      <c r="Y358" s="201"/>
      <c r="Z358" s="201"/>
      <c r="AA358" s="201"/>
      <c r="AB358" s="201"/>
      <c r="AC358" s="201"/>
      <c r="AD358" s="201"/>
      <c r="AE358" s="201"/>
      <c r="AF358" s="201"/>
      <c r="AG358" s="201"/>
      <c r="AH358" s="201"/>
      <c r="AI358" s="201"/>
      <c r="AJ358" s="201"/>
      <c r="AK358" s="201"/>
      <c r="AL358" s="201"/>
      <c r="AM358" s="201"/>
      <c r="AN358" s="201"/>
      <c r="AO358" s="201"/>
      <c r="AP358" s="201"/>
      <c r="AQ358" s="201"/>
      <c r="AR358" s="201"/>
      <c r="AS358" s="201"/>
      <c r="AT358" s="201"/>
      <c r="AU358" s="201"/>
      <c r="AV358" s="201"/>
      <c r="AW358" s="201"/>
      <c r="AX358" s="201"/>
      <c r="AY358" s="201"/>
      <c r="AZ358" s="201"/>
      <c r="BA358" s="201"/>
      <c r="BB358" s="201"/>
      <c r="BC358" s="201"/>
      <c r="BD358" s="201"/>
      <c r="BE358" s="201"/>
      <c r="BF358" s="201"/>
    </row>
    <row r="359" spans="1:58" ht="16.5" customHeight="1">
      <c r="A359" s="202"/>
      <c r="B359" s="202"/>
      <c r="C359" s="202"/>
      <c r="D359" s="202"/>
      <c r="E359" s="202"/>
      <c r="F359" s="202"/>
      <c r="G359" s="202"/>
      <c r="H359" s="202"/>
      <c r="I359" s="203"/>
      <c r="J359" s="201"/>
      <c r="K359" s="201"/>
      <c r="L359" s="201"/>
      <c r="M359" s="201"/>
      <c r="N359" s="201"/>
      <c r="O359" s="201"/>
      <c r="P359" s="201"/>
      <c r="Q359" s="201"/>
      <c r="R359" s="201"/>
      <c r="S359" s="201"/>
      <c r="T359" s="201"/>
      <c r="U359" s="201"/>
      <c r="V359" s="201"/>
      <c r="W359" s="201"/>
      <c r="X359" s="201"/>
      <c r="Y359" s="201"/>
      <c r="Z359" s="201"/>
      <c r="AA359" s="201"/>
      <c r="AB359" s="201"/>
      <c r="AC359" s="201"/>
      <c r="AD359" s="201"/>
      <c r="AE359" s="201"/>
      <c r="AF359" s="201"/>
      <c r="AG359" s="201"/>
      <c r="AH359" s="201"/>
      <c r="AI359" s="201"/>
      <c r="AJ359" s="201"/>
      <c r="AK359" s="201"/>
      <c r="AL359" s="201"/>
      <c r="AM359" s="201"/>
      <c r="AN359" s="201"/>
      <c r="AO359" s="201"/>
      <c r="AP359" s="201"/>
      <c r="AQ359" s="201"/>
      <c r="AR359" s="201"/>
      <c r="AS359" s="201"/>
      <c r="AT359" s="201"/>
      <c r="AU359" s="201"/>
      <c r="AV359" s="201"/>
      <c r="AW359" s="201"/>
      <c r="AX359" s="201"/>
      <c r="AY359" s="201"/>
      <c r="AZ359" s="201"/>
      <c r="BA359" s="201"/>
      <c r="BB359" s="201"/>
      <c r="BC359" s="201"/>
      <c r="BD359" s="201"/>
      <c r="BE359" s="201"/>
      <c r="BF359" s="201"/>
    </row>
    <row r="360" spans="1:58" ht="16.5" customHeight="1">
      <c r="A360" s="202"/>
      <c r="B360" s="202"/>
      <c r="C360" s="202"/>
      <c r="D360" s="202"/>
      <c r="E360" s="202"/>
      <c r="F360" s="202"/>
      <c r="G360" s="202"/>
      <c r="H360" s="202"/>
      <c r="I360" s="203"/>
      <c r="J360" s="201"/>
      <c r="K360" s="201"/>
      <c r="L360" s="201"/>
      <c r="M360" s="201"/>
      <c r="N360" s="201"/>
      <c r="O360" s="201"/>
      <c r="P360" s="201"/>
      <c r="Q360" s="201"/>
      <c r="R360" s="201"/>
      <c r="S360" s="201"/>
      <c r="T360" s="201"/>
      <c r="U360" s="201"/>
      <c r="V360" s="201"/>
      <c r="W360" s="201"/>
      <c r="X360" s="201"/>
      <c r="Y360" s="201"/>
      <c r="Z360" s="201"/>
      <c r="AA360" s="201"/>
      <c r="AB360" s="201"/>
      <c r="AC360" s="201"/>
      <c r="AD360" s="201"/>
      <c r="AE360" s="201"/>
      <c r="AF360" s="201"/>
      <c r="AG360" s="201"/>
      <c r="AH360" s="201"/>
      <c r="AI360" s="201"/>
      <c r="AJ360" s="201"/>
      <c r="AK360" s="201"/>
      <c r="AL360" s="201"/>
      <c r="AM360" s="201"/>
      <c r="AN360" s="201"/>
      <c r="AO360" s="201"/>
      <c r="AP360" s="201"/>
      <c r="AQ360" s="201"/>
      <c r="AR360" s="201"/>
      <c r="AS360" s="201"/>
      <c r="AT360" s="201"/>
      <c r="AU360" s="201"/>
      <c r="AV360" s="201"/>
      <c r="AW360" s="201"/>
      <c r="AX360" s="201"/>
      <c r="AY360" s="201"/>
      <c r="AZ360" s="201"/>
      <c r="BA360" s="201"/>
      <c r="BB360" s="201"/>
      <c r="BC360" s="201"/>
      <c r="BD360" s="201"/>
      <c r="BE360" s="201"/>
      <c r="BF360" s="201"/>
    </row>
    <row r="361" spans="1:58" ht="16.5" customHeight="1">
      <c r="A361" s="202"/>
      <c r="B361" s="202"/>
      <c r="C361" s="202"/>
      <c r="D361" s="202"/>
      <c r="E361" s="202"/>
      <c r="F361" s="202"/>
      <c r="G361" s="202"/>
      <c r="H361" s="202"/>
      <c r="I361" s="203"/>
      <c r="J361" s="201"/>
      <c r="K361" s="201"/>
      <c r="L361" s="201"/>
      <c r="M361" s="201"/>
      <c r="N361" s="201"/>
      <c r="O361" s="201"/>
      <c r="P361" s="201"/>
      <c r="Q361" s="201"/>
      <c r="R361" s="201"/>
      <c r="S361" s="201"/>
      <c r="T361" s="201"/>
      <c r="U361" s="201"/>
      <c r="V361" s="201"/>
      <c r="W361" s="201"/>
      <c r="X361" s="201"/>
      <c r="Y361" s="201"/>
      <c r="Z361" s="201"/>
      <c r="AA361" s="201"/>
      <c r="AB361" s="201"/>
      <c r="AC361" s="201"/>
      <c r="AD361" s="201"/>
      <c r="AE361" s="201"/>
      <c r="AF361" s="201"/>
      <c r="AG361" s="201"/>
      <c r="AH361" s="201"/>
      <c r="AI361" s="201"/>
      <c r="AJ361" s="201"/>
      <c r="AK361" s="201"/>
      <c r="AL361" s="201"/>
      <c r="AM361" s="201"/>
      <c r="AN361" s="201"/>
      <c r="AO361" s="201"/>
      <c r="AP361" s="201"/>
      <c r="AQ361" s="201"/>
      <c r="AR361" s="201"/>
      <c r="AS361" s="201"/>
      <c r="AT361" s="201"/>
      <c r="AU361" s="201"/>
      <c r="AV361" s="201"/>
      <c r="AW361" s="201"/>
      <c r="AX361" s="201"/>
      <c r="AY361" s="201"/>
      <c r="AZ361" s="201"/>
      <c r="BA361" s="201"/>
      <c r="BB361" s="201"/>
      <c r="BC361" s="201"/>
      <c r="BD361" s="201"/>
      <c r="BE361" s="201"/>
      <c r="BF361" s="201"/>
    </row>
    <row r="362" spans="1:58" ht="16.5" customHeight="1">
      <c r="A362" s="202"/>
      <c r="B362" s="202"/>
      <c r="C362" s="202"/>
      <c r="D362" s="202"/>
      <c r="E362" s="202"/>
      <c r="F362" s="202"/>
      <c r="G362" s="202"/>
      <c r="H362" s="202"/>
      <c r="I362" s="203"/>
      <c r="J362" s="201"/>
      <c r="K362" s="201"/>
      <c r="L362" s="201"/>
      <c r="M362" s="201"/>
      <c r="N362" s="201"/>
      <c r="O362" s="201"/>
      <c r="P362" s="201"/>
      <c r="Q362" s="201"/>
      <c r="R362" s="201"/>
      <c r="S362" s="201"/>
      <c r="T362" s="201"/>
      <c r="U362" s="201"/>
      <c r="V362" s="201"/>
      <c r="W362" s="201"/>
      <c r="X362" s="201"/>
      <c r="Y362" s="201"/>
      <c r="Z362" s="201"/>
      <c r="AA362" s="201"/>
      <c r="AB362" s="201"/>
      <c r="AC362" s="201"/>
      <c r="AD362" s="201"/>
      <c r="AE362" s="201"/>
      <c r="AF362" s="201"/>
      <c r="AG362" s="201"/>
      <c r="AH362" s="201"/>
      <c r="AI362" s="201"/>
      <c r="AJ362" s="201"/>
      <c r="AK362" s="201"/>
      <c r="AL362" s="201"/>
      <c r="AM362" s="201"/>
      <c r="AN362" s="201"/>
      <c r="AO362" s="201"/>
      <c r="AP362" s="201"/>
      <c r="AQ362" s="201"/>
      <c r="AR362" s="201"/>
      <c r="AS362" s="201"/>
      <c r="AT362" s="201"/>
      <c r="AU362" s="201"/>
      <c r="AV362" s="201"/>
      <c r="AW362" s="201"/>
      <c r="AX362" s="201"/>
      <c r="AY362" s="201"/>
      <c r="AZ362" s="201"/>
      <c r="BA362" s="201"/>
      <c r="BB362" s="201"/>
      <c r="BC362" s="201"/>
      <c r="BD362" s="201"/>
      <c r="BE362" s="201"/>
      <c r="BF362" s="201"/>
    </row>
    <row r="363" spans="1:58" ht="16.5" customHeight="1">
      <c r="A363" s="202"/>
      <c r="B363" s="202"/>
      <c r="C363" s="202"/>
      <c r="D363" s="202"/>
      <c r="E363" s="202"/>
      <c r="F363" s="202"/>
      <c r="G363" s="202"/>
      <c r="H363" s="202"/>
      <c r="I363" s="203"/>
      <c r="J363" s="201"/>
      <c r="K363" s="201"/>
      <c r="L363" s="201"/>
      <c r="M363" s="201"/>
      <c r="N363" s="201"/>
      <c r="O363" s="201"/>
      <c r="P363" s="201"/>
      <c r="Q363" s="201"/>
      <c r="R363" s="201"/>
      <c r="S363" s="201"/>
      <c r="T363" s="201"/>
      <c r="U363" s="201"/>
      <c r="V363" s="201"/>
      <c r="W363" s="201"/>
      <c r="X363" s="201"/>
      <c r="Y363" s="201"/>
      <c r="Z363" s="201"/>
      <c r="AA363" s="201"/>
      <c r="AB363" s="201"/>
      <c r="AC363" s="201"/>
      <c r="AD363" s="201"/>
      <c r="AE363" s="201"/>
      <c r="AF363" s="201"/>
      <c r="AG363" s="201"/>
      <c r="AH363" s="201"/>
      <c r="AI363" s="201"/>
      <c r="AJ363" s="201"/>
      <c r="AK363" s="201"/>
      <c r="AL363" s="201"/>
      <c r="AM363" s="201"/>
      <c r="AN363" s="201"/>
      <c r="AO363" s="201"/>
      <c r="AP363" s="201"/>
      <c r="AQ363" s="201"/>
      <c r="AR363" s="201"/>
      <c r="AS363" s="201"/>
      <c r="AT363" s="201"/>
      <c r="AU363" s="201"/>
      <c r="AV363" s="201"/>
      <c r="AW363" s="201"/>
      <c r="AX363" s="201"/>
      <c r="AY363" s="201"/>
      <c r="AZ363" s="201"/>
      <c r="BA363" s="201"/>
      <c r="BB363" s="201"/>
      <c r="BC363" s="201"/>
      <c r="BD363" s="201"/>
      <c r="BE363" s="201"/>
      <c r="BF363" s="201"/>
    </row>
    <row r="364" spans="1:58" ht="16.5" customHeight="1">
      <c r="A364" s="202"/>
      <c r="B364" s="202"/>
      <c r="C364" s="202"/>
      <c r="D364" s="202"/>
      <c r="E364" s="202"/>
      <c r="F364" s="202"/>
      <c r="G364" s="202"/>
      <c r="H364" s="202"/>
      <c r="I364" s="203"/>
      <c r="J364" s="201"/>
      <c r="K364" s="201"/>
      <c r="L364" s="201"/>
      <c r="M364" s="201"/>
      <c r="N364" s="201"/>
      <c r="O364" s="201"/>
      <c r="P364" s="201"/>
      <c r="Q364" s="201"/>
      <c r="R364" s="201"/>
      <c r="S364" s="201"/>
      <c r="T364" s="201"/>
      <c r="U364" s="201"/>
      <c r="V364" s="201"/>
      <c r="W364" s="201"/>
      <c r="X364" s="201"/>
      <c r="Y364" s="201"/>
      <c r="Z364" s="201"/>
      <c r="AA364" s="201"/>
      <c r="AB364" s="201"/>
      <c r="AC364" s="201"/>
      <c r="AD364" s="201"/>
      <c r="AE364" s="201"/>
      <c r="AF364" s="201"/>
      <c r="AG364" s="201"/>
      <c r="AH364" s="201"/>
      <c r="AI364" s="201"/>
      <c r="AJ364" s="201"/>
      <c r="AK364" s="201"/>
      <c r="AL364" s="201"/>
      <c r="AM364" s="201"/>
      <c r="AN364" s="201"/>
      <c r="AO364" s="201"/>
      <c r="AP364" s="201"/>
      <c r="AQ364" s="201"/>
      <c r="AR364" s="201"/>
      <c r="AS364" s="201"/>
      <c r="AT364" s="201"/>
      <c r="AU364" s="201"/>
      <c r="AV364" s="201"/>
      <c r="AW364" s="201"/>
      <c r="AX364" s="201"/>
      <c r="AY364" s="201"/>
      <c r="AZ364" s="201"/>
      <c r="BA364" s="201"/>
      <c r="BB364" s="201"/>
      <c r="BC364" s="201"/>
      <c r="BD364" s="201"/>
      <c r="BE364" s="201"/>
      <c r="BF364" s="201"/>
    </row>
    <row r="365" spans="1:58" ht="16.5" customHeight="1">
      <c r="A365" s="202"/>
      <c r="B365" s="202"/>
      <c r="C365" s="202"/>
      <c r="D365" s="202"/>
      <c r="E365" s="202"/>
      <c r="F365" s="202"/>
      <c r="G365" s="202"/>
      <c r="H365" s="202"/>
      <c r="I365" s="203"/>
      <c r="J365" s="201"/>
      <c r="K365" s="201"/>
      <c r="L365" s="201"/>
      <c r="M365" s="201"/>
      <c r="N365" s="201"/>
      <c r="O365" s="201"/>
      <c r="P365" s="201"/>
      <c r="Q365" s="201"/>
      <c r="R365" s="201"/>
      <c r="S365" s="201"/>
      <c r="T365" s="201"/>
      <c r="U365" s="201"/>
      <c r="V365" s="201"/>
      <c r="W365" s="201"/>
      <c r="X365" s="201"/>
      <c r="Y365" s="201"/>
      <c r="Z365" s="201"/>
      <c r="AA365" s="201"/>
      <c r="AB365" s="201"/>
      <c r="AC365" s="201"/>
      <c r="AD365" s="201"/>
      <c r="AE365" s="201"/>
      <c r="AF365" s="201"/>
      <c r="AG365" s="201"/>
      <c r="AH365" s="201"/>
      <c r="AI365" s="201"/>
      <c r="AJ365" s="201"/>
      <c r="AK365" s="201"/>
      <c r="AL365" s="201"/>
      <c r="AM365" s="201"/>
      <c r="AN365" s="201"/>
      <c r="AO365" s="201"/>
      <c r="AP365" s="201"/>
      <c r="AQ365" s="201"/>
      <c r="AR365" s="201"/>
      <c r="AS365" s="201"/>
      <c r="AT365" s="201"/>
      <c r="AU365" s="201"/>
      <c r="AV365" s="201"/>
      <c r="AW365" s="201"/>
      <c r="AX365" s="201"/>
      <c r="AY365" s="201"/>
      <c r="AZ365" s="201"/>
      <c r="BA365" s="201"/>
      <c r="BB365" s="201"/>
      <c r="BC365" s="201"/>
      <c r="BD365" s="201"/>
      <c r="BE365" s="201"/>
      <c r="BF365" s="201"/>
    </row>
    <row r="366" spans="1:58" ht="16.5" customHeight="1">
      <c r="A366" s="202"/>
      <c r="B366" s="202"/>
      <c r="C366" s="202"/>
      <c r="D366" s="202"/>
      <c r="E366" s="202"/>
      <c r="F366" s="202"/>
      <c r="G366" s="202"/>
      <c r="H366" s="202"/>
      <c r="I366" s="203"/>
      <c r="J366" s="201"/>
      <c r="K366" s="201"/>
      <c r="L366" s="201"/>
      <c r="M366" s="201"/>
      <c r="N366" s="201"/>
      <c r="O366" s="201"/>
      <c r="P366" s="201"/>
      <c r="Q366" s="201"/>
      <c r="R366" s="201"/>
      <c r="S366" s="201"/>
      <c r="T366" s="201"/>
      <c r="U366" s="201"/>
      <c r="V366" s="201"/>
      <c r="W366" s="201"/>
      <c r="X366" s="201"/>
      <c r="Y366" s="201"/>
      <c r="Z366" s="201"/>
      <c r="AA366" s="201"/>
      <c r="AB366" s="201"/>
      <c r="AC366" s="201"/>
      <c r="AD366" s="201"/>
      <c r="AE366" s="201"/>
      <c r="AF366" s="201"/>
      <c r="AG366" s="201"/>
      <c r="AH366" s="201"/>
      <c r="AI366" s="201"/>
      <c r="AJ366" s="201"/>
      <c r="AK366" s="201"/>
      <c r="AL366" s="201"/>
      <c r="AM366" s="201"/>
      <c r="AN366" s="201"/>
      <c r="AO366" s="201"/>
      <c r="AP366" s="201"/>
      <c r="AQ366" s="201"/>
      <c r="AR366" s="201"/>
      <c r="AS366" s="201"/>
      <c r="AT366" s="201"/>
      <c r="AU366" s="201"/>
      <c r="AV366" s="201"/>
      <c r="AW366" s="201"/>
      <c r="AX366" s="201"/>
      <c r="AY366" s="201"/>
      <c r="AZ366" s="201"/>
      <c r="BA366" s="201"/>
      <c r="BB366" s="201"/>
      <c r="BC366" s="201"/>
      <c r="BD366" s="201"/>
      <c r="BE366" s="201"/>
      <c r="BF366" s="201"/>
    </row>
    <row r="367" spans="1:58" ht="16.5" customHeight="1">
      <c r="A367" s="202"/>
      <c r="B367" s="202"/>
      <c r="C367" s="202"/>
      <c r="D367" s="202"/>
      <c r="E367" s="202"/>
      <c r="F367" s="202"/>
      <c r="G367" s="202"/>
      <c r="H367" s="202"/>
      <c r="I367" s="203"/>
      <c r="J367" s="201"/>
      <c r="K367" s="201"/>
      <c r="L367" s="201"/>
      <c r="M367" s="201"/>
      <c r="N367" s="201"/>
      <c r="O367" s="201"/>
      <c r="P367" s="201"/>
      <c r="Q367" s="201"/>
      <c r="R367" s="201"/>
      <c r="S367" s="201"/>
      <c r="T367" s="201"/>
      <c r="U367" s="201"/>
      <c r="V367" s="201"/>
      <c r="W367" s="201"/>
      <c r="X367" s="201"/>
      <c r="Y367" s="201"/>
      <c r="Z367" s="201"/>
      <c r="AA367" s="201"/>
      <c r="AB367" s="201"/>
      <c r="AC367" s="201"/>
      <c r="AD367" s="201"/>
      <c r="AE367" s="201"/>
      <c r="AF367" s="201"/>
      <c r="AG367" s="201"/>
      <c r="AH367" s="201"/>
      <c r="AI367" s="201"/>
      <c r="AJ367" s="201"/>
      <c r="AK367" s="201"/>
      <c r="AL367" s="201"/>
      <c r="AM367" s="201"/>
      <c r="AN367" s="201"/>
      <c r="AO367" s="201"/>
      <c r="AP367" s="201"/>
      <c r="AQ367" s="201"/>
      <c r="AR367" s="201"/>
      <c r="AS367" s="201"/>
      <c r="AT367" s="201"/>
      <c r="AU367" s="201"/>
      <c r="AV367" s="201"/>
      <c r="AW367" s="201"/>
      <c r="AX367" s="201"/>
      <c r="AY367" s="201"/>
      <c r="AZ367" s="201"/>
      <c r="BA367" s="201"/>
      <c r="BB367" s="201"/>
      <c r="BC367" s="201"/>
      <c r="BD367" s="201"/>
      <c r="BE367" s="201"/>
      <c r="BF367" s="201"/>
    </row>
    <row r="368" spans="1:58" ht="16.5" customHeight="1">
      <c r="A368" s="202"/>
      <c r="B368" s="202"/>
      <c r="C368" s="202"/>
      <c r="D368" s="202"/>
      <c r="E368" s="202"/>
      <c r="F368" s="202"/>
      <c r="G368" s="202"/>
      <c r="H368" s="202"/>
      <c r="I368" s="203"/>
      <c r="J368" s="201"/>
      <c r="K368" s="201"/>
      <c r="L368" s="201"/>
      <c r="M368" s="201"/>
      <c r="N368" s="201"/>
      <c r="O368" s="201"/>
      <c r="P368" s="201"/>
      <c r="Q368" s="201"/>
      <c r="R368" s="201"/>
      <c r="S368" s="201"/>
      <c r="T368" s="201"/>
      <c r="U368" s="201"/>
      <c r="V368" s="201"/>
      <c r="W368" s="201"/>
      <c r="X368" s="201"/>
      <c r="Y368" s="201"/>
      <c r="Z368" s="201"/>
      <c r="AA368" s="201"/>
      <c r="AB368" s="201"/>
      <c r="AC368" s="201"/>
      <c r="AD368" s="201"/>
      <c r="AE368" s="201"/>
      <c r="AF368" s="201"/>
      <c r="AG368" s="201"/>
      <c r="AH368" s="201"/>
      <c r="AI368" s="201"/>
      <c r="AJ368" s="201"/>
      <c r="AK368" s="201"/>
      <c r="AL368" s="201"/>
      <c r="AM368" s="201"/>
      <c r="AN368" s="201"/>
      <c r="AO368" s="201"/>
      <c r="AP368" s="201"/>
      <c r="AQ368" s="201"/>
      <c r="AR368" s="201"/>
      <c r="AS368" s="201"/>
      <c r="AT368" s="201"/>
      <c r="AU368" s="201"/>
      <c r="AV368" s="201"/>
      <c r="AW368" s="201"/>
      <c r="AX368" s="201"/>
      <c r="AY368" s="201"/>
      <c r="AZ368" s="201"/>
      <c r="BA368" s="201"/>
      <c r="BB368" s="201"/>
      <c r="BC368" s="201"/>
      <c r="BD368" s="201"/>
      <c r="BE368" s="201"/>
      <c r="BF368" s="201"/>
    </row>
    <row r="369" spans="1:58" ht="16.5" customHeight="1">
      <c r="A369" s="202"/>
      <c r="B369" s="202"/>
      <c r="C369" s="202"/>
      <c r="D369" s="202"/>
      <c r="E369" s="202"/>
      <c r="F369" s="202"/>
      <c r="G369" s="202"/>
      <c r="H369" s="202"/>
      <c r="I369" s="203"/>
      <c r="J369" s="201"/>
      <c r="K369" s="201"/>
      <c r="L369" s="201"/>
      <c r="M369" s="201"/>
      <c r="N369" s="201"/>
      <c r="O369" s="201"/>
      <c r="P369" s="201"/>
      <c r="Q369" s="201"/>
      <c r="R369" s="201"/>
      <c r="S369" s="201"/>
      <c r="T369" s="201"/>
      <c r="U369" s="201"/>
      <c r="V369" s="201"/>
      <c r="W369" s="201"/>
      <c r="X369" s="201"/>
      <c r="Y369" s="201"/>
      <c r="Z369" s="201"/>
      <c r="AA369" s="201"/>
      <c r="AB369" s="201"/>
      <c r="AC369" s="201"/>
      <c r="AD369" s="201"/>
      <c r="AE369" s="201"/>
      <c r="AF369" s="201"/>
      <c r="AG369" s="201"/>
      <c r="AH369" s="201"/>
      <c r="AI369" s="201"/>
      <c r="AJ369" s="201"/>
      <c r="AK369" s="201"/>
      <c r="AL369" s="201"/>
      <c r="AM369" s="201"/>
      <c r="AN369" s="201"/>
      <c r="AO369" s="201"/>
      <c r="AP369" s="201"/>
      <c r="AQ369" s="201"/>
      <c r="AR369" s="201"/>
      <c r="AS369" s="201"/>
      <c r="AT369" s="201"/>
      <c r="AU369" s="201"/>
      <c r="AV369" s="201"/>
      <c r="AW369" s="201"/>
      <c r="AX369" s="201"/>
      <c r="AY369" s="201"/>
      <c r="AZ369" s="201"/>
      <c r="BA369" s="201"/>
      <c r="BB369" s="201"/>
      <c r="BC369" s="201"/>
      <c r="BD369" s="201"/>
      <c r="BE369" s="201"/>
      <c r="BF369" s="201"/>
    </row>
    <row r="370" spans="1:58" ht="16.5" customHeight="1">
      <c r="A370" s="202"/>
      <c r="B370" s="202"/>
      <c r="C370" s="202"/>
      <c r="D370" s="202"/>
      <c r="E370" s="202"/>
      <c r="F370" s="202"/>
      <c r="G370" s="202"/>
      <c r="H370" s="202"/>
      <c r="I370" s="203"/>
      <c r="J370" s="201"/>
      <c r="K370" s="201"/>
      <c r="L370" s="201"/>
      <c r="M370" s="201"/>
      <c r="N370" s="201"/>
      <c r="O370" s="201"/>
      <c r="P370" s="201"/>
      <c r="Q370" s="201"/>
      <c r="R370" s="201"/>
      <c r="S370" s="201"/>
      <c r="T370" s="201"/>
      <c r="U370" s="201"/>
      <c r="V370" s="201"/>
      <c r="W370" s="201"/>
      <c r="X370" s="201"/>
      <c r="Y370" s="201"/>
      <c r="Z370" s="201"/>
      <c r="AA370" s="201"/>
      <c r="AB370" s="201"/>
      <c r="AC370" s="201"/>
      <c r="AD370" s="201"/>
      <c r="AE370" s="201"/>
      <c r="AF370" s="201"/>
      <c r="AG370" s="201"/>
      <c r="AH370" s="201"/>
      <c r="AI370" s="201"/>
      <c r="AJ370" s="201"/>
      <c r="AK370" s="201"/>
      <c r="AL370" s="201"/>
      <c r="AM370" s="201"/>
      <c r="AN370" s="201"/>
      <c r="AO370" s="201"/>
      <c r="AP370" s="201"/>
      <c r="AQ370" s="201"/>
      <c r="AR370" s="201"/>
      <c r="AS370" s="201"/>
      <c r="AT370" s="201"/>
      <c r="AU370" s="201"/>
      <c r="AV370" s="201"/>
      <c r="AW370" s="201"/>
      <c r="AX370" s="201"/>
      <c r="AY370" s="201"/>
      <c r="AZ370" s="201"/>
      <c r="BA370" s="201"/>
      <c r="BB370" s="201"/>
      <c r="BC370" s="201"/>
      <c r="BD370" s="201"/>
      <c r="BE370" s="201"/>
      <c r="BF370" s="201"/>
    </row>
    <row r="371" spans="1:58" ht="16.5" customHeight="1">
      <c r="A371" s="202"/>
      <c r="B371" s="202"/>
      <c r="C371" s="202"/>
      <c r="D371" s="202"/>
      <c r="E371" s="202"/>
      <c r="F371" s="202"/>
      <c r="G371" s="202"/>
      <c r="H371" s="202"/>
      <c r="I371" s="203"/>
      <c r="J371" s="201"/>
      <c r="K371" s="201"/>
      <c r="L371" s="201"/>
      <c r="M371" s="201"/>
      <c r="N371" s="201"/>
      <c r="O371" s="201"/>
      <c r="P371" s="201"/>
      <c r="Q371" s="201"/>
      <c r="R371" s="201"/>
      <c r="S371" s="201"/>
      <c r="T371" s="201"/>
      <c r="U371" s="201"/>
      <c r="V371" s="201"/>
      <c r="W371" s="201"/>
      <c r="X371" s="201"/>
      <c r="Y371" s="201"/>
      <c r="Z371" s="201"/>
      <c r="AA371" s="201"/>
      <c r="AB371" s="201"/>
      <c r="AC371" s="201"/>
      <c r="AD371" s="201"/>
      <c r="AE371" s="201"/>
      <c r="AF371" s="201"/>
      <c r="AG371" s="201"/>
      <c r="AH371" s="201"/>
      <c r="AI371" s="201"/>
      <c r="AJ371" s="201"/>
      <c r="AK371" s="201"/>
      <c r="AL371" s="201"/>
      <c r="AM371" s="201"/>
      <c r="AN371" s="201"/>
      <c r="AO371" s="201"/>
      <c r="AP371" s="201"/>
      <c r="AQ371" s="201"/>
      <c r="AR371" s="201"/>
      <c r="AS371" s="201"/>
      <c r="AT371" s="201"/>
      <c r="AU371" s="201"/>
      <c r="AV371" s="201"/>
      <c r="AW371" s="201"/>
      <c r="AX371" s="201"/>
      <c r="AY371" s="201"/>
      <c r="AZ371" s="201"/>
      <c r="BA371" s="201"/>
      <c r="BB371" s="201"/>
      <c r="BC371" s="201"/>
      <c r="BD371" s="201"/>
      <c r="BE371" s="201"/>
      <c r="BF371" s="201"/>
    </row>
    <row r="372" spans="1:58" ht="16.5" customHeight="1">
      <c r="A372" s="202"/>
      <c r="B372" s="202"/>
      <c r="C372" s="202"/>
      <c r="D372" s="202"/>
      <c r="E372" s="202"/>
      <c r="F372" s="202"/>
      <c r="G372" s="202"/>
      <c r="H372" s="202"/>
      <c r="I372" s="203"/>
      <c r="J372" s="201"/>
      <c r="K372" s="201"/>
      <c r="L372" s="201"/>
      <c r="M372" s="201"/>
      <c r="N372" s="201"/>
      <c r="O372" s="201"/>
      <c r="P372" s="201"/>
      <c r="Q372" s="201"/>
      <c r="R372" s="201"/>
      <c r="S372" s="201"/>
      <c r="T372" s="201"/>
      <c r="U372" s="201"/>
      <c r="V372" s="201"/>
      <c r="W372" s="201"/>
      <c r="X372" s="201"/>
      <c r="Y372" s="201"/>
      <c r="Z372" s="201"/>
      <c r="AA372" s="201"/>
      <c r="AB372" s="201"/>
      <c r="AC372" s="201"/>
      <c r="AD372" s="201"/>
      <c r="AE372" s="201"/>
      <c r="AF372" s="201"/>
      <c r="AG372" s="201"/>
      <c r="AH372" s="201"/>
      <c r="AI372" s="201"/>
      <c r="AJ372" s="201"/>
      <c r="AK372" s="201"/>
      <c r="AL372" s="201"/>
      <c r="AM372" s="201"/>
      <c r="AN372" s="201"/>
      <c r="AO372" s="201"/>
      <c r="AP372" s="201"/>
      <c r="AQ372" s="201"/>
      <c r="AR372" s="201"/>
      <c r="AS372" s="201"/>
      <c r="AT372" s="201"/>
      <c r="AU372" s="201"/>
      <c r="AV372" s="201"/>
      <c r="AW372" s="201"/>
      <c r="AX372" s="201"/>
      <c r="AY372" s="201"/>
      <c r="AZ372" s="201"/>
      <c r="BA372" s="201"/>
      <c r="BB372" s="201"/>
      <c r="BC372" s="201"/>
      <c r="BD372" s="201"/>
      <c r="BE372" s="201"/>
      <c r="BF372" s="201"/>
    </row>
    <row r="373" spans="1:58" ht="16.5" customHeight="1">
      <c r="A373" s="202"/>
      <c r="B373" s="202"/>
      <c r="C373" s="202"/>
      <c r="D373" s="202"/>
      <c r="E373" s="202"/>
      <c r="F373" s="202"/>
      <c r="G373" s="202"/>
      <c r="H373" s="202"/>
      <c r="I373" s="203"/>
      <c r="J373" s="201"/>
      <c r="K373" s="201"/>
      <c r="L373" s="201"/>
      <c r="M373" s="201"/>
      <c r="N373" s="201"/>
      <c r="O373" s="201"/>
      <c r="P373" s="201"/>
      <c r="Q373" s="201"/>
      <c r="R373" s="201"/>
      <c r="S373" s="201"/>
      <c r="T373" s="201"/>
      <c r="U373" s="201"/>
      <c r="V373" s="201"/>
      <c r="W373" s="201"/>
      <c r="X373" s="201"/>
      <c r="Y373" s="201"/>
      <c r="Z373" s="201"/>
      <c r="AA373" s="201"/>
      <c r="AB373" s="201"/>
      <c r="AC373" s="201"/>
      <c r="AD373" s="201"/>
      <c r="AE373" s="201"/>
      <c r="AF373" s="201"/>
      <c r="AG373" s="201"/>
      <c r="AH373" s="201"/>
      <c r="AI373" s="201"/>
      <c r="AJ373" s="201"/>
      <c r="AK373" s="201"/>
      <c r="AL373" s="201"/>
      <c r="AM373" s="201"/>
      <c r="AN373" s="201"/>
      <c r="AO373" s="201"/>
      <c r="AP373" s="201"/>
      <c r="AQ373" s="201"/>
      <c r="AR373" s="201"/>
      <c r="AS373" s="201"/>
      <c r="AT373" s="201"/>
      <c r="AU373" s="201"/>
      <c r="AV373" s="201"/>
      <c r="AW373" s="201"/>
      <c r="AX373" s="201"/>
      <c r="AY373" s="201"/>
      <c r="AZ373" s="201"/>
      <c r="BA373" s="201"/>
      <c r="BB373" s="201"/>
      <c r="BC373" s="201"/>
      <c r="BD373" s="201"/>
      <c r="BE373" s="201"/>
      <c r="BF373" s="201"/>
    </row>
    <row r="374" spans="1:58" ht="16.5" customHeight="1">
      <c r="A374" s="202"/>
      <c r="B374" s="202"/>
      <c r="C374" s="202"/>
      <c r="D374" s="202"/>
      <c r="E374" s="202"/>
      <c r="F374" s="202"/>
      <c r="G374" s="202"/>
      <c r="H374" s="202"/>
      <c r="I374" s="203"/>
      <c r="J374" s="201"/>
      <c r="K374" s="201"/>
      <c r="L374" s="201"/>
      <c r="M374" s="201"/>
      <c r="N374" s="201"/>
      <c r="O374" s="201"/>
      <c r="P374" s="201"/>
      <c r="Q374" s="201"/>
      <c r="R374" s="201"/>
      <c r="S374" s="201"/>
      <c r="T374" s="201"/>
      <c r="U374" s="201"/>
      <c r="V374" s="201"/>
      <c r="W374" s="201"/>
      <c r="X374" s="201"/>
      <c r="Y374" s="201"/>
      <c r="Z374" s="201"/>
      <c r="AA374" s="201"/>
      <c r="AB374" s="201"/>
      <c r="AC374" s="201"/>
      <c r="AD374" s="201"/>
      <c r="AE374" s="201"/>
      <c r="AF374" s="201"/>
      <c r="AG374" s="201"/>
      <c r="AH374" s="201"/>
      <c r="AI374" s="201"/>
      <c r="AJ374" s="201"/>
      <c r="AK374" s="201"/>
      <c r="AL374" s="201"/>
      <c r="AM374" s="201"/>
      <c r="AN374" s="201"/>
      <c r="AO374" s="201"/>
      <c r="AP374" s="201"/>
      <c r="AQ374" s="201"/>
      <c r="AR374" s="201"/>
      <c r="AS374" s="201"/>
      <c r="AT374" s="201"/>
      <c r="AU374" s="201"/>
      <c r="AV374" s="201"/>
      <c r="AW374" s="201"/>
      <c r="AX374" s="201"/>
      <c r="AY374" s="201"/>
      <c r="AZ374" s="201"/>
      <c r="BA374" s="201"/>
      <c r="BB374" s="201"/>
      <c r="BC374" s="201"/>
      <c r="BD374" s="201"/>
      <c r="BE374" s="201"/>
      <c r="BF374" s="201"/>
    </row>
    <row r="375" spans="1:58" ht="16.5" customHeight="1">
      <c r="A375" s="202"/>
      <c r="B375" s="202"/>
      <c r="C375" s="202"/>
      <c r="D375" s="202"/>
      <c r="E375" s="202"/>
      <c r="F375" s="202"/>
      <c r="G375" s="202"/>
      <c r="H375" s="202"/>
      <c r="I375" s="203"/>
      <c r="J375" s="201"/>
      <c r="K375" s="201"/>
      <c r="L375" s="201"/>
      <c r="M375" s="201"/>
      <c r="N375" s="201"/>
      <c r="O375" s="201"/>
      <c r="P375" s="201"/>
      <c r="Q375" s="201"/>
      <c r="R375" s="201"/>
      <c r="S375" s="201"/>
      <c r="T375" s="201"/>
      <c r="U375" s="201"/>
      <c r="V375" s="201"/>
      <c r="W375" s="201"/>
      <c r="X375" s="201"/>
      <c r="Y375" s="201"/>
      <c r="Z375" s="201"/>
      <c r="AA375" s="201"/>
      <c r="AB375" s="201"/>
      <c r="AC375" s="201"/>
      <c r="AD375" s="201"/>
      <c r="AE375" s="201"/>
      <c r="AF375" s="201"/>
      <c r="AG375" s="201"/>
      <c r="AH375" s="201"/>
      <c r="AI375" s="201"/>
      <c r="AJ375" s="201"/>
      <c r="AK375" s="201"/>
      <c r="AL375" s="201"/>
      <c r="AM375" s="201"/>
      <c r="AN375" s="201"/>
      <c r="AO375" s="201"/>
      <c r="AP375" s="201"/>
      <c r="AQ375" s="201"/>
      <c r="AR375" s="201"/>
      <c r="AS375" s="201"/>
      <c r="AT375" s="201"/>
      <c r="AU375" s="201"/>
      <c r="AV375" s="201"/>
      <c r="AW375" s="201"/>
      <c r="AX375" s="201"/>
      <c r="AY375" s="201"/>
      <c r="AZ375" s="201"/>
      <c r="BA375" s="201"/>
      <c r="BB375" s="201"/>
      <c r="BC375" s="201"/>
      <c r="BD375" s="201"/>
      <c r="BE375" s="201"/>
      <c r="BF375" s="201"/>
    </row>
    <row r="376" spans="1:58" ht="16.5" customHeight="1">
      <c r="A376" s="202"/>
      <c r="B376" s="202"/>
      <c r="C376" s="202"/>
      <c r="D376" s="202"/>
      <c r="E376" s="202"/>
      <c r="F376" s="202"/>
      <c r="G376" s="202"/>
      <c r="H376" s="202"/>
      <c r="I376" s="203"/>
      <c r="J376" s="201"/>
      <c r="K376" s="201"/>
      <c r="L376" s="201"/>
      <c r="M376" s="201"/>
      <c r="N376" s="201"/>
      <c r="O376" s="201"/>
      <c r="P376" s="201"/>
      <c r="Q376" s="201"/>
      <c r="R376" s="201"/>
      <c r="S376" s="201"/>
      <c r="T376" s="201"/>
      <c r="U376" s="201"/>
      <c r="V376" s="201"/>
      <c r="W376" s="201"/>
      <c r="X376" s="201"/>
      <c r="Y376" s="201"/>
      <c r="Z376" s="201"/>
      <c r="AA376" s="201"/>
      <c r="AB376" s="201"/>
      <c r="AC376" s="201"/>
      <c r="AD376" s="201"/>
      <c r="AE376" s="201"/>
      <c r="AF376" s="201"/>
      <c r="AG376" s="201"/>
      <c r="AH376" s="201"/>
      <c r="AI376" s="201"/>
      <c r="AJ376" s="201"/>
      <c r="AK376" s="201"/>
      <c r="AL376" s="201"/>
      <c r="AM376" s="201"/>
      <c r="AN376" s="201"/>
      <c r="AO376" s="201"/>
      <c r="AP376" s="201"/>
      <c r="AQ376" s="201"/>
      <c r="AR376" s="201"/>
      <c r="AS376" s="201"/>
      <c r="AT376" s="201"/>
      <c r="AU376" s="201"/>
      <c r="AV376" s="201"/>
      <c r="AW376" s="201"/>
      <c r="AX376" s="201"/>
      <c r="AY376" s="201"/>
      <c r="AZ376" s="201"/>
      <c r="BA376" s="201"/>
      <c r="BB376" s="201"/>
      <c r="BC376" s="201"/>
      <c r="BD376" s="201"/>
      <c r="BE376" s="201"/>
      <c r="BF376" s="201"/>
    </row>
    <row r="377" spans="1:58" ht="16.5" customHeight="1">
      <c r="A377" s="202"/>
      <c r="B377" s="202"/>
      <c r="C377" s="202"/>
      <c r="D377" s="202"/>
      <c r="E377" s="202"/>
      <c r="F377" s="202"/>
      <c r="G377" s="202"/>
      <c r="H377" s="202"/>
      <c r="I377" s="203"/>
      <c r="J377" s="201"/>
      <c r="K377" s="201"/>
      <c r="L377" s="201"/>
      <c r="M377" s="201"/>
      <c r="N377" s="201"/>
      <c r="O377" s="201"/>
      <c r="P377" s="201"/>
      <c r="Q377" s="201"/>
      <c r="R377" s="201"/>
      <c r="S377" s="201"/>
      <c r="T377" s="201"/>
      <c r="U377" s="201"/>
      <c r="V377" s="201"/>
      <c r="W377" s="201"/>
      <c r="X377" s="201"/>
      <c r="Y377" s="201"/>
      <c r="Z377" s="201"/>
      <c r="AA377" s="201"/>
      <c r="AB377" s="201"/>
      <c r="AC377" s="201"/>
      <c r="AD377" s="201"/>
      <c r="AE377" s="201"/>
      <c r="AF377" s="201"/>
      <c r="AG377" s="201"/>
      <c r="AH377" s="201"/>
      <c r="AI377" s="201"/>
      <c r="AJ377" s="201"/>
      <c r="AK377" s="201"/>
      <c r="AL377" s="201"/>
      <c r="AM377" s="201"/>
      <c r="AN377" s="201"/>
      <c r="AO377" s="201"/>
      <c r="AP377" s="201"/>
      <c r="AQ377" s="201"/>
      <c r="AR377" s="201"/>
      <c r="AS377" s="201"/>
      <c r="AT377" s="201"/>
      <c r="AU377" s="201"/>
      <c r="AV377" s="201"/>
      <c r="AW377" s="201"/>
      <c r="AX377" s="201"/>
      <c r="AY377" s="201"/>
      <c r="AZ377" s="201"/>
      <c r="BA377" s="201"/>
      <c r="BB377" s="201"/>
      <c r="BC377" s="201"/>
      <c r="BD377" s="201"/>
      <c r="BE377" s="201"/>
      <c r="BF377" s="201"/>
    </row>
    <row r="378" spans="1:58" ht="16.5" customHeight="1">
      <c r="A378" s="202"/>
      <c r="B378" s="202"/>
      <c r="C378" s="202"/>
      <c r="D378" s="202"/>
      <c r="E378" s="202"/>
      <c r="F378" s="202"/>
      <c r="G378" s="202"/>
      <c r="H378" s="202"/>
      <c r="I378" s="203"/>
      <c r="J378" s="201"/>
      <c r="K378" s="201"/>
      <c r="L378" s="201"/>
      <c r="M378" s="201"/>
      <c r="N378" s="201"/>
      <c r="O378" s="201"/>
      <c r="P378" s="201"/>
      <c r="Q378" s="201"/>
      <c r="R378" s="201"/>
      <c r="S378" s="201"/>
      <c r="T378" s="201"/>
      <c r="U378" s="201"/>
      <c r="V378" s="201"/>
      <c r="W378" s="201"/>
      <c r="X378" s="201"/>
      <c r="Y378" s="201"/>
      <c r="Z378" s="201"/>
      <c r="AA378" s="201"/>
      <c r="AB378" s="201"/>
      <c r="AC378" s="201"/>
      <c r="AD378" s="201"/>
      <c r="AE378" s="201"/>
      <c r="AF378" s="201"/>
      <c r="AG378" s="201"/>
      <c r="AH378" s="201"/>
      <c r="AI378" s="201"/>
      <c r="AJ378" s="201"/>
      <c r="AK378" s="201"/>
      <c r="AL378" s="201"/>
      <c r="AM378" s="201"/>
      <c r="AN378" s="201"/>
      <c r="AO378" s="201"/>
      <c r="AP378" s="201"/>
      <c r="AQ378" s="201"/>
      <c r="AR378" s="201"/>
      <c r="AS378" s="201"/>
      <c r="AT378" s="201"/>
      <c r="AU378" s="201"/>
      <c r="AV378" s="201"/>
      <c r="AW378" s="201"/>
      <c r="AX378" s="201"/>
      <c r="AY378" s="201"/>
      <c r="AZ378" s="201"/>
      <c r="BA378" s="201"/>
      <c r="BB378" s="201"/>
      <c r="BC378" s="201"/>
      <c r="BD378" s="201"/>
      <c r="BE378" s="201"/>
      <c r="BF378" s="201"/>
    </row>
    <row r="379" spans="1:58" ht="16.5" customHeight="1">
      <c r="A379" s="202"/>
      <c r="B379" s="202"/>
      <c r="C379" s="202"/>
      <c r="D379" s="202"/>
      <c r="E379" s="202"/>
      <c r="F379" s="202"/>
      <c r="G379" s="202"/>
      <c r="H379" s="202"/>
      <c r="I379" s="203"/>
      <c r="J379" s="201"/>
      <c r="K379" s="201"/>
      <c r="L379" s="201"/>
      <c r="M379" s="201"/>
      <c r="N379" s="201"/>
      <c r="O379" s="201"/>
      <c r="P379" s="201"/>
      <c r="Q379" s="201"/>
      <c r="R379" s="201"/>
      <c r="S379" s="201"/>
      <c r="T379" s="201"/>
      <c r="U379" s="201"/>
      <c r="V379" s="201"/>
      <c r="W379" s="201"/>
      <c r="X379" s="201"/>
      <c r="Y379" s="201"/>
      <c r="Z379" s="201"/>
      <c r="AA379" s="201"/>
      <c r="AB379" s="201"/>
      <c r="AC379" s="201"/>
      <c r="AD379" s="201"/>
      <c r="AE379" s="201"/>
      <c r="AF379" s="201"/>
      <c r="AG379" s="201"/>
      <c r="AH379" s="201"/>
      <c r="AI379" s="201"/>
      <c r="AJ379" s="201"/>
      <c r="AK379" s="201"/>
      <c r="AL379" s="201"/>
      <c r="AM379" s="201"/>
      <c r="AN379" s="201"/>
      <c r="AO379" s="201"/>
      <c r="AP379" s="201"/>
      <c r="AQ379" s="201"/>
      <c r="AR379" s="201"/>
      <c r="AS379" s="201"/>
      <c r="AT379" s="201"/>
      <c r="AU379" s="201"/>
      <c r="AV379" s="201"/>
      <c r="AW379" s="201"/>
      <c r="AX379" s="201"/>
      <c r="AY379" s="201"/>
      <c r="AZ379" s="201"/>
      <c r="BA379" s="201"/>
      <c r="BB379" s="201"/>
      <c r="BC379" s="201"/>
      <c r="BD379" s="201"/>
      <c r="BE379" s="201"/>
      <c r="BF379" s="201"/>
    </row>
    <row r="380" spans="1:58" ht="16.5" customHeight="1">
      <c r="A380" s="202"/>
      <c r="B380" s="202"/>
      <c r="C380" s="202"/>
      <c r="D380" s="202"/>
      <c r="E380" s="202"/>
      <c r="F380" s="202"/>
      <c r="G380" s="202"/>
      <c r="H380" s="202"/>
      <c r="I380" s="203"/>
      <c r="J380" s="201"/>
      <c r="K380" s="201"/>
      <c r="L380" s="201"/>
      <c r="M380" s="201"/>
      <c r="N380" s="201"/>
      <c r="O380" s="201"/>
      <c r="P380" s="201"/>
      <c r="Q380" s="201"/>
      <c r="R380" s="201"/>
      <c r="S380" s="201"/>
      <c r="T380" s="201"/>
      <c r="U380" s="201"/>
      <c r="V380" s="201"/>
      <c r="W380" s="201"/>
      <c r="X380" s="201"/>
      <c r="Y380" s="201"/>
      <c r="Z380" s="201"/>
      <c r="AA380" s="201"/>
      <c r="AB380" s="201"/>
      <c r="AC380" s="201"/>
      <c r="AD380" s="201"/>
      <c r="AE380" s="201"/>
      <c r="AF380" s="201"/>
      <c r="AG380" s="201"/>
      <c r="AH380" s="201"/>
      <c r="AI380" s="201"/>
      <c r="AJ380" s="201"/>
      <c r="AK380" s="201"/>
      <c r="AL380" s="201"/>
      <c r="AM380" s="201"/>
      <c r="AN380" s="201"/>
      <c r="AO380" s="201"/>
      <c r="AP380" s="201"/>
      <c r="AQ380" s="201"/>
      <c r="AR380" s="201"/>
      <c r="AS380" s="201"/>
      <c r="AT380" s="201"/>
      <c r="AU380" s="201"/>
      <c r="AV380" s="201"/>
      <c r="AW380" s="201"/>
      <c r="AX380" s="201"/>
      <c r="AY380" s="201"/>
      <c r="AZ380" s="201"/>
      <c r="BA380" s="201"/>
      <c r="BB380" s="201"/>
      <c r="BC380" s="201"/>
      <c r="BD380" s="201"/>
      <c r="BE380" s="201"/>
      <c r="BF380" s="201"/>
    </row>
    <row r="381" spans="1:58" ht="16.5" customHeight="1">
      <c r="A381" s="202"/>
      <c r="B381" s="202"/>
      <c r="C381" s="202"/>
      <c r="D381" s="202"/>
      <c r="E381" s="202"/>
      <c r="F381" s="202"/>
      <c r="G381" s="202"/>
      <c r="H381" s="202"/>
      <c r="I381" s="203"/>
      <c r="J381" s="201"/>
      <c r="K381" s="201"/>
      <c r="L381" s="201"/>
      <c r="M381" s="201"/>
      <c r="N381" s="201"/>
      <c r="O381" s="201"/>
      <c r="P381" s="201"/>
      <c r="Q381" s="201"/>
      <c r="R381" s="201"/>
      <c r="S381" s="201"/>
      <c r="T381" s="201"/>
      <c r="U381" s="201"/>
      <c r="V381" s="201"/>
      <c r="W381" s="201"/>
      <c r="X381" s="201"/>
      <c r="Y381" s="201"/>
      <c r="Z381" s="201"/>
      <c r="AA381" s="201"/>
      <c r="AB381" s="201"/>
      <c r="AC381" s="201"/>
      <c r="AD381" s="201"/>
      <c r="AE381" s="201"/>
      <c r="AF381" s="201"/>
      <c r="AG381" s="201"/>
      <c r="AH381" s="201"/>
      <c r="AI381" s="201"/>
      <c r="AJ381" s="201"/>
      <c r="AK381" s="201"/>
      <c r="AL381" s="201"/>
      <c r="AM381" s="201"/>
      <c r="AN381" s="201"/>
      <c r="AO381" s="201"/>
      <c r="AP381" s="201"/>
      <c r="AQ381" s="201"/>
      <c r="AR381" s="201"/>
      <c r="AS381" s="201"/>
      <c r="AT381" s="201"/>
      <c r="AU381" s="201"/>
      <c r="AV381" s="201"/>
      <c r="AW381" s="201"/>
      <c r="AX381" s="201"/>
      <c r="AY381" s="201"/>
      <c r="AZ381" s="201"/>
      <c r="BA381" s="201"/>
      <c r="BB381" s="201"/>
      <c r="BC381" s="201"/>
      <c r="BD381" s="201"/>
      <c r="BE381" s="201"/>
      <c r="BF381" s="201"/>
    </row>
    <row r="382" spans="1:58" ht="16.5" customHeight="1">
      <c r="A382" s="202"/>
      <c r="B382" s="202"/>
      <c r="C382" s="202"/>
      <c r="D382" s="202"/>
      <c r="E382" s="202"/>
      <c r="F382" s="202"/>
      <c r="G382" s="202"/>
      <c r="H382" s="202"/>
      <c r="I382" s="203"/>
      <c r="J382" s="201"/>
      <c r="K382" s="201"/>
      <c r="L382" s="201"/>
      <c r="M382" s="201"/>
      <c r="N382" s="201"/>
      <c r="O382" s="201"/>
      <c r="P382" s="201"/>
      <c r="Q382" s="201"/>
      <c r="R382" s="201"/>
      <c r="S382" s="201"/>
      <c r="T382" s="201"/>
      <c r="U382" s="201"/>
      <c r="V382" s="201"/>
      <c r="W382" s="201"/>
      <c r="X382" s="201"/>
      <c r="Y382" s="201"/>
      <c r="Z382" s="201"/>
      <c r="AA382" s="201"/>
      <c r="AB382" s="201"/>
      <c r="AC382" s="201"/>
      <c r="AD382" s="201"/>
      <c r="AE382" s="201"/>
      <c r="AF382" s="201"/>
      <c r="AG382" s="201"/>
      <c r="AH382" s="201"/>
      <c r="AI382" s="201"/>
      <c r="AJ382" s="201"/>
      <c r="AK382" s="201"/>
      <c r="AL382" s="201"/>
      <c r="AM382" s="201"/>
      <c r="AN382" s="201"/>
      <c r="AO382" s="201"/>
      <c r="AP382" s="201"/>
      <c r="AQ382" s="201"/>
      <c r="AR382" s="201"/>
      <c r="AS382" s="201"/>
      <c r="AT382" s="201"/>
      <c r="AU382" s="201"/>
      <c r="AV382" s="201"/>
      <c r="AW382" s="201"/>
      <c r="AX382" s="201"/>
      <c r="AY382" s="201"/>
      <c r="AZ382" s="201"/>
      <c r="BA382" s="201"/>
      <c r="BB382" s="201"/>
      <c r="BC382" s="201"/>
      <c r="BD382" s="201"/>
      <c r="BE382" s="201"/>
      <c r="BF382" s="201"/>
    </row>
    <row r="383" spans="1:58" ht="16.5" customHeight="1">
      <c r="A383" s="202"/>
      <c r="B383" s="202"/>
      <c r="C383" s="202"/>
      <c r="D383" s="202"/>
      <c r="E383" s="202"/>
      <c r="F383" s="202"/>
      <c r="G383" s="202"/>
      <c r="H383" s="202"/>
      <c r="I383" s="203"/>
      <c r="J383" s="201"/>
      <c r="K383" s="201"/>
      <c r="L383" s="201"/>
      <c r="M383" s="201"/>
      <c r="N383" s="201"/>
      <c r="O383" s="201"/>
      <c r="P383" s="201"/>
      <c r="Q383" s="201"/>
      <c r="R383" s="201"/>
      <c r="S383" s="201"/>
      <c r="T383" s="201"/>
      <c r="U383" s="201"/>
      <c r="V383" s="201"/>
      <c r="W383" s="201"/>
      <c r="X383" s="201"/>
      <c r="Y383" s="201"/>
      <c r="Z383" s="201"/>
      <c r="AA383" s="201"/>
      <c r="AB383" s="201"/>
      <c r="AC383" s="201"/>
      <c r="AD383" s="201"/>
      <c r="AE383" s="201"/>
      <c r="AF383" s="201"/>
      <c r="AG383" s="201"/>
      <c r="AH383" s="201"/>
      <c r="AI383" s="201"/>
      <c r="AJ383" s="201"/>
      <c r="AK383" s="201"/>
      <c r="AL383" s="201"/>
      <c r="AM383" s="201"/>
      <c r="AN383" s="201"/>
      <c r="AO383" s="201"/>
      <c r="AP383" s="201"/>
      <c r="AQ383" s="201"/>
      <c r="AR383" s="201"/>
      <c r="AS383" s="201"/>
      <c r="AT383" s="201"/>
      <c r="AU383" s="201"/>
      <c r="AV383" s="201"/>
      <c r="AW383" s="201"/>
      <c r="AX383" s="201"/>
      <c r="AY383" s="201"/>
      <c r="AZ383" s="201"/>
      <c r="BA383" s="201"/>
      <c r="BB383" s="201"/>
      <c r="BC383" s="201"/>
      <c r="BD383" s="201"/>
      <c r="BE383" s="201"/>
      <c r="BF383" s="201"/>
    </row>
    <row r="384" spans="1:58" ht="16.5" customHeight="1">
      <c r="A384" s="202"/>
      <c r="B384" s="202"/>
      <c r="C384" s="202"/>
      <c r="D384" s="202"/>
      <c r="E384" s="202"/>
      <c r="F384" s="202"/>
      <c r="G384" s="202"/>
      <c r="H384" s="202"/>
      <c r="I384" s="203"/>
      <c r="J384" s="201"/>
      <c r="K384" s="201"/>
      <c r="L384" s="201"/>
      <c r="M384" s="201"/>
      <c r="N384" s="201"/>
      <c r="O384" s="201"/>
      <c r="P384" s="201"/>
      <c r="Q384" s="201"/>
      <c r="R384" s="201"/>
      <c r="S384" s="201"/>
      <c r="T384" s="201"/>
      <c r="U384" s="201"/>
      <c r="V384" s="201"/>
      <c r="W384" s="201"/>
      <c r="X384" s="201"/>
      <c r="Y384" s="201"/>
      <c r="Z384" s="201"/>
      <c r="AA384" s="201"/>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row>
    <row r="385" spans="1:58" ht="16.5" customHeight="1">
      <c r="A385" s="202"/>
      <c r="B385" s="202"/>
      <c r="C385" s="202"/>
      <c r="D385" s="202"/>
      <c r="E385" s="202"/>
      <c r="F385" s="202"/>
      <c r="G385" s="202"/>
      <c r="H385" s="202"/>
      <c r="I385" s="203"/>
      <c r="J385" s="201"/>
      <c r="K385" s="201"/>
      <c r="L385" s="201"/>
      <c r="M385" s="201"/>
      <c r="N385" s="201"/>
      <c r="O385" s="201"/>
      <c r="P385" s="201"/>
      <c r="Q385" s="201"/>
      <c r="R385" s="201"/>
      <c r="S385" s="201"/>
      <c r="T385" s="201"/>
      <c r="U385" s="201"/>
      <c r="V385" s="201"/>
      <c r="W385" s="201"/>
      <c r="X385" s="201"/>
      <c r="Y385" s="201"/>
      <c r="Z385" s="201"/>
      <c r="AA385" s="201"/>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row>
    <row r="386" spans="1:58" ht="16.5" customHeight="1">
      <c r="A386" s="202"/>
      <c r="B386" s="202"/>
      <c r="C386" s="202"/>
      <c r="D386" s="202"/>
      <c r="E386" s="202"/>
      <c r="F386" s="202"/>
      <c r="G386" s="202"/>
      <c r="H386" s="202"/>
      <c r="I386" s="203"/>
      <c r="J386" s="201"/>
      <c r="K386" s="201"/>
      <c r="L386" s="201"/>
      <c r="M386" s="201"/>
      <c r="N386" s="201"/>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row>
    <row r="387" spans="1:58" ht="16.5" customHeight="1">
      <c r="A387" s="202"/>
      <c r="B387" s="202"/>
      <c r="C387" s="202"/>
      <c r="D387" s="202"/>
      <c r="E387" s="202"/>
      <c r="F387" s="202"/>
      <c r="G387" s="202"/>
      <c r="H387" s="202"/>
      <c r="I387" s="203"/>
      <c r="J387" s="201"/>
      <c r="K387" s="201"/>
      <c r="L387" s="201"/>
      <c r="M387" s="201"/>
      <c r="N387" s="201"/>
      <c r="O387" s="201"/>
      <c r="P387" s="201"/>
      <c r="Q387" s="201"/>
      <c r="R387" s="201"/>
      <c r="S387" s="201"/>
      <c r="T387" s="201"/>
      <c r="U387" s="201"/>
      <c r="V387" s="201"/>
      <c r="W387" s="201"/>
      <c r="X387" s="201"/>
      <c r="Y387" s="201"/>
      <c r="Z387" s="201"/>
      <c r="AA387" s="201"/>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row>
    <row r="388" spans="1:58" ht="16.5" customHeight="1">
      <c r="A388" s="202"/>
      <c r="B388" s="202"/>
      <c r="C388" s="202"/>
      <c r="D388" s="202"/>
      <c r="E388" s="202"/>
      <c r="F388" s="202"/>
      <c r="G388" s="202"/>
      <c r="H388" s="202"/>
      <c r="I388" s="203"/>
      <c r="J388" s="201"/>
      <c r="K388" s="201"/>
      <c r="L388" s="201"/>
      <c r="M388" s="201"/>
      <c r="N388" s="201"/>
      <c r="O388" s="201"/>
      <c r="P388" s="201"/>
      <c r="Q388" s="201"/>
      <c r="R388" s="201"/>
      <c r="S388" s="201"/>
      <c r="T388" s="201"/>
      <c r="U388" s="201"/>
      <c r="V388" s="201"/>
      <c r="W388" s="201"/>
      <c r="X388" s="201"/>
      <c r="Y388" s="201"/>
      <c r="Z388" s="201"/>
      <c r="AA388" s="201"/>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row>
    <row r="389" spans="1:58" ht="16.5" customHeight="1">
      <c r="A389" s="202"/>
      <c r="B389" s="202"/>
      <c r="C389" s="202"/>
      <c r="D389" s="202"/>
      <c r="E389" s="202"/>
      <c r="F389" s="202"/>
      <c r="G389" s="202"/>
      <c r="H389" s="202"/>
      <c r="I389" s="203"/>
      <c r="J389" s="201"/>
      <c r="K389" s="201"/>
      <c r="L389" s="201"/>
      <c r="M389" s="201"/>
      <c r="N389" s="201"/>
      <c r="O389" s="201"/>
      <c r="P389" s="201"/>
      <c r="Q389" s="201"/>
      <c r="R389" s="201"/>
      <c r="S389" s="201"/>
      <c r="T389" s="201"/>
      <c r="U389" s="201"/>
      <c r="V389" s="201"/>
      <c r="W389" s="201"/>
      <c r="X389" s="201"/>
      <c r="Y389" s="201"/>
      <c r="Z389" s="201"/>
      <c r="AA389" s="201"/>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row>
    <row r="390" spans="1:58" ht="16.5" customHeight="1">
      <c r="A390" s="202"/>
      <c r="B390" s="202"/>
      <c r="C390" s="202"/>
      <c r="D390" s="202"/>
      <c r="E390" s="202"/>
      <c r="F390" s="202"/>
      <c r="G390" s="202"/>
      <c r="H390" s="202"/>
      <c r="I390" s="203"/>
      <c r="J390" s="201"/>
      <c r="K390" s="201"/>
      <c r="L390" s="201"/>
      <c r="M390" s="201"/>
      <c r="N390" s="201"/>
      <c r="O390" s="201"/>
      <c r="P390" s="201"/>
      <c r="Q390" s="201"/>
      <c r="R390" s="201"/>
      <c r="S390" s="201"/>
      <c r="T390" s="201"/>
      <c r="U390" s="201"/>
      <c r="V390" s="201"/>
      <c r="W390" s="201"/>
      <c r="X390" s="201"/>
      <c r="Y390" s="201"/>
      <c r="Z390" s="201"/>
      <c r="AA390" s="201"/>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row>
    <row r="391" spans="1:58" ht="16.5" customHeight="1">
      <c r="A391" s="202"/>
      <c r="B391" s="202"/>
      <c r="C391" s="202"/>
      <c r="D391" s="202"/>
      <c r="E391" s="202"/>
      <c r="F391" s="202"/>
      <c r="G391" s="202"/>
      <c r="H391" s="202"/>
      <c r="I391" s="203"/>
      <c r="J391" s="201"/>
      <c r="K391" s="201"/>
      <c r="L391" s="201"/>
      <c r="M391" s="201"/>
      <c r="N391" s="201"/>
      <c r="O391" s="201"/>
      <c r="P391" s="201"/>
      <c r="Q391" s="201"/>
      <c r="R391" s="201"/>
      <c r="S391" s="201"/>
      <c r="T391" s="201"/>
      <c r="U391" s="201"/>
      <c r="V391" s="201"/>
      <c r="W391" s="201"/>
      <c r="X391" s="201"/>
      <c r="Y391" s="201"/>
      <c r="Z391" s="201"/>
      <c r="AA391" s="201"/>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row>
    <row r="392" spans="1:58" ht="16.5" customHeight="1">
      <c r="A392" s="202"/>
      <c r="B392" s="202"/>
      <c r="C392" s="202"/>
      <c r="D392" s="202"/>
      <c r="E392" s="202"/>
      <c r="F392" s="202"/>
      <c r="G392" s="202"/>
      <c r="H392" s="202"/>
      <c r="I392" s="203"/>
      <c r="J392" s="201"/>
      <c r="K392" s="201"/>
      <c r="L392" s="201"/>
      <c r="M392" s="201"/>
      <c r="N392" s="201"/>
      <c r="O392" s="201"/>
      <c r="P392" s="201"/>
      <c r="Q392" s="201"/>
      <c r="R392" s="201"/>
      <c r="S392" s="201"/>
      <c r="T392" s="201"/>
      <c r="U392" s="201"/>
      <c r="V392" s="201"/>
      <c r="W392" s="201"/>
      <c r="X392" s="201"/>
      <c r="Y392" s="201"/>
      <c r="Z392" s="201"/>
      <c r="AA392" s="201"/>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row>
    <row r="393" spans="1:58" ht="16.5" customHeight="1">
      <c r="A393" s="202"/>
      <c r="B393" s="202"/>
      <c r="C393" s="202"/>
      <c r="D393" s="202"/>
      <c r="E393" s="202"/>
      <c r="F393" s="202"/>
      <c r="G393" s="202"/>
      <c r="H393" s="202"/>
      <c r="I393" s="203"/>
      <c r="J393" s="201"/>
      <c r="K393" s="201"/>
      <c r="L393" s="201"/>
      <c r="M393" s="201"/>
      <c r="N393" s="201"/>
      <c r="O393" s="201"/>
      <c r="P393" s="201"/>
      <c r="Q393" s="201"/>
      <c r="R393" s="201"/>
      <c r="S393" s="201"/>
      <c r="T393" s="201"/>
      <c r="U393" s="201"/>
      <c r="V393" s="201"/>
      <c r="W393" s="201"/>
      <c r="X393" s="201"/>
      <c r="Y393" s="201"/>
      <c r="Z393" s="201"/>
      <c r="AA393" s="201"/>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row>
    <row r="394" spans="1:58" ht="16.5" customHeight="1">
      <c r="A394" s="202"/>
      <c r="B394" s="202"/>
      <c r="C394" s="202"/>
      <c r="D394" s="202"/>
      <c r="E394" s="202"/>
      <c r="F394" s="202"/>
      <c r="G394" s="202"/>
      <c r="H394" s="202"/>
      <c r="I394" s="203"/>
      <c r="J394" s="201"/>
      <c r="K394" s="201"/>
      <c r="L394" s="201"/>
      <c r="M394" s="201"/>
      <c r="N394" s="201"/>
      <c r="O394" s="201"/>
      <c r="P394" s="201"/>
      <c r="Q394" s="201"/>
      <c r="R394" s="201"/>
      <c r="S394" s="201"/>
      <c r="T394" s="201"/>
      <c r="U394" s="201"/>
      <c r="V394" s="201"/>
      <c r="W394" s="201"/>
      <c r="X394" s="201"/>
      <c r="Y394" s="201"/>
      <c r="Z394" s="201"/>
      <c r="AA394" s="201"/>
      <c r="AB394" s="201"/>
      <c r="AC394" s="201"/>
      <c r="AD394" s="201"/>
      <c r="AE394" s="201"/>
      <c r="AF394" s="201"/>
      <c r="AG394" s="201"/>
      <c r="AH394" s="201"/>
      <c r="AI394" s="201"/>
      <c r="AJ394" s="201"/>
      <c r="AK394" s="201"/>
      <c r="AL394" s="201"/>
      <c r="AM394" s="201"/>
      <c r="AN394" s="201"/>
      <c r="AO394" s="201"/>
      <c r="AP394" s="201"/>
      <c r="AQ394" s="201"/>
      <c r="AR394" s="201"/>
      <c r="AS394" s="201"/>
      <c r="AT394" s="201"/>
      <c r="AU394" s="201"/>
      <c r="AV394" s="201"/>
      <c r="AW394" s="201"/>
      <c r="AX394" s="201"/>
      <c r="AY394" s="201"/>
      <c r="AZ394" s="201"/>
      <c r="BA394" s="201"/>
      <c r="BB394" s="201"/>
      <c r="BC394" s="201"/>
      <c r="BD394" s="201"/>
      <c r="BE394" s="201"/>
      <c r="BF394" s="201"/>
    </row>
    <row r="395" spans="1:58" ht="16.5" customHeight="1">
      <c r="A395" s="202"/>
      <c r="B395" s="202"/>
      <c r="C395" s="202"/>
      <c r="D395" s="202"/>
      <c r="E395" s="202"/>
      <c r="F395" s="202"/>
      <c r="G395" s="202"/>
      <c r="H395" s="202"/>
      <c r="I395" s="203"/>
      <c r="J395" s="201"/>
      <c r="K395" s="201"/>
      <c r="L395" s="201"/>
      <c r="M395" s="201"/>
      <c r="N395" s="201"/>
      <c r="O395" s="201"/>
      <c r="P395" s="201"/>
      <c r="Q395" s="201"/>
      <c r="R395" s="201"/>
      <c r="S395" s="201"/>
      <c r="T395" s="201"/>
      <c r="U395" s="201"/>
      <c r="V395" s="201"/>
      <c r="W395" s="201"/>
      <c r="X395" s="201"/>
      <c r="Y395" s="201"/>
      <c r="Z395" s="201"/>
      <c r="AA395" s="201"/>
      <c r="AB395" s="201"/>
      <c r="AC395" s="201"/>
      <c r="AD395" s="201"/>
      <c r="AE395" s="201"/>
      <c r="AF395" s="201"/>
      <c r="AG395" s="201"/>
      <c r="AH395" s="201"/>
      <c r="AI395" s="201"/>
      <c r="AJ395" s="201"/>
      <c r="AK395" s="201"/>
      <c r="AL395" s="201"/>
      <c r="AM395" s="201"/>
      <c r="AN395" s="201"/>
      <c r="AO395" s="201"/>
      <c r="AP395" s="201"/>
      <c r="AQ395" s="201"/>
      <c r="AR395" s="201"/>
      <c r="AS395" s="201"/>
      <c r="AT395" s="201"/>
      <c r="AU395" s="201"/>
      <c r="AV395" s="201"/>
      <c r="AW395" s="201"/>
      <c r="AX395" s="201"/>
      <c r="AY395" s="201"/>
      <c r="AZ395" s="201"/>
      <c r="BA395" s="201"/>
      <c r="BB395" s="201"/>
      <c r="BC395" s="201"/>
      <c r="BD395" s="201"/>
      <c r="BE395" s="201"/>
      <c r="BF395" s="201"/>
    </row>
    <row r="396" spans="1:58" ht="16.5" customHeight="1">
      <c r="A396" s="202"/>
      <c r="B396" s="202"/>
      <c r="C396" s="202"/>
      <c r="D396" s="202"/>
      <c r="E396" s="202"/>
      <c r="F396" s="202"/>
      <c r="G396" s="202"/>
      <c r="H396" s="202"/>
      <c r="I396" s="203"/>
      <c r="J396" s="201"/>
      <c r="K396" s="201"/>
      <c r="L396" s="201"/>
      <c r="M396" s="201"/>
      <c r="N396" s="201"/>
      <c r="O396" s="201"/>
      <c r="P396" s="201"/>
      <c r="Q396" s="201"/>
      <c r="R396" s="201"/>
      <c r="S396" s="201"/>
      <c r="T396" s="201"/>
      <c r="U396" s="201"/>
      <c r="V396" s="201"/>
      <c r="W396" s="201"/>
      <c r="X396" s="201"/>
      <c r="Y396" s="201"/>
      <c r="Z396" s="201"/>
      <c r="AA396" s="201"/>
      <c r="AB396" s="201"/>
      <c r="AC396" s="201"/>
      <c r="AD396" s="201"/>
      <c r="AE396" s="201"/>
      <c r="AF396" s="201"/>
      <c r="AG396" s="201"/>
      <c r="AH396" s="201"/>
      <c r="AI396" s="201"/>
      <c r="AJ396" s="201"/>
      <c r="AK396" s="201"/>
      <c r="AL396" s="201"/>
      <c r="AM396" s="201"/>
      <c r="AN396" s="201"/>
      <c r="AO396" s="201"/>
      <c r="AP396" s="201"/>
      <c r="AQ396" s="201"/>
      <c r="AR396" s="201"/>
      <c r="AS396" s="201"/>
      <c r="AT396" s="201"/>
      <c r="AU396" s="201"/>
      <c r="AV396" s="201"/>
      <c r="AW396" s="201"/>
      <c r="AX396" s="201"/>
      <c r="AY396" s="201"/>
      <c r="AZ396" s="201"/>
      <c r="BA396" s="201"/>
      <c r="BB396" s="201"/>
      <c r="BC396" s="201"/>
      <c r="BD396" s="201"/>
      <c r="BE396" s="201"/>
      <c r="BF396" s="201"/>
    </row>
    <row r="397" spans="1:58" ht="16.5" customHeight="1">
      <c r="A397" s="202"/>
      <c r="B397" s="202"/>
      <c r="C397" s="202"/>
      <c r="D397" s="202"/>
      <c r="E397" s="202"/>
      <c r="F397" s="202"/>
      <c r="G397" s="202"/>
      <c r="H397" s="202"/>
      <c r="I397" s="203"/>
      <c r="J397" s="201"/>
      <c r="K397" s="201"/>
      <c r="L397" s="201"/>
      <c r="M397" s="201"/>
      <c r="N397" s="201"/>
      <c r="O397" s="201"/>
      <c r="P397" s="201"/>
      <c r="Q397" s="201"/>
      <c r="R397" s="201"/>
      <c r="S397" s="201"/>
      <c r="T397" s="201"/>
      <c r="U397" s="201"/>
      <c r="V397" s="201"/>
      <c r="W397" s="201"/>
      <c r="X397" s="201"/>
      <c r="Y397" s="201"/>
      <c r="Z397" s="201"/>
      <c r="AA397" s="201"/>
      <c r="AB397" s="201"/>
      <c r="AC397" s="201"/>
      <c r="AD397" s="201"/>
      <c r="AE397" s="201"/>
      <c r="AF397" s="201"/>
      <c r="AG397" s="201"/>
      <c r="AH397" s="201"/>
      <c r="AI397" s="201"/>
      <c r="AJ397" s="201"/>
      <c r="AK397" s="201"/>
      <c r="AL397" s="201"/>
      <c r="AM397" s="201"/>
      <c r="AN397" s="201"/>
      <c r="AO397" s="201"/>
      <c r="AP397" s="201"/>
      <c r="AQ397" s="201"/>
      <c r="AR397" s="201"/>
      <c r="AS397" s="201"/>
      <c r="AT397" s="201"/>
      <c r="AU397" s="201"/>
      <c r="AV397" s="201"/>
      <c r="AW397" s="201"/>
      <c r="AX397" s="201"/>
      <c r="AY397" s="201"/>
      <c r="AZ397" s="201"/>
      <c r="BA397" s="201"/>
      <c r="BB397" s="201"/>
      <c r="BC397" s="201"/>
      <c r="BD397" s="201"/>
      <c r="BE397" s="201"/>
      <c r="BF397" s="201"/>
    </row>
    <row r="398" spans="1:58" ht="16.5" customHeight="1">
      <c r="A398" s="202"/>
      <c r="B398" s="202"/>
      <c r="C398" s="202"/>
      <c r="D398" s="202"/>
      <c r="E398" s="202"/>
      <c r="F398" s="202"/>
      <c r="G398" s="202"/>
      <c r="H398" s="202"/>
      <c r="I398" s="203"/>
      <c r="J398" s="201"/>
      <c r="K398" s="201"/>
      <c r="L398" s="201"/>
      <c r="M398" s="201"/>
      <c r="N398" s="201"/>
      <c r="O398" s="201"/>
      <c r="P398" s="201"/>
      <c r="Q398" s="201"/>
      <c r="R398" s="201"/>
      <c r="S398" s="201"/>
      <c r="T398" s="201"/>
      <c r="U398" s="201"/>
      <c r="V398" s="201"/>
      <c r="W398" s="201"/>
      <c r="X398" s="201"/>
      <c r="Y398" s="201"/>
      <c r="Z398" s="201"/>
      <c r="AA398" s="201"/>
      <c r="AB398" s="201"/>
      <c r="AC398" s="201"/>
      <c r="AD398" s="201"/>
      <c r="AE398" s="201"/>
      <c r="AF398" s="201"/>
      <c r="AG398" s="201"/>
      <c r="AH398" s="201"/>
      <c r="AI398" s="201"/>
      <c r="AJ398" s="201"/>
      <c r="AK398" s="201"/>
      <c r="AL398" s="201"/>
      <c r="AM398" s="201"/>
      <c r="AN398" s="201"/>
      <c r="AO398" s="201"/>
      <c r="AP398" s="201"/>
      <c r="AQ398" s="201"/>
      <c r="AR398" s="201"/>
      <c r="AS398" s="201"/>
      <c r="AT398" s="201"/>
      <c r="AU398" s="201"/>
      <c r="AV398" s="201"/>
      <c r="AW398" s="201"/>
      <c r="AX398" s="201"/>
      <c r="AY398" s="201"/>
      <c r="AZ398" s="201"/>
      <c r="BA398" s="201"/>
      <c r="BB398" s="201"/>
      <c r="BC398" s="201"/>
      <c r="BD398" s="201"/>
      <c r="BE398" s="201"/>
      <c r="BF398" s="201"/>
    </row>
    <row r="399" spans="1:58" ht="16.5" customHeight="1">
      <c r="A399" s="202"/>
      <c r="B399" s="202"/>
      <c r="C399" s="202"/>
      <c r="D399" s="202"/>
      <c r="E399" s="202"/>
      <c r="F399" s="202"/>
      <c r="G399" s="202"/>
      <c r="H399" s="202"/>
      <c r="I399" s="203"/>
      <c r="J399" s="201"/>
      <c r="K399" s="201"/>
      <c r="L399" s="201"/>
      <c r="M399" s="201"/>
      <c r="N399" s="201"/>
      <c r="O399" s="201"/>
      <c r="P399" s="201"/>
      <c r="Q399" s="201"/>
      <c r="R399" s="201"/>
      <c r="S399" s="201"/>
      <c r="T399" s="201"/>
      <c r="U399" s="201"/>
      <c r="V399" s="201"/>
      <c r="W399" s="201"/>
      <c r="X399" s="201"/>
      <c r="Y399" s="201"/>
      <c r="Z399" s="201"/>
      <c r="AA399" s="201"/>
      <c r="AB399" s="201"/>
      <c r="AC399" s="201"/>
      <c r="AD399" s="201"/>
      <c r="AE399" s="201"/>
      <c r="AF399" s="201"/>
      <c r="AG399" s="201"/>
      <c r="AH399" s="201"/>
      <c r="AI399" s="201"/>
      <c r="AJ399" s="201"/>
      <c r="AK399" s="201"/>
      <c r="AL399" s="201"/>
      <c r="AM399" s="201"/>
      <c r="AN399" s="201"/>
      <c r="AO399" s="201"/>
      <c r="AP399" s="201"/>
      <c r="AQ399" s="201"/>
      <c r="AR399" s="201"/>
      <c r="AS399" s="201"/>
      <c r="AT399" s="201"/>
      <c r="AU399" s="201"/>
      <c r="AV399" s="201"/>
      <c r="AW399" s="201"/>
      <c r="AX399" s="201"/>
      <c r="AY399" s="201"/>
      <c r="AZ399" s="201"/>
      <c r="BA399" s="201"/>
      <c r="BB399" s="201"/>
      <c r="BC399" s="201"/>
      <c r="BD399" s="201"/>
      <c r="BE399" s="201"/>
      <c r="BF399" s="201"/>
    </row>
    <row r="400" spans="1:58" ht="16.5" customHeight="1">
      <c r="A400" s="202"/>
      <c r="B400" s="202"/>
      <c r="C400" s="202"/>
      <c r="D400" s="202"/>
      <c r="E400" s="202"/>
      <c r="F400" s="202"/>
      <c r="G400" s="202"/>
      <c r="H400" s="202"/>
      <c r="I400" s="203"/>
      <c r="J400" s="201"/>
      <c r="K400" s="201"/>
      <c r="L400" s="201"/>
      <c r="M400" s="201"/>
      <c r="N400" s="201"/>
      <c r="O400" s="201"/>
      <c r="P400" s="201"/>
      <c r="Q400" s="201"/>
      <c r="R400" s="201"/>
      <c r="S400" s="201"/>
      <c r="T400" s="201"/>
      <c r="U400" s="201"/>
      <c r="V400" s="201"/>
      <c r="W400" s="201"/>
      <c r="X400" s="201"/>
      <c r="Y400" s="201"/>
      <c r="Z400" s="201"/>
      <c r="AA400" s="201"/>
      <c r="AB400" s="201"/>
      <c r="AC400" s="201"/>
      <c r="AD400" s="201"/>
      <c r="AE400" s="201"/>
      <c r="AF400" s="201"/>
      <c r="AG400" s="201"/>
      <c r="AH400" s="201"/>
      <c r="AI400" s="201"/>
      <c r="AJ400" s="201"/>
      <c r="AK400" s="201"/>
      <c r="AL400" s="201"/>
      <c r="AM400" s="201"/>
      <c r="AN400" s="201"/>
      <c r="AO400" s="201"/>
      <c r="AP400" s="201"/>
      <c r="AQ400" s="201"/>
      <c r="AR400" s="201"/>
      <c r="AS400" s="201"/>
      <c r="AT400" s="201"/>
      <c r="AU400" s="201"/>
      <c r="AV400" s="201"/>
      <c r="AW400" s="201"/>
      <c r="AX400" s="201"/>
      <c r="AY400" s="201"/>
      <c r="AZ400" s="201"/>
      <c r="BA400" s="201"/>
      <c r="BB400" s="201"/>
      <c r="BC400" s="201"/>
      <c r="BD400" s="201"/>
      <c r="BE400" s="201"/>
      <c r="BF400" s="201"/>
    </row>
    <row r="401" spans="1:58" ht="16.5" customHeight="1">
      <c r="A401" s="202"/>
      <c r="B401" s="202"/>
      <c r="C401" s="202"/>
      <c r="D401" s="202"/>
      <c r="E401" s="202"/>
      <c r="F401" s="202"/>
      <c r="G401" s="202"/>
      <c r="H401" s="202"/>
      <c r="I401" s="203"/>
      <c r="J401" s="201"/>
      <c r="K401" s="201"/>
      <c r="L401" s="201"/>
      <c r="M401" s="201"/>
      <c r="N401" s="201"/>
      <c r="O401" s="201"/>
      <c r="P401" s="201"/>
      <c r="Q401" s="201"/>
      <c r="R401" s="201"/>
      <c r="S401" s="201"/>
      <c r="T401" s="201"/>
      <c r="U401" s="201"/>
      <c r="V401" s="201"/>
      <c r="W401" s="201"/>
      <c r="X401" s="201"/>
      <c r="Y401" s="201"/>
      <c r="Z401" s="201"/>
      <c r="AA401" s="201"/>
      <c r="AB401" s="201"/>
      <c r="AC401" s="201"/>
      <c r="AD401" s="201"/>
      <c r="AE401" s="201"/>
      <c r="AF401" s="201"/>
      <c r="AG401" s="201"/>
      <c r="AH401" s="201"/>
      <c r="AI401" s="201"/>
      <c r="AJ401" s="201"/>
      <c r="AK401" s="201"/>
      <c r="AL401" s="201"/>
      <c r="AM401" s="201"/>
      <c r="AN401" s="201"/>
      <c r="AO401" s="201"/>
      <c r="AP401" s="201"/>
      <c r="AQ401" s="201"/>
      <c r="AR401" s="201"/>
      <c r="AS401" s="201"/>
      <c r="AT401" s="201"/>
      <c r="AU401" s="201"/>
      <c r="AV401" s="201"/>
      <c r="AW401" s="201"/>
      <c r="AX401" s="201"/>
      <c r="AY401" s="201"/>
      <c r="AZ401" s="201"/>
      <c r="BA401" s="201"/>
      <c r="BB401" s="201"/>
      <c r="BC401" s="201"/>
      <c r="BD401" s="201"/>
      <c r="BE401" s="201"/>
      <c r="BF401" s="201"/>
    </row>
    <row r="402" spans="1:58" ht="16.5" customHeight="1">
      <c r="A402" s="202"/>
      <c r="B402" s="202"/>
      <c r="C402" s="202"/>
      <c r="D402" s="202"/>
      <c r="E402" s="202"/>
      <c r="F402" s="202"/>
      <c r="G402" s="202"/>
      <c r="H402" s="202"/>
      <c r="I402" s="203"/>
      <c r="J402" s="201"/>
      <c r="K402" s="201"/>
      <c r="L402" s="201"/>
      <c r="M402" s="201"/>
      <c r="N402" s="201"/>
      <c r="O402" s="201"/>
      <c r="P402" s="201"/>
      <c r="Q402" s="201"/>
      <c r="R402" s="201"/>
      <c r="S402" s="201"/>
      <c r="T402" s="201"/>
      <c r="U402" s="201"/>
      <c r="V402" s="201"/>
      <c r="W402" s="201"/>
      <c r="X402" s="201"/>
      <c r="Y402" s="201"/>
      <c r="Z402" s="201"/>
      <c r="AA402" s="201"/>
      <c r="AB402" s="201"/>
      <c r="AC402" s="201"/>
      <c r="AD402" s="201"/>
      <c r="AE402" s="201"/>
      <c r="AF402" s="201"/>
      <c r="AG402" s="201"/>
      <c r="AH402" s="201"/>
      <c r="AI402" s="201"/>
      <c r="AJ402" s="201"/>
      <c r="AK402" s="201"/>
      <c r="AL402" s="201"/>
      <c r="AM402" s="201"/>
      <c r="AN402" s="201"/>
      <c r="AO402" s="201"/>
      <c r="AP402" s="201"/>
      <c r="AQ402" s="201"/>
      <c r="AR402" s="201"/>
      <c r="AS402" s="201"/>
      <c r="AT402" s="201"/>
      <c r="AU402" s="201"/>
      <c r="AV402" s="201"/>
      <c r="AW402" s="201"/>
      <c r="AX402" s="201"/>
      <c r="AY402" s="201"/>
      <c r="AZ402" s="201"/>
      <c r="BA402" s="201"/>
      <c r="BB402" s="201"/>
      <c r="BC402" s="201"/>
      <c r="BD402" s="201"/>
      <c r="BE402" s="201"/>
      <c r="BF402" s="201"/>
    </row>
    <row r="403" spans="1:58" ht="16.5" customHeight="1">
      <c r="A403" s="202"/>
      <c r="B403" s="202"/>
      <c r="C403" s="202"/>
      <c r="D403" s="202"/>
      <c r="E403" s="202"/>
      <c r="F403" s="202"/>
      <c r="G403" s="202"/>
      <c r="H403" s="202"/>
      <c r="I403" s="203"/>
      <c r="J403" s="201"/>
      <c r="K403" s="201"/>
      <c r="L403" s="201"/>
      <c r="M403" s="201"/>
      <c r="N403" s="201"/>
      <c r="O403" s="201"/>
      <c r="P403" s="201"/>
      <c r="Q403" s="201"/>
      <c r="R403" s="201"/>
      <c r="S403" s="201"/>
      <c r="T403" s="201"/>
      <c r="U403" s="201"/>
      <c r="V403" s="201"/>
      <c r="W403" s="201"/>
      <c r="X403" s="201"/>
      <c r="Y403" s="201"/>
      <c r="Z403" s="201"/>
      <c r="AA403" s="201"/>
      <c r="AB403" s="201"/>
      <c r="AC403" s="201"/>
      <c r="AD403" s="201"/>
      <c r="AE403" s="201"/>
      <c r="AF403" s="201"/>
      <c r="AG403" s="201"/>
      <c r="AH403" s="201"/>
      <c r="AI403" s="201"/>
      <c r="AJ403" s="201"/>
      <c r="AK403" s="201"/>
      <c r="AL403" s="201"/>
      <c r="AM403" s="201"/>
      <c r="AN403" s="201"/>
      <c r="AO403" s="201"/>
      <c r="AP403" s="201"/>
      <c r="AQ403" s="201"/>
      <c r="AR403" s="201"/>
      <c r="AS403" s="201"/>
      <c r="AT403" s="201"/>
      <c r="AU403" s="201"/>
      <c r="AV403" s="201"/>
      <c r="AW403" s="201"/>
      <c r="AX403" s="201"/>
      <c r="AY403" s="201"/>
      <c r="AZ403" s="201"/>
      <c r="BA403" s="201"/>
      <c r="BB403" s="201"/>
      <c r="BC403" s="201"/>
      <c r="BD403" s="201"/>
      <c r="BE403" s="201"/>
      <c r="BF403" s="201"/>
    </row>
    <row r="404" spans="1:58" ht="16.5" customHeight="1">
      <c r="A404" s="202"/>
      <c r="B404" s="202"/>
      <c r="C404" s="202"/>
      <c r="D404" s="202"/>
      <c r="E404" s="202"/>
      <c r="F404" s="202"/>
      <c r="G404" s="202"/>
      <c r="H404" s="202"/>
      <c r="I404" s="203"/>
      <c r="J404" s="201"/>
      <c r="K404" s="201"/>
      <c r="L404" s="201"/>
      <c r="M404" s="201"/>
      <c r="N404" s="201"/>
      <c r="O404" s="201"/>
      <c r="P404" s="201"/>
      <c r="Q404" s="201"/>
      <c r="R404" s="201"/>
      <c r="S404" s="201"/>
      <c r="T404" s="201"/>
      <c r="U404" s="201"/>
      <c r="V404" s="201"/>
      <c r="W404" s="201"/>
      <c r="X404" s="201"/>
      <c r="Y404" s="201"/>
      <c r="Z404" s="201"/>
      <c r="AA404" s="201"/>
      <c r="AB404" s="201"/>
      <c r="AC404" s="201"/>
      <c r="AD404" s="201"/>
      <c r="AE404" s="201"/>
      <c r="AF404" s="201"/>
      <c r="AG404" s="201"/>
      <c r="AH404" s="201"/>
      <c r="AI404" s="201"/>
      <c r="AJ404" s="201"/>
      <c r="AK404" s="201"/>
      <c r="AL404" s="201"/>
      <c r="AM404" s="201"/>
      <c r="AN404" s="201"/>
      <c r="AO404" s="201"/>
      <c r="AP404" s="201"/>
      <c r="AQ404" s="201"/>
      <c r="AR404" s="201"/>
      <c r="AS404" s="201"/>
      <c r="AT404" s="201"/>
      <c r="AU404" s="201"/>
      <c r="AV404" s="201"/>
      <c r="AW404" s="201"/>
      <c r="AX404" s="201"/>
      <c r="AY404" s="201"/>
      <c r="AZ404" s="201"/>
      <c r="BA404" s="201"/>
      <c r="BB404" s="201"/>
      <c r="BC404" s="201"/>
      <c r="BD404" s="201"/>
      <c r="BE404" s="201"/>
      <c r="BF404" s="201"/>
    </row>
    <row r="405" spans="1:58" ht="16.5" customHeight="1">
      <c r="A405" s="202"/>
      <c r="B405" s="202"/>
      <c r="C405" s="202"/>
      <c r="D405" s="202"/>
      <c r="E405" s="202"/>
      <c r="F405" s="202"/>
      <c r="G405" s="202"/>
      <c r="H405" s="202"/>
      <c r="I405" s="203"/>
      <c r="J405" s="201"/>
      <c r="K405" s="201"/>
      <c r="L405" s="201"/>
      <c r="M405" s="201"/>
      <c r="N405" s="201"/>
      <c r="O405" s="201"/>
      <c r="P405" s="201"/>
      <c r="Q405" s="201"/>
      <c r="R405" s="201"/>
      <c r="S405" s="201"/>
      <c r="T405" s="201"/>
      <c r="U405" s="201"/>
      <c r="V405" s="201"/>
      <c r="W405" s="201"/>
      <c r="X405" s="201"/>
      <c r="Y405" s="201"/>
      <c r="Z405" s="201"/>
      <c r="AA405" s="201"/>
      <c r="AB405" s="201"/>
      <c r="AC405" s="201"/>
      <c r="AD405" s="201"/>
      <c r="AE405" s="201"/>
      <c r="AF405" s="201"/>
      <c r="AG405" s="201"/>
      <c r="AH405" s="201"/>
      <c r="AI405" s="201"/>
      <c r="AJ405" s="201"/>
      <c r="AK405" s="201"/>
      <c r="AL405" s="201"/>
      <c r="AM405" s="201"/>
      <c r="AN405" s="201"/>
      <c r="AO405" s="201"/>
      <c r="AP405" s="201"/>
      <c r="AQ405" s="201"/>
      <c r="AR405" s="201"/>
      <c r="AS405" s="201"/>
      <c r="AT405" s="201"/>
      <c r="AU405" s="201"/>
      <c r="AV405" s="201"/>
      <c r="AW405" s="201"/>
      <c r="AX405" s="201"/>
      <c r="AY405" s="201"/>
      <c r="AZ405" s="201"/>
      <c r="BA405" s="201"/>
      <c r="BB405" s="201"/>
      <c r="BC405" s="201"/>
      <c r="BD405" s="201"/>
      <c r="BE405" s="201"/>
      <c r="BF405" s="201"/>
    </row>
    <row r="406" spans="1:58" ht="16.5" customHeight="1">
      <c r="A406" s="202"/>
      <c r="B406" s="202"/>
      <c r="C406" s="202"/>
      <c r="D406" s="202"/>
      <c r="E406" s="202"/>
      <c r="F406" s="202"/>
      <c r="G406" s="202"/>
      <c r="H406" s="202"/>
      <c r="I406" s="203"/>
      <c r="J406" s="201"/>
      <c r="K406" s="201"/>
      <c r="L406" s="201"/>
      <c r="M406" s="201"/>
      <c r="N406" s="201"/>
      <c r="O406" s="201"/>
      <c r="P406" s="201"/>
      <c r="Q406" s="201"/>
      <c r="R406" s="201"/>
      <c r="S406" s="201"/>
      <c r="T406" s="201"/>
      <c r="U406" s="201"/>
      <c r="V406" s="201"/>
      <c r="W406" s="201"/>
      <c r="X406" s="201"/>
      <c r="Y406" s="201"/>
      <c r="Z406" s="201"/>
      <c r="AA406" s="201"/>
      <c r="AB406" s="201"/>
      <c r="AC406" s="201"/>
      <c r="AD406" s="201"/>
      <c r="AE406" s="201"/>
      <c r="AF406" s="201"/>
      <c r="AG406" s="201"/>
      <c r="AH406" s="201"/>
      <c r="AI406" s="201"/>
      <c r="AJ406" s="201"/>
      <c r="AK406" s="201"/>
      <c r="AL406" s="201"/>
      <c r="AM406" s="201"/>
      <c r="AN406" s="201"/>
      <c r="AO406" s="201"/>
      <c r="AP406" s="201"/>
      <c r="AQ406" s="201"/>
      <c r="AR406" s="201"/>
      <c r="AS406" s="201"/>
      <c r="AT406" s="201"/>
      <c r="AU406" s="201"/>
      <c r="AV406" s="201"/>
      <c r="AW406" s="201"/>
      <c r="AX406" s="201"/>
      <c r="AY406" s="201"/>
      <c r="AZ406" s="201"/>
      <c r="BA406" s="201"/>
      <c r="BB406" s="201"/>
      <c r="BC406" s="201"/>
      <c r="BD406" s="201"/>
      <c r="BE406" s="201"/>
      <c r="BF406" s="201"/>
    </row>
    <row r="407" spans="1:58" ht="16.5" customHeight="1">
      <c r="A407" s="202"/>
      <c r="B407" s="202"/>
      <c r="C407" s="202"/>
      <c r="D407" s="202"/>
      <c r="E407" s="202"/>
      <c r="F407" s="202"/>
      <c r="G407" s="202"/>
      <c r="H407" s="202"/>
      <c r="I407" s="203"/>
      <c r="J407" s="201"/>
      <c r="K407" s="201"/>
      <c r="L407" s="201"/>
      <c r="M407" s="201"/>
      <c r="N407" s="201"/>
      <c r="O407" s="201"/>
      <c r="P407" s="201"/>
      <c r="Q407" s="201"/>
      <c r="R407" s="201"/>
      <c r="S407" s="201"/>
      <c r="T407" s="201"/>
      <c r="U407" s="201"/>
      <c r="V407" s="201"/>
      <c r="W407" s="201"/>
      <c r="X407" s="201"/>
      <c r="Y407" s="201"/>
      <c r="Z407" s="201"/>
      <c r="AA407" s="201"/>
      <c r="AB407" s="201"/>
      <c r="AC407" s="201"/>
      <c r="AD407" s="201"/>
      <c r="AE407" s="201"/>
      <c r="AF407" s="201"/>
      <c r="AG407" s="201"/>
      <c r="AH407" s="201"/>
      <c r="AI407" s="201"/>
      <c r="AJ407" s="201"/>
      <c r="AK407" s="201"/>
      <c r="AL407" s="201"/>
      <c r="AM407" s="201"/>
      <c r="AN407" s="201"/>
      <c r="AO407" s="201"/>
      <c r="AP407" s="201"/>
      <c r="AQ407" s="201"/>
      <c r="AR407" s="201"/>
      <c r="AS407" s="201"/>
      <c r="AT407" s="201"/>
      <c r="AU407" s="201"/>
      <c r="AV407" s="201"/>
      <c r="AW407" s="201"/>
      <c r="AX407" s="201"/>
      <c r="AY407" s="201"/>
      <c r="AZ407" s="201"/>
      <c r="BA407" s="201"/>
      <c r="BB407" s="201"/>
      <c r="BC407" s="201"/>
      <c r="BD407" s="201"/>
      <c r="BE407" s="201"/>
      <c r="BF407" s="201"/>
    </row>
    <row r="408" spans="1:58" ht="16.5" customHeight="1">
      <c r="A408" s="202"/>
      <c r="B408" s="202"/>
      <c r="C408" s="202"/>
      <c r="D408" s="202"/>
      <c r="E408" s="202"/>
      <c r="F408" s="202"/>
      <c r="G408" s="202"/>
      <c r="H408" s="202"/>
      <c r="I408" s="203"/>
      <c r="J408" s="201"/>
      <c r="K408" s="201"/>
      <c r="L408" s="201"/>
      <c r="M408" s="201"/>
      <c r="N408" s="201"/>
      <c r="O408" s="201"/>
      <c r="P408" s="201"/>
      <c r="Q408" s="201"/>
      <c r="R408" s="201"/>
      <c r="S408" s="201"/>
      <c r="T408" s="201"/>
      <c r="U408" s="201"/>
      <c r="V408" s="201"/>
      <c r="W408" s="201"/>
      <c r="X408" s="201"/>
      <c r="Y408" s="201"/>
      <c r="Z408" s="201"/>
      <c r="AA408" s="201"/>
      <c r="AB408" s="201"/>
      <c r="AC408" s="201"/>
      <c r="AD408" s="201"/>
      <c r="AE408" s="201"/>
      <c r="AF408" s="201"/>
      <c r="AG408" s="201"/>
      <c r="AH408" s="201"/>
      <c r="AI408" s="201"/>
      <c r="AJ408" s="201"/>
      <c r="AK408" s="201"/>
      <c r="AL408" s="201"/>
      <c r="AM408" s="201"/>
      <c r="AN408" s="201"/>
      <c r="AO408" s="201"/>
      <c r="AP408" s="201"/>
      <c r="AQ408" s="201"/>
      <c r="AR408" s="201"/>
      <c r="AS408" s="201"/>
      <c r="AT408" s="201"/>
      <c r="AU408" s="201"/>
      <c r="AV408" s="201"/>
      <c r="AW408" s="201"/>
      <c r="AX408" s="201"/>
      <c r="AY408" s="201"/>
      <c r="AZ408" s="201"/>
      <c r="BA408" s="201"/>
      <c r="BB408" s="201"/>
      <c r="BC408" s="201"/>
      <c r="BD408" s="201"/>
      <c r="BE408" s="201"/>
      <c r="BF408" s="201"/>
    </row>
    <row r="409" spans="1:58" ht="16.5" customHeight="1">
      <c r="A409" s="202"/>
      <c r="B409" s="202"/>
      <c r="C409" s="202"/>
      <c r="D409" s="202"/>
      <c r="E409" s="202"/>
      <c r="F409" s="202"/>
      <c r="G409" s="202"/>
      <c r="H409" s="202"/>
      <c r="I409" s="203"/>
      <c r="J409" s="201"/>
      <c r="K409" s="201"/>
      <c r="L409" s="201"/>
      <c r="M409" s="201"/>
      <c r="N409" s="201"/>
      <c r="O409" s="201"/>
      <c r="P409" s="201"/>
      <c r="Q409" s="201"/>
      <c r="R409" s="201"/>
      <c r="S409" s="201"/>
      <c r="T409" s="201"/>
      <c r="U409" s="201"/>
      <c r="V409" s="201"/>
      <c r="W409" s="201"/>
      <c r="X409" s="201"/>
      <c r="Y409" s="201"/>
      <c r="Z409" s="201"/>
      <c r="AA409" s="201"/>
      <c r="AB409" s="201"/>
      <c r="AC409" s="201"/>
      <c r="AD409" s="201"/>
      <c r="AE409" s="201"/>
      <c r="AF409" s="201"/>
      <c r="AG409" s="201"/>
      <c r="AH409" s="201"/>
      <c r="AI409" s="201"/>
      <c r="AJ409" s="201"/>
      <c r="AK409" s="201"/>
      <c r="AL409" s="201"/>
      <c r="AM409" s="201"/>
      <c r="AN409" s="201"/>
      <c r="AO409" s="201"/>
      <c r="AP409" s="201"/>
      <c r="AQ409" s="201"/>
      <c r="AR409" s="201"/>
      <c r="AS409" s="201"/>
      <c r="AT409" s="201"/>
      <c r="AU409" s="201"/>
      <c r="AV409" s="201"/>
      <c r="AW409" s="201"/>
      <c r="AX409" s="201"/>
      <c r="AY409" s="201"/>
      <c r="AZ409" s="201"/>
      <c r="BA409" s="201"/>
      <c r="BB409" s="201"/>
      <c r="BC409" s="201"/>
      <c r="BD409" s="201"/>
      <c r="BE409" s="201"/>
      <c r="BF409" s="201"/>
    </row>
    <row r="410" spans="1:58" ht="16.5" customHeight="1">
      <c r="A410" s="202"/>
      <c r="B410" s="202"/>
      <c r="C410" s="202"/>
      <c r="D410" s="202"/>
      <c r="E410" s="202"/>
      <c r="F410" s="202"/>
      <c r="G410" s="202"/>
      <c r="H410" s="202"/>
      <c r="I410" s="203"/>
      <c r="J410" s="201"/>
      <c r="K410" s="201"/>
      <c r="L410" s="201"/>
      <c r="M410" s="201"/>
      <c r="N410" s="201"/>
      <c r="O410" s="201"/>
      <c r="P410" s="201"/>
      <c r="Q410" s="201"/>
      <c r="R410" s="201"/>
      <c r="S410" s="201"/>
      <c r="T410" s="201"/>
      <c r="U410" s="201"/>
      <c r="V410" s="201"/>
      <c r="W410" s="201"/>
      <c r="X410" s="201"/>
      <c r="Y410" s="201"/>
      <c r="Z410" s="201"/>
      <c r="AA410" s="201"/>
      <c r="AB410" s="201"/>
      <c r="AC410" s="201"/>
      <c r="AD410" s="201"/>
      <c r="AE410" s="201"/>
      <c r="AF410" s="201"/>
      <c r="AG410" s="201"/>
      <c r="AH410" s="201"/>
      <c r="AI410" s="201"/>
      <c r="AJ410" s="201"/>
      <c r="AK410" s="201"/>
      <c r="AL410" s="201"/>
      <c r="AM410" s="201"/>
      <c r="AN410" s="201"/>
      <c r="AO410" s="201"/>
      <c r="AP410" s="201"/>
      <c r="AQ410" s="201"/>
      <c r="AR410" s="201"/>
      <c r="AS410" s="201"/>
      <c r="AT410" s="201"/>
      <c r="AU410" s="201"/>
      <c r="AV410" s="201"/>
      <c r="AW410" s="201"/>
      <c r="AX410" s="201"/>
      <c r="AY410" s="201"/>
      <c r="AZ410" s="201"/>
      <c r="BA410" s="201"/>
      <c r="BB410" s="201"/>
      <c r="BC410" s="201"/>
      <c r="BD410" s="201"/>
      <c r="BE410" s="201"/>
      <c r="BF410" s="201"/>
    </row>
    <row r="411" spans="1:58" ht="16.5" customHeight="1">
      <c r="A411" s="202"/>
      <c r="B411" s="202"/>
      <c r="C411" s="202"/>
      <c r="D411" s="202"/>
      <c r="E411" s="202"/>
      <c r="F411" s="202"/>
      <c r="G411" s="202"/>
      <c r="H411" s="202"/>
      <c r="I411" s="203"/>
      <c r="J411" s="201"/>
      <c r="K411" s="201"/>
      <c r="L411" s="201"/>
      <c r="M411" s="201"/>
      <c r="N411" s="201"/>
      <c r="O411" s="201"/>
      <c r="P411" s="201"/>
      <c r="Q411" s="201"/>
      <c r="R411" s="201"/>
      <c r="S411" s="201"/>
      <c r="T411" s="201"/>
      <c r="U411" s="201"/>
      <c r="V411" s="201"/>
      <c r="W411" s="201"/>
      <c r="X411" s="201"/>
      <c r="Y411" s="201"/>
      <c r="Z411" s="201"/>
      <c r="AA411" s="201"/>
      <c r="AB411" s="201"/>
      <c r="AC411" s="201"/>
      <c r="AD411" s="201"/>
      <c r="AE411" s="201"/>
      <c r="AF411" s="201"/>
      <c r="AG411" s="201"/>
      <c r="AH411" s="201"/>
      <c r="AI411" s="201"/>
      <c r="AJ411" s="201"/>
      <c r="AK411" s="201"/>
      <c r="AL411" s="201"/>
      <c r="AM411" s="201"/>
      <c r="AN411" s="201"/>
      <c r="AO411" s="201"/>
      <c r="AP411" s="201"/>
      <c r="AQ411" s="201"/>
      <c r="AR411" s="201"/>
      <c r="AS411" s="201"/>
      <c r="AT411" s="201"/>
      <c r="AU411" s="201"/>
      <c r="AV411" s="201"/>
      <c r="AW411" s="201"/>
      <c r="AX411" s="201"/>
      <c r="AY411" s="201"/>
      <c r="AZ411" s="201"/>
      <c r="BA411" s="201"/>
      <c r="BB411" s="201"/>
      <c r="BC411" s="201"/>
      <c r="BD411" s="201"/>
      <c r="BE411" s="201"/>
      <c r="BF411" s="201"/>
    </row>
    <row r="412" spans="1:58" ht="16.5" customHeight="1">
      <c r="A412" s="202"/>
      <c r="B412" s="202"/>
      <c r="C412" s="202"/>
      <c r="D412" s="202"/>
      <c r="E412" s="202"/>
      <c r="F412" s="202"/>
      <c r="G412" s="202"/>
      <c r="H412" s="202"/>
      <c r="I412" s="203"/>
      <c r="J412" s="201"/>
      <c r="K412" s="201"/>
      <c r="L412" s="201"/>
      <c r="M412" s="201"/>
      <c r="N412" s="201"/>
      <c r="O412" s="201"/>
      <c r="P412" s="201"/>
      <c r="Q412" s="201"/>
      <c r="R412" s="201"/>
      <c r="S412" s="201"/>
      <c r="T412" s="201"/>
      <c r="U412" s="201"/>
      <c r="V412" s="201"/>
      <c r="W412" s="201"/>
      <c r="X412" s="201"/>
      <c r="Y412" s="201"/>
      <c r="Z412" s="201"/>
      <c r="AA412" s="201"/>
      <c r="AB412" s="201"/>
      <c r="AC412" s="201"/>
      <c r="AD412" s="201"/>
      <c r="AE412" s="201"/>
      <c r="AF412" s="201"/>
      <c r="AG412" s="201"/>
      <c r="AH412" s="201"/>
      <c r="AI412" s="201"/>
      <c r="AJ412" s="201"/>
      <c r="AK412" s="201"/>
      <c r="AL412" s="201"/>
      <c r="AM412" s="201"/>
      <c r="AN412" s="201"/>
      <c r="AO412" s="201"/>
      <c r="AP412" s="201"/>
      <c r="AQ412" s="201"/>
      <c r="AR412" s="201"/>
      <c r="AS412" s="201"/>
      <c r="AT412" s="201"/>
      <c r="AU412" s="201"/>
      <c r="AV412" s="201"/>
      <c r="AW412" s="201"/>
      <c r="AX412" s="201"/>
      <c r="AY412" s="201"/>
      <c r="AZ412" s="201"/>
      <c r="BA412" s="201"/>
      <c r="BB412" s="201"/>
      <c r="BC412" s="201"/>
      <c r="BD412" s="201"/>
      <c r="BE412" s="201"/>
      <c r="BF412" s="201"/>
    </row>
    <row r="413" spans="1:58" ht="16.5" customHeight="1">
      <c r="A413" s="202"/>
      <c r="B413" s="202"/>
      <c r="C413" s="202"/>
      <c r="D413" s="202"/>
      <c r="E413" s="202"/>
      <c r="F413" s="202"/>
      <c r="G413" s="202"/>
      <c r="H413" s="202"/>
      <c r="I413" s="203"/>
      <c r="J413" s="201"/>
      <c r="K413" s="201"/>
      <c r="L413" s="201"/>
      <c r="M413" s="201"/>
      <c r="N413" s="201"/>
      <c r="O413" s="201"/>
      <c r="P413" s="201"/>
      <c r="Q413" s="201"/>
      <c r="R413" s="201"/>
      <c r="S413" s="201"/>
      <c r="T413" s="201"/>
      <c r="U413" s="201"/>
      <c r="V413" s="201"/>
      <c r="W413" s="201"/>
      <c r="X413" s="201"/>
      <c r="Y413" s="201"/>
      <c r="Z413" s="201"/>
      <c r="AA413" s="201"/>
      <c r="AB413" s="201"/>
      <c r="AC413" s="201"/>
      <c r="AD413" s="201"/>
      <c r="AE413" s="201"/>
      <c r="AF413" s="201"/>
      <c r="AG413" s="201"/>
      <c r="AH413" s="201"/>
      <c r="AI413" s="201"/>
      <c r="AJ413" s="201"/>
      <c r="AK413" s="201"/>
      <c r="AL413" s="201"/>
      <c r="AM413" s="201"/>
      <c r="AN413" s="201"/>
      <c r="AO413" s="201"/>
      <c r="AP413" s="201"/>
      <c r="AQ413" s="201"/>
      <c r="AR413" s="201"/>
      <c r="AS413" s="201"/>
      <c r="AT413" s="201"/>
      <c r="AU413" s="201"/>
      <c r="AV413" s="201"/>
      <c r="AW413" s="201"/>
      <c r="AX413" s="201"/>
      <c r="AY413" s="201"/>
      <c r="AZ413" s="201"/>
      <c r="BA413" s="201"/>
      <c r="BB413" s="201"/>
      <c r="BC413" s="201"/>
      <c r="BD413" s="201"/>
      <c r="BE413" s="201"/>
      <c r="BF413" s="201"/>
    </row>
    <row r="414" spans="1:58" ht="16.5" customHeight="1">
      <c r="A414" s="202"/>
      <c r="B414" s="202"/>
      <c r="C414" s="202"/>
      <c r="D414" s="202"/>
      <c r="E414" s="202"/>
      <c r="F414" s="202"/>
      <c r="G414" s="202"/>
      <c r="H414" s="202"/>
      <c r="I414" s="203"/>
      <c r="J414" s="201"/>
      <c r="K414" s="201"/>
      <c r="L414" s="201"/>
      <c r="M414" s="201"/>
      <c r="N414" s="201"/>
      <c r="O414" s="201"/>
      <c r="P414" s="201"/>
      <c r="Q414" s="201"/>
      <c r="R414" s="201"/>
      <c r="S414" s="201"/>
      <c r="T414" s="201"/>
      <c r="U414" s="201"/>
      <c r="V414" s="201"/>
      <c r="W414" s="201"/>
      <c r="X414" s="201"/>
      <c r="Y414" s="201"/>
      <c r="Z414" s="201"/>
      <c r="AA414" s="201"/>
      <c r="AB414" s="201"/>
      <c r="AC414" s="201"/>
      <c r="AD414" s="201"/>
      <c r="AE414" s="201"/>
      <c r="AF414" s="201"/>
      <c r="AG414" s="201"/>
      <c r="AH414" s="201"/>
      <c r="AI414" s="201"/>
      <c r="AJ414" s="201"/>
      <c r="AK414" s="201"/>
      <c r="AL414" s="201"/>
      <c r="AM414" s="201"/>
      <c r="AN414" s="201"/>
      <c r="AO414" s="201"/>
      <c r="AP414" s="201"/>
      <c r="AQ414" s="201"/>
      <c r="AR414" s="201"/>
      <c r="AS414" s="201"/>
      <c r="AT414" s="201"/>
      <c r="AU414" s="201"/>
      <c r="AV414" s="201"/>
      <c r="AW414" s="201"/>
      <c r="AX414" s="201"/>
      <c r="AY414" s="201"/>
      <c r="AZ414" s="201"/>
      <c r="BA414" s="201"/>
      <c r="BB414" s="201"/>
      <c r="BC414" s="201"/>
      <c r="BD414" s="201"/>
      <c r="BE414" s="201"/>
      <c r="BF414" s="201"/>
    </row>
    <row r="415" spans="1:58" ht="16.5" customHeight="1">
      <c r="A415" s="202"/>
      <c r="B415" s="202"/>
      <c r="C415" s="202"/>
      <c r="D415" s="202"/>
      <c r="E415" s="202"/>
      <c r="F415" s="202"/>
      <c r="G415" s="202"/>
      <c r="H415" s="202"/>
      <c r="I415" s="203"/>
      <c r="J415" s="201"/>
      <c r="K415" s="201"/>
      <c r="L415" s="201"/>
      <c r="M415" s="201"/>
      <c r="N415" s="201"/>
      <c r="O415" s="201"/>
      <c r="P415" s="201"/>
      <c r="Q415" s="201"/>
      <c r="R415" s="201"/>
      <c r="S415" s="201"/>
      <c r="T415" s="201"/>
      <c r="U415" s="201"/>
      <c r="V415" s="201"/>
      <c r="W415" s="201"/>
      <c r="X415" s="201"/>
      <c r="Y415" s="201"/>
      <c r="Z415" s="201"/>
      <c r="AA415" s="201"/>
      <c r="AB415" s="201"/>
      <c r="AC415" s="201"/>
      <c r="AD415" s="201"/>
      <c r="AE415" s="201"/>
      <c r="AF415" s="201"/>
      <c r="AG415" s="201"/>
      <c r="AH415" s="201"/>
      <c r="AI415" s="201"/>
      <c r="AJ415" s="201"/>
      <c r="AK415" s="201"/>
      <c r="AL415" s="201"/>
      <c r="AM415" s="201"/>
      <c r="AN415" s="201"/>
      <c r="AO415" s="201"/>
      <c r="AP415" s="201"/>
      <c r="AQ415" s="201"/>
      <c r="AR415" s="201"/>
      <c r="AS415" s="201"/>
      <c r="AT415" s="201"/>
      <c r="AU415" s="201"/>
      <c r="AV415" s="201"/>
      <c r="AW415" s="201"/>
      <c r="AX415" s="201"/>
      <c r="AY415" s="201"/>
      <c r="AZ415" s="201"/>
      <c r="BA415" s="201"/>
      <c r="BB415" s="201"/>
      <c r="BC415" s="201"/>
      <c r="BD415" s="201"/>
      <c r="BE415" s="201"/>
      <c r="BF415" s="201"/>
    </row>
    <row r="416" spans="1:58" ht="16.5" customHeight="1">
      <c r="A416" s="202"/>
      <c r="B416" s="202"/>
      <c r="C416" s="202"/>
      <c r="D416" s="202"/>
      <c r="E416" s="202"/>
      <c r="F416" s="202"/>
      <c r="G416" s="202"/>
      <c r="H416" s="202"/>
      <c r="I416" s="203"/>
      <c r="J416" s="201"/>
      <c r="K416" s="201"/>
      <c r="L416" s="201"/>
      <c r="M416" s="201"/>
      <c r="N416" s="201"/>
      <c r="O416" s="201"/>
      <c r="P416" s="201"/>
      <c r="Q416" s="201"/>
      <c r="R416" s="201"/>
      <c r="S416" s="201"/>
      <c r="T416" s="201"/>
      <c r="U416" s="201"/>
      <c r="V416" s="201"/>
      <c r="W416" s="201"/>
      <c r="X416" s="201"/>
      <c r="Y416" s="201"/>
      <c r="Z416" s="201"/>
      <c r="AA416" s="201"/>
      <c r="AB416" s="201"/>
      <c r="AC416" s="201"/>
      <c r="AD416" s="201"/>
      <c r="AE416" s="201"/>
      <c r="AF416" s="201"/>
      <c r="AG416" s="201"/>
      <c r="AH416" s="201"/>
      <c r="AI416" s="201"/>
      <c r="AJ416" s="201"/>
      <c r="AK416" s="201"/>
      <c r="AL416" s="201"/>
      <c r="AM416" s="201"/>
      <c r="AN416" s="201"/>
      <c r="AO416" s="201"/>
      <c r="AP416" s="201"/>
      <c r="AQ416" s="201"/>
      <c r="AR416" s="201"/>
      <c r="AS416" s="201"/>
      <c r="AT416" s="201"/>
      <c r="AU416" s="201"/>
      <c r="AV416" s="201"/>
      <c r="AW416" s="201"/>
      <c r="AX416" s="201"/>
      <c r="AY416" s="201"/>
      <c r="AZ416" s="201"/>
      <c r="BA416" s="201"/>
      <c r="BB416" s="201"/>
      <c r="BC416" s="201"/>
      <c r="BD416" s="201"/>
      <c r="BE416" s="201"/>
      <c r="BF416" s="201"/>
    </row>
    <row r="417" spans="1:58" ht="16.5" customHeight="1">
      <c r="A417" s="202"/>
      <c r="B417" s="202"/>
      <c r="C417" s="202"/>
      <c r="D417" s="202"/>
      <c r="E417" s="202"/>
      <c r="F417" s="202"/>
      <c r="G417" s="202"/>
      <c r="H417" s="202"/>
      <c r="I417" s="203"/>
      <c r="J417" s="201"/>
      <c r="K417" s="201"/>
      <c r="L417" s="201"/>
      <c r="M417" s="201"/>
      <c r="N417" s="201"/>
      <c r="O417" s="201"/>
      <c r="P417" s="201"/>
      <c r="Q417" s="201"/>
      <c r="R417" s="201"/>
      <c r="S417" s="201"/>
      <c r="T417" s="201"/>
      <c r="U417" s="201"/>
      <c r="V417" s="201"/>
      <c r="W417" s="201"/>
      <c r="X417" s="201"/>
      <c r="Y417" s="201"/>
      <c r="Z417" s="201"/>
      <c r="AA417" s="201"/>
      <c r="AB417" s="201"/>
      <c r="AC417" s="201"/>
      <c r="AD417" s="201"/>
      <c r="AE417" s="201"/>
      <c r="AF417" s="201"/>
      <c r="AG417" s="201"/>
      <c r="AH417" s="201"/>
      <c r="AI417" s="201"/>
      <c r="AJ417" s="201"/>
      <c r="AK417" s="201"/>
      <c r="AL417" s="201"/>
      <c r="AM417" s="201"/>
      <c r="AN417" s="201"/>
      <c r="AO417" s="201"/>
      <c r="AP417" s="201"/>
      <c r="AQ417" s="201"/>
      <c r="AR417" s="201"/>
      <c r="AS417" s="201"/>
      <c r="AT417" s="201"/>
      <c r="AU417" s="201"/>
      <c r="AV417" s="201"/>
      <c r="AW417" s="201"/>
      <c r="AX417" s="201"/>
      <c r="AY417" s="201"/>
      <c r="AZ417" s="201"/>
      <c r="BA417" s="201"/>
      <c r="BB417" s="201"/>
      <c r="BC417" s="201"/>
      <c r="BD417" s="201"/>
      <c r="BE417" s="201"/>
      <c r="BF417" s="201"/>
    </row>
    <row r="418" spans="1:58" ht="16.5" customHeight="1">
      <c r="A418" s="202"/>
      <c r="B418" s="202"/>
      <c r="C418" s="202"/>
      <c r="D418" s="202"/>
      <c r="E418" s="202"/>
      <c r="F418" s="202"/>
      <c r="G418" s="202"/>
      <c r="H418" s="202"/>
      <c r="I418" s="203"/>
      <c r="J418" s="201"/>
      <c r="K418" s="201"/>
      <c r="L418" s="201"/>
      <c r="M418" s="201"/>
      <c r="N418" s="201"/>
      <c r="O418" s="201"/>
      <c r="P418" s="201"/>
      <c r="Q418" s="201"/>
      <c r="R418" s="201"/>
      <c r="S418" s="201"/>
      <c r="T418" s="201"/>
      <c r="U418" s="201"/>
      <c r="V418" s="201"/>
      <c r="W418" s="201"/>
      <c r="X418" s="201"/>
      <c r="Y418" s="201"/>
      <c r="Z418" s="201"/>
      <c r="AA418" s="201"/>
      <c r="AB418" s="201"/>
      <c r="AC418" s="201"/>
      <c r="AD418" s="201"/>
      <c r="AE418" s="201"/>
      <c r="AF418" s="201"/>
      <c r="AG418" s="201"/>
      <c r="AH418" s="201"/>
      <c r="AI418" s="201"/>
      <c r="AJ418" s="201"/>
      <c r="AK418" s="201"/>
      <c r="AL418" s="201"/>
      <c r="AM418" s="201"/>
      <c r="AN418" s="201"/>
      <c r="AO418" s="201"/>
      <c r="AP418" s="201"/>
      <c r="AQ418" s="201"/>
      <c r="AR418" s="201"/>
      <c r="AS418" s="201"/>
      <c r="AT418" s="201"/>
      <c r="AU418" s="201"/>
      <c r="AV418" s="201"/>
      <c r="AW418" s="201"/>
      <c r="AX418" s="201"/>
      <c r="AY418" s="201"/>
      <c r="AZ418" s="201"/>
      <c r="BA418" s="201"/>
      <c r="BB418" s="201"/>
      <c r="BC418" s="201"/>
      <c r="BD418" s="201"/>
      <c r="BE418" s="201"/>
      <c r="BF418" s="201"/>
    </row>
    <row r="419" spans="1:58" ht="16.5" customHeight="1">
      <c r="A419" s="202"/>
      <c r="B419" s="202"/>
      <c r="C419" s="202"/>
      <c r="D419" s="202"/>
      <c r="E419" s="202"/>
      <c r="F419" s="202"/>
      <c r="G419" s="202"/>
      <c r="H419" s="202"/>
      <c r="I419" s="203"/>
      <c r="J419" s="201"/>
      <c r="K419" s="201"/>
      <c r="L419" s="201"/>
      <c r="M419" s="201"/>
      <c r="N419" s="201"/>
      <c r="O419" s="201"/>
      <c r="P419" s="201"/>
      <c r="Q419" s="201"/>
      <c r="R419" s="201"/>
      <c r="S419" s="201"/>
      <c r="T419" s="201"/>
      <c r="U419" s="201"/>
      <c r="V419" s="201"/>
      <c r="W419" s="201"/>
      <c r="X419" s="201"/>
      <c r="Y419" s="201"/>
      <c r="Z419" s="201"/>
      <c r="AA419" s="201"/>
      <c r="AB419" s="201"/>
      <c r="AC419" s="201"/>
      <c r="AD419" s="201"/>
      <c r="AE419" s="201"/>
      <c r="AF419" s="201"/>
      <c r="AG419" s="201"/>
      <c r="AH419" s="201"/>
      <c r="AI419" s="201"/>
      <c r="AJ419" s="201"/>
      <c r="AK419" s="201"/>
      <c r="AL419" s="201"/>
      <c r="AM419" s="201"/>
      <c r="AN419" s="201"/>
      <c r="AO419" s="201"/>
      <c r="AP419" s="201"/>
      <c r="AQ419" s="201"/>
      <c r="AR419" s="201"/>
      <c r="AS419" s="201"/>
      <c r="AT419" s="201"/>
      <c r="AU419" s="201"/>
      <c r="AV419" s="201"/>
      <c r="AW419" s="201"/>
      <c r="AX419" s="201"/>
      <c r="AY419" s="201"/>
      <c r="AZ419" s="201"/>
      <c r="BA419" s="201"/>
      <c r="BB419" s="201"/>
      <c r="BC419" s="201"/>
      <c r="BD419" s="201"/>
      <c r="BE419" s="201"/>
      <c r="BF419" s="201"/>
    </row>
    <row r="420" spans="1:58" ht="16.5" customHeight="1">
      <c r="A420" s="202"/>
      <c r="B420" s="202"/>
      <c r="C420" s="202"/>
      <c r="D420" s="202"/>
      <c r="E420" s="202"/>
      <c r="F420" s="202"/>
      <c r="G420" s="202"/>
      <c r="H420" s="202"/>
      <c r="I420" s="203"/>
      <c r="J420" s="201"/>
      <c r="K420" s="201"/>
      <c r="L420" s="201"/>
      <c r="M420" s="201"/>
      <c r="N420" s="201"/>
      <c r="O420" s="201"/>
      <c r="P420" s="201"/>
      <c r="Q420" s="201"/>
      <c r="R420" s="201"/>
      <c r="S420" s="201"/>
      <c r="T420" s="201"/>
      <c r="U420" s="201"/>
      <c r="V420" s="201"/>
      <c r="W420" s="201"/>
      <c r="X420" s="201"/>
      <c r="Y420" s="201"/>
      <c r="Z420" s="201"/>
      <c r="AA420" s="201"/>
      <c r="AB420" s="201"/>
      <c r="AC420" s="201"/>
      <c r="AD420" s="201"/>
      <c r="AE420" s="201"/>
      <c r="AF420" s="201"/>
      <c r="AG420" s="201"/>
      <c r="AH420" s="201"/>
      <c r="AI420" s="201"/>
      <c r="AJ420" s="201"/>
      <c r="AK420" s="201"/>
      <c r="AL420" s="201"/>
      <c r="AM420" s="201"/>
      <c r="AN420" s="201"/>
      <c r="AO420" s="201"/>
      <c r="AP420" s="201"/>
      <c r="AQ420" s="201"/>
      <c r="AR420" s="201"/>
      <c r="AS420" s="201"/>
      <c r="AT420" s="201"/>
      <c r="AU420" s="201"/>
      <c r="AV420" s="201"/>
      <c r="AW420" s="201"/>
      <c r="AX420" s="201"/>
      <c r="AY420" s="201"/>
      <c r="AZ420" s="201"/>
      <c r="BA420" s="201"/>
      <c r="BB420" s="201"/>
      <c r="BC420" s="201"/>
      <c r="BD420" s="201"/>
      <c r="BE420" s="201"/>
      <c r="BF420" s="201"/>
    </row>
    <row r="421" spans="1:58" ht="16.5" customHeight="1">
      <c r="A421" s="202"/>
      <c r="B421" s="202"/>
      <c r="C421" s="202"/>
      <c r="D421" s="202"/>
      <c r="E421" s="202"/>
      <c r="F421" s="202"/>
      <c r="G421" s="202"/>
      <c r="H421" s="202"/>
      <c r="I421" s="203"/>
      <c r="J421" s="201"/>
      <c r="K421" s="201"/>
      <c r="L421" s="201"/>
      <c r="M421" s="201"/>
      <c r="N421" s="201"/>
      <c r="O421" s="201"/>
      <c r="P421" s="201"/>
      <c r="Q421" s="201"/>
      <c r="R421" s="201"/>
      <c r="S421" s="201"/>
      <c r="T421" s="201"/>
      <c r="U421" s="201"/>
      <c r="V421" s="201"/>
      <c r="W421" s="201"/>
      <c r="X421" s="201"/>
      <c r="Y421" s="201"/>
      <c r="Z421" s="201"/>
      <c r="AA421" s="201"/>
      <c r="AB421" s="201"/>
      <c r="AC421" s="201"/>
      <c r="AD421" s="201"/>
      <c r="AE421" s="201"/>
      <c r="AF421" s="201"/>
      <c r="AG421" s="201"/>
      <c r="AH421" s="201"/>
      <c r="AI421" s="201"/>
      <c r="AJ421" s="201"/>
      <c r="AK421" s="201"/>
      <c r="AL421" s="201"/>
      <c r="AM421" s="201"/>
      <c r="AN421" s="201"/>
      <c r="AO421" s="201"/>
      <c r="AP421" s="201"/>
      <c r="AQ421" s="201"/>
      <c r="AR421" s="201"/>
      <c r="AS421" s="201"/>
      <c r="AT421" s="201"/>
      <c r="AU421" s="201"/>
      <c r="AV421" s="201"/>
      <c r="AW421" s="201"/>
      <c r="AX421" s="201"/>
      <c r="AY421" s="201"/>
      <c r="AZ421" s="201"/>
      <c r="BA421" s="201"/>
      <c r="BB421" s="201"/>
      <c r="BC421" s="201"/>
      <c r="BD421" s="201"/>
      <c r="BE421" s="201"/>
      <c r="BF421" s="201"/>
    </row>
    <row r="422" spans="1:58" ht="16.5" customHeight="1">
      <c r="A422" s="202"/>
      <c r="B422" s="202"/>
      <c r="C422" s="202"/>
      <c r="D422" s="202"/>
      <c r="E422" s="202"/>
      <c r="F422" s="202"/>
      <c r="G422" s="202"/>
      <c r="H422" s="202"/>
      <c r="I422" s="203"/>
      <c r="J422" s="201"/>
      <c r="K422" s="201"/>
      <c r="L422" s="201"/>
      <c r="M422" s="201"/>
      <c r="N422" s="201"/>
      <c r="O422" s="201"/>
      <c r="P422" s="201"/>
      <c r="Q422" s="201"/>
      <c r="R422" s="201"/>
      <c r="S422" s="201"/>
      <c r="T422" s="201"/>
      <c r="U422" s="201"/>
      <c r="V422" s="201"/>
      <c r="W422" s="201"/>
      <c r="X422" s="201"/>
      <c r="Y422" s="201"/>
      <c r="Z422" s="201"/>
      <c r="AA422" s="201"/>
      <c r="AB422" s="201"/>
      <c r="AC422" s="201"/>
      <c r="AD422" s="201"/>
      <c r="AE422" s="201"/>
      <c r="AF422" s="201"/>
      <c r="AG422" s="201"/>
      <c r="AH422" s="201"/>
      <c r="AI422" s="201"/>
      <c r="AJ422" s="201"/>
      <c r="AK422" s="201"/>
      <c r="AL422" s="201"/>
      <c r="AM422" s="201"/>
      <c r="AN422" s="201"/>
      <c r="AO422" s="201"/>
      <c r="AP422" s="201"/>
      <c r="AQ422" s="201"/>
      <c r="AR422" s="201"/>
      <c r="AS422" s="201"/>
      <c r="AT422" s="201"/>
      <c r="AU422" s="201"/>
      <c r="AV422" s="201"/>
      <c r="AW422" s="201"/>
      <c r="AX422" s="201"/>
      <c r="AY422" s="201"/>
      <c r="AZ422" s="201"/>
      <c r="BA422" s="201"/>
      <c r="BB422" s="201"/>
      <c r="BC422" s="201"/>
      <c r="BD422" s="201"/>
      <c r="BE422" s="201"/>
      <c r="BF422" s="201"/>
    </row>
    <row r="423" spans="1:58" ht="16.5" customHeight="1">
      <c r="A423" s="202"/>
      <c r="B423" s="202"/>
      <c r="C423" s="202"/>
      <c r="D423" s="202"/>
      <c r="E423" s="202"/>
      <c r="F423" s="202"/>
      <c r="G423" s="202"/>
      <c r="H423" s="202"/>
      <c r="I423" s="203"/>
      <c r="J423" s="201"/>
      <c r="K423" s="201"/>
      <c r="L423" s="201"/>
      <c r="M423" s="201"/>
      <c r="N423" s="201"/>
      <c r="O423" s="201"/>
      <c r="P423" s="201"/>
      <c r="Q423" s="201"/>
      <c r="R423" s="201"/>
      <c r="S423" s="201"/>
      <c r="T423" s="201"/>
      <c r="U423" s="201"/>
      <c r="V423" s="201"/>
      <c r="W423" s="201"/>
      <c r="X423" s="201"/>
      <c r="Y423" s="201"/>
      <c r="Z423" s="201"/>
      <c r="AA423" s="201"/>
      <c r="AB423" s="201"/>
      <c r="AC423" s="201"/>
      <c r="AD423" s="201"/>
      <c r="AE423" s="201"/>
      <c r="AF423" s="201"/>
      <c r="AG423" s="201"/>
      <c r="AH423" s="201"/>
      <c r="AI423" s="201"/>
      <c r="AJ423" s="201"/>
      <c r="AK423" s="201"/>
      <c r="AL423" s="201"/>
      <c r="AM423" s="201"/>
      <c r="AN423" s="201"/>
      <c r="AO423" s="201"/>
      <c r="AP423" s="201"/>
      <c r="AQ423" s="201"/>
      <c r="AR423" s="201"/>
      <c r="AS423" s="201"/>
      <c r="AT423" s="201"/>
      <c r="AU423" s="201"/>
      <c r="AV423" s="201"/>
      <c r="AW423" s="201"/>
      <c r="AX423" s="201"/>
      <c r="AY423" s="201"/>
      <c r="AZ423" s="201"/>
      <c r="BA423" s="201"/>
      <c r="BB423" s="201"/>
      <c r="BC423" s="201"/>
      <c r="BD423" s="201"/>
      <c r="BE423" s="201"/>
      <c r="BF423" s="201"/>
    </row>
    <row r="424" spans="1:58" ht="16.5" customHeight="1">
      <c r="A424" s="202"/>
      <c r="B424" s="202"/>
      <c r="C424" s="202"/>
      <c r="D424" s="202"/>
      <c r="E424" s="202"/>
      <c r="F424" s="202"/>
      <c r="G424" s="202"/>
      <c r="H424" s="202"/>
      <c r="I424" s="203"/>
      <c r="J424" s="201"/>
      <c r="K424" s="201"/>
      <c r="L424" s="201"/>
      <c r="M424" s="201"/>
      <c r="N424" s="201"/>
      <c r="O424" s="201"/>
      <c r="P424" s="201"/>
      <c r="Q424" s="201"/>
      <c r="R424" s="201"/>
      <c r="S424" s="201"/>
      <c r="T424" s="201"/>
      <c r="U424" s="201"/>
      <c r="V424" s="201"/>
      <c r="W424" s="201"/>
      <c r="X424" s="201"/>
      <c r="Y424" s="201"/>
      <c r="Z424" s="201"/>
      <c r="AA424" s="201"/>
      <c r="AB424" s="201"/>
      <c r="AC424" s="201"/>
      <c r="AD424" s="201"/>
      <c r="AE424" s="201"/>
      <c r="AF424" s="201"/>
      <c r="AG424" s="201"/>
      <c r="AH424" s="201"/>
      <c r="AI424" s="201"/>
      <c r="AJ424" s="201"/>
      <c r="AK424" s="201"/>
      <c r="AL424" s="201"/>
      <c r="AM424" s="201"/>
      <c r="AN424" s="201"/>
      <c r="AO424" s="201"/>
      <c r="AP424" s="201"/>
      <c r="AQ424" s="201"/>
      <c r="AR424" s="201"/>
      <c r="AS424" s="201"/>
      <c r="AT424" s="201"/>
      <c r="AU424" s="201"/>
      <c r="AV424" s="201"/>
      <c r="AW424" s="201"/>
      <c r="AX424" s="201"/>
      <c r="AY424" s="201"/>
      <c r="AZ424" s="201"/>
      <c r="BA424" s="201"/>
      <c r="BB424" s="201"/>
      <c r="BC424" s="201"/>
      <c r="BD424" s="201"/>
      <c r="BE424" s="201"/>
      <c r="BF424" s="201"/>
    </row>
    <row r="425" spans="1:58" ht="16.5" customHeight="1">
      <c r="A425" s="202"/>
      <c r="B425" s="202"/>
      <c r="C425" s="202"/>
      <c r="D425" s="202"/>
      <c r="E425" s="202"/>
      <c r="F425" s="202"/>
      <c r="G425" s="202"/>
      <c r="H425" s="202"/>
      <c r="I425" s="203"/>
      <c r="J425" s="201"/>
      <c r="K425" s="201"/>
      <c r="L425" s="201"/>
      <c r="M425" s="201"/>
      <c r="N425" s="201"/>
      <c r="O425" s="201"/>
      <c r="P425" s="201"/>
      <c r="Q425" s="201"/>
      <c r="R425" s="201"/>
      <c r="S425" s="201"/>
      <c r="T425" s="201"/>
      <c r="U425" s="201"/>
      <c r="V425" s="201"/>
      <c r="W425" s="201"/>
      <c r="X425" s="201"/>
      <c r="Y425" s="201"/>
      <c r="Z425" s="201"/>
      <c r="AA425" s="201"/>
      <c r="AB425" s="201"/>
      <c r="AC425" s="201"/>
      <c r="AD425" s="201"/>
      <c r="AE425" s="201"/>
      <c r="AF425" s="201"/>
      <c r="AG425" s="201"/>
      <c r="AH425" s="201"/>
      <c r="AI425" s="201"/>
      <c r="AJ425" s="201"/>
      <c r="AK425" s="201"/>
      <c r="AL425" s="201"/>
      <c r="AM425" s="201"/>
      <c r="AN425" s="201"/>
      <c r="AO425" s="201"/>
      <c r="AP425" s="201"/>
      <c r="AQ425" s="201"/>
      <c r="AR425" s="201"/>
      <c r="AS425" s="201"/>
      <c r="AT425" s="201"/>
      <c r="AU425" s="201"/>
      <c r="AV425" s="201"/>
      <c r="AW425" s="201"/>
      <c r="AX425" s="201"/>
      <c r="AY425" s="201"/>
      <c r="AZ425" s="201"/>
      <c r="BA425" s="201"/>
      <c r="BB425" s="201"/>
      <c r="BC425" s="201"/>
      <c r="BD425" s="201"/>
      <c r="BE425" s="201"/>
      <c r="BF425" s="201"/>
    </row>
    <row r="426" spans="1:58" ht="16.5" customHeight="1">
      <c r="A426" s="202"/>
      <c r="B426" s="202"/>
      <c r="C426" s="202"/>
      <c r="D426" s="202"/>
      <c r="E426" s="202"/>
      <c r="F426" s="202"/>
      <c r="G426" s="202"/>
      <c r="H426" s="202"/>
      <c r="I426" s="203"/>
      <c r="J426" s="201"/>
      <c r="K426" s="201"/>
      <c r="L426" s="201"/>
      <c r="M426" s="201"/>
      <c r="N426" s="201"/>
      <c r="O426" s="201"/>
      <c r="P426" s="201"/>
      <c r="Q426" s="201"/>
      <c r="R426" s="201"/>
      <c r="S426" s="201"/>
      <c r="T426" s="201"/>
      <c r="U426" s="201"/>
      <c r="V426" s="201"/>
      <c r="W426" s="201"/>
      <c r="X426" s="201"/>
      <c r="Y426" s="201"/>
      <c r="Z426" s="201"/>
      <c r="AA426" s="201"/>
      <c r="AB426" s="201"/>
      <c r="AC426" s="201"/>
      <c r="AD426" s="201"/>
      <c r="AE426" s="201"/>
      <c r="AF426" s="201"/>
      <c r="AG426" s="201"/>
      <c r="AH426" s="201"/>
      <c r="AI426" s="201"/>
      <c r="AJ426" s="201"/>
      <c r="AK426" s="201"/>
      <c r="AL426" s="201"/>
      <c r="AM426" s="201"/>
      <c r="AN426" s="201"/>
      <c r="AO426" s="201"/>
      <c r="AP426" s="201"/>
      <c r="AQ426" s="201"/>
      <c r="AR426" s="201"/>
      <c r="AS426" s="201"/>
      <c r="AT426" s="201"/>
      <c r="AU426" s="201"/>
      <c r="AV426" s="201"/>
      <c r="AW426" s="201"/>
      <c r="AX426" s="201"/>
      <c r="AY426" s="201"/>
      <c r="AZ426" s="201"/>
      <c r="BA426" s="201"/>
      <c r="BB426" s="201"/>
      <c r="BC426" s="201"/>
      <c r="BD426" s="201"/>
      <c r="BE426" s="201"/>
      <c r="BF426" s="201"/>
    </row>
    <row r="427" spans="1:58" ht="16.5" customHeight="1">
      <c r="A427" s="202"/>
      <c r="B427" s="202"/>
      <c r="C427" s="202"/>
      <c r="D427" s="202"/>
      <c r="E427" s="202"/>
      <c r="F427" s="202"/>
      <c r="G427" s="202"/>
      <c r="H427" s="202"/>
      <c r="I427" s="203"/>
      <c r="J427" s="201"/>
      <c r="K427" s="201"/>
      <c r="L427" s="201"/>
      <c r="M427" s="201"/>
      <c r="N427" s="201"/>
      <c r="O427" s="201"/>
      <c r="P427" s="201"/>
      <c r="Q427" s="201"/>
      <c r="R427" s="201"/>
      <c r="S427" s="201"/>
      <c r="T427" s="201"/>
      <c r="U427" s="201"/>
      <c r="V427" s="201"/>
      <c r="W427" s="201"/>
      <c r="X427" s="201"/>
      <c r="Y427" s="201"/>
      <c r="Z427" s="201"/>
      <c r="AA427" s="201"/>
      <c r="AB427" s="201"/>
      <c r="AC427" s="201"/>
      <c r="AD427" s="201"/>
      <c r="AE427" s="201"/>
      <c r="AF427" s="201"/>
      <c r="AG427" s="201"/>
      <c r="AH427" s="201"/>
      <c r="AI427" s="201"/>
      <c r="AJ427" s="201"/>
      <c r="AK427" s="201"/>
      <c r="AL427" s="201"/>
      <c r="AM427" s="201"/>
      <c r="AN427" s="201"/>
      <c r="AO427" s="201"/>
      <c r="AP427" s="201"/>
      <c r="AQ427" s="201"/>
      <c r="AR427" s="201"/>
      <c r="AS427" s="201"/>
      <c r="AT427" s="201"/>
      <c r="AU427" s="201"/>
      <c r="AV427" s="201"/>
      <c r="AW427" s="201"/>
      <c r="AX427" s="201"/>
      <c r="AY427" s="201"/>
      <c r="AZ427" s="201"/>
      <c r="BA427" s="201"/>
      <c r="BB427" s="201"/>
      <c r="BC427" s="201"/>
      <c r="BD427" s="201"/>
      <c r="BE427" s="201"/>
      <c r="BF427" s="201"/>
    </row>
    <row r="428" spans="1:58" ht="16.5" customHeight="1">
      <c r="A428" s="202"/>
      <c r="B428" s="202"/>
      <c r="C428" s="202"/>
      <c r="D428" s="202"/>
      <c r="E428" s="202"/>
      <c r="F428" s="202"/>
      <c r="G428" s="202"/>
      <c r="H428" s="202"/>
      <c r="I428" s="203"/>
      <c r="J428" s="201"/>
      <c r="K428" s="201"/>
      <c r="L428" s="201"/>
      <c r="M428" s="201"/>
      <c r="N428" s="201"/>
      <c r="O428" s="201"/>
      <c r="P428" s="201"/>
      <c r="Q428" s="201"/>
      <c r="R428" s="201"/>
      <c r="S428" s="201"/>
      <c r="T428" s="201"/>
      <c r="U428" s="201"/>
      <c r="V428" s="201"/>
      <c r="W428" s="201"/>
      <c r="X428" s="201"/>
      <c r="Y428" s="201"/>
      <c r="Z428" s="201"/>
      <c r="AA428" s="201"/>
      <c r="AB428" s="201"/>
      <c r="AC428" s="201"/>
      <c r="AD428" s="201"/>
      <c r="AE428" s="201"/>
      <c r="AF428" s="201"/>
      <c r="AG428" s="201"/>
      <c r="AH428" s="201"/>
      <c r="AI428" s="201"/>
      <c r="AJ428" s="201"/>
      <c r="AK428" s="201"/>
      <c r="AL428" s="201"/>
      <c r="AM428" s="201"/>
      <c r="AN428" s="201"/>
      <c r="AO428" s="201"/>
      <c r="AP428" s="201"/>
      <c r="AQ428" s="201"/>
      <c r="AR428" s="201"/>
      <c r="AS428" s="201"/>
      <c r="AT428" s="201"/>
      <c r="AU428" s="201"/>
      <c r="AV428" s="201"/>
      <c r="AW428" s="201"/>
      <c r="AX428" s="201"/>
      <c r="AY428" s="201"/>
      <c r="AZ428" s="201"/>
      <c r="BA428" s="201"/>
      <c r="BB428" s="201"/>
      <c r="BC428" s="201"/>
      <c r="BD428" s="201"/>
      <c r="BE428" s="201"/>
      <c r="BF428" s="201"/>
    </row>
    <row r="429" spans="1:58" ht="16.5" customHeight="1">
      <c r="A429" s="202"/>
      <c r="B429" s="202"/>
      <c r="C429" s="202"/>
      <c r="D429" s="202"/>
      <c r="E429" s="202"/>
      <c r="F429" s="202"/>
      <c r="G429" s="202"/>
      <c r="H429" s="202"/>
      <c r="I429" s="203"/>
      <c r="J429" s="201"/>
      <c r="K429" s="201"/>
      <c r="L429" s="201"/>
      <c r="M429" s="201"/>
      <c r="N429" s="201"/>
      <c r="O429" s="201"/>
      <c r="P429" s="201"/>
      <c r="Q429" s="201"/>
      <c r="R429" s="201"/>
      <c r="S429" s="201"/>
      <c r="T429" s="201"/>
      <c r="U429" s="201"/>
      <c r="V429" s="201"/>
      <c r="W429" s="201"/>
      <c r="X429" s="201"/>
      <c r="Y429" s="201"/>
      <c r="Z429" s="201"/>
      <c r="AA429" s="201"/>
      <c r="AB429" s="201"/>
      <c r="AC429" s="201"/>
      <c r="AD429" s="201"/>
      <c r="AE429" s="201"/>
      <c r="AF429" s="201"/>
      <c r="AG429" s="201"/>
      <c r="AH429" s="201"/>
      <c r="AI429" s="201"/>
      <c r="AJ429" s="201"/>
      <c r="AK429" s="201"/>
      <c r="AL429" s="201"/>
      <c r="AM429" s="201"/>
      <c r="AN429" s="201"/>
      <c r="AO429" s="201"/>
      <c r="AP429" s="201"/>
      <c r="AQ429" s="201"/>
      <c r="AR429" s="201"/>
      <c r="AS429" s="201"/>
      <c r="AT429" s="201"/>
      <c r="AU429" s="201"/>
      <c r="AV429" s="201"/>
      <c r="AW429" s="201"/>
      <c r="AX429" s="201"/>
      <c r="AY429" s="201"/>
      <c r="AZ429" s="201"/>
      <c r="BA429" s="201"/>
      <c r="BB429" s="201"/>
      <c r="BC429" s="201"/>
      <c r="BD429" s="201"/>
      <c r="BE429" s="201"/>
      <c r="BF429" s="201"/>
    </row>
    <row r="430" spans="1:58" ht="16.5" customHeight="1">
      <c r="A430" s="202"/>
      <c r="B430" s="202"/>
      <c r="C430" s="202"/>
      <c r="D430" s="202"/>
      <c r="E430" s="202"/>
      <c r="F430" s="202"/>
      <c r="G430" s="202"/>
      <c r="H430" s="202"/>
      <c r="I430" s="203"/>
      <c r="J430" s="201"/>
      <c r="K430" s="201"/>
      <c r="L430" s="201"/>
      <c r="M430" s="201"/>
      <c r="N430" s="201"/>
      <c r="O430" s="201"/>
      <c r="P430" s="201"/>
      <c r="Q430" s="201"/>
      <c r="R430" s="201"/>
      <c r="S430" s="201"/>
      <c r="T430" s="201"/>
      <c r="U430" s="201"/>
      <c r="V430" s="201"/>
      <c r="W430" s="201"/>
      <c r="X430" s="201"/>
      <c r="Y430" s="201"/>
      <c r="Z430" s="201"/>
      <c r="AA430" s="201"/>
      <c r="AB430" s="201"/>
      <c r="AC430" s="201"/>
      <c r="AD430" s="201"/>
      <c r="AE430" s="201"/>
      <c r="AF430" s="201"/>
      <c r="AG430" s="201"/>
      <c r="AH430" s="201"/>
      <c r="AI430" s="201"/>
      <c r="AJ430" s="201"/>
      <c r="AK430" s="201"/>
      <c r="AL430" s="201"/>
      <c r="AM430" s="201"/>
      <c r="AN430" s="201"/>
      <c r="AO430" s="201"/>
      <c r="AP430" s="201"/>
      <c r="AQ430" s="201"/>
      <c r="AR430" s="201"/>
      <c r="AS430" s="201"/>
      <c r="AT430" s="201"/>
      <c r="AU430" s="201"/>
      <c r="AV430" s="201"/>
      <c r="AW430" s="201"/>
      <c r="AX430" s="201"/>
      <c r="AY430" s="201"/>
      <c r="AZ430" s="201"/>
      <c r="BA430" s="201"/>
      <c r="BB430" s="201"/>
      <c r="BC430" s="201"/>
      <c r="BD430" s="201"/>
      <c r="BE430" s="201"/>
      <c r="BF430" s="201"/>
    </row>
    <row r="431" spans="1:58" ht="16.5" customHeight="1">
      <c r="A431" s="202"/>
      <c r="B431" s="202"/>
      <c r="C431" s="202"/>
      <c r="D431" s="202"/>
      <c r="E431" s="202"/>
      <c r="F431" s="202"/>
      <c r="G431" s="202"/>
      <c r="H431" s="202"/>
      <c r="I431" s="203"/>
      <c r="J431" s="201"/>
      <c r="K431" s="201"/>
      <c r="L431" s="201"/>
      <c r="M431" s="201"/>
      <c r="N431" s="201"/>
      <c r="O431" s="201"/>
      <c r="P431" s="201"/>
      <c r="Q431" s="201"/>
      <c r="R431" s="201"/>
      <c r="S431" s="201"/>
      <c r="T431" s="201"/>
      <c r="U431" s="201"/>
      <c r="V431" s="201"/>
      <c r="W431" s="201"/>
      <c r="X431" s="201"/>
      <c r="Y431" s="201"/>
      <c r="Z431" s="201"/>
      <c r="AA431" s="201"/>
      <c r="AB431" s="201"/>
      <c r="AC431" s="201"/>
      <c r="AD431" s="201"/>
      <c r="AE431" s="201"/>
      <c r="AF431" s="201"/>
      <c r="AG431" s="201"/>
      <c r="AH431" s="201"/>
      <c r="AI431" s="201"/>
      <c r="AJ431" s="201"/>
      <c r="AK431" s="201"/>
      <c r="AL431" s="201"/>
      <c r="AM431" s="201"/>
      <c r="AN431" s="201"/>
      <c r="AO431" s="201"/>
      <c r="AP431" s="201"/>
      <c r="AQ431" s="201"/>
      <c r="AR431" s="201"/>
      <c r="AS431" s="201"/>
      <c r="AT431" s="201"/>
      <c r="AU431" s="201"/>
      <c r="AV431" s="201"/>
      <c r="AW431" s="201"/>
      <c r="AX431" s="201"/>
      <c r="AY431" s="201"/>
      <c r="AZ431" s="201"/>
      <c r="BA431" s="201"/>
      <c r="BB431" s="201"/>
      <c r="BC431" s="201"/>
      <c r="BD431" s="201"/>
      <c r="BE431" s="201"/>
      <c r="BF431" s="201"/>
    </row>
    <row r="432" spans="1:58" ht="16.5" customHeight="1">
      <c r="A432" s="202"/>
      <c r="B432" s="202"/>
      <c r="C432" s="202"/>
      <c r="D432" s="202"/>
      <c r="E432" s="202"/>
      <c r="F432" s="202"/>
      <c r="G432" s="202"/>
      <c r="H432" s="202"/>
      <c r="I432" s="203"/>
      <c r="J432" s="201"/>
      <c r="K432" s="201"/>
      <c r="L432" s="201"/>
      <c r="M432" s="201"/>
      <c r="N432" s="201"/>
      <c r="O432" s="201"/>
      <c r="P432" s="201"/>
      <c r="Q432" s="201"/>
      <c r="R432" s="201"/>
      <c r="S432" s="201"/>
      <c r="T432" s="201"/>
      <c r="U432" s="201"/>
      <c r="V432" s="201"/>
      <c r="W432" s="201"/>
      <c r="X432" s="201"/>
      <c r="Y432" s="201"/>
      <c r="Z432" s="201"/>
      <c r="AA432" s="201"/>
      <c r="AB432" s="201"/>
      <c r="AC432" s="201"/>
      <c r="AD432" s="201"/>
      <c r="AE432" s="201"/>
      <c r="AF432" s="201"/>
      <c r="AG432" s="201"/>
      <c r="AH432" s="201"/>
      <c r="AI432" s="201"/>
      <c r="AJ432" s="201"/>
      <c r="AK432" s="201"/>
      <c r="AL432" s="201"/>
      <c r="AM432" s="201"/>
      <c r="AN432" s="201"/>
      <c r="AO432" s="201"/>
      <c r="AP432" s="201"/>
      <c r="AQ432" s="201"/>
      <c r="AR432" s="201"/>
      <c r="AS432" s="201"/>
      <c r="AT432" s="201"/>
      <c r="AU432" s="201"/>
      <c r="AV432" s="201"/>
      <c r="AW432" s="201"/>
      <c r="AX432" s="201"/>
      <c r="AY432" s="201"/>
      <c r="AZ432" s="201"/>
      <c r="BA432" s="201"/>
      <c r="BB432" s="201"/>
      <c r="BC432" s="201"/>
      <c r="BD432" s="201"/>
      <c r="BE432" s="201"/>
      <c r="BF432" s="201"/>
    </row>
    <row r="433" spans="1:58" ht="16.5" customHeight="1">
      <c r="A433" s="202"/>
      <c r="B433" s="202"/>
      <c r="C433" s="202"/>
      <c r="D433" s="202"/>
      <c r="E433" s="202"/>
      <c r="F433" s="202"/>
      <c r="G433" s="202"/>
      <c r="H433" s="202"/>
      <c r="I433" s="203"/>
      <c r="J433" s="201"/>
      <c r="K433" s="201"/>
      <c r="L433" s="201"/>
      <c r="M433" s="201"/>
      <c r="N433" s="201"/>
      <c r="O433" s="201"/>
      <c r="P433" s="201"/>
      <c r="Q433" s="201"/>
      <c r="R433" s="201"/>
      <c r="S433" s="201"/>
      <c r="T433" s="201"/>
      <c r="U433" s="201"/>
      <c r="V433" s="201"/>
      <c r="W433" s="201"/>
      <c r="X433" s="201"/>
      <c r="Y433" s="201"/>
      <c r="Z433" s="201"/>
      <c r="AA433" s="201"/>
      <c r="AB433" s="201"/>
      <c r="AC433" s="201"/>
      <c r="AD433" s="201"/>
      <c r="AE433" s="201"/>
      <c r="AF433" s="201"/>
      <c r="AG433" s="201"/>
      <c r="AH433" s="201"/>
      <c r="AI433" s="201"/>
      <c r="AJ433" s="201"/>
      <c r="AK433" s="201"/>
      <c r="AL433" s="201"/>
      <c r="AM433" s="201"/>
      <c r="AN433" s="201"/>
      <c r="AO433" s="201"/>
      <c r="AP433" s="201"/>
      <c r="AQ433" s="201"/>
      <c r="AR433" s="201"/>
      <c r="AS433" s="201"/>
      <c r="AT433" s="201"/>
      <c r="AU433" s="201"/>
      <c r="AV433" s="201"/>
      <c r="AW433" s="201"/>
      <c r="AX433" s="201"/>
      <c r="AY433" s="201"/>
      <c r="AZ433" s="201"/>
      <c r="BA433" s="201"/>
      <c r="BB433" s="201"/>
      <c r="BC433" s="201"/>
      <c r="BD433" s="201"/>
      <c r="BE433" s="201"/>
      <c r="BF433" s="201"/>
    </row>
    <row r="434" spans="1:58" ht="16.5" customHeight="1">
      <c r="A434" s="202"/>
      <c r="B434" s="202"/>
      <c r="C434" s="202"/>
      <c r="D434" s="202"/>
      <c r="E434" s="202"/>
      <c r="F434" s="202"/>
      <c r="G434" s="202"/>
      <c r="H434" s="202"/>
      <c r="I434" s="203"/>
      <c r="J434" s="201"/>
      <c r="K434" s="201"/>
      <c r="L434" s="201"/>
      <c r="M434" s="201"/>
      <c r="N434" s="201"/>
      <c r="O434" s="201"/>
      <c r="P434" s="201"/>
      <c r="Q434" s="201"/>
      <c r="R434" s="201"/>
      <c r="S434" s="201"/>
      <c r="T434" s="201"/>
      <c r="U434" s="201"/>
      <c r="V434" s="201"/>
      <c r="W434" s="201"/>
      <c r="X434" s="201"/>
      <c r="Y434" s="201"/>
      <c r="Z434" s="201"/>
      <c r="AA434" s="201"/>
      <c r="AB434" s="201"/>
      <c r="AC434" s="201"/>
      <c r="AD434" s="201"/>
      <c r="AE434" s="201"/>
      <c r="AF434" s="201"/>
      <c r="AG434" s="201"/>
      <c r="AH434" s="201"/>
      <c r="AI434" s="201"/>
      <c r="AJ434" s="201"/>
      <c r="AK434" s="201"/>
      <c r="AL434" s="201"/>
      <c r="AM434" s="201"/>
      <c r="AN434" s="201"/>
      <c r="AO434" s="201"/>
      <c r="AP434" s="201"/>
      <c r="AQ434" s="201"/>
      <c r="AR434" s="201"/>
      <c r="AS434" s="201"/>
      <c r="AT434" s="201"/>
      <c r="AU434" s="201"/>
      <c r="AV434" s="201"/>
      <c r="AW434" s="201"/>
      <c r="AX434" s="201"/>
      <c r="AY434" s="201"/>
      <c r="AZ434" s="201"/>
      <c r="BA434" s="201"/>
      <c r="BB434" s="201"/>
      <c r="BC434" s="201"/>
      <c r="BD434" s="201"/>
      <c r="BE434" s="201"/>
      <c r="BF434" s="201"/>
    </row>
    <row r="435" spans="1:58" ht="16.5" customHeight="1">
      <c r="A435" s="202"/>
      <c r="B435" s="202"/>
      <c r="C435" s="202"/>
      <c r="D435" s="202"/>
      <c r="E435" s="202"/>
      <c r="F435" s="202"/>
      <c r="G435" s="202"/>
      <c r="H435" s="202"/>
      <c r="I435" s="203"/>
      <c r="J435" s="201"/>
      <c r="K435" s="201"/>
      <c r="L435" s="201"/>
      <c r="M435" s="201"/>
      <c r="N435" s="201"/>
      <c r="O435" s="201"/>
      <c r="P435" s="201"/>
      <c r="Q435" s="201"/>
      <c r="R435" s="201"/>
      <c r="S435" s="201"/>
      <c r="T435" s="201"/>
      <c r="U435" s="201"/>
      <c r="V435" s="201"/>
      <c r="W435" s="201"/>
      <c r="X435" s="201"/>
      <c r="Y435" s="201"/>
      <c r="Z435" s="201"/>
      <c r="AA435" s="201"/>
      <c r="AB435" s="201"/>
      <c r="AC435" s="201"/>
      <c r="AD435" s="201"/>
      <c r="AE435" s="201"/>
      <c r="AF435" s="201"/>
      <c r="AG435" s="201"/>
      <c r="AH435" s="201"/>
      <c r="AI435" s="201"/>
      <c r="AJ435" s="201"/>
      <c r="AK435" s="201"/>
      <c r="AL435" s="201"/>
      <c r="AM435" s="201"/>
      <c r="AN435" s="201"/>
      <c r="AO435" s="201"/>
      <c r="AP435" s="201"/>
      <c r="AQ435" s="201"/>
      <c r="AR435" s="201"/>
      <c r="AS435" s="201"/>
      <c r="AT435" s="201"/>
      <c r="AU435" s="201"/>
      <c r="AV435" s="201"/>
      <c r="AW435" s="201"/>
      <c r="AX435" s="201"/>
      <c r="AY435" s="201"/>
      <c r="AZ435" s="201"/>
      <c r="BA435" s="201"/>
      <c r="BB435" s="201"/>
      <c r="BC435" s="201"/>
      <c r="BD435" s="201"/>
      <c r="BE435" s="201"/>
      <c r="BF435" s="201"/>
    </row>
    <row r="436" spans="1:58" ht="16.5" customHeight="1">
      <c r="A436" s="202"/>
      <c r="B436" s="202"/>
      <c r="C436" s="202"/>
      <c r="D436" s="202"/>
      <c r="E436" s="202"/>
      <c r="F436" s="202"/>
      <c r="G436" s="202"/>
      <c r="H436" s="202"/>
      <c r="I436" s="203"/>
      <c r="J436" s="201"/>
      <c r="K436" s="201"/>
      <c r="L436" s="201"/>
      <c r="M436" s="201"/>
      <c r="N436" s="201"/>
      <c r="O436" s="201"/>
      <c r="P436" s="201"/>
      <c r="Q436" s="201"/>
      <c r="R436" s="201"/>
      <c r="S436" s="201"/>
      <c r="T436" s="201"/>
      <c r="U436" s="201"/>
      <c r="V436" s="201"/>
      <c r="W436" s="201"/>
      <c r="X436" s="201"/>
      <c r="Y436" s="201"/>
      <c r="Z436" s="201"/>
      <c r="AA436" s="201"/>
      <c r="AB436" s="201"/>
      <c r="AC436" s="201"/>
      <c r="AD436" s="201"/>
      <c r="AE436" s="201"/>
      <c r="AF436" s="201"/>
      <c r="AG436" s="201"/>
      <c r="AH436" s="201"/>
      <c r="AI436" s="201"/>
      <c r="AJ436" s="201"/>
      <c r="AK436" s="201"/>
      <c r="AL436" s="201"/>
      <c r="AM436" s="201"/>
      <c r="AN436" s="201"/>
      <c r="AO436" s="201"/>
      <c r="AP436" s="201"/>
      <c r="AQ436" s="201"/>
      <c r="AR436" s="201"/>
      <c r="AS436" s="201"/>
      <c r="AT436" s="201"/>
      <c r="AU436" s="201"/>
      <c r="AV436" s="201"/>
      <c r="AW436" s="201"/>
      <c r="AX436" s="201"/>
      <c r="AY436" s="201"/>
      <c r="AZ436" s="201"/>
      <c r="BA436" s="201"/>
      <c r="BB436" s="201"/>
      <c r="BC436" s="201"/>
      <c r="BD436" s="201"/>
      <c r="BE436" s="201"/>
      <c r="BF436" s="201"/>
    </row>
    <row r="437" spans="1:58" ht="16.5" customHeight="1">
      <c r="A437" s="202"/>
      <c r="B437" s="202"/>
      <c r="C437" s="202"/>
      <c r="D437" s="202"/>
      <c r="E437" s="202"/>
      <c r="F437" s="202"/>
      <c r="G437" s="202"/>
      <c r="H437" s="202"/>
      <c r="I437" s="203"/>
      <c r="J437" s="201"/>
      <c r="K437" s="201"/>
      <c r="L437" s="201"/>
      <c r="M437" s="201"/>
      <c r="N437" s="201"/>
      <c r="O437" s="201"/>
      <c r="P437" s="201"/>
      <c r="Q437" s="201"/>
      <c r="R437" s="201"/>
      <c r="S437" s="201"/>
      <c r="T437" s="201"/>
      <c r="U437" s="201"/>
      <c r="V437" s="201"/>
      <c r="W437" s="201"/>
      <c r="X437" s="201"/>
      <c r="Y437" s="201"/>
      <c r="Z437" s="201"/>
      <c r="AA437" s="201"/>
      <c r="AB437" s="201"/>
      <c r="AC437" s="201"/>
      <c r="AD437" s="201"/>
      <c r="AE437" s="201"/>
      <c r="AF437" s="201"/>
      <c r="AG437" s="201"/>
      <c r="AH437" s="201"/>
      <c r="AI437" s="201"/>
      <c r="AJ437" s="201"/>
      <c r="AK437" s="201"/>
      <c r="AL437" s="201"/>
      <c r="AM437" s="201"/>
      <c r="AN437" s="201"/>
      <c r="AO437" s="201"/>
      <c r="AP437" s="201"/>
      <c r="AQ437" s="201"/>
      <c r="AR437" s="201"/>
      <c r="AS437" s="201"/>
      <c r="AT437" s="201"/>
      <c r="AU437" s="201"/>
      <c r="AV437" s="201"/>
      <c r="AW437" s="201"/>
      <c r="AX437" s="201"/>
      <c r="AY437" s="201"/>
      <c r="AZ437" s="201"/>
      <c r="BA437" s="201"/>
      <c r="BB437" s="201"/>
      <c r="BC437" s="201"/>
      <c r="BD437" s="201"/>
      <c r="BE437" s="201"/>
      <c r="BF437" s="201"/>
    </row>
    <row r="438" spans="1:58" ht="16.5" customHeight="1">
      <c r="A438" s="202"/>
      <c r="B438" s="202"/>
      <c r="C438" s="202"/>
      <c r="D438" s="202"/>
      <c r="E438" s="202"/>
      <c r="F438" s="202"/>
      <c r="G438" s="202"/>
      <c r="H438" s="202"/>
      <c r="I438" s="203"/>
      <c r="J438" s="201"/>
      <c r="K438" s="201"/>
      <c r="L438" s="201"/>
      <c r="M438" s="201"/>
      <c r="N438" s="201"/>
      <c r="O438" s="201"/>
      <c r="P438" s="201"/>
      <c r="Q438" s="201"/>
      <c r="R438" s="201"/>
      <c r="S438" s="201"/>
      <c r="T438" s="201"/>
      <c r="U438" s="201"/>
      <c r="V438" s="201"/>
      <c r="W438" s="201"/>
      <c r="X438" s="201"/>
      <c r="Y438" s="201"/>
      <c r="Z438" s="201"/>
      <c r="AA438" s="201"/>
      <c r="AB438" s="201"/>
      <c r="AC438" s="201"/>
      <c r="AD438" s="201"/>
      <c r="AE438" s="201"/>
      <c r="AF438" s="201"/>
      <c r="AG438" s="201"/>
      <c r="AH438" s="201"/>
      <c r="AI438" s="201"/>
      <c r="AJ438" s="201"/>
      <c r="AK438" s="201"/>
      <c r="AL438" s="201"/>
      <c r="AM438" s="201"/>
      <c r="AN438" s="201"/>
      <c r="AO438" s="201"/>
      <c r="AP438" s="201"/>
      <c r="AQ438" s="201"/>
      <c r="AR438" s="201"/>
      <c r="AS438" s="201"/>
      <c r="AT438" s="201"/>
      <c r="AU438" s="201"/>
      <c r="AV438" s="201"/>
      <c r="AW438" s="201"/>
      <c r="AX438" s="201"/>
      <c r="AY438" s="201"/>
      <c r="AZ438" s="201"/>
      <c r="BA438" s="201"/>
      <c r="BB438" s="201"/>
      <c r="BC438" s="201"/>
      <c r="BD438" s="201"/>
      <c r="BE438" s="201"/>
      <c r="BF438" s="201"/>
    </row>
    <row r="439" spans="1:58" ht="16.5" customHeight="1">
      <c r="A439" s="202"/>
      <c r="B439" s="202"/>
      <c r="C439" s="202"/>
      <c r="D439" s="202"/>
      <c r="E439" s="202"/>
      <c r="F439" s="202"/>
      <c r="G439" s="202"/>
      <c r="H439" s="202"/>
      <c r="I439" s="203"/>
      <c r="J439" s="201"/>
      <c r="K439" s="201"/>
      <c r="L439" s="201"/>
      <c r="M439" s="201"/>
      <c r="N439" s="201"/>
      <c r="O439" s="201"/>
      <c r="P439" s="201"/>
      <c r="Q439" s="201"/>
      <c r="R439" s="201"/>
      <c r="S439" s="201"/>
      <c r="T439" s="201"/>
      <c r="U439" s="201"/>
      <c r="V439" s="201"/>
      <c r="W439" s="201"/>
      <c r="X439" s="201"/>
      <c r="Y439" s="201"/>
      <c r="Z439" s="201"/>
      <c r="AA439" s="201"/>
      <c r="AB439" s="201"/>
      <c r="AC439" s="201"/>
      <c r="AD439" s="201"/>
      <c r="AE439" s="201"/>
      <c r="AF439" s="201"/>
      <c r="AG439" s="201"/>
      <c r="AH439" s="201"/>
      <c r="AI439" s="201"/>
      <c r="AJ439" s="201"/>
      <c r="AK439" s="201"/>
      <c r="AL439" s="201"/>
      <c r="AM439" s="201"/>
      <c r="AN439" s="201"/>
      <c r="AO439" s="201"/>
      <c r="AP439" s="201"/>
      <c r="AQ439" s="201"/>
      <c r="AR439" s="201"/>
      <c r="AS439" s="201"/>
      <c r="AT439" s="201"/>
      <c r="AU439" s="201"/>
      <c r="AV439" s="201"/>
      <c r="AW439" s="201"/>
      <c r="AX439" s="201"/>
      <c r="AY439" s="201"/>
      <c r="AZ439" s="201"/>
      <c r="BA439" s="201"/>
      <c r="BB439" s="201"/>
      <c r="BC439" s="201"/>
      <c r="BD439" s="201"/>
      <c r="BE439" s="201"/>
      <c r="BF439" s="201"/>
    </row>
    <row r="440" spans="1:58" ht="16.5" customHeight="1">
      <c r="A440" s="202"/>
      <c r="B440" s="202"/>
      <c r="C440" s="202"/>
      <c r="D440" s="202"/>
      <c r="E440" s="202"/>
      <c r="F440" s="202"/>
      <c r="G440" s="202"/>
      <c r="H440" s="202"/>
      <c r="I440" s="203"/>
      <c r="J440" s="201"/>
      <c r="K440" s="201"/>
      <c r="L440" s="201"/>
      <c r="M440" s="201"/>
      <c r="N440" s="201"/>
      <c r="O440" s="201"/>
      <c r="P440" s="201"/>
      <c r="Q440" s="201"/>
      <c r="R440" s="201"/>
      <c r="S440" s="201"/>
      <c r="T440" s="201"/>
      <c r="U440" s="201"/>
      <c r="V440" s="201"/>
      <c r="W440" s="201"/>
      <c r="X440" s="201"/>
      <c r="Y440" s="201"/>
      <c r="Z440" s="201"/>
      <c r="AA440" s="201"/>
      <c r="AB440" s="201"/>
      <c r="AC440" s="201"/>
      <c r="AD440" s="201"/>
      <c r="AE440" s="201"/>
      <c r="AF440" s="201"/>
      <c r="AG440" s="201"/>
      <c r="AH440" s="201"/>
      <c r="AI440" s="201"/>
      <c r="AJ440" s="201"/>
      <c r="AK440" s="201"/>
      <c r="AL440" s="201"/>
      <c r="AM440" s="201"/>
      <c r="AN440" s="201"/>
      <c r="AO440" s="201"/>
      <c r="AP440" s="201"/>
      <c r="AQ440" s="201"/>
      <c r="AR440" s="201"/>
      <c r="AS440" s="201"/>
      <c r="AT440" s="201"/>
      <c r="AU440" s="201"/>
      <c r="AV440" s="201"/>
      <c r="AW440" s="201"/>
      <c r="AX440" s="201"/>
      <c r="AY440" s="201"/>
      <c r="AZ440" s="201"/>
      <c r="BA440" s="201"/>
      <c r="BB440" s="201"/>
      <c r="BC440" s="201"/>
      <c r="BD440" s="201"/>
      <c r="BE440" s="201"/>
      <c r="BF440" s="201"/>
    </row>
    <row r="441" spans="1:58" ht="16.5" customHeight="1">
      <c r="A441" s="202"/>
      <c r="B441" s="202"/>
      <c r="C441" s="202"/>
      <c r="D441" s="202"/>
      <c r="E441" s="202"/>
      <c r="F441" s="202"/>
      <c r="G441" s="202"/>
      <c r="H441" s="202"/>
      <c r="I441" s="203"/>
      <c r="J441" s="201"/>
      <c r="K441" s="201"/>
      <c r="L441" s="201"/>
      <c r="M441" s="201"/>
      <c r="N441" s="201"/>
      <c r="O441" s="201"/>
      <c r="P441" s="201"/>
      <c r="Q441" s="201"/>
      <c r="R441" s="201"/>
      <c r="S441" s="201"/>
      <c r="T441" s="201"/>
      <c r="U441" s="201"/>
      <c r="V441" s="201"/>
      <c r="W441" s="201"/>
      <c r="X441" s="201"/>
      <c r="Y441" s="201"/>
      <c r="Z441" s="201"/>
      <c r="AA441" s="201"/>
      <c r="AB441" s="201"/>
      <c r="AC441" s="201"/>
      <c r="AD441" s="201"/>
      <c r="AE441" s="201"/>
      <c r="AF441" s="201"/>
      <c r="AG441" s="201"/>
      <c r="AH441" s="201"/>
      <c r="AI441" s="201"/>
      <c r="AJ441" s="201"/>
      <c r="AK441" s="201"/>
      <c r="AL441" s="201"/>
      <c r="AM441" s="201"/>
      <c r="AN441" s="201"/>
      <c r="AO441" s="201"/>
      <c r="AP441" s="201"/>
      <c r="AQ441" s="201"/>
      <c r="AR441" s="201"/>
      <c r="AS441" s="201"/>
      <c r="AT441" s="201"/>
      <c r="AU441" s="201"/>
      <c r="AV441" s="201"/>
      <c r="AW441" s="201"/>
      <c r="AX441" s="201"/>
      <c r="AY441" s="201"/>
      <c r="AZ441" s="201"/>
      <c r="BA441" s="201"/>
      <c r="BB441" s="201"/>
      <c r="BC441" s="201"/>
      <c r="BD441" s="201"/>
      <c r="BE441" s="201"/>
      <c r="BF441" s="201"/>
    </row>
    <row r="442" spans="1:58" ht="16.5" customHeight="1">
      <c r="A442" s="202"/>
      <c r="B442" s="202"/>
      <c r="C442" s="202"/>
      <c r="D442" s="202"/>
      <c r="E442" s="202"/>
      <c r="F442" s="202"/>
      <c r="G442" s="202"/>
      <c r="H442" s="202"/>
      <c r="I442" s="203"/>
      <c r="J442" s="201"/>
      <c r="K442" s="201"/>
      <c r="L442" s="201"/>
      <c r="M442" s="201"/>
      <c r="N442" s="201"/>
      <c r="O442" s="201"/>
      <c r="P442" s="201"/>
      <c r="Q442" s="201"/>
      <c r="R442" s="201"/>
      <c r="S442" s="201"/>
      <c r="T442" s="201"/>
      <c r="U442" s="201"/>
      <c r="V442" s="201"/>
      <c r="W442" s="201"/>
      <c r="X442" s="201"/>
      <c r="Y442" s="201"/>
      <c r="Z442" s="201"/>
      <c r="AA442" s="201"/>
      <c r="AB442" s="201"/>
      <c r="AC442" s="201"/>
      <c r="AD442" s="201"/>
      <c r="AE442" s="201"/>
      <c r="AF442" s="201"/>
      <c r="AG442" s="201"/>
      <c r="AH442" s="201"/>
      <c r="AI442" s="201"/>
      <c r="AJ442" s="201"/>
      <c r="AK442" s="201"/>
      <c r="AL442" s="201"/>
      <c r="AM442" s="201"/>
      <c r="AN442" s="201"/>
      <c r="AO442" s="201"/>
      <c r="AP442" s="201"/>
      <c r="AQ442" s="201"/>
      <c r="AR442" s="201"/>
      <c r="AS442" s="201"/>
      <c r="AT442" s="201"/>
      <c r="AU442" s="201"/>
      <c r="AV442" s="201"/>
      <c r="AW442" s="201"/>
      <c r="AX442" s="201"/>
      <c r="AY442" s="201"/>
      <c r="AZ442" s="201"/>
      <c r="BA442" s="201"/>
      <c r="BB442" s="201"/>
      <c r="BC442" s="201"/>
      <c r="BD442" s="201"/>
      <c r="BE442" s="201"/>
      <c r="BF442" s="201"/>
    </row>
    <row r="443" spans="1:58" ht="16.5" customHeight="1">
      <c r="A443" s="202"/>
      <c r="B443" s="202"/>
      <c r="C443" s="202"/>
      <c r="D443" s="202"/>
      <c r="E443" s="202"/>
      <c r="F443" s="202"/>
      <c r="G443" s="202"/>
      <c r="H443" s="202"/>
      <c r="I443" s="203"/>
      <c r="J443" s="201"/>
      <c r="K443" s="201"/>
      <c r="L443" s="201"/>
      <c r="M443" s="201"/>
      <c r="N443" s="201"/>
      <c r="O443" s="201"/>
      <c r="P443" s="201"/>
      <c r="Q443" s="201"/>
      <c r="R443" s="201"/>
      <c r="S443" s="201"/>
      <c r="T443" s="201"/>
      <c r="U443" s="201"/>
      <c r="V443" s="201"/>
      <c r="W443" s="201"/>
      <c r="X443" s="201"/>
      <c r="Y443" s="201"/>
      <c r="Z443" s="201"/>
      <c r="AA443" s="201"/>
      <c r="AB443" s="201"/>
      <c r="AC443" s="201"/>
      <c r="AD443" s="201"/>
      <c r="AE443" s="201"/>
      <c r="AF443" s="201"/>
      <c r="AG443" s="201"/>
      <c r="AH443" s="201"/>
      <c r="AI443" s="201"/>
      <c r="AJ443" s="201"/>
      <c r="AK443" s="201"/>
      <c r="AL443" s="201"/>
      <c r="AM443" s="201"/>
      <c r="AN443" s="201"/>
      <c r="AO443" s="201"/>
      <c r="AP443" s="201"/>
      <c r="AQ443" s="201"/>
      <c r="AR443" s="201"/>
      <c r="AS443" s="201"/>
      <c r="AT443" s="201"/>
      <c r="AU443" s="201"/>
      <c r="AV443" s="201"/>
      <c r="AW443" s="201"/>
      <c r="AX443" s="201"/>
      <c r="AY443" s="201"/>
      <c r="AZ443" s="201"/>
      <c r="BA443" s="201"/>
      <c r="BB443" s="201"/>
      <c r="BC443" s="201"/>
      <c r="BD443" s="201"/>
      <c r="BE443" s="201"/>
      <c r="BF443" s="201"/>
    </row>
    <row r="444" spans="1:58" ht="16.5" customHeight="1">
      <c r="A444" s="202"/>
      <c r="B444" s="202"/>
      <c r="C444" s="202"/>
      <c r="D444" s="202"/>
      <c r="E444" s="202"/>
      <c r="F444" s="202"/>
      <c r="G444" s="202"/>
      <c r="H444" s="202"/>
      <c r="I444" s="203"/>
      <c r="J444" s="201"/>
      <c r="K444" s="201"/>
      <c r="L444" s="201"/>
      <c r="M444" s="201"/>
      <c r="N444" s="201"/>
      <c r="O444" s="201"/>
      <c r="P444" s="201"/>
      <c r="Q444" s="201"/>
      <c r="R444" s="201"/>
      <c r="S444" s="201"/>
      <c r="T444" s="201"/>
      <c r="U444" s="201"/>
      <c r="V444" s="201"/>
      <c r="W444" s="201"/>
      <c r="X444" s="201"/>
      <c r="Y444" s="201"/>
      <c r="Z444" s="201"/>
      <c r="AA444" s="201"/>
      <c r="AB444" s="201"/>
      <c r="AC444" s="201"/>
      <c r="AD444" s="201"/>
      <c r="AE444" s="201"/>
      <c r="AF444" s="201"/>
      <c r="AG444" s="201"/>
      <c r="AH444" s="201"/>
      <c r="AI444" s="201"/>
      <c r="AJ444" s="201"/>
      <c r="AK444" s="201"/>
      <c r="AL444" s="201"/>
      <c r="AM444" s="201"/>
      <c r="AN444" s="201"/>
      <c r="AO444" s="201"/>
      <c r="AP444" s="201"/>
      <c r="AQ444" s="201"/>
      <c r="AR444" s="201"/>
      <c r="AS444" s="201"/>
      <c r="AT444" s="201"/>
      <c r="AU444" s="201"/>
      <c r="AV444" s="201"/>
      <c r="AW444" s="201"/>
      <c r="AX444" s="201"/>
      <c r="AY444" s="201"/>
      <c r="AZ444" s="201"/>
      <c r="BA444" s="201"/>
      <c r="BB444" s="201"/>
      <c r="BC444" s="201"/>
      <c r="BD444" s="201"/>
      <c r="BE444" s="201"/>
      <c r="BF444" s="201"/>
    </row>
    <row r="445" spans="1:58" ht="16.5" customHeight="1">
      <c r="A445" s="202"/>
      <c r="B445" s="202"/>
      <c r="C445" s="202"/>
      <c r="D445" s="202"/>
      <c r="E445" s="202"/>
      <c r="F445" s="202"/>
      <c r="G445" s="202"/>
      <c r="H445" s="202"/>
      <c r="I445" s="203"/>
      <c r="J445" s="201"/>
      <c r="K445" s="201"/>
      <c r="L445" s="201"/>
      <c r="M445" s="201"/>
      <c r="N445" s="201"/>
      <c r="O445" s="201"/>
      <c r="P445" s="201"/>
      <c r="Q445" s="201"/>
      <c r="R445" s="201"/>
      <c r="S445" s="201"/>
      <c r="T445" s="201"/>
      <c r="U445" s="201"/>
      <c r="V445" s="201"/>
      <c r="W445" s="201"/>
      <c r="X445" s="201"/>
      <c r="Y445" s="201"/>
      <c r="Z445" s="201"/>
      <c r="AA445" s="201"/>
      <c r="AB445" s="201"/>
      <c r="AC445" s="201"/>
      <c r="AD445" s="201"/>
      <c r="AE445" s="201"/>
      <c r="AF445" s="201"/>
      <c r="AG445" s="201"/>
      <c r="AH445" s="201"/>
      <c r="AI445" s="201"/>
      <c r="AJ445" s="201"/>
      <c r="AK445" s="201"/>
      <c r="AL445" s="201"/>
      <c r="AM445" s="201"/>
      <c r="AN445" s="201"/>
      <c r="AO445" s="201"/>
      <c r="AP445" s="201"/>
      <c r="AQ445" s="201"/>
      <c r="AR445" s="201"/>
      <c r="AS445" s="201"/>
      <c r="AT445" s="201"/>
      <c r="AU445" s="201"/>
      <c r="AV445" s="201"/>
      <c r="AW445" s="201"/>
      <c r="AX445" s="201"/>
      <c r="AY445" s="201"/>
      <c r="AZ445" s="201"/>
      <c r="BA445" s="201"/>
      <c r="BB445" s="201"/>
      <c r="BC445" s="201"/>
      <c r="BD445" s="201"/>
      <c r="BE445" s="201"/>
      <c r="BF445" s="201"/>
    </row>
    <row r="446" spans="1:58" ht="16.5" customHeight="1">
      <c r="A446" s="202"/>
      <c r="B446" s="202"/>
      <c r="C446" s="202"/>
      <c r="D446" s="202"/>
      <c r="E446" s="202"/>
      <c r="F446" s="202"/>
      <c r="G446" s="202"/>
      <c r="H446" s="202"/>
      <c r="I446" s="203"/>
      <c r="J446" s="201"/>
      <c r="K446" s="201"/>
      <c r="L446" s="201"/>
      <c r="M446" s="201"/>
      <c r="N446" s="201"/>
      <c r="O446" s="201"/>
      <c r="P446" s="201"/>
      <c r="Q446" s="201"/>
      <c r="R446" s="201"/>
      <c r="S446" s="201"/>
      <c r="T446" s="201"/>
      <c r="U446" s="201"/>
      <c r="V446" s="201"/>
      <c r="W446" s="201"/>
      <c r="X446" s="201"/>
      <c r="Y446" s="201"/>
      <c r="Z446" s="201"/>
      <c r="AA446" s="201"/>
      <c r="AB446" s="201"/>
      <c r="AC446" s="201"/>
      <c r="AD446" s="201"/>
      <c r="AE446" s="201"/>
      <c r="AF446" s="201"/>
      <c r="AG446" s="201"/>
      <c r="AH446" s="201"/>
      <c r="AI446" s="201"/>
      <c r="AJ446" s="201"/>
      <c r="AK446" s="201"/>
      <c r="AL446" s="201"/>
      <c r="AM446" s="201"/>
      <c r="AN446" s="201"/>
      <c r="AO446" s="201"/>
      <c r="AP446" s="201"/>
      <c r="AQ446" s="201"/>
      <c r="AR446" s="201"/>
      <c r="AS446" s="201"/>
      <c r="AT446" s="201"/>
      <c r="AU446" s="201"/>
      <c r="AV446" s="201"/>
      <c r="AW446" s="201"/>
      <c r="AX446" s="201"/>
      <c r="AY446" s="201"/>
      <c r="AZ446" s="201"/>
      <c r="BA446" s="201"/>
      <c r="BB446" s="201"/>
      <c r="BC446" s="201"/>
      <c r="BD446" s="201"/>
      <c r="BE446" s="201"/>
      <c r="BF446" s="201"/>
    </row>
    <row r="447" spans="1:58" ht="16.5" customHeight="1">
      <c r="A447" s="202"/>
      <c r="B447" s="202"/>
      <c r="C447" s="202"/>
      <c r="D447" s="202"/>
      <c r="E447" s="202"/>
      <c r="F447" s="202"/>
      <c r="G447" s="202"/>
      <c r="H447" s="202"/>
      <c r="I447" s="203"/>
      <c r="J447" s="201"/>
      <c r="K447" s="201"/>
      <c r="L447" s="201"/>
      <c r="M447" s="201"/>
      <c r="N447" s="201"/>
      <c r="O447" s="201"/>
      <c r="P447" s="201"/>
      <c r="Q447" s="201"/>
      <c r="R447" s="201"/>
      <c r="S447" s="201"/>
      <c r="T447" s="201"/>
      <c r="U447" s="201"/>
      <c r="V447" s="201"/>
      <c r="W447" s="201"/>
      <c r="X447" s="201"/>
      <c r="Y447" s="201"/>
      <c r="Z447" s="201"/>
      <c r="AA447" s="201"/>
      <c r="AB447" s="201"/>
      <c r="AC447" s="201"/>
      <c r="AD447" s="201"/>
      <c r="AE447" s="201"/>
      <c r="AF447" s="201"/>
      <c r="AG447" s="201"/>
      <c r="AH447" s="201"/>
      <c r="AI447" s="201"/>
      <c r="AJ447" s="201"/>
      <c r="AK447" s="201"/>
      <c r="AL447" s="201"/>
      <c r="AM447" s="201"/>
      <c r="AN447" s="201"/>
      <c r="AO447" s="201"/>
      <c r="AP447" s="201"/>
      <c r="AQ447" s="201"/>
      <c r="AR447" s="201"/>
      <c r="AS447" s="201"/>
      <c r="AT447" s="201"/>
      <c r="AU447" s="201"/>
      <c r="AV447" s="201"/>
      <c r="AW447" s="201"/>
      <c r="AX447" s="201"/>
      <c r="AY447" s="201"/>
      <c r="AZ447" s="201"/>
      <c r="BA447" s="201"/>
      <c r="BB447" s="201"/>
      <c r="BC447" s="201"/>
      <c r="BD447" s="201"/>
      <c r="BE447" s="201"/>
      <c r="BF447" s="201"/>
    </row>
    <row r="448" spans="1:58" ht="16.5" customHeight="1">
      <c r="A448" s="202"/>
      <c r="B448" s="202"/>
      <c r="C448" s="202"/>
      <c r="D448" s="202"/>
      <c r="E448" s="202"/>
      <c r="F448" s="202"/>
      <c r="G448" s="202"/>
      <c r="H448" s="202"/>
      <c r="I448" s="203"/>
      <c r="J448" s="201"/>
      <c r="K448" s="201"/>
      <c r="L448" s="201"/>
      <c r="M448" s="201"/>
      <c r="N448" s="201"/>
      <c r="O448" s="201"/>
      <c r="P448" s="201"/>
      <c r="Q448" s="201"/>
      <c r="R448" s="201"/>
      <c r="S448" s="201"/>
      <c r="T448" s="201"/>
      <c r="U448" s="201"/>
      <c r="V448" s="201"/>
      <c r="W448" s="201"/>
      <c r="X448" s="201"/>
      <c r="Y448" s="201"/>
      <c r="Z448" s="201"/>
      <c r="AA448" s="201"/>
      <c r="AB448" s="201"/>
      <c r="AC448" s="201"/>
      <c r="AD448" s="201"/>
      <c r="AE448" s="201"/>
      <c r="AF448" s="201"/>
      <c r="AG448" s="201"/>
      <c r="AH448" s="201"/>
      <c r="AI448" s="201"/>
      <c r="AJ448" s="201"/>
      <c r="AK448" s="201"/>
      <c r="AL448" s="201"/>
      <c r="AM448" s="201"/>
      <c r="AN448" s="201"/>
      <c r="AO448" s="201"/>
      <c r="AP448" s="201"/>
      <c r="AQ448" s="201"/>
      <c r="AR448" s="201"/>
      <c r="AS448" s="201"/>
      <c r="AT448" s="201"/>
      <c r="AU448" s="201"/>
      <c r="AV448" s="201"/>
      <c r="AW448" s="201"/>
      <c r="AX448" s="201"/>
      <c r="AY448" s="201"/>
      <c r="AZ448" s="201"/>
      <c r="BA448" s="201"/>
      <c r="BB448" s="201"/>
      <c r="BC448" s="201"/>
      <c r="BD448" s="201"/>
      <c r="BE448" s="201"/>
      <c r="BF448" s="201"/>
    </row>
    <row r="449" spans="1:58" ht="16.5" customHeight="1">
      <c r="A449" s="202"/>
      <c r="B449" s="202"/>
      <c r="C449" s="202"/>
      <c r="D449" s="202"/>
      <c r="E449" s="202"/>
      <c r="F449" s="202"/>
      <c r="G449" s="202"/>
      <c r="H449" s="202"/>
      <c r="I449" s="203"/>
      <c r="J449" s="201"/>
      <c r="K449" s="201"/>
      <c r="L449" s="201"/>
      <c r="M449" s="201"/>
      <c r="N449" s="201"/>
      <c r="O449" s="201"/>
      <c r="P449" s="201"/>
      <c r="Q449" s="201"/>
      <c r="R449" s="201"/>
      <c r="S449" s="201"/>
      <c r="T449" s="201"/>
      <c r="U449" s="201"/>
      <c r="V449" s="201"/>
      <c r="W449" s="201"/>
      <c r="X449" s="201"/>
      <c r="Y449" s="201"/>
      <c r="Z449" s="201"/>
      <c r="AA449" s="201"/>
      <c r="AB449" s="201"/>
      <c r="AC449" s="201"/>
      <c r="AD449" s="201"/>
      <c r="AE449" s="201"/>
      <c r="AF449" s="201"/>
      <c r="AG449" s="201"/>
      <c r="AH449" s="201"/>
      <c r="AI449" s="201"/>
      <c r="AJ449" s="201"/>
      <c r="AK449" s="201"/>
      <c r="AL449" s="201"/>
      <c r="AM449" s="201"/>
      <c r="AN449" s="201"/>
      <c r="AO449" s="201"/>
      <c r="AP449" s="201"/>
      <c r="AQ449" s="201"/>
      <c r="AR449" s="201"/>
      <c r="AS449" s="201"/>
      <c r="AT449" s="201"/>
      <c r="AU449" s="201"/>
      <c r="AV449" s="201"/>
      <c r="AW449" s="201"/>
      <c r="AX449" s="201"/>
      <c r="AY449" s="201"/>
      <c r="AZ449" s="201"/>
      <c r="BA449" s="201"/>
      <c r="BB449" s="201"/>
      <c r="BC449" s="201"/>
      <c r="BD449" s="201"/>
      <c r="BE449" s="201"/>
      <c r="BF449" s="201"/>
    </row>
    <row r="450" spans="1:58" ht="16.5" customHeight="1">
      <c r="A450" s="202"/>
      <c r="B450" s="202"/>
      <c r="C450" s="202"/>
      <c r="D450" s="202"/>
      <c r="E450" s="202"/>
      <c r="F450" s="202"/>
      <c r="G450" s="202"/>
      <c r="H450" s="202"/>
      <c r="I450" s="203"/>
      <c r="J450" s="201"/>
      <c r="K450" s="201"/>
      <c r="L450" s="201"/>
      <c r="M450" s="201"/>
      <c r="N450" s="201"/>
      <c r="O450" s="201"/>
      <c r="P450" s="201"/>
      <c r="Q450" s="201"/>
      <c r="R450" s="201"/>
      <c r="S450" s="201"/>
      <c r="T450" s="201"/>
      <c r="U450" s="201"/>
      <c r="V450" s="201"/>
      <c r="W450" s="201"/>
      <c r="X450" s="201"/>
      <c r="Y450" s="201"/>
      <c r="Z450" s="201"/>
      <c r="AA450" s="201"/>
      <c r="AB450" s="201"/>
      <c r="AC450" s="201"/>
      <c r="AD450" s="201"/>
      <c r="AE450" s="201"/>
      <c r="AF450" s="201"/>
      <c r="AG450" s="201"/>
      <c r="AH450" s="201"/>
      <c r="AI450" s="201"/>
      <c r="AJ450" s="201"/>
      <c r="AK450" s="201"/>
      <c r="AL450" s="201"/>
      <c r="AM450" s="201"/>
      <c r="AN450" s="201"/>
      <c r="AO450" s="201"/>
      <c r="AP450" s="201"/>
      <c r="AQ450" s="201"/>
      <c r="AR450" s="201"/>
      <c r="AS450" s="201"/>
      <c r="AT450" s="201"/>
      <c r="AU450" s="201"/>
      <c r="AV450" s="201"/>
      <c r="AW450" s="201"/>
      <c r="AX450" s="201"/>
      <c r="AY450" s="201"/>
      <c r="AZ450" s="201"/>
      <c r="BA450" s="201"/>
      <c r="BB450" s="201"/>
      <c r="BC450" s="201"/>
      <c r="BD450" s="201"/>
      <c r="BE450" s="201"/>
      <c r="BF450" s="201"/>
    </row>
    <row r="451" spans="1:58" ht="16.5" customHeight="1">
      <c r="A451" s="202"/>
      <c r="B451" s="202"/>
      <c r="C451" s="202"/>
      <c r="D451" s="202"/>
      <c r="E451" s="202"/>
      <c r="F451" s="202"/>
      <c r="G451" s="202"/>
      <c r="H451" s="202"/>
      <c r="I451" s="203"/>
      <c r="J451" s="201"/>
      <c r="K451" s="201"/>
      <c r="L451" s="201"/>
      <c r="M451" s="201"/>
      <c r="N451" s="201"/>
      <c r="O451" s="201"/>
      <c r="P451" s="201"/>
      <c r="Q451" s="201"/>
      <c r="R451" s="201"/>
      <c r="S451" s="201"/>
      <c r="T451" s="201"/>
      <c r="U451" s="201"/>
      <c r="V451" s="201"/>
      <c r="W451" s="201"/>
      <c r="X451" s="201"/>
      <c r="Y451" s="201"/>
      <c r="Z451" s="201"/>
      <c r="AA451" s="201"/>
      <c r="AB451" s="201"/>
      <c r="AC451" s="201"/>
      <c r="AD451" s="201"/>
      <c r="AE451" s="201"/>
      <c r="AF451" s="201"/>
      <c r="AG451" s="201"/>
      <c r="AH451" s="201"/>
      <c r="AI451" s="201"/>
      <c r="AJ451" s="201"/>
      <c r="AK451" s="201"/>
      <c r="AL451" s="201"/>
      <c r="AM451" s="201"/>
      <c r="AN451" s="201"/>
      <c r="AO451" s="201"/>
      <c r="AP451" s="201"/>
      <c r="AQ451" s="201"/>
      <c r="AR451" s="201"/>
      <c r="AS451" s="201"/>
      <c r="AT451" s="201"/>
      <c r="AU451" s="201"/>
      <c r="AV451" s="201"/>
      <c r="AW451" s="201"/>
      <c r="AX451" s="201"/>
      <c r="AY451" s="201"/>
      <c r="AZ451" s="201"/>
      <c r="BA451" s="201"/>
      <c r="BB451" s="201"/>
      <c r="BC451" s="201"/>
      <c r="BD451" s="201"/>
      <c r="BE451" s="201"/>
      <c r="BF451" s="201"/>
    </row>
    <row r="452" spans="1:58" ht="16.5" customHeight="1">
      <c r="A452" s="202"/>
      <c r="B452" s="202"/>
      <c r="C452" s="202"/>
      <c r="D452" s="202"/>
      <c r="E452" s="202"/>
      <c r="F452" s="202"/>
      <c r="G452" s="202"/>
      <c r="H452" s="202"/>
      <c r="I452" s="203"/>
      <c r="J452" s="201"/>
      <c r="K452" s="201"/>
      <c r="L452" s="201"/>
      <c r="M452" s="201"/>
      <c r="N452" s="201"/>
      <c r="O452" s="201"/>
      <c r="P452" s="201"/>
      <c r="Q452" s="201"/>
      <c r="R452" s="201"/>
      <c r="S452" s="201"/>
      <c r="T452" s="201"/>
      <c r="U452" s="201"/>
      <c r="V452" s="201"/>
      <c r="W452" s="201"/>
      <c r="X452" s="201"/>
      <c r="Y452" s="201"/>
      <c r="Z452" s="201"/>
      <c r="AA452" s="201"/>
      <c r="AB452" s="201"/>
      <c r="AC452" s="201"/>
      <c r="AD452" s="201"/>
      <c r="AE452" s="201"/>
      <c r="AF452" s="201"/>
      <c r="AG452" s="201"/>
      <c r="AH452" s="201"/>
      <c r="AI452" s="201"/>
      <c r="AJ452" s="201"/>
      <c r="AK452" s="201"/>
      <c r="AL452" s="201"/>
      <c r="AM452" s="201"/>
      <c r="AN452" s="201"/>
      <c r="AO452" s="201"/>
      <c r="AP452" s="201"/>
      <c r="AQ452" s="201"/>
      <c r="AR452" s="201"/>
      <c r="AS452" s="201"/>
      <c r="AT452" s="201"/>
      <c r="AU452" s="201"/>
      <c r="AV452" s="201"/>
      <c r="AW452" s="201"/>
      <c r="AX452" s="201"/>
      <c r="AY452" s="201"/>
      <c r="AZ452" s="201"/>
      <c r="BA452" s="201"/>
      <c r="BB452" s="201"/>
      <c r="BC452" s="201"/>
      <c r="BD452" s="201"/>
      <c r="BE452" s="201"/>
      <c r="BF452" s="201"/>
    </row>
    <row r="453" spans="1:58" ht="16.5" customHeight="1">
      <c r="A453" s="202"/>
      <c r="B453" s="202"/>
      <c r="C453" s="202"/>
      <c r="D453" s="202"/>
      <c r="E453" s="202"/>
      <c r="F453" s="202"/>
      <c r="G453" s="202"/>
      <c r="H453" s="202"/>
      <c r="I453" s="203"/>
      <c r="J453" s="201"/>
      <c r="K453" s="201"/>
      <c r="L453" s="201"/>
      <c r="M453" s="201"/>
      <c r="N453" s="201"/>
      <c r="O453" s="201"/>
      <c r="P453" s="201"/>
      <c r="Q453" s="201"/>
      <c r="R453" s="201"/>
      <c r="S453" s="201"/>
      <c r="T453" s="201"/>
      <c r="U453" s="201"/>
      <c r="V453" s="201"/>
      <c r="W453" s="201"/>
      <c r="X453" s="201"/>
      <c r="Y453" s="201"/>
      <c r="Z453" s="201"/>
      <c r="AA453" s="201"/>
      <c r="AB453" s="201"/>
      <c r="AC453" s="201"/>
      <c r="AD453" s="201"/>
      <c r="AE453" s="201"/>
      <c r="AF453" s="201"/>
      <c r="AG453" s="201"/>
      <c r="AH453" s="201"/>
      <c r="AI453" s="201"/>
      <c r="AJ453" s="201"/>
      <c r="AK453" s="201"/>
      <c r="AL453" s="201"/>
      <c r="AM453" s="201"/>
      <c r="AN453" s="201"/>
      <c r="AO453" s="201"/>
      <c r="AP453" s="201"/>
      <c r="AQ453" s="201"/>
      <c r="AR453" s="201"/>
      <c r="AS453" s="201"/>
      <c r="AT453" s="201"/>
      <c r="AU453" s="201"/>
      <c r="AV453" s="201"/>
      <c r="AW453" s="201"/>
      <c r="AX453" s="201"/>
      <c r="AY453" s="201"/>
      <c r="AZ453" s="201"/>
      <c r="BA453" s="201"/>
      <c r="BB453" s="201"/>
      <c r="BC453" s="201"/>
      <c r="BD453" s="201"/>
      <c r="BE453" s="201"/>
      <c r="BF453" s="201"/>
    </row>
    <row r="454" spans="1:58" ht="16.5" customHeight="1">
      <c r="A454" s="202"/>
      <c r="B454" s="202"/>
      <c r="C454" s="202"/>
      <c r="D454" s="202"/>
      <c r="E454" s="202"/>
      <c r="F454" s="202"/>
      <c r="G454" s="202"/>
      <c r="H454" s="202"/>
      <c r="I454" s="203"/>
      <c r="J454" s="201"/>
      <c r="K454" s="201"/>
      <c r="L454" s="201"/>
      <c r="M454" s="201"/>
      <c r="N454" s="201"/>
      <c r="O454" s="201"/>
      <c r="P454" s="201"/>
      <c r="Q454" s="201"/>
      <c r="R454" s="201"/>
      <c r="S454" s="201"/>
      <c r="T454" s="201"/>
      <c r="U454" s="201"/>
      <c r="V454" s="201"/>
      <c r="W454" s="201"/>
      <c r="X454" s="201"/>
      <c r="Y454" s="201"/>
      <c r="Z454" s="201"/>
      <c r="AA454" s="201"/>
      <c r="AB454" s="201"/>
      <c r="AC454" s="201"/>
      <c r="AD454" s="201"/>
      <c r="AE454" s="201"/>
      <c r="AF454" s="201"/>
      <c r="AG454" s="201"/>
      <c r="AH454" s="201"/>
      <c r="AI454" s="201"/>
      <c r="AJ454" s="201"/>
      <c r="AK454" s="201"/>
      <c r="AL454" s="201"/>
      <c r="AM454" s="201"/>
      <c r="AN454" s="201"/>
      <c r="AO454" s="201"/>
      <c r="AP454" s="201"/>
      <c r="AQ454" s="201"/>
      <c r="AR454" s="201"/>
      <c r="AS454" s="201"/>
      <c r="AT454" s="201"/>
      <c r="AU454" s="201"/>
      <c r="AV454" s="201"/>
      <c r="AW454" s="201"/>
      <c r="AX454" s="201"/>
      <c r="AY454" s="201"/>
      <c r="AZ454" s="201"/>
      <c r="BA454" s="201"/>
      <c r="BB454" s="201"/>
      <c r="BC454" s="201"/>
      <c r="BD454" s="201"/>
      <c r="BE454" s="201"/>
      <c r="BF454" s="201"/>
    </row>
    <row r="455" spans="1:58" ht="16.5" customHeight="1">
      <c r="A455" s="202"/>
      <c r="B455" s="202"/>
      <c r="C455" s="202"/>
      <c r="D455" s="202"/>
      <c r="E455" s="202"/>
      <c r="F455" s="202"/>
      <c r="G455" s="202"/>
      <c r="H455" s="202"/>
      <c r="I455" s="203"/>
      <c r="J455" s="201"/>
      <c r="K455" s="201"/>
      <c r="L455" s="201"/>
      <c r="M455" s="201"/>
      <c r="N455" s="201"/>
      <c r="O455" s="201"/>
      <c r="P455" s="201"/>
      <c r="Q455" s="201"/>
      <c r="R455" s="201"/>
      <c r="S455" s="201"/>
      <c r="T455" s="201"/>
      <c r="U455" s="201"/>
      <c r="V455" s="201"/>
      <c r="W455" s="201"/>
      <c r="X455" s="201"/>
      <c r="Y455" s="201"/>
      <c r="Z455" s="201"/>
      <c r="AA455" s="201"/>
      <c r="AB455" s="201"/>
      <c r="AC455" s="201"/>
      <c r="AD455" s="201"/>
      <c r="AE455" s="201"/>
      <c r="AF455" s="201"/>
      <c r="AG455" s="201"/>
      <c r="AH455" s="201"/>
      <c r="AI455" s="201"/>
      <c r="AJ455" s="201"/>
      <c r="AK455" s="201"/>
      <c r="AL455" s="201"/>
      <c r="AM455" s="201"/>
      <c r="AN455" s="201"/>
      <c r="AO455" s="201"/>
      <c r="AP455" s="201"/>
      <c r="AQ455" s="201"/>
      <c r="AR455" s="201"/>
      <c r="AS455" s="201"/>
      <c r="AT455" s="201"/>
      <c r="AU455" s="201"/>
      <c r="AV455" s="201"/>
      <c r="AW455" s="201"/>
      <c r="AX455" s="201"/>
      <c r="AY455" s="201"/>
      <c r="AZ455" s="201"/>
      <c r="BA455" s="201"/>
      <c r="BB455" s="201"/>
      <c r="BC455" s="201"/>
      <c r="BD455" s="201"/>
      <c r="BE455" s="201"/>
      <c r="BF455" s="201"/>
    </row>
    <row r="456" spans="1:58" ht="16.5" customHeight="1">
      <c r="A456" s="202"/>
      <c r="B456" s="202"/>
      <c r="C456" s="202"/>
      <c r="D456" s="202"/>
      <c r="E456" s="202"/>
      <c r="F456" s="202"/>
      <c r="G456" s="202"/>
      <c r="H456" s="202"/>
      <c r="I456" s="203"/>
      <c r="J456" s="201"/>
      <c r="K456" s="201"/>
      <c r="L456" s="201"/>
      <c r="M456" s="201"/>
      <c r="N456" s="201"/>
      <c r="O456" s="201"/>
      <c r="P456" s="201"/>
      <c r="Q456" s="201"/>
      <c r="R456" s="201"/>
      <c r="S456" s="201"/>
      <c r="T456" s="201"/>
      <c r="U456" s="201"/>
      <c r="V456" s="201"/>
      <c r="W456" s="201"/>
      <c r="X456" s="201"/>
      <c r="Y456" s="201"/>
      <c r="Z456" s="201"/>
      <c r="AA456" s="201"/>
      <c r="AB456" s="201"/>
      <c r="AC456" s="201"/>
      <c r="AD456" s="201"/>
      <c r="AE456" s="201"/>
      <c r="AF456" s="201"/>
      <c r="AG456" s="201"/>
      <c r="AH456" s="201"/>
      <c r="AI456" s="201"/>
      <c r="AJ456" s="201"/>
      <c r="AK456" s="201"/>
      <c r="AL456" s="201"/>
      <c r="AM456" s="201"/>
      <c r="AN456" s="201"/>
      <c r="AO456" s="201"/>
      <c r="AP456" s="201"/>
      <c r="AQ456" s="201"/>
      <c r="AR456" s="201"/>
      <c r="AS456" s="201"/>
      <c r="AT456" s="201"/>
      <c r="AU456" s="201"/>
      <c r="AV456" s="201"/>
      <c r="AW456" s="201"/>
      <c r="AX456" s="201"/>
      <c r="AY456" s="201"/>
      <c r="AZ456" s="201"/>
      <c r="BA456" s="201"/>
      <c r="BB456" s="201"/>
      <c r="BC456" s="201"/>
      <c r="BD456" s="201"/>
      <c r="BE456" s="201"/>
      <c r="BF456" s="201"/>
    </row>
    <row r="457" spans="1:58" ht="16.5" customHeight="1">
      <c r="A457" s="202"/>
      <c r="B457" s="202"/>
      <c r="C457" s="202"/>
      <c r="D457" s="202"/>
      <c r="E457" s="202"/>
      <c r="F457" s="202"/>
      <c r="G457" s="202"/>
      <c r="H457" s="202"/>
      <c r="I457" s="203"/>
      <c r="J457" s="201"/>
      <c r="K457" s="201"/>
      <c r="L457" s="201"/>
      <c r="M457" s="201"/>
      <c r="N457" s="201"/>
      <c r="O457" s="201"/>
      <c r="P457" s="201"/>
      <c r="Q457" s="201"/>
      <c r="R457" s="201"/>
      <c r="S457" s="201"/>
      <c r="T457" s="201"/>
      <c r="U457" s="201"/>
      <c r="V457" s="201"/>
      <c r="W457" s="201"/>
      <c r="X457" s="201"/>
      <c r="Y457" s="201"/>
      <c r="Z457" s="201"/>
      <c r="AA457" s="201"/>
      <c r="AB457" s="201"/>
      <c r="AC457" s="201"/>
      <c r="AD457" s="201"/>
      <c r="AE457" s="201"/>
      <c r="AF457" s="201"/>
      <c r="AG457" s="201"/>
      <c r="AH457" s="201"/>
      <c r="AI457" s="201"/>
      <c r="AJ457" s="201"/>
      <c r="AK457" s="201"/>
      <c r="AL457" s="201"/>
      <c r="AM457" s="201"/>
      <c r="AN457" s="201"/>
      <c r="AO457" s="201"/>
      <c r="AP457" s="201"/>
      <c r="AQ457" s="201"/>
      <c r="AR457" s="201"/>
      <c r="AS457" s="201"/>
      <c r="AT457" s="201"/>
      <c r="AU457" s="201"/>
      <c r="AV457" s="201"/>
      <c r="AW457" s="201"/>
      <c r="AX457" s="201"/>
      <c r="AY457" s="201"/>
      <c r="AZ457" s="201"/>
      <c r="BA457" s="201"/>
      <c r="BB457" s="201"/>
      <c r="BC457" s="201"/>
      <c r="BD457" s="201"/>
      <c r="BE457" s="201"/>
      <c r="BF457" s="201"/>
    </row>
    <row r="458" spans="1:58" ht="16.5" customHeight="1">
      <c r="A458" s="202"/>
      <c r="B458" s="202"/>
      <c r="C458" s="202"/>
      <c r="D458" s="202"/>
      <c r="E458" s="202"/>
      <c r="F458" s="202"/>
      <c r="G458" s="202"/>
      <c r="H458" s="202"/>
      <c r="I458" s="203"/>
      <c r="J458" s="201"/>
      <c r="K458" s="201"/>
      <c r="L458" s="201"/>
      <c r="M458" s="201"/>
      <c r="N458" s="201"/>
      <c r="O458" s="201"/>
      <c r="P458" s="201"/>
      <c r="Q458" s="201"/>
      <c r="R458" s="201"/>
      <c r="S458" s="201"/>
      <c r="T458" s="201"/>
      <c r="U458" s="201"/>
      <c r="V458" s="201"/>
      <c r="W458" s="201"/>
      <c r="X458" s="201"/>
      <c r="Y458" s="201"/>
      <c r="Z458" s="201"/>
      <c r="AA458" s="201"/>
      <c r="AB458" s="201"/>
      <c r="AC458" s="201"/>
      <c r="AD458" s="201"/>
      <c r="AE458" s="201"/>
      <c r="AF458" s="201"/>
      <c r="AG458" s="201"/>
      <c r="AH458" s="201"/>
      <c r="AI458" s="201"/>
      <c r="AJ458" s="201"/>
      <c r="AK458" s="201"/>
      <c r="AL458" s="201"/>
      <c r="AM458" s="201"/>
      <c r="AN458" s="201"/>
      <c r="AO458" s="201"/>
      <c r="AP458" s="201"/>
      <c r="AQ458" s="201"/>
      <c r="AR458" s="201"/>
      <c r="AS458" s="201"/>
      <c r="AT458" s="201"/>
      <c r="AU458" s="201"/>
      <c r="AV458" s="201"/>
      <c r="AW458" s="201"/>
      <c r="AX458" s="201"/>
      <c r="AY458" s="201"/>
      <c r="AZ458" s="201"/>
      <c r="BA458" s="201"/>
      <c r="BB458" s="201"/>
      <c r="BC458" s="201"/>
      <c r="BD458" s="201"/>
      <c r="BE458" s="201"/>
      <c r="BF458" s="201"/>
    </row>
    <row r="459" spans="1:58" ht="16.5" customHeight="1">
      <c r="A459" s="202"/>
      <c r="B459" s="202"/>
      <c r="C459" s="202"/>
      <c r="D459" s="202"/>
      <c r="E459" s="202"/>
      <c r="F459" s="202"/>
      <c r="G459" s="202"/>
      <c r="H459" s="202"/>
      <c r="I459" s="203"/>
      <c r="J459" s="201"/>
      <c r="K459" s="201"/>
      <c r="L459" s="201"/>
      <c r="M459" s="201"/>
      <c r="N459" s="201"/>
      <c r="O459" s="201"/>
      <c r="P459" s="201"/>
      <c r="Q459" s="201"/>
      <c r="R459" s="201"/>
      <c r="S459" s="201"/>
      <c r="T459" s="201"/>
      <c r="U459" s="201"/>
      <c r="V459" s="201"/>
      <c r="W459" s="201"/>
      <c r="X459" s="201"/>
      <c r="Y459" s="201"/>
      <c r="Z459" s="201"/>
      <c r="AA459" s="201"/>
      <c r="AB459" s="201"/>
      <c r="AC459" s="201"/>
      <c r="AD459" s="201"/>
      <c r="AE459" s="201"/>
      <c r="AF459" s="201"/>
      <c r="AG459" s="201"/>
      <c r="AH459" s="201"/>
      <c r="AI459" s="201"/>
      <c r="AJ459" s="201"/>
      <c r="AK459" s="201"/>
      <c r="AL459" s="201"/>
      <c r="AM459" s="201"/>
      <c r="AN459" s="201"/>
      <c r="AO459" s="201"/>
      <c r="AP459" s="201"/>
      <c r="AQ459" s="201"/>
      <c r="AR459" s="201"/>
      <c r="AS459" s="201"/>
      <c r="AT459" s="201"/>
      <c r="AU459" s="201"/>
      <c r="AV459" s="201"/>
      <c r="AW459" s="201"/>
      <c r="AX459" s="201"/>
      <c r="AY459" s="201"/>
      <c r="AZ459" s="201"/>
      <c r="BA459" s="201"/>
      <c r="BB459" s="201"/>
      <c r="BC459" s="201"/>
      <c r="BD459" s="201"/>
      <c r="BE459" s="201"/>
      <c r="BF459" s="201"/>
    </row>
    <row r="460" spans="1:58" ht="16.5" customHeight="1">
      <c r="A460" s="202"/>
      <c r="B460" s="202"/>
      <c r="C460" s="202"/>
      <c r="D460" s="202"/>
      <c r="E460" s="202"/>
      <c r="F460" s="202"/>
      <c r="G460" s="202"/>
      <c r="H460" s="202"/>
      <c r="I460" s="203"/>
      <c r="J460" s="201"/>
      <c r="K460" s="201"/>
      <c r="L460" s="201"/>
      <c r="M460" s="201"/>
      <c r="N460" s="201"/>
      <c r="O460" s="201"/>
      <c r="P460" s="201"/>
      <c r="Q460" s="201"/>
      <c r="R460" s="201"/>
      <c r="S460" s="201"/>
      <c r="T460" s="201"/>
      <c r="U460" s="201"/>
      <c r="V460" s="201"/>
      <c r="W460" s="201"/>
      <c r="X460" s="201"/>
      <c r="Y460" s="201"/>
      <c r="Z460" s="201"/>
      <c r="AA460" s="201"/>
      <c r="AB460" s="201"/>
      <c r="AC460" s="201"/>
      <c r="AD460" s="201"/>
      <c r="AE460" s="201"/>
      <c r="AF460" s="201"/>
      <c r="AG460" s="201"/>
      <c r="AH460" s="201"/>
      <c r="AI460" s="201"/>
      <c r="AJ460" s="201"/>
      <c r="AK460" s="201"/>
      <c r="AL460" s="201"/>
      <c r="AM460" s="201"/>
      <c r="AN460" s="201"/>
      <c r="AO460" s="201"/>
      <c r="AP460" s="201"/>
      <c r="AQ460" s="201"/>
      <c r="AR460" s="201"/>
      <c r="AS460" s="201"/>
      <c r="AT460" s="201"/>
      <c r="AU460" s="201"/>
      <c r="AV460" s="201"/>
      <c r="AW460" s="201"/>
      <c r="AX460" s="201"/>
      <c r="AY460" s="201"/>
      <c r="AZ460" s="201"/>
      <c r="BA460" s="201"/>
      <c r="BB460" s="201"/>
      <c r="BC460" s="201"/>
      <c r="BD460" s="201"/>
      <c r="BE460" s="201"/>
      <c r="BF460" s="201"/>
    </row>
    <row r="461" spans="1:58" ht="16.5" customHeight="1">
      <c r="A461" s="202"/>
      <c r="B461" s="202"/>
      <c r="C461" s="202"/>
      <c r="D461" s="202"/>
      <c r="E461" s="202"/>
      <c r="F461" s="202"/>
      <c r="G461" s="202"/>
      <c r="H461" s="202"/>
      <c r="I461" s="203"/>
      <c r="J461" s="201"/>
      <c r="K461" s="201"/>
      <c r="L461" s="201"/>
      <c r="M461" s="201"/>
      <c r="N461" s="201"/>
      <c r="O461" s="201"/>
      <c r="P461" s="201"/>
      <c r="Q461" s="201"/>
      <c r="R461" s="201"/>
      <c r="S461" s="201"/>
      <c r="T461" s="201"/>
      <c r="U461" s="201"/>
      <c r="V461" s="201"/>
      <c r="W461" s="201"/>
      <c r="X461" s="201"/>
      <c r="Y461" s="201"/>
      <c r="Z461" s="201"/>
      <c r="AA461" s="201"/>
      <c r="AB461" s="201"/>
      <c r="AC461" s="201"/>
      <c r="AD461" s="201"/>
      <c r="AE461" s="201"/>
      <c r="AF461" s="201"/>
      <c r="AG461" s="201"/>
      <c r="AH461" s="201"/>
      <c r="AI461" s="201"/>
      <c r="AJ461" s="201"/>
      <c r="AK461" s="201"/>
      <c r="AL461" s="201"/>
      <c r="AM461" s="201"/>
      <c r="AN461" s="201"/>
      <c r="AO461" s="201"/>
      <c r="AP461" s="201"/>
      <c r="AQ461" s="201"/>
      <c r="AR461" s="201"/>
      <c r="AS461" s="201"/>
      <c r="AT461" s="201"/>
      <c r="AU461" s="201"/>
      <c r="AV461" s="201"/>
      <c r="AW461" s="201"/>
      <c r="AX461" s="201"/>
      <c r="AY461" s="201"/>
      <c r="AZ461" s="201"/>
      <c r="BA461" s="201"/>
      <c r="BB461" s="201"/>
      <c r="BC461" s="201"/>
      <c r="BD461" s="201"/>
      <c r="BE461" s="201"/>
      <c r="BF461" s="201"/>
    </row>
    <row r="462" spans="1:58" ht="16.5" customHeight="1">
      <c r="A462" s="202"/>
      <c r="B462" s="202"/>
      <c r="C462" s="202"/>
      <c r="D462" s="202"/>
      <c r="E462" s="202"/>
      <c r="F462" s="202"/>
      <c r="G462" s="202"/>
      <c r="H462" s="202"/>
      <c r="I462" s="203"/>
      <c r="J462" s="201"/>
      <c r="K462" s="201"/>
      <c r="L462" s="201"/>
      <c r="M462" s="201"/>
      <c r="N462" s="201"/>
      <c r="O462" s="201"/>
      <c r="P462" s="201"/>
      <c r="Q462" s="201"/>
      <c r="R462" s="201"/>
      <c r="S462" s="201"/>
      <c r="T462" s="201"/>
      <c r="U462" s="201"/>
      <c r="V462" s="201"/>
      <c r="W462" s="201"/>
      <c r="X462" s="201"/>
      <c r="Y462" s="201"/>
      <c r="Z462" s="201"/>
      <c r="AA462" s="201"/>
      <c r="AB462" s="201"/>
      <c r="AC462" s="201"/>
      <c r="AD462" s="201"/>
      <c r="AE462" s="201"/>
      <c r="AF462" s="201"/>
      <c r="AG462" s="201"/>
      <c r="AH462" s="201"/>
      <c r="AI462" s="201"/>
      <c r="AJ462" s="201"/>
      <c r="AK462" s="201"/>
      <c r="AL462" s="201"/>
      <c r="AM462" s="201"/>
      <c r="AN462" s="201"/>
      <c r="AO462" s="201"/>
      <c r="AP462" s="201"/>
      <c r="AQ462" s="201"/>
      <c r="AR462" s="201"/>
      <c r="AS462" s="201"/>
      <c r="AT462" s="201"/>
      <c r="AU462" s="201"/>
      <c r="AV462" s="201"/>
      <c r="AW462" s="201"/>
      <c r="AX462" s="201"/>
      <c r="AY462" s="201"/>
      <c r="AZ462" s="201"/>
      <c r="BA462" s="201"/>
      <c r="BB462" s="201"/>
      <c r="BC462" s="201"/>
      <c r="BD462" s="201"/>
      <c r="BE462" s="201"/>
      <c r="BF462" s="201"/>
    </row>
    <row r="463" spans="1:58" ht="16.5" customHeight="1">
      <c r="A463" s="202"/>
      <c r="B463" s="202"/>
      <c r="C463" s="202"/>
      <c r="D463" s="202"/>
      <c r="E463" s="202"/>
      <c r="F463" s="202"/>
      <c r="G463" s="202"/>
      <c r="H463" s="202"/>
      <c r="I463" s="203"/>
      <c r="J463" s="201"/>
      <c r="K463" s="201"/>
      <c r="L463" s="201"/>
      <c r="M463" s="201"/>
      <c r="N463" s="201"/>
      <c r="O463" s="201"/>
      <c r="P463" s="201"/>
      <c r="Q463" s="201"/>
      <c r="R463" s="201"/>
      <c r="S463" s="201"/>
      <c r="T463" s="201"/>
      <c r="U463" s="201"/>
      <c r="V463" s="201"/>
      <c r="W463" s="201"/>
      <c r="X463" s="201"/>
      <c r="Y463" s="201"/>
      <c r="Z463" s="201"/>
      <c r="AA463" s="201"/>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1"/>
      <c r="BC463" s="201"/>
      <c r="BD463" s="201"/>
      <c r="BE463" s="201"/>
      <c r="BF463" s="201"/>
    </row>
    <row r="464" spans="1:58" ht="16.5" customHeight="1">
      <c r="A464" s="202"/>
      <c r="B464" s="202"/>
      <c r="C464" s="202"/>
      <c r="D464" s="202"/>
      <c r="E464" s="202"/>
      <c r="F464" s="202"/>
      <c r="G464" s="202"/>
      <c r="H464" s="202"/>
      <c r="I464" s="203"/>
      <c r="J464" s="201"/>
      <c r="K464" s="201"/>
      <c r="L464" s="201"/>
      <c r="M464" s="201"/>
      <c r="N464" s="201"/>
      <c r="O464" s="201"/>
      <c r="P464" s="201"/>
      <c r="Q464" s="201"/>
      <c r="R464" s="201"/>
      <c r="S464" s="201"/>
      <c r="T464" s="201"/>
      <c r="U464" s="201"/>
      <c r="V464" s="201"/>
      <c r="W464" s="201"/>
      <c r="X464" s="201"/>
      <c r="Y464" s="201"/>
      <c r="Z464" s="201"/>
      <c r="AA464" s="201"/>
      <c r="AB464" s="201"/>
      <c r="AC464" s="201"/>
      <c r="AD464" s="201"/>
      <c r="AE464" s="201"/>
      <c r="AF464" s="201"/>
      <c r="AG464" s="201"/>
      <c r="AH464" s="201"/>
      <c r="AI464" s="201"/>
      <c r="AJ464" s="201"/>
      <c r="AK464" s="201"/>
      <c r="AL464" s="201"/>
      <c r="AM464" s="201"/>
      <c r="AN464" s="201"/>
      <c r="AO464" s="201"/>
      <c r="AP464" s="201"/>
      <c r="AQ464" s="201"/>
      <c r="AR464" s="201"/>
      <c r="AS464" s="201"/>
      <c r="AT464" s="201"/>
      <c r="AU464" s="201"/>
      <c r="AV464" s="201"/>
      <c r="AW464" s="201"/>
      <c r="AX464" s="201"/>
      <c r="AY464" s="201"/>
      <c r="AZ464" s="201"/>
      <c r="BA464" s="201"/>
      <c r="BB464" s="201"/>
      <c r="BC464" s="201"/>
      <c r="BD464" s="201"/>
      <c r="BE464" s="201"/>
      <c r="BF464" s="201"/>
    </row>
    <row r="465" spans="1:58" ht="16.5" customHeight="1">
      <c r="A465" s="202"/>
      <c r="B465" s="202"/>
      <c r="C465" s="202"/>
      <c r="D465" s="202"/>
      <c r="E465" s="202"/>
      <c r="F465" s="202"/>
      <c r="G465" s="202"/>
      <c r="H465" s="202"/>
      <c r="I465" s="203"/>
      <c r="J465" s="201"/>
      <c r="K465" s="201"/>
      <c r="L465" s="201"/>
      <c r="M465" s="201"/>
      <c r="N465" s="201"/>
      <c r="O465" s="201"/>
      <c r="P465" s="201"/>
      <c r="Q465" s="201"/>
      <c r="R465" s="201"/>
      <c r="S465" s="201"/>
      <c r="T465" s="201"/>
      <c r="U465" s="201"/>
      <c r="V465" s="201"/>
      <c r="W465" s="201"/>
      <c r="X465" s="201"/>
      <c r="Y465" s="201"/>
      <c r="Z465" s="201"/>
      <c r="AA465" s="201"/>
      <c r="AB465" s="201"/>
      <c r="AC465" s="201"/>
      <c r="AD465" s="201"/>
      <c r="AE465" s="201"/>
      <c r="AF465" s="201"/>
      <c r="AG465" s="201"/>
      <c r="AH465" s="201"/>
      <c r="AI465" s="201"/>
      <c r="AJ465" s="201"/>
      <c r="AK465" s="201"/>
      <c r="AL465" s="201"/>
      <c r="AM465" s="201"/>
      <c r="AN465" s="201"/>
      <c r="AO465" s="201"/>
      <c r="AP465" s="201"/>
      <c r="AQ465" s="201"/>
      <c r="AR465" s="201"/>
      <c r="AS465" s="201"/>
      <c r="AT465" s="201"/>
      <c r="AU465" s="201"/>
      <c r="AV465" s="201"/>
      <c r="AW465" s="201"/>
      <c r="AX465" s="201"/>
      <c r="AY465" s="201"/>
      <c r="AZ465" s="201"/>
      <c r="BA465" s="201"/>
      <c r="BB465" s="201"/>
      <c r="BC465" s="201"/>
      <c r="BD465" s="201"/>
      <c r="BE465" s="201"/>
      <c r="BF465" s="201"/>
    </row>
    <row r="466" spans="1:58" ht="16.5" customHeight="1">
      <c r="A466" s="202"/>
      <c r="B466" s="202"/>
      <c r="C466" s="202"/>
      <c r="D466" s="202"/>
      <c r="E466" s="202"/>
      <c r="F466" s="202"/>
      <c r="G466" s="202"/>
      <c r="H466" s="202"/>
      <c r="I466" s="203"/>
      <c r="J466" s="201"/>
      <c r="K466" s="201"/>
      <c r="L466" s="201"/>
      <c r="M466" s="201"/>
      <c r="N466" s="201"/>
      <c r="O466" s="201"/>
      <c r="P466" s="201"/>
      <c r="Q466" s="201"/>
      <c r="R466" s="201"/>
      <c r="S466" s="201"/>
      <c r="T466" s="201"/>
      <c r="U466" s="201"/>
      <c r="V466" s="201"/>
      <c r="W466" s="201"/>
      <c r="X466" s="201"/>
      <c r="Y466" s="201"/>
      <c r="Z466" s="201"/>
      <c r="AA466" s="201"/>
      <c r="AB466" s="201"/>
      <c r="AC466" s="201"/>
      <c r="AD466" s="201"/>
      <c r="AE466" s="201"/>
      <c r="AF466" s="201"/>
      <c r="AG466" s="201"/>
      <c r="AH466" s="201"/>
      <c r="AI466" s="201"/>
      <c r="AJ466" s="201"/>
      <c r="AK466" s="201"/>
      <c r="AL466" s="201"/>
      <c r="AM466" s="201"/>
      <c r="AN466" s="201"/>
      <c r="AO466" s="201"/>
      <c r="AP466" s="201"/>
      <c r="AQ466" s="201"/>
      <c r="AR466" s="201"/>
      <c r="AS466" s="201"/>
      <c r="AT466" s="201"/>
      <c r="AU466" s="201"/>
      <c r="AV466" s="201"/>
      <c r="AW466" s="201"/>
      <c r="AX466" s="201"/>
      <c r="AY466" s="201"/>
      <c r="AZ466" s="201"/>
      <c r="BA466" s="201"/>
      <c r="BB466" s="201"/>
      <c r="BC466" s="201"/>
      <c r="BD466" s="201"/>
      <c r="BE466" s="201"/>
      <c r="BF466" s="201"/>
    </row>
    <row r="467" spans="1:58" ht="16.5" customHeight="1">
      <c r="A467" s="202"/>
      <c r="B467" s="202"/>
      <c r="C467" s="202"/>
      <c r="D467" s="202"/>
      <c r="E467" s="202"/>
      <c r="F467" s="202"/>
      <c r="G467" s="202"/>
      <c r="H467" s="202"/>
      <c r="I467" s="203"/>
      <c r="J467" s="201"/>
      <c r="K467" s="201"/>
      <c r="L467" s="201"/>
      <c r="M467" s="201"/>
      <c r="N467" s="201"/>
      <c r="O467" s="201"/>
      <c r="P467" s="201"/>
      <c r="Q467" s="201"/>
      <c r="R467" s="201"/>
      <c r="S467" s="201"/>
      <c r="T467" s="201"/>
      <c r="U467" s="201"/>
      <c r="V467" s="201"/>
      <c r="W467" s="201"/>
      <c r="X467" s="201"/>
      <c r="Y467" s="201"/>
      <c r="Z467" s="201"/>
      <c r="AA467" s="201"/>
      <c r="AB467" s="201"/>
      <c r="AC467" s="201"/>
      <c r="AD467" s="201"/>
      <c r="AE467" s="201"/>
      <c r="AF467" s="201"/>
      <c r="AG467" s="201"/>
      <c r="AH467" s="201"/>
      <c r="AI467" s="201"/>
      <c r="AJ467" s="201"/>
      <c r="AK467" s="201"/>
      <c r="AL467" s="201"/>
      <c r="AM467" s="201"/>
      <c r="AN467" s="201"/>
      <c r="AO467" s="201"/>
      <c r="AP467" s="201"/>
      <c r="AQ467" s="201"/>
      <c r="AR467" s="201"/>
      <c r="AS467" s="201"/>
      <c r="AT467" s="201"/>
      <c r="AU467" s="201"/>
      <c r="AV467" s="201"/>
      <c r="AW467" s="201"/>
      <c r="AX467" s="201"/>
      <c r="AY467" s="201"/>
      <c r="AZ467" s="201"/>
      <c r="BA467" s="201"/>
      <c r="BB467" s="201"/>
      <c r="BC467" s="201"/>
      <c r="BD467" s="201"/>
      <c r="BE467" s="201"/>
      <c r="BF467" s="201"/>
    </row>
    <row r="468" spans="1:58" ht="16.5" customHeight="1">
      <c r="A468" s="202"/>
      <c r="B468" s="202"/>
      <c r="C468" s="202"/>
      <c r="D468" s="202"/>
      <c r="E468" s="202"/>
      <c r="F468" s="202"/>
      <c r="G468" s="202"/>
      <c r="H468" s="202"/>
      <c r="I468" s="203"/>
      <c r="J468" s="201"/>
      <c r="K468" s="201"/>
      <c r="L468" s="201"/>
      <c r="M468" s="201"/>
      <c r="N468" s="201"/>
      <c r="O468" s="201"/>
      <c r="P468" s="201"/>
      <c r="Q468" s="201"/>
      <c r="R468" s="201"/>
      <c r="S468" s="201"/>
      <c r="T468" s="201"/>
      <c r="U468" s="201"/>
      <c r="V468" s="201"/>
      <c r="W468" s="201"/>
      <c r="X468" s="201"/>
      <c r="Y468" s="201"/>
      <c r="Z468" s="201"/>
      <c r="AA468" s="201"/>
      <c r="AB468" s="201"/>
      <c r="AC468" s="201"/>
      <c r="AD468" s="201"/>
      <c r="AE468" s="201"/>
      <c r="AF468" s="201"/>
      <c r="AG468" s="201"/>
      <c r="AH468" s="201"/>
      <c r="AI468" s="201"/>
      <c r="AJ468" s="201"/>
      <c r="AK468" s="201"/>
      <c r="AL468" s="201"/>
      <c r="AM468" s="201"/>
      <c r="AN468" s="201"/>
      <c r="AO468" s="201"/>
      <c r="AP468" s="201"/>
      <c r="AQ468" s="201"/>
      <c r="AR468" s="201"/>
      <c r="AS468" s="201"/>
      <c r="AT468" s="201"/>
      <c r="AU468" s="201"/>
      <c r="AV468" s="201"/>
      <c r="AW468" s="201"/>
      <c r="AX468" s="201"/>
      <c r="AY468" s="201"/>
      <c r="AZ468" s="201"/>
      <c r="BA468" s="201"/>
      <c r="BB468" s="201"/>
      <c r="BC468" s="201"/>
      <c r="BD468" s="201"/>
      <c r="BE468" s="201"/>
      <c r="BF468" s="201"/>
    </row>
    <row r="469" spans="1:58" ht="16.5" customHeight="1">
      <c r="A469" s="202"/>
      <c r="B469" s="202"/>
      <c r="C469" s="202"/>
      <c r="D469" s="202"/>
      <c r="E469" s="202"/>
      <c r="F469" s="202"/>
      <c r="G469" s="202"/>
      <c r="H469" s="202"/>
      <c r="I469" s="203"/>
      <c r="J469" s="201"/>
      <c r="K469" s="201"/>
      <c r="L469" s="201"/>
      <c r="M469" s="201"/>
      <c r="N469" s="201"/>
      <c r="O469" s="201"/>
      <c r="P469" s="201"/>
      <c r="Q469" s="201"/>
      <c r="R469" s="201"/>
      <c r="S469" s="201"/>
      <c r="T469" s="201"/>
      <c r="U469" s="201"/>
      <c r="V469" s="201"/>
      <c r="W469" s="201"/>
      <c r="X469" s="201"/>
      <c r="Y469" s="201"/>
      <c r="Z469" s="201"/>
      <c r="AA469" s="201"/>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1"/>
      <c r="BC469" s="201"/>
      <c r="BD469" s="201"/>
      <c r="BE469" s="201"/>
      <c r="BF469" s="201"/>
    </row>
    <row r="470" spans="1:58" ht="16.5" customHeight="1">
      <c r="A470" s="202"/>
      <c r="B470" s="202"/>
      <c r="C470" s="202"/>
      <c r="D470" s="202"/>
      <c r="E470" s="202"/>
      <c r="F470" s="202"/>
      <c r="G470" s="202"/>
      <c r="H470" s="202"/>
      <c r="I470" s="203"/>
      <c r="J470" s="201"/>
      <c r="K470" s="201"/>
      <c r="L470" s="201"/>
      <c r="M470" s="201"/>
      <c r="N470" s="201"/>
      <c r="O470" s="201"/>
      <c r="P470" s="201"/>
      <c r="Q470" s="201"/>
      <c r="R470" s="201"/>
      <c r="S470" s="201"/>
      <c r="T470" s="201"/>
      <c r="U470" s="201"/>
      <c r="V470" s="201"/>
      <c r="W470" s="201"/>
      <c r="X470" s="201"/>
      <c r="Y470" s="201"/>
      <c r="Z470" s="201"/>
      <c r="AA470" s="201"/>
      <c r="AB470" s="201"/>
      <c r="AC470" s="201"/>
      <c r="AD470" s="201"/>
      <c r="AE470" s="201"/>
      <c r="AF470" s="201"/>
      <c r="AG470" s="201"/>
      <c r="AH470" s="201"/>
      <c r="AI470" s="201"/>
      <c r="AJ470" s="201"/>
      <c r="AK470" s="201"/>
      <c r="AL470" s="201"/>
      <c r="AM470" s="201"/>
      <c r="AN470" s="201"/>
      <c r="AO470" s="201"/>
      <c r="AP470" s="201"/>
      <c r="AQ470" s="201"/>
      <c r="AR470" s="201"/>
      <c r="AS470" s="201"/>
      <c r="AT470" s="201"/>
      <c r="AU470" s="201"/>
      <c r="AV470" s="201"/>
      <c r="AW470" s="201"/>
      <c r="AX470" s="201"/>
      <c r="AY470" s="201"/>
      <c r="AZ470" s="201"/>
      <c r="BA470" s="201"/>
      <c r="BB470" s="201"/>
      <c r="BC470" s="201"/>
      <c r="BD470" s="201"/>
      <c r="BE470" s="201"/>
      <c r="BF470" s="201"/>
    </row>
    <row r="471" spans="1:58" ht="16.5" customHeight="1">
      <c r="A471" s="202"/>
      <c r="B471" s="202"/>
      <c r="C471" s="202"/>
      <c r="D471" s="202"/>
      <c r="E471" s="202"/>
      <c r="F471" s="202"/>
      <c r="G471" s="202"/>
      <c r="H471" s="202"/>
      <c r="I471" s="203"/>
      <c r="J471" s="201"/>
      <c r="K471" s="201"/>
      <c r="L471" s="201"/>
      <c r="M471" s="201"/>
      <c r="N471" s="201"/>
      <c r="O471" s="201"/>
      <c r="P471" s="201"/>
      <c r="Q471" s="201"/>
      <c r="R471" s="201"/>
      <c r="S471" s="201"/>
      <c r="T471" s="201"/>
      <c r="U471" s="201"/>
      <c r="V471" s="201"/>
      <c r="W471" s="201"/>
      <c r="X471" s="201"/>
      <c r="Y471" s="201"/>
      <c r="Z471" s="201"/>
      <c r="AA471" s="201"/>
      <c r="AB471" s="201"/>
      <c r="AC471" s="201"/>
      <c r="AD471" s="201"/>
      <c r="AE471" s="201"/>
      <c r="AF471" s="201"/>
      <c r="AG471" s="201"/>
      <c r="AH471" s="201"/>
      <c r="AI471" s="201"/>
      <c r="AJ471" s="201"/>
      <c r="AK471" s="201"/>
      <c r="AL471" s="201"/>
      <c r="AM471" s="201"/>
      <c r="AN471" s="201"/>
      <c r="AO471" s="201"/>
      <c r="AP471" s="201"/>
      <c r="AQ471" s="201"/>
      <c r="AR471" s="201"/>
      <c r="AS471" s="201"/>
      <c r="AT471" s="201"/>
      <c r="AU471" s="201"/>
      <c r="AV471" s="201"/>
      <c r="AW471" s="201"/>
      <c r="AX471" s="201"/>
      <c r="AY471" s="201"/>
      <c r="AZ471" s="201"/>
      <c r="BA471" s="201"/>
      <c r="BB471" s="201"/>
      <c r="BC471" s="201"/>
      <c r="BD471" s="201"/>
      <c r="BE471" s="201"/>
      <c r="BF471" s="201"/>
    </row>
    <row r="472" spans="1:58" ht="16.5" customHeight="1">
      <c r="A472" s="202"/>
      <c r="B472" s="202"/>
      <c r="C472" s="202"/>
      <c r="D472" s="202"/>
      <c r="E472" s="202"/>
      <c r="F472" s="202"/>
      <c r="G472" s="202"/>
      <c r="H472" s="202"/>
      <c r="I472" s="203"/>
      <c r="J472" s="201"/>
      <c r="K472" s="201"/>
      <c r="L472" s="201"/>
      <c r="M472" s="201"/>
      <c r="N472" s="201"/>
      <c r="O472" s="201"/>
      <c r="P472" s="201"/>
      <c r="Q472" s="201"/>
      <c r="R472" s="201"/>
      <c r="S472" s="201"/>
      <c r="T472" s="201"/>
      <c r="U472" s="201"/>
      <c r="V472" s="201"/>
      <c r="W472" s="201"/>
      <c r="X472" s="201"/>
      <c r="Y472" s="201"/>
      <c r="Z472" s="201"/>
      <c r="AA472" s="201"/>
      <c r="AB472" s="201"/>
      <c r="AC472" s="201"/>
      <c r="AD472" s="201"/>
      <c r="AE472" s="201"/>
      <c r="AF472" s="201"/>
      <c r="AG472" s="201"/>
      <c r="AH472" s="201"/>
      <c r="AI472" s="201"/>
      <c r="AJ472" s="201"/>
      <c r="AK472" s="201"/>
      <c r="AL472" s="201"/>
      <c r="AM472" s="201"/>
      <c r="AN472" s="201"/>
      <c r="AO472" s="201"/>
      <c r="AP472" s="201"/>
      <c r="AQ472" s="201"/>
      <c r="AR472" s="201"/>
      <c r="AS472" s="201"/>
      <c r="AT472" s="201"/>
      <c r="AU472" s="201"/>
      <c r="AV472" s="201"/>
      <c r="AW472" s="201"/>
      <c r="AX472" s="201"/>
      <c r="AY472" s="201"/>
      <c r="AZ472" s="201"/>
      <c r="BA472" s="201"/>
      <c r="BB472" s="201"/>
      <c r="BC472" s="201"/>
      <c r="BD472" s="201"/>
      <c r="BE472" s="201"/>
      <c r="BF472" s="201"/>
    </row>
    <row r="473" spans="1:58" ht="16.5" customHeight="1">
      <c r="A473" s="202"/>
      <c r="B473" s="202"/>
      <c r="C473" s="202"/>
      <c r="D473" s="202"/>
      <c r="E473" s="202"/>
      <c r="F473" s="202"/>
      <c r="G473" s="202"/>
      <c r="H473" s="202"/>
      <c r="I473" s="203"/>
      <c r="J473" s="201"/>
      <c r="K473" s="201"/>
      <c r="L473" s="201"/>
      <c r="M473" s="201"/>
      <c r="N473" s="201"/>
      <c r="O473" s="201"/>
      <c r="P473" s="201"/>
      <c r="Q473" s="201"/>
      <c r="R473" s="201"/>
      <c r="S473" s="201"/>
      <c r="T473" s="201"/>
      <c r="U473" s="201"/>
      <c r="V473" s="201"/>
      <c r="W473" s="201"/>
      <c r="X473" s="201"/>
      <c r="Y473" s="201"/>
      <c r="Z473" s="201"/>
      <c r="AA473" s="201"/>
      <c r="AB473" s="201"/>
      <c r="AC473" s="201"/>
      <c r="AD473" s="201"/>
      <c r="AE473" s="201"/>
      <c r="AF473" s="201"/>
      <c r="AG473" s="201"/>
      <c r="AH473" s="201"/>
      <c r="AI473" s="201"/>
      <c r="AJ473" s="201"/>
      <c r="AK473" s="201"/>
      <c r="AL473" s="201"/>
      <c r="AM473" s="201"/>
      <c r="AN473" s="201"/>
      <c r="AO473" s="201"/>
      <c r="AP473" s="201"/>
      <c r="AQ473" s="201"/>
      <c r="AR473" s="201"/>
      <c r="AS473" s="201"/>
      <c r="AT473" s="201"/>
      <c r="AU473" s="201"/>
      <c r="AV473" s="201"/>
      <c r="AW473" s="201"/>
      <c r="AX473" s="201"/>
      <c r="AY473" s="201"/>
      <c r="AZ473" s="201"/>
      <c r="BA473" s="201"/>
      <c r="BB473" s="201"/>
      <c r="BC473" s="201"/>
      <c r="BD473" s="201"/>
      <c r="BE473" s="201"/>
      <c r="BF473" s="201"/>
    </row>
    <row r="474" spans="1:58" ht="16.5" customHeight="1">
      <c r="A474" s="202"/>
      <c r="B474" s="202"/>
      <c r="C474" s="202"/>
      <c r="D474" s="202"/>
      <c r="E474" s="202"/>
      <c r="F474" s="202"/>
      <c r="G474" s="202"/>
      <c r="H474" s="202"/>
      <c r="I474" s="203"/>
      <c r="J474" s="201"/>
      <c r="K474" s="201"/>
      <c r="L474" s="201"/>
      <c r="M474" s="201"/>
      <c r="N474" s="201"/>
      <c r="O474" s="201"/>
      <c r="P474" s="201"/>
      <c r="Q474" s="201"/>
      <c r="R474" s="201"/>
      <c r="S474" s="201"/>
      <c r="T474" s="201"/>
      <c r="U474" s="201"/>
      <c r="V474" s="201"/>
      <c r="W474" s="201"/>
      <c r="X474" s="201"/>
      <c r="Y474" s="201"/>
      <c r="Z474" s="201"/>
      <c r="AA474" s="201"/>
      <c r="AB474" s="201"/>
      <c r="AC474" s="201"/>
      <c r="AD474" s="201"/>
      <c r="AE474" s="201"/>
      <c r="AF474" s="201"/>
      <c r="AG474" s="201"/>
      <c r="AH474" s="201"/>
      <c r="AI474" s="201"/>
      <c r="AJ474" s="201"/>
      <c r="AK474" s="201"/>
      <c r="AL474" s="201"/>
      <c r="AM474" s="201"/>
      <c r="AN474" s="201"/>
      <c r="AO474" s="201"/>
      <c r="AP474" s="201"/>
      <c r="AQ474" s="201"/>
      <c r="AR474" s="201"/>
      <c r="AS474" s="201"/>
      <c r="AT474" s="201"/>
      <c r="AU474" s="201"/>
      <c r="AV474" s="201"/>
      <c r="AW474" s="201"/>
      <c r="AX474" s="201"/>
      <c r="AY474" s="201"/>
      <c r="AZ474" s="201"/>
      <c r="BA474" s="201"/>
      <c r="BB474" s="201"/>
      <c r="BC474" s="201"/>
      <c r="BD474" s="201"/>
      <c r="BE474" s="201"/>
      <c r="BF474" s="201"/>
    </row>
    <row r="475" spans="1:58" ht="16.5" customHeight="1">
      <c r="A475" s="202"/>
      <c r="B475" s="202"/>
      <c r="C475" s="202"/>
      <c r="D475" s="202"/>
      <c r="E475" s="202"/>
      <c r="F475" s="202"/>
      <c r="G475" s="202"/>
      <c r="H475" s="202"/>
      <c r="I475" s="203"/>
      <c r="J475" s="201"/>
      <c r="K475" s="201"/>
      <c r="L475" s="201"/>
      <c r="M475" s="201"/>
      <c r="N475" s="201"/>
      <c r="O475" s="201"/>
      <c r="P475" s="201"/>
      <c r="Q475" s="201"/>
      <c r="R475" s="201"/>
      <c r="S475" s="201"/>
      <c r="T475" s="201"/>
      <c r="U475" s="201"/>
      <c r="V475" s="201"/>
      <c r="W475" s="201"/>
      <c r="X475" s="201"/>
      <c r="Y475" s="201"/>
      <c r="Z475" s="201"/>
      <c r="AA475" s="201"/>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1"/>
      <c r="BC475" s="201"/>
      <c r="BD475" s="201"/>
      <c r="BE475" s="201"/>
      <c r="BF475" s="201"/>
    </row>
    <row r="476" spans="1:58" ht="16.5" customHeight="1">
      <c r="A476" s="202"/>
      <c r="B476" s="202"/>
      <c r="C476" s="202"/>
      <c r="D476" s="202"/>
      <c r="E476" s="202"/>
      <c r="F476" s="202"/>
      <c r="G476" s="202"/>
      <c r="H476" s="202"/>
      <c r="I476" s="203"/>
      <c r="J476" s="201"/>
      <c r="K476" s="201"/>
      <c r="L476" s="201"/>
      <c r="M476" s="201"/>
      <c r="N476" s="201"/>
      <c r="O476" s="201"/>
      <c r="P476" s="201"/>
      <c r="Q476" s="201"/>
      <c r="R476" s="201"/>
      <c r="S476" s="201"/>
      <c r="T476" s="201"/>
      <c r="U476" s="201"/>
      <c r="V476" s="201"/>
      <c r="W476" s="201"/>
      <c r="X476" s="201"/>
      <c r="Y476" s="201"/>
      <c r="Z476" s="201"/>
      <c r="AA476" s="201"/>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1"/>
      <c r="BC476" s="201"/>
      <c r="BD476" s="201"/>
      <c r="BE476" s="201"/>
      <c r="BF476" s="201"/>
    </row>
    <row r="477" spans="1:58" ht="16.5" customHeight="1">
      <c r="A477" s="202"/>
      <c r="B477" s="202"/>
      <c r="C477" s="202"/>
      <c r="D477" s="202"/>
      <c r="E477" s="202"/>
      <c r="F477" s="202"/>
      <c r="G477" s="202"/>
      <c r="H477" s="202"/>
      <c r="I477" s="203"/>
      <c r="J477" s="201"/>
      <c r="K477" s="201"/>
      <c r="L477" s="201"/>
      <c r="M477" s="201"/>
      <c r="N477" s="201"/>
      <c r="O477" s="201"/>
      <c r="P477" s="201"/>
      <c r="Q477" s="201"/>
      <c r="R477" s="201"/>
      <c r="S477" s="201"/>
      <c r="T477" s="201"/>
      <c r="U477" s="201"/>
      <c r="V477" s="201"/>
      <c r="W477" s="201"/>
      <c r="X477" s="201"/>
      <c r="Y477" s="201"/>
      <c r="Z477" s="201"/>
      <c r="AA477" s="201"/>
      <c r="AB477" s="201"/>
      <c r="AC477" s="201"/>
      <c r="AD477" s="201"/>
      <c r="AE477" s="201"/>
      <c r="AF477" s="201"/>
      <c r="AG477" s="201"/>
      <c r="AH477" s="201"/>
      <c r="AI477" s="201"/>
      <c r="AJ477" s="201"/>
      <c r="AK477" s="201"/>
      <c r="AL477" s="201"/>
      <c r="AM477" s="201"/>
      <c r="AN477" s="201"/>
      <c r="AO477" s="201"/>
      <c r="AP477" s="201"/>
      <c r="AQ477" s="201"/>
      <c r="AR477" s="201"/>
      <c r="AS477" s="201"/>
      <c r="AT477" s="201"/>
      <c r="AU477" s="201"/>
      <c r="AV477" s="201"/>
      <c r="AW477" s="201"/>
      <c r="AX477" s="201"/>
      <c r="AY477" s="201"/>
      <c r="AZ477" s="201"/>
      <c r="BA477" s="201"/>
      <c r="BB477" s="201"/>
      <c r="BC477" s="201"/>
      <c r="BD477" s="201"/>
      <c r="BE477" s="201"/>
      <c r="BF477" s="201"/>
    </row>
    <row r="478" spans="1:58" ht="16.5" customHeight="1">
      <c r="A478" s="202"/>
      <c r="B478" s="202"/>
      <c r="C478" s="202"/>
      <c r="D478" s="202"/>
      <c r="E478" s="202"/>
      <c r="F478" s="202"/>
      <c r="G478" s="202"/>
      <c r="H478" s="202"/>
      <c r="I478" s="203"/>
      <c r="J478" s="201"/>
      <c r="K478" s="201"/>
      <c r="L478" s="201"/>
      <c r="M478" s="201"/>
      <c r="N478" s="201"/>
      <c r="O478" s="201"/>
      <c r="P478" s="201"/>
      <c r="Q478" s="201"/>
      <c r="R478" s="201"/>
      <c r="S478" s="201"/>
      <c r="T478" s="201"/>
      <c r="U478" s="201"/>
      <c r="V478" s="201"/>
      <c r="W478" s="201"/>
      <c r="X478" s="201"/>
      <c r="Y478" s="201"/>
      <c r="Z478" s="201"/>
      <c r="AA478" s="201"/>
      <c r="AB478" s="201"/>
      <c r="AC478" s="201"/>
      <c r="AD478" s="201"/>
      <c r="AE478" s="201"/>
      <c r="AF478" s="201"/>
      <c r="AG478" s="201"/>
      <c r="AH478" s="201"/>
      <c r="AI478" s="201"/>
      <c r="AJ478" s="201"/>
      <c r="AK478" s="201"/>
      <c r="AL478" s="201"/>
      <c r="AM478" s="201"/>
      <c r="AN478" s="201"/>
      <c r="AO478" s="201"/>
      <c r="AP478" s="201"/>
      <c r="AQ478" s="201"/>
      <c r="AR478" s="201"/>
      <c r="AS478" s="201"/>
      <c r="AT478" s="201"/>
      <c r="AU478" s="201"/>
      <c r="AV478" s="201"/>
      <c r="AW478" s="201"/>
      <c r="AX478" s="201"/>
      <c r="AY478" s="201"/>
      <c r="AZ478" s="201"/>
      <c r="BA478" s="201"/>
      <c r="BB478" s="201"/>
      <c r="BC478" s="201"/>
      <c r="BD478" s="201"/>
      <c r="BE478" s="201"/>
      <c r="BF478" s="201"/>
    </row>
    <row r="479" spans="1:58" ht="16.5" customHeight="1">
      <c r="A479" s="202"/>
      <c r="B479" s="202"/>
      <c r="C479" s="202"/>
      <c r="D479" s="202"/>
      <c r="E479" s="202"/>
      <c r="F479" s="202"/>
      <c r="G479" s="202"/>
      <c r="H479" s="202"/>
      <c r="I479" s="203"/>
      <c r="J479" s="201"/>
      <c r="K479" s="201"/>
      <c r="L479" s="201"/>
      <c r="M479" s="201"/>
      <c r="N479" s="201"/>
      <c r="O479" s="201"/>
      <c r="P479" s="201"/>
      <c r="Q479" s="201"/>
      <c r="R479" s="201"/>
      <c r="S479" s="201"/>
      <c r="T479" s="201"/>
      <c r="U479" s="201"/>
      <c r="V479" s="201"/>
      <c r="W479" s="201"/>
      <c r="X479" s="201"/>
      <c r="Y479" s="201"/>
      <c r="Z479" s="201"/>
      <c r="AA479" s="201"/>
      <c r="AB479" s="201"/>
      <c r="AC479" s="201"/>
      <c r="AD479" s="201"/>
      <c r="AE479" s="201"/>
      <c r="AF479" s="201"/>
      <c r="AG479" s="201"/>
      <c r="AH479" s="201"/>
      <c r="AI479" s="201"/>
      <c r="AJ479" s="201"/>
      <c r="AK479" s="201"/>
      <c r="AL479" s="201"/>
      <c r="AM479" s="201"/>
      <c r="AN479" s="201"/>
      <c r="AO479" s="201"/>
      <c r="AP479" s="201"/>
      <c r="AQ479" s="201"/>
      <c r="AR479" s="201"/>
      <c r="AS479" s="201"/>
      <c r="AT479" s="201"/>
      <c r="AU479" s="201"/>
      <c r="AV479" s="201"/>
      <c r="AW479" s="201"/>
      <c r="AX479" s="201"/>
      <c r="AY479" s="201"/>
      <c r="AZ479" s="201"/>
      <c r="BA479" s="201"/>
      <c r="BB479" s="201"/>
      <c r="BC479" s="201"/>
      <c r="BD479" s="201"/>
      <c r="BE479" s="201"/>
      <c r="BF479" s="201"/>
    </row>
    <row r="480" spans="1:58" ht="16.5" customHeight="1">
      <c r="A480" s="202"/>
      <c r="B480" s="202"/>
      <c r="C480" s="202"/>
      <c r="D480" s="202"/>
      <c r="E480" s="202"/>
      <c r="F480" s="202"/>
      <c r="G480" s="202"/>
      <c r="H480" s="202"/>
      <c r="I480" s="203"/>
      <c r="J480" s="201"/>
      <c r="K480" s="201"/>
      <c r="L480" s="201"/>
      <c r="M480" s="201"/>
      <c r="N480" s="201"/>
      <c r="O480" s="201"/>
      <c r="P480" s="201"/>
      <c r="Q480" s="201"/>
      <c r="R480" s="201"/>
      <c r="S480" s="201"/>
      <c r="T480" s="201"/>
      <c r="U480" s="201"/>
      <c r="V480" s="201"/>
      <c r="W480" s="201"/>
      <c r="X480" s="201"/>
      <c r="Y480" s="201"/>
      <c r="Z480" s="201"/>
      <c r="AA480" s="201"/>
      <c r="AB480" s="201"/>
      <c r="AC480" s="201"/>
      <c r="AD480" s="201"/>
      <c r="AE480" s="201"/>
      <c r="AF480" s="201"/>
      <c r="AG480" s="201"/>
      <c r="AH480" s="201"/>
      <c r="AI480" s="201"/>
      <c r="AJ480" s="201"/>
      <c r="AK480" s="201"/>
      <c r="AL480" s="201"/>
      <c r="AM480" s="201"/>
      <c r="AN480" s="201"/>
      <c r="AO480" s="201"/>
      <c r="AP480" s="201"/>
      <c r="AQ480" s="201"/>
      <c r="AR480" s="201"/>
      <c r="AS480" s="201"/>
      <c r="AT480" s="201"/>
      <c r="AU480" s="201"/>
      <c r="AV480" s="201"/>
      <c r="AW480" s="201"/>
      <c r="AX480" s="201"/>
      <c r="AY480" s="201"/>
      <c r="AZ480" s="201"/>
      <c r="BA480" s="201"/>
      <c r="BB480" s="201"/>
      <c r="BC480" s="201"/>
      <c r="BD480" s="201"/>
      <c r="BE480" s="201"/>
      <c r="BF480" s="201"/>
    </row>
    <row r="481" spans="1:58" ht="16.5" customHeight="1">
      <c r="A481" s="202"/>
      <c r="B481" s="202"/>
      <c r="C481" s="202"/>
      <c r="D481" s="202"/>
      <c r="E481" s="202"/>
      <c r="F481" s="202"/>
      <c r="G481" s="202"/>
      <c r="H481" s="202"/>
      <c r="I481" s="203"/>
      <c r="J481" s="201"/>
      <c r="K481" s="201"/>
      <c r="L481" s="201"/>
      <c r="M481" s="201"/>
      <c r="N481" s="201"/>
      <c r="O481" s="201"/>
      <c r="P481" s="201"/>
      <c r="Q481" s="201"/>
      <c r="R481" s="201"/>
      <c r="S481" s="201"/>
      <c r="T481" s="201"/>
      <c r="U481" s="201"/>
      <c r="V481" s="201"/>
      <c r="W481" s="201"/>
      <c r="X481" s="201"/>
      <c r="Y481" s="201"/>
      <c r="Z481" s="201"/>
      <c r="AA481" s="201"/>
      <c r="AB481" s="201"/>
      <c r="AC481" s="201"/>
      <c r="AD481" s="201"/>
      <c r="AE481" s="201"/>
      <c r="AF481" s="201"/>
      <c r="AG481" s="201"/>
      <c r="AH481" s="201"/>
      <c r="AI481" s="201"/>
      <c r="AJ481" s="201"/>
      <c r="AK481" s="201"/>
      <c r="AL481" s="201"/>
      <c r="AM481" s="201"/>
      <c r="AN481" s="201"/>
      <c r="AO481" s="201"/>
      <c r="AP481" s="201"/>
      <c r="AQ481" s="201"/>
      <c r="AR481" s="201"/>
      <c r="AS481" s="201"/>
      <c r="AT481" s="201"/>
      <c r="AU481" s="201"/>
      <c r="AV481" s="201"/>
      <c r="AW481" s="201"/>
      <c r="AX481" s="201"/>
      <c r="AY481" s="201"/>
      <c r="AZ481" s="201"/>
      <c r="BA481" s="201"/>
      <c r="BB481" s="201"/>
      <c r="BC481" s="201"/>
      <c r="BD481" s="201"/>
      <c r="BE481" s="201"/>
      <c r="BF481" s="201"/>
    </row>
    <row r="482" spans="1:58" ht="16.5" customHeight="1">
      <c r="A482" s="202"/>
      <c r="B482" s="202"/>
      <c r="C482" s="202"/>
      <c r="D482" s="202"/>
      <c r="E482" s="202"/>
      <c r="F482" s="202"/>
      <c r="G482" s="202"/>
      <c r="H482" s="202"/>
      <c r="I482" s="203"/>
      <c r="J482" s="201"/>
      <c r="K482" s="201"/>
      <c r="L482" s="201"/>
      <c r="M482" s="201"/>
      <c r="N482" s="201"/>
      <c r="O482" s="201"/>
      <c r="P482" s="201"/>
      <c r="Q482" s="201"/>
      <c r="R482" s="201"/>
      <c r="S482" s="201"/>
      <c r="T482" s="201"/>
      <c r="U482" s="201"/>
      <c r="V482" s="201"/>
      <c r="W482" s="201"/>
      <c r="X482" s="201"/>
      <c r="Y482" s="201"/>
      <c r="Z482" s="201"/>
      <c r="AA482" s="201"/>
      <c r="AB482" s="201"/>
      <c r="AC482" s="201"/>
      <c r="AD482" s="201"/>
      <c r="AE482" s="201"/>
      <c r="AF482" s="201"/>
      <c r="AG482" s="201"/>
      <c r="AH482" s="201"/>
      <c r="AI482" s="201"/>
      <c r="AJ482" s="201"/>
      <c r="AK482" s="201"/>
      <c r="AL482" s="201"/>
      <c r="AM482" s="201"/>
      <c r="AN482" s="201"/>
      <c r="AO482" s="201"/>
      <c r="AP482" s="201"/>
      <c r="AQ482" s="201"/>
      <c r="AR482" s="201"/>
      <c r="AS482" s="201"/>
      <c r="AT482" s="201"/>
      <c r="AU482" s="201"/>
      <c r="AV482" s="201"/>
      <c r="AW482" s="201"/>
      <c r="AX482" s="201"/>
      <c r="AY482" s="201"/>
      <c r="AZ482" s="201"/>
      <c r="BA482" s="201"/>
      <c r="BB482" s="201"/>
      <c r="BC482" s="201"/>
      <c r="BD482" s="201"/>
      <c r="BE482" s="201"/>
      <c r="BF482" s="201"/>
    </row>
    <row r="483" spans="1:58" ht="16.5" customHeight="1">
      <c r="A483" s="202"/>
      <c r="B483" s="202"/>
      <c r="C483" s="202"/>
      <c r="D483" s="202"/>
      <c r="E483" s="202"/>
      <c r="F483" s="202"/>
      <c r="G483" s="202"/>
      <c r="H483" s="202"/>
      <c r="I483" s="203"/>
      <c r="J483" s="201"/>
      <c r="K483" s="201"/>
      <c r="L483" s="201"/>
      <c r="M483" s="201"/>
      <c r="N483" s="201"/>
      <c r="O483" s="201"/>
      <c r="P483" s="201"/>
      <c r="Q483" s="201"/>
      <c r="R483" s="201"/>
      <c r="S483" s="201"/>
      <c r="T483" s="201"/>
      <c r="U483" s="201"/>
      <c r="V483" s="201"/>
      <c r="W483" s="201"/>
      <c r="X483" s="201"/>
      <c r="Y483" s="201"/>
      <c r="Z483" s="201"/>
      <c r="AA483" s="201"/>
      <c r="AB483" s="201"/>
      <c r="AC483" s="201"/>
      <c r="AD483" s="201"/>
      <c r="AE483" s="201"/>
      <c r="AF483" s="201"/>
      <c r="AG483" s="201"/>
      <c r="AH483" s="201"/>
      <c r="AI483" s="201"/>
      <c r="AJ483" s="201"/>
      <c r="AK483" s="201"/>
      <c r="AL483" s="201"/>
      <c r="AM483" s="201"/>
      <c r="AN483" s="201"/>
      <c r="AO483" s="201"/>
      <c r="AP483" s="201"/>
      <c r="AQ483" s="201"/>
      <c r="AR483" s="201"/>
      <c r="AS483" s="201"/>
      <c r="AT483" s="201"/>
      <c r="AU483" s="201"/>
      <c r="AV483" s="201"/>
      <c r="AW483" s="201"/>
      <c r="AX483" s="201"/>
      <c r="AY483" s="201"/>
      <c r="AZ483" s="201"/>
      <c r="BA483" s="201"/>
      <c r="BB483" s="201"/>
      <c r="BC483" s="201"/>
      <c r="BD483" s="201"/>
      <c r="BE483" s="201"/>
      <c r="BF483" s="201"/>
    </row>
    <row r="484" spans="1:58" ht="16.5" customHeight="1">
      <c r="A484" s="202"/>
      <c r="B484" s="202"/>
      <c r="C484" s="202"/>
      <c r="D484" s="202"/>
      <c r="E484" s="202"/>
      <c r="F484" s="202"/>
      <c r="G484" s="202"/>
      <c r="H484" s="202"/>
      <c r="I484" s="203"/>
      <c r="J484" s="201"/>
      <c r="K484" s="201"/>
      <c r="L484" s="201"/>
      <c r="M484" s="201"/>
      <c r="N484" s="201"/>
      <c r="O484" s="201"/>
      <c r="P484" s="201"/>
      <c r="Q484" s="201"/>
      <c r="R484" s="201"/>
      <c r="S484" s="201"/>
      <c r="T484" s="201"/>
      <c r="U484" s="201"/>
      <c r="V484" s="201"/>
      <c r="W484" s="201"/>
      <c r="X484" s="201"/>
      <c r="Y484" s="201"/>
      <c r="Z484" s="201"/>
      <c r="AA484" s="201"/>
      <c r="AB484" s="201"/>
      <c r="AC484" s="201"/>
      <c r="AD484" s="201"/>
      <c r="AE484" s="201"/>
      <c r="AF484" s="201"/>
      <c r="AG484" s="201"/>
      <c r="AH484" s="201"/>
      <c r="AI484" s="201"/>
      <c r="AJ484" s="201"/>
      <c r="AK484" s="201"/>
      <c r="AL484" s="201"/>
      <c r="AM484" s="201"/>
      <c r="AN484" s="201"/>
      <c r="AO484" s="201"/>
      <c r="AP484" s="201"/>
      <c r="AQ484" s="201"/>
      <c r="AR484" s="201"/>
      <c r="AS484" s="201"/>
      <c r="AT484" s="201"/>
      <c r="AU484" s="201"/>
      <c r="AV484" s="201"/>
      <c r="AW484" s="201"/>
      <c r="AX484" s="201"/>
      <c r="AY484" s="201"/>
      <c r="AZ484" s="201"/>
      <c r="BA484" s="201"/>
      <c r="BB484" s="201"/>
      <c r="BC484" s="201"/>
      <c r="BD484" s="201"/>
      <c r="BE484" s="201"/>
      <c r="BF484" s="201"/>
    </row>
    <row r="485" spans="1:58" ht="16.5" customHeight="1">
      <c r="A485" s="202"/>
      <c r="B485" s="202"/>
      <c r="C485" s="202"/>
      <c r="D485" s="202"/>
      <c r="E485" s="202"/>
      <c r="F485" s="202"/>
      <c r="G485" s="202"/>
      <c r="H485" s="202"/>
      <c r="I485" s="203"/>
      <c r="J485" s="201"/>
      <c r="K485" s="201"/>
      <c r="L485" s="201"/>
      <c r="M485" s="201"/>
      <c r="N485" s="201"/>
      <c r="O485" s="201"/>
      <c r="P485" s="201"/>
      <c r="Q485" s="201"/>
      <c r="R485" s="201"/>
      <c r="S485" s="201"/>
      <c r="T485" s="201"/>
      <c r="U485" s="201"/>
      <c r="V485" s="201"/>
      <c r="W485" s="201"/>
      <c r="X485" s="201"/>
      <c r="Y485" s="201"/>
      <c r="Z485" s="201"/>
      <c r="AA485" s="201"/>
      <c r="AB485" s="201"/>
      <c r="AC485" s="201"/>
      <c r="AD485" s="201"/>
      <c r="AE485" s="201"/>
      <c r="AF485" s="201"/>
      <c r="AG485" s="201"/>
      <c r="AH485" s="201"/>
      <c r="AI485" s="201"/>
      <c r="AJ485" s="201"/>
      <c r="AK485" s="201"/>
      <c r="AL485" s="201"/>
      <c r="AM485" s="201"/>
      <c r="AN485" s="201"/>
      <c r="AO485" s="201"/>
      <c r="AP485" s="201"/>
      <c r="AQ485" s="201"/>
      <c r="AR485" s="201"/>
      <c r="AS485" s="201"/>
      <c r="AT485" s="201"/>
      <c r="AU485" s="201"/>
      <c r="AV485" s="201"/>
      <c r="AW485" s="201"/>
      <c r="AX485" s="201"/>
      <c r="AY485" s="201"/>
      <c r="AZ485" s="201"/>
      <c r="BA485" s="201"/>
      <c r="BB485" s="201"/>
      <c r="BC485" s="201"/>
      <c r="BD485" s="201"/>
      <c r="BE485" s="201"/>
      <c r="BF485" s="201"/>
    </row>
    <row r="486" spans="1:58" ht="16.5" customHeight="1">
      <c r="A486" s="202"/>
      <c r="B486" s="202"/>
      <c r="C486" s="202"/>
      <c r="D486" s="202"/>
      <c r="E486" s="202"/>
      <c r="F486" s="202"/>
      <c r="G486" s="202"/>
      <c r="H486" s="202"/>
      <c r="I486" s="203"/>
      <c r="J486" s="201"/>
      <c r="K486" s="201"/>
      <c r="L486" s="201"/>
      <c r="M486" s="201"/>
      <c r="N486" s="201"/>
      <c r="O486" s="201"/>
      <c r="P486" s="201"/>
      <c r="Q486" s="201"/>
      <c r="R486" s="201"/>
      <c r="S486" s="201"/>
      <c r="T486" s="201"/>
      <c r="U486" s="201"/>
      <c r="V486" s="201"/>
      <c r="W486" s="201"/>
      <c r="X486" s="201"/>
      <c r="Y486" s="201"/>
      <c r="Z486" s="201"/>
      <c r="AA486" s="201"/>
      <c r="AB486" s="201"/>
      <c r="AC486" s="201"/>
      <c r="AD486" s="201"/>
      <c r="AE486" s="201"/>
      <c r="AF486" s="201"/>
      <c r="AG486" s="201"/>
      <c r="AH486" s="201"/>
      <c r="AI486" s="201"/>
      <c r="AJ486" s="201"/>
      <c r="AK486" s="201"/>
      <c r="AL486" s="201"/>
      <c r="AM486" s="201"/>
      <c r="AN486" s="201"/>
      <c r="AO486" s="201"/>
      <c r="AP486" s="201"/>
      <c r="AQ486" s="201"/>
      <c r="AR486" s="201"/>
      <c r="AS486" s="201"/>
      <c r="AT486" s="201"/>
      <c r="AU486" s="201"/>
      <c r="AV486" s="201"/>
      <c r="AW486" s="201"/>
      <c r="AX486" s="201"/>
      <c r="AY486" s="201"/>
      <c r="AZ486" s="201"/>
      <c r="BA486" s="201"/>
      <c r="BB486" s="201"/>
      <c r="BC486" s="201"/>
      <c r="BD486" s="201"/>
      <c r="BE486" s="201"/>
      <c r="BF486" s="201"/>
    </row>
    <row r="487" spans="1:58" ht="16.5" customHeight="1">
      <c r="A487" s="202"/>
      <c r="B487" s="202"/>
      <c r="C487" s="202"/>
      <c r="D487" s="202"/>
      <c r="E487" s="202"/>
      <c r="F487" s="202"/>
      <c r="G487" s="202"/>
      <c r="H487" s="202"/>
      <c r="I487" s="203"/>
      <c r="J487" s="201"/>
      <c r="K487" s="201"/>
      <c r="L487" s="201"/>
      <c r="M487" s="201"/>
      <c r="N487" s="201"/>
      <c r="O487" s="201"/>
      <c r="P487" s="201"/>
      <c r="Q487" s="201"/>
      <c r="R487" s="201"/>
      <c r="S487" s="201"/>
      <c r="T487" s="201"/>
      <c r="U487" s="201"/>
      <c r="V487" s="201"/>
      <c r="W487" s="201"/>
      <c r="X487" s="201"/>
      <c r="Y487" s="201"/>
      <c r="Z487" s="201"/>
      <c r="AA487" s="201"/>
      <c r="AB487" s="201"/>
      <c r="AC487" s="201"/>
      <c r="AD487" s="201"/>
      <c r="AE487" s="201"/>
      <c r="AF487" s="201"/>
      <c r="AG487" s="201"/>
      <c r="AH487" s="201"/>
      <c r="AI487" s="201"/>
      <c r="AJ487" s="201"/>
      <c r="AK487" s="201"/>
      <c r="AL487" s="201"/>
      <c r="AM487" s="201"/>
      <c r="AN487" s="201"/>
      <c r="AO487" s="201"/>
      <c r="AP487" s="201"/>
      <c r="AQ487" s="201"/>
      <c r="AR487" s="201"/>
      <c r="AS487" s="201"/>
      <c r="AT487" s="201"/>
      <c r="AU487" s="201"/>
      <c r="AV487" s="201"/>
      <c r="AW487" s="201"/>
      <c r="AX487" s="201"/>
      <c r="AY487" s="201"/>
      <c r="AZ487" s="201"/>
      <c r="BA487" s="201"/>
      <c r="BB487" s="201"/>
      <c r="BC487" s="201"/>
      <c r="BD487" s="201"/>
      <c r="BE487" s="201"/>
      <c r="BF487" s="201"/>
    </row>
    <row r="488" spans="1:58" ht="16.5" customHeight="1">
      <c r="A488" s="202"/>
      <c r="B488" s="202"/>
      <c r="C488" s="202"/>
      <c r="D488" s="202"/>
      <c r="E488" s="202"/>
      <c r="F488" s="202"/>
      <c r="G488" s="202"/>
      <c r="H488" s="202"/>
      <c r="I488" s="203"/>
      <c r="J488" s="201"/>
      <c r="K488" s="201"/>
      <c r="L488" s="201"/>
      <c r="M488" s="201"/>
      <c r="N488" s="201"/>
      <c r="O488" s="201"/>
      <c r="P488" s="201"/>
      <c r="Q488" s="201"/>
      <c r="R488" s="201"/>
      <c r="S488" s="201"/>
      <c r="T488" s="201"/>
      <c r="U488" s="201"/>
      <c r="V488" s="201"/>
      <c r="W488" s="201"/>
      <c r="X488" s="201"/>
      <c r="Y488" s="201"/>
      <c r="Z488" s="201"/>
      <c r="AA488" s="201"/>
      <c r="AB488" s="201"/>
      <c r="AC488" s="201"/>
      <c r="AD488" s="201"/>
      <c r="AE488" s="201"/>
      <c r="AF488" s="201"/>
      <c r="AG488" s="201"/>
      <c r="AH488" s="201"/>
      <c r="AI488" s="201"/>
      <c r="AJ488" s="201"/>
      <c r="AK488" s="201"/>
      <c r="AL488" s="201"/>
      <c r="AM488" s="201"/>
      <c r="AN488" s="201"/>
      <c r="AO488" s="201"/>
      <c r="AP488" s="201"/>
      <c r="AQ488" s="201"/>
      <c r="AR488" s="201"/>
      <c r="AS488" s="201"/>
      <c r="AT488" s="201"/>
      <c r="AU488" s="201"/>
      <c r="AV488" s="201"/>
      <c r="AW488" s="201"/>
      <c r="AX488" s="201"/>
      <c r="AY488" s="201"/>
      <c r="AZ488" s="201"/>
      <c r="BA488" s="201"/>
      <c r="BB488" s="201"/>
      <c r="BC488" s="201"/>
      <c r="BD488" s="201"/>
      <c r="BE488" s="201"/>
      <c r="BF488" s="201"/>
    </row>
    <row r="489" spans="1:58" ht="16.5" customHeight="1">
      <c r="A489" s="202"/>
      <c r="B489" s="202"/>
      <c r="C489" s="202"/>
      <c r="D489" s="202"/>
      <c r="E489" s="202"/>
      <c r="F489" s="202"/>
      <c r="G489" s="202"/>
      <c r="H489" s="202"/>
      <c r="I489" s="203"/>
      <c r="J489" s="201"/>
      <c r="K489" s="201"/>
      <c r="L489" s="201"/>
      <c r="M489" s="201"/>
      <c r="N489" s="201"/>
      <c r="O489" s="201"/>
      <c r="P489" s="201"/>
      <c r="Q489" s="201"/>
      <c r="R489" s="201"/>
      <c r="S489" s="201"/>
      <c r="T489" s="201"/>
      <c r="U489" s="201"/>
      <c r="V489" s="201"/>
      <c r="W489" s="201"/>
      <c r="X489" s="201"/>
      <c r="Y489" s="201"/>
      <c r="Z489" s="201"/>
      <c r="AA489" s="201"/>
      <c r="AB489" s="201"/>
      <c r="AC489" s="201"/>
      <c r="AD489" s="201"/>
      <c r="AE489" s="201"/>
      <c r="AF489" s="201"/>
      <c r="AG489" s="201"/>
      <c r="AH489" s="201"/>
      <c r="AI489" s="201"/>
      <c r="AJ489" s="201"/>
      <c r="AK489" s="201"/>
      <c r="AL489" s="201"/>
      <c r="AM489" s="201"/>
      <c r="AN489" s="201"/>
      <c r="AO489" s="201"/>
      <c r="AP489" s="201"/>
      <c r="AQ489" s="201"/>
      <c r="AR489" s="201"/>
      <c r="AS489" s="201"/>
      <c r="AT489" s="201"/>
      <c r="AU489" s="201"/>
      <c r="AV489" s="201"/>
      <c r="AW489" s="201"/>
      <c r="AX489" s="201"/>
      <c r="AY489" s="201"/>
      <c r="AZ489" s="201"/>
      <c r="BA489" s="201"/>
      <c r="BB489" s="201"/>
      <c r="BC489" s="201"/>
      <c r="BD489" s="201"/>
      <c r="BE489" s="201"/>
      <c r="BF489" s="201"/>
    </row>
    <row r="490" spans="1:58" ht="16.5" customHeight="1">
      <c r="A490" s="202"/>
      <c r="B490" s="202"/>
      <c r="C490" s="202"/>
      <c r="D490" s="202"/>
      <c r="E490" s="202"/>
      <c r="F490" s="202"/>
      <c r="G490" s="202"/>
      <c r="H490" s="202"/>
      <c r="I490" s="203"/>
      <c r="J490" s="201"/>
      <c r="K490" s="201"/>
      <c r="L490" s="201"/>
      <c r="M490" s="201"/>
      <c r="N490" s="201"/>
      <c r="O490" s="201"/>
      <c r="P490" s="201"/>
      <c r="Q490" s="201"/>
      <c r="R490" s="201"/>
      <c r="S490" s="201"/>
      <c r="T490" s="201"/>
      <c r="U490" s="201"/>
      <c r="V490" s="201"/>
      <c r="W490" s="201"/>
      <c r="X490" s="201"/>
      <c r="Y490" s="201"/>
      <c r="Z490" s="201"/>
      <c r="AA490" s="201"/>
      <c r="AB490" s="201"/>
      <c r="AC490" s="201"/>
      <c r="AD490" s="201"/>
      <c r="AE490" s="201"/>
      <c r="AF490" s="201"/>
      <c r="AG490" s="201"/>
      <c r="AH490" s="201"/>
      <c r="AI490" s="201"/>
      <c r="AJ490" s="201"/>
      <c r="AK490" s="201"/>
      <c r="AL490" s="201"/>
      <c r="AM490" s="201"/>
      <c r="AN490" s="201"/>
      <c r="AO490" s="201"/>
      <c r="AP490" s="201"/>
      <c r="AQ490" s="201"/>
      <c r="AR490" s="201"/>
      <c r="AS490" s="201"/>
      <c r="AT490" s="201"/>
      <c r="AU490" s="201"/>
      <c r="AV490" s="201"/>
      <c r="AW490" s="201"/>
      <c r="AX490" s="201"/>
      <c r="AY490" s="201"/>
      <c r="AZ490" s="201"/>
      <c r="BA490" s="201"/>
      <c r="BB490" s="201"/>
      <c r="BC490" s="201"/>
      <c r="BD490" s="201"/>
      <c r="BE490" s="201"/>
      <c r="BF490" s="201"/>
    </row>
    <row r="491" spans="1:58" ht="16.5" customHeight="1">
      <c r="A491" s="202"/>
      <c r="B491" s="202"/>
      <c r="C491" s="202"/>
      <c r="D491" s="202"/>
      <c r="E491" s="202"/>
      <c r="F491" s="202"/>
      <c r="G491" s="202"/>
      <c r="H491" s="202"/>
      <c r="I491" s="203"/>
      <c r="J491" s="201"/>
      <c r="K491" s="201"/>
      <c r="L491" s="201"/>
      <c r="M491" s="201"/>
      <c r="N491" s="201"/>
      <c r="O491" s="201"/>
      <c r="P491" s="201"/>
      <c r="Q491" s="201"/>
      <c r="R491" s="201"/>
      <c r="S491" s="201"/>
      <c r="T491" s="201"/>
      <c r="U491" s="201"/>
      <c r="V491" s="201"/>
      <c r="W491" s="201"/>
      <c r="X491" s="201"/>
      <c r="Y491" s="201"/>
      <c r="Z491" s="201"/>
      <c r="AA491" s="201"/>
      <c r="AB491" s="201"/>
      <c r="AC491" s="201"/>
      <c r="AD491" s="201"/>
      <c r="AE491" s="201"/>
      <c r="AF491" s="201"/>
      <c r="AG491" s="201"/>
      <c r="AH491" s="201"/>
      <c r="AI491" s="201"/>
      <c r="AJ491" s="201"/>
      <c r="AK491" s="201"/>
      <c r="AL491" s="201"/>
      <c r="AM491" s="201"/>
      <c r="AN491" s="201"/>
      <c r="AO491" s="201"/>
      <c r="AP491" s="201"/>
      <c r="AQ491" s="201"/>
      <c r="AR491" s="201"/>
      <c r="AS491" s="201"/>
      <c r="AT491" s="201"/>
      <c r="AU491" s="201"/>
      <c r="AV491" s="201"/>
      <c r="AW491" s="201"/>
      <c r="AX491" s="201"/>
      <c r="AY491" s="201"/>
      <c r="AZ491" s="201"/>
      <c r="BA491" s="201"/>
      <c r="BB491" s="201"/>
      <c r="BC491" s="201"/>
      <c r="BD491" s="201"/>
      <c r="BE491" s="201"/>
      <c r="BF491" s="201"/>
    </row>
    <row r="492" spans="1:58" ht="16.5" customHeight="1">
      <c r="A492" s="202"/>
      <c r="B492" s="202"/>
      <c r="C492" s="202"/>
      <c r="D492" s="202"/>
      <c r="E492" s="202"/>
      <c r="F492" s="202"/>
      <c r="G492" s="202"/>
      <c r="H492" s="202"/>
      <c r="I492" s="203"/>
      <c r="J492" s="201"/>
      <c r="K492" s="201"/>
      <c r="L492" s="201"/>
      <c r="M492" s="201"/>
      <c r="N492" s="201"/>
      <c r="O492" s="201"/>
      <c r="P492" s="201"/>
      <c r="Q492" s="201"/>
      <c r="R492" s="201"/>
      <c r="S492" s="201"/>
      <c r="T492" s="201"/>
      <c r="U492" s="201"/>
      <c r="V492" s="201"/>
      <c r="W492" s="201"/>
      <c r="X492" s="201"/>
      <c r="Y492" s="201"/>
      <c r="Z492" s="201"/>
      <c r="AA492" s="201"/>
      <c r="AB492" s="201"/>
      <c r="AC492" s="201"/>
      <c r="AD492" s="201"/>
      <c r="AE492" s="201"/>
      <c r="AF492" s="201"/>
      <c r="AG492" s="201"/>
      <c r="AH492" s="201"/>
      <c r="AI492" s="201"/>
      <c r="AJ492" s="201"/>
      <c r="AK492" s="201"/>
      <c r="AL492" s="201"/>
      <c r="AM492" s="201"/>
      <c r="AN492" s="201"/>
      <c r="AO492" s="201"/>
      <c r="AP492" s="201"/>
      <c r="AQ492" s="201"/>
      <c r="AR492" s="201"/>
      <c r="AS492" s="201"/>
      <c r="AT492" s="201"/>
      <c r="AU492" s="201"/>
      <c r="AV492" s="201"/>
      <c r="AW492" s="201"/>
      <c r="AX492" s="201"/>
      <c r="AY492" s="201"/>
      <c r="AZ492" s="201"/>
      <c r="BA492" s="201"/>
      <c r="BB492" s="201"/>
      <c r="BC492" s="201"/>
      <c r="BD492" s="201"/>
      <c r="BE492" s="201"/>
      <c r="BF492" s="201"/>
    </row>
    <row r="493" spans="1:58" ht="16.5" customHeight="1">
      <c r="A493" s="202"/>
      <c r="B493" s="202"/>
      <c r="C493" s="202"/>
      <c r="D493" s="202"/>
      <c r="E493" s="202"/>
      <c r="F493" s="202"/>
      <c r="G493" s="202"/>
      <c r="H493" s="202"/>
      <c r="I493" s="203"/>
      <c r="J493" s="201"/>
      <c r="K493" s="201"/>
      <c r="L493" s="201"/>
      <c r="M493" s="201"/>
      <c r="N493" s="201"/>
      <c r="O493" s="201"/>
      <c r="P493" s="201"/>
      <c r="Q493" s="201"/>
      <c r="R493" s="201"/>
      <c r="S493" s="201"/>
      <c r="T493" s="201"/>
      <c r="U493" s="201"/>
      <c r="V493" s="201"/>
      <c r="W493" s="201"/>
      <c r="X493" s="201"/>
      <c r="Y493" s="201"/>
      <c r="Z493" s="201"/>
      <c r="AA493" s="201"/>
      <c r="AB493" s="201"/>
      <c r="AC493" s="201"/>
      <c r="AD493" s="201"/>
      <c r="AE493" s="201"/>
      <c r="AF493" s="201"/>
      <c r="AG493" s="201"/>
      <c r="AH493" s="201"/>
      <c r="AI493" s="201"/>
      <c r="AJ493" s="201"/>
      <c r="AK493" s="201"/>
      <c r="AL493" s="201"/>
      <c r="AM493" s="201"/>
      <c r="AN493" s="201"/>
      <c r="AO493" s="201"/>
      <c r="AP493" s="201"/>
      <c r="AQ493" s="201"/>
      <c r="AR493" s="201"/>
      <c r="AS493" s="201"/>
      <c r="AT493" s="201"/>
      <c r="AU493" s="201"/>
      <c r="AV493" s="201"/>
      <c r="AW493" s="201"/>
      <c r="AX493" s="201"/>
      <c r="AY493" s="201"/>
      <c r="AZ493" s="201"/>
      <c r="BA493" s="201"/>
      <c r="BB493" s="201"/>
      <c r="BC493" s="201"/>
      <c r="BD493" s="201"/>
      <c r="BE493" s="201"/>
      <c r="BF493" s="201"/>
    </row>
    <row r="494" spans="1:58" ht="16.5" customHeight="1">
      <c r="A494" s="202"/>
      <c r="B494" s="202"/>
      <c r="C494" s="202"/>
      <c r="D494" s="202"/>
      <c r="E494" s="202"/>
      <c r="F494" s="202"/>
      <c r="G494" s="202"/>
      <c r="H494" s="202"/>
      <c r="I494" s="203"/>
      <c r="J494" s="201"/>
      <c r="K494" s="201"/>
      <c r="L494" s="201"/>
      <c r="M494" s="201"/>
      <c r="N494" s="201"/>
      <c r="O494" s="201"/>
      <c r="P494" s="201"/>
      <c r="Q494" s="201"/>
      <c r="R494" s="201"/>
      <c r="S494" s="201"/>
      <c r="T494" s="201"/>
      <c r="U494" s="201"/>
      <c r="V494" s="201"/>
      <c r="W494" s="201"/>
      <c r="X494" s="201"/>
      <c r="Y494" s="201"/>
      <c r="Z494" s="201"/>
      <c r="AA494" s="201"/>
      <c r="AB494" s="201"/>
      <c r="AC494" s="201"/>
      <c r="AD494" s="201"/>
      <c r="AE494" s="201"/>
      <c r="AF494" s="201"/>
      <c r="AG494" s="201"/>
      <c r="AH494" s="201"/>
      <c r="AI494" s="201"/>
      <c r="AJ494" s="201"/>
      <c r="AK494" s="201"/>
      <c r="AL494" s="201"/>
      <c r="AM494" s="201"/>
      <c r="AN494" s="201"/>
      <c r="AO494" s="201"/>
      <c r="AP494" s="201"/>
      <c r="AQ494" s="201"/>
      <c r="AR494" s="201"/>
      <c r="AS494" s="201"/>
      <c r="AT494" s="201"/>
      <c r="AU494" s="201"/>
      <c r="AV494" s="201"/>
      <c r="AW494" s="201"/>
      <c r="AX494" s="201"/>
      <c r="AY494" s="201"/>
      <c r="AZ494" s="201"/>
      <c r="BA494" s="201"/>
      <c r="BB494" s="201"/>
      <c r="BC494" s="201"/>
      <c r="BD494" s="201"/>
      <c r="BE494" s="201"/>
      <c r="BF494" s="201"/>
    </row>
    <row r="495" spans="1:58" ht="16.5" customHeight="1">
      <c r="A495" s="202"/>
      <c r="B495" s="202"/>
      <c r="C495" s="202"/>
      <c r="D495" s="202"/>
      <c r="E495" s="202"/>
      <c r="F495" s="202"/>
      <c r="G495" s="202"/>
      <c r="H495" s="202"/>
      <c r="I495" s="203"/>
      <c r="J495" s="201"/>
      <c r="K495" s="201"/>
      <c r="L495" s="201"/>
      <c r="M495" s="201"/>
      <c r="N495" s="201"/>
      <c r="O495" s="201"/>
      <c r="P495" s="201"/>
      <c r="Q495" s="201"/>
      <c r="R495" s="201"/>
      <c r="S495" s="201"/>
      <c r="T495" s="201"/>
      <c r="U495" s="201"/>
      <c r="V495" s="201"/>
      <c r="W495" s="201"/>
      <c r="X495" s="201"/>
      <c r="Y495" s="201"/>
      <c r="Z495" s="201"/>
      <c r="AA495" s="201"/>
      <c r="AB495" s="201"/>
      <c r="AC495" s="201"/>
      <c r="AD495" s="201"/>
      <c r="AE495" s="201"/>
      <c r="AF495" s="201"/>
      <c r="AG495" s="201"/>
      <c r="AH495" s="201"/>
      <c r="AI495" s="201"/>
      <c r="AJ495" s="201"/>
      <c r="AK495" s="201"/>
      <c r="AL495" s="201"/>
      <c r="AM495" s="201"/>
      <c r="AN495" s="201"/>
      <c r="AO495" s="201"/>
      <c r="AP495" s="201"/>
      <c r="AQ495" s="201"/>
      <c r="AR495" s="201"/>
      <c r="AS495" s="201"/>
      <c r="AT495" s="201"/>
      <c r="AU495" s="201"/>
      <c r="AV495" s="201"/>
      <c r="AW495" s="201"/>
      <c r="AX495" s="201"/>
      <c r="AY495" s="201"/>
      <c r="AZ495" s="201"/>
      <c r="BA495" s="201"/>
      <c r="BB495" s="201"/>
      <c r="BC495" s="201"/>
      <c r="BD495" s="201"/>
      <c r="BE495" s="201"/>
      <c r="BF495" s="201"/>
    </row>
    <row r="496" spans="1:58" ht="16.5" customHeight="1">
      <c r="A496" s="202"/>
      <c r="B496" s="202"/>
      <c r="C496" s="202"/>
      <c r="D496" s="202"/>
      <c r="E496" s="202"/>
      <c r="F496" s="202"/>
      <c r="G496" s="202"/>
      <c r="H496" s="202"/>
      <c r="I496" s="203"/>
      <c r="J496" s="201"/>
      <c r="K496" s="201"/>
      <c r="L496" s="201"/>
      <c r="M496" s="201"/>
      <c r="N496" s="201"/>
      <c r="O496" s="201"/>
      <c r="P496" s="201"/>
      <c r="Q496" s="201"/>
      <c r="R496" s="201"/>
      <c r="S496" s="201"/>
      <c r="T496" s="201"/>
      <c r="U496" s="201"/>
      <c r="V496" s="201"/>
      <c r="W496" s="201"/>
      <c r="X496" s="201"/>
      <c r="Y496" s="201"/>
      <c r="Z496" s="201"/>
      <c r="AA496" s="201"/>
      <c r="AB496" s="201"/>
      <c r="AC496" s="201"/>
      <c r="AD496" s="201"/>
      <c r="AE496" s="201"/>
      <c r="AF496" s="201"/>
      <c r="AG496" s="201"/>
      <c r="AH496" s="201"/>
      <c r="AI496" s="201"/>
      <c r="AJ496" s="201"/>
      <c r="AK496" s="201"/>
      <c r="AL496" s="201"/>
      <c r="AM496" s="201"/>
      <c r="AN496" s="201"/>
      <c r="AO496" s="201"/>
      <c r="AP496" s="201"/>
      <c r="AQ496" s="201"/>
      <c r="AR496" s="201"/>
      <c r="AS496" s="201"/>
      <c r="AT496" s="201"/>
      <c r="AU496" s="201"/>
      <c r="AV496" s="201"/>
      <c r="AW496" s="201"/>
      <c r="AX496" s="201"/>
      <c r="AY496" s="201"/>
      <c r="AZ496" s="201"/>
      <c r="BA496" s="201"/>
      <c r="BB496" s="201"/>
      <c r="BC496" s="201"/>
      <c r="BD496" s="201"/>
      <c r="BE496" s="201"/>
      <c r="BF496" s="201"/>
    </row>
    <row r="497" spans="1:58" ht="16.5" customHeight="1">
      <c r="A497" s="202"/>
      <c r="B497" s="202"/>
      <c r="C497" s="202"/>
      <c r="D497" s="202"/>
      <c r="E497" s="202"/>
      <c r="F497" s="202"/>
      <c r="G497" s="202"/>
      <c r="H497" s="202"/>
      <c r="I497" s="203"/>
      <c r="J497" s="201"/>
      <c r="K497" s="201"/>
      <c r="L497" s="201"/>
      <c r="M497" s="201"/>
      <c r="N497" s="201"/>
      <c r="O497" s="201"/>
      <c r="P497" s="201"/>
      <c r="Q497" s="201"/>
      <c r="R497" s="201"/>
      <c r="S497" s="201"/>
      <c r="T497" s="201"/>
      <c r="U497" s="201"/>
      <c r="V497" s="201"/>
      <c r="W497" s="201"/>
      <c r="X497" s="201"/>
      <c r="Y497" s="201"/>
      <c r="Z497" s="201"/>
      <c r="AA497" s="201"/>
      <c r="AB497" s="201"/>
      <c r="AC497" s="201"/>
      <c r="AD497" s="201"/>
      <c r="AE497" s="201"/>
      <c r="AF497" s="201"/>
      <c r="AG497" s="201"/>
      <c r="AH497" s="201"/>
      <c r="AI497" s="201"/>
      <c r="AJ497" s="201"/>
      <c r="AK497" s="201"/>
      <c r="AL497" s="201"/>
      <c r="AM497" s="201"/>
      <c r="AN497" s="201"/>
      <c r="AO497" s="201"/>
      <c r="AP497" s="201"/>
      <c r="AQ497" s="201"/>
      <c r="AR497" s="201"/>
      <c r="AS497" s="201"/>
      <c r="AT497" s="201"/>
      <c r="AU497" s="201"/>
      <c r="AV497" s="201"/>
      <c r="AW497" s="201"/>
      <c r="AX497" s="201"/>
      <c r="AY497" s="201"/>
      <c r="AZ497" s="201"/>
      <c r="BA497" s="201"/>
      <c r="BB497" s="201"/>
      <c r="BC497" s="201"/>
      <c r="BD497" s="201"/>
      <c r="BE497" s="201"/>
      <c r="BF497" s="201"/>
    </row>
    <row r="498" spans="1:58" ht="16.5" customHeight="1">
      <c r="A498" s="202"/>
      <c r="B498" s="202"/>
      <c r="C498" s="202"/>
      <c r="D498" s="202"/>
      <c r="E498" s="202"/>
      <c r="F498" s="202"/>
      <c r="G498" s="202"/>
      <c r="H498" s="202"/>
      <c r="I498" s="203"/>
      <c r="J498" s="201"/>
      <c r="K498" s="201"/>
      <c r="L498" s="201"/>
      <c r="M498" s="201"/>
      <c r="N498" s="201"/>
      <c r="O498" s="201"/>
      <c r="P498" s="201"/>
      <c r="Q498" s="201"/>
      <c r="R498" s="201"/>
      <c r="S498" s="201"/>
      <c r="T498" s="201"/>
      <c r="U498" s="201"/>
      <c r="V498" s="201"/>
      <c r="W498" s="201"/>
      <c r="X498" s="201"/>
      <c r="Y498" s="201"/>
      <c r="Z498" s="201"/>
      <c r="AA498" s="201"/>
      <c r="AB498" s="201"/>
      <c r="AC498" s="201"/>
      <c r="AD498" s="201"/>
      <c r="AE498" s="201"/>
      <c r="AF498" s="201"/>
      <c r="AG498" s="201"/>
      <c r="AH498" s="201"/>
      <c r="AI498" s="201"/>
      <c r="AJ498" s="201"/>
      <c r="AK498" s="201"/>
      <c r="AL498" s="201"/>
      <c r="AM498" s="201"/>
      <c r="AN498" s="201"/>
      <c r="AO498" s="201"/>
      <c r="AP498" s="201"/>
      <c r="AQ498" s="201"/>
      <c r="AR498" s="201"/>
      <c r="AS498" s="201"/>
      <c r="AT498" s="201"/>
      <c r="AU498" s="201"/>
      <c r="AV498" s="201"/>
      <c r="AW498" s="201"/>
      <c r="AX498" s="201"/>
      <c r="AY498" s="201"/>
      <c r="AZ498" s="201"/>
      <c r="BA498" s="201"/>
      <c r="BB498" s="201"/>
      <c r="BC498" s="201"/>
      <c r="BD498" s="201"/>
      <c r="BE498" s="201"/>
      <c r="BF498" s="201"/>
    </row>
    <row r="499" spans="1:58" ht="16.5" customHeight="1">
      <c r="A499" s="202"/>
      <c r="B499" s="202"/>
      <c r="C499" s="202"/>
      <c r="D499" s="202"/>
      <c r="E499" s="202"/>
      <c r="F499" s="202"/>
      <c r="G499" s="202"/>
      <c r="H499" s="202"/>
      <c r="I499" s="203"/>
      <c r="J499" s="201"/>
      <c r="K499" s="201"/>
      <c r="L499" s="201"/>
      <c r="M499" s="201"/>
      <c r="N499" s="201"/>
      <c r="O499" s="201"/>
      <c r="P499" s="201"/>
      <c r="Q499" s="201"/>
      <c r="R499" s="201"/>
      <c r="S499" s="201"/>
      <c r="T499" s="201"/>
      <c r="U499" s="201"/>
      <c r="V499" s="201"/>
      <c r="W499" s="201"/>
      <c r="X499" s="201"/>
      <c r="Y499" s="201"/>
      <c r="Z499" s="201"/>
      <c r="AA499" s="201"/>
      <c r="AB499" s="201"/>
      <c r="AC499" s="201"/>
      <c r="AD499" s="201"/>
      <c r="AE499" s="201"/>
      <c r="AF499" s="201"/>
      <c r="AG499" s="201"/>
      <c r="AH499" s="201"/>
      <c r="AI499" s="201"/>
      <c r="AJ499" s="201"/>
      <c r="AK499" s="201"/>
      <c r="AL499" s="201"/>
      <c r="AM499" s="201"/>
      <c r="AN499" s="201"/>
      <c r="AO499" s="201"/>
      <c r="AP499" s="201"/>
      <c r="AQ499" s="201"/>
      <c r="AR499" s="201"/>
      <c r="AS499" s="201"/>
      <c r="AT499" s="201"/>
      <c r="AU499" s="201"/>
      <c r="AV499" s="201"/>
      <c r="AW499" s="201"/>
      <c r="AX499" s="201"/>
      <c r="AY499" s="201"/>
      <c r="AZ499" s="201"/>
      <c r="BA499" s="201"/>
      <c r="BB499" s="201"/>
      <c r="BC499" s="201"/>
      <c r="BD499" s="201"/>
      <c r="BE499" s="201"/>
      <c r="BF499" s="201"/>
    </row>
    <row r="500" spans="1:58" ht="16.5" customHeight="1">
      <c r="A500" s="202"/>
      <c r="B500" s="202"/>
      <c r="C500" s="202"/>
      <c r="D500" s="202"/>
      <c r="E500" s="202"/>
      <c r="F500" s="202"/>
      <c r="G500" s="202"/>
      <c r="H500" s="202"/>
      <c r="I500" s="203"/>
      <c r="J500" s="201"/>
      <c r="K500" s="201"/>
      <c r="L500" s="201"/>
      <c r="M500" s="201"/>
      <c r="N500" s="201"/>
      <c r="O500" s="201"/>
      <c r="P500" s="201"/>
      <c r="Q500" s="201"/>
      <c r="R500" s="201"/>
      <c r="S500" s="201"/>
      <c r="T500" s="201"/>
      <c r="U500" s="201"/>
      <c r="V500" s="201"/>
      <c r="W500" s="201"/>
      <c r="X500" s="201"/>
      <c r="Y500" s="201"/>
      <c r="Z500" s="201"/>
      <c r="AA500" s="201"/>
      <c r="AB500" s="201"/>
      <c r="AC500" s="201"/>
      <c r="AD500" s="201"/>
      <c r="AE500" s="201"/>
      <c r="AF500" s="201"/>
      <c r="AG500" s="201"/>
      <c r="AH500" s="201"/>
      <c r="AI500" s="201"/>
      <c r="AJ500" s="201"/>
      <c r="AK500" s="201"/>
      <c r="AL500" s="201"/>
      <c r="AM500" s="201"/>
      <c r="AN500" s="201"/>
      <c r="AO500" s="201"/>
      <c r="AP500" s="201"/>
      <c r="AQ500" s="201"/>
      <c r="AR500" s="201"/>
      <c r="AS500" s="201"/>
      <c r="AT500" s="201"/>
      <c r="AU500" s="201"/>
      <c r="AV500" s="201"/>
      <c r="AW500" s="201"/>
      <c r="AX500" s="201"/>
      <c r="AY500" s="201"/>
      <c r="AZ500" s="201"/>
      <c r="BA500" s="201"/>
      <c r="BB500" s="201"/>
      <c r="BC500" s="201"/>
      <c r="BD500" s="201"/>
      <c r="BE500" s="201"/>
      <c r="BF500" s="201"/>
    </row>
    <row r="501" spans="1:58" ht="16.5" customHeight="1">
      <c r="A501" s="202"/>
      <c r="B501" s="202"/>
      <c r="C501" s="202"/>
      <c r="D501" s="202"/>
      <c r="E501" s="202"/>
      <c r="F501" s="202"/>
      <c r="G501" s="202"/>
      <c r="H501" s="202"/>
      <c r="I501" s="203"/>
      <c r="J501" s="201"/>
      <c r="K501" s="201"/>
      <c r="L501" s="201"/>
      <c r="M501" s="201"/>
      <c r="N501" s="201"/>
      <c r="O501" s="201"/>
      <c r="P501" s="201"/>
      <c r="Q501" s="201"/>
      <c r="R501" s="201"/>
      <c r="S501" s="201"/>
      <c r="T501" s="201"/>
      <c r="U501" s="201"/>
      <c r="V501" s="201"/>
      <c r="W501" s="201"/>
      <c r="X501" s="201"/>
      <c r="Y501" s="201"/>
      <c r="Z501" s="201"/>
      <c r="AA501" s="201"/>
      <c r="AB501" s="201"/>
      <c r="AC501" s="201"/>
      <c r="AD501" s="201"/>
      <c r="AE501" s="201"/>
      <c r="AF501" s="201"/>
      <c r="AG501" s="201"/>
      <c r="AH501" s="201"/>
      <c r="AI501" s="201"/>
      <c r="AJ501" s="201"/>
      <c r="AK501" s="201"/>
      <c r="AL501" s="201"/>
      <c r="AM501" s="201"/>
      <c r="AN501" s="201"/>
      <c r="AO501" s="201"/>
      <c r="AP501" s="201"/>
      <c r="AQ501" s="201"/>
      <c r="AR501" s="201"/>
      <c r="AS501" s="201"/>
      <c r="AT501" s="201"/>
      <c r="AU501" s="201"/>
      <c r="AV501" s="201"/>
      <c r="AW501" s="201"/>
      <c r="AX501" s="201"/>
      <c r="AY501" s="201"/>
      <c r="AZ501" s="201"/>
      <c r="BA501" s="201"/>
      <c r="BB501" s="201"/>
      <c r="BC501" s="201"/>
      <c r="BD501" s="201"/>
      <c r="BE501" s="201"/>
      <c r="BF501" s="201"/>
    </row>
    <row r="502" spans="1:58" ht="16.5" customHeight="1">
      <c r="A502" s="202"/>
      <c r="B502" s="202"/>
      <c r="C502" s="202"/>
      <c r="D502" s="202"/>
      <c r="E502" s="202"/>
      <c r="F502" s="202"/>
      <c r="G502" s="202"/>
      <c r="H502" s="202"/>
      <c r="I502" s="203"/>
      <c r="J502" s="201"/>
      <c r="K502" s="201"/>
      <c r="L502" s="201"/>
      <c r="M502" s="201"/>
      <c r="N502" s="201"/>
      <c r="O502" s="201"/>
      <c r="P502" s="201"/>
      <c r="Q502" s="201"/>
      <c r="R502" s="201"/>
      <c r="S502" s="201"/>
      <c r="T502" s="201"/>
      <c r="U502" s="201"/>
      <c r="V502" s="201"/>
      <c r="W502" s="201"/>
      <c r="X502" s="201"/>
      <c r="Y502" s="201"/>
      <c r="Z502" s="201"/>
      <c r="AA502" s="201"/>
      <c r="AB502" s="201"/>
      <c r="AC502" s="201"/>
      <c r="AD502" s="201"/>
      <c r="AE502" s="201"/>
      <c r="AF502" s="201"/>
      <c r="AG502" s="201"/>
      <c r="AH502" s="201"/>
      <c r="AI502" s="201"/>
      <c r="AJ502" s="201"/>
      <c r="AK502" s="201"/>
      <c r="AL502" s="201"/>
      <c r="AM502" s="201"/>
      <c r="AN502" s="201"/>
      <c r="AO502" s="201"/>
      <c r="AP502" s="201"/>
      <c r="AQ502" s="201"/>
      <c r="AR502" s="201"/>
      <c r="AS502" s="201"/>
      <c r="AT502" s="201"/>
      <c r="AU502" s="201"/>
      <c r="AV502" s="201"/>
      <c r="AW502" s="201"/>
      <c r="AX502" s="201"/>
      <c r="AY502" s="201"/>
      <c r="AZ502" s="201"/>
      <c r="BA502" s="201"/>
      <c r="BB502" s="201"/>
      <c r="BC502" s="201"/>
      <c r="BD502" s="201"/>
      <c r="BE502" s="201"/>
      <c r="BF502" s="201"/>
    </row>
    <row r="503" spans="1:58" ht="16.5" customHeight="1">
      <c r="A503" s="202"/>
      <c r="B503" s="202"/>
      <c r="C503" s="202"/>
      <c r="D503" s="202"/>
      <c r="E503" s="202"/>
      <c r="F503" s="202"/>
      <c r="G503" s="202"/>
      <c r="H503" s="202"/>
      <c r="I503" s="203"/>
      <c r="J503" s="201"/>
      <c r="K503" s="201"/>
      <c r="L503" s="201"/>
      <c r="M503" s="201"/>
      <c r="N503" s="201"/>
      <c r="O503" s="201"/>
      <c r="P503" s="201"/>
      <c r="Q503" s="201"/>
      <c r="R503" s="201"/>
      <c r="S503" s="201"/>
      <c r="T503" s="201"/>
      <c r="U503" s="201"/>
      <c r="V503" s="201"/>
      <c r="W503" s="201"/>
      <c r="X503" s="201"/>
      <c r="Y503" s="201"/>
      <c r="Z503" s="201"/>
      <c r="AA503" s="201"/>
      <c r="AB503" s="201"/>
      <c r="AC503" s="201"/>
      <c r="AD503" s="201"/>
      <c r="AE503" s="201"/>
      <c r="AF503" s="201"/>
      <c r="AG503" s="201"/>
      <c r="AH503" s="201"/>
      <c r="AI503" s="201"/>
      <c r="AJ503" s="201"/>
      <c r="AK503" s="201"/>
      <c r="AL503" s="201"/>
      <c r="AM503" s="201"/>
      <c r="AN503" s="201"/>
      <c r="AO503" s="201"/>
      <c r="AP503" s="201"/>
      <c r="AQ503" s="201"/>
      <c r="AR503" s="201"/>
      <c r="AS503" s="201"/>
      <c r="AT503" s="201"/>
      <c r="AU503" s="201"/>
      <c r="AV503" s="201"/>
      <c r="AW503" s="201"/>
      <c r="AX503" s="201"/>
      <c r="AY503" s="201"/>
      <c r="AZ503" s="201"/>
      <c r="BA503" s="201"/>
      <c r="BB503" s="201"/>
      <c r="BC503" s="201"/>
      <c r="BD503" s="201"/>
      <c r="BE503" s="201"/>
      <c r="BF503" s="201"/>
    </row>
    <row r="504" spans="1:58" ht="16.5" customHeight="1">
      <c r="A504" s="202"/>
      <c r="B504" s="202"/>
      <c r="C504" s="202"/>
      <c r="D504" s="202"/>
      <c r="E504" s="202"/>
      <c r="F504" s="202"/>
      <c r="G504" s="202"/>
      <c r="H504" s="202"/>
      <c r="I504" s="203"/>
      <c r="J504" s="201"/>
      <c r="K504" s="201"/>
      <c r="L504" s="201"/>
      <c r="M504" s="201"/>
      <c r="N504" s="201"/>
      <c r="O504" s="201"/>
      <c r="P504" s="201"/>
      <c r="Q504" s="201"/>
      <c r="R504" s="201"/>
      <c r="S504" s="201"/>
      <c r="T504" s="201"/>
      <c r="U504" s="201"/>
      <c r="V504" s="201"/>
      <c r="W504" s="201"/>
      <c r="X504" s="201"/>
      <c r="Y504" s="201"/>
      <c r="Z504" s="201"/>
      <c r="AA504" s="201"/>
      <c r="AB504" s="201"/>
      <c r="AC504" s="201"/>
      <c r="AD504" s="201"/>
      <c r="AE504" s="201"/>
      <c r="AF504" s="201"/>
      <c r="AG504" s="201"/>
      <c r="AH504" s="201"/>
      <c r="AI504" s="201"/>
      <c r="AJ504" s="201"/>
      <c r="AK504" s="201"/>
      <c r="AL504" s="201"/>
      <c r="AM504" s="201"/>
      <c r="AN504" s="201"/>
      <c r="AO504" s="201"/>
      <c r="AP504" s="201"/>
      <c r="AQ504" s="201"/>
      <c r="AR504" s="201"/>
      <c r="AS504" s="201"/>
      <c r="AT504" s="201"/>
      <c r="AU504" s="201"/>
      <c r="AV504" s="201"/>
      <c r="AW504" s="201"/>
      <c r="AX504" s="201"/>
      <c r="AY504" s="201"/>
      <c r="AZ504" s="201"/>
      <c r="BA504" s="201"/>
      <c r="BB504" s="201"/>
      <c r="BC504" s="201"/>
      <c r="BD504" s="201"/>
      <c r="BE504" s="201"/>
      <c r="BF504" s="201"/>
    </row>
    <row r="505" spans="1:58" ht="16.5" customHeight="1">
      <c r="A505" s="202"/>
      <c r="B505" s="202"/>
      <c r="C505" s="202"/>
      <c r="D505" s="202"/>
      <c r="E505" s="202"/>
      <c r="F505" s="202"/>
      <c r="G505" s="202"/>
      <c r="H505" s="202"/>
      <c r="I505" s="203"/>
      <c r="J505" s="201"/>
      <c r="K505" s="201"/>
      <c r="L505" s="201"/>
      <c r="M505" s="201"/>
      <c r="N505" s="201"/>
      <c r="O505" s="201"/>
      <c r="P505" s="201"/>
      <c r="Q505" s="201"/>
      <c r="R505" s="201"/>
      <c r="S505" s="201"/>
      <c r="T505" s="201"/>
      <c r="U505" s="201"/>
      <c r="V505" s="201"/>
      <c r="W505" s="201"/>
      <c r="X505" s="201"/>
      <c r="Y505" s="201"/>
      <c r="Z505" s="201"/>
      <c r="AA505" s="201"/>
      <c r="AB505" s="201"/>
      <c r="AC505" s="201"/>
      <c r="AD505" s="201"/>
      <c r="AE505" s="201"/>
      <c r="AF505" s="201"/>
      <c r="AG505" s="201"/>
      <c r="AH505" s="201"/>
      <c r="AI505" s="201"/>
      <c r="AJ505" s="201"/>
      <c r="AK505" s="201"/>
      <c r="AL505" s="201"/>
      <c r="AM505" s="201"/>
      <c r="AN505" s="201"/>
      <c r="AO505" s="201"/>
      <c r="AP505" s="201"/>
      <c r="AQ505" s="201"/>
      <c r="AR505" s="201"/>
      <c r="AS505" s="201"/>
      <c r="AT505" s="201"/>
      <c r="AU505" s="201"/>
      <c r="AV505" s="201"/>
      <c r="AW505" s="201"/>
      <c r="AX505" s="201"/>
      <c r="AY505" s="201"/>
      <c r="AZ505" s="201"/>
      <c r="BA505" s="201"/>
      <c r="BB505" s="201"/>
      <c r="BC505" s="201"/>
      <c r="BD505" s="201"/>
      <c r="BE505" s="201"/>
      <c r="BF505" s="201"/>
    </row>
    <row r="506" spans="1:58" ht="16.5" customHeight="1">
      <c r="A506" s="202"/>
      <c r="B506" s="202"/>
      <c r="C506" s="202"/>
      <c r="D506" s="202"/>
      <c r="E506" s="202"/>
      <c r="F506" s="202"/>
      <c r="G506" s="202"/>
      <c r="H506" s="202"/>
      <c r="I506" s="203"/>
      <c r="J506" s="201"/>
      <c r="K506" s="201"/>
      <c r="L506" s="201"/>
      <c r="M506" s="201"/>
      <c r="N506" s="201"/>
      <c r="O506" s="201"/>
      <c r="P506" s="201"/>
      <c r="Q506" s="201"/>
      <c r="R506" s="201"/>
      <c r="S506" s="201"/>
      <c r="T506" s="201"/>
      <c r="U506" s="201"/>
      <c r="V506" s="201"/>
      <c r="W506" s="201"/>
      <c r="X506" s="201"/>
      <c r="Y506" s="201"/>
      <c r="Z506" s="201"/>
      <c r="AA506" s="201"/>
      <c r="AB506" s="201"/>
      <c r="AC506" s="201"/>
      <c r="AD506" s="201"/>
      <c r="AE506" s="201"/>
      <c r="AF506" s="201"/>
      <c r="AG506" s="201"/>
      <c r="AH506" s="201"/>
      <c r="AI506" s="201"/>
      <c r="AJ506" s="201"/>
      <c r="AK506" s="201"/>
      <c r="AL506" s="201"/>
      <c r="AM506" s="201"/>
      <c r="AN506" s="201"/>
      <c r="AO506" s="201"/>
      <c r="AP506" s="201"/>
      <c r="AQ506" s="201"/>
      <c r="AR506" s="201"/>
      <c r="AS506" s="201"/>
      <c r="AT506" s="201"/>
      <c r="AU506" s="201"/>
      <c r="AV506" s="201"/>
      <c r="AW506" s="201"/>
      <c r="AX506" s="201"/>
      <c r="AY506" s="201"/>
      <c r="AZ506" s="201"/>
      <c r="BA506" s="201"/>
      <c r="BB506" s="201"/>
      <c r="BC506" s="201"/>
      <c r="BD506" s="201"/>
      <c r="BE506" s="201"/>
      <c r="BF506" s="201"/>
    </row>
    <row r="507" spans="1:58" ht="16.5" customHeight="1">
      <c r="A507" s="202"/>
      <c r="B507" s="202"/>
      <c r="C507" s="202"/>
      <c r="D507" s="202"/>
      <c r="E507" s="202"/>
      <c r="F507" s="202"/>
      <c r="G507" s="202"/>
      <c r="H507" s="202"/>
      <c r="I507" s="203"/>
      <c r="J507" s="201"/>
      <c r="K507" s="201"/>
      <c r="L507" s="201"/>
      <c r="M507" s="201"/>
      <c r="N507" s="201"/>
      <c r="O507" s="201"/>
      <c r="P507" s="201"/>
      <c r="Q507" s="201"/>
      <c r="R507" s="201"/>
      <c r="S507" s="201"/>
      <c r="T507" s="201"/>
      <c r="U507" s="201"/>
      <c r="V507" s="201"/>
      <c r="W507" s="201"/>
      <c r="X507" s="201"/>
      <c r="Y507" s="201"/>
      <c r="Z507" s="201"/>
      <c r="AA507" s="201"/>
      <c r="AB507" s="201"/>
      <c r="AC507" s="201"/>
      <c r="AD507" s="201"/>
      <c r="AE507" s="201"/>
      <c r="AF507" s="201"/>
      <c r="AG507" s="201"/>
      <c r="AH507" s="201"/>
      <c r="AI507" s="201"/>
      <c r="AJ507" s="201"/>
      <c r="AK507" s="201"/>
      <c r="AL507" s="201"/>
      <c r="AM507" s="201"/>
      <c r="AN507" s="201"/>
      <c r="AO507" s="201"/>
      <c r="AP507" s="201"/>
      <c r="AQ507" s="201"/>
      <c r="AR507" s="201"/>
      <c r="AS507" s="201"/>
      <c r="AT507" s="201"/>
      <c r="AU507" s="201"/>
      <c r="AV507" s="201"/>
      <c r="AW507" s="201"/>
      <c r="AX507" s="201"/>
      <c r="AY507" s="201"/>
      <c r="AZ507" s="201"/>
      <c r="BA507" s="201"/>
      <c r="BB507" s="201"/>
      <c r="BC507" s="201"/>
      <c r="BD507" s="201"/>
      <c r="BE507" s="201"/>
      <c r="BF507" s="201"/>
    </row>
    <row r="508" spans="1:58" ht="16.5" customHeight="1">
      <c r="A508" s="202"/>
      <c r="B508" s="202"/>
      <c r="C508" s="202"/>
      <c r="D508" s="202"/>
      <c r="E508" s="202"/>
      <c r="F508" s="202"/>
      <c r="G508" s="202"/>
      <c r="H508" s="202"/>
      <c r="I508" s="203"/>
      <c r="J508" s="201"/>
      <c r="K508" s="201"/>
      <c r="L508" s="201"/>
      <c r="M508" s="201"/>
      <c r="N508" s="201"/>
      <c r="O508" s="201"/>
      <c r="P508" s="201"/>
      <c r="Q508" s="201"/>
      <c r="R508" s="201"/>
      <c r="S508" s="201"/>
      <c r="T508" s="201"/>
      <c r="U508" s="201"/>
      <c r="V508" s="201"/>
      <c r="W508" s="201"/>
      <c r="X508" s="201"/>
      <c r="Y508" s="201"/>
      <c r="Z508" s="201"/>
      <c r="AA508" s="201"/>
      <c r="AB508" s="201"/>
      <c r="AC508" s="201"/>
      <c r="AD508" s="201"/>
      <c r="AE508" s="201"/>
      <c r="AF508" s="201"/>
      <c r="AG508" s="201"/>
      <c r="AH508" s="201"/>
      <c r="AI508" s="201"/>
      <c r="AJ508" s="201"/>
      <c r="AK508" s="201"/>
      <c r="AL508" s="201"/>
      <c r="AM508" s="201"/>
      <c r="AN508" s="201"/>
      <c r="AO508" s="201"/>
      <c r="AP508" s="201"/>
      <c r="AQ508" s="201"/>
      <c r="AR508" s="201"/>
      <c r="AS508" s="201"/>
      <c r="AT508" s="201"/>
      <c r="AU508" s="201"/>
      <c r="AV508" s="201"/>
      <c r="AW508" s="201"/>
      <c r="AX508" s="201"/>
      <c r="AY508" s="201"/>
      <c r="AZ508" s="201"/>
      <c r="BA508" s="201"/>
      <c r="BB508" s="201"/>
      <c r="BC508" s="201"/>
      <c r="BD508" s="201"/>
      <c r="BE508" s="201"/>
      <c r="BF508" s="201"/>
    </row>
    <row r="509" spans="1:58" ht="16.5" customHeight="1">
      <c r="A509" s="202"/>
      <c r="B509" s="202"/>
      <c r="C509" s="202"/>
      <c r="D509" s="202"/>
      <c r="E509" s="202"/>
      <c r="F509" s="202"/>
      <c r="G509" s="202"/>
      <c r="H509" s="202"/>
      <c r="I509" s="203"/>
      <c r="J509" s="201"/>
      <c r="K509" s="201"/>
      <c r="L509" s="201"/>
      <c r="M509" s="201"/>
      <c r="N509" s="201"/>
      <c r="O509" s="201"/>
      <c r="P509" s="201"/>
      <c r="Q509" s="201"/>
      <c r="R509" s="201"/>
      <c r="S509" s="201"/>
      <c r="T509" s="201"/>
      <c r="U509" s="201"/>
      <c r="V509" s="201"/>
      <c r="W509" s="201"/>
      <c r="X509" s="201"/>
      <c r="Y509" s="201"/>
      <c r="Z509" s="201"/>
      <c r="AA509" s="201"/>
      <c r="AB509" s="201"/>
      <c r="AC509" s="201"/>
      <c r="AD509" s="201"/>
      <c r="AE509" s="201"/>
      <c r="AF509" s="201"/>
      <c r="AG509" s="201"/>
      <c r="AH509" s="201"/>
      <c r="AI509" s="201"/>
      <c r="AJ509" s="201"/>
      <c r="AK509" s="201"/>
      <c r="AL509" s="201"/>
      <c r="AM509" s="201"/>
      <c r="AN509" s="201"/>
      <c r="AO509" s="201"/>
      <c r="AP509" s="201"/>
      <c r="AQ509" s="201"/>
      <c r="AR509" s="201"/>
      <c r="AS509" s="201"/>
      <c r="AT509" s="201"/>
      <c r="AU509" s="201"/>
      <c r="AV509" s="201"/>
      <c r="AW509" s="201"/>
      <c r="AX509" s="201"/>
      <c r="AY509" s="201"/>
      <c r="AZ509" s="201"/>
      <c r="BA509" s="201"/>
      <c r="BB509" s="201"/>
      <c r="BC509" s="201"/>
      <c r="BD509" s="201"/>
      <c r="BE509" s="201"/>
      <c r="BF509" s="201"/>
    </row>
    <row r="510" spans="1:58" ht="16.5" customHeight="1">
      <c r="A510" s="202"/>
      <c r="B510" s="202"/>
      <c r="C510" s="202"/>
      <c r="D510" s="202"/>
      <c r="E510" s="202"/>
      <c r="F510" s="202"/>
      <c r="G510" s="202"/>
      <c r="H510" s="202"/>
      <c r="I510" s="203"/>
      <c r="J510" s="201"/>
      <c r="K510" s="201"/>
      <c r="L510" s="201"/>
      <c r="M510" s="201"/>
      <c r="N510" s="201"/>
      <c r="O510" s="201"/>
      <c r="P510" s="201"/>
      <c r="Q510" s="201"/>
      <c r="R510" s="201"/>
      <c r="S510" s="201"/>
      <c r="T510" s="201"/>
      <c r="U510" s="201"/>
      <c r="V510" s="201"/>
      <c r="W510" s="201"/>
      <c r="X510" s="201"/>
      <c r="Y510" s="201"/>
      <c r="Z510" s="201"/>
      <c r="AA510" s="201"/>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1"/>
      <c r="BC510" s="201"/>
      <c r="BD510" s="201"/>
      <c r="BE510" s="201"/>
      <c r="BF510" s="201"/>
    </row>
    <row r="511" spans="1:58" ht="16.5" customHeight="1">
      <c r="A511" s="202"/>
      <c r="B511" s="202"/>
      <c r="C511" s="202"/>
      <c r="D511" s="202"/>
      <c r="E511" s="202"/>
      <c r="F511" s="202"/>
      <c r="G511" s="202"/>
      <c r="H511" s="202"/>
      <c r="I511" s="203"/>
      <c r="J511" s="201"/>
      <c r="K511" s="201"/>
      <c r="L511" s="201"/>
      <c r="M511" s="201"/>
      <c r="N511" s="201"/>
      <c r="O511" s="201"/>
      <c r="P511" s="201"/>
      <c r="Q511" s="201"/>
      <c r="R511" s="201"/>
      <c r="S511" s="201"/>
      <c r="T511" s="201"/>
      <c r="U511" s="201"/>
      <c r="V511" s="201"/>
      <c r="W511" s="201"/>
      <c r="X511" s="201"/>
      <c r="Y511" s="201"/>
      <c r="Z511" s="201"/>
      <c r="AA511" s="201"/>
      <c r="AB511" s="201"/>
      <c r="AC511" s="201"/>
      <c r="AD511" s="201"/>
      <c r="AE511" s="201"/>
      <c r="AF511" s="201"/>
      <c r="AG511" s="201"/>
      <c r="AH511" s="201"/>
      <c r="AI511" s="201"/>
      <c r="AJ511" s="201"/>
      <c r="AK511" s="201"/>
      <c r="AL511" s="201"/>
      <c r="AM511" s="201"/>
      <c r="AN511" s="201"/>
      <c r="AO511" s="201"/>
      <c r="AP511" s="201"/>
      <c r="AQ511" s="201"/>
      <c r="AR511" s="201"/>
      <c r="AS511" s="201"/>
      <c r="AT511" s="201"/>
      <c r="AU511" s="201"/>
      <c r="AV511" s="201"/>
      <c r="AW511" s="201"/>
      <c r="AX511" s="201"/>
      <c r="AY511" s="201"/>
      <c r="AZ511" s="201"/>
      <c r="BA511" s="201"/>
      <c r="BB511" s="201"/>
      <c r="BC511" s="201"/>
      <c r="BD511" s="201"/>
      <c r="BE511" s="201"/>
      <c r="BF511" s="201"/>
    </row>
    <row r="512" spans="1:58" ht="16.5" customHeight="1">
      <c r="A512" s="202"/>
      <c r="B512" s="202"/>
      <c r="C512" s="202"/>
      <c r="D512" s="202"/>
      <c r="E512" s="202"/>
      <c r="F512" s="202"/>
      <c r="G512" s="202"/>
      <c r="H512" s="202"/>
      <c r="I512" s="203"/>
      <c r="J512" s="201"/>
      <c r="K512" s="201"/>
      <c r="L512" s="201"/>
      <c r="M512" s="201"/>
      <c r="N512" s="201"/>
      <c r="O512" s="201"/>
      <c r="P512" s="201"/>
      <c r="Q512" s="201"/>
      <c r="R512" s="201"/>
      <c r="S512" s="201"/>
      <c r="T512" s="201"/>
      <c r="U512" s="201"/>
      <c r="V512" s="201"/>
      <c r="W512" s="201"/>
      <c r="X512" s="201"/>
      <c r="Y512" s="201"/>
      <c r="Z512" s="201"/>
      <c r="AA512" s="201"/>
      <c r="AB512" s="201"/>
      <c r="AC512" s="201"/>
      <c r="AD512" s="201"/>
      <c r="AE512" s="201"/>
      <c r="AF512" s="201"/>
      <c r="AG512" s="201"/>
      <c r="AH512" s="201"/>
      <c r="AI512" s="201"/>
      <c r="AJ512" s="201"/>
      <c r="AK512" s="201"/>
      <c r="AL512" s="201"/>
      <c r="AM512" s="201"/>
      <c r="AN512" s="201"/>
      <c r="AO512" s="201"/>
      <c r="AP512" s="201"/>
      <c r="AQ512" s="201"/>
      <c r="AR512" s="201"/>
      <c r="AS512" s="201"/>
      <c r="AT512" s="201"/>
      <c r="AU512" s="201"/>
      <c r="AV512" s="201"/>
      <c r="AW512" s="201"/>
      <c r="AX512" s="201"/>
      <c r="AY512" s="201"/>
      <c r="AZ512" s="201"/>
      <c r="BA512" s="201"/>
      <c r="BB512" s="201"/>
      <c r="BC512" s="201"/>
      <c r="BD512" s="201"/>
      <c r="BE512" s="201"/>
      <c r="BF512" s="201"/>
    </row>
    <row r="513" spans="1:58" ht="16.5" customHeight="1">
      <c r="A513" s="202"/>
      <c r="B513" s="202"/>
      <c r="C513" s="202"/>
      <c r="D513" s="202"/>
      <c r="E513" s="202"/>
      <c r="F513" s="202"/>
      <c r="G513" s="202"/>
      <c r="H513" s="202"/>
      <c r="I513" s="203"/>
      <c r="J513" s="201"/>
      <c r="K513" s="201"/>
      <c r="L513" s="201"/>
      <c r="M513" s="201"/>
      <c r="N513" s="201"/>
      <c r="O513" s="201"/>
      <c r="P513" s="201"/>
      <c r="Q513" s="201"/>
      <c r="R513" s="201"/>
      <c r="S513" s="201"/>
      <c r="T513" s="201"/>
      <c r="U513" s="201"/>
      <c r="V513" s="201"/>
      <c r="W513" s="201"/>
      <c r="X513" s="201"/>
      <c r="Y513" s="201"/>
      <c r="Z513" s="201"/>
      <c r="AA513" s="201"/>
      <c r="AB513" s="201"/>
      <c r="AC513" s="201"/>
      <c r="AD513" s="201"/>
      <c r="AE513" s="201"/>
      <c r="AF513" s="201"/>
      <c r="AG513" s="201"/>
      <c r="AH513" s="201"/>
      <c r="AI513" s="201"/>
      <c r="AJ513" s="201"/>
      <c r="AK513" s="201"/>
      <c r="AL513" s="201"/>
      <c r="AM513" s="201"/>
      <c r="AN513" s="201"/>
      <c r="AO513" s="201"/>
      <c r="AP513" s="201"/>
      <c r="AQ513" s="201"/>
      <c r="AR513" s="201"/>
      <c r="AS513" s="201"/>
      <c r="AT513" s="201"/>
      <c r="AU513" s="201"/>
      <c r="AV513" s="201"/>
      <c r="AW513" s="201"/>
      <c r="AX513" s="201"/>
      <c r="AY513" s="201"/>
      <c r="AZ513" s="201"/>
      <c r="BA513" s="201"/>
      <c r="BB513" s="201"/>
      <c r="BC513" s="201"/>
      <c r="BD513" s="201"/>
      <c r="BE513" s="201"/>
      <c r="BF513" s="201"/>
    </row>
    <row r="514" spans="1:58" ht="16.5" customHeight="1">
      <c r="A514" s="202"/>
      <c r="B514" s="202"/>
      <c r="C514" s="202"/>
      <c r="D514" s="202"/>
      <c r="E514" s="202"/>
      <c r="F514" s="202"/>
      <c r="G514" s="202"/>
      <c r="H514" s="202"/>
      <c r="I514" s="203"/>
      <c r="J514" s="201"/>
      <c r="K514" s="201"/>
      <c r="L514" s="201"/>
      <c r="M514" s="201"/>
      <c r="N514" s="201"/>
      <c r="O514" s="201"/>
      <c r="P514" s="201"/>
      <c r="Q514" s="201"/>
      <c r="R514" s="201"/>
      <c r="S514" s="201"/>
      <c r="T514" s="201"/>
      <c r="U514" s="201"/>
      <c r="V514" s="201"/>
      <c r="W514" s="201"/>
      <c r="X514" s="201"/>
      <c r="Y514" s="201"/>
      <c r="Z514" s="201"/>
      <c r="AA514" s="201"/>
      <c r="AB514" s="201"/>
      <c r="AC514" s="201"/>
      <c r="AD514" s="201"/>
      <c r="AE514" s="201"/>
      <c r="AF514" s="201"/>
      <c r="AG514" s="201"/>
      <c r="AH514" s="201"/>
      <c r="AI514" s="201"/>
      <c r="AJ514" s="201"/>
      <c r="AK514" s="201"/>
      <c r="AL514" s="201"/>
      <c r="AM514" s="201"/>
      <c r="AN514" s="201"/>
      <c r="AO514" s="201"/>
      <c r="AP514" s="201"/>
      <c r="AQ514" s="201"/>
      <c r="AR514" s="201"/>
      <c r="AS514" s="201"/>
      <c r="AT514" s="201"/>
      <c r="AU514" s="201"/>
      <c r="AV514" s="201"/>
      <c r="AW514" s="201"/>
      <c r="AX514" s="201"/>
      <c r="AY514" s="201"/>
      <c r="AZ514" s="201"/>
      <c r="BA514" s="201"/>
      <c r="BB514" s="201"/>
      <c r="BC514" s="201"/>
      <c r="BD514" s="201"/>
      <c r="BE514" s="201"/>
      <c r="BF514" s="201"/>
    </row>
    <row r="515" spans="1:58" ht="16.5" customHeight="1">
      <c r="A515" s="202"/>
      <c r="B515" s="202"/>
      <c r="C515" s="202"/>
      <c r="D515" s="202"/>
      <c r="E515" s="202"/>
      <c r="F515" s="202"/>
      <c r="G515" s="202"/>
      <c r="H515" s="202"/>
      <c r="I515" s="203"/>
      <c r="J515" s="201"/>
      <c r="K515" s="201"/>
      <c r="L515" s="201"/>
      <c r="M515" s="201"/>
      <c r="N515" s="201"/>
      <c r="O515" s="201"/>
      <c r="P515" s="201"/>
      <c r="Q515" s="201"/>
      <c r="R515" s="201"/>
      <c r="S515" s="201"/>
      <c r="T515" s="201"/>
      <c r="U515" s="201"/>
      <c r="V515" s="201"/>
      <c r="W515" s="201"/>
      <c r="X515" s="201"/>
      <c r="Y515" s="201"/>
      <c r="Z515" s="201"/>
      <c r="AA515" s="201"/>
      <c r="AB515" s="201"/>
      <c r="AC515" s="201"/>
      <c r="AD515" s="201"/>
      <c r="AE515" s="201"/>
      <c r="AF515" s="201"/>
      <c r="AG515" s="201"/>
      <c r="AH515" s="201"/>
      <c r="AI515" s="201"/>
      <c r="AJ515" s="201"/>
      <c r="AK515" s="201"/>
      <c r="AL515" s="201"/>
      <c r="AM515" s="201"/>
      <c r="AN515" s="201"/>
      <c r="AO515" s="201"/>
      <c r="AP515" s="201"/>
      <c r="AQ515" s="201"/>
      <c r="AR515" s="201"/>
      <c r="AS515" s="201"/>
      <c r="AT515" s="201"/>
      <c r="AU515" s="201"/>
      <c r="AV515" s="201"/>
      <c r="AW515" s="201"/>
      <c r="AX515" s="201"/>
      <c r="AY515" s="201"/>
      <c r="AZ515" s="201"/>
      <c r="BA515" s="201"/>
      <c r="BB515" s="201"/>
      <c r="BC515" s="201"/>
      <c r="BD515" s="201"/>
      <c r="BE515" s="201"/>
      <c r="BF515" s="201"/>
    </row>
    <row r="516" spans="1:58" ht="16.5" customHeight="1">
      <c r="A516" s="202"/>
      <c r="B516" s="202"/>
      <c r="C516" s="202"/>
      <c r="D516" s="202"/>
      <c r="E516" s="202"/>
      <c r="F516" s="202"/>
      <c r="G516" s="202"/>
      <c r="H516" s="202"/>
      <c r="I516" s="203"/>
      <c r="J516" s="201"/>
      <c r="K516" s="201"/>
      <c r="L516" s="201"/>
      <c r="M516" s="201"/>
      <c r="N516" s="201"/>
      <c r="O516" s="201"/>
      <c r="P516" s="201"/>
      <c r="Q516" s="201"/>
      <c r="R516" s="201"/>
      <c r="S516" s="201"/>
      <c r="T516" s="201"/>
      <c r="U516" s="201"/>
      <c r="V516" s="201"/>
      <c r="W516" s="201"/>
      <c r="X516" s="201"/>
      <c r="Y516" s="201"/>
      <c r="Z516" s="201"/>
      <c r="AA516" s="201"/>
      <c r="AB516" s="201"/>
      <c r="AC516" s="201"/>
      <c r="AD516" s="201"/>
      <c r="AE516" s="201"/>
      <c r="AF516" s="201"/>
      <c r="AG516" s="201"/>
      <c r="AH516" s="201"/>
      <c r="AI516" s="201"/>
      <c r="AJ516" s="201"/>
      <c r="AK516" s="201"/>
      <c r="AL516" s="201"/>
      <c r="AM516" s="201"/>
      <c r="AN516" s="201"/>
      <c r="AO516" s="201"/>
      <c r="AP516" s="201"/>
      <c r="AQ516" s="201"/>
      <c r="AR516" s="201"/>
      <c r="AS516" s="201"/>
      <c r="AT516" s="201"/>
      <c r="AU516" s="201"/>
      <c r="AV516" s="201"/>
      <c r="AW516" s="201"/>
      <c r="AX516" s="201"/>
      <c r="AY516" s="201"/>
      <c r="AZ516" s="201"/>
      <c r="BA516" s="201"/>
      <c r="BB516" s="201"/>
      <c r="BC516" s="201"/>
      <c r="BD516" s="201"/>
      <c r="BE516" s="201"/>
      <c r="BF516" s="201"/>
    </row>
    <row r="517" spans="1:58" ht="16.5" customHeight="1">
      <c r="A517" s="202"/>
      <c r="B517" s="202"/>
      <c r="C517" s="202"/>
      <c r="D517" s="202"/>
      <c r="E517" s="202"/>
      <c r="F517" s="202"/>
      <c r="G517" s="202"/>
      <c r="H517" s="202"/>
      <c r="I517" s="203"/>
      <c r="J517" s="201"/>
      <c r="K517" s="201"/>
      <c r="L517" s="201"/>
      <c r="M517" s="201"/>
      <c r="N517" s="201"/>
      <c r="O517" s="201"/>
      <c r="P517" s="201"/>
      <c r="Q517" s="201"/>
      <c r="R517" s="201"/>
      <c r="S517" s="201"/>
      <c r="T517" s="201"/>
      <c r="U517" s="201"/>
      <c r="V517" s="201"/>
      <c r="W517" s="201"/>
      <c r="X517" s="201"/>
      <c r="Y517" s="201"/>
      <c r="Z517" s="201"/>
      <c r="AA517" s="201"/>
      <c r="AB517" s="201"/>
      <c r="AC517" s="201"/>
      <c r="AD517" s="201"/>
      <c r="AE517" s="201"/>
      <c r="AF517" s="201"/>
      <c r="AG517" s="201"/>
      <c r="AH517" s="201"/>
      <c r="AI517" s="201"/>
      <c r="AJ517" s="201"/>
      <c r="AK517" s="201"/>
      <c r="AL517" s="201"/>
      <c r="AM517" s="201"/>
      <c r="AN517" s="201"/>
      <c r="AO517" s="201"/>
      <c r="AP517" s="201"/>
      <c r="AQ517" s="201"/>
      <c r="AR517" s="201"/>
      <c r="AS517" s="201"/>
      <c r="AT517" s="201"/>
      <c r="AU517" s="201"/>
      <c r="AV517" s="201"/>
      <c r="AW517" s="201"/>
      <c r="AX517" s="201"/>
      <c r="AY517" s="201"/>
      <c r="AZ517" s="201"/>
      <c r="BA517" s="201"/>
      <c r="BB517" s="201"/>
      <c r="BC517" s="201"/>
      <c r="BD517" s="201"/>
      <c r="BE517" s="201"/>
      <c r="BF517" s="201"/>
    </row>
    <row r="518" spans="1:58" ht="16.5" customHeight="1">
      <c r="A518" s="202"/>
      <c r="B518" s="202"/>
      <c r="C518" s="202"/>
      <c r="D518" s="202"/>
      <c r="E518" s="202"/>
      <c r="F518" s="202"/>
      <c r="G518" s="202"/>
      <c r="H518" s="202"/>
      <c r="I518" s="203"/>
      <c r="J518" s="201"/>
      <c r="K518" s="201"/>
      <c r="L518" s="201"/>
      <c r="M518" s="201"/>
      <c r="N518" s="201"/>
      <c r="O518" s="201"/>
      <c r="P518" s="201"/>
      <c r="Q518" s="201"/>
      <c r="R518" s="201"/>
      <c r="S518" s="201"/>
      <c r="T518" s="201"/>
      <c r="U518" s="201"/>
      <c r="V518" s="201"/>
      <c r="W518" s="201"/>
      <c r="X518" s="201"/>
      <c r="Y518" s="201"/>
      <c r="Z518" s="201"/>
      <c r="AA518" s="201"/>
      <c r="AB518" s="201"/>
      <c r="AC518" s="201"/>
      <c r="AD518" s="201"/>
      <c r="AE518" s="201"/>
      <c r="AF518" s="201"/>
      <c r="AG518" s="201"/>
      <c r="AH518" s="201"/>
      <c r="AI518" s="201"/>
      <c r="AJ518" s="201"/>
      <c r="AK518" s="201"/>
      <c r="AL518" s="201"/>
      <c r="AM518" s="201"/>
      <c r="AN518" s="201"/>
      <c r="AO518" s="201"/>
      <c r="AP518" s="201"/>
      <c r="AQ518" s="201"/>
      <c r="AR518" s="201"/>
      <c r="AS518" s="201"/>
      <c r="AT518" s="201"/>
      <c r="AU518" s="201"/>
      <c r="AV518" s="201"/>
      <c r="AW518" s="201"/>
      <c r="AX518" s="201"/>
      <c r="AY518" s="201"/>
      <c r="AZ518" s="201"/>
      <c r="BA518" s="201"/>
      <c r="BB518" s="201"/>
      <c r="BC518" s="201"/>
      <c r="BD518" s="201"/>
      <c r="BE518" s="201"/>
      <c r="BF518" s="201"/>
    </row>
    <row r="519" spans="1:58" ht="16.5" customHeight="1">
      <c r="A519" s="202"/>
      <c r="B519" s="202"/>
      <c r="C519" s="202"/>
      <c r="D519" s="202"/>
      <c r="E519" s="202"/>
      <c r="F519" s="202"/>
      <c r="G519" s="202"/>
      <c r="H519" s="202"/>
      <c r="I519" s="203"/>
      <c r="J519" s="201"/>
      <c r="K519" s="201"/>
      <c r="L519" s="201"/>
      <c r="M519" s="201"/>
      <c r="N519" s="201"/>
      <c r="O519" s="201"/>
      <c r="P519" s="201"/>
      <c r="Q519" s="201"/>
      <c r="R519" s="201"/>
      <c r="S519" s="201"/>
      <c r="T519" s="201"/>
      <c r="U519" s="201"/>
      <c r="V519" s="201"/>
      <c r="W519" s="201"/>
      <c r="X519" s="201"/>
      <c r="Y519" s="201"/>
      <c r="Z519" s="201"/>
      <c r="AA519" s="201"/>
      <c r="AB519" s="201"/>
      <c r="AC519" s="201"/>
      <c r="AD519" s="201"/>
      <c r="AE519" s="201"/>
      <c r="AF519" s="201"/>
      <c r="AG519" s="201"/>
      <c r="AH519" s="201"/>
      <c r="AI519" s="201"/>
      <c r="AJ519" s="201"/>
      <c r="AK519" s="201"/>
      <c r="AL519" s="201"/>
      <c r="AM519" s="201"/>
      <c r="AN519" s="201"/>
      <c r="AO519" s="201"/>
      <c r="AP519" s="201"/>
      <c r="AQ519" s="201"/>
      <c r="AR519" s="201"/>
      <c r="AS519" s="201"/>
      <c r="AT519" s="201"/>
      <c r="AU519" s="201"/>
      <c r="AV519" s="201"/>
      <c r="AW519" s="201"/>
      <c r="AX519" s="201"/>
      <c r="AY519" s="201"/>
      <c r="AZ519" s="201"/>
      <c r="BA519" s="201"/>
      <c r="BB519" s="201"/>
      <c r="BC519" s="201"/>
      <c r="BD519" s="201"/>
      <c r="BE519" s="201"/>
      <c r="BF519" s="201"/>
    </row>
    <row r="520" spans="1:58" ht="16.5" customHeight="1">
      <c r="A520" s="202"/>
      <c r="B520" s="202"/>
      <c r="C520" s="202"/>
      <c r="D520" s="202"/>
      <c r="E520" s="202"/>
      <c r="F520" s="202"/>
      <c r="G520" s="202"/>
      <c r="H520" s="202"/>
      <c r="I520" s="203"/>
      <c r="J520" s="201"/>
      <c r="K520" s="201"/>
      <c r="L520" s="201"/>
      <c r="M520" s="201"/>
      <c r="N520" s="201"/>
      <c r="O520" s="201"/>
      <c r="P520" s="201"/>
      <c r="Q520" s="201"/>
      <c r="R520" s="201"/>
      <c r="S520" s="201"/>
      <c r="T520" s="201"/>
      <c r="U520" s="201"/>
      <c r="V520" s="201"/>
      <c r="W520" s="201"/>
      <c r="X520" s="201"/>
      <c r="Y520" s="201"/>
      <c r="Z520" s="201"/>
      <c r="AA520" s="201"/>
      <c r="AB520" s="201"/>
      <c r="AC520" s="201"/>
      <c r="AD520" s="201"/>
      <c r="AE520" s="201"/>
      <c r="AF520" s="201"/>
      <c r="AG520" s="201"/>
      <c r="AH520" s="201"/>
      <c r="AI520" s="201"/>
      <c r="AJ520" s="201"/>
      <c r="AK520" s="201"/>
      <c r="AL520" s="201"/>
      <c r="AM520" s="201"/>
      <c r="AN520" s="201"/>
      <c r="AO520" s="201"/>
      <c r="AP520" s="201"/>
      <c r="AQ520" s="201"/>
      <c r="AR520" s="201"/>
      <c r="AS520" s="201"/>
      <c r="AT520" s="201"/>
      <c r="AU520" s="201"/>
      <c r="AV520" s="201"/>
      <c r="AW520" s="201"/>
      <c r="AX520" s="201"/>
      <c r="AY520" s="201"/>
      <c r="AZ520" s="201"/>
      <c r="BA520" s="201"/>
      <c r="BB520" s="201"/>
      <c r="BC520" s="201"/>
      <c r="BD520" s="201"/>
      <c r="BE520" s="201"/>
      <c r="BF520" s="201"/>
    </row>
    <row r="521" spans="1:58" ht="16.5" customHeight="1">
      <c r="A521" s="202"/>
      <c r="B521" s="202"/>
      <c r="C521" s="202"/>
      <c r="D521" s="202"/>
      <c r="E521" s="202"/>
      <c r="F521" s="202"/>
      <c r="G521" s="202"/>
      <c r="H521" s="202"/>
      <c r="I521" s="203"/>
      <c r="J521" s="201"/>
      <c r="K521" s="201"/>
      <c r="L521" s="201"/>
      <c r="M521" s="201"/>
      <c r="N521" s="201"/>
      <c r="O521" s="201"/>
      <c r="P521" s="201"/>
      <c r="Q521" s="201"/>
      <c r="R521" s="201"/>
      <c r="S521" s="201"/>
      <c r="T521" s="201"/>
      <c r="U521" s="201"/>
      <c r="V521" s="201"/>
      <c r="W521" s="201"/>
      <c r="X521" s="201"/>
      <c r="Y521" s="201"/>
      <c r="Z521" s="201"/>
      <c r="AA521" s="201"/>
      <c r="AB521" s="201"/>
      <c r="AC521" s="201"/>
      <c r="AD521" s="201"/>
      <c r="AE521" s="201"/>
      <c r="AF521" s="201"/>
      <c r="AG521" s="201"/>
      <c r="AH521" s="201"/>
      <c r="AI521" s="201"/>
      <c r="AJ521" s="201"/>
      <c r="AK521" s="201"/>
      <c r="AL521" s="201"/>
      <c r="AM521" s="201"/>
      <c r="AN521" s="201"/>
      <c r="AO521" s="201"/>
      <c r="AP521" s="201"/>
      <c r="AQ521" s="201"/>
      <c r="AR521" s="201"/>
      <c r="AS521" s="201"/>
      <c r="AT521" s="201"/>
      <c r="AU521" s="201"/>
      <c r="AV521" s="201"/>
      <c r="AW521" s="201"/>
      <c r="AX521" s="201"/>
      <c r="AY521" s="201"/>
      <c r="AZ521" s="201"/>
      <c r="BA521" s="201"/>
      <c r="BB521" s="201"/>
      <c r="BC521" s="201"/>
      <c r="BD521" s="201"/>
      <c r="BE521" s="201"/>
      <c r="BF521" s="201"/>
    </row>
    <row r="522" spans="1:58" ht="16.5" customHeight="1">
      <c r="A522" s="202"/>
      <c r="B522" s="202"/>
      <c r="C522" s="202"/>
      <c r="D522" s="202"/>
      <c r="E522" s="202"/>
      <c r="F522" s="202"/>
      <c r="G522" s="202"/>
      <c r="H522" s="202"/>
      <c r="I522" s="203"/>
      <c r="J522" s="201"/>
      <c r="K522" s="201"/>
      <c r="L522" s="201"/>
      <c r="M522" s="201"/>
      <c r="N522" s="201"/>
      <c r="O522" s="201"/>
      <c r="P522" s="201"/>
      <c r="Q522" s="201"/>
      <c r="R522" s="201"/>
      <c r="S522" s="201"/>
      <c r="T522" s="201"/>
      <c r="U522" s="201"/>
      <c r="V522" s="201"/>
      <c r="W522" s="201"/>
      <c r="X522" s="201"/>
      <c r="Y522" s="201"/>
      <c r="Z522" s="201"/>
      <c r="AA522" s="201"/>
      <c r="AB522" s="201"/>
      <c r="AC522" s="201"/>
      <c r="AD522" s="201"/>
      <c r="AE522" s="201"/>
      <c r="AF522" s="201"/>
      <c r="AG522" s="201"/>
      <c r="AH522" s="201"/>
      <c r="AI522" s="201"/>
      <c r="AJ522" s="201"/>
      <c r="AK522" s="201"/>
      <c r="AL522" s="201"/>
      <c r="AM522" s="201"/>
      <c r="AN522" s="201"/>
      <c r="AO522" s="201"/>
      <c r="AP522" s="201"/>
      <c r="AQ522" s="201"/>
      <c r="AR522" s="201"/>
      <c r="AS522" s="201"/>
      <c r="AT522" s="201"/>
      <c r="AU522" s="201"/>
      <c r="AV522" s="201"/>
      <c r="AW522" s="201"/>
      <c r="AX522" s="201"/>
      <c r="AY522" s="201"/>
      <c r="AZ522" s="201"/>
      <c r="BA522" s="201"/>
      <c r="BB522" s="201"/>
      <c r="BC522" s="201"/>
      <c r="BD522" s="201"/>
      <c r="BE522" s="201"/>
      <c r="BF522" s="201"/>
    </row>
    <row r="523" spans="1:58" ht="16.5" customHeight="1">
      <c r="A523" s="202"/>
      <c r="B523" s="202"/>
      <c r="C523" s="202"/>
      <c r="D523" s="202"/>
      <c r="E523" s="202"/>
      <c r="F523" s="202"/>
      <c r="G523" s="202"/>
      <c r="H523" s="202"/>
      <c r="I523" s="203"/>
      <c r="J523" s="201"/>
      <c r="K523" s="201"/>
      <c r="L523" s="201"/>
      <c r="M523" s="201"/>
      <c r="N523" s="201"/>
      <c r="O523" s="201"/>
      <c r="P523" s="201"/>
      <c r="Q523" s="201"/>
      <c r="R523" s="201"/>
      <c r="S523" s="201"/>
      <c r="T523" s="201"/>
      <c r="U523" s="201"/>
      <c r="V523" s="201"/>
      <c r="W523" s="201"/>
      <c r="X523" s="201"/>
      <c r="Y523" s="201"/>
      <c r="Z523" s="201"/>
      <c r="AA523" s="201"/>
      <c r="AB523" s="201"/>
      <c r="AC523" s="201"/>
      <c r="AD523" s="201"/>
      <c r="AE523" s="201"/>
      <c r="AF523" s="201"/>
      <c r="AG523" s="201"/>
      <c r="AH523" s="201"/>
      <c r="AI523" s="201"/>
      <c r="AJ523" s="201"/>
      <c r="AK523" s="201"/>
      <c r="AL523" s="201"/>
      <c r="AM523" s="201"/>
      <c r="AN523" s="201"/>
      <c r="AO523" s="201"/>
      <c r="AP523" s="201"/>
      <c r="AQ523" s="201"/>
      <c r="AR523" s="201"/>
      <c r="AS523" s="201"/>
      <c r="AT523" s="201"/>
      <c r="AU523" s="201"/>
      <c r="AV523" s="201"/>
      <c r="AW523" s="201"/>
      <c r="AX523" s="201"/>
      <c r="AY523" s="201"/>
      <c r="AZ523" s="201"/>
      <c r="BA523" s="201"/>
      <c r="BB523" s="201"/>
      <c r="BC523" s="201"/>
      <c r="BD523" s="201"/>
      <c r="BE523" s="201"/>
      <c r="BF523" s="201"/>
    </row>
    <row r="524" spans="1:58" ht="16.5" customHeight="1">
      <c r="A524" s="202"/>
      <c r="B524" s="202"/>
      <c r="C524" s="202"/>
      <c r="D524" s="202"/>
      <c r="E524" s="202"/>
      <c r="F524" s="202"/>
      <c r="G524" s="202"/>
      <c r="H524" s="202"/>
      <c r="I524" s="203"/>
      <c r="J524" s="201"/>
      <c r="K524" s="201"/>
      <c r="L524" s="201"/>
      <c r="M524" s="201"/>
      <c r="N524" s="201"/>
      <c r="O524" s="201"/>
      <c r="P524" s="201"/>
      <c r="Q524" s="201"/>
      <c r="R524" s="201"/>
      <c r="S524" s="201"/>
      <c r="T524" s="201"/>
      <c r="U524" s="201"/>
      <c r="V524" s="201"/>
      <c r="W524" s="201"/>
      <c r="X524" s="201"/>
      <c r="Y524" s="201"/>
      <c r="Z524" s="201"/>
      <c r="AA524" s="201"/>
      <c r="AB524" s="201"/>
      <c r="AC524" s="201"/>
      <c r="AD524" s="201"/>
      <c r="AE524" s="201"/>
      <c r="AF524" s="201"/>
      <c r="AG524" s="201"/>
      <c r="AH524" s="201"/>
      <c r="AI524" s="201"/>
      <c r="AJ524" s="201"/>
      <c r="AK524" s="201"/>
      <c r="AL524" s="201"/>
      <c r="AM524" s="201"/>
      <c r="AN524" s="201"/>
      <c r="AO524" s="201"/>
      <c r="AP524" s="201"/>
      <c r="AQ524" s="201"/>
      <c r="AR524" s="201"/>
      <c r="AS524" s="201"/>
      <c r="AT524" s="201"/>
      <c r="AU524" s="201"/>
      <c r="AV524" s="201"/>
      <c r="AW524" s="201"/>
      <c r="AX524" s="201"/>
      <c r="AY524" s="201"/>
      <c r="AZ524" s="201"/>
      <c r="BA524" s="201"/>
      <c r="BB524" s="201"/>
      <c r="BC524" s="201"/>
      <c r="BD524" s="201"/>
      <c r="BE524" s="201"/>
      <c r="BF524" s="201"/>
    </row>
    <row r="525" spans="1:58" ht="16.5" customHeight="1">
      <c r="A525" s="202"/>
      <c r="B525" s="202"/>
      <c r="C525" s="202"/>
      <c r="D525" s="202"/>
      <c r="E525" s="202"/>
      <c r="F525" s="202"/>
      <c r="G525" s="202"/>
      <c r="H525" s="202"/>
      <c r="I525" s="203"/>
      <c r="J525" s="201"/>
      <c r="K525" s="201"/>
      <c r="L525" s="201"/>
      <c r="M525" s="201"/>
      <c r="N525" s="201"/>
      <c r="O525" s="201"/>
      <c r="P525" s="201"/>
      <c r="Q525" s="201"/>
      <c r="R525" s="201"/>
      <c r="S525" s="201"/>
      <c r="T525" s="201"/>
      <c r="U525" s="201"/>
      <c r="V525" s="201"/>
      <c r="W525" s="201"/>
      <c r="X525" s="201"/>
      <c r="Y525" s="201"/>
      <c r="Z525" s="201"/>
      <c r="AA525" s="201"/>
      <c r="AB525" s="201"/>
      <c r="AC525" s="201"/>
      <c r="AD525" s="201"/>
      <c r="AE525" s="201"/>
      <c r="AF525" s="201"/>
      <c r="AG525" s="201"/>
      <c r="AH525" s="201"/>
      <c r="AI525" s="201"/>
      <c r="AJ525" s="201"/>
      <c r="AK525" s="201"/>
      <c r="AL525" s="201"/>
      <c r="AM525" s="201"/>
      <c r="AN525" s="201"/>
      <c r="AO525" s="201"/>
      <c r="AP525" s="201"/>
      <c r="AQ525" s="201"/>
      <c r="AR525" s="201"/>
      <c r="AS525" s="201"/>
      <c r="AT525" s="201"/>
      <c r="AU525" s="201"/>
      <c r="AV525" s="201"/>
      <c r="AW525" s="201"/>
      <c r="AX525" s="201"/>
      <c r="AY525" s="201"/>
      <c r="AZ525" s="201"/>
      <c r="BA525" s="201"/>
      <c r="BB525" s="201"/>
      <c r="BC525" s="201"/>
      <c r="BD525" s="201"/>
      <c r="BE525" s="201"/>
      <c r="BF525" s="201"/>
    </row>
    <row r="526" spans="1:58" ht="16.5" customHeight="1">
      <c r="A526" s="202"/>
      <c r="B526" s="202"/>
      <c r="C526" s="202"/>
      <c r="D526" s="202"/>
      <c r="E526" s="202"/>
      <c r="F526" s="202"/>
      <c r="G526" s="202"/>
      <c r="H526" s="202"/>
      <c r="I526" s="203"/>
      <c r="J526" s="201"/>
      <c r="K526" s="201"/>
      <c r="L526" s="201"/>
      <c r="M526" s="201"/>
      <c r="N526" s="201"/>
      <c r="O526" s="201"/>
      <c r="P526" s="201"/>
      <c r="Q526" s="201"/>
      <c r="R526" s="201"/>
      <c r="S526" s="201"/>
      <c r="T526" s="201"/>
      <c r="U526" s="201"/>
      <c r="V526" s="201"/>
      <c r="W526" s="201"/>
      <c r="X526" s="201"/>
      <c r="Y526" s="201"/>
      <c r="Z526" s="201"/>
      <c r="AA526" s="201"/>
      <c r="AB526" s="201"/>
      <c r="AC526" s="201"/>
      <c r="AD526" s="201"/>
      <c r="AE526" s="201"/>
      <c r="AF526" s="201"/>
      <c r="AG526" s="201"/>
      <c r="AH526" s="201"/>
      <c r="AI526" s="201"/>
      <c r="AJ526" s="201"/>
      <c r="AK526" s="201"/>
      <c r="AL526" s="201"/>
      <c r="AM526" s="201"/>
      <c r="AN526" s="201"/>
      <c r="AO526" s="201"/>
      <c r="AP526" s="201"/>
      <c r="AQ526" s="201"/>
      <c r="AR526" s="201"/>
      <c r="AS526" s="201"/>
      <c r="AT526" s="201"/>
      <c r="AU526" s="201"/>
      <c r="AV526" s="201"/>
      <c r="AW526" s="201"/>
      <c r="AX526" s="201"/>
      <c r="AY526" s="201"/>
      <c r="AZ526" s="201"/>
      <c r="BA526" s="201"/>
      <c r="BB526" s="201"/>
      <c r="BC526" s="201"/>
      <c r="BD526" s="201"/>
      <c r="BE526" s="201"/>
      <c r="BF526" s="201"/>
    </row>
    <row r="527" spans="1:58" ht="16.5" customHeight="1">
      <c r="A527" s="202"/>
      <c r="B527" s="202"/>
      <c r="C527" s="202"/>
      <c r="D527" s="202"/>
      <c r="E527" s="202"/>
      <c r="F527" s="202"/>
      <c r="G527" s="202"/>
      <c r="H527" s="202"/>
      <c r="I527" s="203"/>
      <c r="J527" s="201"/>
      <c r="K527" s="201"/>
      <c r="L527" s="201"/>
      <c r="M527" s="201"/>
      <c r="N527" s="201"/>
      <c r="O527" s="201"/>
      <c r="P527" s="201"/>
      <c r="Q527" s="201"/>
      <c r="R527" s="201"/>
      <c r="S527" s="201"/>
      <c r="T527" s="201"/>
      <c r="U527" s="201"/>
      <c r="V527" s="201"/>
      <c r="W527" s="201"/>
      <c r="X527" s="201"/>
      <c r="Y527" s="201"/>
      <c r="Z527" s="201"/>
      <c r="AA527" s="201"/>
      <c r="AB527" s="201"/>
      <c r="AC527" s="201"/>
      <c r="AD527" s="201"/>
      <c r="AE527" s="201"/>
      <c r="AF527" s="201"/>
      <c r="AG527" s="201"/>
      <c r="AH527" s="201"/>
      <c r="AI527" s="201"/>
      <c r="AJ527" s="201"/>
      <c r="AK527" s="201"/>
      <c r="AL527" s="201"/>
      <c r="AM527" s="201"/>
      <c r="AN527" s="201"/>
      <c r="AO527" s="201"/>
      <c r="AP527" s="201"/>
      <c r="AQ527" s="201"/>
      <c r="AR527" s="201"/>
      <c r="AS527" s="201"/>
      <c r="AT527" s="201"/>
      <c r="AU527" s="201"/>
      <c r="AV527" s="201"/>
      <c r="AW527" s="201"/>
      <c r="AX527" s="201"/>
      <c r="AY527" s="201"/>
      <c r="AZ527" s="201"/>
      <c r="BA527" s="201"/>
      <c r="BB527" s="201"/>
      <c r="BC527" s="201"/>
      <c r="BD527" s="201"/>
      <c r="BE527" s="201"/>
      <c r="BF527" s="201"/>
    </row>
    <row r="528" spans="1:58" ht="16.5" customHeight="1">
      <c r="A528" s="202"/>
      <c r="B528" s="202"/>
      <c r="C528" s="202"/>
      <c r="D528" s="202"/>
      <c r="E528" s="202"/>
      <c r="F528" s="202"/>
      <c r="G528" s="202"/>
      <c r="H528" s="202"/>
      <c r="I528" s="203"/>
      <c r="J528" s="201"/>
      <c r="K528" s="201"/>
      <c r="L528" s="201"/>
      <c r="M528" s="201"/>
      <c r="N528" s="201"/>
      <c r="O528" s="201"/>
      <c r="P528" s="201"/>
      <c r="Q528" s="201"/>
      <c r="R528" s="201"/>
      <c r="S528" s="201"/>
      <c r="T528" s="201"/>
      <c r="U528" s="201"/>
      <c r="V528" s="201"/>
      <c r="W528" s="201"/>
      <c r="X528" s="201"/>
      <c r="Y528" s="201"/>
      <c r="Z528" s="201"/>
      <c r="AA528" s="201"/>
      <c r="AB528" s="201"/>
      <c r="AC528" s="201"/>
      <c r="AD528" s="201"/>
      <c r="AE528" s="201"/>
      <c r="AF528" s="201"/>
      <c r="AG528" s="201"/>
      <c r="AH528" s="201"/>
      <c r="AI528" s="201"/>
      <c r="AJ528" s="201"/>
      <c r="AK528" s="201"/>
      <c r="AL528" s="201"/>
      <c r="AM528" s="201"/>
      <c r="AN528" s="201"/>
      <c r="AO528" s="201"/>
      <c r="AP528" s="201"/>
      <c r="AQ528" s="201"/>
      <c r="AR528" s="201"/>
      <c r="AS528" s="201"/>
      <c r="AT528" s="201"/>
      <c r="AU528" s="201"/>
      <c r="AV528" s="201"/>
      <c r="AW528" s="201"/>
      <c r="AX528" s="201"/>
      <c r="AY528" s="201"/>
      <c r="AZ528" s="201"/>
      <c r="BA528" s="201"/>
      <c r="BB528" s="201"/>
      <c r="BC528" s="201"/>
      <c r="BD528" s="201"/>
      <c r="BE528" s="201"/>
      <c r="BF528" s="201"/>
    </row>
    <row r="529" spans="1:58" ht="16.5" customHeight="1">
      <c r="A529" s="202"/>
      <c r="B529" s="202"/>
      <c r="C529" s="202"/>
      <c r="D529" s="202"/>
      <c r="E529" s="202"/>
      <c r="F529" s="202"/>
      <c r="G529" s="202"/>
      <c r="H529" s="202"/>
      <c r="I529" s="203"/>
      <c r="J529" s="201"/>
      <c r="K529" s="201"/>
      <c r="L529" s="201"/>
      <c r="M529" s="201"/>
      <c r="N529" s="201"/>
      <c r="O529" s="201"/>
      <c r="P529" s="201"/>
      <c r="Q529" s="201"/>
      <c r="R529" s="201"/>
      <c r="S529" s="201"/>
      <c r="T529" s="201"/>
      <c r="U529" s="201"/>
      <c r="V529" s="201"/>
      <c r="W529" s="201"/>
      <c r="X529" s="201"/>
      <c r="Y529" s="201"/>
      <c r="Z529" s="201"/>
      <c r="AA529" s="201"/>
      <c r="AB529" s="201"/>
      <c r="AC529" s="201"/>
      <c r="AD529" s="201"/>
      <c r="AE529" s="201"/>
      <c r="AF529" s="201"/>
      <c r="AG529" s="201"/>
      <c r="AH529" s="201"/>
      <c r="AI529" s="201"/>
      <c r="AJ529" s="201"/>
      <c r="AK529" s="201"/>
      <c r="AL529" s="201"/>
      <c r="AM529" s="201"/>
      <c r="AN529" s="201"/>
      <c r="AO529" s="201"/>
      <c r="AP529" s="201"/>
      <c r="AQ529" s="201"/>
      <c r="AR529" s="201"/>
      <c r="AS529" s="201"/>
      <c r="AT529" s="201"/>
      <c r="AU529" s="201"/>
      <c r="AV529" s="201"/>
      <c r="AW529" s="201"/>
      <c r="AX529" s="201"/>
      <c r="AY529" s="201"/>
      <c r="AZ529" s="201"/>
      <c r="BA529" s="201"/>
      <c r="BB529" s="201"/>
      <c r="BC529" s="201"/>
      <c r="BD529" s="201"/>
      <c r="BE529" s="201"/>
      <c r="BF529" s="201"/>
    </row>
    <row r="530" spans="1:58" ht="16.5" customHeight="1">
      <c r="A530" s="202"/>
      <c r="B530" s="202"/>
      <c r="C530" s="202"/>
      <c r="D530" s="202"/>
      <c r="E530" s="202"/>
      <c r="F530" s="202"/>
      <c r="G530" s="202"/>
      <c r="H530" s="202"/>
      <c r="I530" s="203"/>
      <c r="J530" s="201"/>
      <c r="K530" s="201"/>
      <c r="L530" s="201"/>
      <c r="M530" s="201"/>
      <c r="N530" s="201"/>
      <c r="O530" s="201"/>
      <c r="P530" s="201"/>
      <c r="Q530" s="201"/>
      <c r="R530" s="201"/>
      <c r="S530" s="201"/>
      <c r="T530" s="201"/>
      <c r="U530" s="201"/>
      <c r="V530" s="201"/>
      <c r="W530" s="201"/>
      <c r="X530" s="201"/>
      <c r="Y530" s="201"/>
      <c r="Z530" s="201"/>
      <c r="AA530" s="201"/>
      <c r="AB530" s="201"/>
      <c r="AC530" s="201"/>
      <c r="AD530" s="201"/>
      <c r="AE530" s="201"/>
      <c r="AF530" s="201"/>
      <c r="AG530" s="201"/>
      <c r="AH530" s="201"/>
      <c r="AI530" s="201"/>
      <c r="AJ530" s="201"/>
      <c r="AK530" s="201"/>
      <c r="AL530" s="201"/>
      <c r="AM530" s="201"/>
      <c r="AN530" s="201"/>
      <c r="AO530" s="201"/>
      <c r="AP530" s="201"/>
      <c r="AQ530" s="201"/>
      <c r="AR530" s="201"/>
      <c r="AS530" s="201"/>
      <c r="AT530" s="201"/>
      <c r="AU530" s="201"/>
      <c r="AV530" s="201"/>
      <c r="AW530" s="201"/>
      <c r="AX530" s="201"/>
      <c r="AY530" s="201"/>
      <c r="AZ530" s="201"/>
      <c r="BA530" s="201"/>
      <c r="BB530" s="201"/>
      <c r="BC530" s="201"/>
      <c r="BD530" s="201"/>
      <c r="BE530" s="201"/>
      <c r="BF530" s="201"/>
    </row>
    <row r="531" spans="1:58" ht="16.5" customHeight="1">
      <c r="A531" s="202"/>
      <c r="B531" s="202"/>
      <c r="C531" s="202"/>
      <c r="D531" s="202"/>
      <c r="E531" s="202"/>
      <c r="F531" s="202"/>
      <c r="G531" s="202"/>
      <c r="H531" s="202"/>
      <c r="I531" s="203"/>
      <c r="J531" s="201"/>
      <c r="K531" s="201"/>
      <c r="L531" s="201"/>
      <c r="M531" s="201"/>
      <c r="N531" s="201"/>
      <c r="O531" s="201"/>
      <c r="P531" s="201"/>
      <c r="Q531" s="201"/>
      <c r="R531" s="201"/>
      <c r="S531" s="201"/>
      <c r="T531" s="201"/>
      <c r="U531" s="201"/>
      <c r="V531" s="201"/>
      <c r="W531" s="201"/>
      <c r="X531" s="201"/>
      <c r="Y531" s="201"/>
      <c r="Z531" s="201"/>
      <c r="AA531" s="201"/>
      <c r="AB531" s="201"/>
      <c r="AC531" s="201"/>
      <c r="AD531" s="201"/>
      <c r="AE531" s="201"/>
      <c r="AF531" s="201"/>
      <c r="AG531" s="201"/>
      <c r="AH531" s="201"/>
      <c r="AI531" s="201"/>
      <c r="AJ531" s="201"/>
      <c r="AK531" s="201"/>
      <c r="AL531" s="201"/>
      <c r="AM531" s="201"/>
      <c r="AN531" s="201"/>
      <c r="AO531" s="201"/>
      <c r="AP531" s="201"/>
      <c r="AQ531" s="201"/>
      <c r="AR531" s="201"/>
      <c r="AS531" s="201"/>
      <c r="AT531" s="201"/>
      <c r="AU531" s="201"/>
      <c r="AV531" s="201"/>
      <c r="AW531" s="201"/>
      <c r="AX531" s="201"/>
      <c r="AY531" s="201"/>
      <c r="AZ531" s="201"/>
      <c r="BA531" s="201"/>
      <c r="BB531" s="201"/>
      <c r="BC531" s="201"/>
      <c r="BD531" s="201"/>
      <c r="BE531" s="201"/>
      <c r="BF531" s="201"/>
    </row>
    <row r="532" spans="1:58" ht="16.5" customHeight="1">
      <c r="A532" s="202"/>
      <c r="B532" s="202"/>
      <c r="C532" s="202"/>
      <c r="D532" s="202"/>
      <c r="E532" s="202"/>
      <c r="F532" s="202"/>
      <c r="G532" s="202"/>
      <c r="H532" s="202"/>
      <c r="I532" s="203"/>
      <c r="J532" s="201"/>
      <c r="K532" s="201"/>
      <c r="L532" s="201"/>
      <c r="M532" s="201"/>
      <c r="N532" s="201"/>
      <c r="O532" s="201"/>
      <c r="P532" s="201"/>
      <c r="Q532" s="201"/>
      <c r="R532" s="201"/>
      <c r="S532" s="201"/>
      <c r="T532" s="201"/>
      <c r="U532" s="201"/>
      <c r="V532" s="201"/>
      <c r="W532" s="201"/>
      <c r="X532" s="201"/>
      <c r="Y532" s="201"/>
      <c r="Z532" s="201"/>
      <c r="AA532" s="201"/>
      <c r="AB532" s="201"/>
      <c r="AC532" s="201"/>
      <c r="AD532" s="201"/>
      <c r="AE532" s="201"/>
      <c r="AF532" s="201"/>
      <c r="AG532" s="201"/>
      <c r="AH532" s="201"/>
      <c r="AI532" s="201"/>
      <c r="AJ532" s="201"/>
      <c r="AK532" s="201"/>
      <c r="AL532" s="201"/>
      <c r="AM532" s="201"/>
      <c r="AN532" s="201"/>
      <c r="AO532" s="201"/>
      <c r="AP532" s="201"/>
      <c r="AQ532" s="201"/>
      <c r="AR532" s="201"/>
      <c r="AS532" s="201"/>
      <c r="AT532" s="201"/>
      <c r="AU532" s="201"/>
      <c r="AV532" s="201"/>
      <c r="AW532" s="201"/>
      <c r="AX532" s="201"/>
      <c r="AY532" s="201"/>
      <c r="AZ532" s="201"/>
      <c r="BA532" s="201"/>
      <c r="BB532" s="201"/>
      <c r="BC532" s="201"/>
      <c r="BD532" s="201"/>
      <c r="BE532" s="201"/>
      <c r="BF532" s="201"/>
    </row>
    <row r="533" spans="1:58" ht="16.5" customHeight="1">
      <c r="A533" s="202"/>
      <c r="B533" s="202"/>
      <c r="C533" s="202"/>
      <c r="D533" s="202"/>
      <c r="E533" s="202"/>
      <c r="F533" s="202"/>
      <c r="G533" s="202"/>
      <c r="H533" s="202"/>
      <c r="I533" s="203"/>
      <c r="J533" s="201"/>
      <c r="K533" s="201"/>
      <c r="L533" s="201"/>
      <c r="M533" s="201"/>
      <c r="N533" s="201"/>
      <c r="O533" s="201"/>
      <c r="P533" s="201"/>
      <c r="Q533" s="201"/>
      <c r="R533" s="201"/>
      <c r="S533" s="201"/>
      <c r="T533" s="201"/>
      <c r="U533" s="201"/>
      <c r="V533" s="201"/>
      <c r="W533" s="201"/>
      <c r="X533" s="201"/>
      <c r="Y533" s="201"/>
      <c r="Z533" s="201"/>
      <c r="AA533" s="201"/>
      <c r="AB533" s="201"/>
      <c r="AC533" s="201"/>
      <c r="AD533" s="201"/>
      <c r="AE533" s="201"/>
      <c r="AF533" s="201"/>
      <c r="AG533" s="201"/>
      <c r="AH533" s="201"/>
      <c r="AI533" s="201"/>
      <c r="AJ533" s="201"/>
      <c r="AK533" s="201"/>
      <c r="AL533" s="201"/>
      <c r="AM533" s="201"/>
      <c r="AN533" s="201"/>
      <c r="AO533" s="201"/>
      <c r="AP533" s="201"/>
      <c r="AQ533" s="201"/>
      <c r="AR533" s="201"/>
      <c r="AS533" s="201"/>
      <c r="AT533" s="201"/>
      <c r="AU533" s="201"/>
      <c r="AV533" s="201"/>
      <c r="AW533" s="201"/>
      <c r="AX533" s="201"/>
      <c r="AY533" s="201"/>
      <c r="AZ533" s="201"/>
      <c r="BA533" s="201"/>
      <c r="BB533" s="201"/>
      <c r="BC533" s="201"/>
      <c r="BD533" s="201"/>
      <c r="BE533" s="201"/>
      <c r="BF533" s="201"/>
    </row>
    <row r="534" spans="1:58" ht="16.5" customHeight="1">
      <c r="A534" s="202"/>
      <c r="B534" s="202"/>
      <c r="C534" s="202"/>
      <c r="D534" s="202"/>
      <c r="E534" s="202"/>
      <c r="F534" s="202"/>
      <c r="G534" s="202"/>
      <c r="H534" s="202"/>
      <c r="I534" s="203"/>
      <c r="J534" s="201"/>
      <c r="K534" s="201"/>
      <c r="L534" s="201"/>
      <c r="M534" s="201"/>
      <c r="N534" s="201"/>
      <c r="O534" s="201"/>
      <c r="P534" s="201"/>
      <c r="Q534" s="201"/>
      <c r="R534" s="201"/>
      <c r="S534" s="201"/>
      <c r="T534" s="201"/>
      <c r="U534" s="201"/>
      <c r="V534" s="201"/>
      <c r="W534" s="201"/>
      <c r="X534" s="201"/>
      <c r="Y534" s="201"/>
      <c r="Z534" s="201"/>
      <c r="AA534" s="201"/>
      <c r="AB534" s="201"/>
      <c r="AC534" s="201"/>
      <c r="AD534" s="201"/>
      <c r="AE534" s="201"/>
      <c r="AF534" s="201"/>
      <c r="AG534" s="201"/>
      <c r="AH534" s="201"/>
      <c r="AI534" s="201"/>
      <c r="AJ534" s="201"/>
      <c r="AK534" s="201"/>
      <c r="AL534" s="201"/>
      <c r="AM534" s="201"/>
      <c r="AN534" s="201"/>
      <c r="AO534" s="201"/>
      <c r="AP534" s="201"/>
      <c r="AQ534" s="201"/>
      <c r="AR534" s="201"/>
      <c r="AS534" s="201"/>
      <c r="AT534" s="201"/>
      <c r="AU534" s="201"/>
      <c r="AV534" s="201"/>
      <c r="AW534" s="201"/>
      <c r="AX534" s="201"/>
      <c r="AY534" s="201"/>
      <c r="AZ534" s="201"/>
      <c r="BA534" s="201"/>
      <c r="BB534" s="201"/>
      <c r="BC534" s="201"/>
      <c r="BD534" s="201"/>
      <c r="BE534" s="201"/>
      <c r="BF534" s="201"/>
    </row>
    <row r="535" spans="1:58" ht="16.5" customHeight="1">
      <c r="A535" s="202"/>
      <c r="B535" s="202"/>
      <c r="C535" s="202"/>
      <c r="D535" s="202"/>
      <c r="E535" s="202"/>
      <c r="F535" s="202"/>
      <c r="G535" s="202"/>
      <c r="H535" s="202"/>
      <c r="I535" s="203"/>
      <c r="J535" s="201"/>
      <c r="K535" s="201"/>
      <c r="L535" s="201"/>
      <c r="M535" s="201"/>
      <c r="N535" s="201"/>
      <c r="O535" s="201"/>
      <c r="P535" s="201"/>
      <c r="Q535" s="201"/>
      <c r="R535" s="201"/>
      <c r="S535" s="201"/>
      <c r="T535" s="201"/>
      <c r="U535" s="201"/>
      <c r="V535" s="201"/>
      <c r="W535" s="201"/>
      <c r="X535" s="201"/>
      <c r="Y535" s="201"/>
      <c r="Z535" s="201"/>
      <c r="AA535" s="201"/>
      <c r="AB535" s="201"/>
      <c r="AC535" s="201"/>
      <c r="AD535" s="201"/>
      <c r="AE535" s="201"/>
      <c r="AF535" s="201"/>
      <c r="AG535" s="201"/>
      <c r="AH535" s="201"/>
      <c r="AI535" s="201"/>
      <c r="AJ535" s="201"/>
      <c r="AK535" s="201"/>
      <c r="AL535" s="201"/>
      <c r="AM535" s="201"/>
      <c r="AN535" s="201"/>
      <c r="AO535" s="201"/>
      <c r="AP535" s="201"/>
      <c r="AQ535" s="201"/>
      <c r="AR535" s="201"/>
      <c r="AS535" s="201"/>
      <c r="AT535" s="201"/>
      <c r="AU535" s="201"/>
      <c r="AV535" s="201"/>
      <c r="AW535" s="201"/>
      <c r="AX535" s="201"/>
      <c r="AY535" s="201"/>
      <c r="AZ535" s="201"/>
      <c r="BA535" s="201"/>
      <c r="BB535" s="201"/>
      <c r="BC535" s="201"/>
      <c r="BD535" s="201"/>
      <c r="BE535" s="201"/>
      <c r="BF535" s="201"/>
    </row>
    <row r="536" spans="1:58" ht="16.5" customHeight="1">
      <c r="A536" s="202"/>
      <c r="B536" s="202"/>
      <c r="C536" s="202"/>
      <c r="D536" s="202"/>
      <c r="E536" s="202"/>
      <c r="F536" s="202"/>
      <c r="G536" s="202"/>
      <c r="H536" s="202"/>
      <c r="I536" s="203"/>
      <c r="J536" s="201"/>
      <c r="K536" s="201"/>
      <c r="L536" s="201"/>
      <c r="M536" s="201"/>
      <c r="N536" s="201"/>
      <c r="O536" s="201"/>
      <c r="P536" s="201"/>
      <c r="Q536" s="201"/>
      <c r="R536" s="201"/>
      <c r="S536" s="201"/>
      <c r="T536" s="201"/>
      <c r="U536" s="201"/>
      <c r="V536" s="201"/>
      <c r="W536" s="201"/>
      <c r="X536" s="201"/>
      <c r="Y536" s="201"/>
      <c r="Z536" s="201"/>
      <c r="AA536" s="201"/>
      <c r="AB536" s="201"/>
      <c r="AC536" s="201"/>
      <c r="AD536" s="201"/>
      <c r="AE536" s="201"/>
      <c r="AF536" s="201"/>
      <c r="AG536" s="201"/>
      <c r="AH536" s="201"/>
      <c r="AI536" s="201"/>
      <c r="AJ536" s="201"/>
      <c r="AK536" s="201"/>
      <c r="AL536" s="201"/>
      <c r="AM536" s="201"/>
      <c r="AN536" s="201"/>
      <c r="AO536" s="201"/>
      <c r="AP536" s="201"/>
      <c r="AQ536" s="201"/>
      <c r="AR536" s="201"/>
      <c r="AS536" s="201"/>
      <c r="AT536" s="201"/>
      <c r="AU536" s="201"/>
      <c r="AV536" s="201"/>
      <c r="AW536" s="201"/>
      <c r="AX536" s="201"/>
      <c r="AY536" s="201"/>
      <c r="AZ536" s="201"/>
      <c r="BA536" s="201"/>
      <c r="BB536" s="201"/>
      <c r="BC536" s="201"/>
      <c r="BD536" s="201"/>
      <c r="BE536" s="201"/>
      <c r="BF536" s="201"/>
    </row>
    <row r="537" spans="1:58" ht="16.5" customHeight="1">
      <c r="A537" s="202"/>
      <c r="B537" s="202"/>
      <c r="C537" s="202"/>
      <c r="D537" s="202"/>
      <c r="E537" s="202"/>
      <c r="F537" s="202"/>
      <c r="G537" s="202"/>
      <c r="H537" s="202"/>
      <c r="I537" s="203"/>
      <c r="J537" s="201"/>
      <c r="K537" s="201"/>
      <c r="L537" s="201"/>
      <c r="M537" s="201"/>
      <c r="N537" s="201"/>
      <c r="O537" s="201"/>
      <c r="P537" s="201"/>
      <c r="Q537" s="201"/>
      <c r="R537" s="201"/>
      <c r="S537" s="201"/>
      <c r="T537" s="201"/>
      <c r="U537" s="201"/>
      <c r="V537" s="201"/>
      <c r="W537" s="201"/>
      <c r="X537" s="201"/>
      <c r="Y537" s="201"/>
      <c r="Z537" s="201"/>
      <c r="AA537" s="201"/>
      <c r="AB537" s="201"/>
      <c r="AC537" s="201"/>
      <c r="AD537" s="201"/>
      <c r="AE537" s="201"/>
      <c r="AF537" s="201"/>
      <c r="AG537" s="201"/>
      <c r="AH537" s="201"/>
      <c r="AI537" s="201"/>
      <c r="AJ537" s="201"/>
      <c r="AK537" s="201"/>
      <c r="AL537" s="201"/>
      <c r="AM537" s="201"/>
      <c r="AN537" s="201"/>
      <c r="AO537" s="201"/>
      <c r="AP537" s="201"/>
      <c r="AQ537" s="201"/>
      <c r="AR537" s="201"/>
      <c r="AS537" s="201"/>
      <c r="AT537" s="201"/>
      <c r="AU537" s="201"/>
      <c r="AV537" s="201"/>
      <c r="AW537" s="201"/>
      <c r="AX537" s="201"/>
      <c r="AY537" s="201"/>
      <c r="AZ537" s="201"/>
      <c r="BA537" s="201"/>
      <c r="BB537" s="201"/>
      <c r="BC537" s="201"/>
      <c r="BD537" s="201"/>
      <c r="BE537" s="201"/>
      <c r="BF537" s="201"/>
    </row>
    <row r="538" spans="1:58" ht="16.5" customHeight="1">
      <c r="A538" s="202"/>
      <c r="B538" s="202"/>
      <c r="C538" s="202"/>
      <c r="D538" s="202"/>
      <c r="E538" s="202"/>
      <c r="F538" s="202"/>
      <c r="G538" s="202"/>
      <c r="H538" s="202"/>
      <c r="I538" s="203"/>
      <c r="J538" s="201"/>
      <c r="K538" s="201"/>
      <c r="L538" s="201"/>
      <c r="M538" s="201"/>
      <c r="N538" s="201"/>
      <c r="O538" s="201"/>
      <c r="P538" s="201"/>
      <c r="Q538" s="201"/>
      <c r="R538" s="201"/>
      <c r="S538" s="201"/>
      <c r="T538" s="201"/>
      <c r="U538" s="201"/>
      <c r="V538" s="201"/>
      <c r="W538" s="201"/>
      <c r="X538" s="201"/>
      <c r="Y538" s="201"/>
      <c r="Z538" s="201"/>
      <c r="AA538" s="201"/>
      <c r="AB538" s="201"/>
      <c r="AC538" s="201"/>
      <c r="AD538" s="201"/>
      <c r="AE538" s="201"/>
      <c r="AF538" s="201"/>
      <c r="AG538" s="201"/>
      <c r="AH538" s="201"/>
      <c r="AI538" s="201"/>
      <c r="AJ538" s="201"/>
      <c r="AK538" s="201"/>
      <c r="AL538" s="201"/>
      <c r="AM538" s="201"/>
      <c r="AN538" s="201"/>
      <c r="AO538" s="201"/>
      <c r="AP538" s="201"/>
      <c r="AQ538" s="201"/>
      <c r="AR538" s="201"/>
      <c r="AS538" s="201"/>
      <c r="AT538" s="201"/>
      <c r="AU538" s="201"/>
      <c r="AV538" s="201"/>
      <c r="AW538" s="201"/>
      <c r="AX538" s="201"/>
      <c r="AY538" s="201"/>
      <c r="AZ538" s="201"/>
      <c r="BA538" s="201"/>
      <c r="BB538" s="201"/>
      <c r="BC538" s="201"/>
      <c r="BD538" s="201"/>
      <c r="BE538" s="201"/>
      <c r="BF538" s="201"/>
    </row>
    <row r="539" spans="1:58" ht="16.5" customHeight="1">
      <c r="A539" s="202"/>
      <c r="B539" s="202"/>
      <c r="C539" s="202"/>
      <c r="D539" s="202"/>
      <c r="E539" s="202"/>
      <c r="F539" s="202"/>
      <c r="G539" s="202"/>
      <c r="H539" s="202"/>
      <c r="I539" s="203"/>
      <c r="J539" s="201"/>
      <c r="K539" s="201"/>
      <c r="L539" s="201"/>
      <c r="M539" s="201"/>
      <c r="N539" s="201"/>
      <c r="O539" s="201"/>
      <c r="P539" s="201"/>
      <c r="Q539" s="201"/>
      <c r="R539" s="201"/>
      <c r="S539" s="201"/>
      <c r="T539" s="201"/>
      <c r="U539" s="201"/>
      <c r="V539" s="201"/>
      <c r="W539" s="201"/>
      <c r="X539" s="201"/>
      <c r="Y539" s="201"/>
      <c r="Z539" s="201"/>
      <c r="AA539" s="201"/>
      <c r="AB539" s="201"/>
      <c r="AC539" s="201"/>
      <c r="AD539" s="201"/>
      <c r="AE539" s="201"/>
      <c r="AF539" s="201"/>
      <c r="AG539" s="201"/>
      <c r="AH539" s="201"/>
      <c r="AI539" s="201"/>
      <c r="AJ539" s="201"/>
      <c r="AK539" s="201"/>
      <c r="AL539" s="201"/>
      <c r="AM539" s="201"/>
      <c r="AN539" s="201"/>
      <c r="AO539" s="201"/>
      <c r="AP539" s="201"/>
      <c r="AQ539" s="201"/>
      <c r="AR539" s="201"/>
      <c r="AS539" s="201"/>
      <c r="AT539" s="201"/>
      <c r="AU539" s="201"/>
      <c r="AV539" s="201"/>
      <c r="AW539" s="201"/>
      <c r="AX539" s="201"/>
      <c r="AY539" s="201"/>
      <c r="AZ539" s="201"/>
      <c r="BA539" s="201"/>
      <c r="BB539" s="201"/>
      <c r="BC539" s="201"/>
      <c r="BD539" s="201"/>
      <c r="BE539" s="201"/>
      <c r="BF539" s="201"/>
    </row>
    <row r="540" spans="1:58" ht="16.5" customHeight="1">
      <c r="A540" s="202"/>
      <c r="B540" s="202"/>
      <c r="C540" s="202"/>
      <c r="D540" s="202"/>
      <c r="E540" s="202"/>
      <c r="F540" s="202"/>
      <c r="G540" s="202"/>
      <c r="H540" s="202"/>
      <c r="I540" s="203"/>
      <c r="J540" s="201"/>
      <c r="K540" s="201"/>
      <c r="L540" s="201"/>
      <c r="M540" s="201"/>
      <c r="N540" s="201"/>
      <c r="O540" s="201"/>
      <c r="P540" s="201"/>
      <c r="Q540" s="201"/>
      <c r="R540" s="201"/>
      <c r="S540" s="201"/>
      <c r="T540" s="201"/>
      <c r="U540" s="201"/>
      <c r="V540" s="201"/>
      <c r="W540" s="201"/>
      <c r="X540" s="201"/>
      <c r="Y540" s="201"/>
      <c r="Z540" s="201"/>
      <c r="AA540" s="201"/>
      <c r="AB540" s="201"/>
      <c r="AC540" s="201"/>
      <c r="AD540" s="201"/>
      <c r="AE540" s="201"/>
      <c r="AF540" s="201"/>
      <c r="AG540" s="201"/>
      <c r="AH540" s="201"/>
      <c r="AI540" s="201"/>
      <c r="AJ540" s="201"/>
      <c r="AK540" s="201"/>
      <c r="AL540" s="201"/>
      <c r="AM540" s="201"/>
      <c r="AN540" s="201"/>
      <c r="AO540" s="201"/>
      <c r="AP540" s="201"/>
      <c r="AQ540" s="201"/>
      <c r="AR540" s="201"/>
      <c r="AS540" s="201"/>
      <c r="AT540" s="201"/>
      <c r="AU540" s="201"/>
      <c r="AV540" s="201"/>
      <c r="AW540" s="201"/>
      <c r="AX540" s="201"/>
      <c r="AY540" s="201"/>
      <c r="AZ540" s="201"/>
      <c r="BA540" s="201"/>
      <c r="BB540" s="201"/>
      <c r="BC540" s="201"/>
      <c r="BD540" s="201"/>
      <c r="BE540" s="201"/>
      <c r="BF540" s="201"/>
    </row>
    <row r="541" spans="1:58" ht="16.5" customHeight="1">
      <c r="A541" s="202"/>
      <c r="B541" s="202"/>
      <c r="C541" s="202"/>
      <c r="D541" s="202"/>
      <c r="E541" s="202"/>
      <c r="F541" s="202"/>
      <c r="G541" s="202"/>
      <c r="H541" s="202"/>
      <c r="I541" s="203"/>
      <c r="J541" s="201"/>
      <c r="K541" s="201"/>
      <c r="L541" s="201"/>
      <c r="M541" s="201"/>
      <c r="N541" s="201"/>
      <c r="O541" s="201"/>
      <c r="P541" s="201"/>
      <c r="Q541" s="201"/>
      <c r="R541" s="201"/>
      <c r="S541" s="201"/>
      <c r="T541" s="201"/>
      <c r="U541" s="201"/>
      <c r="V541" s="201"/>
      <c r="W541" s="201"/>
      <c r="X541" s="201"/>
      <c r="Y541" s="201"/>
      <c r="Z541" s="201"/>
      <c r="AA541" s="201"/>
      <c r="AB541" s="201"/>
      <c r="AC541" s="201"/>
      <c r="AD541" s="201"/>
      <c r="AE541" s="201"/>
      <c r="AF541" s="201"/>
      <c r="AG541" s="201"/>
      <c r="AH541" s="201"/>
      <c r="AI541" s="201"/>
      <c r="AJ541" s="201"/>
      <c r="AK541" s="201"/>
      <c r="AL541" s="201"/>
      <c r="AM541" s="201"/>
      <c r="AN541" s="201"/>
      <c r="AO541" s="201"/>
      <c r="AP541" s="201"/>
      <c r="AQ541" s="201"/>
      <c r="AR541" s="201"/>
      <c r="AS541" s="201"/>
      <c r="AT541" s="201"/>
      <c r="AU541" s="201"/>
      <c r="AV541" s="201"/>
      <c r="AW541" s="201"/>
      <c r="AX541" s="201"/>
      <c r="AY541" s="201"/>
      <c r="AZ541" s="201"/>
      <c r="BA541" s="201"/>
      <c r="BB541" s="201"/>
      <c r="BC541" s="201"/>
      <c r="BD541" s="201"/>
      <c r="BE541" s="201"/>
      <c r="BF541" s="201"/>
    </row>
    <row r="542" spans="1:58" ht="16.5" customHeight="1">
      <c r="A542" s="202"/>
      <c r="B542" s="202"/>
      <c r="C542" s="202"/>
      <c r="D542" s="202"/>
      <c r="E542" s="202"/>
      <c r="F542" s="202"/>
      <c r="G542" s="202"/>
      <c r="H542" s="202"/>
      <c r="I542" s="203"/>
      <c r="J542" s="201"/>
      <c r="K542" s="201"/>
      <c r="L542" s="201"/>
      <c r="M542" s="201"/>
      <c r="N542" s="201"/>
      <c r="O542" s="201"/>
      <c r="P542" s="201"/>
      <c r="Q542" s="201"/>
      <c r="R542" s="201"/>
      <c r="S542" s="201"/>
      <c r="T542" s="201"/>
      <c r="U542" s="201"/>
      <c r="V542" s="201"/>
      <c r="W542" s="201"/>
      <c r="X542" s="201"/>
      <c r="Y542" s="201"/>
      <c r="Z542" s="201"/>
      <c r="AA542" s="201"/>
      <c r="AB542" s="201"/>
      <c r="AC542" s="201"/>
      <c r="AD542" s="201"/>
      <c r="AE542" s="201"/>
      <c r="AF542" s="201"/>
      <c r="AG542" s="201"/>
      <c r="AH542" s="201"/>
      <c r="AI542" s="201"/>
      <c r="AJ542" s="201"/>
      <c r="AK542" s="201"/>
      <c r="AL542" s="201"/>
      <c r="AM542" s="201"/>
      <c r="AN542" s="201"/>
      <c r="AO542" s="201"/>
      <c r="AP542" s="201"/>
      <c r="AQ542" s="201"/>
      <c r="AR542" s="201"/>
      <c r="AS542" s="201"/>
      <c r="AT542" s="201"/>
      <c r="AU542" s="201"/>
      <c r="AV542" s="201"/>
      <c r="AW542" s="201"/>
      <c r="AX542" s="201"/>
      <c r="AY542" s="201"/>
      <c r="AZ542" s="201"/>
      <c r="BA542" s="201"/>
      <c r="BB542" s="201"/>
      <c r="BC542" s="201"/>
      <c r="BD542" s="201"/>
      <c r="BE542" s="201"/>
      <c r="BF542" s="201"/>
    </row>
    <row r="543" spans="1:58" ht="16.5" customHeight="1">
      <c r="A543" s="202"/>
      <c r="B543" s="202"/>
      <c r="C543" s="202"/>
      <c r="D543" s="202"/>
      <c r="E543" s="202"/>
      <c r="F543" s="202"/>
      <c r="G543" s="202"/>
      <c r="H543" s="202"/>
      <c r="I543" s="203"/>
      <c r="J543" s="201"/>
      <c r="K543" s="201"/>
      <c r="L543" s="201"/>
      <c r="M543" s="201"/>
      <c r="N543" s="201"/>
      <c r="O543" s="201"/>
      <c r="P543" s="201"/>
      <c r="Q543" s="201"/>
      <c r="R543" s="201"/>
      <c r="S543" s="201"/>
      <c r="T543" s="201"/>
      <c r="U543" s="201"/>
      <c r="V543" s="201"/>
      <c r="W543" s="201"/>
      <c r="X543" s="201"/>
      <c r="Y543" s="201"/>
      <c r="Z543" s="201"/>
      <c r="AA543" s="201"/>
      <c r="AB543" s="201"/>
      <c r="AC543" s="201"/>
      <c r="AD543" s="201"/>
      <c r="AE543" s="201"/>
      <c r="AF543" s="201"/>
      <c r="AG543" s="201"/>
      <c r="AH543" s="201"/>
      <c r="AI543" s="201"/>
      <c r="AJ543" s="201"/>
      <c r="AK543" s="201"/>
      <c r="AL543" s="201"/>
      <c r="AM543" s="201"/>
      <c r="AN543" s="201"/>
      <c r="AO543" s="201"/>
      <c r="AP543" s="201"/>
      <c r="AQ543" s="201"/>
      <c r="AR543" s="201"/>
      <c r="AS543" s="201"/>
      <c r="AT543" s="201"/>
      <c r="AU543" s="201"/>
      <c r="AV543" s="201"/>
      <c r="AW543" s="201"/>
      <c r="AX543" s="201"/>
      <c r="AY543" s="201"/>
      <c r="AZ543" s="201"/>
      <c r="BA543" s="201"/>
      <c r="BB543" s="201"/>
      <c r="BC543" s="201"/>
      <c r="BD543" s="201"/>
      <c r="BE543" s="201"/>
      <c r="BF543" s="201"/>
    </row>
    <row r="544" spans="1:58" ht="16.5" customHeight="1">
      <c r="A544" s="202"/>
      <c r="B544" s="202"/>
      <c r="C544" s="202"/>
      <c r="D544" s="202"/>
      <c r="E544" s="202"/>
      <c r="F544" s="202"/>
      <c r="G544" s="202"/>
      <c r="H544" s="202"/>
      <c r="I544" s="203"/>
      <c r="J544" s="201"/>
      <c r="K544" s="201"/>
      <c r="L544" s="201"/>
      <c r="M544" s="201"/>
      <c r="N544" s="201"/>
      <c r="O544" s="201"/>
      <c r="P544" s="201"/>
      <c r="Q544" s="201"/>
      <c r="R544" s="201"/>
      <c r="S544" s="201"/>
      <c r="T544" s="201"/>
      <c r="U544" s="201"/>
      <c r="V544" s="201"/>
      <c r="W544" s="201"/>
      <c r="X544" s="201"/>
      <c r="Y544" s="201"/>
      <c r="Z544" s="201"/>
      <c r="AA544" s="201"/>
      <c r="AB544" s="201"/>
      <c r="AC544" s="201"/>
      <c r="AD544" s="201"/>
      <c r="AE544" s="201"/>
      <c r="AF544" s="201"/>
      <c r="AG544" s="201"/>
      <c r="AH544" s="201"/>
      <c r="AI544" s="201"/>
      <c r="AJ544" s="201"/>
      <c r="AK544" s="201"/>
      <c r="AL544" s="201"/>
      <c r="AM544" s="201"/>
      <c r="AN544" s="201"/>
      <c r="AO544" s="201"/>
      <c r="AP544" s="201"/>
      <c r="AQ544" s="201"/>
      <c r="AR544" s="201"/>
      <c r="AS544" s="201"/>
      <c r="AT544" s="201"/>
      <c r="AU544" s="201"/>
      <c r="AV544" s="201"/>
      <c r="AW544" s="201"/>
      <c r="AX544" s="201"/>
      <c r="AY544" s="201"/>
      <c r="AZ544" s="201"/>
      <c r="BA544" s="201"/>
      <c r="BB544" s="201"/>
      <c r="BC544" s="201"/>
      <c r="BD544" s="201"/>
      <c r="BE544" s="201"/>
      <c r="BF544" s="201"/>
    </row>
    <row r="545" spans="1:58" ht="16.5" customHeight="1">
      <c r="A545" s="202"/>
      <c r="B545" s="202"/>
      <c r="C545" s="202"/>
      <c r="D545" s="202"/>
      <c r="E545" s="202"/>
      <c r="F545" s="202"/>
      <c r="G545" s="202"/>
      <c r="H545" s="202"/>
      <c r="I545" s="203"/>
      <c r="J545" s="201"/>
      <c r="K545" s="201"/>
      <c r="L545" s="201"/>
      <c r="M545" s="201"/>
      <c r="N545" s="201"/>
      <c r="O545" s="201"/>
      <c r="P545" s="201"/>
      <c r="Q545" s="201"/>
      <c r="R545" s="201"/>
      <c r="S545" s="201"/>
      <c r="T545" s="201"/>
      <c r="U545" s="201"/>
      <c r="V545" s="201"/>
      <c r="W545" s="201"/>
      <c r="X545" s="201"/>
      <c r="Y545" s="201"/>
      <c r="Z545" s="201"/>
      <c r="AA545" s="201"/>
      <c r="AB545" s="201"/>
      <c r="AC545" s="201"/>
      <c r="AD545" s="201"/>
      <c r="AE545" s="201"/>
      <c r="AF545" s="201"/>
      <c r="AG545" s="201"/>
      <c r="AH545" s="201"/>
      <c r="AI545" s="201"/>
      <c r="AJ545" s="201"/>
      <c r="AK545" s="201"/>
      <c r="AL545" s="201"/>
      <c r="AM545" s="201"/>
      <c r="AN545" s="201"/>
      <c r="AO545" s="201"/>
      <c r="AP545" s="201"/>
      <c r="AQ545" s="201"/>
      <c r="AR545" s="201"/>
      <c r="AS545" s="201"/>
      <c r="AT545" s="201"/>
      <c r="AU545" s="201"/>
      <c r="AV545" s="201"/>
      <c r="AW545" s="201"/>
      <c r="AX545" s="201"/>
      <c r="AY545" s="201"/>
      <c r="AZ545" s="201"/>
      <c r="BA545" s="201"/>
      <c r="BB545" s="201"/>
      <c r="BC545" s="201"/>
      <c r="BD545" s="201"/>
      <c r="BE545" s="201"/>
      <c r="BF545" s="201"/>
    </row>
    <row r="546" spans="1:58" ht="16.5" customHeight="1">
      <c r="A546" s="202"/>
      <c r="B546" s="202"/>
      <c r="C546" s="202"/>
      <c r="D546" s="202"/>
      <c r="E546" s="202"/>
      <c r="F546" s="202"/>
      <c r="G546" s="202"/>
      <c r="H546" s="202"/>
      <c r="I546" s="203"/>
      <c r="J546" s="201"/>
      <c r="K546" s="201"/>
      <c r="L546" s="201"/>
      <c r="M546" s="201"/>
      <c r="N546" s="201"/>
      <c r="O546" s="201"/>
      <c r="P546" s="201"/>
      <c r="Q546" s="201"/>
      <c r="R546" s="201"/>
      <c r="S546" s="201"/>
      <c r="T546" s="201"/>
      <c r="U546" s="201"/>
      <c r="V546" s="201"/>
      <c r="W546" s="201"/>
      <c r="X546" s="201"/>
      <c r="Y546" s="201"/>
      <c r="Z546" s="201"/>
      <c r="AA546" s="201"/>
      <c r="AB546" s="201"/>
      <c r="AC546" s="201"/>
      <c r="AD546" s="201"/>
      <c r="AE546" s="201"/>
      <c r="AF546" s="201"/>
      <c r="AG546" s="201"/>
      <c r="AH546" s="201"/>
      <c r="AI546" s="201"/>
      <c r="AJ546" s="201"/>
      <c r="AK546" s="201"/>
      <c r="AL546" s="201"/>
      <c r="AM546" s="201"/>
      <c r="AN546" s="201"/>
      <c r="AO546" s="201"/>
      <c r="AP546" s="201"/>
      <c r="AQ546" s="201"/>
      <c r="AR546" s="201"/>
      <c r="AS546" s="201"/>
      <c r="AT546" s="201"/>
      <c r="AU546" s="201"/>
      <c r="AV546" s="201"/>
      <c r="AW546" s="201"/>
      <c r="AX546" s="201"/>
      <c r="AY546" s="201"/>
      <c r="AZ546" s="201"/>
      <c r="BA546" s="201"/>
      <c r="BB546" s="201"/>
      <c r="BC546" s="201"/>
      <c r="BD546" s="201"/>
      <c r="BE546" s="201"/>
      <c r="BF546" s="201"/>
    </row>
    <row r="547" spans="1:58" ht="16.5" customHeight="1">
      <c r="A547" s="202"/>
      <c r="B547" s="202"/>
      <c r="C547" s="202"/>
      <c r="D547" s="202"/>
      <c r="E547" s="202"/>
      <c r="F547" s="202"/>
      <c r="G547" s="202"/>
      <c r="H547" s="202"/>
      <c r="I547" s="203"/>
      <c r="J547" s="201"/>
      <c r="K547" s="201"/>
      <c r="L547" s="201"/>
      <c r="M547" s="201"/>
      <c r="N547" s="201"/>
      <c r="O547" s="201"/>
      <c r="P547" s="201"/>
      <c r="Q547" s="201"/>
      <c r="R547" s="201"/>
      <c r="S547" s="201"/>
      <c r="T547" s="201"/>
      <c r="U547" s="201"/>
      <c r="V547" s="201"/>
      <c r="W547" s="201"/>
      <c r="X547" s="201"/>
      <c r="Y547" s="201"/>
      <c r="Z547" s="201"/>
      <c r="AA547" s="201"/>
      <c r="AB547" s="201"/>
      <c r="AC547" s="201"/>
      <c r="AD547" s="201"/>
      <c r="AE547" s="201"/>
      <c r="AF547" s="201"/>
      <c r="AG547" s="201"/>
      <c r="AH547" s="201"/>
      <c r="AI547" s="201"/>
      <c r="AJ547" s="201"/>
      <c r="AK547" s="201"/>
      <c r="AL547" s="201"/>
      <c r="AM547" s="201"/>
      <c r="AN547" s="201"/>
      <c r="AO547" s="201"/>
      <c r="AP547" s="201"/>
      <c r="AQ547" s="201"/>
      <c r="AR547" s="201"/>
      <c r="AS547" s="201"/>
      <c r="AT547" s="201"/>
      <c r="AU547" s="201"/>
      <c r="AV547" s="201"/>
      <c r="AW547" s="201"/>
      <c r="AX547" s="201"/>
      <c r="AY547" s="201"/>
      <c r="AZ547" s="201"/>
      <c r="BA547" s="201"/>
      <c r="BB547" s="201"/>
      <c r="BC547" s="201"/>
      <c r="BD547" s="201"/>
      <c r="BE547" s="201"/>
      <c r="BF547" s="201"/>
    </row>
    <row r="548" spans="1:58" ht="16.5" customHeight="1">
      <c r="A548" s="202"/>
      <c r="B548" s="202"/>
      <c r="C548" s="202"/>
      <c r="D548" s="202"/>
      <c r="E548" s="202"/>
      <c r="F548" s="202"/>
      <c r="G548" s="202"/>
      <c r="H548" s="202"/>
      <c r="I548" s="203"/>
      <c r="J548" s="201"/>
      <c r="K548" s="201"/>
      <c r="L548" s="201"/>
      <c r="M548" s="201"/>
      <c r="N548" s="201"/>
      <c r="O548" s="201"/>
      <c r="P548" s="201"/>
      <c r="Q548" s="201"/>
      <c r="R548" s="201"/>
      <c r="S548" s="201"/>
      <c r="T548" s="201"/>
      <c r="U548" s="201"/>
      <c r="V548" s="201"/>
      <c r="W548" s="201"/>
      <c r="X548" s="201"/>
      <c r="Y548" s="201"/>
      <c r="Z548" s="201"/>
      <c r="AA548" s="201"/>
      <c r="AB548" s="201"/>
      <c r="AC548" s="201"/>
      <c r="AD548" s="201"/>
      <c r="AE548" s="201"/>
      <c r="AF548" s="201"/>
      <c r="AG548" s="201"/>
      <c r="AH548" s="201"/>
      <c r="AI548" s="201"/>
      <c r="AJ548" s="201"/>
      <c r="AK548" s="201"/>
      <c r="AL548" s="201"/>
      <c r="AM548" s="201"/>
      <c r="AN548" s="201"/>
      <c r="AO548" s="201"/>
      <c r="AP548" s="201"/>
      <c r="AQ548" s="201"/>
      <c r="AR548" s="201"/>
      <c r="AS548" s="201"/>
      <c r="AT548" s="201"/>
      <c r="AU548" s="201"/>
      <c r="AV548" s="201"/>
      <c r="AW548" s="201"/>
      <c r="AX548" s="201"/>
      <c r="AY548" s="201"/>
      <c r="AZ548" s="201"/>
      <c r="BA548" s="201"/>
      <c r="BB548" s="201"/>
      <c r="BC548" s="201"/>
      <c r="BD548" s="201"/>
      <c r="BE548" s="201"/>
      <c r="BF548" s="201"/>
    </row>
    <row r="549" spans="1:58" ht="16.5" customHeight="1">
      <c r="A549" s="202"/>
      <c r="B549" s="202"/>
      <c r="C549" s="202"/>
      <c r="D549" s="202"/>
      <c r="E549" s="202"/>
      <c r="F549" s="202"/>
      <c r="G549" s="202"/>
      <c r="H549" s="202"/>
      <c r="I549" s="203"/>
      <c r="J549" s="201"/>
      <c r="K549" s="201"/>
      <c r="L549" s="201"/>
      <c r="M549" s="201"/>
      <c r="N549" s="201"/>
      <c r="O549" s="201"/>
      <c r="P549" s="201"/>
      <c r="Q549" s="201"/>
      <c r="R549" s="201"/>
      <c r="S549" s="201"/>
      <c r="T549" s="201"/>
      <c r="U549" s="201"/>
      <c r="V549" s="201"/>
      <c r="W549" s="201"/>
      <c r="X549" s="201"/>
      <c r="Y549" s="201"/>
      <c r="Z549" s="201"/>
      <c r="AA549" s="201"/>
      <c r="AB549" s="201"/>
      <c r="AC549" s="201"/>
      <c r="AD549" s="201"/>
      <c r="AE549" s="201"/>
      <c r="AF549" s="201"/>
      <c r="AG549" s="201"/>
      <c r="AH549" s="201"/>
      <c r="AI549" s="201"/>
      <c r="AJ549" s="201"/>
      <c r="AK549" s="201"/>
      <c r="AL549" s="201"/>
      <c r="AM549" s="201"/>
      <c r="AN549" s="201"/>
      <c r="AO549" s="201"/>
      <c r="AP549" s="201"/>
      <c r="AQ549" s="201"/>
      <c r="AR549" s="201"/>
      <c r="AS549" s="201"/>
      <c r="AT549" s="201"/>
      <c r="AU549" s="201"/>
      <c r="AV549" s="201"/>
      <c r="AW549" s="201"/>
      <c r="AX549" s="201"/>
      <c r="AY549" s="201"/>
      <c r="AZ549" s="201"/>
      <c r="BA549" s="201"/>
      <c r="BB549" s="201"/>
      <c r="BC549" s="201"/>
      <c r="BD549" s="201"/>
      <c r="BE549" s="201"/>
      <c r="BF549" s="201"/>
    </row>
    <row r="550" spans="1:58" ht="16.5" customHeight="1">
      <c r="A550" s="202"/>
      <c r="B550" s="202"/>
      <c r="C550" s="202"/>
      <c r="D550" s="202"/>
      <c r="E550" s="202"/>
      <c r="F550" s="202"/>
      <c r="G550" s="202"/>
      <c r="H550" s="202"/>
      <c r="I550" s="203"/>
      <c r="J550" s="201"/>
      <c r="K550" s="201"/>
      <c r="L550" s="201"/>
      <c r="M550" s="201"/>
      <c r="N550" s="201"/>
      <c r="O550" s="201"/>
      <c r="P550" s="201"/>
      <c r="Q550" s="201"/>
      <c r="R550" s="201"/>
      <c r="S550" s="201"/>
      <c r="T550" s="201"/>
      <c r="U550" s="201"/>
      <c r="V550" s="201"/>
      <c r="W550" s="201"/>
      <c r="X550" s="201"/>
      <c r="Y550" s="201"/>
      <c r="Z550" s="201"/>
      <c r="AA550" s="201"/>
      <c r="AB550" s="201"/>
      <c r="AC550" s="201"/>
      <c r="AD550" s="201"/>
      <c r="AE550" s="201"/>
      <c r="AF550" s="201"/>
      <c r="AG550" s="201"/>
      <c r="AH550" s="201"/>
      <c r="AI550" s="201"/>
      <c r="AJ550" s="201"/>
      <c r="AK550" s="201"/>
      <c r="AL550" s="201"/>
      <c r="AM550" s="201"/>
      <c r="AN550" s="201"/>
      <c r="AO550" s="201"/>
      <c r="AP550" s="201"/>
      <c r="AQ550" s="201"/>
      <c r="AR550" s="201"/>
      <c r="AS550" s="201"/>
      <c r="AT550" s="201"/>
      <c r="AU550" s="201"/>
      <c r="AV550" s="201"/>
      <c r="AW550" s="201"/>
      <c r="AX550" s="201"/>
      <c r="AY550" s="201"/>
      <c r="AZ550" s="201"/>
      <c r="BA550" s="201"/>
      <c r="BB550" s="201"/>
      <c r="BC550" s="201"/>
      <c r="BD550" s="201"/>
      <c r="BE550" s="201"/>
      <c r="BF550" s="201"/>
    </row>
    <row r="551" spans="1:58" ht="16.5" customHeight="1">
      <c r="A551" s="202"/>
      <c r="B551" s="202"/>
      <c r="C551" s="202"/>
      <c r="D551" s="202"/>
      <c r="E551" s="202"/>
      <c r="F551" s="202"/>
      <c r="G551" s="202"/>
      <c r="H551" s="202"/>
      <c r="I551" s="203"/>
      <c r="J551" s="201"/>
      <c r="K551" s="201"/>
      <c r="L551" s="201"/>
      <c r="M551" s="201"/>
      <c r="N551" s="201"/>
      <c r="O551" s="201"/>
      <c r="P551" s="201"/>
      <c r="Q551" s="201"/>
      <c r="R551" s="201"/>
      <c r="S551" s="201"/>
      <c r="T551" s="201"/>
      <c r="U551" s="201"/>
      <c r="V551" s="201"/>
      <c r="W551" s="201"/>
      <c r="X551" s="201"/>
      <c r="Y551" s="201"/>
      <c r="Z551" s="201"/>
      <c r="AA551" s="201"/>
      <c r="AB551" s="201"/>
      <c r="AC551" s="201"/>
      <c r="AD551" s="201"/>
      <c r="AE551" s="201"/>
      <c r="AF551" s="201"/>
      <c r="AG551" s="201"/>
      <c r="AH551" s="201"/>
      <c r="AI551" s="201"/>
      <c r="AJ551" s="201"/>
      <c r="AK551" s="201"/>
      <c r="AL551" s="201"/>
      <c r="AM551" s="201"/>
      <c r="AN551" s="201"/>
      <c r="AO551" s="201"/>
      <c r="AP551" s="201"/>
      <c r="AQ551" s="201"/>
      <c r="AR551" s="201"/>
      <c r="AS551" s="201"/>
      <c r="AT551" s="201"/>
      <c r="AU551" s="201"/>
      <c r="AV551" s="201"/>
      <c r="AW551" s="201"/>
      <c r="AX551" s="201"/>
      <c r="AY551" s="201"/>
      <c r="AZ551" s="201"/>
      <c r="BA551" s="201"/>
      <c r="BB551" s="201"/>
      <c r="BC551" s="201"/>
      <c r="BD551" s="201"/>
      <c r="BE551" s="201"/>
      <c r="BF551" s="201"/>
    </row>
    <row r="552" spans="1:58" ht="16.5" customHeight="1">
      <c r="A552" s="202"/>
      <c r="B552" s="202"/>
      <c r="C552" s="202"/>
      <c r="D552" s="202"/>
      <c r="E552" s="202"/>
      <c r="F552" s="202"/>
      <c r="G552" s="202"/>
      <c r="H552" s="202"/>
      <c r="I552" s="203"/>
      <c r="J552" s="201"/>
      <c r="K552" s="201"/>
      <c r="L552" s="201"/>
      <c r="M552" s="201"/>
      <c r="N552" s="201"/>
      <c r="O552" s="201"/>
      <c r="P552" s="201"/>
      <c r="Q552" s="201"/>
      <c r="R552" s="201"/>
      <c r="S552" s="201"/>
      <c r="T552" s="201"/>
      <c r="U552" s="201"/>
      <c r="V552" s="201"/>
      <c r="W552" s="201"/>
      <c r="X552" s="201"/>
      <c r="Y552" s="201"/>
      <c r="Z552" s="201"/>
      <c r="AA552" s="201"/>
      <c r="AB552" s="201"/>
      <c r="AC552" s="201"/>
      <c r="AD552" s="201"/>
      <c r="AE552" s="201"/>
      <c r="AF552" s="201"/>
      <c r="AG552" s="201"/>
      <c r="AH552" s="201"/>
      <c r="AI552" s="201"/>
      <c r="AJ552" s="201"/>
      <c r="AK552" s="201"/>
      <c r="AL552" s="201"/>
      <c r="AM552" s="201"/>
      <c r="AN552" s="201"/>
      <c r="AO552" s="201"/>
      <c r="AP552" s="201"/>
      <c r="AQ552" s="201"/>
      <c r="AR552" s="201"/>
      <c r="AS552" s="201"/>
      <c r="AT552" s="201"/>
      <c r="AU552" s="201"/>
      <c r="AV552" s="201"/>
      <c r="AW552" s="201"/>
      <c r="AX552" s="201"/>
      <c r="AY552" s="201"/>
      <c r="AZ552" s="201"/>
      <c r="BA552" s="201"/>
      <c r="BB552" s="201"/>
      <c r="BC552" s="201"/>
      <c r="BD552" s="201"/>
      <c r="BE552" s="201"/>
      <c r="BF552" s="201"/>
    </row>
    <row r="553" spans="1:58" ht="16.5" customHeight="1">
      <c r="A553" s="202"/>
      <c r="B553" s="202"/>
      <c r="C553" s="202"/>
      <c r="D553" s="202"/>
      <c r="E553" s="202"/>
      <c r="F553" s="202"/>
      <c r="G553" s="202"/>
      <c r="H553" s="202"/>
      <c r="I553" s="203"/>
      <c r="J553" s="201"/>
      <c r="K553" s="201"/>
      <c r="L553" s="201"/>
      <c r="M553" s="201"/>
      <c r="N553" s="201"/>
      <c r="O553" s="201"/>
      <c r="P553" s="201"/>
      <c r="Q553" s="201"/>
      <c r="R553" s="201"/>
      <c r="S553" s="201"/>
      <c r="T553" s="201"/>
      <c r="U553" s="201"/>
      <c r="V553" s="201"/>
      <c r="W553" s="201"/>
      <c r="X553" s="201"/>
      <c r="Y553" s="201"/>
      <c r="Z553" s="201"/>
      <c r="AA553" s="201"/>
      <c r="AB553" s="201"/>
      <c r="AC553" s="201"/>
      <c r="AD553" s="201"/>
      <c r="AE553" s="201"/>
      <c r="AF553" s="201"/>
      <c r="AG553" s="201"/>
      <c r="AH553" s="201"/>
      <c r="AI553" s="201"/>
      <c r="AJ553" s="201"/>
      <c r="AK553" s="201"/>
      <c r="AL553" s="201"/>
      <c r="AM553" s="201"/>
      <c r="AN553" s="201"/>
      <c r="AO553" s="201"/>
      <c r="AP553" s="201"/>
      <c r="AQ553" s="201"/>
      <c r="AR553" s="201"/>
      <c r="AS553" s="201"/>
      <c r="AT553" s="201"/>
      <c r="AU553" s="201"/>
      <c r="AV553" s="201"/>
      <c r="AW553" s="201"/>
      <c r="AX553" s="201"/>
      <c r="AY553" s="201"/>
      <c r="AZ553" s="201"/>
      <c r="BA553" s="201"/>
      <c r="BB553" s="201"/>
      <c r="BC553" s="201"/>
      <c r="BD553" s="201"/>
      <c r="BE553" s="201"/>
      <c r="BF553" s="201"/>
    </row>
    <row r="554" spans="1:58" ht="16.5" customHeight="1">
      <c r="A554" s="202"/>
      <c r="B554" s="202"/>
      <c r="C554" s="202"/>
      <c r="D554" s="202"/>
      <c r="E554" s="202"/>
      <c r="F554" s="202"/>
      <c r="G554" s="202"/>
      <c r="H554" s="202"/>
      <c r="I554" s="203"/>
      <c r="J554" s="201"/>
      <c r="K554" s="201"/>
      <c r="L554" s="201"/>
      <c r="M554" s="201"/>
      <c r="N554" s="201"/>
      <c r="O554" s="201"/>
      <c r="P554" s="201"/>
      <c r="Q554" s="201"/>
      <c r="R554" s="201"/>
      <c r="S554" s="201"/>
      <c r="T554" s="201"/>
      <c r="U554" s="201"/>
      <c r="V554" s="201"/>
      <c r="W554" s="201"/>
      <c r="X554" s="201"/>
      <c r="Y554" s="201"/>
      <c r="Z554" s="201"/>
      <c r="AA554" s="201"/>
      <c r="AB554" s="201"/>
      <c r="AC554" s="201"/>
      <c r="AD554" s="201"/>
      <c r="AE554" s="201"/>
      <c r="AF554" s="201"/>
      <c r="AG554" s="201"/>
      <c r="AH554" s="201"/>
      <c r="AI554" s="201"/>
      <c r="AJ554" s="201"/>
      <c r="AK554" s="201"/>
      <c r="AL554" s="201"/>
      <c r="AM554" s="201"/>
      <c r="AN554" s="201"/>
      <c r="AO554" s="201"/>
      <c r="AP554" s="201"/>
      <c r="AQ554" s="201"/>
      <c r="AR554" s="201"/>
      <c r="AS554" s="201"/>
      <c r="AT554" s="201"/>
      <c r="AU554" s="201"/>
      <c r="AV554" s="201"/>
      <c r="AW554" s="201"/>
      <c r="AX554" s="201"/>
      <c r="AY554" s="201"/>
      <c r="AZ554" s="201"/>
      <c r="BA554" s="201"/>
      <c r="BB554" s="201"/>
      <c r="BC554" s="201"/>
      <c r="BD554" s="201"/>
      <c r="BE554" s="201"/>
      <c r="BF554" s="201"/>
    </row>
    <row r="555" spans="1:58" ht="16.5" customHeight="1">
      <c r="A555" s="202"/>
      <c r="B555" s="202"/>
      <c r="C555" s="202"/>
      <c r="D555" s="202"/>
      <c r="E555" s="202"/>
      <c r="F555" s="202"/>
      <c r="G555" s="202"/>
      <c r="H555" s="202"/>
      <c r="I555" s="203"/>
      <c r="J555" s="201"/>
      <c r="K555" s="201"/>
      <c r="L555" s="201"/>
      <c r="M555" s="201"/>
      <c r="N555" s="201"/>
      <c r="O555" s="201"/>
      <c r="P555" s="201"/>
      <c r="Q555" s="201"/>
      <c r="R555" s="201"/>
      <c r="S555" s="201"/>
      <c r="T555" s="201"/>
      <c r="U555" s="201"/>
      <c r="V555" s="201"/>
      <c r="W555" s="201"/>
      <c r="X555" s="201"/>
      <c r="Y555" s="201"/>
      <c r="Z555" s="201"/>
      <c r="AA555" s="201"/>
      <c r="AB555" s="201"/>
      <c r="AC555" s="201"/>
      <c r="AD555" s="201"/>
      <c r="AE555" s="201"/>
      <c r="AF555" s="201"/>
      <c r="AG555" s="201"/>
      <c r="AH555" s="201"/>
      <c r="AI555" s="201"/>
      <c r="AJ555" s="201"/>
      <c r="AK555" s="201"/>
      <c r="AL555" s="201"/>
      <c r="AM555" s="201"/>
      <c r="AN555" s="201"/>
      <c r="AO555" s="201"/>
      <c r="AP555" s="201"/>
      <c r="AQ555" s="201"/>
      <c r="AR555" s="201"/>
      <c r="AS555" s="201"/>
      <c r="AT555" s="201"/>
      <c r="AU555" s="201"/>
      <c r="AV555" s="201"/>
      <c r="AW555" s="201"/>
      <c r="AX555" s="201"/>
      <c r="AY555" s="201"/>
      <c r="AZ555" s="201"/>
      <c r="BA555" s="201"/>
      <c r="BB555" s="201"/>
      <c r="BC555" s="201"/>
      <c r="BD555" s="201"/>
      <c r="BE555" s="201"/>
      <c r="BF555" s="201"/>
    </row>
    <row r="556" spans="1:58" ht="16.5" customHeight="1">
      <c r="A556" s="202"/>
      <c r="B556" s="202"/>
      <c r="C556" s="202"/>
      <c r="D556" s="202"/>
      <c r="E556" s="202"/>
      <c r="F556" s="202"/>
      <c r="G556" s="202"/>
      <c r="H556" s="202"/>
      <c r="I556" s="203"/>
      <c r="J556" s="201"/>
      <c r="K556" s="201"/>
      <c r="L556" s="201"/>
      <c r="M556" s="201"/>
      <c r="N556" s="201"/>
      <c r="O556" s="201"/>
      <c r="P556" s="201"/>
      <c r="Q556" s="201"/>
      <c r="R556" s="201"/>
      <c r="S556" s="201"/>
      <c r="T556" s="201"/>
      <c r="U556" s="201"/>
      <c r="V556" s="201"/>
      <c r="W556" s="201"/>
      <c r="X556" s="201"/>
      <c r="Y556" s="201"/>
      <c r="Z556" s="201"/>
      <c r="AA556" s="201"/>
      <c r="AB556" s="201"/>
      <c r="AC556" s="201"/>
      <c r="AD556" s="201"/>
      <c r="AE556" s="201"/>
      <c r="AF556" s="201"/>
      <c r="AG556" s="201"/>
      <c r="AH556" s="201"/>
      <c r="AI556" s="201"/>
      <c r="AJ556" s="201"/>
      <c r="AK556" s="201"/>
      <c r="AL556" s="201"/>
      <c r="AM556" s="201"/>
      <c r="AN556" s="201"/>
      <c r="AO556" s="201"/>
      <c r="AP556" s="201"/>
      <c r="AQ556" s="201"/>
      <c r="AR556" s="201"/>
      <c r="AS556" s="201"/>
      <c r="AT556" s="201"/>
      <c r="AU556" s="201"/>
      <c r="AV556" s="201"/>
      <c r="AW556" s="201"/>
      <c r="AX556" s="201"/>
      <c r="AY556" s="201"/>
      <c r="AZ556" s="201"/>
      <c r="BA556" s="201"/>
      <c r="BB556" s="201"/>
      <c r="BC556" s="201"/>
      <c r="BD556" s="201"/>
      <c r="BE556" s="201"/>
      <c r="BF556" s="201"/>
    </row>
    <row r="557" spans="1:58" ht="16.5" customHeight="1">
      <c r="A557" s="202"/>
      <c r="B557" s="202"/>
      <c r="C557" s="202"/>
      <c r="D557" s="202"/>
      <c r="E557" s="202"/>
      <c r="F557" s="202"/>
      <c r="G557" s="202"/>
      <c r="H557" s="202"/>
      <c r="I557" s="203"/>
      <c r="J557" s="201"/>
      <c r="K557" s="201"/>
      <c r="L557" s="201"/>
      <c r="M557" s="201"/>
      <c r="N557" s="201"/>
      <c r="O557" s="201"/>
      <c r="P557" s="201"/>
      <c r="Q557" s="201"/>
      <c r="R557" s="201"/>
      <c r="S557" s="201"/>
      <c r="T557" s="201"/>
      <c r="U557" s="201"/>
      <c r="V557" s="201"/>
      <c r="W557" s="201"/>
      <c r="X557" s="201"/>
      <c r="Y557" s="201"/>
      <c r="Z557" s="201"/>
      <c r="AA557" s="201"/>
      <c r="AB557" s="201"/>
      <c r="AC557" s="201"/>
      <c r="AD557" s="201"/>
      <c r="AE557" s="201"/>
      <c r="AF557" s="201"/>
      <c r="AG557" s="201"/>
      <c r="AH557" s="201"/>
      <c r="AI557" s="201"/>
      <c r="AJ557" s="201"/>
      <c r="AK557" s="201"/>
      <c r="AL557" s="201"/>
      <c r="AM557" s="201"/>
      <c r="AN557" s="201"/>
      <c r="AO557" s="201"/>
      <c r="AP557" s="201"/>
      <c r="AQ557" s="201"/>
      <c r="AR557" s="201"/>
      <c r="AS557" s="201"/>
      <c r="AT557" s="201"/>
      <c r="AU557" s="201"/>
      <c r="AV557" s="201"/>
      <c r="AW557" s="201"/>
      <c r="AX557" s="201"/>
      <c r="AY557" s="201"/>
      <c r="AZ557" s="201"/>
      <c r="BA557" s="201"/>
      <c r="BB557" s="201"/>
      <c r="BC557" s="201"/>
      <c r="BD557" s="201"/>
      <c r="BE557" s="201"/>
      <c r="BF557" s="201"/>
    </row>
    <row r="558" spans="1:58" ht="16.5" customHeight="1">
      <c r="A558" s="202"/>
      <c r="B558" s="202"/>
      <c r="C558" s="202"/>
      <c r="D558" s="202"/>
      <c r="E558" s="202"/>
      <c r="F558" s="202"/>
      <c r="G558" s="202"/>
      <c r="H558" s="202"/>
      <c r="I558" s="203"/>
      <c r="J558" s="201"/>
      <c r="K558" s="201"/>
      <c r="L558" s="201"/>
      <c r="M558" s="201"/>
      <c r="N558" s="201"/>
      <c r="O558" s="201"/>
      <c r="P558" s="201"/>
      <c r="Q558" s="201"/>
      <c r="R558" s="201"/>
      <c r="S558" s="201"/>
      <c r="T558" s="201"/>
      <c r="U558" s="201"/>
      <c r="V558" s="201"/>
      <c r="W558" s="201"/>
      <c r="X558" s="201"/>
      <c r="Y558" s="201"/>
      <c r="Z558" s="201"/>
      <c r="AA558" s="201"/>
      <c r="AB558" s="201"/>
      <c r="AC558" s="201"/>
      <c r="AD558" s="201"/>
      <c r="AE558" s="201"/>
      <c r="AF558" s="201"/>
      <c r="AG558" s="201"/>
      <c r="AH558" s="201"/>
      <c r="AI558" s="201"/>
      <c r="AJ558" s="201"/>
      <c r="AK558" s="201"/>
      <c r="AL558" s="201"/>
      <c r="AM558" s="201"/>
      <c r="AN558" s="201"/>
      <c r="AO558" s="201"/>
      <c r="AP558" s="201"/>
      <c r="AQ558" s="201"/>
      <c r="AR558" s="201"/>
      <c r="AS558" s="201"/>
      <c r="AT558" s="201"/>
      <c r="AU558" s="201"/>
      <c r="AV558" s="201"/>
      <c r="AW558" s="201"/>
      <c r="AX558" s="201"/>
      <c r="AY558" s="201"/>
      <c r="AZ558" s="201"/>
      <c r="BA558" s="201"/>
      <c r="BB558" s="201"/>
      <c r="BC558" s="201"/>
      <c r="BD558" s="201"/>
      <c r="BE558" s="201"/>
      <c r="BF558" s="201"/>
    </row>
    <row r="559" spans="1:58" ht="16.5" customHeight="1">
      <c r="A559" s="202"/>
      <c r="B559" s="202"/>
      <c r="C559" s="202"/>
      <c r="D559" s="202"/>
      <c r="E559" s="202"/>
      <c r="F559" s="202"/>
      <c r="G559" s="202"/>
      <c r="H559" s="202"/>
      <c r="I559" s="203"/>
      <c r="J559" s="201"/>
      <c r="K559" s="201"/>
      <c r="L559" s="201"/>
      <c r="M559" s="201"/>
      <c r="N559" s="201"/>
      <c r="O559" s="201"/>
      <c r="P559" s="201"/>
      <c r="Q559" s="201"/>
      <c r="R559" s="201"/>
      <c r="S559" s="201"/>
      <c r="T559" s="201"/>
      <c r="U559" s="201"/>
      <c r="V559" s="201"/>
      <c r="W559" s="201"/>
      <c r="X559" s="201"/>
      <c r="Y559" s="201"/>
      <c r="Z559" s="201"/>
      <c r="AA559" s="201"/>
      <c r="AB559" s="201"/>
      <c r="AC559" s="201"/>
      <c r="AD559" s="201"/>
      <c r="AE559" s="201"/>
      <c r="AF559" s="201"/>
      <c r="AG559" s="201"/>
      <c r="AH559" s="201"/>
      <c r="AI559" s="201"/>
      <c r="AJ559" s="201"/>
      <c r="AK559" s="201"/>
      <c r="AL559" s="201"/>
      <c r="AM559" s="201"/>
      <c r="AN559" s="201"/>
      <c r="AO559" s="201"/>
      <c r="AP559" s="201"/>
      <c r="AQ559" s="201"/>
      <c r="AR559" s="201"/>
      <c r="AS559" s="201"/>
      <c r="AT559" s="201"/>
      <c r="AU559" s="201"/>
      <c r="AV559" s="201"/>
      <c r="AW559" s="201"/>
      <c r="AX559" s="201"/>
      <c r="AY559" s="201"/>
      <c r="AZ559" s="201"/>
      <c r="BA559" s="201"/>
      <c r="BB559" s="201"/>
      <c r="BC559" s="201"/>
      <c r="BD559" s="201"/>
      <c r="BE559" s="201"/>
      <c r="BF559" s="201"/>
    </row>
    <row r="560" spans="1:58" ht="16.5" customHeight="1">
      <c r="A560" s="202"/>
      <c r="B560" s="202"/>
      <c r="C560" s="202"/>
      <c r="D560" s="202"/>
      <c r="E560" s="202"/>
      <c r="F560" s="202"/>
      <c r="G560" s="202"/>
      <c r="H560" s="202"/>
      <c r="I560" s="203"/>
      <c r="J560" s="201"/>
      <c r="K560" s="201"/>
      <c r="L560" s="201"/>
      <c r="M560" s="201"/>
      <c r="N560" s="201"/>
      <c r="O560" s="201"/>
      <c r="P560" s="201"/>
      <c r="Q560" s="201"/>
      <c r="R560" s="201"/>
      <c r="S560" s="201"/>
      <c r="T560" s="201"/>
      <c r="U560" s="201"/>
      <c r="V560" s="201"/>
      <c r="W560" s="201"/>
      <c r="X560" s="201"/>
      <c r="Y560" s="201"/>
      <c r="Z560" s="201"/>
      <c r="AA560" s="201"/>
      <c r="AB560" s="201"/>
      <c r="AC560" s="201"/>
      <c r="AD560" s="201"/>
      <c r="AE560" s="201"/>
      <c r="AF560" s="201"/>
      <c r="AG560" s="201"/>
      <c r="AH560" s="201"/>
      <c r="AI560" s="201"/>
      <c r="AJ560" s="201"/>
      <c r="AK560" s="201"/>
      <c r="AL560" s="201"/>
      <c r="AM560" s="201"/>
      <c r="AN560" s="201"/>
      <c r="AO560" s="201"/>
      <c r="AP560" s="201"/>
      <c r="AQ560" s="201"/>
      <c r="AR560" s="201"/>
      <c r="AS560" s="201"/>
      <c r="AT560" s="201"/>
      <c r="AU560" s="201"/>
      <c r="AV560" s="201"/>
      <c r="AW560" s="201"/>
      <c r="AX560" s="201"/>
      <c r="AY560" s="201"/>
      <c r="AZ560" s="201"/>
      <c r="BA560" s="201"/>
      <c r="BB560" s="201"/>
      <c r="BC560" s="201"/>
      <c r="BD560" s="201"/>
      <c r="BE560" s="201"/>
      <c r="BF560" s="201"/>
    </row>
    <row r="561" spans="1:58" ht="16.5" customHeight="1">
      <c r="A561" s="202"/>
      <c r="B561" s="202"/>
      <c r="C561" s="202"/>
      <c r="D561" s="202"/>
      <c r="E561" s="202"/>
      <c r="F561" s="202"/>
      <c r="G561" s="202"/>
      <c r="H561" s="202"/>
      <c r="I561" s="203"/>
      <c r="J561" s="201"/>
      <c r="K561" s="201"/>
      <c r="L561" s="201"/>
      <c r="M561" s="201"/>
      <c r="N561" s="201"/>
      <c r="O561" s="201"/>
      <c r="P561" s="201"/>
      <c r="Q561" s="201"/>
      <c r="R561" s="201"/>
      <c r="S561" s="201"/>
      <c r="T561" s="201"/>
      <c r="U561" s="201"/>
      <c r="V561" s="201"/>
      <c r="W561" s="201"/>
      <c r="X561" s="201"/>
      <c r="Y561" s="201"/>
      <c r="Z561" s="201"/>
      <c r="AA561" s="201"/>
      <c r="AB561" s="201"/>
      <c r="AC561" s="201"/>
      <c r="AD561" s="201"/>
      <c r="AE561" s="201"/>
      <c r="AF561" s="201"/>
      <c r="AG561" s="201"/>
      <c r="AH561" s="201"/>
      <c r="AI561" s="201"/>
      <c r="AJ561" s="201"/>
      <c r="AK561" s="201"/>
      <c r="AL561" s="201"/>
      <c r="AM561" s="201"/>
      <c r="AN561" s="201"/>
      <c r="AO561" s="201"/>
      <c r="AP561" s="201"/>
      <c r="AQ561" s="201"/>
      <c r="AR561" s="201"/>
      <c r="AS561" s="201"/>
      <c r="AT561" s="201"/>
      <c r="AU561" s="201"/>
      <c r="AV561" s="201"/>
      <c r="AW561" s="201"/>
      <c r="AX561" s="201"/>
      <c r="AY561" s="201"/>
      <c r="AZ561" s="201"/>
      <c r="BA561" s="201"/>
      <c r="BB561" s="201"/>
      <c r="BC561" s="201"/>
      <c r="BD561" s="201"/>
      <c r="BE561" s="201"/>
      <c r="BF561" s="201"/>
    </row>
    <row r="562" spans="1:58" ht="16.5" customHeight="1">
      <c r="A562" s="202"/>
      <c r="B562" s="202"/>
      <c r="C562" s="202"/>
      <c r="D562" s="202"/>
      <c r="E562" s="202"/>
      <c r="F562" s="202"/>
      <c r="G562" s="202"/>
      <c r="H562" s="202"/>
      <c r="I562" s="203"/>
      <c r="J562" s="201"/>
      <c r="K562" s="201"/>
      <c r="L562" s="201"/>
      <c r="M562" s="201"/>
      <c r="N562" s="201"/>
      <c r="O562" s="201"/>
      <c r="P562" s="201"/>
      <c r="Q562" s="201"/>
      <c r="R562" s="201"/>
      <c r="S562" s="201"/>
      <c r="T562" s="201"/>
      <c r="U562" s="201"/>
      <c r="V562" s="201"/>
      <c r="W562" s="201"/>
      <c r="X562" s="201"/>
      <c r="Y562" s="201"/>
      <c r="Z562" s="201"/>
      <c r="AA562" s="201"/>
      <c r="AB562" s="201"/>
      <c r="AC562" s="201"/>
      <c r="AD562" s="201"/>
      <c r="AE562" s="201"/>
      <c r="AF562" s="201"/>
      <c r="AG562" s="201"/>
      <c r="AH562" s="201"/>
      <c r="AI562" s="201"/>
      <c r="AJ562" s="201"/>
      <c r="AK562" s="201"/>
      <c r="AL562" s="201"/>
      <c r="AM562" s="201"/>
      <c r="AN562" s="201"/>
      <c r="AO562" s="201"/>
      <c r="AP562" s="201"/>
      <c r="AQ562" s="201"/>
      <c r="AR562" s="201"/>
      <c r="AS562" s="201"/>
      <c r="AT562" s="201"/>
      <c r="AU562" s="201"/>
      <c r="AV562" s="201"/>
      <c r="AW562" s="201"/>
      <c r="AX562" s="201"/>
      <c r="AY562" s="201"/>
      <c r="AZ562" s="201"/>
      <c r="BA562" s="201"/>
      <c r="BB562" s="201"/>
      <c r="BC562" s="201"/>
      <c r="BD562" s="201"/>
      <c r="BE562" s="201"/>
      <c r="BF562" s="201"/>
    </row>
    <row r="563" spans="1:58" ht="16.5" customHeight="1">
      <c r="A563" s="202"/>
      <c r="B563" s="202"/>
      <c r="C563" s="202"/>
      <c r="D563" s="202"/>
      <c r="E563" s="202"/>
      <c r="F563" s="202"/>
      <c r="G563" s="202"/>
      <c r="H563" s="202"/>
      <c r="I563" s="203"/>
      <c r="J563" s="201"/>
      <c r="K563" s="201"/>
      <c r="L563" s="201"/>
      <c r="M563" s="201"/>
      <c r="N563" s="201"/>
      <c r="O563" s="201"/>
      <c r="P563" s="201"/>
      <c r="Q563" s="201"/>
      <c r="R563" s="201"/>
      <c r="S563" s="201"/>
      <c r="T563" s="201"/>
      <c r="U563" s="201"/>
      <c r="V563" s="201"/>
      <c r="W563" s="201"/>
      <c r="X563" s="201"/>
      <c r="Y563" s="201"/>
      <c r="Z563" s="201"/>
      <c r="AA563" s="201"/>
      <c r="AB563" s="201"/>
      <c r="AC563" s="201"/>
      <c r="AD563" s="201"/>
      <c r="AE563" s="201"/>
      <c r="AF563" s="201"/>
      <c r="AG563" s="201"/>
      <c r="AH563" s="201"/>
      <c r="AI563" s="201"/>
      <c r="AJ563" s="201"/>
      <c r="AK563" s="201"/>
      <c r="AL563" s="201"/>
      <c r="AM563" s="201"/>
      <c r="AN563" s="201"/>
      <c r="AO563" s="201"/>
      <c r="AP563" s="201"/>
      <c r="AQ563" s="201"/>
      <c r="AR563" s="201"/>
      <c r="AS563" s="201"/>
      <c r="AT563" s="201"/>
      <c r="AU563" s="201"/>
      <c r="AV563" s="201"/>
      <c r="AW563" s="201"/>
      <c r="AX563" s="201"/>
      <c r="AY563" s="201"/>
      <c r="AZ563" s="201"/>
      <c r="BA563" s="201"/>
      <c r="BB563" s="201"/>
      <c r="BC563" s="201"/>
      <c r="BD563" s="201"/>
      <c r="BE563" s="201"/>
      <c r="BF563" s="201"/>
    </row>
    <row r="564" spans="1:58" ht="16.5" customHeight="1">
      <c r="A564" s="202"/>
      <c r="B564" s="202"/>
      <c r="C564" s="202"/>
      <c r="D564" s="202"/>
      <c r="E564" s="202"/>
      <c r="F564" s="202"/>
      <c r="G564" s="202"/>
      <c r="H564" s="202"/>
      <c r="I564" s="203"/>
      <c r="J564" s="201"/>
      <c r="K564" s="201"/>
      <c r="L564" s="201"/>
      <c r="M564" s="201"/>
      <c r="N564" s="201"/>
      <c r="O564" s="201"/>
      <c r="P564" s="201"/>
      <c r="Q564" s="201"/>
      <c r="R564" s="201"/>
      <c r="S564" s="201"/>
      <c r="T564" s="201"/>
      <c r="U564" s="201"/>
      <c r="V564" s="201"/>
      <c r="W564" s="201"/>
      <c r="X564" s="201"/>
      <c r="Y564" s="201"/>
      <c r="Z564" s="201"/>
      <c r="AA564" s="201"/>
      <c r="AB564" s="201"/>
      <c r="AC564" s="201"/>
      <c r="AD564" s="201"/>
      <c r="AE564" s="201"/>
      <c r="AF564" s="201"/>
      <c r="AG564" s="201"/>
      <c r="AH564" s="201"/>
      <c r="AI564" s="201"/>
      <c r="AJ564" s="201"/>
      <c r="AK564" s="201"/>
      <c r="AL564" s="201"/>
      <c r="AM564" s="201"/>
      <c r="AN564" s="201"/>
      <c r="AO564" s="201"/>
      <c r="AP564" s="201"/>
      <c r="AQ564" s="201"/>
      <c r="AR564" s="201"/>
      <c r="AS564" s="201"/>
      <c r="AT564" s="201"/>
      <c r="AU564" s="201"/>
      <c r="AV564" s="201"/>
      <c r="AW564" s="201"/>
      <c r="AX564" s="201"/>
      <c r="AY564" s="201"/>
      <c r="AZ564" s="201"/>
      <c r="BA564" s="201"/>
      <c r="BB564" s="201"/>
      <c r="BC564" s="201"/>
      <c r="BD564" s="201"/>
      <c r="BE564" s="201"/>
      <c r="BF564" s="201"/>
    </row>
    <row r="565" spans="1:58" ht="16.5" customHeight="1">
      <c r="A565" s="202"/>
      <c r="B565" s="202"/>
      <c r="C565" s="202"/>
      <c r="D565" s="202"/>
      <c r="E565" s="202"/>
      <c r="F565" s="202"/>
      <c r="G565" s="202"/>
      <c r="H565" s="202"/>
      <c r="I565" s="203"/>
      <c r="J565" s="201"/>
      <c r="K565" s="201"/>
      <c r="L565" s="201"/>
      <c r="M565" s="201"/>
      <c r="N565" s="201"/>
      <c r="O565" s="201"/>
      <c r="P565" s="201"/>
      <c r="Q565" s="201"/>
      <c r="R565" s="201"/>
      <c r="S565" s="201"/>
      <c r="T565" s="201"/>
      <c r="U565" s="201"/>
      <c r="V565" s="201"/>
      <c r="W565" s="201"/>
      <c r="X565" s="201"/>
      <c r="Y565" s="201"/>
      <c r="Z565" s="201"/>
      <c r="AA565" s="201"/>
      <c r="AB565" s="201"/>
      <c r="AC565" s="201"/>
      <c r="AD565" s="201"/>
      <c r="AE565" s="201"/>
      <c r="AF565" s="201"/>
      <c r="AG565" s="201"/>
      <c r="AH565" s="201"/>
      <c r="AI565" s="201"/>
      <c r="AJ565" s="201"/>
      <c r="AK565" s="201"/>
      <c r="AL565" s="201"/>
      <c r="AM565" s="201"/>
      <c r="AN565" s="201"/>
      <c r="AO565" s="201"/>
      <c r="AP565" s="201"/>
      <c r="AQ565" s="201"/>
      <c r="AR565" s="201"/>
      <c r="AS565" s="201"/>
      <c r="AT565" s="201"/>
      <c r="AU565" s="201"/>
      <c r="AV565" s="201"/>
      <c r="AW565" s="201"/>
      <c r="AX565" s="201"/>
      <c r="AY565" s="201"/>
      <c r="AZ565" s="201"/>
      <c r="BA565" s="201"/>
      <c r="BB565" s="201"/>
      <c r="BC565" s="201"/>
      <c r="BD565" s="201"/>
      <c r="BE565" s="201"/>
      <c r="BF565" s="201"/>
    </row>
    <row r="566" spans="1:58" ht="16.5" customHeight="1">
      <c r="A566" s="202"/>
      <c r="B566" s="202"/>
      <c r="C566" s="202"/>
      <c r="D566" s="202"/>
      <c r="E566" s="202"/>
      <c r="F566" s="202"/>
      <c r="G566" s="202"/>
      <c r="H566" s="202"/>
      <c r="I566" s="203"/>
      <c r="J566" s="201"/>
      <c r="K566" s="201"/>
      <c r="L566" s="201"/>
      <c r="M566" s="201"/>
      <c r="N566" s="201"/>
      <c r="O566" s="201"/>
      <c r="P566" s="201"/>
      <c r="Q566" s="201"/>
      <c r="R566" s="201"/>
      <c r="S566" s="201"/>
      <c r="T566" s="201"/>
      <c r="U566" s="201"/>
      <c r="V566" s="201"/>
      <c r="W566" s="201"/>
      <c r="X566" s="201"/>
      <c r="Y566" s="201"/>
      <c r="Z566" s="201"/>
      <c r="AA566" s="201"/>
      <c r="AB566" s="201"/>
      <c r="AC566" s="201"/>
      <c r="AD566" s="201"/>
      <c r="AE566" s="201"/>
      <c r="AF566" s="201"/>
      <c r="AG566" s="201"/>
      <c r="AH566" s="201"/>
      <c r="AI566" s="201"/>
      <c r="AJ566" s="201"/>
      <c r="AK566" s="201"/>
      <c r="AL566" s="201"/>
      <c r="AM566" s="201"/>
      <c r="AN566" s="201"/>
      <c r="AO566" s="201"/>
      <c r="AP566" s="201"/>
      <c r="AQ566" s="201"/>
      <c r="AR566" s="201"/>
      <c r="AS566" s="201"/>
      <c r="AT566" s="201"/>
      <c r="AU566" s="201"/>
      <c r="AV566" s="201"/>
      <c r="AW566" s="201"/>
      <c r="AX566" s="201"/>
      <c r="AY566" s="201"/>
      <c r="AZ566" s="201"/>
      <c r="BA566" s="201"/>
      <c r="BB566" s="201"/>
      <c r="BC566" s="201"/>
      <c r="BD566" s="201"/>
      <c r="BE566" s="201"/>
      <c r="BF566" s="201"/>
    </row>
    <row r="567" spans="1:58" ht="16.5" customHeight="1">
      <c r="A567" s="202"/>
      <c r="B567" s="202"/>
      <c r="C567" s="202"/>
      <c r="D567" s="202"/>
      <c r="E567" s="202"/>
      <c r="F567" s="202"/>
      <c r="G567" s="202"/>
      <c r="H567" s="202"/>
      <c r="I567" s="203"/>
      <c r="J567" s="201"/>
      <c r="K567" s="201"/>
      <c r="L567" s="201"/>
      <c r="M567" s="201"/>
      <c r="N567" s="201"/>
      <c r="O567" s="201"/>
      <c r="P567" s="201"/>
      <c r="Q567" s="201"/>
      <c r="R567" s="201"/>
      <c r="S567" s="201"/>
      <c r="T567" s="201"/>
      <c r="U567" s="201"/>
      <c r="V567" s="201"/>
      <c r="W567" s="201"/>
      <c r="X567" s="201"/>
      <c r="Y567" s="201"/>
      <c r="Z567" s="201"/>
      <c r="AA567" s="201"/>
      <c r="AB567" s="201"/>
      <c r="AC567" s="201"/>
      <c r="AD567" s="201"/>
      <c r="AE567" s="201"/>
      <c r="AF567" s="201"/>
      <c r="AG567" s="201"/>
      <c r="AH567" s="201"/>
      <c r="AI567" s="201"/>
      <c r="AJ567" s="201"/>
      <c r="AK567" s="201"/>
      <c r="AL567" s="201"/>
      <c r="AM567" s="201"/>
      <c r="AN567" s="201"/>
      <c r="AO567" s="201"/>
      <c r="AP567" s="201"/>
      <c r="AQ567" s="201"/>
      <c r="AR567" s="201"/>
      <c r="AS567" s="201"/>
      <c r="AT567" s="201"/>
      <c r="AU567" s="201"/>
      <c r="AV567" s="201"/>
      <c r="AW567" s="201"/>
      <c r="AX567" s="201"/>
      <c r="AY567" s="201"/>
      <c r="AZ567" s="201"/>
      <c r="BA567" s="201"/>
      <c r="BB567" s="201"/>
      <c r="BC567" s="201"/>
      <c r="BD567" s="201"/>
      <c r="BE567" s="201"/>
      <c r="BF567" s="201"/>
    </row>
    <row r="568" spans="1:58" ht="16.5" customHeight="1">
      <c r="A568" s="202"/>
      <c r="B568" s="202"/>
      <c r="C568" s="202"/>
      <c r="D568" s="202"/>
      <c r="E568" s="202"/>
      <c r="F568" s="202"/>
      <c r="G568" s="202"/>
      <c r="H568" s="202"/>
      <c r="I568" s="203"/>
      <c r="J568" s="201"/>
      <c r="K568" s="201"/>
      <c r="L568" s="201"/>
      <c r="M568" s="201"/>
      <c r="N568" s="201"/>
      <c r="O568" s="201"/>
      <c r="P568" s="201"/>
      <c r="Q568" s="201"/>
      <c r="R568" s="201"/>
      <c r="S568" s="201"/>
      <c r="T568" s="201"/>
      <c r="U568" s="201"/>
      <c r="V568" s="201"/>
      <c r="W568" s="201"/>
      <c r="X568" s="201"/>
      <c r="Y568" s="201"/>
      <c r="Z568" s="201"/>
      <c r="AA568" s="201"/>
      <c r="AB568" s="201"/>
      <c r="AC568" s="201"/>
      <c r="AD568" s="201"/>
      <c r="AE568" s="201"/>
      <c r="AF568" s="201"/>
      <c r="AG568" s="201"/>
      <c r="AH568" s="201"/>
      <c r="AI568" s="201"/>
      <c r="AJ568" s="201"/>
      <c r="AK568" s="201"/>
      <c r="AL568" s="201"/>
      <c r="AM568" s="201"/>
      <c r="AN568" s="201"/>
      <c r="AO568" s="201"/>
      <c r="AP568" s="201"/>
      <c r="AQ568" s="201"/>
      <c r="AR568" s="201"/>
      <c r="AS568" s="201"/>
      <c r="AT568" s="201"/>
      <c r="AU568" s="201"/>
      <c r="AV568" s="201"/>
      <c r="AW568" s="201"/>
      <c r="AX568" s="201"/>
      <c r="AY568" s="201"/>
      <c r="AZ568" s="201"/>
      <c r="BA568" s="201"/>
      <c r="BB568" s="201"/>
      <c r="BC568" s="201"/>
      <c r="BD568" s="201"/>
      <c r="BE568" s="201"/>
      <c r="BF568" s="201"/>
    </row>
    <row r="569" spans="1:58" ht="16.5" customHeight="1">
      <c r="A569" s="202"/>
      <c r="B569" s="202"/>
      <c r="C569" s="202"/>
      <c r="D569" s="202"/>
      <c r="E569" s="202"/>
      <c r="F569" s="202"/>
      <c r="G569" s="202"/>
      <c r="H569" s="202"/>
      <c r="I569" s="203"/>
      <c r="J569" s="201"/>
      <c r="K569" s="201"/>
      <c r="L569" s="201"/>
      <c r="M569" s="201"/>
      <c r="N569" s="201"/>
      <c r="O569" s="201"/>
      <c r="P569" s="201"/>
      <c r="Q569" s="201"/>
      <c r="R569" s="201"/>
      <c r="S569" s="201"/>
      <c r="T569" s="201"/>
      <c r="U569" s="201"/>
      <c r="V569" s="201"/>
      <c r="W569" s="201"/>
      <c r="X569" s="201"/>
      <c r="Y569" s="201"/>
      <c r="Z569" s="201"/>
      <c r="AA569" s="201"/>
      <c r="AB569" s="201"/>
      <c r="AC569" s="201"/>
      <c r="AD569" s="201"/>
      <c r="AE569" s="201"/>
      <c r="AF569" s="201"/>
      <c r="AG569" s="201"/>
      <c r="AH569" s="201"/>
      <c r="AI569" s="201"/>
      <c r="AJ569" s="201"/>
      <c r="AK569" s="201"/>
      <c r="AL569" s="201"/>
      <c r="AM569" s="201"/>
      <c r="AN569" s="201"/>
      <c r="AO569" s="201"/>
      <c r="AP569" s="201"/>
      <c r="AQ569" s="201"/>
      <c r="AR569" s="201"/>
      <c r="AS569" s="201"/>
      <c r="AT569" s="201"/>
      <c r="AU569" s="201"/>
      <c r="AV569" s="201"/>
      <c r="AW569" s="201"/>
      <c r="AX569" s="201"/>
      <c r="AY569" s="201"/>
      <c r="AZ569" s="201"/>
      <c r="BA569" s="201"/>
      <c r="BB569" s="201"/>
      <c r="BC569" s="201"/>
      <c r="BD569" s="201"/>
      <c r="BE569" s="201"/>
      <c r="BF569" s="201"/>
    </row>
    <row r="570" spans="1:58" ht="16.5" customHeight="1">
      <c r="A570" s="202"/>
      <c r="B570" s="202"/>
      <c r="C570" s="202"/>
      <c r="D570" s="202"/>
      <c r="E570" s="202"/>
      <c r="F570" s="202"/>
      <c r="G570" s="202"/>
      <c r="H570" s="202"/>
      <c r="I570" s="203"/>
      <c r="J570" s="201"/>
      <c r="K570" s="201"/>
      <c r="L570" s="201"/>
      <c r="M570" s="201"/>
      <c r="N570" s="201"/>
      <c r="O570" s="201"/>
      <c r="P570" s="201"/>
      <c r="Q570" s="201"/>
      <c r="R570" s="201"/>
      <c r="S570" s="201"/>
      <c r="T570" s="201"/>
      <c r="U570" s="201"/>
      <c r="V570" s="201"/>
      <c r="W570" s="201"/>
      <c r="X570" s="201"/>
      <c r="Y570" s="201"/>
      <c r="Z570" s="201"/>
      <c r="AA570" s="201"/>
      <c r="AB570" s="201"/>
      <c r="AC570" s="201"/>
      <c r="AD570" s="201"/>
      <c r="AE570" s="201"/>
      <c r="AF570" s="201"/>
      <c r="AG570" s="201"/>
      <c r="AH570" s="201"/>
      <c r="AI570" s="201"/>
      <c r="AJ570" s="201"/>
      <c r="AK570" s="201"/>
      <c r="AL570" s="201"/>
      <c r="AM570" s="201"/>
      <c r="AN570" s="201"/>
      <c r="AO570" s="201"/>
      <c r="AP570" s="201"/>
      <c r="AQ570" s="201"/>
      <c r="AR570" s="201"/>
      <c r="AS570" s="201"/>
      <c r="AT570" s="201"/>
      <c r="AU570" s="201"/>
      <c r="AV570" s="201"/>
      <c r="AW570" s="201"/>
      <c r="AX570" s="201"/>
      <c r="AY570" s="201"/>
      <c r="AZ570" s="201"/>
      <c r="BA570" s="201"/>
      <c r="BB570" s="201"/>
      <c r="BC570" s="201"/>
      <c r="BD570" s="201"/>
      <c r="BE570" s="201"/>
      <c r="BF570" s="201"/>
    </row>
    <row r="571" spans="1:58" ht="16.5" customHeight="1">
      <c r="A571" s="202"/>
      <c r="B571" s="202"/>
      <c r="C571" s="202"/>
      <c r="D571" s="202"/>
      <c r="E571" s="202"/>
      <c r="F571" s="202"/>
      <c r="G571" s="202"/>
      <c r="H571" s="202"/>
      <c r="I571" s="203"/>
      <c r="J571" s="201"/>
      <c r="K571" s="201"/>
      <c r="L571" s="201"/>
      <c r="M571" s="201"/>
      <c r="N571" s="201"/>
      <c r="O571" s="201"/>
      <c r="P571" s="201"/>
      <c r="Q571" s="201"/>
      <c r="R571" s="201"/>
      <c r="S571" s="201"/>
      <c r="T571" s="201"/>
      <c r="U571" s="201"/>
      <c r="V571" s="201"/>
      <c r="W571" s="201"/>
      <c r="X571" s="201"/>
      <c r="Y571" s="201"/>
      <c r="Z571" s="201"/>
      <c r="AA571" s="201"/>
      <c r="AB571" s="201"/>
      <c r="AC571" s="201"/>
      <c r="AD571" s="201"/>
      <c r="AE571" s="201"/>
      <c r="AF571" s="201"/>
      <c r="AG571" s="201"/>
      <c r="AH571" s="201"/>
      <c r="AI571" s="201"/>
      <c r="AJ571" s="201"/>
      <c r="AK571" s="201"/>
      <c r="AL571" s="201"/>
      <c r="AM571" s="201"/>
      <c r="AN571" s="201"/>
      <c r="AO571" s="201"/>
      <c r="AP571" s="201"/>
      <c r="AQ571" s="201"/>
      <c r="AR571" s="201"/>
      <c r="AS571" s="201"/>
      <c r="AT571" s="201"/>
      <c r="AU571" s="201"/>
      <c r="AV571" s="201"/>
      <c r="AW571" s="201"/>
      <c r="AX571" s="201"/>
      <c r="AY571" s="201"/>
      <c r="AZ571" s="201"/>
      <c r="BA571" s="201"/>
      <c r="BB571" s="201"/>
      <c r="BC571" s="201"/>
      <c r="BD571" s="201"/>
      <c r="BE571" s="201"/>
      <c r="BF571" s="201"/>
    </row>
    <row r="572" spans="1:58" ht="16.5" customHeight="1">
      <c r="A572" s="202"/>
      <c r="B572" s="202"/>
      <c r="C572" s="202"/>
      <c r="D572" s="202"/>
      <c r="E572" s="202"/>
      <c r="F572" s="202"/>
      <c r="G572" s="202"/>
      <c r="H572" s="202"/>
      <c r="I572" s="203"/>
      <c r="J572" s="201"/>
      <c r="K572" s="201"/>
      <c r="L572" s="201"/>
      <c r="M572" s="201"/>
      <c r="N572" s="201"/>
      <c r="O572" s="201"/>
      <c r="P572" s="201"/>
      <c r="Q572" s="201"/>
      <c r="R572" s="201"/>
      <c r="S572" s="201"/>
      <c r="T572" s="201"/>
      <c r="U572" s="201"/>
      <c r="V572" s="201"/>
      <c r="W572" s="201"/>
      <c r="X572" s="201"/>
      <c r="Y572" s="201"/>
      <c r="Z572" s="201"/>
      <c r="AA572" s="201"/>
      <c r="AB572" s="201"/>
      <c r="AC572" s="201"/>
      <c r="AD572" s="201"/>
      <c r="AE572" s="201"/>
      <c r="AF572" s="201"/>
      <c r="AG572" s="201"/>
      <c r="AH572" s="201"/>
      <c r="AI572" s="201"/>
      <c r="AJ572" s="201"/>
      <c r="AK572" s="201"/>
      <c r="AL572" s="201"/>
      <c r="AM572" s="201"/>
      <c r="AN572" s="201"/>
      <c r="AO572" s="201"/>
      <c r="AP572" s="201"/>
      <c r="AQ572" s="201"/>
      <c r="AR572" s="201"/>
      <c r="AS572" s="201"/>
      <c r="AT572" s="201"/>
      <c r="AU572" s="201"/>
      <c r="AV572" s="201"/>
      <c r="AW572" s="201"/>
      <c r="AX572" s="201"/>
      <c r="AY572" s="201"/>
      <c r="AZ572" s="201"/>
      <c r="BA572" s="201"/>
      <c r="BB572" s="201"/>
      <c r="BC572" s="201"/>
      <c r="BD572" s="201"/>
      <c r="BE572" s="201"/>
      <c r="BF572" s="201"/>
    </row>
    <row r="573" spans="1:58" ht="16.5" customHeight="1">
      <c r="A573" s="202"/>
      <c r="B573" s="202"/>
      <c r="C573" s="202"/>
      <c r="D573" s="202"/>
      <c r="E573" s="202"/>
      <c r="F573" s="202"/>
      <c r="G573" s="202"/>
      <c r="H573" s="202"/>
      <c r="I573" s="203"/>
      <c r="J573" s="201"/>
      <c r="K573" s="201"/>
      <c r="L573" s="201"/>
      <c r="M573" s="201"/>
      <c r="N573" s="201"/>
      <c r="O573" s="201"/>
      <c r="P573" s="201"/>
      <c r="Q573" s="201"/>
      <c r="R573" s="201"/>
      <c r="S573" s="201"/>
      <c r="T573" s="201"/>
      <c r="U573" s="201"/>
      <c r="V573" s="201"/>
      <c r="W573" s="201"/>
      <c r="X573" s="201"/>
      <c r="Y573" s="201"/>
      <c r="Z573" s="201"/>
      <c r="AA573" s="201"/>
      <c r="AB573" s="201"/>
      <c r="AC573" s="201"/>
      <c r="AD573" s="201"/>
      <c r="AE573" s="201"/>
      <c r="AF573" s="201"/>
      <c r="AG573" s="201"/>
      <c r="AH573" s="201"/>
      <c r="AI573" s="201"/>
      <c r="AJ573" s="201"/>
      <c r="AK573" s="201"/>
      <c r="AL573" s="201"/>
      <c r="AM573" s="201"/>
      <c r="AN573" s="201"/>
      <c r="AO573" s="201"/>
      <c r="AP573" s="201"/>
      <c r="AQ573" s="201"/>
      <c r="AR573" s="201"/>
      <c r="AS573" s="201"/>
      <c r="AT573" s="201"/>
      <c r="AU573" s="201"/>
      <c r="AV573" s="201"/>
      <c r="AW573" s="201"/>
      <c r="AX573" s="201"/>
      <c r="AY573" s="201"/>
      <c r="AZ573" s="201"/>
      <c r="BA573" s="201"/>
      <c r="BB573" s="201"/>
      <c r="BC573" s="201"/>
      <c r="BD573" s="201"/>
      <c r="BE573" s="201"/>
      <c r="BF573" s="201"/>
    </row>
    <row r="574" spans="1:58" ht="16.5" customHeight="1">
      <c r="A574" s="202"/>
      <c r="B574" s="202"/>
      <c r="C574" s="202"/>
      <c r="D574" s="202"/>
      <c r="E574" s="202"/>
      <c r="F574" s="202"/>
      <c r="G574" s="202"/>
      <c r="H574" s="202"/>
      <c r="I574" s="203"/>
      <c r="J574" s="201"/>
      <c r="K574" s="201"/>
      <c r="L574" s="201"/>
      <c r="M574" s="201"/>
      <c r="N574" s="201"/>
      <c r="O574" s="201"/>
      <c r="P574" s="201"/>
      <c r="Q574" s="201"/>
      <c r="R574" s="201"/>
      <c r="S574" s="201"/>
      <c r="T574" s="201"/>
      <c r="U574" s="201"/>
      <c r="V574" s="201"/>
      <c r="W574" s="201"/>
      <c r="X574" s="201"/>
      <c r="Y574" s="201"/>
      <c r="Z574" s="201"/>
      <c r="AA574" s="201"/>
      <c r="AB574" s="201"/>
      <c r="AC574" s="201"/>
      <c r="AD574" s="201"/>
      <c r="AE574" s="201"/>
      <c r="AF574" s="201"/>
      <c r="AG574" s="201"/>
      <c r="AH574" s="201"/>
      <c r="AI574" s="201"/>
      <c r="AJ574" s="201"/>
      <c r="AK574" s="201"/>
      <c r="AL574" s="201"/>
      <c r="AM574" s="201"/>
      <c r="AN574" s="201"/>
      <c r="AO574" s="201"/>
      <c r="AP574" s="201"/>
      <c r="AQ574" s="201"/>
      <c r="AR574" s="201"/>
      <c r="AS574" s="201"/>
      <c r="AT574" s="201"/>
      <c r="AU574" s="201"/>
      <c r="AV574" s="201"/>
      <c r="AW574" s="201"/>
      <c r="AX574" s="201"/>
      <c r="AY574" s="201"/>
      <c r="AZ574" s="201"/>
      <c r="BA574" s="201"/>
      <c r="BB574" s="201"/>
      <c r="BC574" s="201"/>
      <c r="BD574" s="201"/>
      <c r="BE574" s="201"/>
      <c r="BF574" s="201"/>
    </row>
    <row r="575" spans="1:58" ht="16.5" customHeight="1">
      <c r="A575" s="202"/>
      <c r="B575" s="202"/>
      <c r="C575" s="202"/>
      <c r="D575" s="202"/>
      <c r="E575" s="202"/>
      <c r="F575" s="202"/>
      <c r="G575" s="202"/>
      <c r="H575" s="202"/>
      <c r="I575" s="203"/>
      <c r="J575" s="201"/>
      <c r="K575" s="201"/>
      <c r="L575" s="201"/>
      <c r="M575" s="201"/>
      <c r="N575" s="201"/>
      <c r="O575" s="201"/>
      <c r="P575" s="201"/>
      <c r="Q575" s="201"/>
      <c r="R575" s="201"/>
      <c r="S575" s="201"/>
      <c r="T575" s="201"/>
      <c r="U575" s="201"/>
      <c r="V575" s="201"/>
      <c r="W575" s="201"/>
      <c r="X575" s="201"/>
      <c r="Y575" s="201"/>
      <c r="Z575" s="201"/>
      <c r="AA575" s="201"/>
      <c r="AB575" s="201"/>
      <c r="AC575" s="201"/>
      <c r="AD575" s="201"/>
      <c r="AE575" s="201"/>
      <c r="AF575" s="201"/>
      <c r="AG575" s="201"/>
      <c r="AH575" s="201"/>
      <c r="AI575" s="201"/>
      <c r="AJ575" s="201"/>
      <c r="AK575" s="201"/>
      <c r="AL575" s="201"/>
      <c r="AM575" s="201"/>
      <c r="AN575" s="201"/>
      <c r="AO575" s="201"/>
      <c r="AP575" s="201"/>
      <c r="AQ575" s="201"/>
      <c r="AR575" s="201"/>
      <c r="AS575" s="201"/>
      <c r="AT575" s="201"/>
      <c r="AU575" s="201"/>
      <c r="AV575" s="201"/>
      <c r="AW575" s="201"/>
      <c r="AX575" s="201"/>
      <c r="AY575" s="201"/>
      <c r="AZ575" s="201"/>
      <c r="BA575" s="201"/>
      <c r="BB575" s="201"/>
      <c r="BC575" s="201"/>
      <c r="BD575" s="201"/>
      <c r="BE575" s="201"/>
      <c r="BF575" s="201"/>
    </row>
    <row r="576" spans="1:58" ht="16.5" customHeight="1">
      <c r="A576" s="202"/>
      <c r="B576" s="202"/>
      <c r="C576" s="202"/>
      <c r="D576" s="202"/>
      <c r="E576" s="202"/>
      <c r="F576" s="202"/>
      <c r="G576" s="202"/>
      <c r="H576" s="202"/>
      <c r="I576" s="203"/>
      <c r="J576" s="201"/>
      <c r="K576" s="201"/>
      <c r="L576" s="201"/>
      <c r="M576" s="201"/>
      <c r="N576" s="201"/>
      <c r="O576" s="201"/>
      <c r="P576" s="201"/>
      <c r="Q576" s="201"/>
      <c r="R576" s="201"/>
      <c r="S576" s="201"/>
      <c r="T576" s="201"/>
      <c r="U576" s="201"/>
      <c r="V576" s="201"/>
      <c r="W576" s="201"/>
      <c r="X576" s="201"/>
      <c r="Y576" s="201"/>
      <c r="Z576" s="201"/>
      <c r="AA576" s="201"/>
      <c r="AB576" s="201"/>
      <c r="AC576" s="201"/>
      <c r="AD576" s="201"/>
      <c r="AE576" s="201"/>
      <c r="AF576" s="201"/>
      <c r="AG576" s="201"/>
      <c r="AH576" s="201"/>
      <c r="AI576" s="201"/>
      <c r="AJ576" s="201"/>
      <c r="AK576" s="201"/>
      <c r="AL576" s="201"/>
      <c r="AM576" s="201"/>
      <c r="AN576" s="201"/>
      <c r="AO576" s="201"/>
      <c r="AP576" s="201"/>
      <c r="AQ576" s="201"/>
      <c r="AR576" s="201"/>
      <c r="AS576" s="201"/>
      <c r="AT576" s="201"/>
      <c r="AU576" s="201"/>
      <c r="AV576" s="201"/>
      <c r="AW576" s="201"/>
      <c r="AX576" s="201"/>
      <c r="AY576" s="201"/>
      <c r="AZ576" s="201"/>
      <c r="BA576" s="201"/>
      <c r="BB576" s="201"/>
      <c r="BC576" s="201"/>
      <c r="BD576" s="201"/>
      <c r="BE576" s="201"/>
      <c r="BF576" s="201"/>
    </row>
    <row r="577" spans="1:58" ht="16.5" customHeight="1">
      <c r="A577" s="202"/>
      <c r="B577" s="202"/>
      <c r="C577" s="202"/>
      <c r="D577" s="202"/>
      <c r="E577" s="202"/>
      <c r="F577" s="202"/>
      <c r="G577" s="202"/>
      <c r="H577" s="202"/>
      <c r="I577" s="203"/>
      <c r="J577" s="201"/>
      <c r="K577" s="201"/>
      <c r="L577" s="201"/>
      <c r="M577" s="201"/>
      <c r="N577" s="201"/>
      <c r="O577" s="201"/>
      <c r="P577" s="201"/>
      <c r="Q577" s="201"/>
      <c r="R577" s="201"/>
      <c r="S577" s="201"/>
      <c r="T577" s="201"/>
      <c r="U577" s="201"/>
      <c r="V577" s="201"/>
      <c r="W577" s="201"/>
      <c r="X577" s="201"/>
      <c r="Y577" s="201"/>
      <c r="Z577" s="201"/>
      <c r="AA577" s="201"/>
      <c r="AB577" s="201"/>
      <c r="AC577" s="201"/>
      <c r="AD577" s="201"/>
      <c r="AE577" s="201"/>
      <c r="AF577" s="201"/>
      <c r="AG577" s="201"/>
      <c r="AH577" s="201"/>
      <c r="AI577" s="201"/>
      <c r="AJ577" s="201"/>
      <c r="AK577" s="201"/>
      <c r="AL577" s="201"/>
      <c r="AM577" s="201"/>
      <c r="AN577" s="201"/>
      <c r="AO577" s="201"/>
      <c r="AP577" s="201"/>
      <c r="AQ577" s="201"/>
      <c r="AR577" s="201"/>
      <c r="AS577" s="201"/>
      <c r="AT577" s="201"/>
      <c r="AU577" s="201"/>
      <c r="AV577" s="201"/>
      <c r="AW577" s="201"/>
      <c r="AX577" s="201"/>
      <c r="AY577" s="201"/>
      <c r="AZ577" s="201"/>
      <c r="BA577" s="201"/>
      <c r="BB577" s="201"/>
      <c r="BC577" s="201"/>
      <c r="BD577" s="201"/>
      <c r="BE577" s="201"/>
      <c r="BF577" s="201"/>
    </row>
    <row r="578" spans="1:58" ht="16.5" customHeight="1">
      <c r="A578" s="202"/>
      <c r="B578" s="202"/>
      <c r="C578" s="202"/>
      <c r="D578" s="202"/>
      <c r="E578" s="202"/>
      <c r="F578" s="202"/>
      <c r="G578" s="202"/>
      <c r="H578" s="202"/>
      <c r="I578" s="203"/>
      <c r="J578" s="201"/>
      <c r="K578" s="201"/>
      <c r="L578" s="201"/>
      <c r="M578" s="201"/>
      <c r="N578" s="201"/>
      <c r="O578" s="201"/>
      <c r="P578" s="201"/>
      <c r="Q578" s="201"/>
      <c r="R578" s="201"/>
      <c r="S578" s="201"/>
      <c r="T578" s="201"/>
      <c r="U578" s="201"/>
      <c r="V578" s="201"/>
      <c r="W578" s="201"/>
      <c r="X578" s="201"/>
      <c r="Y578" s="201"/>
      <c r="Z578" s="201"/>
      <c r="AA578" s="201"/>
      <c r="AB578" s="201"/>
      <c r="AC578" s="201"/>
      <c r="AD578" s="201"/>
      <c r="AE578" s="201"/>
      <c r="AF578" s="201"/>
      <c r="AG578" s="201"/>
      <c r="AH578" s="201"/>
      <c r="AI578" s="201"/>
      <c r="AJ578" s="201"/>
      <c r="AK578" s="201"/>
      <c r="AL578" s="201"/>
      <c r="AM578" s="201"/>
      <c r="AN578" s="201"/>
      <c r="AO578" s="201"/>
      <c r="AP578" s="201"/>
      <c r="AQ578" s="201"/>
      <c r="AR578" s="201"/>
      <c r="AS578" s="201"/>
      <c r="AT578" s="201"/>
      <c r="AU578" s="201"/>
      <c r="AV578" s="201"/>
      <c r="AW578" s="201"/>
      <c r="AX578" s="201"/>
      <c r="AY578" s="201"/>
      <c r="AZ578" s="201"/>
      <c r="BA578" s="201"/>
      <c r="BB578" s="201"/>
      <c r="BC578" s="201"/>
      <c r="BD578" s="201"/>
      <c r="BE578" s="201"/>
      <c r="BF578" s="201"/>
    </row>
    <row r="579" spans="1:58" ht="16.5" customHeight="1">
      <c r="A579" s="202"/>
      <c r="B579" s="202"/>
      <c r="C579" s="202"/>
      <c r="D579" s="202"/>
      <c r="E579" s="202"/>
      <c r="F579" s="202"/>
      <c r="G579" s="202"/>
      <c r="H579" s="202"/>
      <c r="I579" s="203"/>
      <c r="J579" s="201"/>
      <c r="K579" s="201"/>
      <c r="L579" s="201"/>
      <c r="M579" s="201"/>
      <c r="N579" s="201"/>
      <c r="O579" s="201"/>
      <c r="P579" s="201"/>
      <c r="Q579" s="201"/>
      <c r="R579" s="201"/>
      <c r="S579" s="201"/>
      <c r="T579" s="201"/>
      <c r="U579" s="201"/>
      <c r="V579" s="201"/>
      <c r="W579" s="201"/>
      <c r="X579" s="201"/>
      <c r="Y579" s="201"/>
      <c r="Z579" s="201"/>
      <c r="AA579" s="201"/>
      <c r="AB579" s="201"/>
      <c r="AC579" s="201"/>
      <c r="AD579" s="201"/>
      <c r="AE579" s="201"/>
      <c r="AF579" s="201"/>
      <c r="AG579" s="201"/>
      <c r="AH579" s="201"/>
      <c r="AI579" s="201"/>
      <c r="AJ579" s="201"/>
      <c r="AK579" s="201"/>
      <c r="AL579" s="201"/>
      <c r="AM579" s="201"/>
      <c r="AN579" s="201"/>
      <c r="AO579" s="201"/>
      <c r="AP579" s="201"/>
      <c r="AQ579" s="201"/>
      <c r="AR579" s="201"/>
      <c r="AS579" s="201"/>
      <c r="AT579" s="201"/>
      <c r="AU579" s="201"/>
      <c r="AV579" s="201"/>
      <c r="AW579" s="201"/>
      <c r="AX579" s="201"/>
      <c r="AY579" s="201"/>
      <c r="AZ579" s="201"/>
      <c r="BA579" s="201"/>
      <c r="BB579" s="201"/>
      <c r="BC579" s="201"/>
      <c r="BD579" s="201"/>
      <c r="BE579" s="201"/>
      <c r="BF579" s="201"/>
    </row>
    <row r="580" spans="1:58" ht="16.5" customHeight="1">
      <c r="A580" s="202"/>
      <c r="B580" s="202"/>
      <c r="C580" s="202"/>
      <c r="D580" s="202"/>
      <c r="E580" s="202"/>
      <c r="F580" s="202"/>
      <c r="G580" s="202"/>
      <c r="H580" s="202"/>
      <c r="I580" s="203"/>
      <c r="J580" s="201"/>
      <c r="K580" s="201"/>
      <c r="L580" s="201"/>
      <c r="M580" s="201"/>
      <c r="N580" s="201"/>
      <c r="O580" s="201"/>
      <c r="P580" s="201"/>
      <c r="Q580" s="201"/>
      <c r="R580" s="201"/>
      <c r="S580" s="201"/>
      <c r="T580" s="201"/>
      <c r="U580" s="201"/>
      <c r="V580" s="201"/>
      <c r="W580" s="201"/>
      <c r="X580" s="201"/>
      <c r="Y580" s="201"/>
      <c r="Z580" s="201"/>
      <c r="AA580" s="201"/>
      <c r="AB580" s="201"/>
      <c r="AC580" s="201"/>
      <c r="AD580" s="201"/>
      <c r="AE580" s="201"/>
      <c r="AF580" s="201"/>
      <c r="AG580" s="201"/>
      <c r="AH580" s="201"/>
      <c r="AI580" s="201"/>
      <c r="AJ580" s="201"/>
      <c r="AK580" s="201"/>
      <c r="AL580" s="201"/>
      <c r="AM580" s="201"/>
      <c r="AN580" s="201"/>
      <c r="AO580" s="201"/>
      <c r="AP580" s="201"/>
      <c r="AQ580" s="201"/>
      <c r="AR580" s="201"/>
      <c r="AS580" s="201"/>
      <c r="AT580" s="201"/>
      <c r="AU580" s="201"/>
      <c r="AV580" s="201"/>
      <c r="AW580" s="201"/>
      <c r="AX580" s="201"/>
      <c r="AY580" s="201"/>
      <c r="AZ580" s="201"/>
      <c r="BA580" s="201"/>
      <c r="BB580" s="201"/>
      <c r="BC580" s="201"/>
      <c r="BD580" s="201"/>
      <c r="BE580" s="201"/>
      <c r="BF580" s="201"/>
    </row>
    <row r="581" spans="1:58" ht="16.5" customHeight="1">
      <c r="A581" s="202"/>
      <c r="B581" s="202"/>
      <c r="C581" s="202"/>
      <c r="D581" s="202"/>
      <c r="E581" s="202"/>
      <c r="F581" s="202"/>
      <c r="G581" s="202"/>
      <c r="H581" s="202"/>
      <c r="I581" s="203"/>
      <c r="J581" s="201"/>
      <c r="K581" s="201"/>
      <c r="L581" s="201"/>
      <c r="M581" s="201"/>
      <c r="N581" s="201"/>
      <c r="O581" s="201"/>
      <c r="P581" s="201"/>
      <c r="Q581" s="201"/>
      <c r="R581" s="201"/>
      <c r="S581" s="201"/>
      <c r="T581" s="201"/>
      <c r="U581" s="201"/>
      <c r="V581" s="201"/>
      <c r="W581" s="201"/>
      <c r="X581" s="201"/>
      <c r="Y581" s="201"/>
      <c r="Z581" s="201"/>
      <c r="AA581" s="201"/>
      <c r="AB581" s="201"/>
      <c r="AC581" s="201"/>
      <c r="AD581" s="201"/>
      <c r="AE581" s="201"/>
      <c r="AF581" s="201"/>
      <c r="AG581" s="201"/>
      <c r="AH581" s="201"/>
      <c r="AI581" s="201"/>
      <c r="AJ581" s="201"/>
      <c r="AK581" s="201"/>
      <c r="AL581" s="201"/>
      <c r="AM581" s="201"/>
      <c r="AN581" s="201"/>
      <c r="AO581" s="201"/>
      <c r="AP581" s="201"/>
      <c r="AQ581" s="201"/>
      <c r="AR581" s="201"/>
      <c r="AS581" s="201"/>
      <c r="AT581" s="201"/>
      <c r="AU581" s="201"/>
      <c r="AV581" s="201"/>
      <c r="AW581" s="201"/>
      <c r="AX581" s="201"/>
      <c r="AY581" s="201"/>
      <c r="AZ581" s="201"/>
      <c r="BA581" s="201"/>
      <c r="BB581" s="201"/>
      <c r="BC581" s="201"/>
      <c r="BD581" s="201"/>
      <c r="BE581" s="201"/>
      <c r="BF581" s="201"/>
    </row>
    <row r="582" spans="1:58" ht="16.5" customHeight="1">
      <c r="A582" s="202"/>
      <c r="B582" s="202"/>
      <c r="C582" s="202"/>
      <c r="D582" s="202"/>
      <c r="E582" s="202"/>
      <c r="F582" s="202"/>
      <c r="G582" s="202"/>
      <c r="H582" s="202"/>
      <c r="I582" s="203"/>
      <c r="J582" s="201"/>
      <c r="K582" s="201"/>
      <c r="L582" s="201"/>
      <c r="M582" s="201"/>
      <c r="N582" s="201"/>
      <c r="O582" s="201"/>
      <c r="P582" s="201"/>
      <c r="Q582" s="201"/>
      <c r="R582" s="201"/>
      <c r="S582" s="201"/>
      <c r="T582" s="201"/>
      <c r="U582" s="201"/>
      <c r="V582" s="201"/>
      <c r="W582" s="201"/>
      <c r="X582" s="201"/>
      <c r="Y582" s="201"/>
      <c r="Z582" s="201"/>
      <c r="AA582" s="201"/>
      <c r="AB582" s="201"/>
      <c r="AC582" s="201"/>
      <c r="AD582" s="201"/>
      <c r="AE582" s="201"/>
      <c r="AF582" s="201"/>
      <c r="AG582" s="201"/>
      <c r="AH582" s="201"/>
      <c r="AI582" s="201"/>
      <c r="AJ582" s="201"/>
      <c r="AK582" s="201"/>
      <c r="AL582" s="201"/>
      <c r="AM582" s="201"/>
      <c r="AN582" s="201"/>
      <c r="AO582" s="201"/>
      <c r="AP582" s="201"/>
      <c r="AQ582" s="201"/>
      <c r="AR582" s="201"/>
      <c r="AS582" s="201"/>
      <c r="AT582" s="201"/>
      <c r="AU582" s="201"/>
      <c r="AV582" s="201"/>
      <c r="AW582" s="201"/>
      <c r="AX582" s="201"/>
      <c r="AY582" s="201"/>
      <c r="AZ582" s="201"/>
      <c r="BA582" s="201"/>
      <c r="BB582" s="201"/>
      <c r="BC582" s="201"/>
      <c r="BD582" s="201"/>
      <c r="BE582" s="201"/>
      <c r="BF582" s="201"/>
    </row>
    <row r="583" spans="1:58" ht="16.5" customHeight="1">
      <c r="A583" s="202"/>
      <c r="B583" s="202"/>
      <c r="C583" s="202"/>
      <c r="D583" s="202"/>
      <c r="E583" s="202"/>
      <c r="F583" s="202"/>
      <c r="G583" s="202"/>
      <c r="H583" s="202"/>
      <c r="I583" s="203"/>
      <c r="J583" s="201"/>
      <c r="K583" s="201"/>
      <c r="L583" s="201"/>
      <c r="M583" s="201"/>
      <c r="N583" s="201"/>
      <c r="O583" s="201"/>
      <c r="P583" s="201"/>
      <c r="Q583" s="201"/>
      <c r="R583" s="201"/>
      <c r="S583" s="201"/>
      <c r="T583" s="201"/>
      <c r="U583" s="201"/>
      <c r="V583" s="201"/>
      <c r="W583" s="201"/>
      <c r="X583" s="201"/>
      <c r="Y583" s="201"/>
      <c r="Z583" s="201"/>
      <c r="AA583" s="201"/>
      <c r="AB583" s="201"/>
      <c r="AC583" s="201"/>
      <c r="AD583" s="201"/>
      <c r="AE583" s="201"/>
      <c r="AF583" s="201"/>
      <c r="AG583" s="201"/>
      <c r="AH583" s="201"/>
      <c r="AI583" s="201"/>
      <c r="AJ583" s="201"/>
      <c r="AK583" s="201"/>
      <c r="AL583" s="201"/>
      <c r="AM583" s="201"/>
      <c r="AN583" s="201"/>
      <c r="AO583" s="201"/>
      <c r="AP583" s="201"/>
      <c r="AQ583" s="201"/>
      <c r="AR583" s="201"/>
      <c r="AS583" s="201"/>
      <c r="AT583" s="201"/>
      <c r="AU583" s="201"/>
      <c r="AV583" s="201"/>
      <c r="AW583" s="201"/>
      <c r="AX583" s="201"/>
      <c r="AY583" s="201"/>
      <c r="AZ583" s="201"/>
      <c r="BA583" s="201"/>
      <c r="BB583" s="201"/>
      <c r="BC583" s="201"/>
      <c r="BD583" s="201"/>
      <c r="BE583" s="201"/>
      <c r="BF583" s="201"/>
    </row>
    <row r="584" spans="1:58" ht="16.5" customHeight="1">
      <c r="A584" s="202"/>
      <c r="B584" s="202"/>
      <c r="C584" s="202"/>
      <c r="D584" s="202"/>
      <c r="E584" s="202"/>
      <c r="F584" s="202"/>
      <c r="G584" s="202"/>
      <c r="H584" s="202"/>
      <c r="I584" s="203"/>
      <c r="J584" s="201"/>
      <c r="K584" s="201"/>
      <c r="L584" s="201"/>
      <c r="M584" s="201"/>
      <c r="N584" s="201"/>
      <c r="O584" s="201"/>
      <c r="P584" s="201"/>
      <c r="Q584" s="201"/>
      <c r="R584" s="201"/>
      <c r="S584" s="201"/>
      <c r="T584" s="201"/>
      <c r="U584" s="201"/>
      <c r="V584" s="201"/>
      <c r="W584" s="201"/>
      <c r="X584" s="201"/>
      <c r="Y584" s="201"/>
      <c r="Z584" s="201"/>
      <c r="AA584" s="201"/>
      <c r="AB584" s="201"/>
      <c r="AC584" s="201"/>
      <c r="AD584" s="201"/>
      <c r="AE584" s="201"/>
      <c r="AF584" s="201"/>
      <c r="AG584" s="201"/>
      <c r="AH584" s="201"/>
      <c r="AI584" s="201"/>
      <c r="AJ584" s="201"/>
      <c r="AK584" s="201"/>
      <c r="AL584" s="201"/>
      <c r="AM584" s="201"/>
      <c r="AN584" s="201"/>
      <c r="AO584" s="201"/>
      <c r="AP584" s="201"/>
      <c r="AQ584" s="201"/>
      <c r="AR584" s="201"/>
      <c r="AS584" s="201"/>
      <c r="AT584" s="201"/>
      <c r="AU584" s="201"/>
      <c r="AV584" s="201"/>
      <c r="AW584" s="201"/>
      <c r="AX584" s="201"/>
      <c r="AY584" s="201"/>
      <c r="AZ584" s="201"/>
      <c r="BA584" s="201"/>
      <c r="BB584" s="201"/>
      <c r="BC584" s="201"/>
      <c r="BD584" s="201"/>
      <c r="BE584" s="201"/>
      <c r="BF584" s="201"/>
    </row>
    <row r="585" spans="1:58" ht="16.5" customHeight="1">
      <c r="A585" s="202"/>
      <c r="B585" s="202"/>
      <c r="C585" s="202"/>
      <c r="D585" s="202"/>
      <c r="E585" s="202"/>
      <c r="F585" s="202"/>
      <c r="G585" s="202"/>
      <c r="H585" s="202"/>
      <c r="I585" s="203"/>
      <c r="J585" s="201"/>
      <c r="K585" s="201"/>
      <c r="L585" s="201"/>
      <c r="M585" s="201"/>
      <c r="N585" s="201"/>
      <c r="O585" s="201"/>
      <c r="P585" s="201"/>
      <c r="Q585" s="201"/>
      <c r="R585" s="201"/>
      <c r="S585" s="201"/>
      <c r="T585" s="201"/>
      <c r="U585" s="201"/>
      <c r="V585" s="201"/>
      <c r="W585" s="201"/>
      <c r="X585" s="201"/>
      <c r="Y585" s="201"/>
      <c r="Z585" s="201"/>
      <c r="AA585" s="201"/>
      <c r="AB585" s="201"/>
      <c r="AC585" s="201"/>
      <c r="AD585" s="201"/>
      <c r="AE585" s="201"/>
      <c r="AF585" s="201"/>
      <c r="AG585" s="201"/>
      <c r="AH585" s="201"/>
      <c r="AI585" s="201"/>
      <c r="AJ585" s="201"/>
      <c r="AK585" s="201"/>
      <c r="AL585" s="201"/>
      <c r="AM585" s="201"/>
      <c r="AN585" s="201"/>
      <c r="AO585" s="201"/>
      <c r="AP585" s="201"/>
      <c r="AQ585" s="201"/>
      <c r="AR585" s="201"/>
      <c r="AS585" s="201"/>
      <c r="AT585" s="201"/>
      <c r="AU585" s="201"/>
      <c r="AV585" s="201"/>
      <c r="AW585" s="201"/>
      <c r="AX585" s="201"/>
      <c r="AY585" s="201"/>
      <c r="AZ585" s="201"/>
      <c r="BA585" s="201"/>
      <c r="BB585" s="201"/>
      <c r="BC585" s="201"/>
      <c r="BD585" s="201"/>
      <c r="BE585" s="201"/>
      <c r="BF585" s="201"/>
    </row>
    <row r="586" spans="1:58" ht="16.5" customHeight="1">
      <c r="A586" s="202"/>
      <c r="B586" s="202"/>
      <c r="C586" s="202"/>
      <c r="D586" s="202"/>
      <c r="E586" s="202"/>
      <c r="F586" s="202"/>
      <c r="G586" s="202"/>
      <c r="H586" s="202"/>
      <c r="I586" s="203"/>
      <c r="J586" s="201"/>
      <c r="K586" s="201"/>
      <c r="L586" s="201"/>
      <c r="M586" s="201"/>
      <c r="N586" s="201"/>
      <c r="O586" s="201"/>
      <c r="P586" s="201"/>
      <c r="Q586" s="201"/>
      <c r="R586" s="201"/>
      <c r="S586" s="201"/>
      <c r="T586" s="201"/>
      <c r="U586" s="201"/>
      <c r="V586" s="201"/>
      <c r="W586" s="201"/>
      <c r="X586" s="201"/>
      <c r="Y586" s="201"/>
      <c r="Z586" s="201"/>
      <c r="AA586" s="201"/>
      <c r="AB586" s="201"/>
      <c r="AC586" s="201"/>
      <c r="AD586" s="201"/>
      <c r="AE586" s="201"/>
      <c r="AF586" s="201"/>
      <c r="AG586" s="201"/>
      <c r="AH586" s="201"/>
      <c r="AI586" s="201"/>
      <c r="AJ586" s="201"/>
      <c r="AK586" s="201"/>
      <c r="AL586" s="201"/>
      <c r="AM586" s="201"/>
      <c r="AN586" s="201"/>
      <c r="AO586" s="201"/>
      <c r="AP586" s="201"/>
      <c r="AQ586" s="201"/>
      <c r="AR586" s="201"/>
      <c r="AS586" s="201"/>
      <c r="AT586" s="201"/>
      <c r="AU586" s="201"/>
      <c r="AV586" s="201"/>
      <c r="AW586" s="201"/>
      <c r="AX586" s="201"/>
      <c r="AY586" s="201"/>
      <c r="AZ586" s="201"/>
      <c r="BA586" s="201"/>
      <c r="BB586" s="201"/>
      <c r="BC586" s="201"/>
      <c r="BD586" s="201"/>
      <c r="BE586" s="201"/>
      <c r="BF586" s="201"/>
    </row>
    <row r="587" spans="1:58" ht="16.5" customHeight="1">
      <c r="A587" s="202"/>
      <c r="B587" s="202"/>
      <c r="C587" s="202"/>
      <c r="D587" s="202"/>
      <c r="E587" s="202"/>
      <c r="F587" s="202"/>
      <c r="G587" s="202"/>
      <c r="H587" s="202"/>
      <c r="I587" s="203"/>
      <c r="J587" s="201"/>
      <c r="K587" s="201"/>
      <c r="L587" s="201"/>
      <c r="M587" s="201"/>
      <c r="N587" s="201"/>
      <c r="O587" s="201"/>
      <c r="P587" s="201"/>
      <c r="Q587" s="201"/>
      <c r="R587" s="201"/>
      <c r="S587" s="201"/>
      <c r="T587" s="201"/>
      <c r="U587" s="201"/>
      <c r="V587" s="201"/>
      <c r="W587" s="201"/>
      <c r="X587" s="201"/>
      <c r="Y587" s="201"/>
      <c r="Z587" s="201"/>
      <c r="AA587" s="201"/>
      <c r="AB587" s="201"/>
      <c r="AC587" s="201"/>
      <c r="AD587" s="201"/>
      <c r="AE587" s="201"/>
      <c r="AF587" s="201"/>
      <c r="AG587" s="201"/>
      <c r="AH587" s="201"/>
      <c r="AI587" s="201"/>
      <c r="AJ587" s="201"/>
      <c r="AK587" s="201"/>
      <c r="AL587" s="201"/>
      <c r="AM587" s="201"/>
      <c r="AN587" s="201"/>
      <c r="AO587" s="201"/>
      <c r="AP587" s="201"/>
      <c r="AQ587" s="201"/>
      <c r="AR587" s="201"/>
      <c r="AS587" s="201"/>
      <c r="AT587" s="201"/>
      <c r="AU587" s="201"/>
      <c r="AV587" s="201"/>
      <c r="AW587" s="201"/>
      <c r="AX587" s="201"/>
      <c r="AY587" s="201"/>
      <c r="AZ587" s="201"/>
      <c r="BA587" s="201"/>
      <c r="BB587" s="201"/>
      <c r="BC587" s="201"/>
      <c r="BD587" s="201"/>
      <c r="BE587" s="201"/>
      <c r="BF587" s="201"/>
    </row>
    <row r="588" spans="1:58" ht="16.5" customHeight="1">
      <c r="A588" s="202"/>
      <c r="B588" s="202"/>
      <c r="C588" s="202"/>
      <c r="D588" s="202"/>
      <c r="E588" s="202"/>
      <c r="F588" s="202"/>
      <c r="G588" s="202"/>
      <c r="H588" s="202"/>
      <c r="I588" s="203"/>
      <c r="J588" s="201"/>
      <c r="K588" s="201"/>
      <c r="L588" s="201"/>
      <c r="M588" s="201"/>
      <c r="N588" s="201"/>
      <c r="O588" s="201"/>
      <c r="P588" s="201"/>
      <c r="Q588" s="201"/>
      <c r="R588" s="201"/>
      <c r="S588" s="201"/>
      <c r="T588" s="201"/>
      <c r="U588" s="201"/>
      <c r="V588" s="201"/>
      <c r="W588" s="201"/>
      <c r="X588" s="201"/>
      <c r="Y588" s="201"/>
      <c r="Z588" s="201"/>
      <c r="AA588" s="201"/>
      <c r="AB588" s="201"/>
      <c r="AC588" s="201"/>
      <c r="AD588" s="201"/>
      <c r="AE588" s="201"/>
      <c r="AF588" s="201"/>
      <c r="AG588" s="201"/>
      <c r="AH588" s="201"/>
      <c r="AI588" s="201"/>
      <c r="AJ588" s="201"/>
      <c r="AK588" s="201"/>
      <c r="AL588" s="201"/>
      <c r="AM588" s="201"/>
      <c r="AN588" s="201"/>
      <c r="AO588" s="201"/>
      <c r="AP588" s="201"/>
      <c r="AQ588" s="201"/>
      <c r="AR588" s="201"/>
      <c r="AS588" s="201"/>
      <c r="AT588" s="201"/>
      <c r="AU588" s="201"/>
      <c r="AV588" s="201"/>
      <c r="AW588" s="201"/>
      <c r="AX588" s="201"/>
      <c r="AY588" s="201"/>
      <c r="AZ588" s="201"/>
      <c r="BA588" s="201"/>
      <c r="BB588" s="201"/>
      <c r="BC588" s="201"/>
      <c r="BD588" s="201"/>
      <c r="BE588" s="201"/>
      <c r="BF588" s="201"/>
    </row>
    <row r="589" spans="1:58" ht="16.5" customHeight="1">
      <c r="A589" s="202"/>
      <c r="B589" s="202"/>
      <c r="C589" s="202"/>
      <c r="D589" s="202"/>
      <c r="E589" s="202"/>
      <c r="F589" s="202"/>
      <c r="G589" s="202"/>
      <c r="H589" s="202"/>
      <c r="I589" s="203"/>
      <c r="J589" s="201"/>
      <c r="K589" s="201"/>
      <c r="L589" s="201"/>
      <c r="M589" s="201"/>
      <c r="N589" s="201"/>
      <c r="O589" s="201"/>
      <c r="P589" s="201"/>
      <c r="Q589" s="201"/>
      <c r="R589" s="201"/>
      <c r="S589" s="201"/>
      <c r="T589" s="201"/>
      <c r="U589" s="201"/>
      <c r="V589" s="201"/>
      <c r="W589" s="201"/>
      <c r="X589" s="201"/>
      <c r="Y589" s="201"/>
      <c r="Z589" s="201"/>
      <c r="AA589" s="201"/>
      <c r="AB589" s="201"/>
      <c r="AC589" s="201"/>
      <c r="AD589" s="201"/>
      <c r="AE589" s="201"/>
      <c r="AF589" s="201"/>
      <c r="AG589" s="201"/>
      <c r="AH589" s="201"/>
      <c r="AI589" s="201"/>
      <c r="AJ589" s="201"/>
      <c r="AK589" s="201"/>
      <c r="AL589" s="201"/>
      <c r="AM589" s="201"/>
      <c r="AN589" s="201"/>
      <c r="AO589" s="201"/>
      <c r="AP589" s="201"/>
      <c r="AQ589" s="201"/>
      <c r="AR589" s="201"/>
      <c r="AS589" s="201"/>
      <c r="AT589" s="201"/>
      <c r="AU589" s="201"/>
      <c r="AV589" s="201"/>
      <c r="AW589" s="201"/>
      <c r="AX589" s="201"/>
      <c r="AY589" s="201"/>
      <c r="AZ589" s="201"/>
      <c r="BA589" s="201"/>
      <c r="BB589" s="201"/>
      <c r="BC589" s="201"/>
      <c r="BD589" s="201"/>
      <c r="BE589" s="201"/>
      <c r="BF589" s="201"/>
    </row>
    <row r="590" spans="1:58" ht="16.5" customHeight="1">
      <c r="A590" s="202"/>
      <c r="B590" s="202"/>
      <c r="C590" s="202"/>
      <c r="D590" s="202"/>
      <c r="E590" s="202"/>
      <c r="F590" s="202"/>
      <c r="G590" s="202"/>
      <c r="H590" s="202"/>
      <c r="I590" s="203"/>
      <c r="J590" s="201"/>
      <c r="K590" s="201"/>
      <c r="L590" s="201"/>
      <c r="M590" s="201"/>
      <c r="N590" s="201"/>
      <c r="O590" s="201"/>
      <c r="P590" s="201"/>
      <c r="Q590" s="201"/>
      <c r="R590" s="201"/>
      <c r="S590" s="201"/>
      <c r="T590" s="201"/>
      <c r="U590" s="201"/>
      <c r="V590" s="201"/>
      <c r="W590" s="201"/>
      <c r="X590" s="201"/>
      <c r="Y590" s="201"/>
      <c r="Z590" s="201"/>
      <c r="AA590" s="201"/>
      <c r="AB590" s="201"/>
      <c r="AC590" s="201"/>
      <c r="AD590" s="201"/>
      <c r="AE590" s="201"/>
      <c r="AF590" s="201"/>
      <c r="AG590" s="201"/>
      <c r="AH590" s="201"/>
      <c r="AI590" s="201"/>
      <c r="AJ590" s="201"/>
      <c r="AK590" s="201"/>
      <c r="AL590" s="201"/>
      <c r="AM590" s="201"/>
      <c r="AN590" s="201"/>
      <c r="AO590" s="201"/>
      <c r="AP590" s="201"/>
      <c r="AQ590" s="201"/>
      <c r="AR590" s="201"/>
      <c r="AS590" s="201"/>
      <c r="AT590" s="201"/>
      <c r="AU590" s="201"/>
      <c r="AV590" s="201"/>
      <c r="AW590" s="201"/>
      <c r="AX590" s="201"/>
      <c r="AY590" s="201"/>
      <c r="AZ590" s="201"/>
      <c r="BA590" s="201"/>
      <c r="BB590" s="201"/>
      <c r="BC590" s="201"/>
      <c r="BD590" s="201"/>
      <c r="BE590" s="201"/>
      <c r="BF590" s="201"/>
    </row>
    <row r="591" spans="1:58" ht="16.5" customHeight="1">
      <c r="A591" s="202"/>
      <c r="B591" s="202"/>
      <c r="C591" s="202"/>
      <c r="D591" s="202"/>
      <c r="E591" s="202"/>
      <c r="F591" s="202"/>
      <c r="G591" s="202"/>
      <c r="H591" s="202"/>
      <c r="I591" s="203"/>
      <c r="J591" s="201"/>
      <c r="K591" s="201"/>
      <c r="L591" s="201"/>
      <c r="M591" s="201"/>
      <c r="N591" s="201"/>
      <c r="O591" s="201"/>
      <c r="P591" s="201"/>
      <c r="Q591" s="201"/>
      <c r="R591" s="201"/>
      <c r="S591" s="201"/>
      <c r="T591" s="201"/>
      <c r="U591" s="201"/>
      <c r="V591" s="201"/>
      <c r="W591" s="201"/>
      <c r="X591" s="201"/>
      <c r="Y591" s="201"/>
      <c r="Z591" s="201"/>
      <c r="AA591" s="201"/>
      <c r="AB591" s="201"/>
      <c r="AC591" s="201"/>
      <c r="AD591" s="201"/>
      <c r="AE591" s="201"/>
      <c r="AF591" s="201"/>
      <c r="AG591" s="201"/>
      <c r="AH591" s="201"/>
      <c r="AI591" s="201"/>
      <c r="AJ591" s="201"/>
      <c r="AK591" s="201"/>
      <c r="AL591" s="201"/>
      <c r="AM591" s="201"/>
      <c r="AN591" s="201"/>
      <c r="AO591" s="201"/>
      <c r="AP591" s="201"/>
      <c r="AQ591" s="201"/>
      <c r="AR591" s="201"/>
      <c r="AS591" s="201"/>
      <c r="AT591" s="201"/>
      <c r="AU591" s="201"/>
      <c r="AV591" s="201"/>
      <c r="AW591" s="201"/>
      <c r="AX591" s="201"/>
      <c r="AY591" s="201"/>
      <c r="AZ591" s="201"/>
      <c r="BA591" s="201"/>
      <c r="BB591" s="201"/>
      <c r="BC591" s="201"/>
      <c r="BD591" s="201"/>
      <c r="BE591" s="201"/>
      <c r="BF591" s="201"/>
    </row>
    <row r="592" spans="1:58" ht="16.5" customHeight="1">
      <c r="A592" s="202"/>
      <c r="B592" s="202"/>
      <c r="C592" s="202"/>
      <c r="D592" s="202"/>
      <c r="E592" s="202"/>
      <c r="F592" s="202"/>
      <c r="G592" s="202"/>
      <c r="H592" s="202"/>
      <c r="I592" s="203"/>
      <c r="J592" s="201"/>
      <c r="K592" s="201"/>
      <c r="L592" s="201"/>
      <c r="M592" s="201"/>
      <c r="N592" s="201"/>
      <c r="O592" s="201"/>
      <c r="P592" s="201"/>
      <c r="Q592" s="201"/>
      <c r="R592" s="201"/>
      <c r="S592" s="201"/>
      <c r="T592" s="201"/>
      <c r="U592" s="201"/>
      <c r="V592" s="201"/>
      <c r="W592" s="201"/>
      <c r="X592" s="201"/>
      <c r="Y592" s="201"/>
      <c r="Z592" s="201"/>
      <c r="AA592" s="201"/>
      <c r="AB592" s="201"/>
      <c r="AC592" s="201"/>
      <c r="AD592" s="201"/>
      <c r="AE592" s="201"/>
      <c r="AF592" s="201"/>
      <c r="AG592" s="201"/>
      <c r="AH592" s="201"/>
      <c r="AI592" s="201"/>
      <c r="AJ592" s="201"/>
      <c r="AK592" s="201"/>
      <c r="AL592" s="201"/>
      <c r="AM592" s="201"/>
      <c r="AN592" s="201"/>
      <c r="AO592" s="201"/>
      <c r="AP592" s="201"/>
      <c r="AQ592" s="201"/>
      <c r="AR592" s="201"/>
      <c r="AS592" s="201"/>
      <c r="AT592" s="201"/>
      <c r="AU592" s="201"/>
      <c r="AV592" s="201"/>
      <c r="AW592" s="201"/>
      <c r="AX592" s="201"/>
      <c r="AY592" s="201"/>
      <c r="AZ592" s="201"/>
      <c r="BA592" s="201"/>
      <c r="BB592" s="201"/>
      <c r="BC592" s="201"/>
      <c r="BD592" s="201"/>
      <c r="BE592" s="201"/>
      <c r="BF592" s="201"/>
    </row>
    <row r="593" spans="1:58" ht="16.5" customHeight="1">
      <c r="A593" s="202"/>
      <c r="B593" s="202"/>
      <c r="C593" s="202"/>
      <c r="D593" s="202"/>
      <c r="E593" s="202"/>
      <c r="F593" s="202"/>
      <c r="G593" s="202"/>
      <c r="H593" s="202"/>
      <c r="I593" s="203"/>
      <c r="J593" s="201"/>
      <c r="K593" s="201"/>
      <c r="L593" s="201"/>
      <c r="M593" s="201"/>
      <c r="N593" s="201"/>
      <c r="O593" s="201"/>
      <c r="P593" s="201"/>
      <c r="Q593" s="201"/>
      <c r="R593" s="201"/>
      <c r="S593" s="201"/>
      <c r="T593" s="201"/>
      <c r="U593" s="201"/>
      <c r="V593" s="201"/>
      <c r="W593" s="201"/>
      <c r="X593" s="201"/>
      <c r="Y593" s="201"/>
      <c r="Z593" s="201"/>
      <c r="AA593" s="201"/>
      <c r="AB593" s="201"/>
      <c r="AC593" s="201"/>
      <c r="AD593" s="201"/>
      <c r="AE593" s="201"/>
      <c r="AF593" s="201"/>
      <c r="AG593" s="201"/>
      <c r="AH593" s="201"/>
      <c r="AI593" s="201"/>
      <c r="AJ593" s="201"/>
      <c r="AK593" s="201"/>
      <c r="AL593" s="201"/>
      <c r="AM593" s="201"/>
      <c r="AN593" s="201"/>
      <c r="AO593" s="201"/>
      <c r="AP593" s="201"/>
      <c r="AQ593" s="201"/>
      <c r="AR593" s="201"/>
      <c r="AS593" s="201"/>
      <c r="AT593" s="201"/>
      <c r="AU593" s="201"/>
      <c r="AV593" s="201"/>
      <c r="AW593" s="201"/>
      <c r="AX593" s="201"/>
      <c r="AY593" s="201"/>
      <c r="AZ593" s="201"/>
      <c r="BA593" s="201"/>
      <c r="BB593" s="201"/>
      <c r="BC593" s="201"/>
      <c r="BD593" s="201"/>
      <c r="BE593" s="201"/>
      <c r="BF593" s="201"/>
    </row>
    <row r="594" spans="1:58" ht="16.5" customHeight="1">
      <c r="A594" s="202"/>
      <c r="B594" s="202"/>
      <c r="C594" s="202"/>
      <c r="D594" s="202"/>
      <c r="E594" s="202"/>
      <c r="F594" s="202"/>
      <c r="G594" s="202"/>
      <c r="H594" s="202"/>
      <c r="I594" s="203"/>
      <c r="J594" s="201"/>
      <c r="K594" s="201"/>
      <c r="L594" s="201"/>
      <c r="M594" s="201"/>
      <c r="N594" s="201"/>
      <c r="O594" s="201"/>
      <c r="P594" s="201"/>
      <c r="Q594" s="201"/>
      <c r="R594" s="201"/>
      <c r="S594" s="201"/>
      <c r="T594" s="201"/>
      <c r="U594" s="201"/>
      <c r="V594" s="201"/>
      <c r="W594" s="201"/>
      <c r="X594" s="201"/>
      <c r="Y594" s="201"/>
      <c r="Z594" s="201"/>
      <c r="AA594" s="201"/>
      <c r="AB594" s="201"/>
      <c r="AC594" s="201"/>
      <c r="AD594" s="201"/>
      <c r="AE594" s="201"/>
      <c r="AF594" s="201"/>
      <c r="AG594" s="201"/>
      <c r="AH594" s="201"/>
      <c r="AI594" s="201"/>
      <c r="AJ594" s="201"/>
      <c r="AK594" s="201"/>
      <c r="AL594" s="201"/>
      <c r="AM594" s="201"/>
      <c r="AN594" s="201"/>
      <c r="AO594" s="201"/>
      <c r="AP594" s="201"/>
      <c r="AQ594" s="201"/>
      <c r="AR594" s="201"/>
      <c r="AS594" s="201"/>
      <c r="AT594" s="201"/>
      <c r="AU594" s="201"/>
      <c r="AV594" s="201"/>
      <c r="AW594" s="201"/>
      <c r="AX594" s="201"/>
      <c r="AY594" s="201"/>
      <c r="AZ594" s="201"/>
      <c r="BA594" s="201"/>
      <c r="BB594" s="201"/>
      <c r="BC594" s="201"/>
      <c r="BD594" s="201"/>
      <c r="BE594" s="201"/>
      <c r="BF594" s="201"/>
    </row>
    <row r="595" spans="1:58" ht="16.5" customHeight="1">
      <c r="A595" s="202"/>
      <c r="B595" s="202"/>
      <c r="C595" s="202"/>
      <c r="D595" s="202"/>
      <c r="E595" s="202"/>
      <c r="F595" s="202"/>
      <c r="G595" s="202"/>
      <c r="H595" s="202"/>
      <c r="I595" s="203"/>
      <c r="J595" s="201"/>
      <c r="K595" s="201"/>
      <c r="L595" s="201"/>
      <c r="M595" s="201"/>
      <c r="N595" s="201"/>
      <c r="O595" s="201"/>
      <c r="P595" s="201"/>
      <c r="Q595" s="201"/>
      <c r="R595" s="201"/>
      <c r="S595" s="201"/>
      <c r="T595" s="201"/>
      <c r="U595" s="201"/>
      <c r="V595" s="201"/>
      <c r="W595" s="201"/>
      <c r="X595" s="201"/>
      <c r="Y595" s="201"/>
      <c r="Z595" s="201"/>
      <c r="AA595" s="201"/>
      <c r="AB595" s="201"/>
      <c r="AC595" s="201"/>
      <c r="AD595" s="201"/>
      <c r="AE595" s="201"/>
      <c r="AF595" s="201"/>
      <c r="AG595" s="201"/>
      <c r="AH595" s="201"/>
      <c r="AI595" s="201"/>
      <c r="AJ595" s="201"/>
      <c r="AK595" s="201"/>
      <c r="AL595" s="201"/>
      <c r="AM595" s="201"/>
      <c r="AN595" s="201"/>
      <c r="AO595" s="201"/>
      <c r="AP595" s="201"/>
      <c r="AQ595" s="201"/>
      <c r="AR595" s="201"/>
      <c r="AS595" s="201"/>
      <c r="AT595" s="201"/>
      <c r="AU595" s="201"/>
      <c r="AV595" s="201"/>
      <c r="AW595" s="201"/>
      <c r="AX595" s="201"/>
      <c r="AY595" s="201"/>
      <c r="AZ595" s="201"/>
      <c r="BA595" s="201"/>
      <c r="BB595" s="201"/>
      <c r="BC595" s="201"/>
      <c r="BD595" s="201"/>
      <c r="BE595" s="201"/>
      <c r="BF595" s="201"/>
    </row>
    <row r="596" spans="1:58" ht="16.5" customHeight="1">
      <c r="A596" s="202"/>
      <c r="B596" s="202"/>
      <c r="C596" s="202"/>
      <c r="D596" s="202"/>
      <c r="E596" s="202"/>
      <c r="F596" s="202"/>
      <c r="G596" s="202"/>
      <c r="H596" s="202"/>
      <c r="I596" s="203"/>
      <c r="J596" s="201"/>
      <c r="K596" s="201"/>
      <c r="L596" s="201"/>
      <c r="M596" s="201"/>
      <c r="N596" s="201"/>
      <c r="O596" s="201"/>
      <c r="P596" s="201"/>
      <c r="Q596" s="201"/>
      <c r="R596" s="201"/>
      <c r="S596" s="201"/>
      <c r="T596" s="201"/>
      <c r="U596" s="201"/>
      <c r="V596" s="201"/>
      <c r="W596" s="201"/>
      <c r="X596" s="201"/>
      <c r="Y596" s="201"/>
      <c r="Z596" s="201"/>
      <c r="AA596" s="201"/>
      <c r="AB596" s="201"/>
      <c r="AC596" s="201"/>
      <c r="AD596" s="201"/>
      <c r="AE596" s="201"/>
      <c r="AF596" s="201"/>
      <c r="AG596" s="201"/>
      <c r="AH596" s="201"/>
      <c r="AI596" s="201"/>
      <c r="AJ596" s="201"/>
      <c r="AK596" s="201"/>
      <c r="AL596" s="201"/>
      <c r="AM596" s="201"/>
      <c r="AN596" s="201"/>
      <c r="AO596" s="201"/>
      <c r="AP596" s="201"/>
      <c r="AQ596" s="201"/>
      <c r="AR596" s="201"/>
      <c r="AS596" s="201"/>
      <c r="AT596" s="201"/>
      <c r="AU596" s="201"/>
      <c r="AV596" s="201"/>
      <c r="AW596" s="201"/>
      <c r="AX596" s="201"/>
      <c r="AY596" s="201"/>
      <c r="AZ596" s="201"/>
      <c r="BA596" s="201"/>
      <c r="BB596" s="201"/>
      <c r="BC596" s="201"/>
      <c r="BD596" s="201"/>
      <c r="BE596" s="201"/>
      <c r="BF596" s="201"/>
    </row>
    <row r="597" spans="1:58" ht="16.5" customHeight="1">
      <c r="A597" s="202"/>
      <c r="B597" s="202"/>
      <c r="C597" s="202"/>
      <c r="D597" s="202"/>
      <c r="E597" s="202"/>
      <c r="F597" s="202"/>
      <c r="G597" s="202"/>
      <c r="H597" s="202"/>
      <c r="I597" s="203"/>
      <c r="J597" s="201"/>
      <c r="K597" s="201"/>
      <c r="L597" s="201"/>
      <c r="M597" s="201"/>
      <c r="N597" s="201"/>
      <c r="O597" s="201"/>
      <c r="P597" s="201"/>
      <c r="Q597" s="201"/>
      <c r="R597" s="201"/>
      <c r="S597" s="201"/>
      <c r="T597" s="201"/>
      <c r="U597" s="201"/>
      <c r="V597" s="201"/>
      <c r="W597" s="201"/>
      <c r="X597" s="201"/>
      <c r="Y597" s="201"/>
      <c r="Z597" s="201"/>
      <c r="AA597" s="201"/>
      <c r="AB597" s="201"/>
      <c r="AC597" s="201"/>
      <c r="AD597" s="201"/>
      <c r="AE597" s="201"/>
      <c r="AF597" s="201"/>
      <c r="AG597" s="201"/>
      <c r="AH597" s="201"/>
      <c r="AI597" s="201"/>
      <c r="AJ597" s="201"/>
      <c r="AK597" s="201"/>
      <c r="AL597" s="201"/>
      <c r="AM597" s="201"/>
      <c r="AN597" s="201"/>
      <c r="AO597" s="201"/>
      <c r="AP597" s="201"/>
      <c r="AQ597" s="201"/>
      <c r="AR597" s="201"/>
      <c r="AS597" s="201"/>
      <c r="AT597" s="201"/>
      <c r="AU597" s="201"/>
      <c r="AV597" s="201"/>
      <c r="AW597" s="201"/>
      <c r="AX597" s="201"/>
      <c r="AY597" s="201"/>
      <c r="AZ597" s="201"/>
      <c r="BA597" s="201"/>
      <c r="BB597" s="201"/>
      <c r="BC597" s="201"/>
      <c r="BD597" s="201"/>
      <c r="BE597" s="201"/>
      <c r="BF597" s="201"/>
    </row>
    <row r="598" spans="1:58" ht="16.5" customHeight="1">
      <c r="A598" s="202"/>
      <c r="B598" s="202"/>
      <c r="C598" s="202"/>
      <c r="D598" s="202"/>
      <c r="E598" s="202"/>
      <c r="F598" s="202"/>
      <c r="G598" s="202"/>
      <c r="H598" s="202"/>
      <c r="I598" s="203"/>
      <c r="J598" s="201"/>
      <c r="K598" s="201"/>
      <c r="L598" s="201"/>
      <c r="M598" s="201"/>
      <c r="N598" s="201"/>
      <c r="O598" s="201"/>
      <c r="P598" s="201"/>
      <c r="Q598" s="201"/>
      <c r="R598" s="201"/>
      <c r="S598" s="201"/>
      <c r="T598" s="201"/>
      <c r="U598" s="201"/>
      <c r="V598" s="201"/>
      <c r="W598" s="201"/>
      <c r="X598" s="201"/>
      <c r="Y598" s="201"/>
      <c r="Z598" s="201"/>
      <c r="AA598" s="201"/>
      <c r="AB598" s="201"/>
      <c r="AC598" s="201"/>
      <c r="AD598" s="201"/>
      <c r="AE598" s="201"/>
      <c r="AF598" s="201"/>
      <c r="AG598" s="201"/>
      <c r="AH598" s="201"/>
      <c r="AI598" s="201"/>
      <c r="AJ598" s="201"/>
      <c r="AK598" s="201"/>
      <c r="AL598" s="201"/>
      <c r="AM598" s="201"/>
      <c r="AN598" s="201"/>
      <c r="AO598" s="201"/>
      <c r="AP598" s="201"/>
      <c r="AQ598" s="201"/>
      <c r="AR598" s="201"/>
      <c r="AS598" s="201"/>
      <c r="AT598" s="201"/>
      <c r="AU598" s="201"/>
      <c r="AV598" s="201"/>
      <c r="AW598" s="201"/>
      <c r="AX598" s="201"/>
      <c r="AY598" s="201"/>
      <c r="AZ598" s="201"/>
      <c r="BA598" s="201"/>
      <c r="BB598" s="201"/>
      <c r="BC598" s="201"/>
      <c r="BD598" s="201"/>
      <c r="BE598" s="201"/>
      <c r="BF598" s="201"/>
    </row>
    <row r="599" spans="1:58" ht="16.5" customHeight="1">
      <c r="A599" s="202"/>
      <c r="B599" s="202"/>
      <c r="C599" s="202"/>
      <c r="D599" s="202"/>
      <c r="E599" s="202"/>
      <c r="F599" s="202"/>
      <c r="G599" s="202"/>
      <c r="H599" s="202"/>
      <c r="I599" s="203"/>
      <c r="J599" s="201"/>
      <c r="K599" s="201"/>
      <c r="L599" s="201"/>
      <c r="M599" s="201"/>
      <c r="N599" s="201"/>
      <c r="O599" s="201"/>
      <c r="P599" s="201"/>
      <c r="Q599" s="201"/>
      <c r="R599" s="201"/>
      <c r="S599" s="201"/>
      <c r="T599" s="201"/>
      <c r="U599" s="201"/>
      <c r="V599" s="201"/>
      <c r="W599" s="201"/>
      <c r="X599" s="201"/>
      <c r="Y599" s="201"/>
      <c r="Z599" s="201"/>
      <c r="AA599" s="201"/>
      <c r="AB599" s="201"/>
      <c r="AC599" s="201"/>
      <c r="AD599" s="201"/>
      <c r="AE599" s="201"/>
      <c r="AF599" s="201"/>
      <c r="AG599" s="201"/>
      <c r="AH599" s="201"/>
      <c r="AI599" s="201"/>
      <c r="AJ599" s="201"/>
      <c r="AK599" s="201"/>
      <c r="AL599" s="201"/>
      <c r="AM599" s="201"/>
      <c r="AN599" s="201"/>
      <c r="AO599" s="201"/>
      <c r="AP599" s="201"/>
      <c r="AQ599" s="201"/>
      <c r="AR599" s="201"/>
      <c r="AS599" s="201"/>
      <c r="AT599" s="201"/>
      <c r="AU599" s="201"/>
      <c r="AV599" s="201"/>
      <c r="AW599" s="201"/>
      <c r="AX599" s="201"/>
      <c r="AY599" s="201"/>
      <c r="AZ599" s="201"/>
      <c r="BA599" s="201"/>
      <c r="BB599" s="201"/>
      <c r="BC599" s="201"/>
      <c r="BD599" s="201"/>
      <c r="BE599" s="201"/>
      <c r="BF599" s="201"/>
    </row>
    <row r="600" spans="1:58" ht="16.5" customHeight="1">
      <c r="A600" s="202"/>
      <c r="B600" s="202"/>
      <c r="C600" s="202"/>
      <c r="D600" s="202"/>
      <c r="E600" s="202"/>
      <c r="F600" s="202"/>
      <c r="G600" s="202"/>
      <c r="H600" s="202"/>
      <c r="I600" s="203"/>
      <c r="J600" s="201"/>
      <c r="K600" s="201"/>
      <c r="L600" s="201"/>
      <c r="M600" s="201"/>
      <c r="N600" s="201"/>
      <c r="O600" s="201"/>
      <c r="P600" s="201"/>
      <c r="Q600" s="201"/>
      <c r="R600" s="201"/>
      <c r="S600" s="201"/>
      <c r="T600" s="201"/>
      <c r="U600" s="201"/>
      <c r="V600" s="201"/>
      <c r="W600" s="201"/>
      <c r="X600" s="201"/>
      <c r="Y600" s="201"/>
      <c r="Z600" s="201"/>
      <c r="AA600" s="201"/>
      <c r="AB600" s="201"/>
      <c r="AC600" s="201"/>
      <c r="AD600" s="201"/>
      <c r="AE600" s="201"/>
      <c r="AF600" s="201"/>
      <c r="AG600" s="201"/>
      <c r="AH600" s="201"/>
      <c r="AI600" s="201"/>
      <c r="AJ600" s="201"/>
      <c r="AK600" s="201"/>
      <c r="AL600" s="201"/>
      <c r="AM600" s="201"/>
      <c r="AN600" s="201"/>
      <c r="AO600" s="201"/>
      <c r="AP600" s="201"/>
      <c r="AQ600" s="201"/>
      <c r="AR600" s="201"/>
      <c r="AS600" s="201"/>
      <c r="AT600" s="201"/>
      <c r="AU600" s="201"/>
      <c r="AV600" s="201"/>
      <c r="AW600" s="201"/>
      <c r="AX600" s="201"/>
      <c r="AY600" s="201"/>
      <c r="AZ600" s="201"/>
      <c r="BA600" s="201"/>
      <c r="BB600" s="201"/>
      <c r="BC600" s="201"/>
      <c r="BD600" s="201"/>
      <c r="BE600" s="201"/>
      <c r="BF600" s="201"/>
    </row>
    <row r="601" spans="1:58" ht="16.5" customHeight="1">
      <c r="A601" s="202"/>
      <c r="B601" s="202"/>
      <c r="C601" s="202"/>
      <c r="D601" s="202"/>
      <c r="E601" s="202"/>
      <c r="F601" s="202"/>
      <c r="G601" s="202"/>
      <c r="H601" s="202"/>
      <c r="I601" s="203"/>
      <c r="J601" s="201"/>
      <c r="K601" s="201"/>
      <c r="L601" s="201"/>
      <c r="M601" s="201"/>
      <c r="N601" s="201"/>
      <c r="O601" s="201"/>
      <c r="P601" s="201"/>
      <c r="Q601" s="201"/>
      <c r="R601" s="201"/>
      <c r="S601" s="201"/>
      <c r="T601" s="201"/>
      <c r="U601" s="201"/>
      <c r="V601" s="201"/>
      <c r="W601" s="201"/>
      <c r="X601" s="201"/>
      <c r="Y601" s="201"/>
      <c r="Z601" s="201"/>
      <c r="AA601" s="201"/>
      <c r="AB601" s="201"/>
      <c r="AC601" s="201"/>
      <c r="AD601" s="201"/>
      <c r="AE601" s="201"/>
      <c r="AF601" s="201"/>
      <c r="AG601" s="201"/>
      <c r="AH601" s="201"/>
      <c r="AI601" s="201"/>
      <c r="AJ601" s="201"/>
      <c r="AK601" s="201"/>
      <c r="AL601" s="201"/>
      <c r="AM601" s="201"/>
      <c r="AN601" s="201"/>
      <c r="AO601" s="201"/>
      <c r="AP601" s="201"/>
      <c r="AQ601" s="201"/>
      <c r="AR601" s="201"/>
      <c r="AS601" s="201"/>
      <c r="AT601" s="201"/>
      <c r="AU601" s="201"/>
      <c r="AV601" s="201"/>
      <c r="AW601" s="201"/>
      <c r="AX601" s="201"/>
      <c r="AY601" s="201"/>
      <c r="AZ601" s="201"/>
      <c r="BA601" s="201"/>
      <c r="BB601" s="201"/>
      <c r="BC601" s="201"/>
      <c r="BD601" s="201"/>
      <c r="BE601" s="201"/>
      <c r="BF601" s="201"/>
    </row>
    <row r="602" spans="1:58" ht="16.5" customHeight="1">
      <c r="A602" s="202"/>
      <c r="B602" s="202"/>
      <c r="C602" s="202"/>
      <c r="D602" s="202"/>
      <c r="E602" s="202"/>
      <c r="F602" s="202"/>
      <c r="G602" s="202"/>
      <c r="H602" s="202"/>
      <c r="I602" s="203"/>
      <c r="J602" s="201"/>
      <c r="K602" s="201"/>
      <c r="L602" s="201"/>
      <c r="M602" s="201"/>
      <c r="N602" s="201"/>
      <c r="O602" s="201"/>
      <c r="P602" s="201"/>
      <c r="Q602" s="201"/>
      <c r="R602" s="201"/>
      <c r="S602" s="201"/>
      <c r="T602" s="201"/>
      <c r="U602" s="201"/>
      <c r="V602" s="201"/>
      <c r="W602" s="201"/>
      <c r="X602" s="201"/>
      <c r="Y602" s="201"/>
      <c r="Z602" s="201"/>
      <c r="AA602" s="201"/>
      <c r="AB602" s="201"/>
      <c r="AC602" s="201"/>
      <c r="AD602" s="201"/>
      <c r="AE602" s="201"/>
      <c r="AF602" s="201"/>
      <c r="AG602" s="201"/>
      <c r="AH602" s="201"/>
      <c r="AI602" s="201"/>
      <c r="AJ602" s="201"/>
      <c r="AK602" s="201"/>
      <c r="AL602" s="201"/>
      <c r="AM602" s="201"/>
      <c r="AN602" s="201"/>
      <c r="AO602" s="201"/>
      <c r="AP602" s="201"/>
      <c r="AQ602" s="201"/>
      <c r="AR602" s="201"/>
      <c r="AS602" s="201"/>
      <c r="AT602" s="201"/>
      <c r="AU602" s="201"/>
      <c r="AV602" s="201"/>
      <c r="AW602" s="201"/>
      <c r="AX602" s="201"/>
      <c r="AY602" s="201"/>
      <c r="AZ602" s="201"/>
      <c r="BA602" s="201"/>
      <c r="BB602" s="201"/>
      <c r="BC602" s="201"/>
      <c r="BD602" s="201"/>
      <c r="BE602" s="201"/>
      <c r="BF602" s="201"/>
    </row>
    <row r="603" spans="1:58" ht="16.5" customHeight="1">
      <c r="A603" s="202"/>
      <c r="B603" s="202"/>
      <c r="C603" s="202"/>
      <c r="D603" s="202"/>
      <c r="E603" s="202"/>
      <c r="F603" s="202"/>
      <c r="G603" s="202"/>
      <c r="H603" s="202"/>
      <c r="I603" s="203"/>
      <c r="J603" s="201"/>
      <c r="K603" s="201"/>
      <c r="L603" s="201"/>
      <c r="M603" s="201"/>
      <c r="N603" s="201"/>
      <c r="O603" s="201"/>
      <c r="P603" s="201"/>
      <c r="Q603" s="201"/>
      <c r="R603" s="201"/>
      <c r="S603" s="201"/>
      <c r="T603" s="201"/>
      <c r="U603" s="201"/>
      <c r="V603" s="201"/>
      <c r="W603" s="201"/>
      <c r="X603" s="201"/>
      <c r="Y603" s="201"/>
      <c r="Z603" s="201"/>
      <c r="AA603" s="201"/>
      <c r="AB603" s="201"/>
      <c r="AC603" s="201"/>
      <c r="AD603" s="201"/>
      <c r="AE603" s="201"/>
      <c r="AF603" s="201"/>
      <c r="AG603" s="201"/>
      <c r="AH603" s="201"/>
      <c r="AI603" s="201"/>
      <c r="AJ603" s="201"/>
      <c r="AK603" s="201"/>
      <c r="AL603" s="201"/>
      <c r="AM603" s="201"/>
      <c r="AN603" s="201"/>
      <c r="AO603" s="201"/>
      <c r="AP603" s="201"/>
      <c r="AQ603" s="201"/>
      <c r="AR603" s="201"/>
      <c r="AS603" s="201"/>
      <c r="AT603" s="201"/>
      <c r="AU603" s="201"/>
      <c r="AV603" s="201"/>
      <c r="AW603" s="201"/>
      <c r="AX603" s="201"/>
      <c r="AY603" s="201"/>
      <c r="AZ603" s="201"/>
      <c r="BA603" s="201"/>
      <c r="BB603" s="201"/>
      <c r="BC603" s="201"/>
      <c r="BD603" s="201"/>
      <c r="BE603" s="201"/>
      <c r="BF603" s="201"/>
    </row>
    <row r="604" spans="1:58" ht="16.5" customHeight="1">
      <c r="A604" s="202"/>
      <c r="B604" s="202"/>
      <c r="C604" s="202"/>
      <c r="D604" s="202"/>
      <c r="E604" s="202"/>
      <c r="F604" s="202"/>
      <c r="G604" s="202"/>
      <c r="H604" s="202"/>
      <c r="I604" s="203"/>
      <c r="J604" s="201"/>
      <c r="K604" s="201"/>
      <c r="L604" s="201"/>
      <c r="M604" s="201"/>
      <c r="N604" s="201"/>
      <c r="O604" s="201"/>
      <c r="P604" s="201"/>
      <c r="Q604" s="201"/>
      <c r="R604" s="201"/>
      <c r="S604" s="201"/>
      <c r="T604" s="201"/>
      <c r="U604" s="201"/>
      <c r="V604" s="201"/>
      <c r="W604" s="201"/>
      <c r="X604" s="201"/>
      <c r="Y604" s="201"/>
      <c r="Z604" s="201"/>
      <c r="AA604" s="201"/>
      <c r="AB604" s="201"/>
      <c r="AC604" s="201"/>
      <c r="AD604" s="201"/>
      <c r="AE604" s="201"/>
      <c r="AF604" s="201"/>
      <c r="AG604" s="201"/>
      <c r="AH604" s="201"/>
      <c r="AI604" s="201"/>
      <c r="AJ604" s="201"/>
      <c r="AK604" s="201"/>
      <c r="AL604" s="201"/>
      <c r="AM604" s="201"/>
      <c r="AN604" s="201"/>
      <c r="AO604" s="201"/>
      <c r="AP604" s="201"/>
      <c r="AQ604" s="201"/>
      <c r="AR604" s="201"/>
      <c r="AS604" s="201"/>
      <c r="AT604" s="201"/>
      <c r="AU604" s="201"/>
      <c r="AV604" s="201"/>
      <c r="AW604" s="201"/>
      <c r="AX604" s="201"/>
      <c r="AY604" s="201"/>
      <c r="AZ604" s="201"/>
      <c r="BA604" s="201"/>
      <c r="BB604" s="201"/>
      <c r="BC604" s="201"/>
      <c r="BD604" s="201"/>
      <c r="BE604" s="201"/>
      <c r="BF604" s="201"/>
    </row>
    <row r="605" spans="1:58" ht="16.5" customHeight="1">
      <c r="A605" s="202"/>
      <c r="B605" s="202"/>
      <c r="C605" s="202"/>
      <c r="D605" s="202"/>
      <c r="E605" s="202"/>
      <c r="F605" s="202"/>
      <c r="G605" s="202"/>
      <c r="H605" s="202"/>
      <c r="I605" s="203"/>
      <c r="J605" s="201"/>
      <c r="K605" s="201"/>
      <c r="L605" s="201"/>
      <c r="M605" s="201"/>
      <c r="N605" s="201"/>
      <c r="O605" s="201"/>
      <c r="P605" s="201"/>
      <c r="Q605" s="201"/>
      <c r="R605" s="201"/>
      <c r="S605" s="201"/>
      <c r="T605" s="201"/>
      <c r="U605" s="201"/>
      <c r="V605" s="201"/>
      <c r="W605" s="201"/>
      <c r="X605" s="201"/>
      <c r="Y605" s="201"/>
      <c r="Z605" s="201"/>
      <c r="AA605" s="201"/>
      <c r="AB605" s="201"/>
      <c r="AC605" s="201"/>
      <c r="AD605" s="201"/>
      <c r="AE605" s="201"/>
      <c r="AF605" s="201"/>
      <c r="AG605" s="201"/>
      <c r="AH605" s="201"/>
      <c r="AI605" s="201"/>
      <c r="AJ605" s="201"/>
      <c r="AK605" s="201"/>
      <c r="AL605" s="201"/>
      <c r="AM605" s="201"/>
      <c r="AN605" s="201"/>
      <c r="AO605" s="201"/>
      <c r="AP605" s="201"/>
      <c r="AQ605" s="201"/>
      <c r="AR605" s="201"/>
      <c r="AS605" s="201"/>
      <c r="AT605" s="201"/>
      <c r="AU605" s="201"/>
      <c r="AV605" s="201"/>
      <c r="AW605" s="201"/>
      <c r="AX605" s="201"/>
      <c r="AY605" s="201"/>
      <c r="AZ605" s="201"/>
      <c r="BA605" s="201"/>
      <c r="BB605" s="201"/>
      <c r="BC605" s="201"/>
      <c r="BD605" s="201"/>
      <c r="BE605" s="201"/>
      <c r="BF605" s="201"/>
    </row>
    <row r="606" spans="1:58" ht="16.5" customHeight="1">
      <c r="A606" s="202"/>
      <c r="B606" s="202"/>
      <c r="C606" s="202"/>
      <c r="D606" s="202"/>
      <c r="E606" s="202"/>
      <c r="F606" s="202"/>
      <c r="G606" s="202"/>
      <c r="H606" s="202"/>
      <c r="I606" s="203"/>
      <c r="J606" s="201"/>
      <c r="K606" s="201"/>
      <c r="L606" s="201"/>
      <c r="M606" s="201"/>
      <c r="N606" s="201"/>
      <c r="O606" s="201"/>
      <c r="P606" s="201"/>
      <c r="Q606" s="201"/>
      <c r="R606" s="201"/>
      <c r="S606" s="201"/>
      <c r="T606" s="201"/>
      <c r="U606" s="201"/>
      <c r="V606" s="201"/>
      <c r="W606" s="201"/>
      <c r="X606" s="201"/>
      <c r="Y606" s="201"/>
      <c r="Z606" s="201"/>
      <c r="AA606" s="201"/>
      <c r="AB606" s="201"/>
      <c r="AC606" s="201"/>
      <c r="AD606" s="201"/>
      <c r="AE606" s="201"/>
      <c r="AF606" s="201"/>
      <c r="AG606" s="201"/>
      <c r="AH606" s="201"/>
      <c r="AI606" s="201"/>
      <c r="AJ606" s="201"/>
      <c r="AK606" s="201"/>
      <c r="AL606" s="201"/>
      <c r="AM606" s="201"/>
      <c r="AN606" s="201"/>
      <c r="AO606" s="201"/>
      <c r="AP606" s="201"/>
      <c r="AQ606" s="201"/>
      <c r="AR606" s="201"/>
      <c r="AS606" s="201"/>
      <c r="AT606" s="201"/>
      <c r="AU606" s="201"/>
      <c r="AV606" s="201"/>
      <c r="AW606" s="201"/>
      <c r="AX606" s="201"/>
      <c r="AY606" s="201"/>
      <c r="AZ606" s="201"/>
      <c r="BA606" s="201"/>
      <c r="BB606" s="201"/>
      <c r="BC606" s="201"/>
      <c r="BD606" s="201"/>
      <c r="BE606" s="201"/>
      <c r="BF606" s="201"/>
    </row>
    <row r="607" spans="1:58" ht="16.5" customHeight="1">
      <c r="A607" s="202"/>
      <c r="B607" s="202"/>
      <c r="C607" s="202"/>
      <c r="D607" s="202"/>
      <c r="E607" s="202"/>
      <c r="F607" s="202"/>
      <c r="G607" s="202"/>
      <c r="H607" s="202"/>
      <c r="I607" s="203"/>
      <c r="J607" s="201"/>
      <c r="K607" s="201"/>
      <c r="L607" s="201"/>
      <c r="M607" s="201"/>
      <c r="N607" s="201"/>
      <c r="O607" s="201"/>
      <c r="P607" s="201"/>
      <c r="Q607" s="201"/>
      <c r="R607" s="201"/>
      <c r="S607" s="201"/>
      <c r="T607" s="201"/>
      <c r="U607" s="201"/>
      <c r="V607" s="201"/>
      <c r="W607" s="201"/>
      <c r="X607" s="201"/>
      <c r="Y607" s="201"/>
      <c r="Z607" s="201"/>
      <c r="AA607" s="201"/>
      <c r="AB607" s="201"/>
      <c r="AC607" s="201"/>
      <c r="AD607" s="201"/>
      <c r="AE607" s="201"/>
      <c r="AF607" s="201"/>
      <c r="AG607" s="201"/>
      <c r="AH607" s="201"/>
      <c r="AI607" s="201"/>
      <c r="AJ607" s="201"/>
      <c r="AK607" s="201"/>
      <c r="AL607" s="201"/>
      <c r="AM607" s="201"/>
      <c r="AN607" s="201"/>
      <c r="AO607" s="201"/>
      <c r="AP607" s="201"/>
      <c r="AQ607" s="201"/>
      <c r="AR607" s="201"/>
      <c r="AS607" s="201"/>
      <c r="AT607" s="201"/>
      <c r="AU607" s="201"/>
      <c r="AV607" s="201"/>
      <c r="AW607" s="201"/>
      <c r="AX607" s="201"/>
      <c r="AY607" s="201"/>
      <c r="AZ607" s="201"/>
      <c r="BA607" s="201"/>
      <c r="BB607" s="201"/>
      <c r="BC607" s="201"/>
      <c r="BD607" s="201"/>
      <c r="BE607" s="201"/>
      <c r="BF607" s="201"/>
    </row>
    <row r="608" spans="1:58" ht="16.5" customHeight="1">
      <c r="A608" s="202"/>
      <c r="B608" s="202"/>
      <c r="C608" s="202"/>
      <c r="D608" s="202"/>
      <c r="E608" s="202"/>
      <c r="F608" s="202"/>
      <c r="G608" s="202"/>
      <c r="H608" s="202"/>
      <c r="I608" s="203"/>
      <c r="J608" s="201"/>
      <c r="K608" s="201"/>
      <c r="L608" s="201"/>
      <c r="M608" s="201"/>
      <c r="N608" s="201"/>
      <c r="O608" s="201"/>
      <c r="P608" s="201"/>
      <c r="Q608" s="201"/>
      <c r="R608" s="201"/>
      <c r="S608" s="201"/>
      <c r="T608" s="201"/>
      <c r="U608" s="201"/>
      <c r="V608" s="201"/>
      <c r="W608" s="201"/>
      <c r="X608" s="201"/>
      <c r="Y608" s="201"/>
      <c r="Z608" s="201"/>
      <c r="AA608" s="201"/>
      <c r="AB608" s="201"/>
      <c r="AC608" s="201"/>
      <c r="AD608" s="201"/>
      <c r="AE608" s="201"/>
      <c r="AF608" s="201"/>
      <c r="AG608" s="201"/>
      <c r="AH608" s="201"/>
      <c r="AI608" s="201"/>
      <c r="AJ608" s="201"/>
      <c r="AK608" s="201"/>
      <c r="AL608" s="201"/>
      <c r="AM608" s="201"/>
      <c r="AN608" s="201"/>
      <c r="AO608" s="201"/>
      <c r="AP608" s="201"/>
      <c r="AQ608" s="201"/>
      <c r="AR608" s="201"/>
      <c r="AS608" s="201"/>
      <c r="AT608" s="201"/>
      <c r="AU608" s="201"/>
      <c r="AV608" s="201"/>
      <c r="AW608" s="201"/>
      <c r="AX608" s="201"/>
      <c r="AY608" s="201"/>
      <c r="AZ608" s="201"/>
      <c r="BA608" s="201"/>
      <c r="BB608" s="201"/>
      <c r="BC608" s="201"/>
      <c r="BD608" s="201"/>
      <c r="BE608" s="201"/>
      <c r="BF608" s="201"/>
    </row>
    <row r="609" spans="1:58" ht="16.5" customHeight="1">
      <c r="A609" s="202"/>
      <c r="B609" s="202"/>
      <c r="C609" s="202"/>
      <c r="D609" s="202"/>
      <c r="E609" s="202"/>
      <c r="F609" s="202"/>
      <c r="G609" s="202"/>
      <c r="H609" s="202"/>
      <c r="I609" s="203"/>
      <c r="J609" s="201"/>
      <c r="K609" s="201"/>
      <c r="L609" s="201"/>
      <c r="M609" s="201"/>
      <c r="N609" s="201"/>
      <c r="O609" s="201"/>
      <c r="P609" s="201"/>
      <c r="Q609" s="201"/>
      <c r="R609" s="201"/>
      <c r="S609" s="201"/>
      <c r="T609" s="201"/>
      <c r="U609" s="201"/>
      <c r="V609" s="201"/>
      <c r="W609" s="201"/>
      <c r="X609" s="201"/>
      <c r="Y609" s="201"/>
      <c r="Z609" s="201"/>
      <c r="AA609" s="201"/>
      <c r="AB609" s="201"/>
      <c r="AC609" s="201"/>
      <c r="AD609" s="201"/>
      <c r="AE609" s="201"/>
      <c r="AF609" s="201"/>
      <c r="AG609" s="201"/>
      <c r="AH609" s="201"/>
      <c r="AI609" s="201"/>
      <c r="AJ609" s="201"/>
      <c r="AK609" s="201"/>
      <c r="AL609" s="201"/>
      <c r="AM609" s="201"/>
      <c r="AN609" s="201"/>
      <c r="AO609" s="201"/>
      <c r="AP609" s="201"/>
      <c r="AQ609" s="201"/>
      <c r="AR609" s="201"/>
      <c r="AS609" s="201"/>
      <c r="AT609" s="201"/>
      <c r="AU609" s="201"/>
      <c r="AV609" s="201"/>
      <c r="AW609" s="201"/>
      <c r="AX609" s="201"/>
      <c r="AY609" s="201"/>
      <c r="AZ609" s="201"/>
      <c r="BA609" s="201"/>
      <c r="BB609" s="201"/>
      <c r="BC609" s="201"/>
      <c r="BD609" s="201"/>
      <c r="BE609" s="201"/>
      <c r="BF609" s="201"/>
    </row>
    <row r="610" spans="1:58" ht="16.5" customHeight="1">
      <c r="A610" s="202"/>
      <c r="B610" s="202"/>
      <c r="C610" s="202"/>
      <c r="D610" s="202"/>
      <c r="E610" s="202"/>
      <c r="F610" s="202"/>
      <c r="G610" s="202"/>
      <c r="H610" s="202"/>
      <c r="I610" s="203"/>
      <c r="J610" s="201"/>
      <c r="K610" s="201"/>
      <c r="L610" s="201"/>
      <c r="M610" s="201"/>
      <c r="N610" s="201"/>
      <c r="O610" s="201"/>
      <c r="P610" s="201"/>
      <c r="Q610" s="201"/>
      <c r="R610" s="201"/>
      <c r="S610" s="201"/>
      <c r="T610" s="201"/>
      <c r="U610" s="201"/>
      <c r="V610" s="201"/>
      <c r="W610" s="201"/>
      <c r="X610" s="201"/>
      <c r="Y610" s="201"/>
      <c r="Z610" s="201"/>
      <c r="AA610" s="201"/>
      <c r="AB610" s="201"/>
      <c r="AC610" s="201"/>
      <c r="AD610" s="201"/>
      <c r="AE610" s="201"/>
      <c r="AF610" s="201"/>
      <c r="AG610" s="201"/>
      <c r="AH610" s="201"/>
      <c r="AI610" s="201"/>
      <c r="AJ610" s="201"/>
      <c r="AK610" s="201"/>
      <c r="AL610" s="201"/>
      <c r="AM610" s="201"/>
      <c r="AN610" s="201"/>
      <c r="AO610" s="201"/>
      <c r="AP610" s="201"/>
      <c r="AQ610" s="201"/>
      <c r="AR610" s="201"/>
      <c r="AS610" s="201"/>
      <c r="AT610" s="201"/>
      <c r="AU610" s="201"/>
      <c r="AV610" s="201"/>
      <c r="AW610" s="201"/>
      <c r="AX610" s="201"/>
      <c r="AY610" s="201"/>
      <c r="AZ610" s="201"/>
      <c r="BA610" s="201"/>
      <c r="BB610" s="201"/>
      <c r="BC610" s="201"/>
      <c r="BD610" s="201"/>
      <c r="BE610" s="201"/>
      <c r="BF610" s="201"/>
    </row>
    <row r="611" spans="1:58" ht="16.5" customHeight="1">
      <c r="A611" s="202"/>
      <c r="B611" s="202"/>
      <c r="C611" s="202"/>
      <c r="D611" s="202"/>
      <c r="E611" s="202"/>
      <c r="F611" s="202"/>
      <c r="G611" s="202"/>
      <c r="H611" s="202"/>
      <c r="I611" s="203"/>
      <c r="J611" s="201"/>
      <c r="K611" s="201"/>
      <c r="L611" s="201"/>
      <c r="M611" s="201"/>
      <c r="N611" s="201"/>
      <c r="O611" s="201"/>
      <c r="P611" s="201"/>
      <c r="Q611" s="201"/>
      <c r="R611" s="201"/>
      <c r="S611" s="201"/>
      <c r="T611" s="201"/>
      <c r="U611" s="201"/>
      <c r="V611" s="201"/>
      <c r="W611" s="201"/>
      <c r="X611" s="201"/>
      <c r="Y611" s="201"/>
      <c r="Z611" s="201"/>
      <c r="AA611" s="201"/>
      <c r="AB611" s="201"/>
      <c r="AC611" s="201"/>
      <c r="AD611" s="201"/>
      <c r="AE611" s="201"/>
      <c r="AF611" s="201"/>
      <c r="AG611" s="201"/>
      <c r="AH611" s="201"/>
      <c r="AI611" s="201"/>
      <c r="AJ611" s="201"/>
      <c r="AK611" s="201"/>
      <c r="AL611" s="201"/>
      <c r="AM611" s="201"/>
      <c r="AN611" s="201"/>
      <c r="AO611" s="201"/>
      <c r="AP611" s="201"/>
      <c r="AQ611" s="201"/>
      <c r="AR611" s="201"/>
      <c r="AS611" s="201"/>
      <c r="AT611" s="201"/>
      <c r="AU611" s="201"/>
      <c r="AV611" s="201"/>
      <c r="AW611" s="201"/>
      <c r="AX611" s="201"/>
      <c r="AY611" s="201"/>
      <c r="AZ611" s="201"/>
      <c r="BA611" s="201"/>
      <c r="BB611" s="201"/>
      <c r="BC611" s="201"/>
      <c r="BD611" s="201"/>
      <c r="BE611" s="201"/>
      <c r="BF611" s="201"/>
    </row>
    <row r="612" spans="1:58" ht="16.5" customHeight="1">
      <c r="A612" s="202"/>
      <c r="B612" s="202"/>
      <c r="C612" s="202"/>
      <c r="D612" s="202"/>
      <c r="E612" s="202"/>
      <c r="F612" s="202"/>
      <c r="G612" s="202"/>
      <c r="H612" s="202"/>
      <c r="I612" s="203"/>
      <c r="J612" s="201"/>
      <c r="K612" s="201"/>
      <c r="L612" s="201"/>
      <c r="M612" s="201"/>
      <c r="N612" s="201"/>
      <c r="O612" s="201"/>
      <c r="P612" s="201"/>
      <c r="Q612" s="201"/>
      <c r="R612" s="201"/>
      <c r="S612" s="201"/>
      <c r="T612" s="201"/>
      <c r="U612" s="201"/>
      <c r="V612" s="201"/>
      <c r="W612" s="201"/>
      <c r="X612" s="201"/>
      <c r="Y612" s="201"/>
      <c r="Z612" s="201"/>
      <c r="AA612" s="201"/>
      <c r="AB612" s="201"/>
      <c r="AC612" s="201"/>
      <c r="AD612" s="201"/>
      <c r="AE612" s="201"/>
      <c r="AF612" s="201"/>
      <c r="AG612" s="201"/>
      <c r="AH612" s="201"/>
      <c r="AI612" s="201"/>
      <c r="AJ612" s="201"/>
      <c r="AK612" s="201"/>
      <c r="AL612" s="201"/>
      <c r="AM612" s="201"/>
      <c r="AN612" s="201"/>
      <c r="AO612" s="201"/>
      <c r="AP612" s="201"/>
      <c r="AQ612" s="201"/>
      <c r="AR612" s="201"/>
      <c r="AS612" s="201"/>
      <c r="AT612" s="201"/>
      <c r="AU612" s="201"/>
      <c r="AV612" s="201"/>
      <c r="AW612" s="201"/>
      <c r="AX612" s="201"/>
      <c r="AY612" s="201"/>
      <c r="AZ612" s="201"/>
      <c r="BA612" s="201"/>
      <c r="BB612" s="201"/>
      <c r="BC612" s="201"/>
      <c r="BD612" s="201"/>
      <c r="BE612" s="201"/>
      <c r="BF612" s="201"/>
    </row>
    <row r="613" spans="1:58" ht="16.5" customHeight="1">
      <c r="A613" s="202"/>
      <c r="B613" s="202"/>
      <c r="C613" s="202"/>
      <c r="D613" s="202"/>
      <c r="E613" s="202"/>
      <c r="F613" s="202"/>
      <c r="G613" s="202"/>
      <c r="H613" s="202"/>
      <c r="I613" s="203"/>
      <c r="J613" s="201"/>
      <c r="K613" s="201"/>
      <c r="L613" s="201"/>
      <c r="M613" s="201"/>
      <c r="N613" s="201"/>
      <c r="O613" s="201"/>
      <c r="P613" s="201"/>
      <c r="Q613" s="201"/>
      <c r="R613" s="201"/>
      <c r="S613" s="201"/>
      <c r="T613" s="201"/>
      <c r="U613" s="201"/>
      <c r="V613" s="201"/>
      <c r="W613" s="201"/>
      <c r="X613" s="201"/>
      <c r="Y613" s="201"/>
      <c r="Z613" s="201"/>
      <c r="AA613" s="201"/>
      <c r="AB613" s="201"/>
      <c r="AC613" s="201"/>
      <c r="AD613" s="201"/>
      <c r="AE613" s="201"/>
      <c r="AF613" s="201"/>
      <c r="AG613" s="201"/>
      <c r="AH613" s="201"/>
      <c r="AI613" s="201"/>
      <c r="AJ613" s="201"/>
      <c r="AK613" s="201"/>
      <c r="AL613" s="201"/>
      <c r="AM613" s="201"/>
      <c r="AN613" s="201"/>
      <c r="AO613" s="201"/>
      <c r="AP613" s="201"/>
      <c r="AQ613" s="201"/>
      <c r="AR613" s="201"/>
      <c r="AS613" s="201"/>
      <c r="AT613" s="201"/>
      <c r="AU613" s="201"/>
      <c r="AV613" s="201"/>
      <c r="AW613" s="201"/>
      <c r="AX613" s="201"/>
      <c r="AY613" s="201"/>
      <c r="AZ613" s="201"/>
      <c r="BA613" s="201"/>
      <c r="BB613" s="201"/>
      <c r="BC613" s="201"/>
      <c r="BD613" s="201"/>
      <c r="BE613" s="201"/>
      <c r="BF613" s="201"/>
    </row>
    <row r="614" spans="1:58" ht="16.5" customHeight="1">
      <c r="A614" s="202"/>
      <c r="B614" s="202"/>
      <c r="C614" s="202"/>
      <c r="D614" s="202"/>
      <c r="E614" s="202"/>
      <c r="F614" s="202"/>
      <c r="G614" s="202"/>
      <c r="H614" s="202"/>
      <c r="I614" s="203"/>
      <c r="J614" s="201"/>
      <c r="K614" s="201"/>
      <c r="L614" s="201"/>
      <c r="M614" s="201"/>
      <c r="N614" s="201"/>
      <c r="O614" s="201"/>
      <c r="P614" s="201"/>
      <c r="Q614" s="201"/>
      <c r="R614" s="201"/>
      <c r="S614" s="201"/>
      <c r="T614" s="201"/>
      <c r="U614" s="201"/>
      <c r="V614" s="201"/>
      <c r="W614" s="201"/>
      <c r="X614" s="201"/>
      <c r="Y614" s="201"/>
      <c r="Z614" s="201"/>
      <c r="AA614" s="201"/>
      <c r="AB614" s="201"/>
      <c r="AC614" s="201"/>
      <c r="AD614" s="201"/>
      <c r="AE614" s="201"/>
      <c r="AF614" s="201"/>
      <c r="AG614" s="201"/>
      <c r="AH614" s="201"/>
      <c r="AI614" s="201"/>
      <c r="AJ614" s="201"/>
      <c r="AK614" s="201"/>
      <c r="AL614" s="201"/>
      <c r="AM614" s="201"/>
      <c r="AN614" s="201"/>
      <c r="AO614" s="201"/>
      <c r="AP614" s="201"/>
      <c r="AQ614" s="201"/>
      <c r="AR614" s="201"/>
      <c r="AS614" s="201"/>
      <c r="AT614" s="201"/>
      <c r="AU614" s="201"/>
      <c r="AV614" s="201"/>
      <c r="AW614" s="201"/>
      <c r="AX614" s="201"/>
      <c r="AY614" s="201"/>
      <c r="AZ614" s="201"/>
      <c r="BA614" s="201"/>
      <c r="BB614" s="201"/>
      <c r="BC614" s="201"/>
      <c r="BD614" s="201"/>
      <c r="BE614" s="201"/>
      <c r="BF614" s="201"/>
    </row>
    <row r="615" spans="1:58" ht="16.5" customHeight="1">
      <c r="A615" s="202"/>
      <c r="B615" s="202"/>
      <c r="C615" s="202"/>
      <c r="D615" s="202"/>
      <c r="E615" s="202"/>
      <c r="F615" s="202"/>
      <c r="G615" s="202"/>
      <c r="H615" s="202"/>
      <c r="I615" s="203"/>
      <c r="J615" s="201"/>
      <c r="K615" s="201"/>
      <c r="L615" s="201"/>
      <c r="M615" s="201"/>
      <c r="N615" s="201"/>
      <c r="O615" s="201"/>
      <c r="P615" s="201"/>
      <c r="Q615" s="201"/>
      <c r="R615" s="201"/>
      <c r="S615" s="201"/>
      <c r="T615" s="201"/>
      <c r="U615" s="201"/>
      <c r="V615" s="201"/>
      <c r="W615" s="201"/>
      <c r="X615" s="201"/>
      <c r="Y615" s="201"/>
      <c r="Z615" s="201"/>
      <c r="AA615" s="201"/>
      <c r="AB615" s="201"/>
      <c r="AC615" s="201"/>
      <c r="AD615" s="201"/>
      <c r="AE615" s="201"/>
      <c r="AF615" s="201"/>
      <c r="AG615" s="201"/>
      <c r="AH615" s="201"/>
      <c r="AI615" s="201"/>
      <c r="AJ615" s="201"/>
      <c r="AK615" s="201"/>
      <c r="AL615" s="201"/>
      <c r="AM615" s="201"/>
      <c r="AN615" s="201"/>
      <c r="AO615" s="201"/>
      <c r="AP615" s="201"/>
      <c r="AQ615" s="201"/>
      <c r="AR615" s="201"/>
      <c r="AS615" s="201"/>
      <c r="AT615" s="201"/>
      <c r="AU615" s="201"/>
      <c r="AV615" s="201"/>
      <c r="AW615" s="201"/>
      <c r="AX615" s="201"/>
      <c r="AY615" s="201"/>
      <c r="AZ615" s="201"/>
      <c r="BA615" s="201"/>
      <c r="BB615" s="201"/>
      <c r="BC615" s="201"/>
      <c r="BD615" s="201"/>
      <c r="BE615" s="201"/>
      <c r="BF615" s="201"/>
    </row>
    <row r="616" spans="1:58" ht="16.5" customHeight="1">
      <c r="A616" s="202"/>
      <c r="B616" s="202"/>
      <c r="C616" s="202"/>
      <c r="D616" s="202"/>
      <c r="E616" s="202"/>
      <c r="F616" s="202"/>
      <c r="G616" s="202"/>
      <c r="H616" s="202"/>
      <c r="I616" s="203"/>
      <c r="J616" s="201"/>
      <c r="K616" s="201"/>
      <c r="L616" s="201"/>
      <c r="M616" s="201"/>
      <c r="N616" s="201"/>
      <c r="O616" s="201"/>
      <c r="P616" s="201"/>
      <c r="Q616" s="201"/>
      <c r="R616" s="201"/>
      <c r="S616" s="201"/>
      <c r="T616" s="201"/>
      <c r="U616" s="201"/>
      <c r="V616" s="201"/>
      <c r="W616" s="201"/>
      <c r="X616" s="201"/>
      <c r="Y616" s="201"/>
      <c r="Z616" s="201"/>
      <c r="AA616" s="201"/>
      <c r="AB616" s="201"/>
      <c r="AC616" s="201"/>
      <c r="AD616" s="201"/>
      <c r="AE616" s="201"/>
      <c r="AF616" s="201"/>
      <c r="AG616" s="201"/>
      <c r="AH616" s="201"/>
      <c r="AI616" s="201"/>
      <c r="AJ616" s="201"/>
      <c r="AK616" s="201"/>
      <c r="AL616" s="201"/>
      <c r="AM616" s="201"/>
      <c r="AN616" s="201"/>
      <c r="AO616" s="201"/>
      <c r="AP616" s="201"/>
      <c r="AQ616" s="201"/>
      <c r="AR616" s="201"/>
      <c r="AS616" s="201"/>
      <c r="AT616" s="201"/>
      <c r="AU616" s="201"/>
      <c r="AV616" s="201"/>
      <c r="AW616" s="201"/>
      <c r="AX616" s="201"/>
      <c r="AY616" s="201"/>
      <c r="AZ616" s="201"/>
      <c r="BA616" s="201"/>
      <c r="BB616" s="201"/>
      <c r="BC616" s="201"/>
      <c r="BD616" s="201"/>
      <c r="BE616" s="201"/>
      <c r="BF616" s="201"/>
    </row>
    <row r="617" spans="1:58" ht="16.5" customHeight="1">
      <c r="A617" s="202"/>
      <c r="B617" s="202"/>
      <c r="C617" s="202"/>
      <c r="D617" s="202"/>
      <c r="E617" s="202"/>
      <c r="F617" s="202"/>
      <c r="G617" s="202"/>
      <c r="H617" s="202"/>
      <c r="I617" s="203"/>
      <c r="J617" s="201"/>
      <c r="K617" s="201"/>
      <c r="L617" s="201"/>
      <c r="M617" s="201"/>
      <c r="N617" s="201"/>
      <c r="O617" s="201"/>
      <c r="P617" s="201"/>
      <c r="Q617" s="201"/>
      <c r="R617" s="201"/>
      <c r="S617" s="201"/>
      <c r="T617" s="201"/>
      <c r="U617" s="201"/>
      <c r="V617" s="201"/>
      <c r="W617" s="201"/>
      <c r="X617" s="201"/>
      <c r="Y617" s="201"/>
      <c r="Z617" s="201"/>
      <c r="AA617" s="201"/>
      <c r="AB617" s="201"/>
      <c r="AC617" s="201"/>
      <c r="AD617" s="201"/>
      <c r="AE617" s="201"/>
      <c r="AF617" s="201"/>
      <c r="AG617" s="201"/>
      <c r="AH617" s="201"/>
      <c r="AI617" s="201"/>
      <c r="AJ617" s="201"/>
      <c r="AK617" s="201"/>
      <c r="AL617" s="201"/>
      <c r="AM617" s="201"/>
      <c r="AN617" s="201"/>
      <c r="AO617" s="201"/>
      <c r="AP617" s="201"/>
      <c r="AQ617" s="201"/>
      <c r="AR617" s="201"/>
      <c r="AS617" s="201"/>
      <c r="AT617" s="201"/>
      <c r="AU617" s="201"/>
      <c r="AV617" s="201"/>
      <c r="AW617" s="201"/>
      <c r="AX617" s="201"/>
      <c r="AY617" s="201"/>
      <c r="AZ617" s="201"/>
      <c r="BA617" s="201"/>
      <c r="BB617" s="201"/>
      <c r="BC617" s="201"/>
      <c r="BD617" s="201"/>
      <c r="BE617" s="201"/>
      <c r="BF617" s="201"/>
    </row>
    <row r="618" spans="1:58" ht="16.5" customHeight="1">
      <c r="A618" s="202"/>
      <c r="B618" s="202"/>
      <c r="C618" s="202"/>
      <c r="D618" s="202"/>
      <c r="E618" s="202"/>
      <c r="F618" s="202"/>
      <c r="G618" s="202"/>
      <c r="H618" s="202"/>
      <c r="I618" s="203"/>
      <c r="J618" s="201"/>
      <c r="K618" s="201"/>
      <c r="L618" s="201"/>
      <c r="M618" s="201"/>
      <c r="N618" s="201"/>
      <c r="O618" s="201"/>
      <c r="P618" s="201"/>
      <c r="Q618" s="201"/>
      <c r="R618" s="201"/>
      <c r="S618" s="201"/>
      <c r="T618" s="201"/>
      <c r="U618" s="201"/>
      <c r="V618" s="201"/>
      <c r="W618" s="201"/>
      <c r="X618" s="201"/>
      <c r="Y618" s="201"/>
      <c r="Z618" s="201"/>
      <c r="AA618" s="201"/>
      <c r="AB618" s="201"/>
      <c r="AC618" s="201"/>
      <c r="AD618" s="201"/>
      <c r="AE618" s="201"/>
      <c r="AF618" s="201"/>
      <c r="AG618" s="201"/>
      <c r="AH618" s="201"/>
      <c r="AI618" s="201"/>
      <c r="AJ618" s="201"/>
      <c r="AK618" s="201"/>
      <c r="AL618" s="201"/>
      <c r="AM618" s="201"/>
      <c r="AN618" s="201"/>
      <c r="AO618" s="201"/>
      <c r="AP618" s="201"/>
      <c r="AQ618" s="201"/>
      <c r="AR618" s="201"/>
      <c r="AS618" s="201"/>
      <c r="AT618" s="201"/>
      <c r="AU618" s="201"/>
      <c r="AV618" s="201"/>
      <c r="AW618" s="201"/>
      <c r="AX618" s="201"/>
      <c r="AY618" s="201"/>
      <c r="AZ618" s="201"/>
      <c r="BA618" s="201"/>
      <c r="BB618" s="201"/>
      <c r="BC618" s="201"/>
      <c r="BD618" s="201"/>
      <c r="BE618" s="201"/>
      <c r="BF618" s="201"/>
    </row>
    <row r="619" spans="1:58" ht="16.5" customHeight="1">
      <c r="A619" s="202"/>
      <c r="B619" s="202"/>
      <c r="C619" s="202"/>
      <c r="D619" s="202"/>
      <c r="E619" s="202"/>
      <c r="F619" s="202"/>
      <c r="G619" s="202"/>
      <c r="H619" s="202"/>
      <c r="I619" s="203"/>
      <c r="J619" s="201"/>
      <c r="K619" s="201"/>
      <c r="L619" s="201"/>
      <c r="M619" s="201"/>
      <c r="N619" s="201"/>
      <c r="O619" s="201"/>
      <c r="P619" s="201"/>
      <c r="Q619" s="201"/>
      <c r="R619" s="201"/>
      <c r="S619" s="201"/>
      <c r="T619" s="201"/>
      <c r="U619" s="201"/>
      <c r="V619" s="201"/>
      <c r="W619" s="201"/>
      <c r="X619" s="201"/>
      <c r="Y619" s="201"/>
      <c r="Z619" s="201"/>
      <c r="AA619" s="201"/>
      <c r="AB619" s="201"/>
      <c r="AC619" s="201"/>
      <c r="AD619" s="201"/>
      <c r="AE619" s="201"/>
      <c r="AF619" s="201"/>
      <c r="AG619" s="201"/>
      <c r="AH619" s="201"/>
      <c r="AI619" s="201"/>
      <c r="AJ619" s="201"/>
      <c r="AK619" s="201"/>
      <c r="AL619" s="201"/>
      <c r="AM619" s="201"/>
      <c r="AN619" s="201"/>
      <c r="AO619" s="201"/>
      <c r="AP619" s="201"/>
      <c r="AQ619" s="201"/>
      <c r="AR619" s="201"/>
      <c r="AS619" s="201"/>
      <c r="AT619" s="201"/>
      <c r="AU619" s="201"/>
      <c r="AV619" s="201"/>
      <c r="AW619" s="201"/>
      <c r="AX619" s="201"/>
      <c r="AY619" s="201"/>
      <c r="AZ619" s="201"/>
      <c r="BA619" s="201"/>
      <c r="BB619" s="201"/>
      <c r="BC619" s="201"/>
      <c r="BD619" s="201"/>
      <c r="BE619" s="201"/>
      <c r="BF619" s="201"/>
    </row>
    <row r="620" spans="1:58" ht="16.5" customHeight="1">
      <c r="A620" s="202"/>
      <c r="B620" s="202"/>
      <c r="C620" s="202"/>
      <c r="D620" s="202"/>
      <c r="E620" s="202"/>
      <c r="F620" s="202"/>
      <c r="G620" s="202"/>
      <c r="H620" s="202"/>
      <c r="I620" s="203"/>
      <c r="J620" s="201"/>
      <c r="K620" s="201"/>
      <c r="L620" s="201"/>
      <c r="M620" s="201"/>
      <c r="N620" s="201"/>
      <c r="O620" s="201"/>
      <c r="P620" s="201"/>
      <c r="Q620" s="201"/>
      <c r="R620" s="201"/>
      <c r="S620" s="201"/>
      <c r="T620" s="201"/>
      <c r="U620" s="201"/>
      <c r="V620" s="201"/>
      <c r="W620" s="201"/>
      <c r="X620" s="201"/>
      <c r="Y620" s="201"/>
      <c r="Z620" s="201"/>
      <c r="AA620" s="201"/>
      <c r="AB620" s="201"/>
      <c r="AC620" s="201"/>
      <c r="AD620" s="201"/>
      <c r="AE620" s="201"/>
      <c r="AF620" s="201"/>
      <c r="AG620" s="201"/>
      <c r="AH620" s="201"/>
      <c r="AI620" s="201"/>
      <c r="AJ620" s="201"/>
      <c r="AK620" s="201"/>
      <c r="AL620" s="201"/>
      <c r="AM620" s="201"/>
      <c r="AN620" s="201"/>
      <c r="AO620" s="201"/>
      <c r="AP620" s="201"/>
      <c r="AQ620" s="201"/>
      <c r="AR620" s="201"/>
      <c r="AS620" s="201"/>
      <c r="AT620" s="201"/>
      <c r="AU620" s="201"/>
      <c r="AV620" s="201"/>
      <c r="AW620" s="201"/>
      <c r="AX620" s="201"/>
      <c r="AY620" s="201"/>
      <c r="AZ620" s="201"/>
      <c r="BA620" s="201"/>
      <c r="BB620" s="201"/>
      <c r="BC620" s="201"/>
      <c r="BD620" s="201"/>
      <c r="BE620" s="201"/>
      <c r="BF620" s="201"/>
    </row>
    <row r="621" spans="1:58" ht="16.5" customHeight="1">
      <c r="A621" s="202"/>
      <c r="B621" s="202"/>
      <c r="C621" s="202"/>
      <c r="D621" s="202"/>
      <c r="E621" s="202"/>
      <c r="F621" s="202"/>
      <c r="G621" s="202"/>
      <c r="H621" s="202"/>
      <c r="I621" s="203"/>
      <c r="J621" s="201"/>
      <c r="K621" s="201"/>
      <c r="L621" s="201"/>
      <c r="M621" s="201"/>
      <c r="N621" s="201"/>
      <c r="O621" s="201"/>
      <c r="P621" s="201"/>
      <c r="Q621" s="201"/>
      <c r="R621" s="201"/>
      <c r="S621" s="201"/>
      <c r="T621" s="201"/>
      <c r="U621" s="201"/>
      <c r="V621" s="201"/>
      <c r="W621" s="201"/>
      <c r="X621" s="201"/>
      <c r="Y621" s="201"/>
      <c r="Z621" s="201"/>
      <c r="AA621" s="201"/>
      <c r="AB621" s="201"/>
      <c r="AC621" s="201"/>
      <c r="AD621" s="201"/>
      <c r="AE621" s="201"/>
      <c r="AF621" s="201"/>
      <c r="AG621" s="201"/>
      <c r="AH621" s="201"/>
      <c r="AI621" s="201"/>
      <c r="AJ621" s="201"/>
      <c r="AK621" s="201"/>
      <c r="AL621" s="201"/>
      <c r="AM621" s="201"/>
      <c r="AN621" s="201"/>
      <c r="AO621" s="201"/>
      <c r="AP621" s="201"/>
      <c r="AQ621" s="201"/>
      <c r="AR621" s="201"/>
      <c r="AS621" s="201"/>
      <c r="AT621" s="201"/>
      <c r="AU621" s="201"/>
      <c r="AV621" s="201"/>
      <c r="AW621" s="201"/>
      <c r="AX621" s="201"/>
      <c r="AY621" s="201"/>
      <c r="AZ621" s="201"/>
      <c r="BA621" s="201"/>
      <c r="BB621" s="201"/>
      <c r="BC621" s="201"/>
      <c r="BD621" s="201"/>
      <c r="BE621" s="201"/>
      <c r="BF621" s="201"/>
    </row>
    <row r="622" spans="1:58" ht="16.5" customHeight="1">
      <c r="A622" s="202"/>
      <c r="B622" s="202"/>
      <c r="C622" s="202"/>
      <c r="D622" s="202"/>
      <c r="E622" s="202"/>
      <c r="F622" s="202"/>
      <c r="G622" s="202"/>
      <c r="H622" s="202"/>
      <c r="I622" s="203"/>
      <c r="J622" s="201"/>
      <c r="K622" s="201"/>
      <c r="L622" s="201"/>
      <c r="M622" s="201"/>
      <c r="N622" s="201"/>
      <c r="O622" s="201"/>
      <c r="P622" s="201"/>
      <c r="Q622" s="201"/>
      <c r="R622" s="201"/>
      <c r="S622" s="201"/>
      <c r="T622" s="201"/>
      <c r="U622" s="201"/>
      <c r="V622" s="201"/>
      <c r="W622" s="201"/>
      <c r="X622" s="201"/>
      <c r="Y622" s="201"/>
      <c r="Z622" s="201"/>
      <c r="AA622" s="201"/>
      <c r="AB622" s="201"/>
      <c r="AC622" s="201"/>
      <c r="AD622" s="201"/>
      <c r="AE622" s="201"/>
      <c r="AF622" s="201"/>
      <c r="AG622" s="201"/>
      <c r="AH622" s="201"/>
      <c r="AI622" s="201"/>
      <c r="AJ622" s="201"/>
      <c r="AK622" s="201"/>
      <c r="AL622" s="201"/>
      <c r="AM622" s="201"/>
      <c r="AN622" s="201"/>
      <c r="AO622" s="201"/>
      <c r="AP622" s="201"/>
      <c r="AQ622" s="201"/>
      <c r="AR622" s="201"/>
      <c r="AS622" s="201"/>
      <c r="AT622" s="201"/>
      <c r="AU622" s="201"/>
      <c r="AV622" s="201"/>
      <c r="AW622" s="201"/>
      <c r="AX622" s="201"/>
      <c r="AY622" s="201"/>
      <c r="AZ622" s="201"/>
      <c r="BA622" s="201"/>
      <c r="BB622" s="201"/>
      <c r="BC622" s="201"/>
      <c r="BD622" s="201"/>
      <c r="BE622" s="201"/>
      <c r="BF622" s="201"/>
    </row>
    <row r="623" spans="1:58" ht="16.5" customHeight="1">
      <c r="A623" s="202"/>
      <c r="B623" s="202"/>
      <c r="C623" s="202"/>
      <c r="D623" s="202"/>
      <c r="E623" s="202"/>
      <c r="F623" s="202"/>
      <c r="G623" s="202"/>
      <c r="H623" s="202"/>
      <c r="I623" s="203"/>
      <c r="J623" s="201"/>
      <c r="K623" s="201"/>
      <c r="L623" s="201"/>
      <c r="M623" s="201"/>
      <c r="N623" s="201"/>
      <c r="O623" s="201"/>
      <c r="P623" s="201"/>
      <c r="Q623" s="201"/>
      <c r="R623" s="201"/>
      <c r="S623" s="201"/>
      <c r="T623" s="201"/>
      <c r="U623" s="201"/>
      <c r="V623" s="201"/>
      <c r="W623" s="201"/>
      <c r="X623" s="201"/>
      <c r="Y623" s="201"/>
      <c r="Z623" s="201"/>
      <c r="AA623" s="201"/>
      <c r="AB623" s="201"/>
      <c r="AC623" s="201"/>
      <c r="AD623" s="201"/>
      <c r="AE623" s="201"/>
      <c r="AF623" s="201"/>
      <c r="AG623" s="201"/>
      <c r="AH623" s="201"/>
      <c r="AI623" s="201"/>
      <c r="AJ623" s="201"/>
      <c r="AK623" s="201"/>
      <c r="AL623" s="201"/>
      <c r="AM623" s="201"/>
      <c r="AN623" s="201"/>
      <c r="AO623" s="201"/>
      <c r="AP623" s="201"/>
      <c r="AQ623" s="201"/>
      <c r="AR623" s="201"/>
      <c r="AS623" s="201"/>
      <c r="AT623" s="201"/>
      <c r="AU623" s="201"/>
      <c r="AV623" s="201"/>
      <c r="AW623" s="201"/>
      <c r="AX623" s="201"/>
      <c r="AY623" s="201"/>
      <c r="AZ623" s="201"/>
      <c r="BA623" s="201"/>
      <c r="BB623" s="201"/>
      <c r="BC623" s="201"/>
      <c r="BD623" s="201"/>
      <c r="BE623" s="201"/>
      <c r="BF623" s="201"/>
    </row>
    <row r="624" spans="1:58" ht="16.5" customHeight="1">
      <c r="A624" s="202"/>
      <c r="B624" s="202"/>
      <c r="C624" s="202"/>
      <c r="D624" s="202"/>
      <c r="E624" s="202"/>
      <c r="F624" s="202"/>
      <c r="G624" s="202"/>
      <c r="H624" s="202"/>
      <c r="I624" s="203"/>
      <c r="J624" s="201"/>
      <c r="K624" s="201"/>
      <c r="L624" s="201"/>
      <c r="M624" s="201"/>
      <c r="N624" s="201"/>
      <c r="O624" s="201"/>
      <c r="P624" s="201"/>
      <c r="Q624" s="201"/>
      <c r="R624" s="201"/>
      <c r="S624" s="201"/>
      <c r="T624" s="201"/>
      <c r="U624" s="201"/>
      <c r="V624" s="201"/>
      <c r="W624" s="201"/>
      <c r="X624" s="201"/>
      <c r="Y624" s="201"/>
      <c r="Z624" s="201"/>
      <c r="AA624" s="201"/>
      <c r="AB624" s="201"/>
      <c r="AC624" s="201"/>
      <c r="AD624" s="201"/>
      <c r="AE624" s="201"/>
      <c r="AF624" s="201"/>
      <c r="AG624" s="201"/>
      <c r="AH624" s="201"/>
      <c r="AI624" s="201"/>
      <c r="AJ624" s="201"/>
      <c r="AK624" s="201"/>
      <c r="AL624" s="201"/>
      <c r="AM624" s="201"/>
      <c r="AN624" s="201"/>
      <c r="AO624" s="201"/>
      <c r="AP624" s="201"/>
      <c r="AQ624" s="201"/>
      <c r="AR624" s="201"/>
      <c r="AS624" s="201"/>
      <c r="AT624" s="201"/>
      <c r="AU624" s="201"/>
      <c r="AV624" s="201"/>
      <c r="AW624" s="201"/>
      <c r="AX624" s="201"/>
      <c r="AY624" s="201"/>
      <c r="AZ624" s="201"/>
      <c r="BA624" s="201"/>
      <c r="BB624" s="201"/>
      <c r="BC624" s="201"/>
      <c r="BD624" s="201"/>
      <c r="BE624" s="201"/>
      <c r="BF624" s="201"/>
    </row>
    <row r="625" spans="1:58" ht="16.5" customHeight="1">
      <c r="A625" s="202"/>
      <c r="B625" s="202"/>
      <c r="C625" s="202"/>
      <c r="D625" s="202"/>
      <c r="E625" s="202"/>
      <c r="F625" s="202"/>
      <c r="G625" s="202"/>
      <c r="H625" s="202"/>
      <c r="I625" s="203"/>
      <c r="J625" s="201"/>
      <c r="K625" s="201"/>
      <c r="L625" s="201"/>
      <c r="M625" s="201"/>
      <c r="N625" s="201"/>
      <c r="O625" s="201"/>
      <c r="P625" s="201"/>
      <c r="Q625" s="201"/>
      <c r="R625" s="201"/>
      <c r="S625" s="201"/>
      <c r="T625" s="201"/>
      <c r="U625" s="201"/>
      <c r="V625" s="201"/>
      <c r="W625" s="201"/>
      <c r="X625" s="201"/>
      <c r="Y625" s="201"/>
      <c r="Z625" s="201"/>
      <c r="AA625" s="201"/>
      <c r="AB625" s="201"/>
      <c r="AC625" s="201"/>
      <c r="AD625" s="201"/>
      <c r="AE625" s="201"/>
      <c r="AF625" s="201"/>
      <c r="AG625" s="201"/>
      <c r="AH625" s="201"/>
      <c r="AI625" s="201"/>
      <c r="AJ625" s="201"/>
      <c r="AK625" s="201"/>
      <c r="AL625" s="201"/>
      <c r="AM625" s="201"/>
      <c r="AN625" s="201"/>
      <c r="AO625" s="201"/>
      <c r="AP625" s="201"/>
      <c r="AQ625" s="201"/>
      <c r="AR625" s="201"/>
      <c r="AS625" s="201"/>
      <c r="AT625" s="201"/>
      <c r="AU625" s="201"/>
      <c r="AV625" s="201"/>
      <c r="AW625" s="201"/>
      <c r="AX625" s="201"/>
      <c r="AY625" s="201"/>
      <c r="AZ625" s="201"/>
      <c r="BA625" s="201"/>
      <c r="BB625" s="201"/>
      <c r="BC625" s="201"/>
      <c r="BD625" s="201"/>
      <c r="BE625" s="201"/>
      <c r="BF625" s="201"/>
    </row>
    <row r="626" spans="1:58" ht="16.5" customHeight="1">
      <c r="A626" s="202"/>
      <c r="B626" s="202"/>
      <c r="C626" s="202"/>
      <c r="D626" s="202"/>
      <c r="E626" s="202"/>
      <c r="F626" s="202"/>
      <c r="G626" s="202"/>
      <c r="H626" s="202"/>
      <c r="I626" s="203"/>
      <c r="J626" s="201"/>
      <c r="K626" s="201"/>
      <c r="L626" s="201"/>
      <c r="M626" s="201"/>
      <c r="N626" s="201"/>
      <c r="O626" s="201"/>
      <c r="P626" s="201"/>
      <c r="Q626" s="201"/>
      <c r="R626" s="201"/>
      <c r="S626" s="201"/>
      <c r="T626" s="201"/>
      <c r="U626" s="201"/>
      <c r="V626" s="201"/>
      <c r="W626" s="201"/>
      <c r="X626" s="201"/>
      <c r="Y626" s="201"/>
      <c r="Z626" s="201"/>
      <c r="AA626" s="201"/>
      <c r="AB626" s="201"/>
      <c r="AC626" s="201"/>
      <c r="AD626" s="201"/>
      <c r="AE626" s="201"/>
      <c r="AF626" s="201"/>
      <c r="AG626" s="201"/>
      <c r="AH626" s="201"/>
      <c r="AI626" s="201"/>
      <c r="AJ626" s="201"/>
      <c r="AK626" s="201"/>
      <c r="AL626" s="201"/>
      <c r="AM626" s="201"/>
      <c r="AN626" s="201"/>
      <c r="AO626" s="201"/>
      <c r="AP626" s="201"/>
      <c r="AQ626" s="201"/>
      <c r="AR626" s="201"/>
      <c r="AS626" s="201"/>
      <c r="AT626" s="201"/>
      <c r="AU626" s="201"/>
      <c r="AV626" s="201"/>
      <c r="AW626" s="201"/>
      <c r="AX626" s="201"/>
      <c r="AY626" s="201"/>
      <c r="AZ626" s="201"/>
      <c r="BA626" s="201"/>
      <c r="BB626" s="201"/>
      <c r="BC626" s="201"/>
      <c r="BD626" s="201"/>
      <c r="BE626" s="201"/>
      <c r="BF626" s="201"/>
    </row>
    <row r="627" spans="1:58" ht="16.5" customHeight="1">
      <c r="A627" s="202"/>
      <c r="B627" s="202"/>
      <c r="C627" s="202"/>
      <c r="D627" s="202"/>
      <c r="E627" s="202"/>
      <c r="F627" s="202"/>
      <c r="G627" s="202"/>
      <c r="H627" s="202"/>
      <c r="I627" s="203"/>
      <c r="J627" s="201"/>
      <c r="K627" s="201"/>
      <c r="L627" s="201"/>
      <c r="M627" s="201"/>
      <c r="N627" s="201"/>
      <c r="O627" s="201"/>
      <c r="P627" s="201"/>
      <c r="Q627" s="201"/>
      <c r="R627" s="201"/>
      <c r="S627" s="201"/>
      <c r="T627" s="201"/>
      <c r="U627" s="201"/>
      <c r="V627" s="201"/>
      <c r="W627" s="201"/>
      <c r="X627" s="201"/>
      <c r="Y627" s="201"/>
      <c r="Z627" s="201"/>
      <c r="AA627" s="201"/>
      <c r="AB627" s="201"/>
      <c r="AC627" s="201"/>
      <c r="AD627" s="201"/>
      <c r="AE627" s="201"/>
      <c r="AF627" s="201"/>
      <c r="AG627" s="201"/>
      <c r="AH627" s="201"/>
      <c r="AI627" s="201"/>
      <c r="AJ627" s="201"/>
      <c r="AK627" s="201"/>
      <c r="AL627" s="201"/>
      <c r="AM627" s="201"/>
      <c r="AN627" s="201"/>
      <c r="AO627" s="201"/>
      <c r="AP627" s="201"/>
      <c r="AQ627" s="201"/>
      <c r="AR627" s="201"/>
      <c r="AS627" s="201"/>
      <c r="AT627" s="201"/>
      <c r="AU627" s="201"/>
      <c r="AV627" s="201"/>
      <c r="AW627" s="201"/>
      <c r="AX627" s="201"/>
      <c r="AY627" s="201"/>
      <c r="AZ627" s="201"/>
      <c r="BA627" s="201"/>
      <c r="BB627" s="201"/>
      <c r="BC627" s="201"/>
      <c r="BD627" s="201"/>
      <c r="BE627" s="201"/>
      <c r="BF627" s="201"/>
    </row>
    <row r="628" spans="1:58" ht="16.5" customHeight="1">
      <c r="A628" s="202"/>
      <c r="B628" s="202"/>
      <c r="C628" s="202"/>
      <c r="D628" s="202"/>
      <c r="E628" s="202"/>
      <c r="F628" s="202"/>
      <c r="G628" s="202"/>
      <c r="H628" s="202"/>
      <c r="I628" s="203"/>
      <c r="J628" s="201"/>
      <c r="K628" s="201"/>
      <c r="L628" s="201"/>
      <c r="M628" s="201"/>
      <c r="N628" s="201"/>
      <c r="O628" s="201"/>
      <c r="P628" s="201"/>
      <c r="Q628" s="201"/>
      <c r="R628" s="201"/>
      <c r="S628" s="201"/>
      <c r="T628" s="201"/>
      <c r="U628" s="201"/>
      <c r="V628" s="201"/>
      <c r="W628" s="201"/>
      <c r="X628" s="201"/>
      <c r="Y628" s="201"/>
      <c r="Z628" s="201"/>
      <c r="AA628" s="201"/>
      <c r="AB628" s="201"/>
      <c r="AC628" s="201"/>
      <c r="AD628" s="201"/>
      <c r="AE628" s="201"/>
      <c r="AF628" s="201"/>
      <c r="AG628" s="201"/>
      <c r="AH628" s="201"/>
      <c r="AI628" s="201"/>
      <c r="AJ628" s="201"/>
      <c r="AK628" s="201"/>
      <c r="AL628" s="201"/>
      <c r="AM628" s="201"/>
      <c r="AN628" s="201"/>
      <c r="AO628" s="201"/>
      <c r="AP628" s="201"/>
      <c r="AQ628" s="201"/>
      <c r="AR628" s="201"/>
      <c r="AS628" s="201"/>
      <c r="AT628" s="201"/>
      <c r="AU628" s="201"/>
      <c r="AV628" s="201"/>
      <c r="AW628" s="201"/>
      <c r="AX628" s="201"/>
      <c r="AY628" s="201"/>
      <c r="AZ628" s="201"/>
      <c r="BA628" s="201"/>
      <c r="BB628" s="201"/>
      <c r="BC628" s="201"/>
      <c r="BD628" s="201"/>
      <c r="BE628" s="201"/>
      <c r="BF628" s="201"/>
    </row>
    <row r="629" spans="1:58" ht="16.5" customHeight="1">
      <c r="A629" s="202"/>
      <c r="B629" s="202"/>
      <c r="C629" s="202"/>
      <c r="D629" s="202"/>
      <c r="E629" s="202"/>
      <c r="F629" s="202"/>
      <c r="G629" s="202"/>
      <c r="H629" s="202"/>
      <c r="I629" s="203"/>
      <c r="J629" s="201"/>
      <c r="K629" s="201"/>
      <c r="L629" s="201"/>
      <c r="M629" s="201"/>
      <c r="N629" s="201"/>
      <c r="O629" s="201"/>
      <c r="P629" s="201"/>
      <c r="Q629" s="201"/>
      <c r="R629" s="201"/>
      <c r="S629" s="201"/>
      <c r="T629" s="201"/>
      <c r="U629" s="201"/>
      <c r="V629" s="201"/>
      <c r="W629" s="201"/>
      <c r="X629" s="201"/>
      <c r="Y629" s="201"/>
      <c r="Z629" s="201"/>
      <c r="AA629" s="201"/>
      <c r="AB629" s="201"/>
      <c r="AC629" s="201"/>
      <c r="AD629" s="201"/>
      <c r="AE629" s="201"/>
      <c r="AF629" s="201"/>
      <c r="AG629" s="201"/>
      <c r="AH629" s="201"/>
      <c r="AI629" s="201"/>
      <c r="AJ629" s="201"/>
      <c r="AK629" s="201"/>
      <c r="AL629" s="201"/>
      <c r="AM629" s="201"/>
      <c r="AN629" s="201"/>
      <c r="AO629" s="201"/>
      <c r="AP629" s="201"/>
      <c r="AQ629" s="201"/>
      <c r="AR629" s="201"/>
      <c r="AS629" s="201"/>
      <c r="AT629" s="201"/>
      <c r="AU629" s="201"/>
      <c r="AV629" s="201"/>
      <c r="AW629" s="201"/>
      <c r="AX629" s="201"/>
      <c r="AY629" s="201"/>
      <c r="AZ629" s="201"/>
      <c r="BA629" s="201"/>
      <c r="BB629" s="201"/>
      <c r="BC629" s="201"/>
      <c r="BD629" s="201"/>
      <c r="BE629" s="201"/>
      <c r="BF629" s="201"/>
    </row>
    <row r="630" spans="1:58" ht="16.5" customHeight="1">
      <c r="A630" s="202"/>
      <c r="B630" s="202"/>
      <c r="C630" s="202"/>
      <c r="D630" s="202"/>
      <c r="E630" s="202"/>
      <c r="F630" s="202"/>
      <c r="G630" s="202"/>
      <c r="H630" s="202"/>
      <c r="I630" s="203"/>
      <c r="J630" s="201"/>
      <c r="K630" s="201"/>
      <c r="L630" s="201"/>
      <c r="M630" s="201"/>
      <c r="N630" s="201"/>
      <c r="O630" s="201"/>
      <c r="P630" s="201"/>
      <c r="Q630" s="201"/>
      <c r="R630" s="201"/>
      <c r="S630" s="201"/>
      <c r="T630" s="201"/>
      <c r="U630" s="201"/>
      <c r="V630" s="201"/>
      <c r="W630" s="201"/>
      <c r="X630" s="201"/>
      <c r="Y630" s="201"/>
      <c r="Z630" s="201"/>
      <c r="AA630" s="201"/>
      <c r="AB630" s="201"/>
      <c r="AC630" s="201"/>
      <c r="AD630" s="201"/>
      <c r="AE630" s="201"/>
      <c r="AF630" s="201"/>
      <c r="AG630" s="201"/>
      <c r="AH630" s="201"/>
      <c r="AI630" s="201"/>
      <c r="AJ630" s="201"/>
      <c r="AK630" s="201"/>
      <c r="AL630" s="201"/>
      <c r="AM630" s="201"/>
      <c r="AN630" s="201"/>
      <c r="AO630" s="201"/>
      <c r="AP630" s="201"/>
      <c r="AQ630" s="201"/>
      <c r="AR630" s="201"/>
      <c r="AS630" s="201"/>
      <c r="AT630" s="201"/>
      <c r="AU630" s="201"/>
      <c r="AV630" s="201"/>
      <c r="AW630" s="201"/>
      <c r="AX630" s="201"/>
      <c r="AY630" s="201"/>
      <c r="AZ630" s="201"/>
      <c r="BA630" s="201"/>
      <c r="BB630" s="201"/>
      <c r="BC630" s="201"/>
      <c r="BD630" s="201"/>
      <c r="BE630" s="201"/>
      <c r="BF630" s="201"/>
    </row>
    <row r="631" spans="1:58" ht="16.5" customHeight="1">
      <c r="A631" s="202"/>
      <c r="B631" s="202"/>
      <c r="C631" s="202"/>
      <c r="D631" s="202"/>
      <c r="E631" s="202"/>
      <c r="F631" s="202"/>
      <c r="G631" s="202"/>
      <c r="H631" s="202"/>
      <c r="I631" s="203"/>
      <c r="J631" s="201"/>
      <c r="K631" s="201"/>
      <c r="L631" s="201"/>
      <c r="M631" s="201"/>
      <c r="N631" s="201"/>
      <c r="O631" s="201"/>
      <c r="P631" s="201"/>
      <c r="Q631" s="201"/>
      <c r="R631" s="201"/>
      <c r="S631" s="201"/>
      <c r="T631" s="201"/>
      <c r="U631" s="201"/>
      <c r="V631" s="201"/>
      <c r="W631" s="201"/>
      <c r="X631" s="201"/>
      <c r="Y631" s="201"/>
      <c r="Z631" s="201"/>
      <c r="AA631" s="201"/>
      <c r="AB631" s="201"/>
      <c r="AC631" s="201"/>
      <c r="AD631" s="201"/>
      <c r="AE631" s="201"/>
      <c r="AF631" s="201"/>
      <c r="AG631" s="201"/>
      <c r="AH631" s="201"/>
      <c r="AI631" s="201"/>
      <c r="AJ631" s="201"/>
      <c r="AK631" s="201"/>
      <c r="AL631" s="201"/>
      <c r="AM631" s="201"/>
      <c r="AN631" s="201"/>
      <c r="AO631" s="201"/>
      <c r="AP631" s="201"/>
      <c r="AQ631" s="201"/>
      <c r="AR631" s="201"/>
      <c r="AS631" s="201"/>
      <c r="AT631" s="201"/>
      <c r="AU631" s="201"/>
      <c r="AV631" s="201"/>
      <c r="AW631" s="201"/>
      <c r="AX631" s="201"/>
      <c r="AY631" s="201"/>
      <c r="AZ631" s="201"/>
      <c r="BA631" s="201"/>
      <c r="BB631" s="201"/>
      <c r="BC631" s="201"/>
      <c r="BD631" s="201"/>
      <c r="BE631" s="201"/>
      <c r="BF631" s="201"/>
    </row>
    <row r="632" spans="1:58" ht="16.5" customHeight="1">
      <c r="A632" s="202"/>
      <c r="B632" s="202"/>
      <c r="C632" s="202"/>
      <c r="D632" s="202"/>
      <c r="E632" s="202"/>
      <c r="F632" s="202"/>
      <c r="G632" s="202"/>
      <c r="H632" s="202"/>
      <c r="I632" s="203"/>
      <c r="J632" s="201"/>
      <c r="K632" s="201"/>
      <c r="L632" s="201"/>
      <c r="M632" s="201"/>
      <c r="N632" s="201"/>
      <c r="O632" s="201"/>
      <c r="P632" s="201"/>
      <c r="Q632" s="201"/>
      <c r="R632" s="201"/>
      <c r="S632" s="201"/>
      <c r="T632" s="201"/>
      <c r="U632" s="201"/>
      <c r="V632" s="201"/>
      <c r="W632" s="201"/>
      <c r="X632" s="201"/>
      <c r="Y632" s="201"/>
      <c r="Z632" s="201"/>
      <c r="AA632" s="201"/>
      <c r="AB632" s="201"/>
      <c r="AC632" s="201"/>
      <c r="AD632" s="201"/>
      <c r="AE632" s="201"/>
      <c r="AF632" s="201"/>
      <c r="AG632" s="201"/>
      <c r="AH632" s="201"/>
      <c r="AI632" s="201"/>
      <c r="AJ632" s="201"/>
      <c r="AK632" s="201"/>
      <c r="AL632" s="201"/>
      <c r="AM632" s="201"/>
      <c r="AN632" s="201"/>
      <c r="AO632" s="201"/>
      <c r="AP632" s="201"/>
      <c r="AQ632" s="201"/>
      <c r="AR632" s="201"/>
      <c r="AS632" s="201"/>
      <c r="AT632" s="201"/>
      <c r="AU632" s="201"/>
      <c r="AV632" s="201"/>
      <c r="AW632" s="201"/>
      <c r="AX632" s="201"/>
      <c r="AY632" s="201"/>
      <c r="AZ632" s="201"/>
      <c r="BA632" s="201"/>
      <c r="BB632" s="201"/>
      <c r="BC632" s="201"/>
      <c r="BD632" s="201"/>
      <c r="BE632" s="201"/>
      <c r="BF632" s="201"/>
    </row>
    <row r="633" spans="1:58" ht="16.5" customHeight="1">
      <c r="A633" s="202"/>
      <c r="B633" s="202"/>
      <c r="C633" s="202"/>
      <c r="D633" s="202"/>
      <c r="E633" s="202"/>
      <c r="F633" s="202"/>
      <c r="G633" s="202"/>
      <c r="H633" s="202"/>
      <c r="I633" s="203"/>
      <c r="J633" s="201"/>
      <c r="K633" s="201"/>
      <c r="L633" s="201"/>
      <c r="M633" s="201"/>
      <c r="N633" s="201"/>
      <c r="O633" s="201"/>
      <c r="P633" s="201"/>
      <c r="Q633" s="201"/>
      <c r="R633" s="201"/>
      <c r="S633" s="201"/>
      <c r="T633" s="201"/>
      <c r="U633" s="201"/>
      <c r="V633" s="201"/>
      <c r="W633" s="201"/>
      <c r="X633" s="201"/>
      <c r="Y633" s="201"/>
      <c r="Z633" s="201"/>
      <c r="AA633" s="201"/>
      <c r="AB633" s="201"/>
      <c r="AC633" s="201"/>
      <c r="AD633" s="201"/>
      <c r="AE633" s="201"/>
      <c r="AF633" s="201"/>
      <c r="AG633" s="201"/>
      <c r="AH633" s="201"/>
      <c r="AI633" s="201"/>
      <c r="AJ633" s="201"/>
      <c r="AK633" s="201"/>
      <c r="AL633" s="201"/>
      <c r="AM633" s="201"/>
      <c r="AN633" s="201"/>
      <c r="AO633" s="201"/>
      <c r="AP633" s="201"/>
      <c r="AQ633" s="201"/>
      <c r="AR633" s="201"/>
      <c r="AS633" s="201"/>
      <c r="AT633" s="201"/>
      <c r="AU633" s="201"/>
      <c r="AV633" s="201"/>
      <c r="AW633" s="201"/>
      <c r="AX633" s="201"/>
      <c r="AY633" s="201"/>
      <c r="AZ633" s="201"/>
      <c r="BA633" s="201"/>
      <c r="BB633" s="201"/>
      <c r="BC633" s="201"/>
      <c r="BD633" s="201"/>
      <c r="BE633" s="201"/>
      <c r="BF633" s="201"/>
    </row>
    <row r="634" spans="1:58" ht="16.5" customHeight="1">
      <c r="A634" s="202"/>
      <c r="B634" s="202"/>
      <c r="C634" s="202"/>
      <c r="D634" s="202"/>
      <c r="E634" s="202"/>
      <c r="F634" s="202"/>
      <c r="G634" s="202"/>
      <c r="H634" s="202"/>
      <c r="I634" s="203"/>
      <c r="J634" s="201"/>
      <c r="K634" s="201"/>
      <c r="L634" s="201"/>
      <c r="M634" s="201"/>
      <c r="N634" s="201"/>
      <c r="O634" s="201"/>
      <c r="P634" s="201"/>
      <c r="Q634" s="201"/>
      <c r="R634" s="201"/>
      <c r="S634" s="201"/>
      <c r="T634" s="201"/>
      <c r="U634" s="201"/>
      <c r="V634" s="201"/>
      <c r="W634" s="201"/>
      <c r="X634" s="201"/>
      <c r="Y634" s="201"/>
      <c r="Z634" s="201"/>
      <c r="AA634" s="201"/>
      <c r="AB634" s="201"/>
      <c r="AC634" s="201"/>
      <c r="AD634" s="201"/>
      <c r="AE634" s="201"/>
      <c r="AF634" s="201"/>
      <c r="AG634" s="201"/>
      <c r="AH634" s="201"/>
      <c r="AI634" s="201"/>
      <c r="AJ634" s="201"/>
      <c r="AK634" s="201"/>
      <c r="AL634" s="201"/>
      <c r="AM634" s="201"/>
      <c r="AN634" s="201"/>
      <c r="AO634" s="201"/>
      <c r="AP634" s="201"/>
      <c r="AQ634" s="201"/>
      <c r="AR634" s="201"/>
      <c r="AS634" s="201"/>
      <c r="AT634" s="201"/>
      <c r="AU634" s="201"/>
      <c r="AV634" s="201"/>
      <c r="AW634" s="201"/>
      <c r="AX634" s="201"/>
      <c r="AY634" s="201"/>
      <c r="AZ634" s="201"/>
      <c r="BA634" s="201"/>
      <c r="BB634" s="201"/>
      <c r="BC634" s="201"/>
      <c r="BD634" s="201"/>
      <c r="BE634" s="201"/>
      <c r="BF634" s="201"/>
    </row>
    <row r="635" spans="1:58" ht="16.5" customHeight="1">
      <c r="A635" s="202"/>
      <c r="B635" s="202"/>
      <c r="C635" s="202"/>
      <c r="D635" s="202"/>
      <c r="E635" s="202"/>
      <c r="F635" s="202"/>
      <c r="G635" s="202"/>
      <c r="H635" s="202"/>
      <c r="I635" s="203"/>
      <c r="J635" s="201"/>
      <c r="K635" s="201"/>
      <c r="L635" s="201"/>
      <c r="M635" s="201"/>
      <c r="N635" s="201"/>
      <c r="O635" s="201"/>
      <c r="P635" s="201"/>
      <c r="Q635" s="201"/>
      <c r="R635" s="201"/>
      <c r="S635" s="201"/>
      <c r="T635" s="201"/>
      <c r="U635" s="201"/>
      <c r="V635" s="201"/>
      <c r="W635" s="201"/>
      <c r="X635" s="201"/>
      <c r="Y635" s="201"/>
      <c r="Z635" s="201"/>
      <c r="AA635" s="201"/>
      <c r="AB635" s="201"/>
      <c r="AC635" s="201"/>
      <c r="AD635" s="201"/>
      <c r="AE635" s="201"/>
      <c r="AF635" s="201"/>
      <c r="AG635" s="201"/>
      <c r="AH635" s="201"/>
      <c r="AI635" s="201"/>
      <c r="AJ635" s="201"/>
      <c r="AK635" s="201"/>
      <c r="AL635" s="201"/>
      <c r="AM635" s="201"/>
      <c r="AN635" s="201"/>
      <c r="AO635" s="201"/>
      <c r="AP635" s="201"/>
      <c r="AQ635" s="201"/>
      <c r="AR635" s="201"/>
      <c r="AS635" s="201"/>
      <c r="AT635" s="201"/>
      <c r="AU635" s="201"/>
      <c r="AV635" s="201"/>
      <c r="AW635" s="201"/>
      <c r="AX635" s="201"/>
      <c r="AY635" s="201"/>
      <c r="AZ635" s="201"/>
      <c r="BA635" s="201"/>
      <c r="BB635" s="201"/>
      <c r="BC635" s="201"/>
      <c r="BD635" s="201"/>
      <c r="BE635" s="201"/>
      <c r="BF635" s="201"/>
    </row>
    <row r="636" spans="1:58" ht="16.5" customHeight="1">
      <c r="A636" s="202"/>
      <c r="B636" s="202"/>
      <c r="C636" s="202"/>
      <c r="D636" s="202"/>
      <c r="E636" s="202"/>
      <c r="F636" s="202"/>
      <c r="G636" s="202"/>
      <c r="H636" s="202"/>
      <c r="I636" s="203"/>
      <c r="J636" s="201"/>
      <c r="K636" s="201"/>
      <c r="L636" s="201"/>
      <c r="M636" s="201"/>
      <c r="N636" s="201"/>
      <c r="O636" s="201"/>
      <c r="P636" s="201"/>
      <c r="Q636" s="201"/>
      <c r="R636" s="201"/>
      <c r="S636" s="201"/>
      <c r="T636" s="201"/>
      <c r="U636" s="201"/>
      <c r="V636" s="201"/>
      <c r="W636" s="201"/>
      <c r="X636" s="201"/>
      <c r="Y636" s="201"/>
      <c r="Z636" s="201"/>
      <c r="AA636" s="201"/>
      <c r="AB636" s="201"/>
      <c r="AC636" s="201"/>
      <c r="AD636" s="201"/>
      <c r="AE636" s="201"/>
      <c r="AF636" s="201"/>
      <c r="AG636" s="201"/>
      <c r="AH636" s="201"/>
      <c r="AI636" s="201"/>
      <c r="AJ636" s="201"/>
      <c r="AK636" s="201"/>
      <c r="AL636" s="201"/>
      <c r="AM636" s="201"/>
      <c r="AN636" s="201"/>
      <c r="AO636" s="201"/>
      <c r="AP636" s="201"/>
      <c r="AQ636" s="201"/>
      <c r="AR636" s="201"/>
      <c r="AS636" s="201"/>
      <c r="AT636" s="201"/>
      <c r="AU636" s="201"/>
      <c r="AV636" s="201"/>
      <c r="AW636" s="201"/>
      <c r="AX636" s="201"/>
      <c r="AY636" s="201"/>
      <c r="AZ636" s="201"/>
      <c r="BA636" s="201"/>
      <c r="BB636" s="201"/>
      <c r="BC636" s="201"/>
      <c r="BD636" s="201"/>
      <c r="BE636" s="201"/>
      <c r="BF636" s="201"/>
    </row>
    <row r="637" spans="1:58" ht="16.5" customHeight="1">
      <c r="A637" s="202"/>
      <c r="B637" s="202"/>
      <c r="C637" s="202"/>
      <c r="D637" s="202"/>
      <c r="E637" s="202"/>
      <c r="F637" s="202"/>
      <c r="G637" s="202"/>
      <c r="H637" s="202"/>
      <c r="I637" s="203"/>
      <c r="J637" s="201"/>
      <c r="K637" s="201"/>
      <c r="L637" s="201"/>
      <c r="M637" s="201"/>
      <c r="N637" s="201"/>
      <c r="O637" s="201"/>
      <c r="P637" s="201"/>
      <c r="Q637" s="201"/>
      <c r="R637" s="201"/>
      <c r="S637" s="201"/>
      <c r="T637" s="201"/>
      <c r="U637" s="201"/>
      <c r="V637" s="201"/>
      <c r="W637" s="201"/>
      <c r="X637" s="201"/>
      <c r="Y637" s="201"/>
      <c r="Z637" s="201"/>
      <c r="AA637" s="201"/>
      <c r="AB637" s="201"/>
      <c r="AC637" s="201"/>
      <c r="AD637" s="201"/>
      <c r="AE637" s="201"/>
      <c r="AF637" s="201"/>
      <c r="AG637" s="201"/>
      <c r="AH637" s="201"/>
      <c r="AI637" s="201"/>
      <c r="AJ637" s="201"/>
      <c r="AK637" s="201"/>
      <c r="AL637" s="201"/>
      <c r="AM637" s="201"/>
      <c r="AN637" s="201"/>
      <c r="AO637" s="201"/>
      <c r="AP637" s="201"/>
      <c r="AQ637" s="201"/>
      <c r="AR637" s="201"/>
      <c r="AS637" s="201"/>
      <c r="AT637" s="201"/>
      <c r="AU637" s="201"/>
      <c r="AV637" s="201"/>
      <c r="AW637" s="201"/>
      <c r="AX637" s="201"/>
      <c r="AY637" s="201"/>
      <c r="AZ637" s="201"/>
      <c r="BA637" s="201"/>
      <c r="BB637" s="201"/>
      <c r="BC637" s="201"/>
      <c r="BD637" s="201"/>
      <c r="BE637" s="201"/>
      <c r="BF637" s="201"/>
    </row>
    <row r="638" spans="1:58" ht="16.5" customHeight="1">
      <c r="A638" s="202"/>
      <c r="B638" s="202"/>
      <c r="C638" s="202"/>
      <c r="D638" s="202"/>
      <c r="E638" s="202"/>
      <c r="F638" s="202"/>
      <c r="G638" s="202"/>
      <c r="H638" s="202"/>
      <c r="I638" s="203"/>
      <c r="J638" s="201"/>
      <c r="K638" s="201"/>
      <c r="L638" s="201"/>
      <c r="M638" s="201"/>
      <c r="N638" s="201"/>
      <c r="O638" s="201"/>
      <c r="P638" s="201"/>
      <c r="Q638" s="201"/>
      <c r="R638" s="201"/>
      <c r="S638" s="201"/>
      <c r="T638" s="201"/>
      <c r="U638" s="201"/>
      <c r="V638" s="201"/>
      <c r="W638" s="201"/>
      <c r="X638" s="201"/>
      <c r="Y638" s="201"/>
      <c r="Z638" s="201"/>
      <c r="AA638" s="201"/>
      <c r="AB638" s="201"/>
      <c r="AC638" s="201"/>
      <c r="AD638" s="201"/>
      <c r="AE638" s="201"/>
      <c r="AF638" s="201"/>
      <c r="AG638" s="201"/>
      <c r="AH638" s="201"/>
      <c r="AI638" s="201"/>
      <c r="AJ638" s="201"/>
      <c r="AK638" s="201"/>
      <c r="AL638" s="201"/>
      <c r="AM638" s="201"/>
      <c r="AN638" s="201"/>
      <c r="AO638" s="201"/>
      <c r="AP638" s="201"/>
      <c r="AQ638" s="201"/>
      <c r="AR638" s="201"/>
      <c r="AS638" s="201"/>
      <c r="AT638" s="201"/>
      <c r="AU638" s="201"/>
      <c r="AV638" s="201"/>
      <c r="AW638" s="201"/>
      <c r="AX638" s="201"/>
      <c r="AY638" s="201"/>
      <c r="AZ638" s="201"/>
      <c r="BA638" s="201"/>
      <c r="BB638" s="201"/>
      <c r="BC638" s="201"/>
      <c r="BD638" s="201"/>
      <c r="BE638" s="201"/>
      <c r="BF638" s="201"/>
    </row>
    <row r="639" spans="1:58" ht="16.5" customHeight="1">
      <c r="A639" s="202"/>
      <c r="B639" s="202"/>
      <c r="C639" s="202"/>
      <c r="D639" s="202"/>
      <c r="E639" s="202"/>
      <c r="F639" s="202"/>
      <c r="G639" s="202"/>
      <c r="H639" s="202"/>
      <c r="I639" s="203"/>
      <c r="J639" s="201"/>
      <c r="K639" s="201"/>
      <c r="L639" s="201"/>
      <c r="M639" s="201"/>
      <c r="N639" s="201"/>
      <c r="O639" s="201"/>
      <c r="P639" s="201"/>
      <c r="Q639" s="201"/>
      <c r="R639" s="201"/>
      <c r="S639" s="201"/>
      <c r="T639" s="201"/>
      <c r="U639" s="201"/>
      <c r="V639" s="201"/>
      <c r="W639" s="201"/>
      <c r="X639" s="201"/>
      <c r="Y639" s="201"/>
      <c r="Z639" s="201"/>
      <c r="AA639" s="201"/>
      <c r="AB639" s="201"/>
      <c r="AC639" s="201"/>
      <c r="AD639" s="201"/>
      <c r="AE639" s="201"/>
      <c r="AF639" s="201"/>
      <c r="AG639" s="201"/>
      <c r="AH639" s="201"/>
      <c r="AI639" s="201"/>
      <c r="AJ639" s="201"/>
      <c r="AK639" s="201"/>
      <c r="AL639" s="201"/>
      <c r="AM639" s="201"/>
      <c r="AN639" s="201"/>
      <c r="AO639" s="201"/>
      <c r="AP639" s="201"/>
      <c r="AQ639" s="201"/>
      <c r="AR639" s="201"/>
      <c r="AS639" s="201"/>
      <c r="AT639" s="201"/>
      <c r="AU639" s="201"/>
      <c r="AV639" s="201"/>
      <c r="AW639" s="201"/>
      <c r="AX639" s="201"/>
      <c r="AY639" s="201"/>
      <c r="AZ639" s="201"/>
      <c r="BA639" s="201"/>
      <c r="BB639" s="201"/>
      <c r="BC639" s="201"/>
      <c r="BD639" s="201"/>
      <c r="BE639" s="201"/>
      <c r="BF639" s="201"/>
    </row>
    <row r="640" spans="1:58" ht="16.5" customHeight="1">
      <c r="A640" s="202"/>
      <c r="B640" s="202"/>
      <c r="C640" s="202"/>
      <c r="D640" s="202"/>
      <c r="E640" s="202"/>
      <c r="F640" s="202"/>
      <c r="G640" s="202"/>
      <c r="H640" s="202"/>
      <c r="I640" s="203"/>
      <c r="J640" s="201"/>
      <c r="K640" s="201"/>
      <c r="L640" s="201"/>
      <c r="M640" s="201"/>
      <c r="N640" s="201"/>
      <c r="O640" s="201"/>
      <c r="P640" s="201"/>
      <c r="Q640" s="201"/>
      <c r="R640" s="201"/>
      <c r="S640" s="201"/>
      <c r="T640" s="201"/>
      <c r="U640" s="201"/>
      <c r="V640" s="201"/>
      <c r="W640" s="201"/>
      <c r="X640" s="201"/>
      <c r="Y640" s="201"/>
      <c r="Z640" s="201"/>
      <c r="AA640" s="201"/>
      <c r="AB640" s="201"/>
      <c r="AC640" s="201"/>
      <c r="AD640" s="201"/>
      <c r="AE640" s="201"/>
      <c r="AF640" s="201"/>
      <c r="AG640" s="201"/>
      <c r="AH640" s="201"/>
      <c r="AI640" s="201"/>
      <c r="AJ640" s="201"/>
      <c r="AK640" s="201"/>
      <c r="AL640" s="201"/>
      <c r="AM640" s="201"/>
      <c r="AN640" s="201"/>
      <c r="AO640" s="201"/>
      <c r="AP640" s="201"/>
      <c r="AQ640" s="201"/>
      <c r="AR640" s="201"/>
      <c r="AS640" s="201"/>
      <c r="AT640" s="201"/>
      <c r="AU640" s="201"/>
      <c r="AV640" s="201"/>
      <c r="AW640" s="201"/>
      <c r="AX640" s="201"/>
      <c r="AY640" s="201"/>
      <c r="AZ640" s="201"/>
      <c r="BA640" s="201"/>
      <c r="BB640" s="201"/>
      <c r="BC640" s="201"/>
      <c r="BD640" s="201"/>
      <c r="BE640" s="201"/>
      <c r="BF640" s="201"/>
    </row>
    <row r="641" spans="1:58" ht="16.5" customHeight="1">
      <c r="A641" s="202"/>
      <c r="B641" s="202"/>
      <c r="C641" s="202"/>
      <c r="D641" s="202"/>
      <c r="E641" s="202"/>
      <c r="F641" s="202"/>
      <c r="G641" s="202"/>
      <c r="H641" s="202"/>
      <c r="I641" s="203"/>
      <c r="J641" s="201"/>
      <c r="K641" s="201"/>
      <c r="L641" s="201"/>
      <c r="M641" s="201"/>
      <c r="N641" s="201"/>
      <c r="O641" s="201"/>
      <c r="P641" s="201"/>
      <c r="Q641" s="201"/>
      <c r="R641" s="201"/>
      <c r="S641" s="201"/>
      <c r="T641" s="201"/>
      <c r="U641" s="201"/>
      <c r="V641" s="201"/>
      <c r="W641" s="201"/>
      <c r="X641" s="201"/>
      <c r="Y641" s="201"/>
      <c r="Z641" s="201"/>
      <c r="AA641" s="201"/>
      <c r="AB641" s="201"/>
      <c r="AC641" s="201"/>
      <c r="AD641" s="201"/>
      <c r="AE641" s="201"/>
      <c r="AF641" s="201"/>
      <c r="AG641" s="201"/>
      <c r="AH641" s="201"/>
      <c r="AI641" s="201"/>
      <c r="AJ641" s="201"/>
      <c r="AK641" s="201"/>
      <c r="AL641" s="201"/>
      <c r="AM641" s="201"/>
      <c r="AN641" s="201"/>
      <c r="AO641" s="201"/>
      <c r="AP641" s="201"/>
      <c r="AQ641" s="201"/>
      <c r="AR641" s="201"/>
      <c r="AS641" s="201"/>
      <c r="AT641" s="201"/>
      <c r="AU641" s="201"/>
      <c r="AV641" s="201"/>
      <c r="AW641" s="201"/>
      <c r="AX641" s="201"/>
      <c r="AY641" s="201"/>
      <c r="AZ641" s="201"/>
      <c r="BA641" s="201"/>
      <c r="BB641" s="201"/>
      <c r="BC641" s="201"/>
      <c r="BD641" s="201"/>
      <c r="BE641" s="201"/>
      <c r="BF641" s="201"/>
    </row>
    <row r="642" spans="1:58" ht="16.5" customHeight="1">
      <c r="A642" s="202"/>
      <c r="B642" s="202"/>
      <c r="C642" s="202"/>
      <c r="D642" s="202"/>
      <c r="E642" s="202"/>
      <c r="F642" s="202"/>
      <c r="G642" s="202"/>
      <c r="H642" s="202"/>
      <c r="I642" s="203"/>
      <c r="J642" s="201"/>
      <c r="K642" s="201"/>
      <c r="L642" s="201"/>
      <c r="M642" s="201"/>
      <c r="N642" s="201"/>
      <c r="O642" s="201"/>
      <c r="P642" s="201"/>
      <c r="Q642" s="201"/>
      <c r="R642" s="201"/>
      <c r="S642" s="201"/>
      <c r="T642" s="201"/>
      <c r="U642" s="201"/>
      <c r="V642" s="201"/>
      <c r="W642" s="201"/>
      <c r="X642" s="201"/>
      <c r="Y642" s="201"/>
      <c r="Z642" s="201"/>
      <c r="AA642" s="201"/>
      <c r="AB642" s="201"/>
      <c r="AC642" s="201"/>
      <c r="AD642" s="201"/>
      <c r="AE642" s="201"/>
      <c r="AF642" s="201"/>
      <c r="AG642" s="201"/>
      <c r="AH642" s="201"/>
      <c r="AI642" s="201"/>
      <c r="AJ642" s="201"/>
      <c r="AK642" s="201"/>
      <c r="AL642" s="201"/>
      <c r="AM642" s="201"/>
      <c r="AN642" s="201"/>
      <c r="AO642" s="201"/>
      <c r="AP642" s="201"/>
      <c r="AQ642" s="201"/>
      <c r="AR642" s="201"/>
      <c r="AS642" s="201"/>
      <c r="AT642" s="201"/>
      <c r="AU642" s="201"/>
      <c r="AV642" s="201"/>
      <c r="AW642" s="201"/>
      <c r="AX642" s="201"/>
      <c r="AY642" s="201"/>
      <c r="AZ642" s="201"/>
      <c r="BA642" s="201"/>
      <c r="BB642" s="201"/>
      <c r="BC642" s="201"/>
      <c r="BD642" s="201"/>
      <c r="BE642" s="201"/>
      <c r="BF642" s="201"/>
    </row>
    <row r="643" spans="1:58" ht="16.5" customHeight="1">
      <c r="A643" s="202"/>
      <c r="B643" s="202"/>
      <c r="C643" s="202"/>
      <c r="D643" s="202"/>
      <c r="E643" s="202"/>
      <c r="F643" s="202"/>
      <c r="G643" s="202"/>
      <c r="H643" s="202"/>
      <c r="I643" s="203"/>
      <c r="J643" s="201"/>
      <c r="K643" s="201"/>
      <c r="L643" s="201"/>
      <c r="M643" s="201"/>
      <c r="N643" s="201"/>
      <c r="O643" s="201"/>
      <c r="P643" s="201"/>
      <c r="Q643" s="201"/>
      <c r="R643" s="201"/>
      <c r="S643" s="201"/>
      <c r="T643" s="201"/>
      <c r="U643" s="201"/>
      <c r="V643" s="201"/>
      <c r="W643" s="201"/>
      <c r="X643" s="201"/>
      <c r="Y643" s="201"/>
      <c r="Z643" s="201"/>
      <c r="AA643" s="201"/>
      <c r="AB643" s="201"/>
      <c r="AC643" s="201"/>
      <c r="AD643" s="201"/>
      <c r="AE643" s="201"/>
      <c r="AF643" s="201"/>
      <c r="AG643" s="201"/>
      <c r="AH643" s="201"/>
      <c r="AI643" s="201"/>
      <c r="AJ643" s="201"/>
      <c r="AK643" s="201"/>
      <c r="AL643" s="201"/>
      <c r="AM643" s="201"/>
      <c r="AN643" s="201"/>
      <c r="AO643" s="201"/>
      <c r="AP643" s="201"/>
      <c r="AQ643" s="201"/>
      <c r="AR643" s="201"/>
      <c r="AS643" s="201"/>
      <c r="AT643" s="201"/>
      <c r="AU643" s="201"/>
      <c r="AV643" s="201"/>
      <c r="AW643" s="201"/>
      <c r="AX643" s="201"/>
      <c r="AY643" s="201"/>
      <c r="AZ643" s="201"/>
      <c r="BA643" s="201"/>
      <c r="BB643" s="201"/>
      <c r="BC643" s="201"/>
      <c r="BD643" s="201"/>
      <c r="BE643" s="201"/>
      <c r="BF643" s="201"/>
    </row>
    <row r="644" spans="1:58" ht="16.5" customHeight="1">
      <c r="A644" s="202"/>
      <c r="B644" s="202"/>
      <c r="C644" s="202"/>
      <c r="D644" s="202"/>
      <c r="E644" s="202"/>
      <c r="F644" s="202"/>
      <c r="G644" s="202"/>
      <c r="H644" s="202"/>
      <c r="I644" s="203"/>
      <c r="J644" s="201"/>
      <c r="K644" s="201"/>
      <c r="L644" s="201"/>
      <c r="M644" s="201"/>
      <c r="N644" s="201"/>
      <c r="O644" s="201"/>
      <c r="P644" s="201"/>
      <c r="Q644" s="201"/>
      <c r="R644" s="201"/>
      <c r="S644" s="201"/>
      <c r="T644" s="201"/>
      <c r="U644" s="201"/>
      <c r="V644" s="201"/>
      <c r="W644" s="201"/>
      <c r="X644" s="201"/>
      <c r="Y644" s="201"/>
      <c r="Z644" s="201"/>
      <c r="AA644" s="201"/>
      <c r="AB644" s="201"/>
      <c r="AC644" s="201"/>
      <c r="AD644" s="201"/>
      <c r="AE644" s="201"/>
      <c r="AF644" s="201"/>
      <c r="AG644" s="201"/>
      <c r="AH644" s="201"/>
      <c r="AI644" s="201"/>
      <c r="AJ644" s="201"/>
      <c r="AK644" s="201"/>
      <c r="AL644" s="201"/>
      <c r="AM644" s="201"/>
      <c r="AN644" s="201"/>
      <c r="AO644" s="201"/>
      <c r="AP644" s="201"/>
      <c r="AQ644" s="201"/>
      <c r="AR644" s="201"/>
      <c r="AS644" s="201"/>
      <c r="AT644" s="201"/>
      <c r="AU644" s="201"/>
      <c r="AV644" s="201"/>
      <c r="AW644" s="201"/>
      <c r="AX644" s="201"/>
      <c r="AY644" s="201"/>
      <c r="AZ644" s="201"/>
      <c r="BA644" s="201"/>
      <c r="BB644" s="201"/>
      <c r="BC644" s="201"/>
      <c r="BD644" s="201"/>
      <c r="BE644" s="201"/>
      <c r="BF644" s="201"/>
    </row>
    <row r="645" spans="1:58" ht="16.5" customHeight="1">
      <c r="A645" s="202"/>
      <c r="B645" s="202"/>
      <c r="C645" s="202"/>
      <c r="D645" s="202"/>
      <c r="E645" s="202"/>
      <c r="F645" s="202"/>
      <c r="G645" s="202"/>
      <c r="H645" s="202"/>
      <c r="I645" s="203"/>
      <c r="J645" s="201"/>
      <c r="K645" s="201"/>
      <c r="L645" s="201"/>
      <c r="M645" s="201"/>
      <c r="N645" s="201"/>
      <c r="O645" s="201"/>
      <c r="P645" s="201"/>
      <c r="Q645" s="201"/>
      <c r="R645" s="201"/>
      <c r="S645" s="201"/>
      <c r="T645" s="201"/>
      <c r="U645" s="201"/>
      <c r="V645" s="201"/>
      <c r="W645" s="201"/>
      <c r="X645" s="201"/>
      <c r="Y645" s="201"/>
      <c r="Z645" s="201"/>
      <c r="AA645" s="201"/>
      <c r="AB645" s="201"/>
      <c r="AC645" s="201"/>
      <c r="AD645" s="201"/>
      <c r="AE645" s="201"/>
      <c r="AF645" s="201"/>
      <c r="AG645" s="201"/>
      <c r="AH645" s="201"/>
      <c r="AI645" s="201"/>
      <c r="AJ645" s="201"/>
      <c r="AK645" s="201"/>
      <c r="AL645" s="201"/>
      <c r="AM645" s="201"/>
      <c r="AN645" s="201"/>
      <c r="AO645" s="201"/>
      <c r="AP645" s="201"/>
      <c r="AQ645" s="201"/>
      <c r="AR645" s="201"/>
      <c r="AS645" s="201"/>
      <c r="AT645" s="201"/>
      <c r="AU645" s="201"/>
      <c r="AV645" s="201"/>
      <c r="AW645" s="201"/>
      <c r="AX645" s="201"/>
      <c r="AY645" s="201"/>
      <c r="AZ645" s="201"/>
      <c r="BA645" s="201"/>
      <c r="BB645" s="201"/>
      <c r="BC645" s="201"/>
      <c r="BD645" s="201"/>
      <c r="BE645" s="201"/>
      <c r="BF645" s="201"/>
    </row>
    <row r="646" spans="1:58" ht="16.5" customHeight="1">
      <c r="A646" s="202"/>
      <c r="B646" s="202"/>
      <c r="C646" s="202"/>
      <c r="D646" s="202"/>
      <c r="E646" s="202"/>
      <c r="F646" s="202"/>
      <c r="G646" s="202"/>
      <c r="H646" s="202"/>
      <c r="I646" s="203"/>
      <c r="J646" s="201"/>
      <c r="K646" s="201"/>
      <c r="L646" s="201"/>
      <c r="M646" s="201"/>
      <c r="N646" s="201"/>
      <c r="O646" s="201"/>
      <c r="P646" s="201"/>
      <c r="Q646" s="201"/>
      <c r="R646" s="201"/>
      <c r="S646" s="201"/>
      <c r="T646" s="201"/>
      <c r="U646" s="201"/>
      <c r="V646" s="201"/>
      <c r="W646" s="201"/>
      <c r="X646" s="201"/>
      <c r="Y646" s="201"/>
      <c r="Z646" s="201"/>
      <c r="AA646" s="201"/>
      <c r="AB646" s="201"/>
      <c r="AC646" s="201"/>
      <c r="AD646" s="201"/>
      <c r="AE646" s="201"/>
      <c r="AF646" s="201"/>
      <c r="AG646" s="201"/>
      <c r="AH646" s="201"/>
      <c r="AI646" s="201"/>
      <c r="AJ646" s="201"/>
      <c r="AK646" s="201"/>
      <c r="AL646" s="201"/>
      <c r="AM646" s="201"/>
      <c r="AN646" s="201"/>
      <c r="AO646" s="201"/>
      <c r="AP646" s="201"/>
      <c r="AQ646" s="201"/>
      <c r="AR646" s="201"/>
      <c r="AS646" s="201"/>
      <c r="AT646" s="201"/>
      <c r="AU646" s="201"/>
      <c r="AV646" s="201"/>
      <c r="AW646" s="201"/>
      <c r="AX646" s="201"/>
      <c r="AY646" s="201"/>
      <c r="AZ646" s="201"/>
      <c r="BA646" s="201"/>
      <c r="BB646" s="201"/>
      <c r="BC646" s="201"/>
      <c r="BD646" s="201"/>
      <c r="BE646" s="201"/>
      <c r="BF646" s="201"/>
    </row>
    <row r="647" spans="1:58" ht="16.5" customHeight="1">
      <c r="A647" s="202"/>
      <c r="B647" s="202"/>
      <c r="C647" s="202"/>
      <c r="D647" s="202"/>
      <c r="E647" s="202"/>
      <c r="F647" s="202"/>
      <c r="G647" s="202"/>
      <c r="H647" s="202"/>
      <c r="I647" s="203"/>
      <c r="J647" s="201"/>
      <c r="K647" s="201"/>
      <c r="L647" s="201"/>
      <c r="M647" s="201"/>
      <c r="N647" s="201"/>
      <c r="O647" s="201"/>
      <c r="P647" s="201"/>
      <c r="Q647" s="201"/>
      <c r="R647" s="201"/>
      <c r="S647" s="201"/>
      <c r="T647" s="201"/>
      <c r="U647" s="201"/>
      <c r="V647" s="201"/>
      <c r="W647" s="201"/>
      <c r="X647" s="201"/>
      <c r="Y647" s="201"/>
      <c r="Z647" s="201"/>
      <c r="AA647" s="201"/>
      <c r="AB647" s="201"/>
      <c r="AC647" s="201"/>
      <c r="AD647" s="201"/>
      <c r="AE647" s="201"/>
      <c r="AF647" s="201"/>
      <c r="AG647" s="201"/>
      <c r="AH647" s="201"/>
      <c r="AI647" s="201"/>
      <c r="AJ647" s="201"/>
      <c r="AK647" s="201"/>
      <c r="AL647" s="201"/>
      <c r="AM647" s="201"/>
      <c r="AN647" s="201"/>
      <c r="AO647" s="201"/>
      <c r="AP647" s="201"/>
      <c r="AQ647" s="201"/>
      <c r="AR647" s="201"/>
      <c r="AS647" s="201"/>
      <c r="AT647" s="201"/>
      <c r="AU647" s="201"/>
      <c r="AV647" s="201"/>
      <c r="AW647" s="201"/>
      <c r="AX647" s="201"/>
      <c r="AY647" s="201"/>
      <c r="AZ647" s="201"/>
      <c r="BA647" s="201"/>
      <c r="BB647" s="201"/>
      <c r="BC647" s="201"/>
      <c r="BD647" s="201"/>
      <c r="BE647" s="201"/>
      <c r="BF647" s="201"/>
    </row>
    <row r="648" spans="1:58" ht="16.5" customHeight="1">
      <c r="A648" s="202"/>
      <c r="B648" s="202"/>
      <c r="C648" s="202"/>
      <c r="D648" s="202"/>
      <c r="E648" s="202"/>
      <c r="F648" s="202"/>
      <c r="G648" s="202"/>
      <c r="H648" s="202"/>
      <c r="I648" s="203"/>
      <c r="J648" s="201"/>
      <c r="K648" s="201"/>
      <c r="L648" s="201"/>
      <c r="M648" s="201"/>
      <c r="N648" s="201"/>
      <c r="O648" s="201"/>
      <c r="P648" s="201"/>
      <c r="Q648" s="201"/>
      <c r="R648" s="201"/>
      <c r="S648" s="201"/>
      <c r="T648" s="201"/>
      <c r="U648" s="201"/>
      <c r="V648" s="201"/>
      <c r="W648" s="201"/>
      <c r="X648" s="201"/>
      <c r="Y648" s="201"/>
      <c r="Z648" s="201"/>
      <c r="AA648" s="201"/>
      <c r="AB648" s="201"/>
      <c r="AC648" s="201"/>
      <c r="AD648" s="201"/>
      <c r="AE648" s="201"/>
      <c r="AF648" s="201"/>
      <c r="AG648" s="201"/>
      <c r="AH648" s="201"/>
      <c r="AI648" s="201"/>
      <c r="AJ648" s="201"/>
      <c r="AK648" s="201"/>
      <c r="AL648" s="201"/>
      <c r="AM648" s="201"/>
      <c r="AN648" s="201"/>
      <c r="AO648" s="201"/>
      <c r="AP648" s="201"/>
      <c r="AQ648" s="201"/>
      <c r="AR648" s="201"/>
      <c r="AS648" s="201"/>
      <c r="AT648" s="201"/>
      <c r="AU648" s="201"/>
      <c r="AV648" s="201"/>
      <c r="AW648" s="201"/>
      <c r="AX648" s="201"/>
      <c r="AY648" s="201"/>
      <c r="AZ648" s="201"/>
      <c r="BA648" s="201"/>
      <c r="BB648" s="201"/>
      <c r="BC648" s="201"/>
      <c r="BD648" s="201"/>
      <c r="BE648" s="201"/>
      <c r="BF648" s="201"/>
    </row>
    <row r="649" spans="1:58" ht="16.5" customHeight="1">
      <c r="A649" s="202"/>
      <c r="B649" s="202"/>
      <c r="C649" s="202"/>
      <c r="D649" s="202"/>
      <c r="E649" s="202"/>
      <c r="F649" s="202"/>
      <c r="G649" s="202"/>
      <c r="H649" s="202"/>
      <c r="I649" s="203"/>
      <c r="J649" s="201"/>
      <c r="K649" s="201"/>
      <c r="L649" s="201"/>
      <c r="M649" s="201"/>
      <c r="N649" s="201"/>
      <c r="O649" s="201"/>
      <c r="P649" s="201"/>
      <c r="Q649" s="201"/>
      <c r="R649" s="201"/>
      <c r="S649" s="201"/>
      <c r="T649" s="201"/>
      <c r="U649" s="201"/>
      <c r="V649" s="201"/>
      <c r="W649" s="201"/>
      <c r="X649" s="201"/>
      <c r="Y649" s="201"/>
      <c r="Z649" s="201"/>
      <c r="AA649" s="201"/>
      <c r="AB649" s="201"/>
      <c r="AC649" s="201"/>
      <c r="AD649" s="201"/>
      <c r="AE649" s="201"/>
      <c r="AF649" s="201"/>
      <c r="AG649" s="201"/>
      <c r="AH649" s="201"/>
      <c r="AI649" s="201"/>
      <c r="AJ649" s="201"/>
      <c r="AK649" s="201"/>
      <c r="AL649" s="201"/>
      <c r="AM649" s="201"/>
      <c r="AN649" s="201"/>
      <c r="AO649" s="201"/>
      <c r="AP649" s="201"/>
      <c r="AQ649" s="201"/>
      <c r="AR649" s="201"/>
      <c r="AS649" s="201"/>
      <c r="AT649" s="201"/>
      <c r="AU649" s="201"/>
      <c r="AV649" s="201"/>
      <c r="AW649" s="201"/>
      <c r="AX649" s="201"/>
      <c r="AY649" s="201"/>
      <c r="AZ649" s="201"/>
      <c r="BA649" s="201"/>
      <c r="BB649" s="201"/>
      <c r="BC649" s="201"/>
      <c r="BD649" s="201"/>
      <c r="BE649" s="201"/>
      <c r="BF649" s="201"/>
    </row>
    <row r="650" spans="1:58" ht="16.5" customHeight="1">
      <c r="A650" s="202"/>
      <c r="B650" s="202"/>
      <c r="C650" s="202"/>
      <c r="D650" s="202"/>
      <c r="E650" s="202"/>
      <c r="F650" s="202"/>
      <c r="G650" s="202"/>
      <c r="H650" s="202"/>
      <c r="I650" s="203"/>
      <c r="J650" s="201"/>
      <c r="K650" s="201"/>
      <c r="L650" s="201"/>
      <c r="M650" s="201"/>
      <c r="N650" s="201"/>
      <c r="O650" s="201"/>
      <c r="P650" s="201"/>
      <c r="Q650" s="201"/>
      <c r="R650" s="201"/>
      <c r="S650" s="201"/>
      <c r="T650" s="201"/>
      <c r="U650" s="201"/>
      <c r="V650" s="201"/>
      <c r="W650" s="201"/>
      <c r="X650" s="201"/>
      <c r="Y650" s="201"/>
      <c r="Z650" s="201"/>
      <c r="AA650" s="201"/>
      <c r="AB650" s="201"/>
      <c r="AC650" s="201"/>
      <c r="AD650" s="201"/>
      <c r="AE650" s="201"/>
      <c r="AF650" s="201"/>
      <c r="AG650" s="201"/>
      <c r="AH650" s="201"/>
      <c r="AI650" s="201"/>
      <c r="AJ650" s="201"/>
      <c r="AK650" s="201"/>
      <c r="AL650" s="201"/>
      <c r="AM650" s="201"/>
      <c r="AN650" s="201"/>
      <c r="AO650" s="201"/>
      <c r="AP650" s="201"/>
      <c r="AQ650" s="201"/>
      <c r="AR650" s="201"/>
      <c r="AS650" s="201"/>
      <c r="AT650" s="201"/>
      <c r="AU650" s="201"/>
      <c r="AV650" s="201"/>
      <c r="AW650" s="201"/>
      <c r="AX650" s="201"/>
      <c r="AY650" s="201"/>
      <c r="AZ650" s="201"/>
      <c r="BA650" s="201"/>
      <c r="BB650" s="201"/>
      <c r="BC650" s="201"/>
      <c r="BD650" s="201"/>
      <c r="BE650" s="201"/>
      <c r="BF650" s="201"/>
    </row>
    <row r="651" spans="1:58" ht="16.5" customHeight="1">
      <c r="A651" s="202"/>
      <c r="B651" s="202"/>
      <c r="C651" s="202"/>
      <c r="D651" s="202"/>
      <c r="E651" s="202"/>
      <c r="F651" s="202"/>
      <c r="G651" s="202"/>
      <c r="H651" s="202"/>
      <c r="I651" s="203"/>
      <c r="J651" s="201"/>
      <c r="K651" s="201"/>
      <c r="L651" s="201"/>
      <c r="M651" s="201"/>
      <c r="N651" s="201"/>
      <c r="O651" s="201"/>
      <c r="P651" s="201"/>
      <c r="Q651" s="201"/>
      <c r="R651" s="201"/>
      <c r="S651" s="201"/>
      <c r="T651" s="201"/>
      <c r="U651" s="201"/>
      <c r="V651" s="201"/>
      <c r="W651" s="201"/>
      <c r="X651" s="201"/>
      <c r="Y651" s="201"/>
      <c r="Z651" s="201"/>
      <c r="AA651" s="201"/>
      <c r="AB651" s="201"/>
      <c r="AC651" s="201"/>
      <c r="AD651" s="201"/>
      <c r="AE651" s="201"/>
      <c r="AF651" s="201"/>
      <c r="AG651" s="201"/>
      <c r="AH651" s="201"/>
      <c r="AI651" s="201"/>
      <c r="AJ651" s="201"/>
      <c r="AK651" s="201"/>
      <c r="AL651" s="201"/>
      <c r="AM651" s="201"/>
      <c r="AN651" s="201"/>
      <c r="AO651" s="201"/>
      <c r="AP651" s="201"/>
      <c r="AQ651" s="201"/>
      <c r="AR651" s="201"/>
      <c r="AS651" s="201"/>
      <c r="AT651" s="201"/>
      <c r="AU651" s="201"/>
      <c r="AV651" s="201"/>
      <c r="AW651" s="201"/>
      <c r="AX651" s="201"/>
      <c r="AY651" s="201"/>
      <c r="AZ651" s="201"/>
      <c r="BA651" s="201"/>
      <c r="BB651" s="201"/>
      <c r="BC651" s="201"/>
      <c r="BD651" s="201"/>
      <c r="BE651" s="201"/>
      <c r="BF651" s="201"/>
    </row>
    <row r="652" spans="1:58" ht="16.5" customHeight="1">
      <c r="A652" s="202"/>
      <c r="B652" s="202"/>
      <c r="C652" s="202"/>
      <c r="D652" s="202"/>
      <c r="E652" s="202"/>
      <c r="F652" s="202"/>
      <c r="G652" s="202"/>
      <c r="H652" s="202"/>
      <c r="I652" s="203"/>
      <c r="J652" s="201"/>
      <c r="K652" s="201"/>
      <c r="L652" s="201"/>
      <c r="M652" s="201"/>
      <c r="N652" s="201"/>
      <c r="O652" s="201"/>
      <c r="P652" s="201"/>
      <c r="Q652" s="201"/>
      <c r="R652" s="201"/>
      <c r="S652" s="201"/>
      <c r="T652" s="201"/>
      <c r="U652" s="201"/>
      <c r="V652" s="201"/>
      <c r="W652" s="201"/>
      <c r="X652" s="201"/>
      <c r="Y652" s="201"/>
      <c r="Z652" s="201"/>
      <c r="AA652" s="201"/>
      <c r="AB652" s="201"/>
      <c r="AC652" s="201"/>
      <c r="AD652" s="201"/>
      <c r="AE652" s="201"/>
      <c r="AF652" s="201"/>
      <c r="AG652" s="201"/>
      <c r="AH652" s="201"/>
      <c r="AI652" s="201"/>
      <c r="AJ652" s="201"/>
      <c r="AK652" s="201"/>
      <c r="AL652" s="201"/>
      <c r="AM652" s="201"/>
      <c r="AN652" s="201"/>
      <c r="AO652" s="201"/>
      <c r="AP652" s="201"/>
      <c r="AQ652" s="201"/>
      <c r="AR652" s="201"/>
      <c r="AS652" s="201"/>
      <c r="AT652" s="201"/>
      <c r="AU652" s="201"/>
      <c r="AV652" s="201"/>
      <c r="AW652" s="201"/>
      <c r="AX652" s="201"/>
      <c r="AY652" s="201"/>
      <c r="AZ652" s="201"/>
      <c r="BA652" s="201"/>
      <c r="BB652" s="201"/>
      <c r="BC652" s="201"/>
      <c r="BD652" s="201"/>
      <c r="BE652" s="201"/>
      <c r="BF652" s="201"/>
    </row>
    <row r="653" spans="1:58" ht="16.5" customHeight="1">
      <c r="A653" s="202"/>
      <c r="B653" s="202"/>
      <c r="C653" s="202"/>
      <c r="D653" s="202"/>
      <c r="E653" s="202"/>
      <c r="F653" s="202"/>
      <c r="G653" s="202"/>
      <c r="H653" s="202"/>
      <c r="I653" s="203"/>
      <c r="J653" s="201"/>
      <c r="K653" s="201"/>
      <c r="L653" s="201"/>
      <c r="M653" s="201"/>
      <c r="N653" s="201"/>
      <c r="O653" s="201"/>
      <c r="P653" s="201"/>
      <c r="Q653" s="201"/>
      <c r="R653" s="201"/>
      <c r="S653" s="201"/>
      <c r="T653" s="201"/>
      <c r="U653" s="201"/>
      <c r="V653" s="201"/>
      <c r="W653" s="201"/>
      <c r="X653" s="201"/>
      <c r="Y653" s="201"/>
      <c r="Z653" s="201"/>
      <c r="AA653" s="201"/>
      <c r="AB653" s="201"/>
      <c r="AC653" s="201"/>
      <c r="AD653" s="201"/>
      <c r="AE653" s="201"/>
      <c r="AF653" s="201"/>
      <c r="AG653" s="201"/>
      <c r="AH653" s="201"/>
      <c r="AI653" s="201"/>
      <c r="AJ653" s="201"/>
      <c r="AK653" s="201"/>
      <c r="AL653" s="201"/>
      <c r="AM653" s="201"/>
      <c r="AN653" s="201"/>
      <c r="AO653" s="201"/>
      <c r="AP653" s="201"/>
      <c r="AQ653" s="201"/>
      <c r="AR653" s="201"/>
      <c r="AS653" s="201"/>
      <c r="AT653" s="201"/>
      <c r="AU653" s="201"/>
      <c r="AV653" s="201"/>
      <c r="AW653" s="201"/>
      <c r="AX653" s="201"/>
      <c r="AY653" s="201"/>
      <c r="AZ653" s="201"/>
      <c r="BA653" s="201"/>
      <c r="BB653" s="201"/>
      <c r="BC653" s="201"/>
      <c r="BD653" s="201"/>
      <c r="BE653" s="201"/>
      <c r="BF653" s="201"/>
    </row>
    <row r="654" spans="1:58" ht="16.5" customHeight="1">
      <c r="A654" s="202"/>
      <c r="B654" s="202"/>
      <c r="C654" s="202"/>
      <c r="D654" s="202"/>
      <c r="E654" s="202"/>
      <c r="F654" s="202"/>
      <c r="G654" s="202"/>
      <c r="H654" s="202"/>
      <c r="I654" s="203"/>
      <c r="J654" s="201"/>
      <c r="K654" s="201"/>
      <c r="L654" s="201"/>
      <c r="M654" s="201"/>
      <c r="N654" s="201"/>
      <c r="O654" s="201"/>
      <c r="P654" s="201"/>
      <c r="Q654" s="201"/>
      <c r="R654" s="201"/>
      <c r="S654" s="201"/>
      <c r="T654" s="201"/>
      <c r="U654" s="201"/>
      <c r="V654" s="201"/>
      <c r="W654" s="201"/>
      <c r="X654" s="201"/>
      <c r="Y654" s="201"/>
      <c r="Z654" s="201"/>
      <c r="AA654" s="201"/>
      <c r="AB654" s="201"/>
      <c r="AC654" s="201"/>
      <c r="AD654" s="201"/>
      <c r="AE654" s="201"/>
      <c r="AF654" s="201"/>
      <c r="AG654" s="201"/>
      <c r="AH654" s="201"/>
      <c r="AI654" s="201"/>
      <c r="AJ654" s="201"/>
      <c r="AK654" s="201"/>
      <c r="AL654" s="201"/>
      <c r="AM654" s="201"/>
      <c r="AN654" s="201"/>
      <c r="AO654" s="201"/>
      <c r="AP654" s="201"/>
      <c r="AQ654" s="201"/>
      <c r="AR654" s="201"/>
      <c r="AS654" s="201"/>
      <c r="AT654" s="201"/>
      <c r="AU654" s="201"/>
      <c r="AV654" s="201"/>
      <c r="AW654" s="201"/>
      <c r="AX654" s="201"/>
      <c r="AY654" s="201"/>
      <c r="AZ654" s="201"/>
      <c r="BA654" s="201"/>
      <c r="BB654" s="201"/>
      <c r="BC654" s="201"/>
      <c r="BD654" s="201"/>
      <c r="BE654" s="201"/>
      <c r="BF654" s="201"/>
    </row>
    <row r="655" spans="1:58" ht="16.5" customHeight="1">
      <c r="A655" s="202"/>
      <c r="B655" s="202"/>
      <c r="C655" s="202"/>
      <c r="D655" s="202"/>
      <c r="E655" s="202"/>
      <c r="F655" s="202"/>
      <c r="G655" s="202"/>
      <c r="H655" s="202"/>
      <c r="I655" s="203"/>
      <c r="J655" s="201"/>
      <c r="K655" s="201"/>
      <c r="L655" s="201"/>
      <c r="M655" s="201"/>
      <c r="N655" s="201"/>
      <c r="O655" s="201"/>
      <c r="P655" s="201"/>
      <c r="Q655" s="201"/>
      <c r="R655" s="201"/>
      <c r="S655" s="201"/>
      <c r="T655" s="201"/>
      <c r="U655" s="201"/>
      <c r="V655" s="201"/>
      <c r="W655" s="201"/>
      <c r="X655" s="201"/>
      <c r="Y655" s="201"/>
      <c r="Z655" s="201"/>
      <c r="AA655" s="201"/>
      <c r="AB655" s="201"/>
      <c r="AC655" s="201"/>
      <c r="AD655" s="201"/>
      <c r="AE655" s="201"/>
      <c r="AF655" s="201"/>
      <c r="AG655" s="201"/>
      <c r="AH655" s="201"/>
      <c r="AI655" s="201"/>
      <c r="AJ655" s="201"/>
      <c r="AK655" s="201"/>
      <c r="AL655" s="201"/>
      <c r="AM655" s="201"/>
      <c r="AN655" s="201"/>
      <c r="AO655" s="201"/>
      <c r="AP655" s="201"/>
      <c r="AQ655" s="201"/>
      <c r="AR655" s="201"/>
      <c r="AS655" s="201"/>
      <c r="AT655" s="201"/>
      <c r="AU655" s="201"/>
      <c r="AV655" s="201"/>
      <c r="AW655" s="201"/>
      <c r="AX655" s="201"/>
      <c r="AY655" s="201"/>
      <c r="AZ655" s="201"/>
      <c r="BA655" s="201"/>
      <c r="BB655" s="201"/>
      <c r="BC655" s="201"/>
      <c r="BD655" s="201"/>
      <c r="BE655" s="201"/>
      <c r="BF655" s="201"/>
    </row>
    <row r="656" spans="1:58" ht="16.5" customHeight="1">
      <c r="A656" s="202"/>
      <c r="B656" s="202"/>
      <c r="C656" s="202"/>
      <c r="D656" s="202"/>
      <c r="E656" s="202"/>
      <c r="F656" s="202"/>
      <c r="G656" s="202"/>
      <c r="H656" s="202"/>
      <c r="I656" s="203"/>
      <c r="J656" s="201"/>
      <c r="K656" s="201"/>
      <c r="L656" s="201"/>
      <c r="M656" s="201"/>
      <c r="N656" s="201"/>
      <c r="O656" s="201"/>
      <c r="P656" s="201"/>
      <c r="Q656" s="201"/>
      <c r="R656" s="201"/>
      <c r="S656" s="201"/>
      <c r="T656" s="201"/>
      <c r="U656" s="201"/>
      <c r="V656" s="201"/>
      <c r="W656" s="201"/>
      <c r="X656" s="201"/>
      <c r="Y656" s="201"/>
      <c r="Z656" s="201"/>
      <c r="AA656" s="201"/>
      <c r="AB656" s="201"/>
      <c r="AC656" s="201"/>
      <c r="AD656" s="201"/>
      <c r="AE656" s="201"/>
      <c r="AF656" s="201"/>
      <c r="AG656" s="201"/>
      <c r="AH656" s="201"/>
      <c r="AI656" s="201"/>
      <c r="AJ656" s="201"/>
      <c r="AK656" s="201"/>
      <c r="AL656" s="201"/>
      <c r="AM656" s="201"/>
      <c r="AN656" s="201"/>
      <c r="AO656" s="201"/>
      <c r="AP656" s="201"/>
      <c r="AQ656" s="201"/>
      <c r="AR656" s="201"/>
      <c r="AS656" s="201"/>
      <c r="AT656" s="201"/>
      <c r="AU656" s="201"/>
      <c r="AV656" s="201"/>
      <c r="AW656" s="201"/>
      <c r="AX656" s="201"/>
      <c r="AY656" s="201"/>
      <c r="AZ656" s="201"/>
      <c r="BA656" s="201"/>
      <c r="BB656" s="201"/>
      <c r="BC656" s="201"/>
      <c r="BD656" s="201"/>
      <c r="BE656" s="201"/>
      <c r="BF656" s="201"/>
    </row>
    <row r="657" spans="1:58" ht="16.5" customHeight="1">
      <c r="A657" s="202"/>
      <c r="B657" s="202"/>
      <c r="C657" s="202"/>
      <c r="D657" s="202"/>
      <c r="E657" s="202"/>
      <c r="F657" s="202"/>
      <c r="G657" s="202"/>
      <c r="H657" s="202"/>
      <c r="I657" s="203"/>
      <c r="J657" s="201"/>
      <c r="K657" s="201"/>
      <c r="L657" s="201"/>
      <c r="M657" s="201"/>
      <c r="N657" s="201"/>
      <c r="O657" s="201"/>
      <c r="P657" s="201"/>
      <c r="Q657" s="201"/>
      <c r="R657" s="201"/>
      <c r="S657" s="201"/>
      <c r="T657" s="201"/>
      <c r="U657" s="201"/>
      <c r="V657" s="201"/>
      <c r="W657" s="201"/>
      <c r="X657" s="201"/>
      <c r="Y657" s="201"/>
      <c r="Z657" s="201"/>
      <c r="AA657" s="201"/>
      <c r="AB657" s="201"/>
      <c r="AC657" s="201"/>
      <c r="AD657" s="201"/>
      <c r="AE657" s="201"/>
      <c r="AF657" s="201"/>
      <c r="AG657" s="201"/>
      <c r="AH657" s="201"/>
      <c r="AI657" s="201"/>
      <c r="AJ657" s="201"/>
      <c r="AK657" s="201"/>
      <c r="AL657" s="201"/>
      <c r="AM657" s="201"/>
      <c r="AN657" s="201"/>
      <c r="AO657" s="201"/>
      <c r="AP657" s="201"/>
      <c r="AQ657" s="201"/>
      <c r="AR657" s="201"/>
      <c r="AS657" s="201"/>
      <c r="AT657" s="201"/>
      <c r="AU657" s="201"/>
      <c r="AV657" s="201"/>
      <c r="AW657" s="201"/>
      <c r="AX657" s="201"/>
      <c r="AY657" s="201"/>
      <c r="AZ657" s="201"/>
      <c r="BA657" s="201"/>
      <c r="BB657" s="201"/>
      <c r="BC657" s="201"/>
      <c r="BD657" s="201"/>
      <c r="BE657" s="201"/>
      <c r="BF657" s="201"/>
    </row>
    <row r="658" spans="1:58" ht="16.5" customHeight="1">
      <c r="A658" s="202"/>
      <c r="B658" s="202"/>
      <c r="C658" s="202"/>
      <c r="D658" s="202"/>
      <c r="E658" s="202"/>
      <c r="F658" s="202"/>
      <c r="G658" s="202"/>
      <c r="H658" s="202"/>
      <c r="I658" s="203"/>
      <c r="J658" s="201"/>
      <c r="K658" s="201"/>
      <c r="L658" s="201"/>
      <c r="M658" s="201"/>
      <c r="N658" s="201"/>
      <c r="O658" s="201"/>
      <c r="P658" s="201"/>
      <c r="Q658" s="201"/>
      <c r="R658" s="201"/>
      <c r="S658" s="201"/>
      <c r="T658" s="201"/>
      <c r="U658" s="201"/>
      <c r="V658" s="201"/>
      <c r="W658" s="201"/>
      <c r="X658" s="201"/>
      <c r="Y658" s="201"/>
      <c r="Z658" s="201"/>
      <c r="AA658" s="201"/>
      <c r="AB658" s="201"/>
      <c r="AC658" s="201"/>
      <c r="AD658" s="201"/>
      <c r="AE658" s="201"/>
      <c r="AF658" s="201"/>
      <c r="AG658" s="201"/>
      <c r="AH658" s="201"/>
      <c r="AI658" s="201"/>
      <c r="AJ658" s="201"/>
      <c r="AK658" s="201"/>
      <c r="AL658" s="201"/>
      <c r="AM658" s="201"/>
      <c r="AN658" s="201"/>
      <c r="AO658" s="201"/>
      <c r="AP658" s="201"/>
      <c r="AQ658" s="201"/>
      <c r="AR658" s="201"/>
      <c r="AS658" s="201"/>
      <c r="AT658" s="201"/>
      <c r="AU658" s="201"/>
      <c r="AV658" s="201"/>
      <c r="AW658" s="201"/>
      <c r="AX658" s="201"/>
      <c r="AY658" s="201"/>
      <c r="AZ658" s="201"/>
      <c r="BA658" s="201"/>
      <c r="BB658" s="201"/>
      <c r="BC658" s="201"/>
      <c r="BD658" s="201"/>
      <c r="BE658" s="201"/>
      <c r="BF658" s="201"/>
    </row>
    <row r="659" spans="1:58" ht="16.5" customHeight="1">
      <c r="A659" s="202"/>
      <c r="B659" s="202"/>
      <c r="C659" s="202"/>
      <c r="D659" s="202"/>
      <c r="E659" s="202"/>
      <c r="F659" s="202"/>
      <c r="G659" s="202"/>
      <c r="H659" s="202"/>
      <c r="I659" s="203"/>
      <c r="J659" s="201"/>
      <c r="K659" s="201"/>
      <c r="L659" s="201"/>
      <c r="M659" s="201"/>
      <c r="N659" s="201"/>
      <c r="O659" s="201"/>
      <c r="P659" s="201"/>
      <c r="Q659" s="201"/>
      <c r="R659" s="201"/>
      <c r="S659" s="201"/>
      <c r="T659" s="201"/>
      <c r="U659" s="201"/>
      <c r="V659" s="201"/>
      <c r="W659" s="201"/>
      <c r="X659" s="201"/>
      <c r="Y659" s="201"/>
      <c r="Z659" s="201"/>
      <c r="AA659" s="201"/>
      <c r="AB659" s="201"/>
      <c r="AC659" s="201"/>
      <c r="AD659" s="201"/>
      <c r="AE659" s="201"/>
      <c r="AF659" s="201"/>
      <c r="AG659" s="201"/>
      <c r="AH659" s="201"/>
      <c r="AI659" s="201"/>
      <c r="AJ659" s="201"/>
      <c r="AK659" s="201"/>
      <c r="AL659" s="201"/>
      <c r="AM659" s="201"/>
      <c r="AN659" s="201"/>
      <c r="AO659" s="201"/>
      <c r="AP659" s="201"/>
      <c r="AQ659" s="201"/>
      <c r="AR659" s="201"/>
      <c r="AS659" s="201"/>
      <c r="AT659" s="201"/>
      <c r="AU659" s="201"/>
      <c r="AV659" s="201"/>
      <c r="AW659" s="201"/>
      <c r="AX659" s="201"/>
      <c r="AY659" s="201"/>
      <c r="AZ659" s="201"/>
      <c r="BA659" s="201"/>
      <c r="BB659" s="201"/>
      <c r="BC659" s="201"/>
      <c r="BD659" s="201"/>
      <c r="BE659" s="201"/>
      <c r="BF659" s="201"/>
    </row>
    <row r="660" spans="1:58" ht="16.5" customHeight="1">
      <c r="A660" s="202"/>
      <c r="B660" s="202"/>
      <c r="C660" s="202"/>
      <c r="D660" s="202"/>
      <c r="E660" s="202"/>
      <c r="F660" s="202"/>
      <c r="G660" s="202"/>
      <c r="H660" s="202"/>
      <c r="I660" s="203"/>
      <c r="J660" s="201"/>
      <c r="K660" s="201"/>
      <c r="L660" s="201"/>
      <c r="M660" s="201"/>
      <c r="N660" s="201"/>
      <c r="O660" s="201"/>
      <c r="P660" s="201"/>
      <c r="Q660" s="201"/>
      <c r="R660" s="201"/>
      <c r="S660" s="201"/>
      <c r="T660" s="201"/>
      <c r="U660" s="201"/>
      <c r="V660" s="201"/>
      <c r="W660" s="201"/>
      <c r="X660" s="201"/>
      <c r="Y660" s="201"/>
      <c r="Z660" s="201"/>
      <c r="AA660" s="201"/>
      <c r="AB660" s="201"/>
      <c r="AC660" s="201"/>
      <c r="AD660" s="201"/>
      <c r="AE660" s="201"/>
      <c r="AF660" s="201"/>
      <c r="AG660" s="201"/>
      <c r="AH660" s="201"/>
      <c r="AI660" s="201"/>
      <c r="AJ660" s="201"/>
      <c r="AK660" s="201"/>
      <c r="AL660" s="201"/>
      <c r="AM660" s="201"/>
      <c r="AN660" s="201"/>
      <c r="AO660" s="201"/>
      <c r="AP660" s="201"/>
      <c r="AQ660" s="201"/>
      <c r="AR660" s="201"/>
      <c r="AS660" s="201"/>
      <c r="AT660" s="201"/>
      <c r="AU660" s="201"/>
      <c r="AV660" s="201"/>
      <c r="AW660" s="201"/>
      <c r="AX660" s="201"/>
      <c r="AY660" s="201"/>
      <c r="AZ660" s="201"/>
      <c r="BA660" s="201"/>
      <c r="BB660" s="201"/>
      <c r="BC660" s="201"/>
      <c r="BD660" s="201"/>
      <c r="BE660" s="201"/>
      <c r="BF660" s="201"/>
    </row>
    <row r="661" spans="1:58" ht="16.5" customHeight="1">
      <c r="A661" s="202"/>
      <c r="B661" s="202"/>
      <c r="C661" s="202"/>
      <c r="D661" s="202"/>
      <c r="E661" s="202"/>
      <c r="F661" s="202"/>
      <c r="G661" s="202"/>
      <c r="H661" s="202"/>
      <c r="I661" s="203"/>
      <c r="J661" s="201"/>
      <c r="K661" s="201"/>
      <c r="L661" s="201"/>
      <c r="M661" s="201"/>
      <c r="N661" s="201"/>
      <c r="O661" s="201"/>
      <c r="P661" s="201"/>
      <c r="Q661" s="201"/>
      <c r="R661" s="201"/>
      <c r="S661" s="201"/>
      <c r="T661" s="201"/>
      <c r="U661" s="201"/>
      <c r="V661" s="201"/>
      <c r="W661" s="201"/>
      <c r="X661" s="201"/>
      <c r="Y661" s="201"/>
      <c r="Z661" s="201"/>
      <c r="AA661" s="201"/>
      <c r="AB661" s="201"/>
      <c r="AC661" s="201"/>
      <c r="AD661" s="201"/>
      <c r="AE661" s="201"/>
      <c r="AF661" s="201"/>
      <c r="AG661" s="201"/>
      <c r="AH661" s="201"/>
      <c r="AI661" s="201"/>
      <c r="AJ661" s="201"/>
      <c r="AK661" s="201"/>
      <c r="AL661" s="201"/>
      <c r="AM661" s="201"/>
      <c r="AN661" s="201"/>
      <c r="AO661" s="201"/>
      <c r="AP661" s="201"/>
      <c r="AQ661" s="201"/>
      <c r="AR661" s="201"/>
      <c r="AS661" s="201"/>
      <c r="AT661" s="201"/>
      <c r="AU661" s="201"/>
      <c r="AV661" s="201"/>
      <c r="AW661" s="201"/>
      <c r="AX661" s="201"/>
      <c r="AY661" s="201"/>
      <c r="AZ661" s="201"/>
      <c r="BA661" s="201"/>
      <c r="BB661" s="201"/>
      <c r="BC661" s="201"/>
      <c r="BD661" s="201"/>
      <c r="BE661" s="201"/>
      <c r="BF661" s="201"/>
    </row>
    <row r="662" spans="1:58" ht="16.5" customHeight="1">
      <c r="A662" s="202"/>
      <c r="B662" s="202"/>
      <c r="C662" s="202"/>
      <c r="D662" s="202"/>
      <c r="E662" s="202"/>
      <c r="F662" s="202"/>
      <c r="G662" s="202"/>
      <c r="H662" s="202"/>
      <c r="I662" s="203"/>
      <c r="J662" s="201"/>
      <c r="K662" s="201"/>
      <c r="L662" s="201"/>
      <c r="M662" s="201"/>
      <c r="N662" s="201"/>
      <c r="O662" s="201"/>
      <c r="P662" s="201"/>
      <c r="Q662" s="201"/>
      <c r="R662" s="201"/>
      <c r="S662" s="201"/>
      <c r="T662" s="201"/>
      <c r="U662" s="201"/>
      <c r="V662" s="201"/>
      <c r="W662" s="201"/>
      <c r="X662" s="201"/>
      <c r="Y662" s="201"/>
      <c r="Z662" s="201"/>
      <c r="AA662" s="201"/>
      <c r="AB662" s="201"/>
      <c r="AC662" s="201"/>
      <c r="AD662" s="201"/>
      <c r="AE662" s="201"/>
      <c r="AF662" s="201"/>
      <c r="AG662" s="201"/>
      <c r="AH662" s="201"/>
      <c r="AI662" s="201"/>
      <c r="AJ662" s="201"/>
      <c r="AK662" s="201"/>
      <c r="AL662" s="201"/>
      <c r="AM662" s="201"/>
      <c r="AN662" s="201"/>
      <c r="AO662" s="201"/>
      <c r="AP662" s="201"/>
      <c r="AQ662" s="201"/>
      <c r="AR662" s="201"/>
      <c r="AS662" s="201"/>
      <c r="AT662" s="201"/>
      <c r="AU662" s="201"/>
      <c r="AV662" s="201"/>
      <c r="AW662" s="201"/>
      <c r="AX662" s="201"/>
      <c r="AY662" s="201"/>
      <c r="AZ662" s="201"/>
      <c r="BA662" s="201"/>
      <c r="BB662" s="201"/>
      <c r="BC662" s="201"/>
      <c r="BD662" s="201"/>
      <c r="BE662" s="201"/>
      <c r="BF662" s="201"/>
    </row>
    <row r="663" spans="1:58" ht="16.5" customHeight="1">
      <c r="A663" s="202"/>
      <c r="B663" s="202"/>
      <c r="C663" s="202"/>
      <c r="D663" s="202"/>
      <c r="E663" s="202"/>
      <c r="F663" s="202"/>
      <c r="G663" s="202"/>
      <c r="H663" s="202"/>
      <c r="I663" s="203"/>
      <c r="J663" s="201"/>
      <c r="K663" s="201"/>
      <c r="L663" s="201"/>
      <c r="M663" s="201"/>
      <c r="N663" s="201"/>
      <c r="O663" s="201"/>
      <c r="P663" s="201"/>
      <c r="Q663" s="201"/>
      <c r="R663" s="201"/>
      <c r="S663" s="201"/>
      <c r="T663" s="201"/>
      <c r="U663" s="201"/>
      <c r="V663" s="201"/>
      <c r="W663" s="201"/>
      <c r="X663" s="201"/>
      <c r="Y663" s="201"/>
      <c r="Z663" s="201"/>
      <c r="AA663" s="201"/>
      <c r="AB663" s="201"/>
      <c r="AC663" s="201"/>
      <c r="AD663" s="201"/>
      <c r="AE663" s="201"/>
      <c r="AF663" s="201"/>
      <c r="AG663" s="201"/>
      <c r="AH663" s="201"/>
      <c r="AI663" s="201"/>
      <c r="AJ663" s="201"/>
      <c r="AK663" s="201"/>
      <c r="AL663" s="201"/>
      <c r="AM663" s="201"/>
      <c r="AN663" s="201"/>
      <c r="AO663" s="201"/>
      <c r="AP663" s="201"/>
      <c r="AQ663" s="201"/>
      <c r="AR663" s="201"/>
      <c r="AS663" s="201"/>
      <c r="AT663" s="201"/>
      <c r="AU663" s="201"/>
      <c r="AV663" s="201"/>
      <c r="AW663" s="201"/>
      <c r="AX663" s="201"/>
      <c r="AY663" s="201"/>
      <c r="AZ663" s="201"/>
      <c r="BA663" s="201"/>
      <c r="BB663" s="201"/>
      <c r="BC663" s="201"/>
      <c r="BD663" s="201"/>
      <c r="BE663" s="201"/>
      <c r="BF663" s="201"/>
    </row>
    <row r="664" spans="1:58" ht="16.5" customHeight="1">
      <c r="A664" s="202"/>
      <c r="B664" s="202"/>
      <c r="C664" s="202"/>
      <c r="D664" s="202"/>
      <c r="E664" s="202"/>
      <c r="F664" s="202"/>
      <c r="G664" s="202"/>
      <c r="H664" s="202"/>
      <c r="I664" s="203"/>
      <c r="J664" s="201"/>
      <c r="K664" s="201"/>
      <c r="L664" s="201"/>
      <c r="M664" s="201"/>
      <c r="N664" s="201"/>
      <c r="O664" s="201"/>
      <c r="P664" s="201"/>
      <c r="Q664" s="201"/>
      <c r="R664" s="201"/>
      <c r="S664" s="201"/>
      <c r="T664" s="201"/>
      <c r="U664" s="201"/>
      <c r="V664" s="201"/>
      <c r="W664" s="201"/>
      <c r="X664" s="201"/>
      <c r="Y664" s="201"/>
      <c r="Z664" s="201"/>
      <c r="AA664" s="201"/>
      <c r="AB664" s="201"/>
      <c r="AC664" s="201"/>
      <c r="AD664" s="201"/>
      <c r="AE664" s="201"/>
      <c r="AF664" s="201"/>
      <c r="AG664" s="201"/>
      <c r="AH664" s="201"/>
      <c r="AI664" s="201"/>
      <c r="AJ664" s="201"/>
      <c r="AK664" s="201"/>
      <c r="AL664" s="201"/>
      <c r="AM664" s="201"/>
      <c r="AN664" s="201"/>
      <c r="AO664" s="201"/>
      <c r="AP664" s="201"/>
      <c r="AQ664" s="201"/>
      <c r="AR664" s="201"/>
      <c r="AS664" s="201"/>
      <c r="AT664" s="201"/>
      <c r="AU664" s="201"/>
      <c r="AV664" s="201"/>
      <c r="AW664" s="201"/>
      <c r="AX664" s="201"/>
      <c r="AY664" s="201"/>
      <c r="AZ664" s="201"/>
      <c r="BA664" s="201"/>
      <c r="BB664" s="201"/>
      <c r="BC664" s="201"/>
      <c r="BD664" s="201"/>
      <c r="BE664" s="201"/>
      <c r="BF664" s="201"/>
    </row>
    <row r="665" spans="1:58" ht="16.5" customHeight="1">
      <c r="A665" s="202"/>
      <c r="B665" s="202"/>
      <c r="C665" s="202"/>
      <c r="D665" s="202"/>
      <c r="E665" s="202"/>
      <c r="F665" s="202"/>
      <c r="G665" s="202"/>
      <c r="H665" s="202"/>
      <c r="I665" s="203"/>
      <c r="J665" s="201"/>
      <c r="K665" s="201"/>
      <c r="L665" s="201"/>
      <c r="M665" s="201"/>
      <c r="N665" s="201"/>
      <c r="O665" s="201"/>
      <c r="P665" s="201"/>
      <c r="Q665" s="201"/>
      <c r="R665" s="201"/>
      <c r="S665" s="201"/>
      <c r="T665" s="201"/>
      <c r="U665" s="201"/>
      <c r="V665" s="201"/>
      <c r="W665" s="201"/>
      <c r="X665" s="201"/>
      <c r="Y665" s="201"/>
      <c r="Z665" s="201"/>
      <c r="AA665" s="201"/>
      <c r="AB665" s="201"/>
      <c r="AC665" s="201"/>
      <c r="AD665" s="201"/>
      <c r="AE665" s="201"/>
      <c r="AF665" s="201"/>
      <c r="AG665" s="201"/>
      <c r="AH665" s="201"/>
      <c r="AI665" s="201"/>
      <c r="AJ665" s="201"/>
      <c r="AK665" s="201"/>
      <c r="AL665" s="201"/>
      <c r="AM665" s="201"/>
      <c r="AN665" s="201"/>
      <c r="AO665" s="201"/>
      <c r="AP665" s="201"/>
      <c r="AQ665" s="201"/>
      <c r="AR665" s="201"/>
      <c r="AS665" s="201"/>
      <c r="AT665" s="201"/>
      <c r="AU665" s="201"/>
      <c r="AV665" s="201"/>
      <c r="AW665" s="201"/>
      <c r="AX665" s="201"/>
      <c r="AY665" s="201"/>
      <c r="AZ665" s="201"/>
      <c r="BA665" s="201"/>
      <c r="BB665" s="201"/>
      <c r="BC665" s="201"/>
      <c r="BD665" s="201"/>
      <c r="BE665" s="201"/>
      <c r="BF665" s="201"/>
    </row>
    <row r="666" spans="1:58" ht="16.5" customHeight="1">
      <c r="A666" s="202"/>
      <c r="B666" s="202"/>
      <c r="C666" s="202"/>
      <c r="D666" s="202"/>
      <c r="E666" s="202"/>
      <c r="F666" s="202"/>
      <c r="G666" s="202"/>
      <c r="H666" s="202"/>
      <c r="I666" s="203"/>
      <c r="J666" s="201"/>
      <c r="K666" s="201"/>
      <c r="L666" s="201"/>
      <c r="M666" s="201"/>
      <c r="N666" s="201"/>
      <c r="O666" s="201"/>
      <c r="P666" s="201"/>
      <c r="Q666" s="201"/>
      <c r="R666" s="201"/>
      <c r="S666" s="201"/>
      <c r="T666" s="201"/>
      <c r="U666" s="201"/>
      <c r="V666" s="201"/>
      <c r="W666" s="201"/>
      <c r="X666" s="201"/>
      <c r="Y666" s="201"/>
      <c r="Z666" s="201"/>
      <c r="AA666" s="201"/>
      <c r="AB666" s="201"/>
      <c r="AC666" s="201"/>
      <c r="AD666" s="201"/>
      <c r="AE666" s="201"/>
      <c r="AF666" s="201"/>
      <c r="AG666" s="201"/>
      <c r="AH666" s="201"/>
      <c r="AI666" s="201"/>
      <c r="AJ666" s="201"/>
      <c r="AK666" s="201"/>
      <c r="AL666" s="201"/>
      <c r="AM666" s="201"/>
      <c r="AN666" s="201"/>
      <c r="AO666" s="201"/>
      <c r="AP666" s="201"/>
      <c r="AQ666" s="201"/>
      <c r="AR666" s="201"/>
      <c r="AS666" s="201"/>
      <c r="AT666" s="201"/>
      <c r="AU666" s="201"/>
      <c r="AV666" s="201"/>
      <c r="AW666" s="201"/>
      <c r="AX666" s="201"/>
      <c r="AY666" s="201"/>
      <c r="AZ666" s="201"/>
      <c r="BA666" s="201"/>
      <c r="BB666" s="201"/>
      <c r="BC666" s="201"/>
      <c r="BD666" s="201"/>
      <c r="BE666" s="201"/>
      <c r="BF666" s="201"/>
    </row>
    <row r="667" spans="1:58" ht="16.5" customHeight="1">
      <c r="A667" s="202"/>
      <c r="B667" s="202"/>
      <c r="C667" s="202"/>
      <c r="D667" s="202"/>
      <c r="E667" s="202"/>
      <c r="F667" s="202"/>
      <c r="G667" s="202"/>
      <c r="H667" s="202"/>
      <c r="I667" s="203"/>
      <c r="J667" s="201"/>
      <c r="K667" s="201"/>
      <c r="L667" s="201"/>
      <c r="M667" s="201"/>
      <c r="N667" s="201"/>
      <c r="O667" s="201"/>
      <c r="P667" s="201"/>
      <c r="Q667" s="201"/>
      <c r="R667" s="201"/>
      <c r="S667" s="201"/>
      <c r="T667" s="201"/>
      <c r="U667" s="201"/>
      <c r="V667" s="201"/>
      <c r="W667" s="201"/>
      <c r="X667" s="201"/>
      <c r="Y667" s="201"/>
      <c r="Z667" s="201"/>
      <c r="AA667" s="201"/>
      <c r="AB667" s="201"/>
      <c r="AC667" s="201"/>
      <c r="AD667" s="201"/>
      <c r="AE667" s="201"/>
      <c r="AF667" s="201"/>
      <c r="AG667" s="201"/>
      <c r="AH667" s="201"/>
      <c r="AI667" s="201"/>
      <c r="AJ667" s="201"/>
      <c r="AK667" s="201"/>
      <c r="AL667" s="201"/>
      <c r="AM667" s="201"/>
      <c r="AN667" s="201"/>
      <c r="AO667" s="201"/>
      <c r="AP667" s="201"/>
      <c r="AQ667" s="201"/>
      <c r="AR667" s="201"/>
      <c r="AS667" s="201"/>
      <c r="AT667" s="201"/>
      <c r="AU667" s="201"/>
      <c r="AV667" s="201"/>
      <c r="AW667" s="201"/>
      <c r="AX667" s="201"/>
      <c r="AY667" s="201"/>
      <c r="AZ667" s="201"/>
      <c r="BA667" s="201"/>
      <c r="BB667" s="201"/>
      <c r="BC667" s="201"/>
      <c r="BD667" s="201"/>
      <c r="BE667" s="201"/>
      <c r="BF667" s="201"/>
    </row>
    <row r="668" spans="1:58" ht="16.5" customHeight="1">
      <c r="A668" s="202"/>
      <c r="B668" s="202"/>
      <c r="C668" s="202"/>
      <c r="D668" s="202"/>
      <c r="E668" s="202"/>
      <c r="F668" s="202"/>
      <c r="G668" s="202"/>
      <c r="H668" s="202"/>
      <c r="I668" s="203"/>
      <c r="J668" s="201"/>
      <c r="K668" s="201"/>
      <c r="L668" s="201"/>
      <c r="M668" s="201"/>
      <c r="N668" s="201"/>
      <c r="O668" s="201"/>
      <c r="P668" s="201"/>
      <c r="Q668" s="201"/>
      <c r="R668" s="201"/>
      <c r="S668" s="201"/>
      <c r="T668" s="201"/>
      <c r="U668" s="201"/>
      <c r="V668" s="201"/>
      <c r="W668" s="201"/>
      <c r="X668" s="201"/>
      <c r="Y668" s="201"/>
      <c r="Z668" s="201"/>
      <c r="AA668" s="201"/>
      <c r="AB668" s="201"/>
      <c r="AC668" s="201"/>
      <c r="AD668" s="201"/>
      <c r="AE668" s="201"/>
      <c r="AF668" s="201"/>
      <c r="AG668" s="201"/>
      <c r="AH668" s="201"/>
      <c r="AI668" s="201"/>
      <c r="AJ668" s="201"/>
      <c r="AK668" s="201"/>
      <c r="AL668" s="201"/>
      <c r="AM668" s="201"/>
      <c r="AN668" s="201"/>
      <c r="AO668" s="201"/>
      <c r="AP668" s="201"/>
      <c r="AQ668" s="201"/>
      <c r="AR668" s="201"/>
      <c r="AS668" s="201"/>
      <c r="AT668" s="201"/>
      <c r="AU668" s="201"/>
      <c r="AV668" s="201"/>
      <c r="AW668" s="201"/>
      <c r="AX668" s="201"/>
      <c r="AY668" s="201"/>
      <c r="AZ668" s="201"/>
      <c r="BA668" s="201"/>
      <c r="BB668" s="201"/>
      <c r="BC668" s="201"/>
      <c r="BD668" s="201"/>
      <c r="BE668" s="201"/>
      <c r="BF668" s="201"/>
    </row>
    <row r="669" spans="1:58" ht="16.5" customHeight="1">
      <c r="A669" s="202"/>
      <c r="B669" s="202"/>
      <c r="C669" s="202"/>
      <c r="D669" s="202"/>
      <c r="E669" s="202"/>
      <c r="F669" s="202"/>
      <c r="G669" s="202"/>
      <c r="H669" s="202"/>
      <c r="I669" s="203"/>
      <c r="J669" s="201"/>
      <c r="K669" s="201"/>
      <c r="L669" s="201"/>
      <c r="M669" s="201"/>
      <c r="N669" s="201"/>
      <c r="O669" s="201"/>
      <c r="P669" s="201"/>
      <c r="Q669" s="201"/>
      <c r="R669" s="201"/>
      <c r="S669" s="201"/>
      <c r="T669" s="201"/>
      <c r="U669" s="201"/>
      <c r="V669" s="201"/>
      <c r="W669" s="201"/>
      <c r="X669" s="201"/>
      <c r="Y669" s="201"/>
      <c r="Z669" s="201"/>
      <c r="AA669" s="201"/>
      <c r="AB669" s="201"/>
      <c r="AC669" s="201"/>
      <c r="AD669" s="201"/>
      <c r="AE669" s="201"/>
      <c r="AF669" s="201"/>
      <c r="AG669" s="201"/>
      <c r="AH669" s="201"/>
      <c r="AI669" s="201"/>
      <c r="AJ669" s="201"/>
      <c r="AK669" s="201"/>
      <c r="AL669" s="201"/>
      <c r="AM669" s="201"/>
      <c r="AN669" s="201"/>
      <c r="AO669" s="201"/>
      <c r="AP669" s="201"/>
      <c r="AQ669" s="201"/>
      <c r="AR669" s="201"/>
      <c r="AS669" s="201"/>
      <c r="AT669" s="201"/>
      <c r="AU669" s="201"/>
      <c r="AV669" s="201"/>
      <c r="AW669" s="201"/>
      <c r="AX669" s="201"/>
      <c r="AY669" s="201"/>
      <c r="AZ669" s="201"/>
      <c r="BA669" s="201"/>
      <c r="BB669" s="201"/>
      <c r="BC669" s="201"/>
      <c r="BD669" s="201"/>
      <c r="BE669" s="201"/>
      <c r="BF669" s="201"/>
    </row>
    <row r="670" spans="1:58" ht="16.5" customHeight="1">
      <c r="A670" s="202"/>
      <c r="B670" s="202"/>
      <c r="C670" s="202"/>
      <c r="D670" s="202"/>
      <c r="E670" s="202"/>
      <c r="F670" s="202"/>
      <c r="G670" s="202"/>
      <c r="H670" s="202"/>
      <c r="I670" s="203"/>
      <c r="J670" s="201"/>
      <c r="K670" s="201"/>
      <c r="L670" s="201"/>
      <c r="M670" s="201"/>
      <c r="N670" s="201"/>
      <c r="O670" s="201"/>
      <c r="P670" s="201"/>
      <c r="Q670" s="201"/>
      <c r="R670" s="201"/>
      <c r="S670" s="201"/>
      <c r="T670" s="201"/>
      <c r="U670" s="201"/>
      <c r="V670" s="201"/>
      <c r="W670" s="201"/>
      <c r="X670" s="201"/>
      <c r="Y670" s="201"/>
      <c r="Z670" s="201"/>
      <c r="AA670" s="201"/>
      <c r="AB670" s="201"/>
      <c r="AC670" s="201"/>
      <c r="AD670" s="201"/>
      <c r="AE670" s="201"/>
      <c r="AF670" s="201"/>
      <c r="AG670" s="201"/>
      <c r="AH670" s="201"/>
      <c r="AI670" s="201"/>
      <c r="AJ670" s="201"/>
      <c r="AK670" s="201"/>
      <c r="AL670" s="201"/>
      <c r="AM670" s="201"/>
      <c r="AN670" s="201"/>
      <c r="AO670" s="201"/>
      <c r="AP670" s="201"/>
      <c r="AQ670" s="201"/>
      <c r="AR670" s="201"/>
      <c r="AS670" s="201"/>
      <c r="AT670" s="201"/>
      <c r="AU670" s="201"/>
      <c r="AV670" s="201"/>
      <c r="AW670" s="201"/>
      <c r="AX670" s="201"/>
      <c r="AY670" s="201"/>
      <c r="AZ670" s="201"/>
      <c r="BA670" s="201"/>
      <c r="BB670" s="201"/>
      <c r="BC670" s="201"/>
      <c r="BD670" s="201"/>
      <c r="BE670" s="201"/>
      <c r="BF670" s="201"/>
    </row>
    <row r="671" spans="1:58" ht="16.5" customHeight="1">
      <c r="A671" s="202"/>
      <c r="B671" s="202"/>
      <c r="C671" s="202"/>
      <c r="D671" s="202"/>
      <c r="E671" s="202"/>
      <c r="F671" s="202"/>
      <c r="G671" s="202"/>
      <c r="H671" s="202"/>
      <c r="I671" s="203"/>
      <c r="J671" s="201"/>
      <c r="K671" s="201"/>
      <c r="L671" s="201"/>
      <c r="M671" s="201"/>
      <c r="N671" s="201"/>
      <c r="O671" s="201"/>
      <c r="P671" s="201"/>
      <c r="Q671" s="201"/>
      <c r="R671" s="201"/>
      <c r="S671" s="201"/>
      <c r="T671" s="201"/>
      <c r="U671" s="201"/>
      <c r="V671" s="201"/>
      <c r="W671" s="201"/>
      <c r="X671" s="201"/>
      <c r="Y671" s="201"/>
      <c r="Z671" s="201"/>
      <c r="AA671" s="201"/>
      <c r="AB671" s="201"/>
      <c r="AC671" s="201"/>
      <c r="AD671" s="201"/>
      <c r="AE671" s="201"/>
      <c r="AF671" s="201"/>
      <c r="AG671" s="201"/>
      <c r="AH671" s="201"/>
      <c r="AI671" s="201"/>
      <c r="AJ671" s="201"/>
      <c r="AK671" s="201"/>
      <c r="AL671" s="201"/>
      <c r="AM671" s="201"/>
      <c r="AN671" s="201"/>
      <c r="AO671" s="201"/>
      <c r="AP671" s="201"/>
      <c r="AQ671" s="201"/>
      <c r="AR671" s="201"/>
      <c r="AS671" s="201"/>
      <c r="AT671" s="201"/>
      <c r="AU671" s="201"/>
      <c r="AV671" s="201"/>
      <c r="AW671" s="201"/>
      <c r="AX671" s="201"/>
      <c r="AY671" s="201"/>
      <c r="AZ671" s="201"/>
      <c r="BA671" s="201"/>
      <c r="BB671" s="201"/>
      <c r="BC671" s="201"/>
      <c r="BD671" s="201"/>
      <c r="BE671" s="201"/>
      <c r="BF671" s="201"/>
    </row>
    <row r="672" spans="1:58" ht="16.5" customHeight="1">
      <c r="A672" s="202"/>
      <c r="B672" s="202"/>
      <c r="C672" s="202"/>
      <c r="D672" s="202"/>
      <c r="E672" s="202"/>
      <c r="F672" s="202"/>
      <c r="G672" s="202"/>
      <c r="H672" s="202"/>
      <c r="I672" s="203"/>
      <c r="J672" s="201"/>
      <c r="K672" s="201"/>
      <c r="L672" s="201"/>
      <c r="M672" s="201"/>
      <c r="N672" s="201"/>
      <c r="O672" s="201"/>
      <c r="P672" s="201"/>
      <c r="Q672" s="201"/>
      <c r="R672" s="201"/>
      <c r="S672" s="201"/>
      <c r="T672" s="201"/>
      <c r="U672" s="201"/>
      <c r="V672" s="201"/>
      <c r="W672" s="201"/>
      <c r="X672" s="201"/>
      <c r="Y672" s="201"/>
      <c r="Z672" s="201"/>
      <c r="AA672" s="201"/>
      <c r="AB672" s="201"/>
      <c r="AC672" s="201"/>
      <c r="AD672" s="201"/>
      <c r="AE672" s="201"/>
      <c r="AF672" s="201"/>
      <c r="AG672" s="201"/>
      <c r="AH672" s="201"/>
      <c r="AI672" s="201"/>
      <c r="AJ672" s="201"/>
      <c r="AK672" s="201"/>
      <c r="AL672" s="201"/>
      <c r="AM672" s="201"/>
      <c r="AN672" s="201"/>
      <c r="AO672" s="201"/>
      <c r="AP672" s="201"/>
      <c r="AQ672" s="201"/>
      <c r="AR672" s="201"/>
      <c r="AS672" s="201"/>
      <c r="AT672" s="201"/>
      <c r="AU672" s="201"/>
      <c r="AV672" s="201"/>
      <c r="AW672" s="201"/>
      <c r="AX672" s="201"/>
      <c r="AY672" s="201"/>
      <c r="AZ672" s="201"/>
      <c r="BA672" s="201"/>
      <c r="BB672" s="201"/>
      <c r="BC672" s="201"/>
      <c r="BD672" s="201"/>
      <c r="BE672" s="201"/>
      <c r="BF672" s="201"/>
    </row>
    <row r="673" spans="1:58" ht="16.5" customHeight="1">
      <c r="A673" s="202"/>
      <c r="B673" s="202"/>
      <c r="C673" s="202"/>
      <c r="D673" s="202"/>
      <c r="E673" s="202"/>
      <c r="F673" s="202"/>
      <c r="G673" s="202"/>
      <c r="H673" s="202"/>
      <c r="I673" s="203"/>
      <c r="J673" s="201"/>
      <c r="K673" s="201"/>
      <c r="L673" s="201"/>
      <c r="M673" s="201"/>
      <c r="N673" s="201"/>
      <c r="O673" s="201"/>
      <c r="P673" s="201"/>
      <c r="Q673" s="201"/>
      <c r="R673" s="201"/>
      <c r="S673" s="201"/>
      <c r="T673" s="201"/>
      <c r="U673" s="201"/>
      <c r="V673" s="201"/>
      <c r="W673" s="201"/>
      <c r="X673" s="201"/>
      <c r="Y673" s="201"/>
      <c r="Z673" s="201"/>
      <c r="AA673" s="201"/>
      <c r="AB673" s="201"/>
      <c r="AC673" s="201"/>
      <c r="AD673" s="201"/>
      <c r="AE673" s="201"/>
      <c r="AF673" s="201"/>
      <c r="AG673" s="201"/>
      <c r="AH673" s="201"/>
      <c r="AI673" s="201"/>
      <c r="AJ673" s="201"/>
      <c r="AK673" s="201"/>
      <c r="AL673" s="201"/>
      <c r="AM673" s="201"/>
      <c r="AN673" s="201"/>
      <c r="AO673" s="201"/>
      <c r="AP673" s="201"/>
      <c r="AQ673" s="201"/>
      <c r="AR673" s="201"/>
      <c r="AS673" s="201"/>
      <c r="AT673" s="201"/>
      <c r="AU673" s="201"/>
      <c r="AV673" s="201"/>
      <c r="AW673" s="201"/>
      <c r="AX673" s="201"/>
      <c r="AY673" s="201"/>
      <c r="AZ673" s="201"/>
      <c r="BA673" s="201"/>
      <c r="BB673" s="201"/>
      <c r="BC673" s="201"/>
      <c r="BD673" s="201"/>
      <c r="BE673" s="201"/>
      <c r="BF673" s="201"/>
    </row>
    <row r="674" spans="1:58" ht="16.5" customHeight="1">
      <c r="A674" s="202"/>
      <c r="B674" s="202"/>
      <c r="C674" s="202"/>
      <c r="D674" s="202"/>
      <c r="E674" s="202"/>
      <c r="F674" s="202"/>
      <c r="G674" s="202"/>
      <c r="H674" s="202"/>
      <c r="I674" s="203"/>
      <c r="J674" s="201"/>
      <c r="K674" s="201"/>
      <c r="L674" s="201"/>
      <c r="M674" s="201"/>
      <c r="N674" s="201"/>
      <c r="O674" s="201"/>
      <c r="P674" s="201"/>
      <c r="Q674" s="201"/>
      <c r="R674" s="201"/>
      <c r="S674" s="201"/>
      <c r="T674" s="201"/>
      <c r="U674" s="201"/>
      <c r="V674" s="201"/>
      <c r="W674" s="201"/>
      <c r="X674" s="201"/>
      <c r="Y674" s="201"/>
      <c r="Z674" s="201"/>
      <c r="AA674" s="201"/>
      <c r="AB674" s="201"/>
      <c r="AC674" s="201"/>
      <c r="AD674" s="201"/>
      <c r="AE674" s="201"/>
      <c r="AF674" s="201"/>
      <c r="AG674" s="201"/>
      <c r="AH674" s="201"/>
      <c r="AI674" s="201"/>
      <c r="AJ674" s="201"/>
      <c r="AK674" s="201"/>
      <c r="AL674" s="201"/>
      <c r="AM674" s="201"/>
      <c r="AN674" s="201"/>
      <c r="AO674" s="201"/>
      <c r="AP674" s="201"/>
      <c r="AQ674" s="201"/>
      <c r="AR674" s="201"/>
      <c r="AS674" s="201"/>
      <c r="AT674" s="201"/>
      <c r="AU674" s="201"/>
      <c r="AV674" s="201"/>
      <c r="AW674" s="201"/>
      <c r="AX674" s="201"/>
      <c r="AY674" s="201"/>
      <c r="AZ674" s="201"/>
      <c r="BA674" s="201"/>
      <c r="BB674" s="201"/>
      <c r="BC674" s="201"/>
      <c r="BD674" s="201"/>
      <c r="BE674" s="201"/>
      <c r="BF674" s="201"/>
    </row>
    <row r="675" spans="1:58" ht="16.5" customHeight="1">
      <c r="A675" s="202"/>
      <c r="B675" s="202"/>
      <c r="C675" s="202"/>
      <c r="D675" s="202"/>
      <c r="E675" s="202"/>
      <c r="F675" s="202"/>
      <c r="G675" s="202"/>
      <c r="H675" s="202"/>
      <c r="I675" s="203"/>
      <c r="J675" s="201"/>
      <c r="K675" s="201"/>
      <c r="L675" s="201"/>
      <c r="M675" s="201"/>
      <c r="N675" s="201"/>
      <c r="O675" s="201"/>
      <c r="P675" s="201"/>
      <c r="Q675" s="201"/>
      <c r="R675" s="201"/>
      <c r="S675" s="201"/>
      <c r="T675" s="201"/>
      <c r="U675" s="201"/>
      <c r="V675" s="201"/>
      <c r="W675" s="201"/>
      <c r="X675" s="201"/>
      <c r="Y675" s="201"/>
      <c r="Z675" s="201"/>
      <c r="AA675" s="201"/>
      <c r="AB675" s="201"/>
      <c r="AC675" s="201"/>
      <c r="AD675" s="201"/>
      <c r="AE675" s="201"/>
      <c r="AF675" s="201"/>
      <c r="AG675" s="201"/>
      <c r="AH675" s="201"/>
      <c r="AI675" s="201"/>
      <c r="AJ675" s="201"/>
      <c r="AK675" s="201"/>
      <c r="AL675" s="201"/>
      <c r="AM675" s="201"/>
      <c r="AN675" s="201"/>
      <c r="AO675" s="201"/>
      <c r="AP675" s="201"/>
      <c r="AQ675" s="201"/>
      <c r="AR675" s="201"/>
      <c r="AS675" s="201"/>
      <c r="AT675" s="201"/>
      <c r="AU675" s="201"/>
      <c r="AV675" s="201"/>
      <c r="AW675" s="201"/>
      <c r="AX675" s="201"/>
      <c r="AY675" s="201"/>
      <c r="AZ675" s="201"/>
      <c r="BA675" s="201"/>
      <c r="BB675" s="201"/>
      <c r="BC675" s="201"/>
      <c r="BD675" s="201"/>
      <c r="BE675" s="201"/>
      <c r="BF675" s="201"/>
    </row>
    <row r="676" spans="1:58" ht="16.5" customHeight="1">
      <c r="A676" s="202"/>
      <c r="B676" s="202"/>
      <c r="C676" s="202"/>
      <c r="D676" s="202"/>
      <c r="E676" s="202"/>
      <c r="F676" s="202"/>
      <c r="G676" s="202"/>
      <c r="H676" s="202"/>
      <c r="I676" s="203"/>
      <c r="J676" s="201"/>
      <c r="K676" s="201"/>
      <c r="L676" s="201"/>
      <c r="M676" s="201"/>
      <c r="N676" s="201"/>
      <c r="O676" s="201"/>
      <c r="P676" s="201"/>
      <c r="Q676" s="201"/>
      <c r="R676" s="201"/>
      <c r="S676" s="201"/>
      <c r="T676" s="201"/>
      <c r="U676" s="201"/>
      <c r="V676" s="201"/>
      <c r="W676" s="201"/>
      <c r="X676" s="201"/>
      <c r="Y676" s="201"/>
      <c r="Z676" s="201"/>
      <c r="AA676" s="201"/>
      <c r="AB676" s="201"/>
      <c r="AC676" s="201"/>
      <c r="AD676" s="201"/>
      <c r="AE676" s="201"/>
      <c r="AF676" s="201"/>
      <c r="AG676" s="201"/>
      <c r="AH676" s="201"/>
      <c r="AI676" s="201"/>
      <c r="AJ676" s="201"/>
      <c r="AK676" s="201"/>
      <c r="AL676" s="201"/>
      <c r="AM676" s="201"/>
      <c r="AN676" s="201"/>
      <c r="AO676" s="201"/>
      <c r="AP676" s="201"/>
      <c r="AQ676" s="201"/>
      <c r="AR676" s="201"/>
      <c r="AS676" s="201"/>
      <c r="AT676" s="201"/>
      <c r="AU676" s="201"/>
      <c r="AV676" s="201"/>
      <c r="AW676" s="201"/>
      <c r="AX676" s="201"/>
      <c r="AY676" s="201"/>
      <c r="AZ676" s="201"/>
      <c r="BA676" s="201"/>
      <c r="BB676" s="201"/>
      <c r="BC676" s="201"/>
      <c r="BD676" s="201"/>
      <c r="BE676" s="201"/>
      <c r="BF676" s="201"/>
    </row>
    <row r="677" spans="1:58" ht="16.5" customHeight="1">
      <c r="A677" s="202"/>
      <c r="B677" s="202"/>
      <c r="C677" s="202"/>
      <c r="D677" s="202"/>
      <c r="E677" s="202"/>
      <c r="F677" s="202"/>
      <c r="G677" s="202"/>
      <c r="H677" s="202"/>
      <c r="I677" s="203"/>
      <c r="J677" s="201"/>
      <c r="K677" s="201"/>
      <c r="L677" s="201"/>
      <c r="M677" s="201"/>
      <c r="N677" s="201"/>
      <c r="O677" s="201"/>
      <c r="P677" s="201"/>
      <c r="Q677" s="201"/>
      <c r="R677" s="201"/>
      <c r="S677" s="201"/>
      <c r="T677" s="201"/>
      <c r="U677" s="201"/>
      <c r="V677" s="201"/>
      <c r="W677" s="201"/>
      <c r="X677" s="201"/>
      <c r="Y677" s="201"/>
      <c r="Z677" s="201"/>
      <c r="AA677" s="201"/>
      <c r="AB677" s="201"/>
      <c r="AC677" s="201"/>
      <c r="AD677" s="201"/>
      <c r="AE677" s="201"/>
      <c r="AF677" s="201"/>
      <c r="AG677" s="201"/>
      <c r="AH677" s="201"/>
      <c r="AI677" s="201"/>
      <c r="AJ677" s="201"/>
      <c r="AK677" s="201"/>
      <c r="AL677" s="201"/>
      <c r="AM677" s="201"/>
      <c r="AN677" s="201"/>
      <c r="AO677" s="201"/>
      <c r="AP677" s="201"/>
      <c r="AQ677" s="201"/>
      <c r="AR677" s="201"/>
      <c r="AS677" s="201"/>
      <c r="AT677" s="201"/>
      <c r="AU677" s="201"/>
      <c r="AV677" s="201"/>
      <c r="AW677" s="201"/>
      <c r="AX677" s="201"/>
      <c r="AY677" s="201"/>
      <c r="AZ677" s="201"/>
      <c r="BA677" s="201"/>
      <c r="BB677" s="201"/>
      <c r="BC677" s="201"/>
      <c r="BD677" s="201"/>
      <c r="BE677" s="201"/>
      <c r="BF677" s="201"/>
    </row>
    <row r="678" spans="1:58" ht="16.5" customHeight="1">
      <c r="A678" s="202"/>
      <c r="B678" s="202"/>
      <c r="C678" s="202"/>
      <c r="D678" s="202"/>
      <c r="E678" s="202"/>
      <c r="F678" s="202"/>
      <c r="G678" s="202"/>
      <c r="H678" s="202"/>
      <c r="I678" s="203"/>
      <c r="J678" s="201"/>
      <c r="K678" s="201"/>
      <c r="L678" s="201"/>
      <c r="M678" s="201"/>
      <c r="N678" s="201"/>
      <c r="O678" s="201"/>
      <c r="P678" s="201"/>
      <c r="Q678" s="201"/>
      <c r="R678" s="201"/>
      <c r="S678" s="201"/>
      <c r="T678" s="201"/>
      <c r="U678" s="201"/>
      <c r="V678" s="201"/>
      <c r="W678" s="201"/>
      <c r="X678" s="201"/>
      <c r="Y678" s="201"/>
      <c r="Z678" s="201"/>
      <c r="AA678" s="201"/>
      <c r="AB678" s="201"/>
      <c r="AC678" s="201"/>
      <c r="AD678" s="201"/>
      <c r="AE678" s="201"/>
      <c r="AF678" s="201"/>
      <c r="AG678" s="201"/>
      <c r="AH678" s="201"/>
      <c r="AI678" s="201"/>
      <c r="AJ678" s="201"/>
      <c r="AK678" s="201"/>
      <c r="AL678" s="201"/>
      <c r="AM678" s="201"/>
      <c r="AN678" s="201"/>
      <c r="AO678" s="201"/>
      <c r="AP678" s="201"/>
      <c r="AQ678" s="201"/>
      <c r="AR678" s="201"/>
      <c r="AS678" s="201"/>
      <c r="AT678" s="201"/>
      <c r="AU678" s="201"/>
      <c r="AV678" s="201"/>
      <c r="AW678" s="201"/>
      <c r="AX678" s="201"/>
      <c r="AY678" s="201"/>
      <c r="AZ678" s="201"/>
      <c r="BA678" s="201"/>
      <c r="BB678" s="201"/>
      <c r="BC678" s="201"/>
      <c r="BD678" s="201"/>
      <c r="BE678" s="201"/>
      <c r="BF678" s="201"/>
    </row>
    <row r="679" spans="1:58" ht="16.5" customHeight="1">
      <c r="A679" s="202"/>
      <c r="B679" s="202"/>
      <c r="C679" s="202"/>
      <c r="D679" s="202"/>
      <c r="E679" s="202"/>
      <c r="F679" s="202"/>
      <c r="G679" s="202"/>
      <c r="H679" s="202"/>
      <c r="I679" s="203"/>
      <c r="J679" s="201"/>
      <c r="K679" s="201"/>
      <c r="L679" s="201"/>
      <c r="M679" s="201"/>
      <c r="N679" s="201"/>
      <c r="O679" s="201"/>
      <c r="P679" s="201"/>
      <c r="Q679" s="201"/>
      <c r="R679" s="201"/>
      <c r="S679" s="201"/>
      <c r="T679" s="201"/>
      <c r="U679" s="201"/>
      <c r="V679" s="201"/>
      <c r="W679" s="201"/>
      <c r="X679" s="201"/>
      <c r="Y679" s="201"/>
      <c r="Z679" s="201"/>
      <c r="AA679" s="201"/>
      <c r="AB679" s="201"/>
      <c r="AC679" s="201"/>
      <c r="AD679" s="201"/>
      <c r="AE679" s="201"/>
      <c r="AF679" s="201"/>
      <c r="AG679" s="201"/>
      <c r="AH679" s="201"/>
      <c r="AI679" s="201"/>
      <c r="AJ679" s="201"/>
      <c r="AK679" s="201"/>
      <c r="AL679" s="201"/>
      <c r="AM679" s="201"/>
      <c r="AN679" s="201"/>
      <c r="AO679" s="201"/>
      <c r="AP679" s="201"/>
      <c r="AQ679" s="201"/>
      <c r="AR679" s="201"/>
      <c r="AS679" s="201"/>
      <c r="AT679" s="201"/>
      <c r="AU679" s="201"/>
      <c r="AV679" s="201"/>
      <c r="AW679" s="201"/>
      <c r="AX679" s="201"/>
      <c r="AY679" s="201"/>
      <c r="AZ679" s="201"/>
      <c r="BA679" s="201"/>
      <c r="BB679" s="201"/>
      <c r="BC679" s="201"/>
      <c r="BD679" s="201"/>
      <c r="BE679" s="201"/>
      <c r="BF679" s="201"/>
    </row>
    <row r="680" spans="1:58" ht="16.5" customHeight="1">
      <c r="A680" s="202"/>
      <c r="B680" s="202"/>
      <c r="C680" s="202"/>
      <c r="D680" s="202"/>
      <c r="E680" s="202"/>
      <c r="F680" s="202"/>
      <c r="G680" s="202"/>
      <c r="H680" s="202"/>
      <c r="I680" s="203"/>
      <c r="J680" s="201"/>
      <c r="K680" s="201"/>
      <c r="L680" s="201"/>
      <c r="M680" s="201"/>
      <c r="N680" s="201"/>
      <c r="O680" s="201"/>
      <c r="P680" s="201"/>
      <c r="Q680" s="201"/>
      <c r="R680" s="201"/>
      <c r="S680" s="201"/>
      <c r="T680" s="201"/>
      <c r="U680" s="201"/>
      <c r="V680" s="201"/>
      <c r="W680" s="201"/>
      <c r="X680" s="201"/>
      <c r="Y680" s="201"/>
      <c r="Z680" s="201"/>
      <c r="AA680" s="201"/>
      <c r="AB680" s="201"/>
      <c r="AC680" s="201"/>
      <c r="AD680" s="201"/>
      <c r="AE680" s="201"/>
      <c r="AF680" s="201"/>
      <c r="AG680" s="201"/>
      <c r="AH680" s="201"/>
      <c r="AI680" s="201"/>
      <c r="AJ680" s="201"/>
      <c r="AK680" s="201"/>
      <c r="AL680" s="201"/>
      <c r="AM680" s="201"/>
      <c r="AN680" s="201"/>
      <c r="AO680" s="201"/>
      <c r="AP680" s="201"/>
      <c r="AQ680" s="201"/>
      <c r="AR680" s="201"/>
      <c r="AS680" s="201"/>
      <c r="AT680" s="201"/>
      <c r="AU680" s="201"/>
      <c r="AV680" s="201"/>
      <c r="AW680" s="201"/>
      <c r="AX680" s="201"/>
      <c r="AY680" s="201"/>
      <c r="AZ680" s="201"/>
      <c r="BA680" s="201"/>
      <c r="BB680" s="201"/>
      <c r="BC680" s="201"/>
      <c r="BD680" s="201"/>
      <c r="BE680" s="201"/>
      <c r="BF680" s="201"/>
    </row>
    <row r="681" spans="1:58" ht="16.5" customHeight="1">
      <c r="A681" s="202"/>
      <c r="B681" s="202"/>
      <c r="C681" s="202"/>
      <c r="D681" s="202"/>
      <c r="E681" s="202"/>
      <c r="F681" s="202"/>
      <c r="G681" s="202"/>
      <c r="H681" s="202"/>
      <c r="I681" s="203"/>
      <c r="J681" s="201"/>
      <c r="K681" s="201"/>
      <c r="L681" s="201"/>
      <c r="M681" s="201"/>
      <c r="N681" s="201"/>
      <c r="O681" s="201"/>
      <c r="P681" s="201"/>
      <c r="Q681" s="201"/>
      <c r="R681" s="201"/>
      <c r="S681" s="201"/>
      <c r="T681" s="201"/>
      <c r="U681" s="201"/>
      <c r="V681" s="201"/>
      <c r="W681" s="201"/>
      <c r="X681" s="201"/>
      <c r="Y681" s="201"/>
      <c r="Z681" s="201"/>
      <c r="AA681" s="201"/>
      <c r="AB681" s="201"/>
      <c r="AC681" s="201"/>
      <c r="AD681" s="201"/>
      <c r="AE681" s="201"/>
      <c r="AF681" s="201"/>
      <c r="AG681" s="201"/>
      <c r="AH681" s="201"/>
      <c r="AI681" s="201"/>
      <c r="AJ681" s="201"/>
      <c r="AK681" s="201"/>
      <c r="AL681" s="201"/>
      <c r="AM681" s="201"/>
      <c r="AN681" s="201"/>
      <c r="AO681" s="201"/>
      <c r="AP681" s="201"/>
      <c r="AQ681" s="201"/>
      <c r="AR681" s="201"/>
      <c r="AS681" s="201"/>
      <c r="AT681" s="201"/>
      <c r="AU681" s="201"/>
      <c r="AV681" s="201"/>
      <c r="AW681" s="201"/>
      <c r="AX681" s="201"/>
      <c r="AY681" s="201"/>
      <c r="AZ681" s="201"/>
      <c r="BA681" s="201"/>
      <c r="BB681" s="201"/>
      <c r="BC681" s="201"/>
      <c r="BD681" s="201"/>
      <c r="BE681" s="201"/>
      <c r="BF681" s="201"/>
    </row>
    <row r="682" spans="1:58" ht="16.5" customHeight="1">
      <c r="A682" s="202"/>
      <c r="B682" s="202"/>
      <c r="C682" s="202"/>
      <c r="D682" s="202"/>
      <c r="E682" s="202"/>
      <c r="F682" s="202"/>
      <c r="G682" s="202"/>
      <c r="H682" s="202"/>
      <c r="I682" s="203"/>
      <c r="J682" s="201"/>
      <c r="K682" s="201"/>
      <c r="L682" s="201"/>
      <c r="M682" s="201"/>
      <c r="N682" s="201"/>
      <c r="O682" s="201"/>
      <c r="P682" s="201"/>
      <c r="Q682" s="201"/>
      <c r="R682" s="201"/>
      <c r="S682" s="201"/>
      <c r="T682" s="201"/>
      <c r="U682" s="201"/>
      <c r="V682" s="201"/>
      <c r="W682" s="201"/>
      <c r="X682" s="201"/>
      <c r="Y682" s="201"/>
      <c r="Z682" s="201"/>
      <c r="AA682" s="201"/>
      <c r="AB682" s="201"/>
      <c r="AC682" s="201"/>
      <c r="AD682" s="201"/>
      <c r="AE682" s="201"/>
      <c r="AF682" s="201"/>
      <c r="AG682" s="201"/>
      <c r="AH682" s="201"/>
      <c r="AI682" s="201"/>
      <c r="AJ682" s="201"/>
      <c r="AK682" s="201"/>
      <c r="AL682" s="201"/>
      <c r="AM682" s="201"/>
      <c r="AN682" s="201"/>
      <c r="AO682" s="201"/>
      <c r="AP682" s="201"/>
      <c r="AQ682" s="201"/>
      <c r="AR682" s="201"/>
      <c r="AS682" s="201"/>
      <c r="AT682" s="201"/>
      <c r="AU682" s="201"/>
      <c r="AV682" s="201"/>
      <c r="AW682" s="201"/>
      <c r="AX682" s="201"/>
      <c r="AY682" s="201"/>
      <c r="AZ682" s="201"/>
      <c r="BA682" s="201"/>
      <c r="BB682" s="201"/>
      <c r="BC682" s="201"/>
      <c r="BD682" s="201"/>
      <c r="BE682" s="201"/>
      <c r="BF682" s="201"/>
    </row>
    <row r="683" spans="1:58" ht="16.5" customHeight="1">
      <c r="A683" s="202"/>
      <c r="B683" s="202"/>
      <c r="C683" s="202"/>
      <c r="D683" s="202"/>
      <c r="E683" s="202"/>
      <c r="F683" s="202"/>
      <c r="G683" s="202"/>
      <c r="H683" s="202"/>
      <c r="I683" s="203"/>
      <c r="J683" s="201"/>
      <c r="K683" s="201"/>
      <c r="L683" s="201"/>
      <c r="M683" s="201"/>
      <c r="N683" s="201"/>
      <c r="O683" s="201"/>
      <c r="P683" s="201"/>
      <c r="Q683" s="201"/>
      <c r="R683" s="201"/>
      <c r="S683" s="201"/>
      <c r="T683" s="201"/>
      <c r="U683" s="201"/>
      <c r="V683" s="201"/>
      <c r="W683" s="201"/>
      <c r="X683" s="201"/>
      <c r="Y683" s="201"/>
      <c r="Z683" s="201"/>
      <c r="AA683" s="201"/>
      <c r="AB683" s="201"/>
      <c r="AC683" s="201"/>
      <c r="AD683" s="201"/>
      <c r="AE683" s="201"/>
      <c r="AF683" s="201"/>
      <c r="AG683" s="201"/>
      <c r="AH683" s="201"/>
      <c r="AI683" s="201"/>
      <c r="AJ683" s="201"/>
      <c r="AK683" s="201"/>
      <c r="AL683" s="201"/>
      <c r="AM683" s="201"/>
      <c r="AN683" s="201"/>
      <c r="AO683" s="201"/>
      <c r="AP683" s="201"/>
      <c r="AQ683" s="201"/>
      <c r="AR683" s="201"/>
      <c r="AS683" s="201"/>
      <c r="AT683" s="201"/>
      <c r="AU683" s="201"/>
      <c r="AV683" s="201"/>
      <c r="AW683" s="201"/>
      <c r="AX683" s="201"/>
      <c r="AY683" s="201"/>
      <c r="AZ683" s="201"/>
      <c r="BA683" s="201"/>
      <c r="BB683" s="201"/>
      <c r="BC683" s="201"/>
      <c r="BD683" s="201"/>
      <c r="BE683" s="201"/>
      <c r="BF683" s="201"/>
    </row>
    <row r="684" spans="1:58" ht="16.5" customHeight="1">
      <c r="A684" s="202"/>
      <c r="B684" s="202"/>
      <c r="C684" s="202"/>
      <c r="D684" s="202"/>
      <c r="E684" s="202"/>
      <c r="F684" s="202"/>
      <c r="G684" s="202"/>
      <c r="H684" s="202"/>
      <c r="I684" s="203"/>
      <c r="J684" s="201"/>
      <c r="K684" s="201"/>
      <c r="L684" s="201"/>
      <c r="M684" s="201"/>
      <c r="N684" s="201"/>
      <c r="O684" s="201"/>
      <c r="P684" s="201"/>
      <c r="Q684" s="201"/>
      <c r="R684" s="201"/>
      <c r="S684" s="201"/>
      <c r="T684" s="201"/>
      <c r="U684" s="201"/>
      <c r="V684" s="201"/>
      <c r="W684" s="201"/>
      <c r="X684" s="201"/>
      <c r="Y684" s="201"/>
      <c r="Z684" s="201"/>
      <c r="AA684" s="201"/>
      <c r="AB684" s="201"/>
      <c r="AC684" s="201"/>
      <c r="AD684" s="201"/>
      <c r="AE684" s="201"/>
      <c r="AF684" s="201"/>
      <c r="AG684" s="201"/>
      <c r="AH684" s="201"/>
      <c r="AI684" s="201"/>
      <c r="AJ684" s="201"/>
      <c r="AK684" s="201"/>
      <c r="AL684" s="201"/>
      <c r="AM684" s="201"/>
      <c r="AN684" s="201"/>
      <c r="AO684" s="201"/>
      <c r="AP684" s="201"/>
      <c r="AQ684" s="201"/>
      <c r="AR684" s="201"/>
      <c r="AS684" s="201"/>
      <c r="AT684" s="201"/>
      <c r="AU684" s="201"/>
      <c r="AV684" s="201"/>
      <c r="AW684" s="201"/>
      <c r="AX684" s="201"/>
      <c r="AY684" s="201"/>
      <c r="AZ684" s="201"/>
      <c r="BA684" s="201"/>
      <c r="BB684" s="201"/>
      <c r="BC684" s="201"/>
      <c r="BD684" s="201"/>
      <c r="BE684" s="201"/>
      <c r="BF684" s="201"/>
    </row>
    <row r="685" spans="1:58" ht="16.5" customHeight="1">
      <c r="A685" s="202"/>
      <c r="B685" s="202"/>
      <c r="C685" s="202"/>
      <c r="D685" s="202"/>
      <c r="E685" s="202"/>
      <c r="F685" s="202"/>
      <c r="G685" s="202"/>
      <c r="H685" s="202"/>
      <c r="I685" s="203"/>
      <c r="J685" s="201"/>
      <c r="K685" s="201"/>
      <c r="L685" s="201"/>
      <c r="M685" s="201"/>
      <c r="N685" s="201"/>
      <c r="O685" s="201"/>
      <c r="P685" s="201"/>
      <c r="Q685" s="201"/>
      <c r="R685" s="201"/>
      <c r="S685" s="201"/>
      <c r="T685" s="201"/>
      <c r="U685" s="201"/>
      <c r="V685" s="201"/>
      <c r="W685" s="201"/>
      <c r="X685" s="201"/>
      <c r="Y685" s="201"/>
      <c r="Z685" s="201"/>
      <c r="AA685" s="201"/>
      <c r="AB685" s="201"/>
      <c r="AC685" s="201"/>
      <c r="AD685" s="201"/>
      <c r="AE685" s="201"/>
      <c r="AF685" s="201"/>
      <c r="AG685" s="201"/>
      <c r="AH685" s="201"/>
      <c r="AI685" s="201"/>
      <c r="AJ685" s="201"/>
      <c r="AK685" s="201"/>
      <c r="AL685" s="201"/>
      <c r="AM685" s="201"/>
      <c r="AN685" s="201"/>
      <c r="AO685" s="201"/>
      <c r="AP685" s="201"/>
      <c r="AQ685" s="201"/>
      <c r="AR685" s="201"/>
      <c r="AS685" s="201"/>
      <c r="AT685" s="201"/>
      <c r="AU685" s="201"/>
      <c r="AV685" s="201"/>
      <c r="AW685" s="201"/>
      <c r="AX685" s="201"/>
      <c r="AY685" s="201"/>
      <c r="AZ685" s="201"/>
      <c r="BA685" s="201"/>
      <c r="BB685" s="201"/>
      <c r="BC685" s="201"/>
      <c r="BD685" s="201"/>
      <c r="BE685" s="201"/>
      <c r="BF685" s="201"/>
    </row>
    <row r="686" spans="1:58" ht="16.5" customHeight="1">
      <c r="A686" s="202"/>
      <c r="B686" s="202"/>
      <c r="C686" s="202"/>
      <c r="D686" s="202"/>
      <c r="E686" s="202"/>
      <c r="F686" s="202"/>
      <c r="G686" s="202"/>
      <c r="H686" s="202"/>
      <c r="I686" s="203"/>
      <c r="J686" s="201"/>
      <c r="K686" s="201"/>
      <c r="L686" s="201"/>
      <c r="M686" s="201"/>
      <c r="N686" s="201"/>
      <c r="O686" s="201"/>
      <c r="P686" s="201"/>
      <c r="Q686" s="201"/>
      <c r="R686" s="201"/>
      <c r="S686" s="201"/>
      <c r="T686" s="201"/>
      <c r="U686" s="201"/>
      <c r="V686" s="201"/>
      <c r="W686" s="201"/>
      <c r="X686" s="201"/>
      <c r="Y686" s="201"/>
      <c r="Z686" s="201"/>
      <c r="AA686" s="201"/>
      <c r="AB686" s="201"/>
      <c r="AC686" s="201"/>
      <c r="AD686" s="201"/>
      <c r="AE686" s="201"/>
      <c r="AF686" s="201"/>
      <c r="AG686" s="201"/>
      <c r="AH686" s="201"/>
      <c r="AI686" s="201"/>
      <c r="AJ686" s="201"/>
      <c r="AK686" s="201"/>
      <c r="AL686" s="201"/>
      <c r="AM686" s="201"/>
      <c r="AN686" s="201"/>
      <c r="AO686" s="201"/>
      <c r="AP686" s="201"/>
      <c r="AQ686" s="201"/>
      <c r="AR686" s="201"/>
      <c r="AS686" s="201"/>
      <c r="AT686" s="201"/>
      <c r="AU686" s="201"/>
      <c r="AV686" s="201"/>
      <c r="AW686" s="201"/>
      <c r="AX686" s="201"/>
      <c r="AY686" s="201"/>
      <c r="AZ686" s="201"/>
      <c r="BA686" s="201"/>
      <c r="BB686" s="201"/>
      <c r="BC686" s="201"/>
      <c r="BD686" s="201"/>
      <c r="BE686" s="201"/>
      <c r="BF686" s="201"/>
    </row>
    <row r="687" spans="1:58" ht="16.5" customHeight="1">
      <c r="A687" s="202"/>
      <c r="B687" s="202"/>
      <c r="C687" s="202"/>
      <c r="D687" s="202"/>
      <c r="E687" s="202"/>
      <c r="F687" s="202"/>
      <c r="G687" s="202"/>
      <c r="H687" s="202"/>
      <c r="I687" s="203"/>
      <c r="J687" s="201"/>
      <c r="K687" s="201"/>
      <c r="L687" s="201"/>
      <c r="M687" s="201"/>
      <c r="N687" s="201"/>
      <c r="O687" s="201"/>
      <c r="P687" s="201"/>
      <c r="Q687" s="201"/>
      <c r="R687" s="201"/>
      <c r="S687" s="201"/>
      <c r="T687" s="201"/>
      <c r="U687" s="201"/>
      <c r="V687" s="201"/>
      <c r="W687" s="201"/>
      <c r="X687" s="201"/>
      <c r="Y687" s="201"/>
      <c r="Z687" s="201"/>
      <c r="AA687" s="201"/>
      <c r="AB687" s="201"/>
      <c r="AC687" s="201"/>
      <c r="AD687" s="201"/>
      <c r="AE687" s="201"/>
      <c r="AF687" s="201"/>
      <c r="AG687" s="201"/>
      <c r="AH687" s="201"/>
      <c r="AI687" s="201"/>
      <c r="AJ687" s="201"/>
      <c r="AK687" s="201"/>
      <c r="AL687" s="201"/>
      <c r="AM687" s="201"/>
      <c r="AN687" s="201"/>
      <c r="AO687" s="201"/>
      <c r="AP687" s="201"/>
      <c r="AQ687" s="201"/>
      <c r="AR687" s="201"/>
      <c r="AS687" s="201"/>
      <c r="AT687" s="201"/>
      <c r="AU687" s="201"/>
      <c r="AV687" s="201"/>
      <c r="AW687" s="201"/>
      <c r="AX687" s="201"/>
      <c r="AY687" s="201"/>
      <c r="AZ687" s="201"/>
      <c r="BA687" s="201"/>
      <c r="BB687" s="201"/>
      <c r="BC687" s="201"/>
      <c r="BD687" s="201"/>
      <c r="BE687" s="201"/>
      <c r="BF687" s="201"/>
    </row>
    <row r="688" spans="1:58" ht="16.5" customHeight="1">
      <c r="A688" s="202"/>
      <c r="B688" s="202"/>
      <c r="C688" s="202"/>
      <c r="D688" s="202"/>
      <c r="E688" s="202"/>
      <c r="F688" s="202"/>
      <c r="G688" s="202"/>
      <c r="H688" s="202"/>
      <c r="I688" s="203"/>
      <c r="J688" s="201"/>
      <c r="K688" s="201"/>
      <c r="L688" s="201"/>
      <c r="M688" s="201"/>
      <c r="N688" s="201"/>
      <c r="O688" s="201"/>
      <c r="P688" s="201"/>
      <c r="Q688" s="201"/>
      <c r="R688" s="201"/>
      <c r="S688" s="201"/>
      <c r="T688" s="201"/>
      <c r="U688" s="201"/>
      <c r="V688" s="201"/>
      <c r="W688" s="201"/>
      <c r="X688" s="201"/>
      <c r="Y688" s="201"/>
      <c r="Z688" s="201"/>
      <c r="AA688" s="201"/>
      <c r="AB688" s="201"/>
      <c r="AC688" s="201"/>
      <c r="AD688" s="201"/>
      <c r="AE688" s="201"/>
      <c r="AF688" s="201"/>
      <c r="AG688" s="201"/>
      <c r="AH688" s="201"/>
      <c r="AI688" s="201"/>
      <c r="AJ688" s="201"/>
      <c r="AK688" s="201"/>
      <c r="AL688" s="201"/>
      <c r="AM688" s="201"/>
      <c r="AN688" s="201"/>
      <c r="AO688" s="201"/>
      <c r="AP688" s="201"/>
      <c r="AQ688" s="201"/>
      <c r="AR688" s="201"/>
      <c r="AS688" s="201"/>
      <c r="AT688" s="201"/>
      <c r="AU688" s="201"/>
      <c r="AV688" s="201"/>
      <c r="AW688" s="201"/>
      <c r="AX688" s="201"/>
      <c r="AY688" s="201"/>
      <c r="AZ688" s="201"/>
      <c r="BA688" s="201"/>
      <c r="BB688" s="201"/>
      <c r="BC688" s="201"/>
      <c r="BD688" s="201"/>
      <c r="BE688" s="201"/>
      <c r="BF688" s="201"/>
    </row>
    <row r="689" spans="1:58" ht="16.5" customHeight="1">
      <c r="A689" s="202"/>
      <c r="B689" s="202"/>
      <c r="C689" s="202"/>
      <c r="D689" s="202"/>
      <c r="E689" s="202"/>
      <c r="F689" s="202"/>
      <c r="G689" s="202"/>
      <c r="H689" s="202"/>
      <c r="I689" s="203"/>
      <c r="J689" s="201"/>
      <c r="K689" s="201"/>
      <c r="L689" s="201"/>
      <c r="M689" s="201"/>
      <c r="N689" s="201"/>
      <c r="O689" s="201"/>
      <c r="P689" s="201"/>
      <c r="Q689" s="201"/>
      <c r="R689" s="201"/>
      <c r="S689" s="201"/>
      <c r="T689" s="201"/>
      <c r="U689" s="201"/>
      <c r="V689" s="201"/>
      <c r="W689" s="201"/>
      <c r="X689" s="201"/>
      <c r="Y689" s="201"/>
      <c r="Z689" s="201"/>
      <c r="AA689" s="201"/>
      <c r="AB689" s="201"/>
      <c r="AC689" s="201"/>
      <c r="AD689" s="201"/>
      <c r="AE689" s="201"/>
      <c r="AF689" s="201"/>
      <c r="AG689" s="201"/>
      <c r="AH689" s="201"/>
      <c r="AI689" s="201"/>
      <c r="AJ689" s="201"/>
      <c r="AK689" s="201"/>
      <c r="AL689" s="201"/>
      <c r="AM689" s="201"/>
      <c r="AN689" s="201"/>
      <c r="AO689" s="201"/>
      <c r="AP689" s="201"/>
      <c r="AQ689" s="201"/>
      <c r="AR689" s="201"/>
      <c r="AS689" s="201"/>
      <c r="AT689" s="201"/>
      <c r="AU689" s="201"/>
      <c r="AV689" s="201"/>
      <c r="AW689" s="201"/>
      <c r="AX689" s="201"/>
      <c r="AY689" s="201"/>
      <c r="AZ689" s="201"/>
      <c r="BA689" s="201"/>
      <c r="BB689" s="201"/>
      <c r="BC689" s="201"/>
      <c r="BD689" s="201"/>
      <c r="BE689" s="201"/>
      <c r="BF689" s="201"/>
    </row>
    <row r="690" spans="1:58" ht="16.5" customHeight="1">
      <c r="A690" s="202"/>
      <c r="B690" s="202"/>
      <c r="C690" s="202"/>
      <c r="D690" s="202"/>
      <c r="E690" s="202"/>
      <c r="F690" s="202"/>
      <c r="G690" s="202"/>
      <c r="H690" s="202"/>
      <c r="I690" s="203"/>
      <c r="J690" s="201"/>
      <c r="K690" s="201"/>
      <c r="L690" s="201"/>
      <c r="M690" s="201"/>
      <c r="N690" s="201"/>
      <c r="O690" s="201"/>
      <c r="P690" s="201"/>
      <c r="Q690" s="201"/>
      <c r="R690" s="201"/>
      <c r="S690" s="201"/>
      <c r="T690" s="201"/>
      <c r="U690" s="201"/>
      <c r="V690" s="201"/>
      <c r="W690" s="201"/>
      <c r="X690" s="201"/>
      <c r="Y690" s="201"/>
      <c r="Z690" s="201"/>
      <c r="AA690" s="201"/>
      <c r="AB690" s="201"/>
      <c r="AC690" s="201"/>
      <c r="AD690" s="201"/>
      <c r="AE690" s="201"/>
      <c r="AF690" s="201"/>
      <c r="AG690" s="201"/>
      <c r="AH690" s="201"/>
      <c r="AI690" s="201"/>
      <c r="AJ690" s="201"/>
      <c r="AK690" s="201"/>
      <c r="AL690" s="201"/>
      <c r="AM690" s="201"/>
      <c r="AN690" s="201"/>
      <c r="AO690" s="201"/>
      <c r="AP690" s="201"/>
      <c r="AQ690" s="201"/>
      <c r="AR690" s="201"/>
      <c r="AS690" s="201"/>
      <c r="AT690" s="201"/>
      <c r="AU690" s="201"/>
      <c r="AV690" s="201"/>
      <c r="AW690" s="201"/>
      <c r="AX690" s="201"/>
      <c r="AY690" s="201"/>
      <c r="AZ690" s="201"/>
      <c r="BA690" s="201"/>
      <c r="BB690" s="201"/>
      <c r="BC690" s="201"/>
      <c r="BD690" s="201"/>
      <c r="BE690" s="201"/>
      <c r="BF690" s="201"/>
    </row>
    <row r="691" spans="1:58" ht="16.5" customHeight="1">
      <c r="A691" s="202"/>
      <c r="B691" s="202"/>
      <c r="C691" s="202"/>
      <c r="D691" s="202"/>
      <c r="E691" s="202"/>
      <c r="F691" s="202"/>
      <c r="G691" s="202"/>
      <c r="H691" s="202"/>
      <c r="I691" s="203"/>
      <c r="J691" s="201"/>
      <c r="K691" s="201"/>
      <c r="L691" s="201"/>
      <c r="M691" s="201"/>
      <c r="N691" s="201"/>
      <c r="O691" s="201"/>
      <c r="P691" s="201"/>
      <c r="Q691" s="201"/>
      <c r="R691" s="201"/>
      <c r="S691" s="201"/>
      <c r="T691" s="201"/>
      <c r="U691" s="201"/>
      <c r="V691" s="201"/>
      <c r="W691" s="201"/>
      <c r="X691" s="201"/>
      <c r="Y691" s="201"/>
      <c r="Z691" s="201"/>
      <c r="AA691" s="201"/>
      <c r="AB691" s="201"/>
      <c r="AC691" s="201"/>
      <c r="AD691" s="201"/>
      <c r="AE691" s="201"/>
      <c r="AF691" s="201"/>
      <c r="AG691" s="201"/>
      <c r="AH691" s="201"/>
      <c r="AI691" s="201"/>
      <c r="AJ691" s="201"/>
      <c r="AK691" s="201"/>
      <c r="AL691" s="201"/>
      <c r="AM691" s="201"/>
      <c r="AN691" s="201"/>
      <c r="AO691" s="201"/>
      <c r="AP691" s="201"/>
      <c r="AQ691" s="201"/>
      <c r="AR691" s="201"/>
      <c r="AS691" s="201"/>
      <c r="AT691" s="201"/>
      <c r="AU691" s="201"/>
      <c r="AV691" s="201"/>
      <c r="AW691" s="201"/>
      <c r="AX691" s="201"/>
      <c r="AY691" s="201"/>
      <c r="AZ691" s="201"/>
      <c r="BA691" s="201"/>
      <c r="BB691" s="201"/>
      <c r="BC691" s="201"/>
      <c r="BD691" s="201"/>
      <c r="BE691" s="201"/>
      <c r="BF691" s="201"/>
    </row>
    <row r="692" spans="1:58" ht="16.5" customHeight="1">
      <c r="A692" s="202"/>
      <c r="B692" s="202"/>
      <c r="C692" s="202"/>
      <c r="D692" s="202"/>
      <c r="E692" s="202"/>
      <c r="F692" s="202"/>
      <c r="G692" s="202"/>
      <c r="H692" s="202"/>
      <c r="I692" s="203"/>
      <c r="J692" s="201"/>
      <c r="K692" s="201"/>
      <c r="L692" s="201"/>
      <c r="M692" s="201"/>
      <c r="N692" s="201"/>
      <c r="O692" s="201"/>
      <c r="P692" s="201"/>
      <c r="Q692" s="201"/>
      <c r="R692" s="201"/>
      <c r="S692" s="201"/>
      <c r="T692" s="201"/>
      <c r="U692" s="201"/>
      <c r="V692" s="201"/>
      <c r="W692" s="201"/>
      <c r="X692" s="201"/>
      <c r="Y692" s="201"/>
      <c r="Z692" s="201"/>
      <c r="AA692" s="201"/>
      <c r="AB692" s="201"/>
      <c r="AC692" s="201"/>
      <c r="AD692" s="201"/>
      <c r="AE692" s="201"/>
      <c r="AF692" s="201"/>
      <c r="AG692" s="201"/>
      <c r="AH692" s="201"/>
      <c r="AI692" s="201"/>
      <c r="AJ692" s="201"/>
      <c r="AK692" s="201"/>
      <c r="AL692" s="201"/>
      <c r="AM692" s="201"/>
      <c r="AN692" s="201"/>
      <c r="AO692" s="201"/>
      <c r="AP692" s="201"/>
      <c r="AQ692" s="201"/>
      <c r="AR692" s="201"/>
      <c r="AS692" s="201"/>
      <c r="AT692" s="201"/>
      <c r="AU692" s="201"/>
      <c r="AV692" s="201"/>
      <c r="AW692" s="201"/>
      <c r="AX692" s="201"/>
      <c r="AY692" s="201"/>
      <c r="AZ692" s="201"/>
      <c r="BA692" s="201"/>
      <c r="BB692" s="201"/>
      <c r="BC692" s="201"/>
      <c r="BD692" s="201"/>
      <c r="BE692" s="201"/>
      <c r="BF692" s="201"/>
    </row>
    <row r="693" spans="1:58" ht="16.5" customHeight="1">
      <c r="A693" s="202"/>
      <c r="B693" s="202"/>
      <c r="C693" s="202"/>
      <c r="D693" s="202"/>
      <c r="E693" s="202"/>
      <c r="F693" s="202"/>
      <c r="G693" s="202"/>
      <c r="H693" s="202"/>
      <c r="I693" s="203"/>
      <c r="J693" s="201"/>
      <c r="K693" s="201"/>
      <c r="L693" s="201"/>
      <c r="M693" s="201"/>
      <c r="N693" s="201"/>
      <c r="O693" s="201"/>
      <c r="P693" s="201"/>
      <c r="Q693" s="201"/>
      <c r="R693" s="201"/>
      <c r="S693" s="201"/>
      <c r="T693" s="201"/>
      <c r="U693" s="201"/>
      <c r="V693" s="201"/>
      <c r="W693" s="201"/>
      <c r="X693" s="201"/>
      <c r="Y693" s="201"/>
      <c r="Z693" s="201"/>
      <c r="AA693" s="201"/>
      <c r="AB693" s="201"/>
      <c r="AC693" s="201"/>
      <c r="AD693" s="201"/>
      <c r="AE693" s="201"/>
      <c r="AF693" s="201"/>
      <c r="AG693" s="201"/>
      <c r="AH693" s="201"/>
      <c r="AI693" s="201"/>
      <c r="AJ693" s="201"/>
      <c r="AK693" s="201"/>
      <c r="AL693" s="201"/>
      <c r="AM693" s="201"/>
      <c r="AN693" s="201"/>
      <c r="AO693" s="201"/>
      <c r="AP693" s="201"/>
      <c r="AQ693" s="201"/>
      <c r="AR693" s="201"/>
      <c r="AS693" s="201"/>
      <c r="AT693" s="201"/>
      <c r="AU693" s="201"/>
      <c r="AV693" s="201"/>
      <c r="AW693" s="201"/>
      <c r="AX693" s="201"/>
      <c r="AY693" s="201"/>
      <c r="AZ693" s="201"/>
      <c r="BA693" s="201"/>
      <c r="BB693" s="201"/>
      <c r="BC693" s="201"/>
      <c r="BD693" s="201"/>
      <c r="BE693" s="201"/>
      <c r="BF693" s="201"/>
    </row>
    <row r="694" spans="1:58" ht="16.5" customHeight="1">
      <c r="A694" s="202"/>
      <c r="B694" s="202"/>
      <c r="C694" s="202"/>
      <c r="D694" s="202"/>
      <c r="E694" s="202"/>
      <c r="F694" s="202"/>
      <c r="G694" s="202"/>
      <c r="H694" s="202"/>
      <c r="I694" s="203"/>
      <c r="J694" s="201"/>
      <c r="K694" s="201"/>
      <c r="L694" s="201"/>
      <c r="M694" s="201"/>
      <c r="N694" s="201"/>
      <c r="O694" s="201"/>
      <c r="P694" s="201"/>
      <c r="Q694" s="201"/>
      <c r="R694" s="201"/>
      <c r="S694" s="201"/>
      <c r="T694" s="201"/>
      <c r="U694" s="201"/>
      <c r="V694" s="201"/>
      <c r="W694" s="201"/>
      <c r="X694" s="201"/>
      <c r="Y694" s="201"/>
      <c r="Z694" s="201"/>
      <c r="AA694" s="201"/>
      <c r="AB694" s="201"/>
      <c r="AC694" s="201"/>
      <c r="AD694" s="201"/>
      <c r="AE694" s="201"/>
      <c r="AF694" s="201"/>
      <c r="AG694" s="201"/>
      <c r="AH694" s="201"/>
      <c r="AI694" s="201"/>
      <c r="AJ694" s="201"/>
      <c r="AK694" s="201"/>
      <c r="AL694" s="201"/>
      <c r="AM694" s="201"/>
      <c r="AN694" s="201"/>
      <c r="AO694" s="201"/>
      <c r="AP694" s="201"/>
      <c r="AQ694" s="201"/>
      <c r="AR694" s="201"/>
      <c r="AS694" s="201"/>
      <c r="AT694" s="201"/>
      <c r="AU694" s="201"/>
      <c r="AV694" s="201"/>
      <c r="AW694" s="201"/>
      <c r="AX694" s="201"/>
      <c r="AY694" s="201"/>
      <c r="AZ694" s="201"/>
      <c r="BA694" s="201"/>
      <c r="BB694" s="201"/>
      <c r="BC694" s="201"/>
      <c r="BD694" s="201"/>
      <c r="BE694" s="201"/>
      <c r="BF694" s="201"/>
    </row>
    <row r="695" spans="1:58" ht="16.5" customHeight="1">
      <c r="A695" s="202"/>
      <c r="B695" s="202"/>
      <c r="C695" s="202"/>
      <c r="D695" s="202"/>
      <c r="E695" s="202"/>
      <c r="F695" s="202"/>
      <c r="G695" s="202"/>
      <c r="H695" s="202"/>
      <c r="I695" s="203"/>
      <c r="J695" s="201"/>
      <c r="K695" s="201"/>
      <c r="L695" s="201"/>
      <c r="M695" s="201"/>
      <c r="N695" s="201"/>
      <c r="O695" s="201"/>
      <c r="P695" s="201"/>
      <c r="Q695" s="201"/>
      <c r="R695" s="201"/>
      <c r="S695" s="201"/>
      <c r="T695" s="201"/>
      <c r="U695" s="201"/>
      <c r="V695" s="201"/>
      <c r="W695" s="201"/>
      <c r="X695" s="201"/>
      <c r="Y695" s="201"/>
      <c r="Z695" s="201"/>
      <c r="AA695" s="201"/>
      <c r="AB695" s="201"/>
      <c r="AC695" s="201"/>
      <c r="AD695" s="201"/>
      <c r="AE695" s="201"/>
      <c r="AF695" s="201"/>
      <c r="AG695" s="201"/>
      <c r="AH695" s="201"/>
      <c r="AI695" s="201"/>
      <c r="AJ695" s="201"/>
      <c r="AK695" s="201"/>
      <c r="AL695" s="201"/>
      <c r="AM695" s="201"/>
      <c r="AN695" s="201"/>
      <c r="AO695" s="201"/>
      <c r="AP695" s="201"/>
      <c r="AQ695" s="201"/>
      <c r="AR695" s="201"/>
      <c r="AS695" s="201"/>
      <c r="AT695" s="201"/>
      <c r="AU695" s="201"/>
      <c r="AV695" s="201"/>
      <c r="AW695" s="201"/>
      <c r="AX695" s="201"/>
      <c r="AY695" s="201"/>
      <c r="AZ695" s="201"/>
      <c r="BA695" s="201"/>
      <c r="BB695" s="201"/>
      <c r="BC695" s="201"/>
      <c r="BD695" s="201"/>
      <c r="BE695" s="201"/>
      <c r="BF695" s="201"/>
    </row>
    <row r="696" spans="1:58" ht="16.5" customHeight="1">
      <c r="A696" s="202"/>
      <c r="B696" s="202"/>
      <c r="C696" s="202"/>
      <c r="D696" s="202"/>
      <c r="E696" s="202"/>
      <c r="F696" s="202"/>
      <c r="G696" s="202"/>
      <c r="H696" s="202"/>
      <c r="I696" s="203"/>
      <c r="J696" s="201"/>
      <c r="K696" s="201"/>
      <c r="L696" s="201"/>
      <c r="M696" s="201"/>
      <c r="N696" s="201"/>
      <c r="O696" s="201"/>
      <c r="P696" s="201"/>
      <c r="Q696" s="201"/>
      <c r="R696" s="201"/>
      <c r="S696" s="201"/>
      <c r="T696" s="201"/>
      <c r="U696" s="201"/>
      <c r="V696" s="201"/>
      <c r="W696" s="201"/>
      <c r="X696" s="201"/>
      <c r="Y696" s="201"/>
      <c r="Z696" s="201"/>
      <c r="AA696" s="201"/>
      <c r="AB696" s="201"/>
      <c r="AC696" s="201"/>
      <c r="AD696" s="201"/>
      <c r="AE696" s="201"/>
      <c r="AF696" s="201"/>
      <c r="AG696" s="201"/>
      <c r="AH696" s="201"/>
      <c r="AI696" s="201"/>
      <c r="AJ696" s="201"/>
      <c r="AK696" s="201"/>
      <c r="AL696" s="201"/>
      <c r="AM696" s="201"/>
      <c r="AN696" s="201"/>
      <c r="AO696" s="201"/>
      <c r="AP696" s="201"/>
      <c r="AQ696" s="201"/>
      <c r="AR696" s="201"/>
      <c r="AS696" s="201"/>
      <c r="AT696" s="201"/>
      <c r="AU696" s="201"/>
      <c r="AV696" s="201"/>
      <c r="AW696" s="201"/>
      <c r="AX696" s="201"/>
      <c r="AY696" s="201"/>
      <c r="AZ696" s="201"/>
      <c r="BA696" s="201"/>
      <c r="BB696" s="201"/>
      <c r="BC696" s="201"/>
      <c r="BD696" s="201"/>
      <c r="BE696" s="201"/>
      <c r="BF696" s="201"/>
    </row>
    <row r="697" spans="1:58" ht="16.5" customHeight="1">
      <c r="A697" s="202"/>
      <c r="B697" s="202"/>
      <c r="C697" s="202"/>
      <c r="D697" s="202"/>
      <c r="E697" s="202"/>
      <c r="F697" s="202"/>
      <c r="G697" s="202"/>
      <c r="H697" s="202"/>
      <c r="I697" s="203"/>
      <c r="J697" s="201"/>
      <c r="K697" s="201"/>
      <c r="L697" s="201"/>
      <c r="M697" s="201"/>
      <c r="N697" s="201"/>
      <c r="O697" s="201"/>
      <c r="P697" s="201"/>
      <c r="Q697" s="201"/>
      <c r="R697" s="201"/>
      <c r="S697" s="201"/>
      <c r="T697" s="201"/>
      <c r="U697" s="201"/>
      <c r="V697" s="201"/>
      <c r="W697" s="201"/>
      <c r="X697" s="201"/>
      <c r="Y697" s="201"/>
      <c r="Z697" s="201"/>
      <c r="AA697" s="201"/>
      <c r="AB697" s="201"/>
      <c r="AC697" s="201"/>
      <c r="AD697" s="201"/>
      <c r="AE697" s="201"/>
      <c r="AF697" s="201"/>
      <c r="AG697" s="201"/>
      <c r="AH697" s="201"/>
      <c r="AI697" s="201"/>
      <c r="AJ697" s="201"/>
      <c r="AK697" s="201"/>
      <c r="AL697" s="201"/>
      <c r="AM697" s="201"/>
      <c r="AN697" s="201"/>
      <c r="AO697" s="201"/>
      <c r="AP697" s="201"/>
      <c r="AQ697" s="201"/>
      <c r="AR697" s="201"/>
      <c r="AS697" s="201"/>
      <c r="AT697" s="201"/>
      <c r="AU697" s="201"/>
      <c r="AV697" s="201"/>
      <c r="AW697" s="201"/>
      <c r="AX697" s="201"/>
      <c r="AY697" s="201"/>
      <c r="AZ697" s="201"/>
      <c r="BA697" s="201"/>
      <c r="BB697" s="201"/>
      <c r="BC697" s="201"/>
      <c r="BD697" s="201"/>
      <c r="BE697" s="201"/>
      <c r="BF697" s="201"/>
    </row>
    <row r="698" spans="1:58" ht="16.5" customHeight="1">
      <c r="A698" s="202"/>
      <c r="B698" s="202"/>
      <c r="C698" s="202"/>
      <c r="D698" s="202"/>
      <c r="E698" s="202"/>
      <c r="F698" s="202"/>
      <c r="G698" s="202"/>
      <c r="H698" s="202"/>
      <c r="I698" s="203"/>
      <c r="J698" s="201"/>
      <c r="K698" s="201"/>
      <c r="L698" s="201"/>
      <c r="M698" s="201"/>
      <c r="N698" s="201"/>
      <c r="O698" s="201"/>
      <c r="P698" s="201"/>
      <c r="Q698" s="201"/>
      <c r="R698" s="201"/>
      <c r="S698" s="201"/>
      <c r="T698" s="201"/>
      <c r="U698" s="201"/>
      <c r="V698" s="201"/>
      <c r="W698" s="201"/>
      <c r="X698" s="201"/>
      <c r="Y698" s="201"/>
      <c r="Z698" s="201"/>
      <c r="AA698" s="201"/>
      <c r="AB698" s="201"/>
      <c r="AC698" s="201"/>
      <c r="AD698" s="201"/>
      <c r="AE698" s="201"/>
      <c r="AF698" s="201"/>
      <c r="AG698" s="201"/>
      <c r="AH698" s="201"/>
      <c r="AI698" s="201"/>
      <c r="AJ698" s="201"/>
      <c r="AK698" s="201"/>
      <c r="AL698" s="201"/>
      <c r="AM698" s="201"/>
      <c r="AN698" s="201"/>
      <c r="AO698" s="201"/>
      <c r="AP698" s="201"/>
      <c r="AQ698" s="201"/>
      <c r="AR698" s="201"/>
      <c r="AS698" s="201"/>
      <c r="AT698" s="201"/>
      <c r="AU698" s="201"/>
      <c r="AV698" s="201"/>
      <c r="AW698" s="201"/>
      <c r="AX698" s="201"/>
      <c r="AY698" s="201"/>
      <c r="AZ698" s="201"/>
      <c r="BA698" s="201"/>
      <c r="BB698" s="201"/>
      <c r="BC698" s="201"/>
      <c r="BD698" s="201"/>
      <c r="BE698" s="201"/>
      <c r="BF698" s="201"/>
    </row>
    <row r="699" spans="1:58" ht="16.5" customHeight="1">
      <c r="A699" s="202"/>
      <c r="B699" s="202"/>
      <c r="C699" s="202"/>
      <c r="D699" s="202"/>
      <c r="E699" s="202"/>
      <c r="F699" s="202"/>
      <c r="G699" s="202"/>
      <c r="H699" s="202"/>
      <c r="I699" s="203"/>
      <c r="J699" s="201"/>
      <c r="K699" s="201"/>
      <c r="L699" s="201"/>
      <c r="M699" s="201"/>
      <c r="N699" s="201"/>
      <c r="O699" s="201"/>
      <c r="P699" s="201"/>
      <c r="Q699" s="201"/>
      <c r="R699" s="201"/>
      <c r="S699" s="201"/>
      <c r="T699" s="201"/>
      <c r="U699" s="201"/>
      <c r="V699" s="201"/>
      <c r="W699" s="201"/>
      <c r="X699" s="201"/>
      <c r="Y699" s="201"/>
      <c r="Z699" s="201"/>
      <c r="AA699" s="201"/>
      <c r="AB699" s="201"/>
      <c r="AC699" s="201"/>
      <c r="AD699" s="201"/>
      <c r="AE699" s="201"/>
      <c r="AF699" s="201"/>
      <c r="AG699" s="201"/>
      <c r="AH699" s="201"/>
      <c r="AI699" s="201"/>
      <c r="AJ699" s="201"/>
      <c r="AK699" s="201"/>
      <c r="AL699" s="201"/>
      <c r="AM699" s="201"/>
      <c r="AN699" s="201"/>
      <c r="AO699" s="201"/>
      <c r="AP699" s="201"/>
      <c r="AQ699" s="201"/>
      <c r="AR699" s="201"/>
      <c r="AS699" s="201"/>
      <c r="AT699" s="201"/>
      <c r="AU699" s="201"/>
      <c r="AV699" s="201"/>
      <c r="AW699" s="201"/>
      <c r="AX699" s="201"/>
      <c r="AY699" s="201"/>
      <c r="AZ699" s="201"/>
      <c r="BA699" s="201"/>
      <c r="BB699" s="201"/>
      <c r="BC699" s="201"/>
      <c r="BD699" s="201"/>
      <c r="BE699" s="201"/>
      <c r="BF699" s="201"/>
    </row>
    <row r="700" spans="1:58" ht="16.5" customHeight="1">
      <c r="A700" s="202"/>
      <c r="B700" s="202"/>
      <c r="C700" s="202"/>
      <c r="D700" s="202"/>
      <c r="E700" s="202"/>
      <c r="F700" s="202"/>
      <c r="G700" s="202"/>
      <c r="H700" s="202"/>
      <c r="I700" s="203"/>
      <c r="J700" s="201"/>
      <c r="K700" s="201"/>
      <c r="L700" s="201"/>
      <c r="M700" s="201"/>
      <c r="N700" s="201"/>
      <c r="O700" s="201"/>
      <c r="P700" s="201"/>
      <c r="Q700" s="201"/>
      <c r="R700" s="201"/>
      <c r="S700" s="201"/>
      <c r="T700" s="201"/>
      <c r="U700" s="201"/>
      <c r="V700" s="201"/>
      <c r="W700" s="201"/>
      <c r="X700" s="201"/>
      <c r="Y700" s="201"/>
      <c r="Z700" s="201"/>
      <c r="AA700" s="201"/>
      <c r="AB700" s="201"/>
      <c r="AC700" s="201"/>
      <c r="AD700" s="201"/>
      <c r="AE700" s="201"/>
      <c r="AF700" s="201"/>
      <c r="AG700" s="201"/>
      <c r="AH700" s="201"/>
      <c r="AI700" s="201"/>
      <c r="AJ700" s="201"/>
      <c r="AK700" s="201"/>
      <c r="AL700" s="201"/>
      <c r="AM700" s="201"/>
      <c r="AN700" s="201"/>
      <c r="AO700" s="201"/>
      <c r="AP700" s="201"/>
      <c r="AQ700" s="201"/>
      <c r="AR700" s="201"/>
      <c r="AS700" s="201"/>
      <c r="AT700" s="201"/>
      <c r="AU700" s="201"/>
      <c r="AV700" s="201"/>
      <c r="AW700" s="201"/>
      <c r="AX700" s="201"/>
      <c r="AY700" s="201"/>
      <c r="AZ700" s="201"/>
      <c r="BA700" s="201"/>
      <c r="BB700" s="201"/>
      <c r="BC700" s="201"/>
      <c r="BD700" s="201"/>
      <c r="BE700" s="201"/>
      <c r="BF700" s="201"/>
    </row>
    <row r="701" spans="1:58" ht="16.5" customHeight="1">
      <c r="A701" s="202"/>
      <c r="B701" s="202"/>
      <c r="C701" s="202"/>
      <c r="D701" s="202"/>
      <c r="E701" s="202"/>
      <c r="F701" s="202"/>
      <c r="G701" s="202"/>
      <c r="H701" s="202"/>
      <c r="I701" s="203"/>
      <c r="J701" s="201"/>
      <c r="K701" s="201"/>
      <c r="L701" s="201"/>
      <c r="M701" s="201"/>
      <c r="N701" s="201"/>
      <c r="O701" s="201"/>
      <c r="P701" s="201"/>
      <c r="Q701" s="201"/>
      <c r="R701" s="201"/>
      <c r="S701" s="201"/>
      <c r="T701" s="201"/>
      <c r="U701" s="201"/>
      <c r="V701" s="201"/>
      <c r="W701" s="201"/>
      <c r="X701" s="201"/>
      <c r="Y701" s="201"/>
      <c r="Z701" s="201"/>
      <c r="AA701" s="201"/>
      <c r="AB701" s="201"/>
      <c r="AC701" s="201"/>
      <c r="AD701" s="201"/>
      <c r="AE701" s="201"/>
      <c r="AF701" s="201"/>
      <c r="AG701" s="201"/>
      <c r="AH701" s="201"/>
      <c r="AI701" s="201"/>
      <c r="AJ701" s="201"/>
      <c r="AK701" s="201"/>
      <c r="AL701" s="201"/>
      <c r="AM701" s="201"/>
      <c r="AN701" s="201"/>
      <c r="AO701" s="201"/>
      <c r="AP701" s="201"/>
      <c r="AQ701" s="201"/>
      <c r="AR701" s="201"/>
      <c r="AS701" s="201"/>
      <c r="AT701" s="201"/>
      <c r="AU701" s="201"/>
      <c r="AV701" s="201"/>
      <c r="AW701" s="201"/>
      <c r="AX701" s="201"/>
      <c r="AY701" s="201"/>
      <c r="AZ701" s="201"/>
      <c r="BA701" s="201"/>
      <c r="BB701" s="201"/>
      <c r="BC701" s="201"/>
      <c r="BD701" s="201"/>
      <c r="BE701" s="201"/>
      <c r="BF701" s="201"/>
    </row>
    <row r="702" spans="1:58" ht="16.5" customHeight="1">
      <c r="A702" s="202"/>
      <c r="B702" s="202"/>
      <c r="C702" s="202"/>
      <c r="D702" s="202"/>
      <c r="E702" s="202"/>
      <c r="F702" s="202"/>
      <c r="G702" s="202"/>
      <c r="H702" s="202"/>
      <c r="I702" s="203"/>
      <c r="J702" s="201"/>
      <c r="K702" s="201"/>
      <c r="L702" s="201"/>
      <c r="M702" s="201"/>
      <c r="N702" s="201"/>
      <c r="O702" s="201"/>
      <c r="P702" s="201"/>
      <c r="Q702" s="201"/>
      <c r="R702" s="201"/>
      <c r="S702" s="201"/>
      <c r="T702" s="201"/>
      <c r="U702" s="201"/>
      <c r="V702" s="201"/>
      <c r="W702" s="201"/>
      <c r="X702" s="201"/>
      <c r="Y702" s="201"/>
      <c r="Z702" s="201"/>
      <c r="AA702" s="201"/>
      <c r="AB702" s="201"/>
      <c r="AC702" s="201"/>
      <c r="AD702" s="201"/>
      <c r="AE702" s="201"/>
      <c r="AF702" s="201"/>
      <c r="AG702" s="201"/>
      <c r="AH702" s="201"/>
      <c r="AI702" s="201"/>
      <c r="AJ702" s="201"/>
      <c r="AK702" s="201"/>
      <c r="AL702" s="201"/>
      <c r="AM702" s="201"/>
      <c r="AN702" s="201"/>
      <c r="AO702" s="201"/>
      <c r="AP702" s="201"/>
      <c r="AQ702" s="201"/>
      <c r="AR702" s="201"/>
      <c r="AS702" s="201"/>
      <c r="AT702" s="201"/>
      <c r="AU702" s="201"/>
      <c r="AV702" s="201"/>
      <c r="AW702" s="201"/>
      <c r="AX702" s="201"/>
      <c r="AY702" s="201"/>
      <c r="AZ702" s="201"/>
      <c r="BA702" s="201"/>
      <c r="BB702" s="201"/>
      <c r="BC702" s="201"/>
      <c r="BD702" s="201"/>
      <c r="BE702" s="201"/>
      <c r="BF702" s="201"/>
    </row>
    <row r="703" spans="1:58" ht="16.5" customHeight="1">
      <c r="A703" s="202"/>
      <c r="B703" s="202"/>
      <c r="C703" s="202"/>
      <c r="D703" s="202"/>
      <c r="E703" s="202"/>
      <c r="F703" s="202"/>
      <c r="G703" s="202"/>
      <c r="H703" s="202"/>
      <c r="I703" s="203"/>
      <c r="J703" s="201"/>
      <c r="K703" s="201"/>
      <c r="L703" s="201"/>
      <c r="M703" s="201"/>
      <c r="N703" s="201"/>
      <c r="O703" s="201"/>
      <c r="P703" s="201"/>
      <c r="Q703" s="201"/>
      <c r="R703" s="201"/>
      <c r="S703" s="201"/>
      <c r="T703" s="201"/>
      <c r="U703" s="201"/>
      <c r="V703" s="201"/>
      <c r="W703" s="201"/>
      <c r="X703" s="201"/>
      <c r="Y703" s="201"/>
      <c r="Z703" s="201"/>
      <c r="AA703" s="201"/>
      <c r="AB703" s="201"/>
      <c r="AC703" s="201"/>
      <c r="AD703" s="201"/>
      <c r="AE703" s="201"/>
      <c r="AF703" s="201"/>
      <c r="AG703" s="201"/>
      <c r="AH703" s="201"/>
      <c r="AI703" s="201"/>
      <c r="AJ703" s="201"/>
      <c r="AK703" s="201"/>
      <c r="AL703" s="201"/>
      <c r="AM703" s="201"/>
      <c r="AN703" s="201"/>
      <c r="AO703" s="201"/>
      <c r="AP703" s="201"/>
      <c r="AQ703" s="201"/>
      <c r="AR703" s="201"/>
      <c r="AS703" s="201"/>
      <c r="AT703" s="201"/>
      <c r="AU703" s="201"/>
      <c r="AV703" s="201"/>
      <c r="AW703" s="201"/>
      <c r="AX703" s="201"/>
      <c r="AY703" s="201"/>
      <c r="AZ703" s="201"/>
      <c r="BA703" s="201"/>
      <c r="BB703" s="201"/>
      <c r="BC703" s="201"/>
      <c r="BD703" s="201"/>
      <c r="BE703" s="201"/>
      <c r="BF703" s="201"/>
    </row>
    <row r="704" spans="1:58" ht="16.5" customHeight="1">
      <c r="A704" s="202"/>
      <c r="B704" s="202"/>
      <c r="C704" s="202"/>
      <c r="D704" s="202"/>
      <c r="E704" s="202"/>
      <c r="F704" s="202"/>
      <c r="G704" s="202"/>
      <c r="H704" s="202"/>
      <c r="I704" s="203"/>
      <c r="J704" s="201"/>
      <c r="K704" s="201"/>
      <c r="L704" s="201"/>
      <c r="M704" s="201"/>
      <c r="N704" s="201"/>
      <c r="O704" s="201"/>
      <c r="P704" s="201"/>
      <c r="Q704" s="201"/>
      <c r="R704" s="201"/>
      <c r="S704" s="201"/>
      <c r="T704" s="201"/>
      <c r="U704" s="201"/>
      <c r="V704" s="201"/>
      <c r="W704" s="201"/>
      <c r="X704" s="201"/>
      <c r="Y704" s="201"/>
      <c r="Z704" s="201"/>
      <c r="AA704" s="201"/>
      <c r="AB704" s="201"/>
      <c r="AC704" s="201"/>
      <c r="AD704" s="201"/>
      <c r="AE704" s="201"/>
      <c r="AF704" s="201"/>
      <c r="AG704" s="201"/>
      <c r="AH704" s="201"/>
      <c r="AI704" s="201"/>
      <c r="AJ704" s="201"/>
      <c r="AK704" s="201"/>
      <c r="AL704" s="201"/>
      <c r="AM704" s="201"/>
      <c r="AN704" s="201"/>
      <c r="AO704" s="201"/>
      <c r="AP704" s="201"/>
      <c r="AQ704" s="201"/>
      <c r="AR704" s="201"/>
      <c r="AS704" s="201"/>
      <c r="AT704" s="201"/>
      <c r="AU704" s="201"/>
      <c r="AV704" s="201"/>
      <c r="AW704" s="201"/>
      <c r="AX704" s="201"/>
      <c r="AY704" s="201"/>
      <c r="AZ704" s="201"/>
      <c r="BA704" s="201"/>
      <c r="BB704" s="201"/>
      <c r="BC704" s="201"/>
      <c r="BD704" s="201"/>
      <c r="BE704" s="201"/>
      <c r="BF704" s="201"/>
    </row>
    <row r="705" spans="1:58" ht="16.5" customHeight="1">
      <c r="A705" s="202"/>
      <c r="B705" s="202"/>
      <c r="C705" s="202"/>
      <c r="D705" s="202"/>
      <c r="E705" s="202"/>
      <c r="F705" s="202"/>
      <c r="G705" s="202"/>
      <c r="H705" s="202"/>
      <c r="I705" s="203"/>
      <c r="J705" s="201"/>
      <c r="K705" s="201"/>
      <c r="L705" s="201"/>
      <c r="M705" s="201"/>
      <c r="N705" s="201"/>
      <c r="O705" s="201"/>
      <c r="P705" s="201"/>
      <c r="Q705" s="201"/>
      <c r="R705" s="201"/>
      <c r="S705" s="201"/>
      <c r="T705" s="201"/>
      <c r="U705" s="201"/>
      <c r="V705" s="201"/>
      <c r="W705" s="201"/>
      <c r="X705" s="201"/>
      <c r="Y705" s="201"/>
      <c r="Z705" s="201"/>
      <c r="AA705" s="201"/>
      <c r="AB705" s="201"/>
      <c r="AC705" s="201"/>
      <c r="AD705" s="201"/>
      <c r="AE705" s="201"/>
      <c r="AF705" s="201"/>
      <c r="AG705" s="201"/>
      <c r="AH705" s="201"/>
      <c r="AI705" s="201"/>
      <c r="AJ705" s="201"/>
      <c r="AK705" s="201"/>
      <c r="AL705" s="201"/>
      <c r="AM705" s="201"/>
      <c r="AN705" s="201"/>
      <c r="AO705" s="201"/>
      <c r="AP705" s="201"/>
      <c r="AQ705" s="201"/>
      <c r="AR705" s="201"/>
      <c r="AS705" s="201"/>
      <c r="AT705" s="201"/>
      <c r="AU705" s="201"/>
      <c r="AV705" s="201"/>
      <c r="AW705" s="201"/>
      <c r="AX705" s="201"/>
      <c r="AY705" s="201"/>
      <c r="AZ705" s="201"/>
      <c r="BA705" s="201"/>
      <c r="BB705" s="201"/>
      <c r="BC705" s="201"/>
      <c r="BD705" s="201"/>
      <c r="BE705" s="201"/>
      <c r="BF705" s="201"/>
    </row>
    <row r="706" spans="1:58" ht="16.5" customHeight="1">
      <c r="A706" s="202"/>
      <c r="B706" s="202"/>
      <c r="C706" s="202"/>
      <c r="D706" s="202"/>
      <c r="E706" s="202"/>
      <c r="F706" s="202"/>
      <c r="G706" s="202"/>
      <c r="H706" s="202"/>
      <c r="I706" s="203"/>
      <c r="J706" s="201"/>
      <c r="K706" s="201"/>
      <c r="L706" s="201"/>
      <c r="M706" s="201"/>
      <c r="N706" s="201"/>
      <c r="O706" s="201"/>
      <c r="P706" s="201"/>
      <c r="Q706" s="201"/>
      <c r="R706" s="201"/>
      <c r="S706" s="201"/>
      <c r="T706" s="201"/>
      <c r="U706" s="201"/>
      <c r="V706" s="201"/>
      <c r="W706" s="201"/>
      <c r="X706" s="201"/>
      <c r="Y706" s="201"/>
      <c r="Z706" s="201"/>
      <c r="AA706" s="201"/>
      <c r="AB706" s="201"/>
      <c r="AC706" s="201"/>
      <c r="AD706" s="201"/>
      <c r="AE706" s="201"/>
      <c r="AF706" s="201"/>
      <c r="AG706" s="201"/>
      <c r="AH706" s="201"/>
      <c r="AI706" s="201"/>
      <c r="AJ706" s="201"/>
      <c r="AK706" s="201"/>
      <c r="AL706" s="201"/>
      <c r="AM706" s="201"/>
      <c r="AN706" s="201"/>
      <c r="AO706" s="201"/>
      <c r="AP706" s="201"/>
      <c r="AQ706" s="201"/>
      <c r="AR706" s="201"/>
      <c r="AS706" s="201"/>
      <c r="AT706" s="201"/>
      <c r="AU706" s="201"/>
      <c r="AV706" s="201"/>
      <c r="AW706" s="201"/>
      <c r="AX706" s="201"/>
      <c r="AY706" s="201"/>
      <c r="AZ706" s="201"/>
      <c r="BA706" s="201"/>
      <c r="BB706" s="201"/>
      <c r="BC706" s="201"/>
      <c r="BD706" s="201"/>
      <c r="BE706" s="201"/>
      <c r="BF706" s="201"/>
    </row>
    <row r="707" spans="1:58" ht="16.5" customHeight="1">
      <c r="A707" s="202"/>
      <c r="B707" s="202"/>
      <c r="C707" s="202"/>
      <c r="D707" s="202"/>
      <c r="E707" s="202"/>
      <c r="F707" s="202"/>
      <c r="G707" s="202"/>
      <c r="H707" s="202"/>
      <c r="I707" s="203"/>
      <c r="J707" s="201"/>
      <c r="K707" s="201"/>
      <c r="L707" s="201"/>
      <c r="M707" s="201"/>
      <c r="N707" s="201"/>
      <c r="O707" s="201"/>
      <c r="P707" s="201"/>
      <c r="Q707" s="201"/>
      <c r="R707" s="201"/>
      <c r="S707" s="201"/>
      <c r="T707" s="201"/>
      <c r="U707" s="201"/>
      <c r="V707" s="201"/>
      <c r="W707" s="201"/>
      <c r="X707" s="201"/>
      <c r="Y707" s="201"/>
      <c r="Z707" s="201"/>
      <c r="AA707" s="201"/>
      <c r="AB707" s="201"/>
      <c r="AC707" s="201"/>
      <c r="AD707" s="201"/>
      <c r="AE707" s="201"/>
      <c r="AF707" s="201"/>
      <c r="AG707" s="201"/>
      <c r="AH707" s="201"/>
      <c r="AI707" s="201"/>
      <c r="AJ707" s="201"/>
      <c r="AK707" s="201"/>
      <c r="AL707" s="201"/>
      <c r="AM707" s="201"/>
      <c r="AN707" s="201"/>
      <c r="AO707" s="201"/>
      <c r="AP707" s="201"/>
      <c r="AQ707" s="201"/>
      <c r="AR707" s="201"/>
      <c r="AS707" s="201"/>
      <c r="AT707" s="201"/>
      <c r="AU707" s="201"/>
      <c r="AV707" s="201"/>
      <c r="AW707" s="201"/>
      <c r="AX707" s="201"/>
      <c r="AY707" s="201"/>
      <c r="AZ707" s="201"/>
      <c r="BA707" s="201"/>
      <c r="BB707" s="201"/>
      <c r="BC707" s="201"/>
      <c r="BD707" s="201"/>
      <c r="BE707" s="201"/>
      <c r="BF707" s="201"/>
    </row>
    <row r="708" spans="1:58" ht="16.5" customHeight="1">
      <c r="A708" s="202"/>
      <c r="B708" s="202"/>
      <c r="C708" s="202"/>
      <c r="D708" s="202"/>
      <c r="E708" s="202"/>
      <c r="F708" s="202"/>
      <c r="G708" s="202"/>
      <c r="H708" s="202"/>
      <c r="I708" s="203"/>
      <c r="J708" s="201"/>
      <c r="K708" s="201"/>
      <c r="L708" s="201"/>
      <c r="M708" s="201"/>
      <c r="N708" s="201"/>
      <c r="O708" s="201"/>
      <c r="P708" s="201"/>
      <c r="Q708" s="201"/>
      <c r="R708" s="201"/>
      <c r="S708" s="201"/>
      <c r="T708" s="201"/>
      <c r="U708" s="201"/>
      <c r="V708" s="201"/>
      <c r="W708" s="201"/>
      <c r="X708" s="201"/>
      <c r="Y708" s="201"/>
      <c r="Z708" s="201"/>
      <c r="AA708" s="201"/>
      <c r="AB708" s="201"/>
      <c r="AC708" s="201"/>
      <c r="AD708" s="201"/>
      <c r="AE708" s="201"/>
      <c r="AF708" s="201"/>
      <c r="AG708" s="201"/>
      <c r="AH708" s="201"/>
      <c r="AI708" s="201"/>
      <c r="AJ708" s="201"/>
      <c r="AK708" s="201"/>
      <c r="AL708" s="201"/>
      <c r="AM708" s="201"/>
      <c r="AN708" s="201"/>
      <c r="AO708" s="201"/>
      <c r="AP708" s="201"/>
      <c r="AQ708" s="201"/>
      <c r="AR708" s="201"/>
      <c r="AS708" s="201"/>
      <c r="AT708" s="201"/>
      <c r="AU708" s="201"/>
      <c r="AV708" s="201"/>
      <c r="AW708" s="201"/>
      <c r="AX708" s="201"/>
      <c r="AY708" s="201"/>
      <c r="AZ708" s="201"/>
      <c r="BA708" s="201"/>
      <c r="BB708" s="201"/>
      <c r="BC708" s="201"/>
      <c r="BD708" s="201"/>
      <c r="BE708" s="201"/>
      <c r="BF708" s="201"/>
    </row>
    <row r="709" spans="1:58" ht="16.5" customHeight="1">
      <c r="A709" s="202"/>
      <c r="B709" s="202"/>
      <c r="C709" s="202"/>
      <c r="D709" s="202"/>
      <c r="E709" s="202"/>
      <c r="F709" s="202"/>
      <c r="G709" s="202"/>
      <c r="H709" s="202"/>
      <c r="I709" s="203"/>
      <c r="J709" s="201"/>
      <c r="K709" s="201"/>
      <c r="L709" s="201"/>
      <c r="M709" s="201"/>
      <c r="N709" s="201"/>
      <c r="O709" s="201"/>
      <c r="P709" s="201"/>
      <c r="Q709" s="201"/>
      <c r="R709" s="201"/>
      <c r="S709" s="201"/>
      <c r="T709" s="201"/>
      <c r="U709" s="201"/>
      <c r="V709" s="201"/>
      <c r="W709" s="201"/>
      <c r="X709" s="201"/>
      <c r="Y709" s="201"/>
      <c r="Z709" s="201"/>
      <c r="AA709" s="201"/>
      <c r="AB709" s="201"/>
      <c r="AC709" s="201"/>
      <c r="AD709" s="201"/>
      <c r="AE709" s="201"/>
      <c r="AF709" s="201"/>
      <c r="AG709" s="201"/>
      <c r="AH709" s="201"/>
      <c r="AI709" s="201"/>
      <c r="AJ709" s="201"/>
      <c r="AK709" s="201"/>
      <c r="AL709" s="201"/>
      <c r="AM709" s="201"/>
      <c r="AN709" s="201"/>
      <c r="AO709" s="201"/>
      <c r="AP709" s="201"/>
      <c r="AQ709" s="201"/>
      <c r="AR709" s="201"/>
      <c r="AS709" s="201"/>
      <c r="AT709" s="201"/>
      <c r="AU709" s="201"/>
      <c r="AV709" s="201"/>
      <c r="AW709" s="201"/>
      <c r="AX709" s="201"/>
      <c r="AY709" s="201"/>
      <c r="AZ709" s="201"/>
      <c r="BA709" s="201"/>
      <c r="BB709" s="201"/>
      <c r="BC709" s="201"/>
      <c r="BD709" s="201"/>
      <c r="BE709" s="201"/>
      <c r="BF709" s="201"/>
    </row>
    <row r="710" spans="1:58" ht="16.5" customHeight="1">
      <c r="A710" s="202"/>
      <c r="B710" s="202"/>
      <c r="C710" s="202"/>
      <c r="D710" s="202"/>
      <c r="E710" s="202"/>
      <c r="F710" s="202"/>
      <c r="G710" s="202"/>
      <c r="H710" s="202"/>
      <c r="I710" s="203"/>
      <c r="J710" s="201"/>
      <c r="K710" s="201"/>
      <c r="L710" s="201"/>
      <c r="M710" s="201"/>
      <c r="N710" s="201"/>
      <c r="O710" s="201"/>
      <c r="P710" s="201"/>
      <c r="Q710" s="201"/>
      <c r="R710" s="201"/>
      <c r="S710" s="201"/>
      <c r="T710" s="201"/>
      <c r="U710" s="201"/>
      <c r="V710" s="201"/>
      <c r="W710" s="201"/>
      <c r="X710" s="201"/>
      <c r="Y710" s="201"/>
      <c r="Z710" s="201"/>
      <c r="AA710" s="201"/>
      <c r="AB710" s="201"/>
      <c r="AC710" s="201"/>
      <c r="AD710" s="201"/>
      <c r="AE710" s="201"/>
      <c r="AF710" s="201"/>
      <c r="AG710" s="201"/>
      <c r="AH710" s="201"/>
      <c r="AI710" s="201"/>
      <c r="AJ710" s="201"/>
      <c r="AK710" s="201"/>
      <c r="AL710" s="201"/>
      <c r="AM710" s="201"/>
      <c r="AN710" s="201"/>
      <c r="AO710" s="201"/>
      <c r="AP710" s="201"/>
      <c r="AQ710" s="201"/>
      <c r="AR710" s="201"/>
      <c r="AS710" s="201"/>
      <c r="AT710" s="201"/>
      <c r="AU710" s="201"/>
      <c r="AV710" s="201"/>
      <c r="AW710" s="201"/>
      <c r="AX710" s="201"/>
      <c r="AY710" s="201"/>
      <c r="AZ710" s="201"/>
      <c r="BA710" s="201"/>
      <c r="BB710" s="201"/>
      <c r="BC710" s="201"/>
      <c r="BD710" s="201"/>
      <c r="BE710" s="201"/>
      <c r="BF710" s="201"/>
    </row>
    <row r="711" spans="1:58" ht="16.5" customHeight="1">
      <c r="A711" s="202"/>
      <c r="B711" s="202"/>
      <c r="C711" s="202"/>
      <c r="D711" s="202"/>
      <c r="E711" s="202"/>
      <c r="F711" s="202"/>
      <c r="G711" s="202"/>
      <c r="H711" s="202"/>
      <c r="I711" s="203"/>
      <c r="J711" s="201"/>
      <c r="K711" s="201"/>
      <c r="L711" s="201"/>
      <c r="M711" s="201"/>
      <c r="N711" s="201"/>
      <c r="O711" s="201"/>
      <c r="P711" s="201"/>
      <c r="Q711" s="201"/>
      <c r="R711" s="201"/>
      <c r="S711" s="201"/>
      <c r="T711" s="201"/>
      <c r="U711" s="201"/>
      <c r="V711" s="201"/>
      <c r="W711" s="201"/>
      <c r="X711" s="201"/>
      <c r="Y711" s="201"/>
      <c r="Z711" s="201"/>
      <c r="AA711" s="201"/>
      <c r="AB711" s="201"/>
      <c r="AC711" s="201"/>
      <c r="AD711" s="201"/>
      <c r="AE711" s="201"/>
      <c r="AF711" s="201"/>
      <c r="AG711" s="201"/>
      <c r="AH711" s="201"/>
      <c r="AI711" s="201"/>
      <c r="AJ711" s="201"/>
      <c r="AK711" s="201"/>
      <c r="AL711" s="201"/>
      <c r="AM711" s="201"/>
      <c r="AN711" s="201"/>
      <c r="AO711" s="201"/>
      <c r="AP711" s="201"/>
      <c r="AQ711" s="201"/>
      <c r="AR711" s="201"/>
      <c r="AS711" s="201"/>
      <c r="AT711" s="201"/>
      <c r="AU711" s="201"/>
      <c r="AV711" s="201"/>
      <c r="AW711" s="201"/>
      <c r="AX711" s="201"/>
      <c r="AY711" s="201"/>
      <c r="AZ711" s="201"/>
      <c r="BA711" s="201"/>
      <c r="BB711" s="201"/>
      <c r="BC711" s="201"/>
      <c r="BD711" s="201"/>
      <c r="BE711" s="201"/>
      <c r="BF711" s="201"/>
    </row>
    <row r="712" spans="1:58" ht="16.5" customHeight="1">
      <c r="A712" s="202"/>
      <c r="B712" s="202"/>
      <c r="C712" s="202"/>
      <c r="D712" s="202"/>
      <c r="E712" s="202"/>
      <c r="F712" s="202"/>
      <c r="G712" s="202"/>
      <c r="H712" s="202"/>
      <c r="I712" s="203"/>
      <c r="J712" s="201"/>
      <c r="K712" s="201"/>
      <c r="L712" s="201"/>
      <c r="M712" s="201"/>
      <c r="N712" s="201"/>
      <c r="O712" s="201"/>
      <c r="P712" s="201"/>
      <c r="Q712" s="201"/>
      <c r="R712" s="201"/>
      <c r="S712" s="201"/>
      <c r="T712" s="201"/>
      <c r="U712" s="201"/>
      <c r="V712" s="201"/>
      <c r="W712" s="201"/>
      <c r="X712" s="201"/>
      <c r="Y712" s="201"/>
      <c r="Z712" s="201"/>
      <c r="AA712" s="201"/>
      <c r="AB712" s="201"/>
      <c r="AC712" s="201"/>
      <c r="AD712" s="201"/>
      <c r="AE712" s="201"/>
      <c r="AF712" s="201"/>
      <c r="AG712" s="201"/>
      <c r="AH712" s="201"/>
      <c r="AI712" s="201"/>
      <c r="AJ712" s="201"/>
      <c r="AK712" s="201"/>
      <c r="AL712" s="201"/>
      <c r="AM712" s="201"/>
      <c r="AN712" s="201"/>
      <c r="AO712" s="201"/>
      <c r="AP712" s="201"/>
      <c r="AQ712" s="201"/>
      <c r="AR712" s="201"/>
      <c r="AS712" s="201"/>
      <c r="AT712" s="201"/>
      <c r="AU712" s="201"/>
      <c r="AV712" s="201"/>
      <c r="AW712" s="201"/>
      <c r="AX712" s="201"/>
      <c r="AY712" s="201"/>
      <c r="AZ712" s="201"/>
      <c r="BA712" s="201"/>
      <c r="BB712" s="201"/>
      <c r="BC712" s="201"/>
      <c r="BD712" s="201"/>
      <c r="BE712" s="201"/>
      <c r="BF712" s="201"/>
    </row>
    <row r="713" spans="1:58" ht="16.5" customHeight="1">
      <c r="A713" s="202"/>
      <c r="B713" s="202"/>
      <c r="C713" s="202"/>
      <c r="D713" s="202"/>
      <c r="E713" s="202"/>
      <c r="F713" s="202"/>
      <c r="G713" s="202"/>
      <c r="H713" s="202"/>
      <c r="I713" s="203"/>
      <c r="J713" s="201"/>
      <c r="K713" s="201"/>
      <c r="L713" s="201"/>
      <c r="M713" s="201"/>
      <c r="N713" s="201"/>
      <c r="O713" s="201"/>
      <c r="P713" s="201"/>
      <c r="Q713" s="201"/>
      <c r="R713" s="201"/>
      <c r="S713" s="201"/>
      <c r="T713" s="201"/>
      <c r="U713" s="201"/>
      <c r="V713" s="201"/>
      <c r="W713" s="201"/>
      <c r="X713" s="201"/>
      <c r="Y713" s="201"/>
      <c r="Z713" s="201"/>
      <c r="AA713" s="201"/>
      <c r="AB713" s="201"/>
      <c r="AC713" s="201"/>
      <c r="AD713" s="201"/>
      <c r="AE713" s="201"/>
      <c r="AF713" s="201"/>
      <c r="AG713" s="201"/>
      <c r="AH713" s="201"/>
      <c r="AI713" s="201"/>
      <c r="AJ713" s="201"/>
      <c r="AK713" s="201"/>
      <c r="AL713" s="201"/>
      <c r="AM713" s="201"/>
      <c r="AN713" s="201"/>
      <c r="AO713" s="201"/>
      <c r="AP713" s="201"/>
      <c r="AQ713" s="201"/>
      <c r="AR713" s="201"/>
      <c r="AS713" s="201"/>
      <c r="AT713" s="201"/>
      <c r="AU713" s="201"/>
      <c r="AV713" s="201"/>
      <c r="AW713" s="201"/>
      <c r="AX713" s="201"/>
      <c r="AY713" s="201"/>
      <c r="AZ713" s="201"/>
      <c r="BA713" s="201"/>
      <c r="BB713" s="201"/>
      <c r="BC713" s="201"/>
      <c r="BD713" s="201"/>
      <c r="BE713" s="201"/>
      <c r="BF713" s="201"/>
    </row>
    <row r="714" spans="1:58" ht="16.5" customHeight="1">
      <c r="A714" s="202"/>
      <c r="B714" s="202"/>
      <c r="C714" s="202"/>
      <c r="D714" s="202"/>
      <c r="E714" s="202"/>
      <c r="F714" s="202"/>
      <c r="G714" s="202"/>
      <c r="H714" s="202"/>
      <c r="I714" s="203"/>
      <c r="J714" s="201"/>
      <c r="K714" s="201"/>
      <c r="L714" s="201"/>
      <c r="M714" s="201"/>
      <c r="N714" s="201"/>
      <c r="O714" s="201"/>
      <c r="P714" s="201"/>
      <c r="Q714" s="201"/>
      <c r="R714" s="201"/>
      <c r="S714" s="201"/>
      <c r="T714" s="201"/>
      <c r="U714" s="201"/>
      <c r="V714" s="201"/>
      <c r="W714" s="201"/>
      <c r="X714" s="201"/>
      <c r="Y714" s="201"/>
      <c r="Z714" s="201"/>
      <c r="AA714" s="201"/>
      <c r="AB714" s="201"/>
      <c r="AC714" s="201"/>
      <c r="AD714" s="201"/>
      <c r="AE714" s="201"/>
      <c r="AF714" s="201"/>
      <c r="AG714" s="201"/>
      <c r="AH714" s="201"/>
      <c r="AI714" s="201"/>
      <c r="AJ714" s="201"/>
      <c r="AK714" s="201"/>
      <c r="AL714" s="201"/>
      <c r="AM714" s="201"/>
      <c r="AN714" s="201"/>
      <c r="AO714" s="201"/>
      <c r="AP714" s="201"/>
      <c r="AQ714" s="201"/>
      <c r="AR714" s="201"/>
      <c r="AS714" s="201"/>
      <c r="AT714" s="201"/>
      <c r="AU714" s="201"/>
      <c r="AV714" s="201"/>
      <c r="AW714" s="201"/>
      <c r="AX714" s="201"/>
      <c r="AY714" s="201"/>
      <c r="AZ714" s="201"/>
      <c r="BA714" s="201"/>
      <c r="BB714" s="201"/>
      <c r="BC714" s="201"/>
      <c r="BD714" s="201"/>
      <c r="BE714" s="201"/>
      <c r="BF714" s="201"/>
    </row>
    <row r="715" spans="1:58" ht="16.5" customHeight="1">
      <c r="A715" s="202"/>
      <c r="B715" s="202"/>
      <c r="C715" s="202"/>
      <c r="D715" s="202"/>
      <c r="E715" s="202"/>
      <c r="F715" s="202"/>
      <c r="G715" s="202"/>
      <c r="H715" s="202"/>
      <c r="I715" s="203"/>
      <c r="J715" s="201"/>
      <c r="K715" s="201"/>
      <c r="L715" s="201"/>
      <c r="M715" s="201"/>
      <c r="N715" s="201"/>
      <c r="O715" s="201"/>
      <c r="P715" s="201"/>
      <c r="Q715" s="201"/>
      <c r="R715" s="201"/>
      <c r="S715" s="201"/>
      <c r="T715" s="201"/>
      <c r="U715" s="201"/>
      <c r="V715" s="201"/>
      <c r="W715" s="201"/>
      <c r="X715" s="201"/>
      <c r="Y715" s="201"/>
      <c r="Z715" s="201"/>
      <c r="AA715" s="201"/>
      <c r="AB715" s="201"/>
      <c r="AC715" s="201"/>
      <c r="AD715" s="201"/>
      <c r="AE715" s="201"/>
      <c r="AF715" s="201"/>
      <c r="AG715" s="201"/>
      <c r="AH715" s="201"/>
      <c r="AI715" s="201"/>
      <c r="AJ715" s="201"/>
      <c r="AK715" s="201"/>
      <c r="AL715" s="201"/>
      <c r="AM715" s="201"/>
      <c r="AN715" s="201"/>
      <c r="AO715" s="201"/>
      <c r="AP715" s="201"/>
      <c r="AQ715" s="201"/>
      <c r="AR715" s="201"/>
      <c r="AS715" s="201"/>
      <c r="AT715" s="201"/>
      <c r="AU715" s="201"/>
      <c r="AV715" s="201"/>
      <c r="AW715" s="201"/>
      <c r="AX715" s="201"/>
      <c r="AY715" s="201"/>
      <c r="AZ715" s="201"/>
      <c r="BA715" s="201"/>
      <c r="BB715" s="201"/>
      <c r="BC715" s="201"/>
      <c r="BD715" s="201"/>
      <c r="BE715" s="201"/>
      <c r="BF715" s="201"/>
    </row>
    <row r="716" spans="1:58" ht="16.5" customHeight="1">
      <c r="A716" s="202"/>
      <c r="B716" s="202"/>
      <c r="C716" s="202"/>
      <c r="D716" s="202"/>
      <c r="E716" s="202"/>
      <c r="F716" s="202"/>
      <c r="G716" s="202"/>
      <c r="H716" s="202"/>
      <c r="I716" s="203"/>
      <c r="J716" s="201"/>
      <c r="K716" s="201"/>
      <c r="L716" s="201"/>
      <c r="M716" s="201"/>
      <c r="N716" s="201"/>
      <c r="O716" s="201"/>
      <c r="P716" s="201"/>
      <c r="Q716" s="201"/>
      <c r="R716" s="201"/>
      <c r="S716" s="201"/>
      <c r="T716" s="201"/>
      <c r="U716" s="201"/>
      <c r="V716" s="201"/>
      <c r="W716" s="201"/>
      <c r="X716" s="201"/>
      <c r="Y716" s="201"/>
      <c r="Z716" s="201"/>
      <c r="AA716" s="201"/>
      <c r="AB716" s="201"/>
      <c r="AC716" s="201"/>
      <c r="AD716" s="201"/>
      <c r="AE716" s="201"/>
      <c r="AF716" s="201"/>
      <c r="AG716" s="201"/>
      <c r="AH716" s="201"/>
      <c r="AI716" s="201"/>
      <c r="AJ716" s="201"/>
      <c r="AK716" s="201"/>
      <c r="AL716" s="201"/>
      <c r="AM716" s="201"/>
      <c r="AN716" s="201"/>
      <c r="AO716" s="201"/>
      <c r="AP716" s="201"/>
      <c r="AQ716" s="201"/>
      <c r="AR716" s="201"/>
      <c r="AS716" s="201"/>
      <c r="AT716" s="201"/>
      <c r="AU716" s="201"/>
      <c r="AV716" s="201"/>
      <c r="AW716" s="201"/>
      <c r="AX716" s="201"/>
      <c r="AY716" s="201"/>
      <c r="AZ716" s="201"/>
      <c r="BA716" s="201"/>
      <c r="BB716" s="201"/>
      <c r="BC716" s="201"/>
      <c r="BD716" s="201"/>
      <c r="BE716" s="201"/>
      <c r="BF716" s="201"/>
    </row>
    <row r="717" spans="1:58" ht="16.5" customHeight="1">
      <c r="A717" s="202"/>
      <c r="B717" s="202"/>
      <c r="C717" s="202"/>
      <c r="D717" s="202"/>
      <c r="E717" s="202"/>
      <c r="F717" s="202"/>
      <c r="G717" s="202"/>
      <c r="H717" s="202"/>
      <c r="I717" s="203"/>
      <c r="J717" s="201"/>
      <c r="K717" s="201"/>
      <c r="L717" s="201"/>
      <c r="M717" s="201"/>
      <c r="N717" s="201"/>
      <c r="O717" s="201"/>
      <c r="P717" s="201"/>
      <c r="Q717" s="201"/>
      <c r="R717" s="201"/>
      <c r="S717" s="201"/>
      <c r="T717" s="201"/>
      <c r="U717" s="201"/>
      <c r="V717" s="201"/>
      <c r="W717" s="201"/>
      <c r="X717" s="201"/>
      <c r="Y717" s="201"/>
      <c r="Z717" s="201"/>
      <c r="AA717" s="201"/>
      <c r="AB717" s="201"/>
      <c r="AC717" s="201"/>
      <c r="AD717" s="201"/>
      <c r="AE717" s="201"/>
      <c r="AF717" s="201"/>
      <c r="AG717" s="201"/>
      <c r="AH717" s="201"/>
      <c r="AI717" s="201"/>
      <c r="AJ717" s="201"/>
      <c r="AK717" s="201"/>
      <c r="AL717" s="201"/>
      <c r="AM717" s="201"/>
      <c r="AN717" s="201"/>
      <c r="AO717" s="201"/>
      <c r="AP717" s="201"/>
      <c r="AQ717" s="201"/>
      <c r="AR717" s="201"/>
      <c r="AS717" s="201"/>
      <c r="AT717" s="201"/>
      <c r="AU717" s="201"/>
      <c r="AV717" s="201"/>
      <c r="AW717" s="201"/>
      <c r="AX717" s="201"/>
      <c r="AY717" s="201"/>
      <c r="AZ717" s="201"/>
      <c r="BA717" s="201"/>
      <c r="BB717" s="201"/>
      <c r="BC717" s="201"/>
      <c r="BD717" s="201"/>
      <c r="BE717" s="201"/>
      <c r="BF717" s="201"/>
    </row>
    <row r="718" spans="1:58" ht="16.5" customHeight="1">
      <c r="A718" s="202"/>
      <c r="B718" s="202"/>
      <c r="C718" s="202"/>
      <c r="D718" s="202"/>
      <c r="E718" s="202"/>
      <c r="F718" s="202"/>
      <c r="G718" s="202"/>
      <c r="H718" s="202"/>
      <c r="I718" s="203"/>
      <c r="J718" s="201"/>
      <c r="K718" s="201"/>
      <c r="L718" s="201"/>
      <c r="M718" s="201"/>
      <c r="N718" s="201"/>
      <c r="O718" s="201"/>
      <c r="P718" s="201"/>
      <c r="Q718" s="201"/>
      <c r="R718" s="201"/>
      <c r="S718" s="201"/>
      <c r="T718" s="201"/>
      <c r="U718" s="201"/>
      <c r="V718" s="201"/>
      <c r="W718" s="201"/>
      <c r="X718" s="201"/>
      <c r="Y718" s="201"/>
      <c r="Z718" s="201"/>
      <c r="AA718" s="201"/>
      <c r="AB718" s="201"/>
      <c r="AC718" s="201"/>
      <c r="AD718" s="201"/>
      <c r="AE718" s="201"/>
      <c r="AF718" s="201"/>
      <c r="AG718" s="201"/>
      <c r="AH718" s="201"/>
      <c r="AI718" s="201"/>
      <c r="AJ718" s="201"/>
      <c r="AK718" s="201"/>
      <c r="AL718" s="201"/>
      <c r="AM718" s="201"/>
      <c r="AN718" s="201"/>
      <c r="AO718" s="201"/>
      <c r="AP718" s="201"/>
      <c r="AQ718" s="201"/>
      <c r="AR718" s="201"/>
      <c r="AS718" s="201"/>
      <c r="AT718" s="201"/>
      <c r="AU718" s="201"/>
      <c r="AV718" s="201"/>
      <c r="AW718" s="201"/>
      <c r="AX718" s="201"/>
      <c r="AY718" s="201"/>
      <c r="AZ718" s="201"/>
      <c r="BA718" s="201"/>
      <c r="BB718" s="201"/>
      <c r="BC718" s="201"/>
      <c r="BD718" s="201"/>
      <c r="BE718" s="201"/>
      <c r="BF718" s="201"/>
    </row>
    <row r="719" spans="1:58" ht="16.5" customHeight="1">
      <c r="A719" s="202"/>
      <c r="B719" s="202"/>
      <c r="C719" s="202"/>
      <c r="D719" s="202"/>
      <c r="E719" s="202"/>
      <c r="F719" s="202"/>
      <c r="G719" s="202"/>
      <c r="H719" s="202"/>
      <c r="I719" s="203"/>
      <c r="J719" s="201"/>
      <c r="K719" s="201"/>
      <c r="L719" s="201"/>
      <c r="M719" s="201"/>
      <c r="N719" s="201"/>
      <c r="O719" s="201"/>
      <c r="P719" s="201"/>
      <c r="Q719" s="201"/>
      <c r="R719" s="201"/>
      <c r="S719" s="201"/>
      <c r="T719" s="201"/>
      <c r="U719" s="201"/>
      <c r="V719" s="201"/>
      <c r="W719" s="201"/>
      <c r="X719" s="201"/>
      <c r="Y719" s="201"/>
      <c r="Z719" s="201"/>
      <c r="AA719" s="201"/>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1"/>
      <c r="BC719" s="201"/>
      <c r="BD719" s="201"/>
      <c r="BE719" s="201"/>
      <c r="BF719" s="201"/>
    </row>
    <row r="720" spans="1:58" ht="16.5" customHeight="1">
      <c r="A720" s="202"/>
      <c r="B720" s="202"/>
      <c r="C720" s="202"/>
      <c r="D720" s="202"/>
      <c r="E720" s="202"/>
      <c r="F720" s="202"/>
      <c r="G720" s="202"/>
      <c r="H720" s="202"/>
      <c r="I720" s="203"/>
      <c r="J720" s="201"/>
      <c r="K720" s="201"/>
      <c r="L720" s="201"/>
      <c r="M720" s="201"/>
      <c r="N720" s="201"/>
      <c r="O720" s="201"/>
      <c r="P720" s="201"/>
      <c r="Q720" s="201"/>
      <c r="R720" s="201"/>
      <c r="S720" s="201"/>
      <c r="T720" s="201"/>
      <c r="U720" s="201"/>
      <c r="V720" s="201"/>
      <c r="W720" s="201"/>
      <c r="X720" s="201"/>
      <c r="Y720" s="201"/>
      <c r="Z720" s="201"/>
      <c r="AA720" s="201"/>
      <c r="AB720" s="201"/>
      <c r="AC720" s="201"/>
      <c r="AD720" s="201"/>
      <c r="AE720" s="201"/>
      <c r="AF720" s="201"/>
      <c r="AG720" s="201"/>
      <c r="AH720" s="201"/>
      <c r="AI720" s="201"/>
      <c r="AJ720" s="201"/>
      <c r="AK720" s="201"/>
      <c r="AL720" s="201"/>
      <c r="AM720" s="201"/>
      <c r="AN720" s="201"/>
      <c r="AO720" s="201"/>
      <c r="AP720" s="201"/>
      <c r="AQ720" s="201"/>
      <c r="AR720" s="201"/>
      <c r="AS720" s="201"/>
      <c r="AT720" s="201"/>
      <c r="AU720" s="201"/>
      <c r="AV720" s="201"/>
      <c r="AW720" s="201"/>
      <c r="AX720" s="201"/>
      <c r="AY720" s="201"/>
      <c r="AZ720" s="201"/>
      <c r="BA720" s="201"/>
      <c r="BB720" s="201"/>
      <c r="BC720" s="201"/>
      <c r="BD720" s="201"/>
      <c r="BE720" s="201"/>
      <c r="BF720" s="201"/>
    </row>
    <row r="721" spans="1:58" ht="16.5" customHeight="1">
      <c r="A721" s="202"/>
      <c r="B721" s="202"/>
      <c r="C721" s="202"/>
      <c r="D721" s="202"/>
      <c r="E721" s="202"/>
      <c r="F721" s="202"/>
      <c r="G721" s="202"/>
      <c r="H721" s="202"/>
      <c r="I721" s="203"/>
      <c r="J721" s="201"/>
      <c r="K721" s="201"/>
      <c r="L721" s="201"/>
      <c r="M721" s="201"/>
      <c r="N721" s="201"/>
      <c r="O721" s="201"/>
      <c r="P721" s="201"/>
      <c r="Q721" s="201"/>
      <c r="R721" s="201"/>
      <c r="S721" s="201"/>
      <c r="T721" s="201"/>
      <c r="U721" s="201"/>
      <c r="V721" s="201"/>
      <c r="W721" s="201"/>
      <c r="X721" s="201"/>
      <c r="Y721" s="201"/>
      <c r="Z721" s="201"/>
      <c r="AA721" s="201"/>
      <c r="AB721" s="201"/>
      <c r="AC721" s="201"/>
      <c r="AD721" s="201"/>
      <c r="AE721" s="201"/>
      <c r="AF721" s="201"/>
      <c r="AG721" s="201"/>
      <c r="AH721" s="201"/>
      <c r="AI721" s="201"/>
      <c r="AJ721" s="201"/>
      <c r="AK721" s="201"/>
      <c r="AL721" s="201"/>
      <c r="AM721" s="201"/>
      <c r="AN721" s="201"/>
      <c r="AO721" s="201"/>
      <c r="AP721" s="201"/>
      <c r="AQ721" s="201"/>
      <c r="AR721" s="201"/>
      <c r="AS721" s="201"/>
      <c r="AT721" s="201"/>
      <c r="AU721" s="201"/>
      <c r="AV721" s="201"/>
      <c r="AW721" s="201"/>
      <c r="AX721" s="201"/>
      <c r="AY721" s="201"/>
      <c r="AZ721" s="201"/>
      <c r="BA721" s="201"/>
      <c r="BB721" s="201"/>
      <c r="BC721" s="201"/>
      <c r="BD721" s="201"/>
      <c r="BE721" s="201"/>
      <c r="BF721" s="201"/>
    </row>
    <row r="722" spans="1:58" ht="16.5" customHeight="1">
      <c r="A722" s="202"/>
      <c r="B722" s="202"/>
      <c r="C722" s="202"/>
      <c r="D722" s="202"/>
      <c r="E722" s="202"/>
      <c r="F722" s="202"/>
      <c r="G722" s="202"/>
      <c r="H722" s="202"/>
      <c r="I722" s="203"/>
      <c r="J722" s="201"/>
      <c r="K722" s="201"/>
      <c r="L722" s="201"/>
      <c r="M722" s="201"/>
      <c r="N722" s="201"/>
      <c r="O722" s="201"/>
      <c r="P722" s="201"/>
      <c r="Q722" s="201"/>
      <c r="R722" s="201"/>
      <c r="S722" s="201"/>
      <c r="T722" s="201"/>
      <c r="U722" s="201"/>
      <c r="V722" s="201"/>
      <c r="W722" s="201"/>
      <c r="X722" s="201"/>
      <c r="Y722" s="201"/>
      <c r="Z722" s="201"/>
      <c r="AA722" s="201"/>
      <c r="AB722" s="201"/>
      <c r="AC722" s="201"/>
      <c r="AD722" s="201"/>
      <c r="AE722" s="201"/>
      <c r="AF722" s="201"/>
      <c r="AG722" s="201"/>
      <c r="AH722" s="201"/>
      <c r="AI722" s="201"/>
      <c r="AJ722" s="201"/>
      <c r="AK722" s="201"/>
      <c r="AL722" s="201"/>
      <c r="AM722" s="201"/>
      <c r="AN722" s="201"/>
      <c r="AO722" s="201"/>
      <c r="AP722" s="201"/>
      <c r="AQ722" s="201"/>
      <c r="AR722" s="201"/>
      <c r="AS722" s="201"/>
      <c r="AT722" s="201"/>
      <c r="AU722" s="201"/>
      <c r="AV722" s="201"/>
      <c r="AW722" s="201"/>
      <c r="AX722" s="201"/>
      <c r="AY722" s="201"/>
      <c r="AZ722" s="201"/>
      <c r="BA722" s="201"/>
      <c r="BB722" s="201"/>
      <c r="BC722" s="201"/>
      <c r="BD722" s="201"/>
      <c r="BE722" s="201"/>
      <c r="BF722" s="201"/>
    </row>
    <row r="723" spans="1:58" ht="16.5" customHeight="1">
      <c r="A723" s="202"/>
      <c r="B723" s="202"/>
      <c r="C723" s="202"/>
      <c r="D723" s="202"/>
      <c r="E723" s="202"/>
      <c r="F723" s="202"/>
      <c r="G723" s="202"/>
      <c r="H723" s="202"/>
      <c r="I723" s="203"/>
      <c r="J723" s="201"/>
      <c r="K723" s="201"/>
      <c r="L723" s="201"/>
      <c r="M723" s="201"/>
      <c r="N723" s="201"/>
      <c r="O723" s="201"/>
      <c r="P723" s="201"/>
      <c r="Q723" s="201"/>
      <c r="R723" s="201"/>
      <c r="S723" s="201"/>
      <c r="T723" s="201"/>
      <c r="U723" s="201"/>
      <c r="V723" s="201"/>
      <c r="W723" s="201"/>
      <c r="X723" s="201"/>
      <c r="Y723" s="201"/>
      <c r="Z723" s="201"/>
      <c r="AA723" s="201"/>
      <c r="AB723" s="201"/>
      <c r="AC723" s="201"/>
      <c r="AD723" s="201"/>
      <c r="AE723" s="201"/>
      <c r="AF723" s="201"/>
      <c r="AG723" s="201"/>
      <c r="AH723" s="201"/>
      <c r="AI723" s="201"/>
      <c r="AJ723" s="201"/>
      <c r="AK723" s="201"/>
      <c r="AL723" s="201"/>
      <c r="AM723" s="201"/>
      <c r="AN723" s="201"/>
      <c r="AO723" s="201"/>
      <c r="AP723" s="201"/>
      <c r="AQ723" s="201"/>
      <c r="AR723" s="201"/>
      <c r="AS723" s="201"/>
      <c r="AT723" s="201"/>
      <c r="AU723" s="201"/>
      <c r="AV723" s="201"/>
      <c r="AW723" s="201"/>
      <c r="AX723" s="201"/>
      <c r="AY723" s="201"/>
      <c r="AZ723" s="201"/>
      <c r="BA723" s="201"/>
      <c r="BB723" s="201"/>
      <c r="BC723" s="201"/>
      <c r="BD723" s="201"/>
      <c r="BE723" s="201"/>
      <c r="BF723" s="201"/>
    </row>
    <row r="724" spans="1:58" ht="16.5" customHeight="1">
      <c r="A724" s="202"/>
      <c r="B724" s="202"/>
      <c r="C724" s="202"/>
      <c r="D724" s="202"/>
      <c r="E724" s="202"/>
      <c r="F724" s="202"/>
      <c r="G724" s="202"/>
      <c r="H724" s="202"/>
      <c r="I724" s="203"/>
      <c r="J724" s="201"/>
      <c r="K724" s="201"/>
      <c r="L724" s="201"/>
      <c r="M724" s="201"/>
      <c r="N724" s="201"/>
      <c r="O724" s="201"/>
      <c r="P724" s="201"/>
      <c r="Q724" s="201"/>
      <c r="R724" s="201"/>
      <c r="S724" s="201"/>
      <c r="T724" s="201"/>
      <c r="U724" s="201"/>
      <c r="V724" s="201"/>
      <c r="W724" s="201"/>
      <c r="X724" s="201"/>
      <c r="Y724" s="201"/>
      <c r="Z724" s="201"/>
      <c r="AA724" s="201"/>
      <c r="AB724" s="201"/>
      <c r="AC724" s="201"/>
      <c r="AD724" s="201"/>
      <c r="AE724" s="201"/>
      <c r="AF724" s="201"/>
      <c r="AG724" s="201"/>
      <c r="AH724" s="201"/>
      <c r="AI724" s="201"/>
      <c r="AJ724" s="201"/>
      <c r="AK724" s="201"/>
      <c r="AL724" s="201"/>
      <c r="AM724" s="201"/>
      <c r="AN724" s="201"/>
      <c r="AO724" s="201"/>
      <c r="AP724" s="201"/>
      <c r="AQ724" s="201"/>
      <c r="AR724" s="201"/>
      <c r="AS724" s="201"/>
      <c r="AT724" s="201"/>
      <c r="AU724" s="201"/>
      <c r="AV724" s="201"/>
      <c r="AW724" s="201"/>
      <c r="AX724" s="201"/>
      <c r="AY724" s="201"/>
      <c r="AZ724" s="201"/>
      <c r="BA724" s="201"/>
      <c r="BB724" s="201"/>
      <c r="BC724" s="201"/>
      <c r="BD724" s="201"/>
      <c r="BE724" s="201"/>
      <c r="BF724" s="201"/>
    </row>
    <row r="725" spans="1:58" ht="16.5" customHeight="1">
      <c r="A725" s="202"/>
      <c r="B725" s="202"/>
      <c r="C725" s="202"/>
      <c r="D725" s="202"/>
      <c r="E725" s="202"/>
      <c r="F725" s="202"/>
      <c r="G725" s="202"/>
      <c r="H725" s="202"/>
      <c r="I725" s="203"/>
      <c r="J725" s="201"/>
      <c r="K725" s="201"/>
      <c r="L725" s="201"/>
      <c r="M725" s="201"/>
      <c r="N725" s="201"/>
      <c r="O725" s="201"/>
      <c r="P725" s="201"/>
      <c r="Q725" s="201"/>
      <c r="R725" s="201"/>
      <c r="S725" s="201"/>
      <c r="T725" s="201"/>
      <c r="U725" s="201"/>
      <c r="V725" s="201"/>
      <c r="W725" s="201"/>
      <c r="X725" s="201"/>
      <c r="Y725" s="201"/>
      <c r="Z725" s="201"/>
      <c r="AA725" s="201"/>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1"/>
      <c r="BC725" s="201"/>
      <c r="BD725" s="201"/>
      <c r="BE725" s="201"/>
      <c r="BF725" s="201"/>
    </row>
    <row r="726" spans="1:58" ht="16.5" customHeight="1">
      <c r="A726" s="202"/>
      <c r="B726" s="202"/>
      <c r="C726" s="202"/>
      <c r="D726" s="202"/>
      <c r="E726" s="202"/>
      <c r="F726" s="202"/>
      <c r="G726" s="202"/>
      <c r="H726" s="202"/>
      <c r="I726" s="203"/>
      <c r="J726" s="201"/>
      <c r="K726" s="201"/>
      <c r="L726" s="201"/>
      <c r="M726" s="201"/>
      <c r="N726" s="201"/>
      <c r="O726" s="201"/>
      <c r="P726" s="201"/>
      <c r="Q726" s="201"/>
      <c r="R726" s="201"/>
      <c r="S726" s="201"/>
      <c r="T726" s="201"/>
      <c r="U726" s="201"/>
      <c r="V726" s="201"/>
      <c r="W726" s="201"/>
      <c r="X726" s="201"/>
      <c r="Y726" s="201"/>
      <c r="Z726" s="201"/>
      <c r="AA726" s="201"/>
      <c r="AB726" s="201"/>
      <c r="AC726" s="201"/>
      <c r="AD726" s="201"/>
      <c r="AE726" s="201"/>
      <c r="AF726" s="201"/>
      <c r="AG726" s="201"/>
      <c r="AH726" s="201"/>
      <c r="AI726" s="201"/>
      <c r="AJ726" s="201"/>
      <c r="AK726" s="201"/>
      <c r="AL726" s="201"/>
      <c r="AM726" s="201"/>
      <c r="AN726" s="201"/>
      <c r="AO726" s="201"/>
      <c r="AP726" s="201"/>
      <c r="AQ726" s="201"/>
      <c r="AR726" s="201"/>
      <c r="AS726" s="201"/>
      <c r="AT726" s="201"/>
      <c r="AU726" s="201"/>
      <c r="AV726" s="201"/>
      <c r="AW726" s="201"/>
      <c r="AX726" s="201"/>
      <c r="AY726" s="201"/>
      <c r="AZ726" s="201"/>
      <c r="BA726" s="201"/>
      <c r="BB726" s="201"/>
      <c r="BC726" s="201"/>
      <c r="BD726" s="201"/>
      <c r="BE726" s="201"/>
      <c r="BF726" s="201"/>
    </row>
    <row r="727" spans="1:58" ht="16.5" customHeight="1">
      <c r="A727" s="202"/>
      <c r="B727" s="202"/>
      <c r="C727" s="202"/>
      <c r="D727" s="202"/>
      <c r="E727" s="202"/>
      <c r="F727" s="202"/>
      <c r="G727" s="202"/>
      <c r="H727" s="202"/>
      <c r="I727" s="203"/>
      <c r="J727" s="201"/>
      <c r="K727" s="201"/>
      <c r="L727" s="201"/>
      <c r="M727" s="201"/>
      <c r="N727" s="201"/>
      <c r="O727" s="201"/>
      <c r="P727" s="201"/>
      <c r="Q727" s="201"/>
      <c r="R727" s="201"/>
      <c r="S727" s="201"/>
      <c r="T727" s="201"/>
      <c r="U727" s="201"/>
      <c r="V727" s="201"/>
      <c r="W727" s="201"/>
      <c r="X727" s="201"/>
      <c r="Y727" s="201"/>
      <c r="Z727" s="201"/>
      <c r="AA727" s="201"/>
      <c r="AB727" s="201"/>
      <c r="AC727" s="201"/>
      <c r="AD727" s="201"/>
      <c r="AE727" s="201"/>
      <c r="AF727" s="201"/>
      <c r="AG727" s="201"/>
      <c r="AH727" s="201"/>
      <c r="AI727" s="201"/>
      <c r="AJ727" s="201"/>
      <c r="AK727" s="201"/>
      <c r="AL727" s="201"/>
      <c r="AM727" s="201"/>
      <c r="AN727" s="201"/>
      <c r="AO727" s="201"/>
      <c r="AP727" s="201"/>
      <c r="AQ727" s="201"/>
      <c r="AR727" s="201"/>
      <c r="AS727" s="201"/>
      <c r="AT727" s="201"/>
      <c r="AU727" s="201"/>
      <c r="AV727" s="201"/>
      <c r="AW727" s="201"/>
      <c r="AX727" s="201"/>
      <c r="AY727" s="201"/>
      <c r="AZ727" s="201"/>
      <c r="BA727" s="201"/>
      <c r="BB727" s="201"/>
      <c r="BC727" s="201"/>
      <c r="BD727" s="201"/>
      <c r="BE727" s="201"/>
      <c r="BF727" s="201"/>
    </row>
    <row r="728" spans="1:58" ht="16.5" customHeight="1">
      <c r="A728" s="202"/>
      <c r="B728" s="202"/>
      <c r="C728" s="202"/>
      <c r="D728" s="202"/>
      <c r="E728" s="202"/>
      <c r="F728" s="202"/>
      <c r="G728" s="202"/>
      <c r="H728" s="202"/>
      <c r="I728" s="203"/>
      <c r="J728" s="201"/>
      <c r="K728" s="201"/>
      <c r="L728" s="201"/>
      <c r="M728" s="201"/>
      <c r="N728" s="201"/>
      <c r="O728" s="201"/>
      <c r="P728" s="201"/>
      <c r="Q728" s="201"/>
      <c r="R728" s="201"/>
      <c r="S728" s="201"/>
      <c r="T728" s="201"/>
      <c r="U728" s="201"/>
      <c r="V728" s="201"/>
      <c r="W728" s="201"/>
      <c r="X728" s="201"/>
      <c r="Y728" s="201"/>
      <c r="Z728" s="201"/>
      <c r="AA728" s="201"/>
      <c r="AB728" s="201"/>
      <c r="AC728" s="201"/>
      <c r="AD728" s="201"/>
      <c r="AE728" s="201"/>
      <c r="AF728" s="201"/>
      <c r="AG728" s="201"/>
      <c r="AH728" s="201"/>
      <c r="AI728" s="201"/>
      <c r="AJ728" s="201"/>
      <c r="AK728" s="201"/>
      <c r="AL728" s="201"/>
      <c r="AM728" s="201"/>
      <c r="AN728" s="201"/>
      <c r="AO728" s="201"/>
      <c r="AP728" s="201"/>
      <c r="AQ728" s="201"/>
      <c r="AR728" s="201"/>
      <c r="AS728" s="201"/>
      <c r="AT728" s="201"/>
      <c r="AU728" s="201"/>
      <c r="AV728" s="201"/>
      <c r="AW728" s="201"/>
      <c r="AX728" s="201"/>
      <c r="AY728" s="201"/>
      <c r="AZ728" s="201"/>
      <c r="BA728" s="201"/>
      <c r="BB728" s="201"/>
      <c r="BC728" s="201"/>
      <c r="BD728" s="201"/>
      <c r="BE728" s="201"/>
      <c r="BF728" s="201"/>
    </row>
    <row r="729" spans="1:58" ht="16.5" customHeight="1">
      <c r="A729" s="202"/>
      <c r="B729" s="202"/>
      <c r="C729" s="202"/>
      <c r="D729" s="202"/>
      <c r="E729" s="202"/>
      <c r="F729" s="202"/>
      <c r="G729" s="202"/>
      <c r="H729" s="202"/>
      <c r="I729" s="203"/>
      <c r="J729" s="201"/>
      <c r="K729" s="201"/>
      <c r="L729" s="201"/>
      <c r="M729" s="201"/>
      <c r="N729" s="201"/>
      <c r="O729" s="201"/>
      <c r="P729" s="201"/>
      <c r="Q729" s="201"/>
      <c r="R729" s="201"/>
      <c r="S729" s="201"/>
      <c r="T729" s="201"/>
      <c r="U729" s="201"/>
      <c r="V729" s="201"/>
      <c r="W729" s="201"/>
      <c r="X729" s="201"/>
      <c r="Y729" s="201"/>
      <c r="Z729" s="201"/>
      <c r="AA729" s="201"/>
      <c r="AB729" s="201"/>
      <c r="AC729" s="201"/>
      <c r="AD729" s="201"/>
      <c r="AE729" s="201"/>
      <c r="AF729" s="201"/>
      <c r="AG729" s="201"/>
      <c r="AH729" s="201"/>
      <c r="AI729" s="201"/>
      <c r="AJ729" s="201"/>
      <c r="AK729" s="201"/>
      <c r="AL729" s="201"/>
      <c r="AM729" s="201"/>
      <c r="AN729" s="201"/>
      <c r="AO729" s="201"/>
      <c r="AP729" s="201"/>
      <c r="AQ729" s="201"/>
      <c r="AR729" s="201"/>
      <c r="AS729" s="201"/>
      <c r="AT729" s="201"/>
      <c r="AU729" s="201"/>
      <c r="AV729" s="201"/>
      <c r="AW729" s="201"/>
      <c r="AX729" s="201"/>
      <c r="AY729" s="201"/>
      <c r="AZ729" s="201"/>
      <c r="BA729" s="201"/>
      <c r="BB729" s="201"/>
      <c r="BC729" s="201"/>
      <c r="BD729" s="201"/>
      <c r="BE729" s="201"/>
      <c r="BF729" s="201"/>
    </row>
    <row r="730" spans="1:58" ht="16.5" customHeight="1">
      <c r="A730" s="202"/>
      <c r="B730" s="202"/>
      <c r="C730" s="202"/>
      <c r="D730" s="202"/>
      <c r="E730" s="202"/>
      <c r="F730" s="202"/>
      <c r="G730" s="202"/>
      <c r="H730" s="202"/>
      <c r="I730" s="203"/>
      <c r="J730" s="201"/>
      <c r="K730" s="201"/>
      <c r="L730" s="201"/>
      <c r="M730" s="201"/>
      <c r="N730" s="201"/>
      <c r="O730" s="201"/>
      <c r="P730" s="201"/>
      <c r="Q730" s="201"/>
      <c r="R730" s="201"/>
      <c r="S730" s="201"/>
      <c r="T730" s="201"/>
      <c r="U730" s="201"/>
      <c r="V730" s="201"/>
      <c r="W730" s="201"/>
      <c r="X730" s="201"/>
      <c r="Y730" s="201"/>
      <c r="Z730" s="201"/>
      <c r="AA730" s="201"/>
      <c r="AB730" s="201"/>
      <c r="AC730" s="201"/>
      <c r="AD730" s="201"/>
      <c r="AE730" s="201"/>
      <c r="AF730" s="201"/>
      <c r="AG730" s="201"/>
      <c r="AH730" s="201"/>
      <c r="AI730" s="201"/>
      <c r="AJ730" s="201"/>
      <c r="AK730" s="201"/>
      <c r="AL730" s="201"/>
      <c r="AM730" s="201"/>
      <c r="AN730" s="201"/>
      <c r="AO730" s="201"/>
      <c r="AP730" s="201"/>
      <c r="AQ730" s="201"/>
      <c r="AR730" s="201"/>
      <c r="AS730" s="201"/>
      <c r="AT730" s="201"/>
      <c r="AU730" s="201"/>
      <c r="AV730" s="201"/>
      <c r="AW730" s="201"/>
      <c r="AX730" s="201"/>
      <c r="AY730" s="201"/>
      <c r="AZ730" s="201"/>
      <c r="BA730" s="201"/>
      <c r="BB730" s="201"/>
      <c r="BC730" s="201"/>
      <c r="BD730" s="201"/>
      <c r="BE730" s="201"/>
      <c r="BF730" s="201"/>
    </row>
    <row r="731" spans="1:58" ht="16.5" customHeight="1">
      <c r="A731" s="202"/>
      <c r="B731" s="202"/>
      <c r="C731" s="202"/>
      <c r="D731" s="202"/>
      <c r="E731" s="202"/>
      <c r="F731" s="202"/>
      <c r="G731" s="202"/>
      <c r="H731" s="202"/>
      <c r="I731" s="203"/>
      <c r="J731" s="201"/>
      <c r="K731" s="201"/>
      <c r="L731" s="201"/>
      <c r="M731" s="201"/>
      <c r="N731" s="201"/>
      <c r="O731" s="201"/>
      <c r="P731" s="201"/>
      <c r="Q731" s="201"/>
      <c r="R731" s="201"/>
      <c r="S731" s="201"/>
      <c r="T731" s="201"/>
      <c r="U731" s="201"/>
      <c r="V731" s="201"/>
      <c r="W731" s="201"/>
      <c r="X731" s="201"/>
      <c r="Y731" s="201"/>
      <c r="Z731" s="201"/>
      <c r="AA731" s="201"/>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1"/>
      <c r="BC731" s="201"/>
      <c r="BD731" s="201"/>
      <c r="BE731" s="201"/>
      <c r="BF731" s="201"/>
    </row>
    <row r="732" spans="1:58" ht="16.5" customHeight="1">
      <c r="A732" s="202"/>
      <c r="B732" s="202"/>
      <c r="C732" s="202"/>
      <c r="D732" s="202"/>
      <c r="E732" s="202"/>
      <c r="F732" s="202"/>
      <c r="G732" s="202"/>
      <c r="H732" s="202"/>
      <c r="I732" s="203"/>
      <c r="J732" s="201"/>
      <c r="K732" s="201"/>
      <c r="L732" s="201"/>
      <c r="M732" s="201"/>
      <c r="N732" s="201"/>
      <c r="O732" s="201"/>
      <c r="P732" s="201"/>
      <c r="Q732" s="201"/>
      <c r="R732" s="201"/>
      <c r="S732" s="201"/>
      <c r="T732" s="201"/>
      <c r="U732" s="201"/>
      <c r="V732" s="201"/>
      <c r="W732" s="201"/>
      <c r="X732" s="201"/>
      <c r="Y732" s="201"/>
      <c r="Z732" s="201"/>
      <c r="AA732" s="201"/>
      <c r="AB732" s="201"/>
      <c r="AC732" s="201"/>
      <c r="AD732" s="201"/>
      <c r="AE732" s="201"/>
      <c r="AF732" s="201"/>
      <c r="AG732" s="201"/>
      <c r="AH732" s="201"/>
      <c r="AI732" s="201"/>
      <c r="AJ732" s="201"/>
      <c r="AK732" s="201"/>
      <c r="AL732" s="201"/>
      <c r="AM732" s="201"/>
      <c r="AN732" s="201"/>
      <c r="AO732" s="201"/>
      <c r="AP732" s="201"/>
      <c r="AQ732" s="201"/>
      <c r="AR732" s="201"/>
      <c r="AS732" s="201"/>
      <c r="AT732" s="201"/>
      <c r="AU732" s="201"/>
      <c r="AV732" s="201"/>
      <c r="AW732" s="201"/>
      <c r="AX732" s="201"/>
      <c r="AY732" s="201"/>
      <c r="AZ732" s="201"/>
      <c r="BA732" s="201"/>
      <c r="BB732" s="201"/>
      <c r="BC732" s="201"/>
      <c r="BD732" s="201"/>
      <c r="BE732" s="201"/>
      <c r="BF732" s="201"/>
    </row>
    <row r="733" spans="1:58" ht="16.5" customHeight="1">
      <c r="A733" s="202"/>
      <c r="B733" s="202"/>
      <c r="C733" s="202"/>
      <c r="D733" s="202"/>
      <c r="E733" s="202"/>
      <c r="F733" s="202"/>
      <c r="G733" s="202"/>
      <c r="H733" s="202"/>
      <c r="I733" s="203"/>
      <c r="J733" s="201"/>
      <c r="K733" s="201"/>
      <c r="L733" s="201"/>
      <c r="M733" s="201"/>
      <c r="N733" s="201"/>
      <c r="O733" s="201"/>
      <c r="P733" s="201"/>
      <c r="Q733" s="201"/>
      <c r="R733" s="201"/>
      <c r="S733" s="201"/>
      <c r="T733" s="201"/>
      <c r="U733" s="201"/>
      <c r="V733" s="201"/>
      <c r="W733" s="201"/>
      <c r="X733" s="201"/>
      <c r="Y733" s="201"/>
      <c r="Z733" s="201"/>
      <c r="AA733" s="201"/>
      <c r="AB733" s="201"/>
      <c r="AC733" s="201"/>
      <c r="AD733" s="201"/>
      <c r="AE733" s="201"/>
      <c r="AF733" s="201"/>
      <c r="AG733" s="201"/>
      <c r="AH733" s="201"/>
      <c r="AI733" s="201"/>
      <c r="AJ733" s="201"/>
      <c r="AK733" s="201"/>
      <c r="AL733" s="201"/>
      <c r="AM733" s="201"/>
      <c r="AN733" s="201"/>
      <c r="AO733" s="201"/>
      <c r="AP733" s="201"/>
      <c r="AQ733" s="201"/>
      <c r="AR733" s="201"/>
      <c r="AS733" s="201"/>
      <c r="AT733" s="201"/>
      <c r="AU733" s="201"/>
      <c r="AV733" s="201"/>
      <c r="AW733" s="201"/>
      <c r="AX733" s="201"/>
      <c r="AY733" s="201"/>
      <c r="AZ733" s="201"/>
      <c r="BA733" s="201"/>
      <c r="BB733" s="201"/>
      <c r="BC733" s="201"/>
      <c r="BD733" s="201"/>
      <c r="BE733" s="201"/>
      <c r="BF733" s="201"/>
    </row>
    <row r="734" spans="1:58" ht="16.5" customHeight="1">
      <c r="A734" s="202"/>
      <c r="B734" s="202"/>
      <c r="C734" s="202"/>
      <c r="D734" s="202"/>
      <c r="E734" s="202"/>
      <c r="F734" s="202"/>
      <c r="G734" s="202"/>
      <c r="H734" s="202"/>
      <c r="I734" s="203"/>
      <c r="J734" s="201"/>
      <c r="K734" s="201"/>
      <c r="L734" s="201"/>
      <c r="M734" s="201"/>
      <c r="N734" s="201"/>
      <c r="O734" s="201"/>
      <c r="P734" s="201"/>
      <c r="Q734" s="201"/>
      <c r="R734" s="201"/>
      <c r="S734" s="201"/>
      <c r="T734" s="201"/>
      <c r="U734" s="201"/>
      <c r="V734" s="201"/>
      <c r="W734" s="201"/>
      <c r="X734" s="201"/>
      <c r="Y734" s="201"/>
      <c r="Z734" s="201"/>
      <c r="AA734" s="201"/>
      <c r="AB734" s="201"/>
      <c r="AC734" s="201"/>
      <c r="AD734" s="201"/>
      <c r="AE734" s="201"/>
      <c r="AF734" s="201"/>
      <c r="AG734" s="201"/>
      <c r="AH734" s="201"/>
      <c r="AI734" s="201"/>
      <c r="AJ734" s="201"/>
      <c r="AK734" s="201"/>
      <c r="AL734" s="201"/>
      <c r="AM734" s="201"/>
      <c r="AN734" s="201"/>
      <c r="AO734" s="201"/>
      <c r="AP734" s="201"/>
      <c r="AQ734" s="201"/>
      <c r="AR734" s="201"/>
      <c r="AS734" s="201"/>
      <c r="AT734" s="201"/>
      <c r="AU734" s="201"/>
      <c r="AV734" s="201"/>
      <c r="AW734" s="201"/>
      <c r="AX734" s="201"/>
      <c r="AY734" s="201"/>
      <c r="AZ734" s="201"/>
      <c r="BA734" s="201"/>
      <c r="BB734" s="201"/>
      <c r="BC734" s="201"/>
      <c r="BD734" s="201"/>
      <c r="BE734" s="201"/>
      <c r="BF734" s="201"/>
    </row>
    <row r="735" spans="1:58" ht="16.5" customHeight="1">
      <c r="A735" s="202"/>
      <c r="B735" s="202"/>
      <c r="C735" s="202"/>
      <c r="D735" s="202"/>
      <c r="E735" s="202"/>
      <c r="F735" s="202"/>
      <c r="G735" s="202"/>
      <c r="H735" s="202"/>
      <c r="I735" s="203"/>
      <c r="J735" s="201"/>
      <c r="K735" s="201"/>
      <c r="L735" s="201"/>
      <c r="M735" s="201"/>
      <c r="N735" s="201"/>
      <c r="O735" s="201"/>
      <c r="P735" s="201"/>
      <c r="Q735" s="201"/>
      <c r="R735" s="201"/>
      <c r="S735" s="201"/>
      <c r="T735" s="201"/>
      <c r="U735" s="201"/>
      <c r="V735" s="201"/>
      <c r="W735" s="201"/>
      <c r="X735" s="201"/>
      <c r="Y735" s="201"/>
      <c r="Z735" s="201"/>
      <c r="AA735" s="201"/>
      <c r="AB735" s="201"/>
      <c r="AC735" s="201"/>
      <c r="AD735" s="201"/>
      <c r="AE735" s="201"/>
      <c r="AF735" s="201"/>
      <c r="AG735" s="201"/>
      <c r="AH735" s="201"/>
      <c r="AI735" s="201"/>
      <c r="AJ735" s="201"/>
      <c r="AK735" s="201"/>
      <c r="AL735" s="201"/>
      <c r="AM735" s="201"/>
      <c r="AN735" s="201"/>
      <c r="AO735" s="201"/>
      <c r="AP735" s="201"/>
      <c r="AQ735" s="201"/>
      <c r="AR735" s="201"/>
      <c r="AS735" s="201"/>
      <c r="AT735" s="201"/>
      <c r="AU735" s="201"/>
      <c r="AV735" s="201"/>
      <c r="AW735" s="201"/>
      <c r="AX735" s="201"/>
      <c r="AY735" s="201"/>
      <c r="AZ735" s="201"/>
      <c r="BA735" s="201"/>
      <c r="BB735" s="201"/>
      <c r="BC735" s="201"/>
      <c r="BD735" s="201"/>
      <c r="BE735" s="201"/>
      <c r="BF735" s="201"/>
    </row>
    <row r="736" spans="1:58" ht="16.5" customHeight="1">
      <c r="A736" s="202"/>
      <c r="B736" s="202"/>
      <c r="C736" s="202"/>
      <c r="D736" s="202"/>
      <c r="E736" s="202"/>
      <c r="F736" s="202"/>
      <c r="G736" s="202"/>
      <c r="H736" s="202"/>
      <c r="I736" s="203"/>
      <c r="J736" s="201"/>
      <c r="K736" s="201"/>
      <c r="L736" s="201"/>
      <c r="M736" s="201"/>
      <c r="N736" s="201"/>
      <c r="O736" s="201"/>
      <c r="P736" s="201"/>
      <c r="Q736" s="201"/>
      <c r="R736" s="201"/>
      <c r="S736" s="201"/>
      <c r="T736" s="201"/>
      <c r="U736" s="201"/>
      <c r="V736" s="201"/>
      <c r="W736" s="201"/>
      <c r="X736" s="201"/>
      <c r="Y736" s="201"/>
      <c r="Z736" s="201"/>
      <c r="AA736" s="201"/>
      <c r="AB736" s="201"/>
      <c r="AC736" s="201"/>
      <c r="AD736" s="201"/>
      <c r="AE736" s="201"/>
      <c r="AF736" s="201"/>
      <c r="AG736" s="201"/>
      <c r="AH736" s="201"/>
      <c r="AI736" s="201"/>
      <c r="AJ736" s="201"/>
      <c r="AK736" s="201"/>
      <c r="AL736" s="201"/>
      <c r="AM736" s="201"/>
      <c r="AN736" s="201"/>
      <c r="AO736" s="201"/>
      <c r="AP736" s="201"/>
      <c r="AQ736" s="201"/>
      <c r="AR736" s="201"/>
      <c r="AS736" s="201"/>
      <c r="AT736" s="201"/>
      <c r="AU736" s="201"/>
      <c r="AV736" s="201"/>
      <c r="AW736" s="201"/>
      <c r="AX736" s="201"/>
      <c r="AY736" s="201"/>
      <c r="AZ736" s="201"/>
      <c r="BA736" s="201"/>
      <c r="BB736" s="201"/>
      <c r="BC736" s="201"/>
      <c r="BD736" s="201"/>
      <c r="BE736" s="201"/>
      <c r="BF736" s="201"/>
    </row>
    <row r="737" spans="1:58" ht="16.5" customHeight="1">
      <c r="A737" s="202"/>
      <c r="B737" s="202"/>
      <c r="C737" s="202"/>
      <c r="D737" s="202"/>
      <c r="E737" s="202"/>
      <c r="F737" s="202"/>
      <c r="G737" s="202"/>
      <c r="H737" s="202"/>
      <c r="I737" s="203"/>
      <c r="J737" s="201"/>
      <c r="K737" s="201"/>
      <c r="L737" s="201"/>
      <c r="M737" s="201"/>
      <c r="N737" s="201"/>
      <c r="O737" s="201"/>
      <c r="P737" s="201"/>
      <c r="Q737" s="201"/>
      <c r="R737" s="201"/>
      <c r="S737" s="201"/>
      <c r="T737" s="201"/>
      <c r="U737" s="201"/>
      <c r="V737" s="201"/>
      <c r="W737" s="201"/>
      <c r="X737" s="201"/>
      <c r="Y737" s="201"/>
      <c r="Z737" s="201"/>
      <c r="AA737" s="201"/>
      <c r="AB737" s="201"/>
      <c r="AC737" s="201"/>
      <c r="AD737" s="201"/>
      <c r="AE737" s="201"/>
      <c r="AF737" s="201"/>
      <c r="AG737" s="201"/>
      <c r="AH737" s="201"/>
      <c r="AI737" s="201"/>
      <c r="AJ737" s="201"/>
      <c r="AK737" s="201"/>
      <c r="AL737" s="201"/>
      <c r="AM737" s="201"/>
      <c r="AN737" s="201"/>
      <c r="AO737" s="201"/>
      <c r="AP737" s="201"/>
      <c r="AQ737" s="201"/>
      <c r="AR737" s="201"/>
      <c r="AS737" s="201"/>
      <c r="AT737" s="201"/>
      <c r="AU737" s="201"/>
      <c r="AV737" s="201"/>
      <c r="AW737" s="201"/>
      <c r="AX737" s="201"/>
      <c r="AY737" s="201"/>
      <c r="AZ737" s="201"/>
      <c r="BA737" s="201"/>
      <c r="BB737" s="201"/>
      <c r="BC737" s="201"/>
      <c r="BD737" s="201"/>
      <c r="BE737" s="201"/>
      <c r="BF737" s="201"/>
    </row>
    <row r="738" spans="1:58" ht="16.5" customHeight="1">
      <c r="A738" s="202"/>
      <c r="B738" s="202"/>
      <c r="C738" s="202"/>
      <c r="D738" s="202"/>
      <c r="E738" s="202"/>
      <c r="F738" s="202"/>
      <c r="G738" s="202"/>
      <c r="H738" s="202"/>
      <c r="I738" s="203"/>
      <c r="J738" s="201"/>
      <c r="K738" s="201"/>
      <c r="L738" s="201"/>
      <c r="M738" s="201"/>
      <c r="N738" s="201"/>
      <c r="O738" s="201"/>
      <c r="P738" s="201"/>
      <c r="Q738" s="201"/>
      <c r="R738" s="201"/>
      <c r="S738" s="201"/>
      <c r="T738" s="201"/>
      <c r="U738" s="201"/>
      <c r="V738" s="201"/>
      <c r="W738" s="201"/>
      <c r="X738" s="201"/>
      <c r="Y738" s="201"/>
      <c r="Z738" s="201"/>
      <c r="AA738" s="201"/>
      <c r="AB738" s="201"/>
      <c r="AC738" s="201"/>
      <c r="AD738" s="201"/>
      <c r="AE738" s="201"/>
      <c r="AF738" s="201"/>
      <c r="AG738" s="201"/>
      <c r="AH738" s="201"/>
      <c r="AI738" s="201"/>
      <c r="AJ738" s="201"/>
      <c r="AK738" s="201"/>
      <c r="AL738" s="201"/>
      <c r="AM738" s="201"/>
      <c r="AN738" s="201"/>
      <c r="AO738" s="201"/>
      <c r="AP738" s="201"/>
      <c r="AQ738" s="201"/>
      <c r="AR738" s="201"/>
      <c r="AS738" s="201"/>
      <c r="AT738" s="201"/>
      <c r="AU738" s="201"/>
      <c r="AV738" s="201"/>
      <c r="AW738" s="201"/>
      <c r="AX738" s="201"/>
      <c r="AY738" s="201"/>
      <c r="AZ738" s="201"/>
      <c r="BA738" s="201"/>
      <c r="BB738" s="201"/>
      <c r="BC738" s="201"/>
      <c r="BD738" s="201"/>
      <c r="BE738" s="201"/>
      <c r="BF738" s="201"/>
    </row>
    <row r="739" spans="1:58" ht="16.5" customHeight="1">
      <c r="A739" s="202"/>
      <c r="B739" s="202"/>
      <c r="C739" s="202"/>
      <c r="D739" s="202"/>
      <c r="E739" s="202"/>
      <c r="F739" s="202"/>
      <c r="G739" s="202"/>
      <c r="H739" s="202"/>
      <c r="I739" s="203"/>
      <c r="J739" s="201"/>
      <c r="K739" s="201"/>
      <c r="L739" s="201"/>
      <c r="M739" s="201"/>
      <c r="N739" s="201"/>
      <c r="O739" s="201"/>
      <c r="P739" s="201"/>
      <c r="Q739" s="201"/>
      <c r="R739" s="201"/>
      <c r="S739" s="201"/>
      <c r="T739" s="201"/>
      <c r="U739" s="201"/>
      <c r="V739" s="201"/>
      <c r="W739" s="201"/>
      <c r="X739" s="201"/>
      <c r="Y739" s="201"/>
      <c r="Z739" s="201"/>
      <c r="AA739" s="201"/>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1"/>
      <c r="BC739" s="201"/>
      <c r="BD739" s="201"/>
      <c r="BE739" s="201"/>
      <c r="BF739" s="201"/>
    </row>
    <row r="740" spans="1:58" ht="16.5" customHeight="1">
      <c r="A740" s="202"/>
      <c r="B740" s="202"/>
      <c r="C740" s="202"/>
      <c r="D740" s="202"/>
      <c r="E740" s="202"/>
      <c r="F740" s="202"/>
      <c r="G740" s="202"/>
      <c r="H740" s="202"/>
      <c r="I740" s="203"/>
      <c r="J740" s="201"/>
      <c r="K740" s="201"/>
      <c r="L740" s="201"/>
      <c r="M740" s="201"/>
      <c r="N740" s="201"/>
      <c r="O740" s="201"/>
      <c r="P740" s="201"/>
      <c r="Q740" s="201"/>
      <c r="R740" s="201"/>
      <c r="S740" s="201"/>
      <c r="T740" s="201"/>
      <c r="U740" s="201"/>
      <c r="V740" s="201"/>
      <c r="W740" s="201"/>
      <c r="X740" s="201"/>
      <c r="Y740" s="201"/>
      <c r="Z740" s="201"/>
      <c r="AA740" s="201"/>
      <c r="AB740" s="201"/>
      <c r="AC740" s="201"/>
      <c r="AD740" s="201"/>
      <c r="AE740" s="201"/>
      <c r="AF740" s="201"/>
      <c r="AG740" s="201"/>
      <c r="AH740" s="201"/>
      <c r="AI740" s="201"/>
      <c r="AJ740" s="201"/>
      <c r="AK740" s="201"/>
      <c r="AL740" s="201"/>
      <c r="AM740" s="201"/>
      <c r="AN740" s="201"/>
      <c r="AO740" s="201"/>
      <c r="AP740" s="201"/>
      <c r="AQ740" s="201"/>
      <c r="AR740" s="201"/>
      <c r="AS740" s="201"/>
      <c r="AT740" s="201"/>
      <c r="AU740" s="201"/>
      <c r="AV740" s="201"/>
      <c r="AW740" s="201"/>
      <c r="AX740" s="201"/>
      <c r="AY740" s="201"/>
      <c r="AZ740" s="201"/>
      <c r="BA740" s="201"/>
      <c r="BB740" s="201"/>
      <c r="BC740" s="201"/>
      <c r="BD740" s="201"/>
      <c r="BE740" s="201"/>
      <c r="BF740" s="201"/>
    </row>
    <row r="741" spans="1:58" ht="16.5" customHeight="1">
      <c r="A741" s="202"/>
      <c r="B741" s="202"/>
      <c r="C741" s="202"/>
      <c r="D741" s="202"/>
      <c r="E741" s="202"/>
      <c r="F741" s="202"/>
      <c r="G741" s="202"/>
      <c r="H741" s="202"/>
      <c r="I741" s="203"/>
      <c r="J741" s="201"/>
      <c r="K741" s="201"/>
      <c r="L741" s="201"/>
      <c r="M741" s="201"/>
      <c r="N741" s="201"/>
      <c r="O741" s="201"/>
      <c r="P741" s="201"/>
      <c r="Q741" s="201"/>
      <c r="R741" s="201"/>
      <c r="S741" s="201"/>
      <c r="T741" s="201"/>
      <c r="U741" s="201"/>
      <c r="V741" s="201"/>
      <c r="W741" s="201"/>
      <c r="X741" s="201"/>
      <c r="Y741" s="201"/>
      <c r="Z741" s="201"/>
      <c r="AA741" s="201"/>
      <c r="AB741" s="201"/>
      <c r="AC741" s="201"/>
      <c r="AD741" s="201"/>
      <c r="AE741" s="201"/>
      <c r="AF741" s="201"/>
      <c r="AG741" s="201"/>
      <c r="AH741" s="201"/>
      <c r="AI741" s="201"/>
      <c r="AJ741" s="201"/>
      <c r="AK741" s="201"/>
      <c r="AL741" s="201"/>
      <c r="AM741" s="201"/>
      <c r="AN741" s="201"/>
      <c r="AO741" s="201"/>
      <c r="AP741" s="201"/>
      <c r="AQ741" s="201"/>
      <c r="AR741" s="201"/>
      <c r="AS741" s="201"/>
      <c r="AT741" s="201"/>
      <c r="AU741" s="201"/>
      <c r="AV741" s="201"/>
      <c r="AW741" s="201"/>
      <c r="AX741" s="201"/>
      <c r="AY741" s="201"/>
      <c r="AZ741" s="201"/>
      <c r="BA741" s="201"/>
      <c r="BB741" s="201"/>
      <c r="BC741" s="201"/>
      <c r="BD741" s="201"/>
      <c r="BE741" s="201"/>
      <c r="BF741" s="201"/>
    </row>
    <row r="742" spans="1:58" ht="16.5" customHeight="1">
      <c r="A742" s="202"/>
      <c r="B742" s="202"/>
      <c r="C742" s="202"/>
      <c r="D742" s="202"/>
      <c r="E742" s="202"/>
      <c r="F742" s="202"/>
      <c r="G742" s="202"/>
      <c r="H742" s="202"/>
      <c r="I742" s="203"/>
      <c r="J742" s="201"/>
      <c r="K742" s="201"/>
      <c r="L742" s="201"/>
      <c r="M742" s="201"/>
      <c r="N742" s="201"/>
      <c r="O742" s="201"/>
      <c r="P742" s="201"/>
      <c r="Q742" s="201"/>
      <c r="R742" s="201"/>
      <c r="S742" s="201"/>
      <c r="T742" s="201"/>
      <c r="U742" s="201"/>
      <c r="V742" s="201"/>
      <c r="W742" s="201"/>
      <c r="X742" s="201"/>
      <c r="Y742" s="201"/>
      <c r="Z742" s="201"/>
      <c r="AA742" s="201"/>
      <c r="AB742" s="201"/>
      <c r="AC742" s="201"/>
      <c r="AD742" s="201"/>
      <c r="AE742" s="201"/>
      <c r="AF742" s="201"/>
      <c r="AG742" s="201"/>
      <c r="AH742" s="201"/>
      <c r="AI742" s="201"/>
      <c r="AJ742" s="201"/>
      <c r="AK742" s="201"/>
      <c r="AL742" s="201"/>
      <c r="AM742" s="201"/>
      <c r="AN742" s="201"/>
      <c r="AO742" s="201"/>
      <c r="AP742" s="201"/>
      <c r="AQ742" s="201"/>
      <c r="AR742" s="201"/>
      <c r="AS742" s="201"/>
      <c r="AT742" s="201"/>
      <c r="AU742" s="201"/>
      <c r="AV742" s="201"/>
      <c r="AW742" s="201"/>
      <c r="AX742" s="201"/>
      <c r="AY742" s="201"/>
      <c r="AZ742" s="201"/>
      <c r="BA742" s="201"/>
      <c r="BB742" s="201"/>
      <c r="BC742" s="201"/>
      <c r="BD742" s="201"/>
      <c r="BE742" s="201"/>
      <c r="BF742" s="201"/>
    </row>
    <row r="743" spans="1:58" ht="16.5" customHeight="1">
      <c r="A743" s="202"/>
      <c r="B743" s="202"/>
      <c r="C743" s="202"/>
      <c r="D743" s="202"/>
      <c r="E743" s="202"/>
      <c r="F743" s="202"/>
      <c r="G743" s="202"/>
      <c r="H743" s="202"/>
      <c r="I743" s="203"/>
      <c r="J743" s="201"/>
      <c r="K743" s="201"/>
      <c r="L743" s="201"/>
      <c r="M743" s="201"/>
      <c r="N743" s="201"/>
      <c r="O743" s="201"/>
      <c r="P743" s="201"/>
      <c r="Q743" s="201"/>
      <c r="R743" s="201"/>
      <c r="S743" s="201"/>
      <c r="T743" s="201"/>
      <c r="U743" s="201"/>
      <c r="V743" s="201"/>
      <c r="W743" s="201"/>
      <c r="X743" s="201"/>
      <c r="Y743" s="201"/>
      <c r="Z743" s="201"/>
      <c r="AA743" s="201"/>
      <c r="AB743" s="201"/>
      <c r="AC743" s="201"/>
      <c r="AD743" s="201"/>
      <c r="AE743" s="201"/>
      <c r="AF743" s="201"/>
      <c r="AG743" s="201"/>
      <c r="AH743" s="201"/>
      <c r="AI743" s="201"/>
      <c r="AJ743" s="201"/>
      <c r="AK743" s="201"/>
      <c r="AL743" s="201"/>
      <c r="AM743" s="201"/>
      <c r="AN743" s="201"/>
      <c r="AO743" s="201"/>
      <c r="AP743" s="201"/>
      <c r="AQ743" s="201"/>
      <c r="AR743" s="201"/>
      <c r="AS743" s="201"/>
      <c r="AT743" s="201"/>
      <c r="AU743" s="201"/>
      <c r="AV743" s="201"/>
      <c r="AW743" s="201"/>
      <c r="AX743" s="201"/>
      <c r="AY743" s="201"/>
      <c r="AZ743" s="201"/>
      <c r="BA743" s="201"/>
      <c r="BB743" s="201"/>
      <c r="BC743" s="201"/>
      <c r="BD743" s="201"/>
      <c r="BE743" s="201"/>
      <c r="BF743" s="201"/>
    </row>
    <row r="744" spans="1:58" ht="16.5" customHeight="1">
      <c r="A744" s="202"/>
      <c r="B744" s="202"/>
      <c r="C744" s="202"/>
      <c r="D744" s="202"/>
      <c r="E744" s="202"/>
      <c r="F744" s="202"/>
      <c r="G744" s="202"/>
      <c r="H744" s="202"/>
      <c r="I744" s="203"/>
      <c r="J744" s="201"/>
      <c r="K744" s="201"/>
      <c r="L744" s="201"/>
      <c r="M744" s="201"/>
      <c r="N744" s="201"/>
      <c r="O744" s="201"/>
      <c r="P744" s="201"/>
      <c r="Q744" s="201"/>
      <c r="R744" s="201"/>
      <c r="S744" s="201"/>
      <c r="T744" s="201"/>
      <c r="U744" s="201"/>
      <c r="V744" s="201"/>
      <c r="W744" s="201"/>
      <c r="X744" s="201"/>
      <c r="Y744" s="201"/>
      <c r="Z744" s="201"/>
      <c r="AA744" s="201"/>
      <c r="AB744" s="201"/>
      <c r="AC744" s="201"/>
      <c r="AD744" s="201"/>
      <c r="AE744" s="201"/>
      <c r="AF744" s="201"/>
      <c r="AG744" s="201"/>
      <c r="AH744" s="201"/>
      <c r="AI744" s="201"/>
      <c r="AJ744" s="201"/>
      <c r="AK744" s="201"/>
      <c r="AL744" s="201"/>
      <c r="AM744" s="201"/>
      <c r="AN744" s="201"/>
      <c r="AO744" s="201"/>
      <c r="AP744" s="201"/>
      <c r="AQ744" s="201"/>
      <c r="AR744" s="201"/>
      <c r="AS744" s="201"/>
      <c r="AT744" s="201"/>
      <c r="AU744" s="201"/>
      <c r="AV744" s="201"/>
      <c r="AW744" s="201"/>
      <c r="AX744" s="201"/>
      <c r="AY744" s="201"/>
      <c r="AZ744" s="201"/>
      <c r="BA744" s="201"/>
      <c r="BB744" s="201"/>
      <c r="BC744" s="201"/>
      <c r="BD744" s="201"/>
      <c r="BE744" s="201"/>
      <c r="BF744" s="201"/>
    </row>
    <row r="745" spans="1:58" ht="16.5" customHeight="1">
      <c r="A745" s="202"/>
      <c r="B745" s="202"/>
      <c r="C745" s="202"/>
      <c r="D745" s="202"/>
      <c r="E745" s="202"/>
      <c r="F745" s="202"/>
      <c r="G745" s="202"/>
      <c r="H745" s="202"/>
      <c r="I745" s="203"/>
      <c r="J745" s="201"/>
      <c r="K745" s="201"/>
      <c r="L745" s="201"/>
      <c r="M745" s="201"/>
      <c r="N745" s="201"/>
      <c r="O745" s="201"/>
      <c r="P745" s="201"/>
      <c r="Q745" s="201"/>
      <c r="R745" s="201"/>
      <c r="S745" s="201"/>
      <c r="T745" s="201"/>
      <c r="U745" s="201"/>
      <c r="V745" s="201"/>
      <c r="W745" s="201"/>
      <c r="X745" s="201"/>
      <c r="Y745" s="201"/>
      <c r="Z745" s="201"/>
      <c r="AA745" s="201"/>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1"/>
      <c r="BC745" s="201"/>
      <c r="BD745" s="201"/>
      <c r="BE745" s="201"/>
      <c r="BF745" s="201"/>
    </row>
    <row r="746" spans="1:58" ht="16.5" customHeight="1">
      <c r="A746" s="202"/>
      <c r="B746" s="202"/>
      <c r="C746" s="202"/>
      <c r="D746" s="202"/>
      <c r="E746" s="202"/>
      <c r="F746" s="202"/>
      <c r="G746" s="202"/>
      <c r="H746" s="202"/>
      <c r="I746" s="203"/>
      <c r="J746" s="201"/>
      <c r="K746" s="201"/>
      <c r="L746" s="201"/>
      <c r="M746" s="201"/>
      <c r="N746" s="201"/>
      <c r="O746" s="201"/>
      <c r="P746" s="201"/>
      <c r="Q746" s="201"/>
      <c r="R746" s="201"/>
      <c r="S746" s="201"/>
      <c r="T746" s="201"/>
      <c r="U746" s="201"/>
      <c r="V746" s="201"/>
      <c r="W746" s="201"/>
      <c r="X746" s="201"/>
      <c r="Y746" s="201"/>
      <c r="Z746" s="201"/>
      <c r="AA746" s="201"/>
      <c r="AB746" s="201"/>
      <c r="AC746" s="201"/>
      <c r="AD746" s="201"/>
      <c r="AE746" s="201"/>
      <c r="AF746" s="201"/>
      <c r="AG746" s="201"/>
      <c r="AH746" s="201"/>
      <c r="AI746" s="201"/>
      <c r="AJ746" s="201"/>
      <c r="AK746" s="201"/>
      <c r="AL746" s="201"/>
      <c r="AM746" s="201"/>
      <c r="AN746" s="201"/>
      <c r="AO746" s="201"/>
      <c r="AP746" s="201"/>
      <c r="AQ746" s="201"/>
      <c r="AR746" s="201"/>
      <c r="AS746" s="201"/>
      <c r="AT746" s="201"/>
      <c r="AU746" s="201"/>
      <c r="AV746" s="201"/>
      <c r="AW746" s="201"/>
      <c r="AX746" s="201"/>
      <c r="AY746" s="201"/>
      <c r="AZ746" s="201"/>
      <c r="BA746" s="201"/>
      <c r="BB746" s="201"/>
      <c r="BC746" s="201"/>
      <c r="BD746" s="201"/>
      <c r="BE746" s="201"/>
      <c r="BF746" s="201"/>
    </row>
    <row r="747" spans="1:58" ht="16.5" customHeight="1">
      <c r="A747" s="202"/>
      <c r="B747" s="202"/>
      <c r="C747" s="202"/>
      <c r="D747" s="202"/>
      <c r="E747" s="202"/>
      <c r="F747" s="202"/>
      <c r="G747" s="202"/>
      <c r="H747" s="202"/>
      <c r="I747" s="203"/>
      <c r="J747" s="201"/>
      <c r="K747" s="201"/>
      <c r="L747" s="201"/>
      <c r="M747" s="201"/>
      <c r="N747" s="201"/>
      <c r="O747" s="201"/>
      <c r="P747" s="201"/>
      <c r="Q747" s="201"/>
      <c r="R747" s="201"/>
      <c r="S747" s="201"/>
      <c r="T747" s="201"/>
      <c r="U747" s="201"/>
      <c r="V747" s="201"/>
      <c r="W747" s="201"/>
      <c r="X747" s="201"/>
      <c r="Y747" s="201"/>
      <c r="Z747" s="201"/>
      <c r="AA747" s="201"/>
      <c r="AB747" s="201"/>
      <c r="AC747" s="201"/>
      <c r="AD747" s="201"/>
      <c r="AE747" s="201"/>
      <c r="AF747" s="201"/>
      <c r="AG747" s="201"/>
      <c r="AH747" s="201"/>
      <c r="AI747" s="201"/>
      <c r="AJ747" s="201"/>
      <c r="AK747" s="201"/>
      <c r="AL747" s="201"/>
      <c r="AM747" s="201"/>
      <c r="AN747" s="201"/>
      <c r="AO747" s="201"/>
      <c r="AP747" s="201"/>
      <c r="AQ747" s="201"/>
      <c r="AR747" s="201"/>
      <c r="AS747" s="201"/>
      <c r="AT747" s="201"/>
      <c r="AU747" s="201"/>
      <c r="AV747" s="201"/>
      <c r="AW747" s="201"/>
      <c r="AX747" s="201"/>
      <c r="AY747" s="201"/>
      <c r="AZ747" s="201"/>
      <c r="BA747" s="201"/>
      <c r="BB747" s="201"/>
      <c r="BC747" s="201"/>
      <c r="BD747" s="201"/>
      <c r="BE747" s="201"/>
      <c r="BF747" s="201"/>
    </row>
    <row r="748" spans="1:58" ht="16.5" customHeight="1">
      <c r="A748" s="202"/>
      <c r="B748" s="202"/>
      <c r="C748" s="202"/>
      <c r="D748" s="202"/>
      <c r="E748" s="202"/>
      <c r="F748" s="202"/>
      <c r="G748" s="202"/>
      <c r="H748" s="202"/>
      <c r="I748" s="203"/>
      <c r="J748" s="201"/>
      <c r="K748" s="201"/>
      <c r="L748" s="201"/>
      <c r="M748" s="201"/>
      <c r="N748" s="201"/>
      <c r="O748" s="201"/>
      <c r="P748" s="201"/>
      <c r="Q748" s="201"/>
      <c r="R748" s="201"/>
      <c r="S748" s="201"/>
      <c r="T748" s="201"/>
      <c r="U748" s="201"/>
      <c r="V748" s="201"/>
      <c r="W748" s="201"/>
      <c r="X748" s="201"/>
      <c r="Y748" s="201"/>
      <c r="Z748" s="201"/>
      <c r="AA748" s="201"/>
      <c r="AB748" s="201"/>
      <c r="AC748" s="201"/>
      <c r="AD748" s="201"/>
      <c r="AE748" s="201"/>
      <c r="AF748" s="201"/>
      <c r="AG748" s="201"/>
      <c r="AH748" s="201"/>
      <c r="AI748" s="201"/>
      <c r="AJ748" s="201"/>
      <c r="AK748" s="201"/>
      <c r="AL748" s="201"/>
      <c r="AM748" s="201"/>
      <c r="AN748" s="201"/>
      <c r="AO748" s="201"/>
      <c r="AP748" s="201"/>
      <c r="AQ748" s="201"/>
      <c r="AR748" s="201"/>
      <c r="AS748" s="201"/>
      <c r="AT748" s="201"/>
      <c r="AU748" s="201"/>
      <c r="AV748" s="201"/>
      <c r="AW748" s="201"/>
      <c r="AX748" s="201"/>
      <c r="AY748" s="201"/>
      <c r="AZ748" s="201"/>
      <c r="BA748" s="201"/>
      <c r="BB748" s="201"/>
      <c r="BC748" s="201"/>
      <c r="BD748" s="201"/>
      <c r="BE748" s="201"/>
      <c r="BF748" s="201"/>
    </row>
    <row r="749" spans="1:58" ht="16.5" customHeight="1">
      <c r="A749" s="202"/>
      <c r="B749" s="202"/>
      <c r="C749" s="202"/>
      <c r="D749" s="202"/>
      <c r="E749" s="202"/>
      <c r="F749" s="202"/>
      <c r="G749" s="202"/>
      <c r="H749" s="202"/>
      <c r="I749" s="203"/>
      <c r="J749" s="201"/>
      <c r="K749" s="201"/>
      <c r="L749" s="201"/>
      <c r="M749" s="201"/>
      <c r="N749" s="201"/>
      <c r="O749" s="201"/>
      <c r="P749" s="201"/>
      <c r="Q749" s="201"/>
      <c r="R749" s="201"/>
      <c r="S749" s="201"/>
      <c r="T749" s="201"/>
      <c r="U749" s="201"/>
      <c r="V749" s="201"/>
      <c r="W749" s="201"/>
      <c r="X749" s="201"/>
      <c r="Y749" s="201"/>
      <c r="Z749" s="201"/>
      <c r="AA749" s="201"/>
      <c r="AB749" s="201"/>
      <c r="AC749" s="201"/>
      <c r="AD749" s="201"/>
      <c r="AE749" s="201"/>
      <c r="AF749" s="201"/>
      <c r="AG749" s="201"/>
      <c r="AH749" s="201"/>
      <c r="AI749" s="201"/>
      <c r="AJ749" s="201"/>
      <c r="AK749" s="201"/>
      <c r="AL749" s="201"/>
      <c r="AM749" s="201"/>
      <c r="AN749" s="201"/>
      <c r="AO749" s="201"/>
      <c r="AP749" s="201"/>
      <c r="AQ749" s="201"/>
      <c r="AR749" s="201"/>
      <c r="AS749" s="201"/>
      <c r="AT749" s="201"/>
      <c r="AU749" s="201"/>
      <c r="AV749" s="201"/>
      <c r="AW749" s="201"/>
      <c r="AX749" s="201"/>
      <c r="AY749" s="201"/>
      <c r="AZ749" s="201"/>
      <c r="BA749" s="201"/>
      <c r="BB749" s="201"/>
      <c r="BC749" s="201"/>
      <c r="BD749" s="201"/>
      <c r="BE749" s="201"/>
      <c r="BF749" s="201"/>
    </row>
    <row r="750" spans="1:58" ht="16.5" customHeight="1">
      <c r="A750" s="202"/>
      <c r="B750" s="202"/>
      <c r="C750" s="202"/>
      <c r="D750" s="202"/>
      <c r="E750" s="202"/>
      <c r="F750" s="202"/>
      <c r="G750" s="202"/>
      <c r="H750" s="202"/>
      <c r="I750" s="203"/>
      <c r="J750" s="201"/>
      <c r="K750" s="201"/>
      <c r="L750" s="201"/>
      <c r="M750" s="201"/>
      <c r="N750" s="201"/>
      <c r="O750" s="201"/>
      <c r="P750" s="201"/>
      <c r="Q750" s="201"/>
      <c r="R750" s="201"/>
      <c r="S750" s="201"/>
      <c r="T750" s="201"/>
      <c r="U750" s="201"/>
      <c r="V750" s="201"/>
      <c r="W750" s="201"/>
      <c r="X750" s="201"/>
      <c r="Y750" s="201"/>
      <c r="Z750" s="201"/>
      <c r="AA750" s="201"/>
      <c r="AB750" s="201"/>
      <c r="AC750" s="201"/>
      <c r="AD750" s="201"/>
      <c r="AE750" s="201"/>
      <c r="AF750" s="201"/>
      <c r="AG750" s="201"/>
      <c r="AH750" s="201"/>
      <c r="AI750" s="201"/>
      <c r="AJ750" s="201"/>
      <c r="AK750" s="201"/>
      <c r="AL750" s="201"/>
      <c r="AM750" s="201"/>
      <c r="AN750" s="201"/>
      <c r="AO750" s="201"/>
      <c r="AP750" s="201"/>
      <c r="AQ750" s="201"/>
      <c r="AR750" s="201"/>
      <c r="AS750" s="201"/>
      <c r="AT750" s="201"/>
      <c r="AU750" s="201"/>
      <c r="AV750" s="201"/>
      <c r="AW750" s="201"/>
      <c r="AX750" s="201"/>
      <c r="AY750" s="201"/>
      <c r="AZ750" s="201"/>
      <c r="BA750" s="201"/>
      <c r="BB750" s="201"/>
      <c r="BC750" s="201"/>
      <c r="BD750" s="201"/>
      <c r="BE750" s="201"/>
      <c r="BF750" s="201"/>
    </row>
    <row r="751" spans="1:58" ht="16.5" customHeight="1">
      <c r="A751" s="202"/>
      <c r="B751" s="202"/>
      <c r="C751" s="202"/>
      <c r="D751" s="202"/>
      <c r="E751" s="202"/>
      <c r="F751" s="202"/>
      <c r="G751" s="202"/>
      <c r="H751" s="202"/>
      <c r="I751" s="203"/>
      <c r="J751" s="201"/>
      <c r="K751" s="201"/>
      <c r="L751" s="201"/>
      <c r="M751" s="201"/>
      <c r="N751" s="201"/>
      <c r="O751" s="201"/>
      <c r="P751" s="201"/>
      <c r="Q751" s="201"/>
      <c r="R751" s="201"/>
      <c r="S751" s="201"/>
      <c r="T751" s="201"/>
      <c r="U751" s="201"/>
      <c r="V751" s="201"/>
      <c r="W751" s="201"/>
      <c r="X751" s="201"/>
      <c r="Y751" s="201"/>
      <c r="Z751" s="201"/>
      <c r="AA751" s="201"/>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1"/>
      <c r="BC751" s="201"/>
      <c r="BD751" s="201"/>
      <c r="BE751" s="201"/>
      <c r="BF751" s="201"/>
    </row>
    <row r="752" spans="1:58" ht="16.5" customHeight="1">
      <c r="A752" s="202"/>
      <c r="B752" s="202"/>
      <c r="C752" s="202"/>
      <c r="D752" s="202"/>
      <c r="E752" s="202"/>
      <c r="F752" s="202"/>
      <c r="G752" s="202"/>
      <c r="H752" s="202"/>
      <c r="I752" s="203"/>
      <c r="J752" s="201"/>
      <c r="K752" s="201"/>
      <c r="L752" s="201"/>
      <c r="M752" s="201"/>
      <c r="N752" s="201"/>
      <c r="O752" s="201"/>
      <c r="P752" s="201"/>
      <c r="Q752" s="201"/>
      <c r="R752" s="201"/>
      <c r="S752" s="201"/>
      <c r="T752" s="201"/>
      <c r="U752" s="201"/>
      <c r="V752" s="201"/>
      <c r="W752" s="201"/>
      <c r="X752" s="201"/>
      <c r="Y752" s="201"/>
      <c r="Z752" s="201"/>
      <c r="AA752" s="201"/>
      <c r="AB752" s="201"/>
      <c r="AC752" s="201"/>
      <c r="AD752" s="201"/>
      <c r="AE752" s="201"/>
      <c r="AF752" s="201"/>
      <c r="AG752" s="201"/>
      <c r="AH752" s="201"/>
      <c r="AI752" s="201"/>
      <c r="AJ752" s="201"/>
      <c r="AK752" s="201"/>
      <c r="AL752" s="201"/>
      <c r="AM752" s="201"/>
      <c r="AN752" s="201"/>
      <c r="AO752" s="201"/>
      <c r="AP752" s="201"/>
      <c r="AQ752" s="201"/>
      <c r="AR752" s="201"/>
      <c r="AS752" s="201"/>
      <c r="AT752" s="201"/>
      <c r="AU752" s="201"/>
      <c r="AV752" s="201"/>
      <c r="AW752" s="201"/>
      <c r="AX752" s="201"/>
      <c r="AY752" s="201"/>
      <c r="AZ752" s="201"/>
      <c r="BA752" s="201"/>
      <c r="BB752" s="201"/>
      <c r="BC752" s="201"/>
      <c r="BD752" s="201"/>
      <c r="BE752" s="201"/>
      <c r="BF752" s="201"/>
    </row>
    <row r="753" spans="1:58" ht="16.5" customHeight="1">
      <c r="A753" s="202"/>
      <c r="B753" s="202"/>
      <c r="C753" s="202"/>
      <c r="D753" s="202"/>
      <c r="E753" s="202"/>
      <c r="F753" s="202"/>
      <c r="G753" s="202"/>
      <c r="H753" s="202"/>
      <c r="I753" s="203"/>
      <c r="J753" s="201"/>
      <c r="K753" s="201"/>
      <c r="L753" s="201"/>
      <c r="M753" s="201"/>
      <c r="N753" s="201"/>
      <c r="O753" s="201"/>
      <c r="P753" s="201"/>
      <c r="Q753" s="201"/>
      <c r="R753" s="201"/>
      <c r="S753" s="201"/>
      <c r="T753" s="201"/>
      <c r="U753" s="201"/>
      <c r="V753" s="201"/>
      <c r="W753" s="201"/>
      <c r="X753" s="201"/>
      <c r="Y753" s="201"/>
      <c r="Z753" s="201"/>
      <c r="AA753" s="201"/>
      <c r="AB753" s="201"/>
      <c r="AC753" s="201"/>
      <c r="AD753" s="201"/>
      <c r="AE753" s="201"/>
      <c r="AF753" s="201"/>
      <c r="AG753" s="201"/>
      <c r="AH753" s="201"/>
      <c r="AI753" s="201"/>
      <c r="AJ753" s="201"/>
      <c r="AK753" s="201"/>
      <c r="AL753" s="201"/>
      <c r="AM753" s="201"/>
      <c r="AN753" s="201"/>
      <c r="AO753" s="201"/>
      <c r="AP753" s="201"/>
      <c r="AQ753" s="201"/>
      <c r="AR753" s="201"/>
      <c r="AS753" s="201"/>
      <c r="AT753" s="201"/>
      <c r="AU753" s="201"/>
      <c r="AV753" s="201"/>
      <c r="AW753" s="201"/>
      <c r="AX753" s="201"/>
      <c r="AY753" s="201"/>
      <c r="AZ753" s="201"/>
      <c r="BA753" s="201"/>
      <c r="BB753" s="201"/>
      <c r="BC753" s="201"/>
      <c r="BD753" s="201"/>
      <c r="BE753" s="201"/>
      <c r="BF753" s="201"/>
    </row>
    <row r="754" spans="1:58" ht="16.5" customHeight="1">
      <c r="A754" s="202"/>
      <c r="B754" s="202"/>
      <c r="C754" s="202"/>
      <c r="D754" s="202"/>
      <c r="E754" s="202"/>
      <c r="F754" s="202"/>
      <c r="G754" s="202"/>
      <c r="H754" s="202"/>
      <c r="I754" s="203"/>
      <c r="J754" s="201"/>
      <c r="K754" s="201"/>
      <c r="L754" s="201"/>
      <c r="M754" s="201"/>
      <c r="N754" s="201"/>
      <c r="O754" s="201"/>
      <c r="P754" s="201"/>
      <c r="Q754" s="201"/>
      <c r="R754" s="201"/>
      <c r="S754" s="201"/>
      <c r="T754" s="201"/>
      <c r="U754" s="201"/>
      <c r="V754" s="201"/>
      <c r="W754" s="201"/>
      <c r="X754" s="201"/>
      <c r="Y754" s="201"/>
      <c r="Z754" s="201"/>
      <c r="AA754" s="201"/>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1"/>
      <c r="BC754" s="201"/>
      <c r="BD754" s="201"/>
      <c r="BE754" s="201"/>
      <c r="BF754" s="201"/>
    </row>
    <row r="755" spans="1:58" ht="16.5" customHeight="1">
      <c r="A755" s="202"/>
      <c r="B755" s="202"/>
      <c r="C755" s="202"/>
      <c r="D755" s="202"/>
      <c r="E755" s="202"/>
      <c r="F755" s="202"/>
      <c r="G755" s="202"/>
      <c r="H755" s="202"/>
      <c r="I755" s="203"/>
      <c r="J755" s="201"/>
      <c r="K755" s="201"/>
      <c r="L755" s="201"/>
      <c r="M755" s="201"/>
      <c r="N755" s="201"/>
      <c r="O755" s="201"/>
      <c r="P755" s="201"/>
      <c r="Q755" s="201"/>
      <c r="R755" s="201"/>
      <c r="S755" s="201"/>
      <c r="T755" s="201"/>
      <c r="U755" s="201"/>
      <c r="V755" s="201"/>
      <c r="W755" s="201"/>
      <c r="X755" s="201"/>
      <c r="Y755" s="201"/>
      <c r="Z755" s="201"/>
      <c r="AA755" s="201"/>
      <c r="AB755" s="201"/>
      <c r="AC755" s="201"/>
      <c r="AD755" s="201"/>
      <c r="AE755" s="201"/>
      <c r="AF755" s="201"/>
      <c r="AG755" s="201"/>
      <c r="AH755" s="201"/>
      <c r="AI755" s="201"/>
      <c r="AJ755" s="201"/>
      <c r="AK755" s="201"/>
      <c r="AL755" s="201"/>
      <c r="AM755" s="201"/>
      <c r="AN755" s="201"/>
      <c r="AO755" s="201"/>
      <c r="AP755" s="201"/>
      <c r="AQ755" s="201"/>
      <c r="AR755" s="201"/>
      <c r="AS755" s="201"/>
      <c r="AT755" s="201"/>
      <c r="AU755" s="201"/>
      <c r="AV755" s="201"/>
      <c r="AW755" s="201"/>
      <c r="AX755" s="201"/>
      <c r="AY755" s="201"/>
      <c r="AZ755" s="201"/>
      <c r="BA755" s="201"/>
      <c r="BB755" s="201"/>
      <c r="BC755" s="201"/>
      <c r="BD755" s="201"/>
      <c r="BE755" s="201"/>
      <c r="BF755" s="201"/>
    </row>
    <row r="756" spans="1:58" ht="16.5" customHeight="1">
      <c r="A756" s="202"/>
      <c r="B756" s="202"/>
      <c r="C756" s="202"/>
      <c r="D756" s="202"/>
      <c r="E756" s="202"/>
      <c r="F756" s="202"/>
      <c r="G756" s="202"/>
      <c r="H756" s="202"/>
      <c r="I756" s="203"/>
      <c r="J756" s="201"/>
      <c r="K756" s="201"/>
      <c r="L756" s="201"/>
      <c r="M756" s="201"/>
      <c r="N756" s="201"/>
      <c r="O756" s="201"/>
      <c r="P756" s="201"/>
      <c r="Q756" s="201"/>
      <c r="R756" s="201"/>
      <c r="S756" s="201"/>
      <c r="T756" s="201"/>
      <c r="U756" s="201"/>
      <c r="V756" s="201"/>
      <c r="W756" s="201"/>
      <c r="X756" s="201"/>
      <c r="Y756" s="201"/>
      <c r="Z756" s="201"/>
      <c r="AA756" s="201"/>
      <c r="AB756" s="201"/>
      <c r="AC756" s="201"/>
      <c r="AD756" s="201"/>
      <c r="AE756" s="201"/>
      <c r="AF756" s="201"/>
      <c r="AG756" s="201"/>
      <c r="AH756" s="201"/>
      <c r="AI756" s="201"/>
      <c r="AJ756" s="201"/>
      <c r="AK756" s="201"/>
      <c r="AL756" s="201"/>
      <c r="AM756" s="201"/>
      <c r="AN756" s="201"/>
      <c r="AO756" s="201"/>
      <c r="AP756" s="201"/>
      <c r="AQ756" s="201"/>
      <c r="AR756" s="201"/>
      <c r="AS756" s="201"/>
      <c r="AT756" s="201"/>
      <c r="AU756" s="201"/>
      <c r="AV756" s="201"/>
      <c r="AW756" s="201"/>
      <c r="AX756" s="201"/>
      <c r="AY756" s="201"/>
      <c r="AZ756" s="201"/>
      <c r="BA756" s="201"/>
      <c r="BB756" s="201"/>
      <c r="BC756" s="201"/>
      <c r="BD756" s="201"/>
      <c r="BE756" s="201"/>
      <c r="BF756" s="201"/>
    </row>
    <row r="757" spans="1:58" ht="16.5" customHeight="1">
      <c r="A757" s="202"/>
      <c r="B757" s="202"/>
      <c r="C757" s="202"/>
      <c r="D757" s="202"/>
      <c r="E757" s="202"/>
      <c r="F757" s="202"/>
      <c r="G757" s="202"/>
      <c r="H757" s="202"/>
      <c r="I757" s="203"/>
      <c r="J757" s="201"/>
      <c r="K757" s="201"/>
      <c r="L757" s="201"/>
      <c r="M757" s="201"/>
      <c r="N757" s="201"/>
      <c r="O757" s="201"/>
      <c r="P757" s="201"/>
      <c r="Q757" s="201"/>
      <c r="R757" s="201"/>
      <c r="S757" s="201"/>
      <c r="T757" s="201"/>
      <c r="U757" s="201"/>
      <c r="V757" s="201"/>
      <c r="W757" s="201"/>
      <c r="X757" s="201"/>
      <c r="Y757" s="201"/>
      <c r="Z757" s="201"/>
      <c r="AA757" s="201"/>
      <c r="AB757" s="201"/>
      <c r="AC757" s="201"/>
      <c r="AD757" s="201"/>
      <c r="AE757" s="201"/>
      <c r="AF757" s="201"/>
      <c r="AG757" s="201"/>
      <c r="AH757" s="201"/>
      <c r="AI757" s="201"/>
      <c r="AJ757" s="201"/>
      <c r="AK757" s="201"/>
      <c r="AL757" s="201"/>
      <c r="AM757" s="201"/>
      <c r="AN757" s="201"/>
      <c r="AO757" s="201"/>
      <c r="AP757" s="201"/>
      <c r="AQ757" s="201"/>
      <c r="AR757" s="201"/>
      <c r="AS757" s="201"/>
      <c r="AT757" s="201"/>
      <c r="AU757" s="201"/>
      <c r="AV757" s="201"/>
      <c r="AW757" s="201"/>
      <c r="AX757" s="201"/>
      <c r="AY757" s="201"/>
      <c r="AZ757" s="201"/>
      <c r="BA757" s="201"/>
      <c r="BB757" s="201"/>
      <c r="BC757" s="201"/>
      <c r="BD757" s="201"/>
      <c r="BE757" s="201"/>
      <c r="BF757" s="201"/>
    </row>
    <row r="758" spans="1:58" ht="16.5" customHeight="1">
      <c r="A758" s="202"/>
      <c r="B758" s="202"/>
      <c r="C758" s="202"/>
      <c r="D758" s="202"/>
      <c r="E758" s="202"/>
      <c r="F758" s="202"/>
      <c r="G758" s="202"/>
      <c r="H758" s="202"/>
      <c r="I758" s="203"/>
      <c r="J758" s="201"/>
      <c r="K758" s="201"/>
      <c r="L758" s="201"/>
      <c r="M758" s="201"/>
      <c r="N758" s="201"/>
      <c r="O758" s="201"/>
      <c r="P758" s="201"/>
      <c r="Q758" s="201"/>
      <c r="R758" s="201"/>
      <c r="S758" s="201"/>
      <c r="T758" s="201"/>
      <c r="U758" s="201"/>
      <c r="V758" s="201"/>
      <c r="W758" s="201"/>
      <c r="X758" s="201"/>
      <c r="Y758" s="201"/>
      <c r="Z758" s="201"/>
      <c r="AA758" s="201"/>
      <c r="AB758" s="201"/>
      <c r="AC758" s="201"/>
      <c r="AD758" s="201"/>
      <c r="AE758" s="201"/>
      <c r="AF758" s="201"/>
      <c r="AG758" s="201"/>
      <c r="AH758" s="201"/>
      <c r="AI758" s="201"/>
      <c r="AJ758" s="201"/>
      <c r="AK758" s="201"/>
      <c r="AL758" s="201"/>
      <c r="AM758" s="201"/>
      <c r="AN758" s="201"/>
      <c r="AO758" s="201"/>
      <c r="AP758" s="201"/>
      <c r="AQ758" s="201"/>
      <c r="AR758" s="201"/>
      <c r="AS758" s="201"/>
      <c r="AT758" s="201"/>
      <c r="AU758" s="201"/>
      <c r="AV758" s="201"/>
      <c r="AW758" s="201"/>
      <c r="AX758" s="201"/>
      <c r="AY758" s="201"/>
      <c r="AZ758" s="201"/>
      <c r="BA758" s="201"/>
      <c r="BB758" s="201"/>
      <c r="BC758" s="201"/>
      <c r="BD758" s="201"/>
      <c r="BE758" s="201"/>
      <c r="BF758" s="201"/>
    </row>
    <row r="759" spans="1:58" ht="16.5" customHeight="1">
      <c r="A759" s="202"/>
      <c r="B759" s="202"/>
      <c r="C759" s="202"/>
      <c r="D759" s="202"/>
      <c r="E759" s="202"/>
      <c r="F759" s="202"/>
      <c r="G759" s="202"/>
      <c r="H759" s="202"/>
      <c r="I759" s="203"/>
      <c r="J759" s="201"/>
      <c r="K759" s="201"/>
      <c r="L759" s="201"/>
      <c r="M759" s="201"/>
      <c r="N759" s="201"/>
      <c r="O759" s="201"/>
      <c r="P759" s="201"/>
      <c r="Q759" s="201"/>
      <c r="R759" s="201"/>
      <c r="S759" s="201"/>
      <c r="T759" s="201"/>
      <c r="U759" s="201"/>
      <c r="V759" s="201"/>
      <c r="W759" s="201"/>
      <c r="X759" s="201"/>
      <c r="Y759" s="201"/>
      <c r="Z759" s="201"/>
      <c r="AA759" s="201"/>
      <c r="AB759" s="201"/>
      <c r="AC759" s="201"/>
      <c r="AD759" s="201"/>
      <c r="AE759" s="201"/>
      <c r="AF759" s="201"/>
      <c r="AG759" s="201"/>
      <c r="AH759" s="201"/>
      <c r="AI759" s="201"/>
      <c r="AJ759" s="201"/>
      <c r="AK759" s="201"/>
      <c r="AL759" s="201"/>
      <c r="AM759" s="201"/>
      <c r="AN759" s="201"/>
      <c r="AO759" s="201"/>
      <c r="AP759" s="201"/>
      <c r="AQ759" s="201"/>
      <c r="AR759" s="201"/>
      <c r="AS759" s="201"/>
      <c r="AT759" s="201"/>
      <c r="AU759" s="201"/>
      <c r="AV759" s="201"/>
      <c r="AW759" s="201"/>
      <c r="AX759" s="201"/>
      <c r="AY759" s="201"/>
      <c r="AZ759" s="201"/>
      <c r="BA759" s="201"/>
      <c r="BB759" s="201"/>
      <c r="BC759" s="201"/>
      <c r="BD759" s="201"/>
      <c r="BE759" s="201"/>
      <c r="BF759" s="201"/>
    </row>
    <row r="760" spans="1:58" ht="16.5" customHeight="1">
      <c r="A760" s="202"/>
      <c r="B760" s="202"/>
      <c r="C760" s="202"/>
      <c r="D760" s="202"/>
      <c r="E760" s="202"/>
      <c r="F760" s="202"/>
      <c r="G760" s="202"/>
      <c r="H760" s="202"/>
      <c r="I760" s="203"/>
      <c r="J760" s="201"/>
      <c r="K760" s="201"/>
      <c r="L760" s="201"/>
      <c r="M760" s="201"/>
      <c r="N760" s="201"/>
      <c r="O760" s="201"/>
      <c r="P760" s="201"/>
      <c r="Q760" s="201"/>
      <c r="R760" s="201"/>
      <c r="S760" s="201"/>
      <c r="T760" s="201"/>
      <c r="U760" s="201"/>
      <c r="V760" s="201"/>
      <c r="W760" s="201"/>
      <c r="X760" s="201"/>
      <c r="Y760" s="201"/>
      <c r="Z760" s="201"/>
      <c r="AA760" s="201"/>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1"/>
      <c r="BC760" s="201"/>
      <c r="BD760" s="201"/>
      <c r="BE760" s="201"/>
      <c r="BF760" s="201"/>
    </row>
    <row r="761" spans="1:58" ht="16.5" customHeight="1">
      <c r="A761" s="202"/>
      <c r="B761" s="202"/>
      <c r="C761" s="202"/>
      <c r="D761" s="202"/>
      <c r="E761" s="202"/>
      <c r="F761" s="202"/>
      <c r="G761" s="202"/>
      <c r="H761" s="202"/>
      <c r="I761" s="203"/>
      <c r="J761" s="201"/>
      <c r="K761" s="201"/>
      <c r="L761" s="201"/>
      <c r="M761" s="201"/>
      <c r="N761" s="201"/>
      <c r="O761" s="201"/>
      <c r="P761" s="201"/>
      <c r="Q761" s="201"/>
      <c r="R761" s="201"/>
      <c r="S761" s="201"/>
      <c r="T761" s="201"/>
      <c r="U761" s="201"/>
      <c r="V761" s="201"/>
      <c r="W761" s="201"/>
      <c r="X761" s="201"/>
      <c r="Y761" s="201"/>
      <c r="Z761" s="201"/>
      <c r="AA761" s="201"/>
      <c r="AB761" s="201"/>
      <c r="AC761" s="201"/>
      <c r="AD761" s="201"/>
      <c r="AE761" s="201"/>
      <c r="AF761" s="201"/>
      <c r="AG761" s="201"/>
      <c r="AH761" s="201"/>
      <c r="AI761" s="201"/>
      <c r="AJ761" s="201"/>
      <c r="AK761" s="201"/>
      <c r="AL761" s="201"/>
      <c r="AM761" s="201"/>
      <c r="AN761" s="201"/>
      <c r="AO761" s="201"/>
      <c r="AP761" s="201"/>
      <c r="AQ761" s="201"/>
      <c r="AR761" s="201"/>
      <c r="AS761" s="201"/>
      <c r="AT761" s="201"/>
      <c r="AU761" s="201"/>
      <c r="AV761" s="201"/>
      <c r="AW761" s="201"/>
      <c r="AX761" s="201"/>
      <c r="AY761" s="201"/>
      <c r="AZ761" s="201"/>
      <c r="BA761" s="201"/>
      <c r="BB761" s="201"/>
      <c r="BC761" s="201"/>
      <c r="BD761" s="201"/>
      <c r="BE761" s="201"/>
      <c r="BF761" s="201"/>
    </row>
    <row r="762" spans="1:58" ht="16.5" customHeight="1">
      <c r="A762" s="202"/>
      <c r="B762" s="202"/>
      <c r="C762" s="202"/>
      <c r="D762" s="202"/>
      <c r="E762" s="202"/>
      <c r="F762" s="202"/>
      <c r="G762" s="202"/>
      <c r="H762" s="202"/>
      <c r="I762" s="203"/>
      <c r="J762" s="201"/>
      <c r="K762" s="201"/>
      <c r="L762" s="201"/>
      <c r="M762" s="201"/>
      <c r="N762" s="201"/>
      <c r="O762" s="201"/>
      <c r="P762" s="201"/>
      <c r="Q762" s="201"/>
      <c r="R762" s="201"/>
      <c r="S762" s="201"/>
      <c r="T762" s="201"/>
      <c r="U762" s="201"/>
      <c r="V762" s="201"/>
      <c r="W762" s="201"/>
      <c r="X762" s="201"/>
      <c r="Y762" s="201"/>
      <c r="Z762" s="201"/>
      <c r="AA762" s="201"/>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1"/>
      <c r="BC762" s="201"/>
      <c r="BD762" s="201"/>
      <c r="BE762" s="201"/>
      <c r="BF762" s="201"/>
    </row>
    <row r="763" spans="1:58" ht="16.5" customHeight="1">
      <c r="A763" s="202"/>
      <c r="B763" s="202"/>
      <c r="C763" s="202"/>
      <c r="D763" s="202"/>
      <c r="E763" s="202"/>
      <c r="F763" s="202"/>
      <c r="G763" s="202"/>
      <c r="H763" s="202"/>
      <c r="I763" s="203"/>
      <c r="J763" s="201"/>
      <c r="K763" s="201"/>
      <c r="L763" s="201"/>
      <c r="M763" s="201"/>
      <c r="N763" s="201"/>
      <c r="O763" s="201"/>
      <c r="P763" s="201"/>
      <c r="Q763" s="201"/>
      <c r="R763" s="201"/>
      <c r="S763" s="201"/>
      <c r="T763" s="201"/>
      <c r="U763" s="201"/>
      <c r="V763" s="201"/>
      <c r="W763" s="201"/>
      <c r="X763" s="201"/>
      <c r="Y763" s="201"/>
      <c r="Z763" s="201"/>
      <c r="AA763" s="201"/>
      <c r="AB763" s="201"/>
      <c r="AC763" s="201"/>
      <c r="AD763" s="201"/>
      <c r="AE763" s="201"/>
      <c r="AF763" s="201"/>
      <c r="AG763" s="201"/>
      <c r="AH763" s="201"/>
      <c r="AI763" s="201"/>
      <c r="AJ763" s="201"/>
      <c r="AK763" s="201"/>
      <c r="AL763" s="201"/>
      <c r="AM763" s="201"/>
      <c r="AN763" s="201"/>
      <c r="AO763" s="201"/>
      <c r="AP763" s="201"/>
      <c r="AQ763" s="201"/>
      <c r="AR763" s="201"/>
      <c r="AS763" s="201"/>
      <c r="AT763" s="201"/>
      <c r="AU763" s="201"/>
      <c r="AV763" s="201"/>
      <c r="AW763" s="201"/>
      <c r="AX763" s="201"/>
      <c r="AY763" s="201"/>
      <c r="AZ763" s="201"/>
      <c r="BA763" s="201"/>
      <c r="BB763" s="201"/>
      <c r="BC763" s="201"/>
      <c r="BD763" s="201"/>
      <c r="BE763" s="201"/>
      <c r="BF763" s="201"/>
    </row>
    <row r="764" spans="1:58" ht="16.5" customHeight="1">
      <c r="A764" s="202"/>
      <c r="B764" s="202"/>
      <c r="C764" s="202"/>
      <c r="D764" s="202"/>
      <c r="E764" s="202"/>
      <c r="F764" s="202"/>
      <c r="G764" s="202"/>
      <c r="H764" s="202"/>
      <c r="I764" s="203"/>
      <c r="J764" s="201"/>
      <c r="K764" s="201"/>
      <c r="L764" s="201"/>
      <c r="M764" s="201"/>
      <c r="N764" s="201"/>
      <c r="O764" s="201"/>
      <c r="P764" s="201"/>
      <c r="Q764" s="201"/>
      <c r="R764" s="201"/>
      <c r="S764" s="201"/>
      <c r="T764" s="201"/>
      <c r="U764" s="201"/>
      <c r="V764" s="201"/>
      <c r="W764" s="201"/>
      <c r="X764" s="201"/>
      <c r="Y764" s="201"/>
      <c r="Z764" s="201"/>
      <c r="AA764" s="201"/>
      <c r="AB764" s="201"/>
      <c r="AC764" s="201"/>
      <c r="AD764" s="201"/>
      <c r="AE764" s="201"/>
      <c r="AF764" s="201"/>
      <c r="AG764" s="201"/>
      <c r="AH764" s="201"/>
      <c r="AI764" s="201"/>
      <c r="AJ764" s="201"/>
      <c r="AK764" s="201"/>
      <c r="AL764" s="201"/>
      <c r="AM764" s="201"/>
      <c r="AN764" s="201"/>
      <c r="AO764" s="201"/>
      <c r="AP764" s="201"/>
      <c r="AQ764" s="201"/>
      <c r="AR764" s="201"/>
      <c r="AS764" s="201"/>
      <c r="AT764" s="201"/>
      <c r="AU764" s="201"/>
      <c r="AV764" s="201"/>
      <c r="AW764" s="201"/>
      <c r="AX764" s="201"/>
      <c r="AY764" s="201"/>
      <c r="AZ764" s="201"/>
      <c r="BA764" s="201"/>
      <c r="BB764" s="201"/>
      <c r="BC764" s="201"/>
      <c r="BD764" s="201"/>
      <c r="BE764" s="201"/>
      <c r="BF764" s="201"/>
    </row>
    <row r="765" spans="1:58" ht="16.5" customHeight="1">
      <c r="A765" s="202"/>
      <c r="B765" s="202"/>
      <c r="C765" s="202"/>
      <c r="D765" s="202"/>
      <c r="E765" s="202"/>
      <c r="F765" s="202"/>
      <c r="G765" s="202"/>
      <c r="H765" s="202"/>
      <c r="I765" s="203"/>
      <c r="J765" s="201"/>
      <c r="K765" s="201"/>
      <c r="L765" s="201"/>
      <c r="M765" s="201"/>
      <c r="N765" s="201"/>
      <c r="O765" s="201"/>
      <c r="P765" s="201"/>
      <c r="Q765" s="201"/>
      <c r="R765" s="201"/>
      <c r="S765" s="201"/>
      <c r="T765" s="201"/>
      <c r="U765" s="201"/>
      <c r="V765" s="201"/>
      <c r="W765" s="201"/>
      <c r="X765" s="201"/>
      <c r="Y765" s="201"/>
      <c r="Z765" s="201"/>
      <c r="AA765" s="201"/>
      <c r="AB765" s="201"/>
      <c r="AC765" s="201"/>
      <c r="AD765" s="201"/>
      <c r="AE765" s="201"/>
      <c r="AF765" s="201"/>
      <c r="AG765" s="201"/>
      <c r="AH765" s="201"/>
      <c r="AI765" s="201"/>
      <c r="AJ765" s="201"/>
      <c r="AK765" s="201"/>
      <c r="AL765" s="201"/>
      <c r="AM765" s="201"/>
      <c r="AN765" s="201"/>
      <c r="AO765" s="201"/>
      <c r="AP765" s="201"/>
      <c r="AQ765" s="201"/>
      <c r="AR765" s="201"/>
      <c r="AS765" s="201"/>
      <c r="AT765" s="201"/>
      <c r="AU765" s="201"/>
      <c r="AV765" s="201"/>
      <c r="AW765" s="201"/>
      <c r="AX765" s="201"/>
      <c r="AY765" s="201"/>
      <c r="AZ765" s="201"/>
      <c r="BA765" s="201"/>
      <c r="BB765" s="201"/>
      <c r="BC765" s="201"/>
      <c r="BD765" s="201"/>
      <c r="BE765" s="201"/>
      <c r="BF765" s="201"/>
    </row>
    <row r="766" spans="1:58" ht="16.5" customHeight="1">
      <c r="A766" s="202"/>
      <c r="B766" s="202"/>
      <c r="C766" s="202"/>
      <c r="D766" s="202"/>
      <c r="E766" s="202"/>
      <c r="F766" s="202"/>
      <c r="G766" s="202"/>
      <c r="H766" s="202"/>
      <c r="I766" s="203"/>
      <c r="J766" s="201"/>
      <c r="K766" s="201"/>
      <c r="L766" s="201"/>
      <c r="M766" s="201"/>
      <c r="N766" s="201"/>
      <c r="O766" s="201"/>
      <c r="P766" s="201"/>
      <c r="Q766" s="201"/>
      <c r="R766" s="201"/>
      <c r="S766" s="201"/>
      <c r="T766" s="201"/>
      <c r="U766" s="201"/>
      <c r="V766" s="201"/>
      <c r="W766" s="201"/>
      <c r="X766" s="201"/>
      <c r="Y766" s="201"/>
      <c r="Z766" s="201"/>
      <c r="AA766" s="201"/>
      <c r="AB766" s="201"/>
      <c r="AC766" s="201"/>
      <c r="AD766" s="201"/>
      <c r="AE766" s="201"/>
      <c r="AF766" s="201"/>
      <c r="AG766" s="201"/>
      <c r="AH766" s="201"/>
      <c r="AI766" s="201"/>
      <c r="AJ766" s="201"/>
      <c r="AK766" s="201"/>
      <c r="AL766" s="201"/>
      <c r="AM766" s="201"/>
      <c r="AN766" s="201"/>
      <c r="AO766" s="201"/>
      <c r="AP766" s="201"/>
      <c r="AQ766" s="201"/>
      <c r="AR766" s="201"/>
      <c r="AS766" s="201"/>
      <c r="AT766" s="201"/>
      <c r="AU766" s="201"/>
      <c r="AV766" s="201"/>
      <c r="AW766" s="201"/>
      <c r="AX766" s="201"/>
      <c r="AY766" s="201"/>
      <c r="AZ766" s="201"/>
      <c r="BA766" s="201"/>
      <c r="BB766" s="201"/>
      <c r="BC766" s="201"/>
      <c r="BD766" s="201"/>
      <c r="BE766" s="201"/>
      <c r="BF766" s="201"/>
    </row>
    <row r="767" spans="1:58" ht="16.5" customHeight="1">
      <c r="A767" s="202"/>
      <c r="B767" s="202"/>
      <c r="C767" s="202"/>
      <c r="D767" s="202"/>
      <c r="E767" s="202"/>
      <c r="F767" s="202"/>
      <c r="G767" s="202"/>
      <c r="H767" s="202"/>
      <c r="I767" s="203"/>
      <c r="J767" s="201"/>
      <c r="K767" s="201"/>
      <c r="L767" s="201"/>
      <c r="M767" s="201"/>
      <c r="N767" s="201"/>
      <c r="O767" s="201"/>
      <c r="P767" s="201"/>
      <c r="Q767" s="201"/>
      <c r="R767" s="201"/>
      <c r="S767" s="201"/>
      <c r="T767" s="201"/>
      <c r="U767" s="201"/>
      <c r="V767" s="201"/>
      <c r="W767" s="201"/>
      <c r="X767" s="201"/>
      <c r="Y767" s="201"/>
      <c r="Z767" s="201"/>
      <c r="AA767" s="201"/>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1"/>
      <c r="BC767" s="201"/>
      <c r="BD767" s="201"/>
      <c r="BE767" s="201"/>
      <c r="BF767" s="201"/>
    </row>
    <row r="768" spans="1:58" ht="16.5" customHeight="1">
      <c r="A768" s="202"/>
      <c r="B768" s="202"/>
      <c r="C768" s="202"/>
      <c r="D768" s="202"/>
      <c r="E768" s="202"/>
      <c r="F768" s="202"/>
      <c r="G768" s="202"/>
      <c r="H768" s="202"/>
      <c r="I768" s="203"/>
      <c r="J768" s="201"/>
      <c r="K768" s="201"/>
      <c r="L768" s="201"/>
      <c r="M768" s="201"/>
      <c r="N768" s="201"/>
      <c r="O768" s="201"/>
      <c r="P768" s="201"/>
      <c r="Q768" s="201"/>
      <c r="R768" s="201"/>
      <c r="S768" s="201"/>
      <c r="T768" s="201"/>
      <c r="U768" s="201"/>
      <c r="V768" s="201"/>
      <c r="W768" s="201"/>
      <c r="X768" s="201"/>
      <c r="Y768" s="201"/>
      <c r="Z768" s="201"/>
      <c r="AA768" s="201"/>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1"/>
      <c r="BC768" s="201"/>
      <c r="BD768" s="201"/>
      <c r="BE768" s="201"/>
      <c r="BF768" s="201"/>
    </row>
    <row r="769" spans="1:58" ht="16.5" customHeight="1">
      <c r="A769" s="202"/>
      <c r="B769" s="202"/>
      <c r="C769" s="202"/>
      <c r="D769" s="202"/>
      <c r="E769" s="202"/>
      <c r="F769" s="202"/>
      <c r="G769" s="202"/>
      <c r="H769" s="202"/>
      <c r="I769" s="203"/>
      <c r="J769" s="201"/>
      <c r="K769" s="201"/>
      <c r="L769" s="201"/>
      <c r="M769" s="201"/>
      <c r="N769" s="201"/>
      <c r="O769" s="201"/>
      <c r="P769" s="201"/>
      <c r="Q769" s="201"/>
      <c r="R769" s="201"/>
      <c r="S769" s="201"/>
      <c r="T769" s="201"/>
      <c r="U769" s="201"/>
      <c r="V769" s="201"/>
      <c r="W769" s="201"/>
      <c r="X769" s="201"/>
      <c r="Y769" s="201"/>
      <c r="Z769" s="201"/>
      <c r="AA769" s="201"/>
      <c r="AB769" s="201"/>
      <c r="AC769" s="201"/>
      <c r="AD769" s="201"/>
      <c r="AE769" s="201"/>
      <c r="AF769" s="201"/>
      <c r="AG769" s="201"/>
      <c r="AH769" s="201"/>
      <c r="AI769" s="201"/>
      <c r="AJ769" s="201"/>
      <c r="AK769" s="201"/>
      <c r="AL769" s="201"/>
      <c r="AM769" s="201"/>
      <c r="AN769" s="201"/>
      <c r="AO769" s="201"/>
      <c r="AP769" s="201"/>
      <c r="AQ769" s="201"/>
      <c r="AR769" s="201"/>
      <c r="AS769" s="201"/>
      <c r="AT769" s="201"/>
      <c r="AU769" s="201"/>
      <c r="AV769" s="201"/>
      <c r="AW769" s="201"/>
      <c r="AX769" s="201"/>
      <c r="AY769" s="201"/>
      <c r="AZ769" s="201"/>
      <c r="BA769" s="201"/>
      <c r="BB769" s="201"/>
      <c r="BC769" s="201"/>
      <c r="BD769" s="201"/>
      <c r="BE769" s="201"/>
      <c r="BF769" s="201"/>
    </row>
    <row r="770" spans="1:58" ht="16.5" customHeight="1">
      <c r="A770" s="202"/>
      <c r="B770" s="202"/>
      <c r="C770" s="202"/>
      <c r="D770" s="202"/>
      <c r="E770" s="202"/>
      <c r="F770" s="202"/>
      <c r="G770" s="202"/>
      <c r="H770" s="202"/>
      <c r="I770" s="203"/>
      <c r="J770" s="201"/>
      <c r="K770" s="201"/>
      <c r="L770" s="201"/>
      <c r="M770" s="201"/>
      <c r="N770" s="201"/>
      <c r="O770" s="201"/>
      <c r="P770" s="201"/>
      <c r="Q770" s="201"/>
      <c r="R770" s="201"/>
      <c r="S770" s="201"/>
      <c r="T770" s="201"/>
      <c r="U770" s="201"/>
      <c r="V770" s="201"/>
      <c r="W770" s="201"/>
      <c r="X770" s="201"/>
      <c r="Y770" s="201"/>
      <c r="Z770" s="201"/>
      <c r="AA770" s="201"/>
      <c r="AB770" s="201"/>
      <c r="AC770" s="201"/>
      <c r="AD770" s="201"/>
      <c r="AE770" s="201"/>
      <c r="AF770" s="201"/>
      <c r="AG770" s="201"/>
      <c r="AH770" s="201"/>
      <c r="AI770" s="201"/>
      <c r="AJ770" s="201"/>
      <c r="AK770" s="201"/>
      <c r="AL770" s="201"/>
      <c r="AM770" s="201"/>
      <c r="AN770" s="201"/>
      <c r="AO770" s="201"/>
      <c r="AP770" s="201"/>
      <c r="AQ770" s="201"/>
      <c r="AR770" s="201"/>
      <c r="AS770" s="201"/>
      <c r="AT770" s="201"/>
      <c r="AU770" s="201"/>
      <c r="AV770" s="201"/>
      <c r="AW770" s="201"/>
      <c r="AX770" s="201"/>
      <c r="AY770" s="201"/>
      <c r="AZ770" s="201"/>
      <c r="BA770" s="201"/>
      <c r="BB770" s="201"/>
      <c r="BC770" s="201"/>
      <c r="BD770" s="201"/>
      <c r="BE770" s="201"/>
      <c r="BF770" s="201"/>
    </row>
    <row r="771" spans="1:58" ht="16.5" customHeight="1">
      <c r="A771" s="202"/>
      <c r="B771" s="202"/>
      <c r="C771" s="202"/>
      <c r="D771" s="202"/>
      <c r="E771" s="202"/>
      <c r="F771" s="202"/>
      <c r="G771" s="202"/>
      <c r="H771" s="202"/>
      <c r="I771" s="203"/>
      <c r="J771" s="201"/>
      <c r="K771" s="201"/>
      <c r="L771" s="201"/>
      <c r="M771" s="201"/>
      <c r="N771" s="201"/>
      <c r="O771" s="201"/>
      <c r="P771" s="201"/>
      <c r="Q771" s="201"/>
      <c r="R771" s="201"/>
      <c r="S771" s="201"/>
      <c r="T771" s="201"/>
      <c r="U771" s="201"/>
      <c r="V771" s="201"/>
      <c r="W771" s="201"/>
      <c r="X771" s="201"/>
      <c r="Y771" s="201"/>
      <c r="Z771" s="201"/>
      <c r="AA771" s="201"/>
      <c r="AB771" s="201"/>
      <c r="AC771" s="201"/>
      <c r="AD771" s="201"/>
      <c r="AE771" s="201"/>
      <c r="AF771" s="201"/>
      <c r="AG771" s="201"/>
      <c r="AH771" s="201"/>
      <c r="AI771" s="201"/>
      <c r="AJ771" s="201"/>
      <c r="AK771" s="201"/>
      <c r="AL771" s="201"/>
      <c r="AM771" s="201"/>
      <c r="AN771" s="201"/>
      <c r="AO771" s="201"/>
      <c r="AP771" s="201"/>
      <c r="AQ771" s="201"/>
      <c r="AR771" s="201"/>
      <c r="AS771" s="201"/>
      <c r="AT771" s="201"/>
      <c r="AU771" s="201"/>
      <c r="AV771" s="201"/>
      <c r="AW771" s="201"/>
      <c r="AX771" s="201"/>
      <c r="AY771" s="201"/>
      <c r="AZ771" s="201"/>
      <c r="BA771" s="201"/>
      <c r="BB771" s="201"/>
      <c r="BC771" s="201"/>
      <c r="BD771" s="201"/>
      <c r="BE771" s="201"/>
      <c r="BF771" s="201"/>
    </row>
    <row r="772" spans="1:58" ht="16.5" customHeight="1">
      <c r="A772" s="202"/>
      <c r="B772" s="202"/>
      <c r="C772" s="202"/>
      <c r="D772" s="202"/>
      <c r="E772" s="202"/>
      <c r="F772" s="202"/>
      <c r="G772" s="202"/>
      <c r="H772" s="202"/>
      <c r="I772" s="203"/>
      <c r="J772" s="201"/>
      <c r="K772" s="201"/>
      <c r="L772" s="201"/>
      <c r="M772" s="201"/>
      <c r="N772" s="201"/>
      <c r="O772" s="201"/>
      <c r="P772" s="201"/>
      <c r="Q772" s="201"/>
      <c r="R772" s="201"/>
      <c r="S772" s="201"/>
      <c r="T772" s="201"/>
      <c r="U772" s="201"/>
      <c r="V772" s="201"/>
      <c r="W772" s="201"/>
      <c r="X772" s="201"/>
      <c r="Y772" s="201"/>
      <c r="Z772" s="201"/>
      <c r="AA772" s="201"/>
      <c r="AB772" s="201"/>
      <c r="AC772" s="201"/>
      <c r="AD772" s="201"/>
      <c r="AE772" s="201"/>
      <c r="AF772" s="201"/>
      <c r="AG772" s="201"/>
      <c r="AH772" s="201"/>
      <c r="AI772" s="201"/>
      <c r="AJ772" s="201"/>
      <c r="AK772" s="201"/>
      <c r="AL772" s="201"/>
      <c r="AM772" s="201"/>
      <c r="AN772" s="201"/>
      <c r="AO772" s="201"/>
      <c r="AP772" s="201"/>
      <c r="AQ772" s="201"/>
      <c r="AR772" s="201"/>
      <c r="AS772" s="201"/>
      <c r="AT772" s="201"/>
      <c r="AU772" s="201"/>
      <c r="AV772" s="201"/>
      <c r="AW772" s="201"/>
      <c r="AX772" s="201"/>
      <c r="AY772" s="201"/>
      <c r="AZ772" s="201"/>
      <c r="BA772" s="201"/>
      <c r="BB772" s="201"/>
      <c r="BC772" s="201"/>
      <c r="BD772" s="201"/>
      <c r="BE772" s="201"/>
      <c r="BF772" s="201"/>
    </row>
    <row r="773" spans="1:58" ht="16.5" customHeight="1">
      <c r="A773" s="202"/>
      <c r="B773" s="202"/>
      <c r="C773" s="202"/>
      <c r="D773" s="202"/>
      <c r="E773" s="202"/>
      <c r="F773" s="202"/>
      <c r="G773" s="202"/>
      <c r="H773" s="202"/>
      <c r="I773" s="203"/>
      <c r="J773" s="201"/>
      <c r="K773" s="201"/>
      <c r="L773" s="201"/>
      <c r="M773" s="201"/>
      <c r="N773" s="201"/>
      <c r="O773" s="201"/>
      <c r="P773" s="201"/>
      <c r="Q773" s="201"/>
      <c r="R773" s="201"/>
      <c r="S773" s="201"/>
      <c r="T773" s="201"/>
      <c r="U773" s="201"/>
      <c r="V773" s="201"/>
      <c r="W773" s="201"/>
      <c r="X773" s="201"/>
      <c r="Y773" s="201"/>
      <c r="Z773" s="201"/>
      <c r="AA773" s="201"/>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1"/>
      <c r="BC773" s="201"/>
      <c r="BD773" s="201"/>
      <c r="BE773" s="201"/>
      <c r="BF773" s="201"/>
    </row>
    <row r="774" spans="1:58" ht="16.5" customHeight="1">
      <c r="A774" s="202"/>
      <c r="B774" s="202"/>
      <c r="C774" s="202"/>
      <c r="D774" s="202"/>
      <c r="E774" s="202"/>
      <c r="F774" s="202"/>
      <c r="G774" s="202"/>
      <c r="H774" s="202"/>
      <c r="I774" s="203"/>
      <c r="J774" s="201"/>
      <c r="K774" s="201"/>
      <c r="L774" s="201"/>
      <c r="M774" s="201"/>
      <c r="N774" s="201"/>
      <c r="O774" s="201"/>
      <c r="P774" s="201"/>
      <c r="Q774" s="201"/>
      <c r="R774" s="201"/>
      <c r="S774" s="201"/>
      <c r="T774" s="201"/>
      <c r="U774" s="201"/>
      <c r="V774" s="201"/>
      <c r="W774" s="201"/>
      <c r="X774" s="201"/>
      <c r="Y774" s="201"/>
      <c r="Z774" s="201"/>
      <c r="AA774" s="201"/>
      <c r="AB774" s="201"/>
      <c r="AC774" s="201"/>
      <c r="AD774" s="201"/>
      <c r="AE774" s="201"/>
      <c r="AF774" s="201"/>
      <c r="AG774" s="201"/>
      <c r="AH774" s="201"/>
      <c r="AI774" s="201"/>
      <c r="AJ774" s="201"/>
      <c r="AK774" s="201"/>
      <c r="AL774" s="201"/>
      <c r="AM774" s="201"/>
      <c r="AN774" s="201"/>
      <c r="AO774" s="201"/>
      <c r="AP774" s="201"/>
      <c r="AQ774" s="201"/>
      <c r="AR774" s="201"/>
      <c r="AS774" s="201"/>
      <c r="AT774" s="201"/>
      <c r="AU774" s="201"/>
      <c r="AV774" s="201"/>
      <c r="AW774" s="201"/>
      <c r="AX774" s="201"/>
      <c r="AY774" s="201"/>
      <c r="AZ774" s="201"/>
      <c r="BA774" s="201"/>
      <c r="BB774" s="201"/>
      <c r="BC774" s="201"/>
      <c r="BD774" s="201"/>
      <c r="BE774" s="201"/>
      <c r="BF774" s="201"/>
    </row>
    <row r="775" spans="1:58" ht="16.5" customHeight="1">
      <c r="A775" s="202"/>
      <c r="B775" s="202"/>
      <c r="C775" s="202"/>
      <c r="D775" s="202"/>
      <c r="E775" s="202"/>
      <c r="F775" s="202"/>
      <c r="G775" s="202"/>
      <c r="H775" s="202"/>
      <c r="I775" s="203"/>
      <c r="J775" s="201"/>
      <c r="K775" s="201"/>
      <c r="L775" s="201"/>
      <c r="M775" s="201"/>
      <c r="N775" s="201"/>
      <c r="O775" s="201"/>
      <c r="P775" s="201"/>
      <c r="Q775" s="201"/>
      <c r="R775" s="201"/>
      <c r="S775" s="201"/>
      <c r="T775" s="201"/>
      <c r="U775" s="201"/>
      <c r="V775" s="201"/>
      <c r="W775" s="201"/>
      <c r="X775" s="201"/>
      <c r="Y775" s="201"/>
      <c r="Z775" s="201"/>
      <c r="AA775" s="201"/>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1"/>
      <c r="BC775" s="201"/>
      <c r="BD775" s="201"/>
      <c r="BE775" s="201"/>
      <c r="BF775" s="201"/>
    </row>
    <row r="776" spans="1:58" ht="16.5" customHeight="1">
      <c r="A776" s="202"/>
      <c r="B776" s="202"/>
      <c r="C776" s="202"/>
      <c r="D776" s="202"/>
      <c r="E776" s="202"/>
      <c r="F776" s="202"/>
      <c r="G776" s="202"/>
      <c r="H776" s="202"/>
      <c r="I776" s="203"/>
      <c r="J776" s="201"/>
      <c r="K776" s="201"/>
      <c r="L776" s="201"/>
      <c r="M776" s="201"/>
      <c r="N776" s="201"/>
      <c r="O776" s="201"/>
      <c r="P776" s="201"/>
      <c r="Q776" s="201"/>
      <c r="R776" s="201"/>
      <c r="S776" s="201"/>
      <c r="T776" s="201"/>
      <c r="U776" s="201"/>
      <c r="V776" s="201"/>
      <c r="W776" s="201"/>
      <c r="X776" s="201"/>
      <c r="Y776" s="201"/>
      <c r="Z776" s="201"/>
      <c r="AA776" s="201"/>
      <c r="AB776" s="201"/>
      <c r="AC776" s="201"/>
      <c r="AD776" s="201"/>
      <c r="AE776" s="201"/>
      <c r="AF776" s="201"/>
      <c r="AG776" s="201"/>
      <c r="AH776" s="201"/>
      <c r="AI776" s="201"/>
      <c r="AJ776" s="201"/>
      <c r="AK776" s="201"/>
      <c r="AL776" s="201"/>
      <c r="AM776" s="201"/>
      <c r="AN776" s="201"/>
      <c r="AO776" s="201"/>
      <c r="AP776" s="201"/>
      <c r="AQ776" s="201"/>
      <c r="AR776" s="201"/>
      <c r="AS776" s="201"/>
      <c r="AT776" s="201"/>
      <c r="AU776" s="201"/>
      <c r="AV776" s="201"/>
      <c r="AW776" s="201"/>
      <c r="AX776" s="201"/>
      <c r="AY776" s="201"/>
      <c r="AZ776" s="201"/>
      <c r="BA776" s="201"/>
      <c r="BB776" s="201"/>
      <c r="BC776" s="201"/>
      <c r="BD776" s="201"/>
      <c r="BE776" s="201"/>
      <c r="BF776" s="201"/>
    </row>
    <row r="777" spans="1:58" ht="16.5" customHeight="1">
      <c r="A777" s="202"/>
      <c r="B777" s="202"/>
      <c r="C777" s="202"/>
      <c r="D777" s="202"/>
      <c r="E777" s="202"/>
      <c r="F777" s="202"/>
      <c r="G777" s="202"/>
      <c r="H777" s="202"/>
      <c r="I777" s="203"/>
      <c r="J777" s="201"/>
      <c r="K777" s="201"/>
      <c r="L777" s="201"/>
      <c r="M777" s="201"/>
      <c r="N777" s="201"/>
      <c r="O777" s="201"/>
      <c r="P777" s="201"/>
      <c r="Q777" s="201"/>
      <c r="R777" s="201"/>
      <c r="S777" s="201"/>
      <c r="T777" s="201"/>
      <c r="U777" s="201"/>
      <c r="V777" s="201"/>
      <c r="W777" s="201"/>
      <c r="X777" s="201"/>
      <c r="Y777" s="201"/>
      <c r="Z777" s="201"/>
      <c r="AA777" s="201"/>
      <c r="AB777" s="201"/>
      <c r="AC777" s="201"/>
      <c r="AD777" s="201"/>
      <c r="AE777" s="201"/>
      <c r="AF777" s="201"/>
      <c r="AG777" s="201"/>
      <c r="AH777" s="201"/>
      <c r="AI777" s="201"/>
      <c r="AJ777" s="201"/>
      <c r="AK777" s="201"/>
      <c r="AL777" s="201"/>
      <c r="AM777" s="201"/>
      <c r="AN777" s="201"/>
      <c r="AO777" s="201"/>
      <c r="AP777" s="201"/>
      <c r="AQ777" s="201"/>
      <c r="AR777" s="201"/>
      <c r="AS777" s="201"/>
      <c r="AT777" s="201"/>
      <c r="AU777" s="201"/>
      <c r="AV777" s="201"/>
      <c r="AW777" s="201"/>
      <c r="AX777" s="201"/>
      <c r="AY777" s="201"/>
      <c r="AZ777" s="201"/>
      <c r="BA777" s="201"/>
      <c r="BB777" s="201"/>
      <c r="BC777" s="201"/>
      <c r="BD777" s="201"/>
      <c r="BE777" s="201"/>
      <c r="BF777" s="201"/>
    </row>
    <row r="778" spans="1:58" ht="16.5" customHeight="1">
      <c r="A778" s="202"/>
      <c r="B778" s="202"/>
      <c r="C778" s="202"/>
      <c r="D778" s="202"/>
      <c r="E778" s="202"/>
      <c r="F778" s="202"/>
      <c r="G778" s="202"/>
      <c r="H778" s="202"/>
      <c r="I778" s="203"/>
      <c r="J778" s="201"/>
      <c r="K778" s="201"/>
      <c r="L778" s="201"/>
      <c r="M778" s="201"/>
      <c r="N778" s="201"/>
      <c r="O778" s="201"/>
      <c r="P778" s="201"/>
      <c r="Q778" s="201"/>
      <c r="R778" s="201"/>
      <c r="S778" s="201"/>
      <c r="T778" s="201"/>
      <c r="U778" s="201"/>
      <c r="V778" s="201"/>
      <c r="W778" s="201"/>
      <c r="X778" s="201"/>
      <c r="Y778" s="201"/>
      <c r="Z778" s="201"/>
      <c r="AA778" s="201"/>
      <c r="AB778" s="201"/>
      <c r="AC778" s="201"/>
      <c r="AD778" s="201"/>
      <c r="AE778" s="201"/>
      <c r="AF778" s="201"/>
      <c r="AG778" s="201"/>
      <c r="AH778" s="201"/>
      <c r="AI778" s="201"/>
      <c r="AJ778" s="201"/>
      <c r="AK778" s="201"/>
      <c r="AL778" s="201"/>
      <c r="AM778" s="201"/>
      <c r="AN778" s="201"/>
      <c r="AO778" s="201"/>
      <c r="AP778" s="201"/>
      <c r="AQ778" s="201"/>
      <c r="AR778" s="201"/>
      <c r="AS778" s="201"/>
      <c r="AT778" s="201"/>
      <c r="AU778" s="201"/>
      <c r="AV778" s="201"/>
      <c r="AW778" s="201"/>
      <c r="AX778" s="201"/>
      <c r="AY778" s="201"/>
      <c r="AZ778" s="201"/>
      <c r="BA778" s="201"/>
      <c r="BB778" s="201"/>
      <c r="BC778" s="201"/>
      <c r="BD778" s="201"/>
      <c r="BE778" s="201"/>
      <c r="BF778" s="201"/>
    </row>
    <row r="779" spans="1:58" ht="16.5" customHeight="1">
      <c r="A779" s="202"/>
      <c r="B779" s="202"/>
      <c r="C779" s="202"/>
      <c r="D779" s="202"/>
      <c r="E779" s="202"/>
      <c r="F779" s="202"/>
      <c r="G779" s="202"/>
      <c r="H779" s="202"/>
      <c r="I779" s="203"/>
      <c r="J779" s="201"/>
      <c r="K779" s="201"/>
      <c r="L779" s="201"/>
      <c r="M779" s="201"/>
      <c r="N779" s="201"/>
      <c r="O779" s="201"/>
      <c r="P779" s="201"/>
      <c r="Q779" s="201"/>
      <c r="R779" s="201"/>
      <c r="S779" s="201"/>
      <c r="T779" s="201"/>
      <c r="U779" s="201"/>
      <c r="V779" s="201"/>
      <c r="W779" s="201"/>
      <c r="X779" s="201"/>
      <c r="Y779" s="201"/>
      <c r="Z779" s="201"/>
      <c r="AA779" s="201"/>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1"/>
      <c r="BC779" s="201"/>
      <c r="BD779" s="201"/>
      <c r="BE779" s="201"/>
      <c r="BF779" s="201"/>
    </row>
    <row r="780" spans="1:58" ht="16.5" customHeight="1">
      <c r="A780" s="202"/>
      <c r="B780" s="202"/>
      <c r="C780" s="202"/>
      <c r="D780" s="202"/>
      <c r="E780" s="202"/>
      <c r="F780" s="202"/>
      <c r="G780" s="202"/>
      <c r="H780" s="202"/>
      <c r="I780" s="203"/>
      <c r="J780" s="201"/>
      <c r="K780" s="201"/>
      <c r="L780" s="201"/>
      <c r="M780" s="201"/>
      <c r="N780" s="201"/>
      <c r="O780" s="201"/>
      <c r="P780" s="201"/>
      <c r="Q780" s="201"/>
      <c r="R780" s="201"/>
      <c r="S780" s="201"/>
      <c r="T780" s="201"/>
      <c r="U780" s="201"/>
      <c r="V780" s="201"/>
      <c r="W780" s="201"/>
      <c r="X780" s="201"/>
      <c r="Y780" s="201"/>
      <c r="Z780" s="201"/>
      <c r="AA780" s="201"/>
      <c r="AB780" s="201"/>
      <c r="AC780" s="201"/>
      <c r="AD780" s="201"/>
      <c r="AE780" s="201"/>
      <c r="AF780" s="201"/>
      <c r="AG780" s="201"/>
      <c r="AH780" s="201"/>
      <c r="AI780" s="201"/>
      <c r="AJ780" s="201"/>
      <c r="AK780" s="201"/>
      <c r="AL780" s="201"/>
      <c r="AM780" s="201"/>
      <c r="AN780" s="201"/>
      <c r="AO780" s="201"/>
      <c r="AP780" s="201"/>
      <c r="AQ780" s="201"/>
      <c r="AR780" s="201"/>
      <c r="AS780" s="201"/>
      <c r="AT780" s="201"/>
      <c r="AU780" s="201"/>
      <c r="AV780" s="201"/>
      <c r="AW780" s="201"/>
      <c r="AX780" s="201"/>
      <c r="AY780" s="201"/>
      <c r="AZ780" s="201"/>
      <c r="BA780" s="201"/>
      <c r="BB780" s="201"/>
      <c r="BC780" s="201"/>
      <c r="BD780" s="201"/>
      <c r="BE780" s="201"/>
      <c r="BF780" s="201"/>
    </row>
    <row r="781" spans="1:58" ht="16.5" customHeight="1">
      <c r="A781" s="202"/>
      <c r="B781" s="202"/>
      <c r="C781" s="202"/>
      <c r="D781" s="202"/>
      <c r="E781" s="202"/>
      <c r="F781" s="202"/>
      <c r="G781" s="202"/>
      <c r="H781" s="202"/>
      <c r="I781" s="203"/>
      <c r="J781" s="201"/>
      <c r="K781" s="201"/>
      <c r="L781" s="201"/>
      <c r="M781" s="201"/>
      <c r="N781" s="201"/>
      <c r="O781" s="201"/>
      <c r="P781" s="201"/>
      <c r="Q781" s="201"/>
      <c r="R781" s="201"/>
      <c r="S781" s="201"/>
      <c r="T781" s="201"/>
      <c r="U781" s="201"/>
      <c r="V781" s="201"/>
      <c r="W781" s="201"/>
      <c r="X781" s="201"/>
      <c r="Y781" s="201"/>
      <c r="Z781" s="201"/>
      <c r="AA781" s="201"/>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1"/>
      <c r="BC781" s="201"/>
      <c r="BD781" s="201"/>
      <c r="BE781" s="201"/>
      <c r="BF781" s="201"/>
    </row>
    <row r="782" spans="1:58" ht="16.5" customHeight="1">
      <c r="A782" s="202"/>
      <c r="B782" s="202"/>
      <c r="C782" s="202"/>
      <c r="D782" s="202"/>
      <c r="E782" s="202"/>
      <c r="F782" s="202"/>
      <c r="G782" s="202"/>
      <c r="H782" s="202"/>
      <c r="I782" s="203"/>
      <c r="J782" s="201"/>
      <c r="K782" s="201"/>
      <c r="L782" s="201"/>
      <c r="M782" s="201"/>
      <c r="N782" s="201"/>
      <c r="O782" s="201"/>
      <c r="P782" s="201"/>
      <c r="Q782" s="201"/>
      <c r="R782" s="201"/>
      <c r="S782" s="201"/>
      <c r="T782" s="201"/>
      <c r="U782" s="201"/>
      <c r="V782" s="201"/>
      <c r="W782" s="201"/>
      <c r="X782" s="201"/>
      <c r="Y782" s="201"/>
      <c r="Z782" s="201"/>
      <c r="AA782" s="201"/>
      <c r="AB782" s="201"/>
      <c r="AC782" s="201"/>
      <c r="AD782" s="201"/>
      <c r="AE782" s="201"/>
      <c r="AF782" s="201"/>
      <c r="AG782" s="201"/>
      <c r="AH782" s="201"/>
      <c r="AI782" s="201"/>
      <c r="AJ782" s="201"/>
      <c r="AK782" s="201"/>
      <c r="AL782" s="201"/>
      <c r="AM782" s="201"/>
      <c r="AN782" s="201"/>
      <c r="AO782" s="201"/>
      <c r="AP782" s="201"/>
      <c r="AQ782" s="201"/>
      <c r="AR782" s="201"/>
      <c r="AS782" s="201"/>
      <c r="AT782" s="201"/>
      <c r="AU782" s="201"/>
      <c r="AV782" s="201"/>
      <c r="AW782" s="201"/>
      <c r="AX782" s="201"/>
      <c r="AY782" s="201"/>
      <c r="AZ782" s="201"/>
      <c r="BA782" s="201"/>
      <c r="BB782" s="201"/>
      <c r="BC782" s="201"/>
      <c r="BD782" s="201"/>
      <c r="BE782" s="201"/>
      <c r="BF782" s="201"/>
    </row>
    <row r="783" spans="1:58" ht="16.5" customHeight="1">
      <c r="A783" s="202"/>
      <c r="B783" s="202"/>
      <c r="C783" s="202"/>
      <c r="D783" s="202"/>
      <c r="E783" s="202"/>
      <c r="F783" s="202"/>
      <c r="G783" s="202"/>
      <c r="H783" s="202"/>
      <c r="I783" s="203"/>
      <c r="J783" s="201"/>
      <c r="K783" s="201"/>
      <c r="L783" s="201"/>
      <c r="M783" s="201"/>
      <c r="N783" s="201"/>
      <c r="O783" s="201"/>
      <c r="P783" s="201"/>
      <c r="Q783" s="201"/>
      <c r="R783" s="201"/>
      <c r="S783" s="201"/>
      <c r="T783" s="201"/>
      <c r="U783" s="201"/>
      <c r="V783" s="201"/>
      <c r="W783" s="201"/>
      <c r="X783" s="201"/>
      <c r="Y783" s="201"/>
      <c r="Z783" s="201"/>
      <c r="AA783" s="201"/>
      <c r="AB783" s="201"/>
      <c r="AC783" s="201"/>
      <c r="AD783" s="201"/>
      <c r="AE783" s="201"/>
      <c r="AF783" s="201"/>
      <c r="AG783" s="201"/>
      <c r="AH783" s="201"/>
      <c r="AI783" s="201"/>
      <c r="AJ783" s="201"/>
      <c r="AK783" s="201"/>
      <c r="AL783" s="201"/>
      <c r="AM783" s="201"/>
      <c r="AN783" s="201"/>
      <c r="AO783" s="201"/>
      <c r="AP783" s="201"/>
      <c r="AQ783" s="201"/>
      <c r="AR783" s="201"/>
      <c r="AS783" s="201"/>
      <c r="AT783" s="201"/>
      <c r="AU783" s="201"/>
      <c r="AV783" s="201"/>
      <c r="AW783" s="201"/>
      <c r="AX783" s="201"/>
      <c r="AY783" s="201"/>
      <c r="AZ783" s="201"/>
      <c r="BA783" s="201"/>
      <c r="BB783" s="201"/>
      <c r="BC783" s="201"/>
      <c r="BD783" s="201"/>
      <c r="BE783" s="201"/>
      <c r="BF783" s="201"/>
    </row>
    <row r="784" spans="1:58" ht="16.5" customHeight="1">
      <c r="A784" s="202"/>
      <c r="B784" s="202"/>
      <c r="C784" s="202"/>
      <c r="D784" s="202"/>
      <c r="E784" s="202"/>
      <c r="F784" s="202"/>
      <c r="G784" s="202"/>
      <c r="H784" s="202"/>
      <c r="I784" s="203"/>
      <c r="J784" s="201"/>
      <c r="K784" s="201"/>
      <c r="L784" s="201"/>
      <c r="M784" s="201"/>
      <c r="N784" s="201"/>
      <c r="O784" s="201"/>
      <c r="P784" s="201"/>
      <c r="Q784" s="201"/>
      <c r="R784" s="201"/>
      <c r="S784" s="201"/>
      <c r="T784" s="201"/>
      <c r="U784" s="201"/>
      <c r="V784" s="201"/>
      <c r="W784" s="201"/>
      <c r="X784" s="201"/>
      <c r="Y784" s="201"/>
      <c r="Z784" s="201"/>
      <c r="AA784" s="201"/>
      <c r="AB784" s="201"/>
      <c r="AC784" s="201"/>
      <c r="AD784" s="201"/>
      <c r="AE784" s="201"/>
      <c r="AF784" s="201"/>
      <c r="AG784" s="201"/>
      <c r="AH784" s="201"/>
      <c r="AI784" s="201"/>
      <c r="AJ784" s="201"/>
      <c r="AK784" s="201"/>
      <c r="AL784" s="201"/>
      <c r="AM784" s="201"/>
      <c r="AN784" s="201"/>
      <c r="AO784" s="201"/>
      <c r="AP784" s="201"/>
      <c r="AQ784" s="201"/>
      <c r="AR784" s="201"/>
      <c r="AS784" s="201"/>
      <c r="AT784" s="201"/>
      <c r="AU784" s="201"/>
      <c r="AV784" s="201"/>
      <c r="AW784" s="201"/>
      <c r="AX784" s="201"/>
      <c r="AY784" s="201"/>
      <c r="AZ784" s="201"/>
      <c r="BA784" s="201"/>
      <c r="BB784" s="201"/>
      <c r="BC784" s="201"/>
      <c r="BD784" s="201"/>
      <c r="BE784" s="201"/>
      <c r="BF784" s="201"/>
    </row>
    <row r="785" spans="1:58" ht="16.5" customHeight="1">
      <c r="A785" s="202"/>
      <c r="B785" s="202"/>
      <c r="C785" s="202"/>
      <c r="D785" s="202"/>
      <c r="E785" s="202"/>
      <c r="F785" s="202"/>
      <c r="G785" s="202"/>
      <c r="H785" s="202"/>
      <c r="I785" s="203"/>
      <c r="J785" s="201"/>
      <c r="K785" s="201"/>
      <c r="L785" s="201"/>
      <c r="M785" s="201"/>
      <c r="N785" s="201"/>
      <c r="O785" s="201"/>
      <c r="P785" s="201"/>
      <c r="Q785" s="201"/>
      <c r="R785" s="201"/>
      <c r="S785" s="201"/>
      <c r="T785" s="201"/>
      <c r="U785" s="201"/>
      <c r="V785" s="201"/>
      <c r="W785" s="201"/>
      <c r="X785" s="201"/>
      <c r="Y785" s="201"/>
      <c r="Z785" s="201"/>
      <c r="AA785" s="201"/>
      <c r="AB785" s="201"/>
      <c r="AC785" s="201"/>
      <c r="AD785" s="201"/>
      <c r="AE785" s="201"/>
      <c r="AF785" s="201"/>
      <c r="AG785" s="201"/>
      <c r="AH785" s="201"/>
      <c r="AI785" s="201"/>
      <c r="AJ785" s="201"/>
      <c r="AK785" s="201"/>
      <c r="AL785" s="201"/>
      <c r="AM785" s="201"/>
      <c r="AN785" s="201"/>
      <c r="AO785" s="201"/>
      <c r="AP785" s="201"/>
      <c r="AQ785" s="201"/>
      <c r="AR785" s="201"/>
      <c r="AS785" s="201"/>
      <c r="AT785" s="201"/>
      <c r="AU785" s="201"/>
      <c r="AV785" s="201"/>
      <c r="AW785" s="201"/>
      <c r="AX785" s="201"/>
      <c r="AY785" s="201"/>
      <c r="AZ785" s="201"/>
      <c r="BA785" s="201"/>
      <c r="BB785" s="201"/>
      <c r="BC785" s="201"/>
      <c r="BD785" s="201"/>
      <c r="BE785" s="201"/>
      <c r="BF785" s="201"/>
    </row>
    <row r="786" spans="1:58" ht="16.5" customHeight="1">
      <c r="A786" s="202"/>
      <c r="B786" s="202"/>
      <c r="C786" s="202"/>
      <c r="D786" s="202"/>
      <c r="E786" s="202"/>
      <c r="F786" s="202"/>
      <c r="G786" s="202"/>
      <c r="H786" s="202"/>
      <c r="I786" s="203"/>
      <c r="J786" s="201"/>
      <c r="K786" s="201"/>
      <c r="L786" s="201"/>
      <c r="M786" s="201"/>
      <c r="N786" s="201"/>
      <c r="O786" s="201"/>
      <c r="P786" s="201"/>
      <c r="Q786" s="201"/>
      <c r="R786" s="201"/>
      <c r="S786" s="201"/>
      <c r="T786" s="201"/>
      <c r="U786" s="201"/>
      <c r="V786" s="201"/>
      <c r="W786" s="201"/>
      <c r="X786" s="201"/>
      <c r="Y786" s="201"/>
      <c r="Z786" s="201"/>
      <c r="AA786" s="201"/>
      <c r="AB786" s="201"/>
      <c r="AC786" s="201"/>
      <c r="AD786" s="201"/>
      <c r="AE786" s="201"/>
      <c r="AF786" s="201"/>
      <c r="AG786" s="201"/>
      <c r="AH786" s="201"/>
      <c r="AI786" s="201"/>
      <c r="AJ786" s="201"/>
      <c r="AK786" s="201"/>
      <c r="AL786" s="201"/>
      <c r="AM786" s="201"/>
      <c r="AN786" s="201"/>
      <c r="AO786" s="201"/>
      <c r="AP786" s="201"/>
      <c r="AQ786" s="201"/>
      <c r="AR786" s="201"/>
      <c r="AS786" s="201"/>
      <c r="AT786" s="201"/>
      <c r="AU786" s="201"/>
      <c r="AV786" s="201"/>
      <c r="AW786" s="201"/>
      <c r="AX786" s="201"/>
      <c r="AY786" s="201"/>
      <c r="AZ786" s="201"/>
      <c r="BA786" s="201"/>
      <c r="BB786" s="201"/>
      <c r="BC786" s="201"/>
      <c r="BD786" s="201"/>
      <c r="BE786" s="201"/>
      <c r="BF786" s="201"/>
    </row>
    <row r="787" spans="1:58" ht="16.5" customHeight="1">
      <c r="A787" s="202"/>
      <c r="B787" s="202"/>
      <c r="C787" s="202"/>
      <c r="D787" s="202"/>
      <c r="E787" s="202"/>
      <c r="F787" s="202"/>
      <c r="G787" s="202"/>
      <c r="H787" s="202"/>
      <c r="I787" s="203"/>
      <c r="J787" s="201"/>
      <c r="K787" s="201"/>
      <c r="L787" s="201"/>
      <c r="M787" s="201"/>
      <c r="N787" s="201"/>
      <c r="O787" s="201"/>
      <c r="P787" s="201"/>
      <c r="Q787" s="201"/>
      <c r="R787" s="201"/>
      <c r="S787" s="201"/>
      <c r="T787" s="201"/>
      <c r="U787" s="201"/>
      <c r="V787" s="201"/>
      <c r="W787" s="201"/>
      <c r="X787" s="201"/>
      <c r="Y787" s="201"/>
      <c r="Z787" s="201"/>
      <c r="AA787" s="201"/>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1"/>
      <c r="BC787" s="201"/>
      <c r="BD787" s="201"/>
      <c r="BE787" s="201"/>
      <c r="BF787" s="201"/>
    </row>
    <row r="788" spans="1:58" ht="16.5" customHeight="1">
      <c r="A788" s="202"/>
      <c r="B788" s="202"/>
      <c r="C788" s="202"/>
      <c r="D788" s="202"/>
      <c r="E788" s="202"/>
      <c r="F788" s="202"/>
      <c r="G788" s="202"/>
      <c r="H788" s="202"/>
      <c r="I788" s="203"/>
      <c r="J788" s="201"/>
      <c r="K788" s="201"/>
      <c r="L788" s="201"/>
      <c r="M788" s="201"/>
      <c r="N788" s="201"/>
      <c r="O788" s="201"/>
      <c r="P788" s="201"/>
      <c r="Q788" s="201"/>
      <c r="R788" s="201"/>
      <c r="S788" s="201"/>
      <c r="T788" s="201"/>
      <c r="U788" s="201"/>
      <c r="V788" s="201"/>
      <c r="W788" s="201"/>
      <c r="X788" s="201"/>
      <c r="Y788" s="201"/>
      <c r="Z788" s="201"/>
      <c r="AA788" s="201"/>
      <c r="AB788" s="201"/>
      <c r="AC788" s="201"/>
      <c r="AD788" s="201"/>
      <c r="AE788" s="201"/>
      <c r="AF788" s="201"/>
      <c r="AG788" s="201"/>
      <c r="AH788" s="201"/>
      <c r="AI788" s="201"/>
      <c r="AJ788" s="201"/>
      <c r="AK788" s="201"/>
      <c r="AL788" s="201"/>
      <c r="AM788" s="201"/>
      <c r="AN788" s="201"/>
      <c r="AO788" s="201"/>
      <c r="AP788" s="201"/>
      <c r="AQ788" s="201"/>
      <c r="AR788" s="201"/>
      <c r="AS788" s="201"/>
      <c r="AT788" s="201"/>
      <c r="AU788" s="201"/>
      <c r="AV788" s="201"/>
      <c r="AW788" s="201"/>
      <c r="AX788" s="201"/>
      <c r="AY788" s="201"/>
      <c r="AZ788" s="201"/>
      <c r="BA788" s="201"/>
      <c r="BB788" s="201"/>
      <c r="BC788" s="201"/>
      <c r="BD788" s="201"/>
      <c r="BE788" s="201"/>
      <c r="BF788" s="201"/>
    </row>
    <row r="789" spans="1:58" ht="16.5" customHeight="1">
      <c r="A789" s="202"/>
      <c r="B789" s="202"/>
      <c r="C789" s="202"/>
      <c r="D789" s="202"/>
      <c r="E789" s="202"/>
      <c r="F789" s="202"/>
      <c r="G789" s="202"/>
      <c r="H789" s="202"/>
      <c r="I789" s="203"/>
      <c r="J789" s="201"/>
      <c r="K789" s="201"/>
      <c r="L789" s="201"/>
      <c r="M789" s="201"/>
      <c r="N789" s="201"/>
      <c r="O789" s="201"/>
      <c r="P789" s="201"/>
      <c r="Q789" s="201"/>
      <c r="R789" s="201"/>
      <c r="S789" s="201"/>
      <c r="T789" s="201"/>
      <c r="U789" s="201"/>
      <c r="V789" s="201"/>
      <c r="W789" s="201"/>
      <c r="X789" s="201"/>
      <c r="Y789" s="201"/>
      <c r="Z789" s="201"/>
      <c r="AA789" s="201"/>
      <c r="AB789" s="201"/>
      <c r="AC789" s="201"/>
      <c r="AD789" s="201"/>
      <c r="AE789" s="201"/>
      <c r="AF789" s="201"/>
      <c r="AG789" s="201"/>
      <c r="AH789" s="201"/>
      <c r="AI789" s="201"/>
      <c r="AJ789" s="201"/>
      <c r="AK789" s="201"/>
      <c r="AL789" s="201"/>
      <c r="AM789" s="201"/>
      <c r="AN789" s="201"/>
      <c r="AO789" s="201"/>
      <c r="AP789" s="201"/>
      <c r="AQ789" s="201"/>
      <c r="AR789" s="201"/>
      <c r="AS789" s="201"/>
      <c r="AT789" s="201"/>
      <c r="AU789" s="201"/>
      <c r="AV789" s="201"/>
      <c r="AW789" s="201"/>
      <c r="AX789" s="201"/>
      <c r="AY789" s="201"/>
      <c r="AZ789" s="201"/>
      <c r="BA789" s="201"/>
      <c r="BB789" s="201"/>
      <c r="BC789" s="201"/>
      <c r="BD789" s="201"/>
      <c r="BE789" s="201"/>
      <c r="BF789" s="201"/>
    </row>
    <row r="790" spans="1:58" ht="16.5" customHeight="1">
      <c r="A790" s="202"/>
      <c r="B790" s="202"/>
      <c r="C790" s="202"/>
      <c r="D790" s="202"/>
      <c r="E790" s="202"/>
      <c r="F790" s="202"/>
      <c r="G790" s="202"/>
      <c r="H790" s="202"/>
      <c r="I790" s="203"/>
      <c r="J790" s="201"/>
      <c r="K790" s="201"/>
      <c r="L790" s="201"/>
      <c r="M790" s="201"/>
      <c r="N790" s="201"/>
      <c r="O790" s="201"/>
      <c r="P790" s="201"/>
      <c r="Q790" s="201"/>
      <c r="R790" s="201"/>
      <c r="S790" s="201"/>
      <c r="T790" s="201"/>
      <c r="U790" s="201"/>
      <c r="V790" s="201"/>
      <c r="W790" s="201"/>
      <c r="X790" s="201"/>
      <c r="Y790" s="201"/>
      <c r="Z790" s="201"/>
      <c r="AA790" s="201"/>
      <c r="AB790" s="201"/>
      <c r="AC790" s="201"/>
      <c r="AD790" s="201"/>
      <c r="AE790" s="201"/>
      <c r="AF790" s="201"/>
      <c r="AG790" s="201"/>
      <c r="AH790" s="201"/>
      <c r="AI790" s="201"/>
      <c r="AJ790" s="201"/>
      <c r="AK790" s="201"/>
      <c r="AL790" s="201"/>
      <c r="AM790" s="201"/>
      <c r="AN790" s="201"/>
      <c r="AO790" s="201"/>
      <c r="AP790" s="201"/>
      <c r="AQ790" s="201"/>
      <c r="AR790" s="201"/>
      <c r="AS790" s="201"/>
      <c r="AT790" s="201"/>
      <c r="AU790" s="201"/>
      <c r="AV790" s="201"/>
      <c r="AW790" s="201"/>
      <c r="AX790" s="201"/>
      <c r="AY790" s="201"/>
      <c r="AZ790" s="201"/>
      <c r="BA790" s="201"/>
      <c r="BB790" s="201"/>
      <c r="BC790" s="201"/>
      <c r="BD790" s="201"/>
      <c r="BE790" s="201"/>
      <c r="BF790" s="201"/>
    </row>
    <row r="791" spans="1:58" ht="16.5" customHeight="1">
      <c r="A791" s="202"/>
      <c r="B791" s="202"/>
      <c r="C791" s="202"/>
      <c r="D791" s="202"/>
      <c r="E791" s="202"/>
      <c r="F791" s="202"/>
      <c r="G791" s="202"/>
      <c r="H791" s="202"/>
      <c r="I791" s="203"/>
      <c r="J791" s="201"/>
      <c r="K791" s="201"/>
      <c r="L791" s="201"/>
      <c r="M791" s="201"/>
      <c r="N791" s="201"/>
      <c r="O791" s="201"/>
      <c r="P791" s="201"/>
      <c r="Q791" s="201"/>
      <c r="R791" s="201"/>
      <c r="S791" s="201"/>
      <c r="T791" s="201"/>
      <c r="U791" s="201"/>
      <c r="V791" s="201"/>
      <c r="W791" s="201"/>
      <c r="X791" s="201"/>
      <c r="Y791" s="201"/>
      <c r="Z791" s="201"/>
      <c r="AA791" s="201"/>
      <c r="AB791" s="201"/>
      <c r="AC791" s="201"/>
      <c r="AD791" s="201"/>
      <c r="AE791" s="201"/>
      <c r="AF791" s="201"/>
      <c r="AG791" s="201"/>
      <c r="AH791" s="201"/>
      <c r="AI791" s="201"/>
      <c r="AJ791" s="201"/>
      <c r="AK791" s="201"/>
      <c r="AL791" s="201"/>
      <c r="AM791" s="201"/>
      <c r="AN791" s="201"/>
      <c r="AO791" s="201"/>
      <c r="AP791" s="201"/>
      <c r="AQ791" s="201"/>
      <c r="AR791" s="201"/>
      <c r="AS791" s="201"/>
      <c r="AT791" s="201"/>
      <c r="AU791" s="201"/>
      <c r="AV791" s="201"/>
      <c r="AW791" s="201"/>
      <c r="AX791" s="201"/>
      <c r="AY791" s="201"/>
      <c r="AZ791" s="201"/>
      <c r="BA791" s="201"/>
      <c r="BB791" s="201"/>
      <c r="BC791" s="201"/>
      <c r="BD791" s="201"/>
      <c r="BE791" s="201"/>
      <c r="BF791" s="201"/>
    </row>
    <row r="792" spans="1:58" ht="16.5" customHeight="1">
      <c r="A792" s="202"/>
      <c r="B792" s="202"/>
      <c r="C792" s="202"/>
      <c r="D792" s="202"/>
      <c r="E792" s="202"/>
      <c r="F792" s="202"/>
      <c r="G792" s="202"/>
      <c r="H792" s="202"/>
      <c r="I792" s="203"/>
      <c r="J792" s="201"/>
      <c r="K792" s="201"/>
      <c r="L792" s="201"/>
      <c r="M792" s="201"/>
      <c r="N792" s="201"/>
      <c r="O792" s="201"/>
      <c r="P792" s="201"/>
      <c r="Q792" s="201"/>
      <c r="R792" s="201"/>
      <c r="S792" s="201"/>
      <c r="T792" s="201"/>
      <c r="U792" s="201"/>
      <c r="V792" s="201"/>
      <c r="W792" s="201"/>
      <c r="X792" s="201"/>
      <c r="Y792" s="201"/>
      <c r="Z792" s="201"/>
      <c r="AA792" s="201"/>
      <c r="AB792" s="201"/>
      <c r="AC792" s="201"/>
      <c r="AD792" s="201"/>
      <c r="AE792" s="201"/>
      <c r="AF792" s="201"/>
      <c r="AG792" s="201"/>
      <c r="AH792" s="201"/>
      <c r="AI792" s="201"/>
      <c r="AJ792" s="201"/>
      <c r="AK792" s="201"/>
      <c r="AL792" s="201"/>
      <c r="AM792" s="201"/>
      <c r="AN792" s="201"/>
      <c r="AO792" s="201"/>
      <c r="AP792" s="201"/>
      <c r="AQ792" s="201"/>
      <c r="AR792" s="201"/>
      <c r="AS792" s="201"/>
      <c r="AT792" s="201"/>
      <c r="AU792" s="201"/>
      <c r="AV792" s="201"/>
      <c r="AW792" s="201"/>
      <c r="AX792" s="201"/>
      <c r="AY792" s="201"/>
      <c r="AZ792" s="201"/>
      <c r="BA792" s="201"/>
      <c r="BB792" s="201"/>
      <c r="BC792" s="201"/>
      <c r="BD792" s="201"/>
      <c r="BE792" s="201"/>
      <c r="BF792" s="201"/>
    </row>
    <row r="793" spans="1:58" ht="16.5" customHeight="1">
      <c r="A793" s="202"/>
      <c r="B793" s="202"/>
      <c r="C793" s="202"/>
      <c r="D793" s="202"/>
      <c r="E793" s="202"/>
      <c r="F793" s="202"/>
      <c r="G793" s="202"/>
      <c r="H793" s="202"/>
      <c r="I793" s="203"/>
      <c r="J793" s="201"/>
      <c r="K793" s="201"/>
      <c r="L793" s="201"/>
      <c r="M793" s="201"/>
      <c r="N793" s="201"/>
      <c r="O793" s="201"/>
      <c r="P793" s="201"/>
      <c r="Q793" s="201"/>
      <c r="R793" s="201"/>
      <c r="S793" s="201"/>
      <c r="T793" s="201"/>
      <c r="U793" s="201"/>
      <c r="V793" s="201"/>
      <c r="W793" s="201"/>
      <c r="X793" s="201"/>
      <c r="Y793" s="201"/>
      <c r="Z793" s="201"/>
      <c r="AA793" s="201"/>
      <c r="AB793" s="201"/>
      <c r="AC793" s="201"/>
      <c r="AD793" s="201"/>
      <c r="AE793" s="201"/>
      <c r="AF793" s="201"/>
      <c r="AG793" s="201"/>
      <c r="AH793" s="201"/>
      <c r="AI793" s="201"/>
      <c r="AJ793" s="201"/>
      <c r="AK793" s="201"/>
      <c r="AL793" s="201"/>
      <c r="AM793" s="201"/>
      <c r="AN793" s="201"/>
      <c r="AO793" s="201"/>
      <c r="AP793" s="201"/>
      <c r="AQ793" s="201"/>
      <c r="AR793" s="201"/>
      <c r="AS793" s="201"/>
      <c r="AT793" s="201"/>
      <c r="AU793" s="201"/>
      <c r="AV793" s="201"/>
      <c r="AW793" s="201"/>
      <c r="AX793" s="201"/>
      <c r="AY793" s="201"/>
      <c r="AZ793" s="201"/>
      <c r="BA793" s="201"/>
      <c r="BB793" s="201"/>
      <c r="BC793" s="201"/>
      <c r="BD793" s="201"/>
      <c r="BE793" s="201"/>
      <c r="BF793" s="201"/>
    </row>
    <row r="794" spans="1:58" ht="16.5" customHeight="1">
      <c r="A794" s="202"/>
      <c r="B794" s="202"/>
      <c r="C794" s="202"/>
      <c r="D794" s="202"/>
      <c r="E794" s="202"/>
      <c r="F794" s="202"/>
      <c r="G794" s="202"/>
      <c r="H794" s="202"/>
      <c r="I794" s="203"/>
      <c r="J794" s="201"/>
      <c r="K794" s="201"/>
      <c r="L794" s="201"/>
      <c r="M794" s="201"/>
      <c r="N794" s="201"/>
      <c r="O794" s="201"/>
      <c r="P794" s="201"/>
      <c r="Q794" s="201"/>
      <c r="R794" s="201"/>
      <c r="S794" s="201"/>
      <c r="T794" s="201"/>
      <c r="U794" s="201"/>
      <c r="V794" s="201"/>
      <c r="W794" s="201"/>
      <c r="X794" s="201"/>
      <c r="Y794" s="201"/>
      <c r="Z794" s="201"/>
      <c r="AA794" s="201"/>
      <c r="AB794" s="201"/>
      <c r="AC794" s="201"/>
      <c r="AD794" s="201"/>
      <c r="AE794" s="201"/>
      <c r="AF794" s="201"/>
      <c r="AG794" s="201"/>
      <c r="AH794" s="201"/>
      <c r="AI794" s="201"/>
      <c r="AJ794" s="201"/>
      <c r="AK794" s="201"/>
      <c r="AL794" s="201"/>
      <c r="AM794" s="201"/>
      <c r="AN794" s="201"/>
      <c r="AO794" s="201"/>
      <c r="AP794" s="201"/>
      <c r="AQ794" s="201"/>
      <c r="AR794" s="201"/>
      <c r="AS794" s="201"/>
      <c r="AT794" s="201"/>
      <c r="AU794" s="201"/>
      <c r="AV794" s="201"/>
      <c r="AW794" s="201"/>
      <c r="AX794" s="201"/>
      <c r="AY794" s="201"/>
      <c r="AZ794" s="201"/>
      <c r="BA794" s="201"/>
      <c r="BB794" s="201"/>
      <c r="BC794" s="201"/>
      <c r="BD794" s="201"/>
      <c r="BE794" s="201"/>
      <c r="BF794" s="201"/>
    </row>
    <row r="795" spans="1:58" ht="16.5" customHeight="1">
      <c r="A795" s="202"/>
      <c r="B795" s="202"/>
      <c r="C795" s="202"/>
      <c r="D795" s="202"/>
      <c r="E795" s="202"/>
      <c r="F795" s="202"/>
      <c r="G795" s="202"/>
      <c r="H795" s="202"/>
      <c r="I795" s="203"/>
      <c r="J795" s="201"/>
      <c r="K795" s="201"/>
      <c r="L795" s="201"/>
      <c r="M795" s="201"/>
      <c r="N795" s="201"/>
      <c r="O795" s="201"/>
      <c r="P795" s="201"/>
      <c r="Q795" s="201"/>
      <c r="R795" s="201"/>
      <c r="S795" s="201"/>
      <c r="T795" s="201"/>
      <c r="U795" s="201"/>
      <c r="V795" s="201"/>
      <c r="W795" s="201"/>
      <c r="X795" s="201"/>
      <c r="Y795" s="201"/>
      <c r="Z795" s="201"/>
      <c r="AA795" s="201"/>
      <c r="AB795" s="201"/>
      <c r="AC795" s="201"/>
      <c r="AD795" s="201"/>
      <c r="AE795" s="201"/>
      <c r="AF795" s="201"/>
      <c r="AG795" s="201"/>
      <c r="AH795" s="201"/>
      <c r="AI795" s="201"/>
      <c r="AJ795" s="201"/>
      <c r="AK795" s="201"/>
      <c r="AL795" s="201"/>
      <c r="AM795" s="201"/>
      <c r="AN795" s="201"/>
      <c r="AO795" s="201"/>
      <c r="AP795" s="201"/>
      <c r="AQ795" s="201"/>
      <c r="AR795" s="201"/>
      <c r="AS795" s="201"/>
      <c r="AT795" s="201"/>
      <c r="AU795" s="201"/>
      <c r="AV795" s="201"/>
      <c r="AW795" s="201"/>
      <c r="AX795" s="201"/>
      <c r="AY795" s="201"/>
      <c r="AZ795" s="201"/>
      <c r="BA795" s="201"/>
      <c r="BB795" s="201"/>
      <c r="BC795" s="201"/>
      <c r="BD795" s="201"/>
      <c r="BE795" s="201"/>
      <c r="BF795" s="201"/>
    </row>
    <row r="796" spans="1:58" ht="16.5" customHeight="1">
      <c r="A796" s="202"/>
      <c r="B796" s="202"/>
      <c r="C796" s="202"/>
      <c r="D796" s="202"/>
      <c r="E796" s="202"/>
      <c r="F796" s="202"/>
      <c r="G796" s="202"/>
      <c r="H796" s="202"/>
      <c r="I796" s="203"/>
      <c r="J796" s="201"/>
      <c r="K796" s="201"/>
      <c r="L796" s="201"/>
      <c r="M796" s="201"/>
      <c r="N796" s="201"/>
      <c r="O796" s="201"/>
      <c r="P796" s="201"/>
      <c r="Q796" s="201"/>
      <c r="R796" s="201"/>
      <c r="S796" s="201"/>
      <c r="T796" s="201"/>
      <c r="U796" s="201"/>
      <c r="V796" s="201"/>
      <c r="W796" s="201"/>
      <c r="X796" s="201"/>
      <c r="Y796" s="201"/>
      <c r="Z796" s="201"/>
      <c r="AA796" s="201"/>
      <c r="AB796" s="201"/>
      <c r="AC796" s="201"/>
      <c r="AD796" s="201"/>
      <c r="AE796" s="201"/>
      <c r="AF796" s="201"/>
      <c r="AG796" s="201"/>
      <c r="AH796" s="201"/>
      <c r="AI796" s="201"/>
      <c r="AJ796" s="201"/>
      <c r="AK796" s="201"/>
      <c r="AL796" s="201"/>
      <c r="AM796" s="201"/>
      <c r="AN796" s="201"/>
      <c r="AO796" s="201"/>
      <c r="AP796" s="201"/>
      <c r="AQ796" s="201"/>
      <c r="AR796" s="201"/>
      <c r="AS796" s="201"/>
      <c r="AT796" s="201"/>
      <c r="AU796" s="201"/>
      <c r="AV796" s="201"/>
      <c r="AW796" s="201"/>
      <c r="AX796" s="201"/>
      <c r="AY796" s="201"/>
      <c r="AZ796" s="201"/>
      <c r="BA796" s="201"/>
      <c r="BB796" s="201"/>
      <c r="BC796" s="201"/>
      <c r="BD796" s="201"/>
      <c r="BE796" s="201"/>
      <c r="BF796" s="201"/>
    </row>
    <row r="797" spans="1:58" ht="16.5" customHeight="1">
      <c r="A797" s="202"/>
      <c r="B797" s="202"/>
      <c r="C797" s="202"/>
      <c r="D797" s="202"/>
      <c r="E797" s="202"/>
      <c r="F797" s="202"/>
      <c r="G797" s="202"/>
      <c r="H797" s="202"/>
      <c r="I797" s="203"/>
      <c r="J797" s="201"/>
      <c r="K797" s="201"/>
      <c r="L797" s="201"/>
      <c r="M797" s="201"/>
      <c r="N797" s="201"/>
      <c r="O797" s="201"/>
      <c r="P797" s="201"/>
      <c r="Q797" s="201"/>
      <c r="R797" s="201"/>
      <c r="S797" s="201"/>
      <c r="T797" s="201"/>
      <c r="U797" s="201"/>
      <c r="V797" s="201"/>
      <c r="W797" s="201"/>
      <c r="X797" s="201"/>
      <c r="Y797" s="201"/>
      <c r="Z797" s="201"/>
      <c r="AA797" s="201"/>
      <c r="AB797" s="201"/>
      <c r="AC797" s="201"/>
      <c r="AD797" s="201"/>
      <c r="AE797" s="201"/>
      <c r="AF797" s="201"/>
      <c r="AG797" s="201"/>
      <c r="AH797" s="201"/>
      <c r="AI797" s="201"/>
      <c r="AJ797" s="201"/>
      <c r="AK797" s="201"/>
      <c r="AL797" s="201"/>
      <c r="AM797" s="201"/>
      <c r="AN797" s="201"/>
      <c r="AO797" s="201"/>
      <c r="AP797" s="201"/>
      <c r="AQ797" s="201"/>
      <c r="AR797" s="201"/>
      <c r="AS797" s="201"/>
      <c r="AT797" s="201"/>
      <c r="AU797" s="201"/>
      <c r="AV797" s="201"/>
      <c r="AW797" s="201"/>
      <c r="AX797" s="201"/>
      <c r="AY797" s="201"/>
      <c r="AZ797" s="201"/>
      <c r="BA797" s="201"/>
      <c r="BB797" s="201"/>
      <c r="BC797" s="201"/>
      <c r="BD797" s="201"/>
      <c r="BE797" s="201"/>
      <c r="BF797" s="201"/>
    </row>
    <row r="798" spans="1:58" ht="16.5" customHeight="1">
      <c r="A798" s="202"/>
      <c r="B798" s="202"/>
      <c r="C798" s="202"/>
      <c r="D798" s="202"/>
      <c r="E798" s="202"/>
      <c r="F798" s="202"/>
      <c r="G798" s="202"/>
      <c r="H798" s="202"/>
      <c r="I798" s="203"/>
      <c r="J798" s="201"/>
      <c r="K798" s="201"/>
      <c r="L798" s="201"/>
      <c r="M798" s="201"/>
      <c r="N798" s="201"/>
      <c r="O798" s="201"/>
      <c r="P798" s="201"/>
      <c r="Q798" s="201"/>
      <c r="R798" s="201"/>
      <c r="S798" s="201"/>
      <c r="T798" s="201"/>
      <c r="U798" s="201"/>
      <c r="V798" s="201"/>
      <c r="W798" s="201"/>
      <c r="X798" s="201"/>
      <c r="Y798" s="201"/>
      <c r="Z798" s="201"/>
      <c r="AA798" s="201"/>
      <c r="AB798" s="201"/>
      <c r="AC798" s="201"/>
      <c r="AD798" s="201"/>
      <c r="AE798" s="201"/>
      <c r="AF798" s="201"/>
      <c r="AG798" s="201"/>
      <c r="AH798" s="201"/>
      <c r="AI798" s="201"/>
      <c r="AJ798" s="201"/>
      <c r="AK798" s="201"/>
      <c r="AL798" s="201"/>
      <c r="AM798" s="201"/>
      <c r="AN798" s="201"/>
      <c r="AO798" s="201"/>
      <c r="AP798" s="201"/>
      <c r="AQ798" s="201"/>
      <c r="AR798" s="201"/>
      <c r="AS798" s="201"/>
      <c r="AT798" s="201"/>
      <c r="AU798" s="201"/>
      <c r="AV798" s="201"/>
      <c r="AW798" s="201"/>
      <c r="AX798" s="201"/>
      <c r="AY798" s="201"/>
      <c r="AZ798" s="201"/>
      <c r="BA798" s="201"/>
      <c r="BB798" s="201"/>
      <c r="BC798" s="201"/>
      <c r="BD798" s="201"/>
      <c r="BE798" s="201"/>
      <c r="BF798" s="201"/>
    </row>
    <row r="799" spans="1:58" ht="16.5" customHeight="1">
      <c r="A799" s="202"/>
      <c r="B799" s="202"/>
      <c r="C799" s="202"/>
      <c r="D799" s="202"/>
      <c r="E799" s="202"/>
      <c r="F799" s="202"/>
      <c r="G799" s="202"/>
      <c r="H799" s="202"/>
      <c r="I799" s="203"/>
      <c r="J799" s="201"/>
      <c r="K799" s="201"/>
      <c r="L799" s="201"/>
      <c r="M799" s="201"/>
      <c r="N799" s="201"/>
      <c r="O799" s="201"/>
      <c r="P799" s="201"/>
      <c r="Q799" s="201"/>
      <c r="R799" s="201"/>
      <c r="S799" s="201"/>
      <c r="T799" s="201"/>
      <c r="U799" s="201"/>
      <c r="V799" s="201"/>
      <c r="W799" s="201"/>
      <c r="X799" s="201"/>
      <c r="Y799" s="201"/>
      <c r="Z799" s="201"/>
      <c r="AA799" s="201"/>
      <c r="AB799" s="201"/>
      <c r="AC799" s="201"/>
      <c r="AD799" s="201"/>
      <c r="AE799" s="201"/>
      <c r="AF799" s="201"/>
      <c r="AG799" s="201"/>
      <c r="AH799" s="201"/>
      <c r="AI799" s="201"/>
      <c r="AJ799" s="201"/>
      <c r="AK799" s="201"/>
      <c r="AL799" s="201"/>
      <c r="AM799" s="201"/>
      <c r="AN799" s="201"/>
      <c r="AO799" s="201"/>
      <c r="AP799" s="201"/>
      <c r="AQ799" s="201"/>
      <c r="AR799" s="201"/>
      <c r="AS799" s="201"/>
      <c r="AT799" s="201"/>
      <c r="AU799" s="201"/>
      <c r="AV799" s="201"/>
      <c r="AW799" s="201"/>
      <c r="AX799" s="201"/>
      <c r="AY799" s="201"/>
      <c r="AZ799" s="201"/>
      <c r="BA799" s="201"/>
      <c r="BB799" s="201"/>
      <c r="BC799" s="201"/>
      <c r="BD799" s="201"/>
      <c r="BE799" s="201"/>
      <c r="BF799" s="201"/>
    </row>
    <row r="800" spans="1:58" ht="16.5" customHeight="1">
      <c r="A800" s="202"/>
      <c r="B800" s="202"/>
      <c r="C800" s="202"/>
      <c r="D800" s="202"/>
      <c r="E800" s="202"/>
      <c r="F800" s="202"/>
      <c r="G800" s="202"/>
      <c r="H800" s="202"/>
      <c r="I800" s="203"/>
      <c r="J800" s="201"/>
      <c r="K800" s="201"/>
      <c r="L800" s="201"/>
      <c r="M800" s="201"/>
      <c r="N800" s="201"/>
      <c r="O800" s="201"/>
      <c r="P800" s="201"/>
      <c r="Q800" s="201"/>
      <c r="R800" s="201"/>
      <c r="S800" s="201"/>
      <c r="T800" s="201"/>
      <c r="U800" s="201"/>
      <c r="V800" s="201"/>
      <c r="W800" s="201"/>
      <c r="X800" s="201"/>
      <c r="Y800" s="201"/>
      <c r="Z800" s="201"/>
      <c r="AA800" s="201"/>
      <c r="AB800" s="201"/>
      <c r="AC800" s="201"/>
      <c r="AD800" s="201"/>
      <c r="AE800" s="201"/>
      <c r="AF800" s="201"/>
      <c r="AG800" s="201"/>
      <c r="AH800" s="201"/>
      <c r="AI800" s="201"/>
      <c r="AJ800" s="201"/>
      <c r="AK800" s="201"/>
      <c r="AL800" s="201"/>
      <c r="AM800" s="201"/>
      <c r="AN800" s="201"/>
      <c r="AO800" s="201"/>
      <c r="AP800" s="201"/>
      <c r="AQ800" s="201"/>
      <c r="AR800" s="201"/>
      <c r="AS800" s="201"/>
      <c r="AT800" s="201"/>
      <c r="AU800" s="201"/>
      <c r="AV800" s="201"/>
      <c r="AW800" s="201"/>
      <c r="AX800" s="201"/>
      <c r="AY800" s="201"/>
      <c r="AZ800" s="201"/>
      <c r="BA800" s="201"/>
      <c r="BB800" s="201"/>
      <c r="BC800" s="201"/>
      <c r="BD800" s="201"/>
      <c r="BE800" s="201"/>
      <c r="BF800" s="201"/>
    </row>
    <row r="801" spans="1:58" ht="16.5" customHeight="1">
      <c r="A801" s="202"/>
      <c r="B801" s="202"/>
      <c r="C801" s="202"/>
      <c r="D801" s="202"/>
      <c r="E801" s="202"/>
      <c r="F801" s="202"/>
      <c r="G801" s="202"/>
      <c r="H801" s="202"/>
      <c r="I801" s="203"/>
      <c r="J801" s="201"/>
      <c r="K801" s="201"/>
      <c r="L801" s="201"/>
      <c r="M801" s="201"/>
      <c r="N801" s="201"/>
      <c r="O801" s="201"/>
      <c r="P801" s="201"/>
      <c r="Q801" s="201"/>
      <c r="R801" s="201"/>
      <c r="S801" s="201"/>
      <c r="T801" s="201"/>
      <c r="U801" s="201"/>
      <c r="V801" s="201"/>
      <c r="W801" s="201"/>
      <c r="X801" s="201"/>
      <c r="Y801" s="201"/>
      <c r="Z801" s="201"/>
      <c r="AA801" s="201"/>
      <c r="AB801" s="201"/>
      <c r="AC801" s="201"/>
      <c r="AD801" s="201"/>
      <c r="AE801" s="201"/>
      <c r="AF801" s="201"/>
      <c r="AG801" s="201"/>
      <c r="AH801" s="201"/>
      <c r="AI801" s="201"/>
      <c r="AJ801" s="201"/>
      <c r="AK801" s="201"/>
      <c r="AL801" s="201"/>
      <c r="AM801" s="201"/>
      <c r="AN801" s="201"/>
      <c r="AO801" s="201"/>
      <c r="AP801" s="201"/>
      <c r="AQ801" s="201"/>
      <c r="AR801" s="201"/>
      <c r="AS801" s="201"/>
      <c r="AT801" s="201"/>
      <c r="AU801" s="201"/>
      <c r="AV801" s="201"/>
      <c r="AW801" s="201"/>
      <c r="AX801" s="201"/>
      <c r="AY801" s="201"/>
      <c r="AZ801" s="201"/>
      <c r="BA801" s="201"/>
      <c r="BB801" s="201"/>
      <c r="BC801" s="201"/>
      <c r="BD801" s="201"/>
      <c r="BE801" s="201"/>
      <c r="BF801" s="201"/>
    </row>
    <row r="802" spans="1:58" ht="16.5" customHeight="1">
      <c r="A802" s="202"/>
      <c r="B802" s="202"/>
      <c r="C802" s="202"/>
      <c r="D802" s="202"/>
      <c r="E802" s="202"/>
      <c r="F802" s="202"/>
      <c r="G802" s="202"/>
      <c r="H802" s="202"/>
      <c r="I802" s="203"/>
      <c r="J802" s="201"/>
      <c r="K802" s="201"/>
      <c r="L802" s="201"/>
      <c r="M802" s="201"/>
      <c r="N802" s="201"/>
      <c r="O802" s="201"/>
      <c r="P802" s="201"/>
      <c r="Q802" s="201"/>
      <c r="R802" s="201"/>
      <c r="S802" s="201"/>
      <c r="T802" s="201"/>
      <c r="U802" s="201"/>
      <c r="V802" s="201"/>
      <c r="W802" s="201"/>
      <c r="X802" s="201"/>
      <c r="Y802" s="201"/>
      <c r="Z802" s="201"/>
      <c r="AA802" s="201"/>
      <c r="AB802" s="201"/>
      <c r="AC802" s="201"/>
      <c r="AD802" s="201"/>
      <c r="AE802" s="201"/>
      <c r="AF802" s="201"/>
      <c r="AG802" s="201"/>
      <c r="AH802" s="201"/>
      <c r="AI802" s="201"/>
      <c r="AJ802" s="201"/>
      <c r="AK802" s="201"/>
      <c r="AL802" s="201"/>
      <c r="AM802" s="201"/>
      <c r="AN802" s="201"/>
      <c r="AO802" s="201"/>
      <c r="AP802" s="201"/>
      <c r="AQ802" s="201"/>
      <c r="AR802" s="201"/>
      <c r="AS802" s="201"/>
      <c r="AT802" s="201"/>
      <c r="AU802" s="201"/>
      <c r="AV802" s="201"/>
      <c r="AW802" s="201"/>
      <c r="AX802" s="201"/>
      <c r="AY802" s="201"/>
      <c r="AZ802" s="201"/>
      <c r="BA802" s="201"/>
      <c r="BB802" s="201"/>
      <c r="BC802" s="201"/>
      <c r="BD802" s="201"/>
      <c r="BE802" s="201"/>
      <c r="BF802" s="201"/>
    </row>
    <row r="803" spans="1:58" ht="16.5" customHeight="1">
      <c r="A803" s="202"/>
      <c r="B803" s="202"/>
      <c r="C803" s="202"/>
      <c r="D803" s="202"/>
      <c r="E803" s="202"/>
      <c r="F803" s="202"/>
      <c r="G803" s="202"/>
      <c r="H803" s="202"/>
      <c r="I803" s="203"/>
      <c r="J803" s="201"/>
      <c r="K803" s="201"/>
      <c r="L803" s="201"/>
      <c r="M803" s="201"/>
      <c r="N803" s="201"/>
      <c r="O803" s="201"/>
      <c r="P803" s="201"/>
      <c r="Q803" s="201"/>
      <c r="R803" s="201"/>
      <c r="S803" s="201"/>
      <c r="T803" s="201"/>
      <c r="U803" s="201"/>
      <c r="V803" s="201"/>
      <c r="W803" s="201"/>
      <c r="X803" s="201"/>
      <c r="Y803" s="201"/>
      <c r="Z803" s="201"/>
      <c r="AA803" s="201"/>
      <c r="AB803" s="201"/>
      <c r="AC803" s="201"/>
      <c r="AD803" s="201"/>
      <c r="AE803" s="201"/>
      <c r="AF803" s="201"/>
      <c r="AG803" s="201"/>
      <c r="AH803" s="201"/>
      <c r="AI803" s="201"/>
      <c r="AJ803" s="201"/>
      <c r="AK803" s="201"/>
      <c r="AL803" s="201"/>
      <c r="AM803" s="201"/>
      <c r="AN803" s="201"/>
      <c r="AO803" s="201"/>
      <c r="AP803" s="201"/>
      <c r="AQ803" s="201"/>
      <c r="AR803" s="201"/>
      <c r="AS803" s="201"/>
      <c r="AT803" s="201"/>
      <c r="AU803" s="201"/>
      <c r="AV803" s="201"/>
      <c r="AW803" s="201"/>
      <c r="AX803" s="201"/>
      <c r="AY803" s="201"/>
      <c r="AZ803" s="201"/>
      <c r="BA803" s="201"/>
      <c r="BB803" s="201"/>
      <c r="BC803" s="201"/>
      <c r="BD803" s="201"/>
      <c r="BE803" s="201"/>
      <c r="BF803" s="201"/>
    </row>
    <row r="804" spans="1:58" ht="16.5" customHeight="1">
      <c r="A804" s="202"/>
      <c r="B804" s="202"/>
      <c r="C804" s="202"/>
      <c r="D804" s="202"/>
      <c r="E804" s="202"/>
      <c r="F804" s="202"/>
      <c r="G804" s="202"/>
      <c r="H804" s="202"/>
      <c r="I804" s="203"/>
      <c r="J804" s="201"/>
      <c r="K804" s="201"/>
      <c r="L804" s="201"/>
      <c r="M804" s="201"/>
      <c r="N804" s="201"/>
      <c r="O804" s="201"/>
      <c r="P804" s="201"/>
      <c r="Q804" s="201"/>
      <c r="R804" s="201"/>
      <c r="S804" s="201"/>
      <c r="T804" s="201"/>
      <c r="U804" s="201"/>
      <c r="V804" s="201"/>
      <c r="W804" s="201"/>
      <c r="X804" s="201"/>
      <c r="Y804" s="201"/>
      <c r="Z804" s="201"/>
      <c r="AA804" s="201"/>
      <c r="AB804" s="201"/>
      <c r="AC804" s="201"/>
      <c r="AD804" s="201"/>
      <c r="AE804" s="201"/>
      <c r="AF804" s="201"/>
      <c r="AG804" s="201"/>
      <c r="AH804" s="201"/>
      <c r="AI804" s="201"/>
      <c r="AJ804" s="201"/>
      <c r="AK804" s="201"/>
      <c r="AL804" s="201"/>
      <c r="AM804" s="201"/>
      <c r="AN804" s="201"/>
      <c r="AO804" s="201"/>
      <c r="AP804" s="201"/>
      <c r="AQ804" s="201"/>
      <c r="AR804" s="201"/>
      <c r="AS804" s="201"/>
      <c r="AT804" s="201"/>
      <c r="AU804" s="201"/>
      <c r="AV804" s="201"/>
      <c r="AW804" s="201"/>
      <c r="AX804" s="201"/>
      <c r="AY804" s="201"/>
      <c r="AZ804" s="201"/>
      <c r="BA804" s="201"/>
      <c r="BB804" s="201"/>
      <c r="BC804" s="201"/>
      <c r="BD804" s="201"/>
      <c r="BE804" s="201"/>
      <c r="BF804" s="201"/>
    </row>
    <row r="805" spans="1:58" ht="16.5" customHeight="1">
      <c r="A805" s="202"/>
      <c r="B805" s="202"/>
      <c r="C805" s="202"/>
      <c r="D805" s="202"/>
      <c r="E805" s="202"/>
      <c r="F805" s="202"/>
      <c r="G805" s="202"/>
      <c r="H805" s="202"/>
      <c r="I805" s="203"/>
      <c r="J805" s="201"/>
      <c r="K805" s="201"/>
      <c r="L805" s="201"/>
      <c r="M805" s="201"/>
      <c r="N805" s="201"/>
      <c r="O805" s="201"/>
      <c r="P805" s="201"/>
      <c r="Q805" s="201"/>
      <c r="R805" s="201"/>
      <c r="S805" s="201"/>
      <c r="T805" s="201"/>
      <c r="U805" s="201"/>
      <c r="V805" s="201"/>
      <c r="W805" s="201"/>
      <c r="X805" s="201"/>
      <c r="Y805" s="201"/>
      <c r="Z805" s="201"/>
      <c r="AA805" s="201"/>
      <c r="AB805" s="201"/>
      <c r="AC805" s="201"/>
      <c r="AD805" s="201"/>
      <c r="AE805" s="201"/>
      <c r="AF805" s="201"/>
      <c r="AG805" s="201"/>
      <c r="AH805" s="201"/>
      <c r="AI805" s="201"/>
      <c r="AJ805" s="201"/>
      <c r="AK805" s="201"/>
      <c r="AL805" s="201"/>
      <c r="AM805" s="201"/>
      <c r="AN805" s="201"/>
      <c r="AO805" s="201"/>
      <c r="AP805" s="201"/>
      <c r="AQ805" s="201"/>
      <c r="AR805" s="201"/>
      <c r="AS805" s="201"/>
      <c r="AT805" s="201"/>
      <c r="AU805" s="201"/>
      <c r="AV805" s="201"/>
      <c r="AW805" s="201"/>
      <c r="AX805" s="201"/>
      <c r="AY805" s="201"/>
      <c r="AZ805" s="201"/>
      <c r="BA805" s="201"/>
      <c r="BB805" s="201"/>
      <c r="BC805" s="201"/>
      <c r="BD805" s="201"/>
      <c r="BE805" s="201"/>
      <c r="BF805" s="201"/>
    </row>
    <row r="806" spans="1:58" ht="16.5" customHeight="1">
      <c r="A806" s="202"/>
      <c r="B806" s="202"/>
      <c r="C806" s="202"/>
      <c r="D806" s="202"/>
      <c r="E806" s="202"/>
      <c r="F806" s="202"/>
      <c r="G806" s="202"/>
      <c r="H806" s="202"/>
      <c r="I806" s="203"/>
      <c r="J806" s="201"/>
      <c r="K806" s="201"/>
      <c r="L806" s="201"/>
      <c r="M806" s="201"/>
      <c r="N806" s="201"/>
      <c r="O806" s="201"/>
      <c r="P806" s="201"/>
      <c r="Q806" s="201"/>
      <c r="R806" s="201"/>
      <c r="S806" s="201"/>
      <c r="T806" s="201"/>
      <c r="U806" s="201"/>
      <c r="V806" s="201"/>
      <c r="W806" s="201"/>
      <c r="X806" s="201"/>
      <c r="Y806" s="201"/>
      <c r="Z806" s="201"/>
      <c r="AA806" s="201"/>
      <c r="AB806" s="201"/>
      <c r="AC806" s="201"/>
      <c r="AD806" s="201"/>
      <c r="AE806" s="201"/>
      <c r="AF806" s="201"/>
      <c r="AG806" s="201"/>
      <c r="AH806" s="201"/>
      <c r="AI806" s="201"/>
      <c r="AJ806" s="201"/>
      <c r="AK806" s="201"/>
      <c r="AL806" s="201"/>
      <c r="AM806" s="201"/>
      <c r="AN806" s="201"/>
      <c r="AO806" s="201"/>
      <c r="AP806" s="201"/>
      <c r="AQ806" s="201"/>
      <c r="AR806" s="201"/>
      <c r="AS806" s="201"/>
      <c r="AT806" s="201"/>
      <c r="AU806" s="201"/>
      <c r="AV806" s="201"/>
      <c r="AW806" s="201"/>
      <c r="AX806" s="201"/>
      <c r="AY806" s="201"/>
      <c r="AZ806" s="201"/>
      <c r="BA806" s="201"/>
      <c r="BB806" s="201"/>
      <c r="BC806" s="201"/>
      <c r="BD806" s="201"/>
      <c r="BE806" s="201"/>
      <c r="BF806" s="201"/>
    </row>
    <row r="807" spans="1:58" ht="16.5" customHeight="1">
      <c r="A807" s="202"/>
      <c r="B807" s="202"/>
      <c r="C807" s="202"/>
      <c r="D807" s="202"/>
      <c r="E807" s="202"/>
      <c r="F807" s="202"/>
      <c r="G807" s="202"/>
      <c r="H807" s="202"/>
      <c r="I807" s="203"/>
      <c r="J807" s="201"/>
      <c r="K807" s="201"/>
      <c r="L807" s="201"/>
      <c r="M807" s="201"/>
      <c r="N807" s="201"/>
      <c r="O807" s="201"/>
      <c r="P807" s="201"/>
      <c r="Q807" s="201"/>
      <c r="R807" s="201"/>
      <c r="S807" s="201"/>
      <c r="T807" s="201"/>
      <c r="U807" s="201"/>
      <c r="V807" s="201"/>
      <c r="W807" s="201"/>
      <c r="X807" s="201"/>
      <c r="Y807" s="201"/>
      <c r="Z807" s="201"/>
      <c r="AA807" s="201"/>
      <c r="AB807" s="201"/>
      <c r="AC807" s="201"/>
      <c r="AD807" s="201"/>
      <c r="AE807" s="201"/>
      <c r="AF807" s="201"/>
      <c r="AG807" s="201"/>
      <c r="AH807" s="201"/>
      <c r="AI807" s="201"/>
      <c r="AJ807" s="201"/>
      <c r="AK807" s="201"/>
      <c r="AL807" s="201"/>
      <c r="AM807" s="201"/>
      <c r="AN807" s="201"/>
      <c r="AO807" s="201"/>
      <c r="AP807" s="201"/>
      <c r="AQ807" s="201"/>
      <c r="AR807" s="201"/>
      <c r="AS807" s="201"/>
      <c r="AT807" s="201"/>
      <c r="AU807" s="201"/>
      <c r="AV807" s="201"/>
      <c r="AW807" s="201"/>
      <c r="AX807" s="201"/>
      <c r="AY807" s="201"/>
      <c r="AZ807" s="201"/>
      <c r="BA807" s="201"/>
      <c r="BB807" s="201"/>
      <c r="BC807" s="201"/>
      <c r="BD807" s="201"/>
      <c r="BE807" s="201"/>
      <c r="BF807" s="201"/>
    </row>
    <row r="808" spans="1:58" ht="16.5" customHeight="1">
      <c r="A808" s="202"/>
      <c r="B808" s="202"/>
      <c r="C808" s="202"/>
      <c r="D808" s="202"/>
      <c r="E808" s="202"/>
      <c r="F808" s="202"/>
      <c r="G808" s="202"/>
      <c r="H808" s="202"/>
      <c r="I808" s="203"/>
      <c r="J808" s="201"/>
      <c r="K808" s="201"/>
      <c r="L808" s="201"/>
      <c r="M808" s="201"/>
      <c r="N808" s="201"/>
      <c r="O808" s="201"/>
      <c r="P808" s="201"/>
      <c r="Q808" s="201"/>
      <c r="R808" s="201"/>
      <c r="S808" s="201"/>
      <c r="T808" s="201"/>
      <c r="U808" s="201"/>
      <c r="V808" s="201"/>
      <c r="W808" s="201"/>
      <c r="X808" s="201"/>
      <c r="Y808" s="201"/>
      <c r="Z808" s="201"/>
      <c r="AA808" s="201"/>
      <c r="AB808" s="201"/>
      <c r="AC808" s="201"/>
      <c r="AD808" s="201"/>
      <c r="AE808" s="201"/>
      <c r="AF808" s="201"/>
      <c r="AG808" s="201"/>
      <c r="AH808" s="201"/>
      <c r="AI808" s="201"/>
      <c r="AJ808" s="201"/>
      <c r="AK808" s="201"/>
      <c r="AL808" s="201"/>
      <c r="AM808" s="201"/>
      <c r="AN808" s="201"/>
      <c r="AO808" s="201"/>
      <c r="AP808" s="201"/>
      <c r="AQ808" s="201"/>
      <c r="AR808" s="201"/>
      <c r="AS808" s="201"/>
      <c r="AT808" s="201"/>
      <c r="AU808" s="201"/>
      <c r="AV808" s="201"/>
      <c r="AW808" s="201"/>
      <c r="AX808" s="201"/>
      <c r="AY808" s="201"/>
      <c r="AZ808" s="201"/>
      <c r="BA808" s="201"/>
      <c r="BB808" s="201"/>
      <c r="BC808" s="201"/>
      <c r="BD808" s="201"/>
      <c r="BE808" s="201"/>
      <c r="BF808" s="201"/>
    </row>
    <row r="809" spans="1:58" ht="16.5" customHeight="1">
      <c r="A809" s="202"/>
      <c r="B809" s="202"/>
      <c r="C809" s="202"/>
      <c r="D809" s="202"/>
      <c r="E809" s="202"/>
      <c r="F809" s="202"/>
      <c r="G809" s="202"/>
      <c r="H809" s="202"/>
      <c r="I809" s="203"/>
      <c r="J809" s="201"/>
      <c r="K809" s="201"/>
      <c r="L809" s="201"/>
      <c r="M809" s="201"/>
      <c r="N809" s="201"/>
      <c r="O809" s="201"/>
      <c r="P809" s="201"/>
      <c r="Q809" s="201"/>
      <c r="R809" s="201"/>
      <c r="S809" s="201"/>
      <c r="T809" s="201"/>
      <c r="U809" s="201"/>
      <c r="V809" s="201"/>
      <c r="W809" s="201"/>
      <c r="X809" s="201"/>
      <c r="Y809" s="201"/>
      <c r="Z809" s="201"/>
      <c r="AA809" s="201"/>
      <c r="AB809" s="201"/>
      <c r="AC809" s="201"/>
      <c r="AD809" s="201"/>
      <c r="AE809" s="201"/>
      <c r="AF809" s="201"/>
      <c r="AG809" s="201"/>
      <c r="AH809" s="201"/>
      <c r="AI809" s="201"/>
      <c r="AJ809" s="201"/>
      <c r="AK809" s="201"/>
      <c r="AL809" s="201"/>
      <c r="AM809" s="201"/>
      <c r="AN809" s="201"/>
      <c r="AO809" s="201"/>
      <c r="AP809" s="201"/>
      <c r="AQ809" s="201"/>
      <c r="AR809" s="201"/>
      <c r="AS809" s="201"/>
      <c r="AT809" s="201"/>
      <c r="AU809" s="201"/>
      <c r="AV809" s="201"/>
      <c r="AW809" s="201"/>
      <c r="AX809" s="201"/>
      <c r="AY809" s="201"/>
      <c r="AZ809" s="201"/>
      <c r="BA809" s="201"/>
      <c r="BB809" s="201"/>
      <c r="BC809" s="201"/>
      <c r="BD809" s="201"/>
      <c r="BE809" s="201"/>
      <c r="BF809" s="201"/>
    </row>
    <row r="810" spans="1:58" ht="16.5" customHeight="1">
      <c r="A810" s="202"/>
      <c r="B810" s="202"/>
      <c r="C810" s="202"/>
      <c r="D810" s="202"/>
      <c r="E810" s="202"/>
      <c r="F810" s="202"/>
      <c r="G810" s="202"/>
      <c r="H810" s="202"/>
      <c r="I810" s="203"/>
      <c r="J810" s="201"/>
      <c r="K810" s="201"/>
      <c r="L810" s="201"/>
      <c r="M810" s="201"/>
      <c r="N810" s="201"/>
      <c r="O810" s="201"/>
      <c r="P810" s="201"/>
      <c r="Q810" s="201"/>
      <c r="R810" s="201"/>
      <c r="S810" s="201"/>
      <c r="T810" s="201"/>
      <c r="U810" s="201"/>
      <c r="V810" s="201"/>
      <c r="W810" s="201"/>
      <c r="X810" s="201"/>
      <c r="Y810" s="201"/>
      <c r="Z810" s="201"/>
      <c r="AA810" s="201"/>
      <c r="AB810" s="201"/>
      <c r="AC810" s="201"/>
      <c r="AD810" s="201"/>
      <c r="AE810" s="201"/>
      <c r="AF810" s="201"/>
      <c r="AG810" s="201"/>
      <c r="AH810" s="201"/>
      <c r="AI810" s="201"/>
      <c r="AJ810" s="201"/>
      <c r="AK810" s="201"/>
      <c r="AL810" s="201"/>
      <c r="AM810" s="201"/>
      <c r="AN810" s="201"/>
      <c r="AO810" s="201"/>
      <c r="AP810" s="201"/>
      <c r="AQ810" s="201"/>
      <c r="AR810" s="201"/>
      <c r="AS810" s="201"/>
      <c r="AT810" s="201"/>
      <c r="AU810" s="201"/>
      <c r="AV810" s="201"/>
      <c r="AW810" s="201"/>
      <c r="AX810" s="201"/>
      <c r="AY810" s="201"/>
      <c r="AZ810" s="201"/>
      <c r="BA810" s="201"/>
      <c r="BB810" s="201"/>
      <c r="BC810" s="201"/>
      <c r="BD810" s="201"/>
      <c r="BE810" s="201"/>
      <c r="BF810" s="201"/>
    </row>
    <row r="811" spans="1:58" ht="16.5" customHeight="1">
      <c r="A811" s="202"/>
      <c r="B811" s="202"/>
      <c r="C811" s="202"/>
      <c r="D811" s="202"/>
      <c r="E811" s="202"/>
      <c r="F811" s="202"/>
      <c r="G811" s="202"/>
      <c r="H811" s="202"/>
      <c r="I811" s="203"/>
      <c r="J811" s="201"/>
      <c r="K811" s="201"/>
      <c r="L811" s="201"/>
      <c r="M811" s="201"/>
      <c r="N811" s="201"/>
      <c r="O811" s="201"/>
      <c r="P811" s="201"/>
      <c r="Q811" s="201"/>
      <c r="R811" s="201"/>
      <c r="S811" s="201"/>
      <c r="T811" s="201"/>
      <c r="U811" s="201"/>
      <c r="V811" s="201"/>
      <c r="W811" s="201"/>
      <c r="X811" s="201"/>
      <c r="Y811" s="201"/>
      <c r="Z811" s="201"/>
      <c r="AA811" s="201"/>
      <c r="AB811" s="201"/>
      <c r="AC811" s="201"/>
      <c r="AD811" s="201"/>
      <c r="AE811" s="201"/>
      <c r="AF811" s="201"/>
      <c r="AG811" s="201"/>
      <c r="AH811" s="201"/>
      <c r="AI811" s="201"/>
      <c r="AJ811" s="201"/>
      <c r="AK811" s="201"/>
      <c r="AL811" s="201"/>
      <c r="AM811" s="201"/>
      <c r="AN811" s="201"/>
      <c r="AO811" s="201"/>
      <c r="AP811" s="201"/>
      <c r="AQ811" s="201"/>
      <c r="AR811" s="201"/>
      <c r="AS811" s="201"/>
      <c r="AT811" s="201"/>
      <c r="AU811" s="201"/>
      <c r="AV811" s="201"/>
      <c r="AW811" s="201"/>
      <c r="AX811" s="201"/>
      <c r="AY811" s="201"/>
      <c r="AZ811" s="201"/>
      <c r="BA811" s="201"/>
      <c r="BB811" s="201"/>
      <c r="BC811" s="201"/>
      <c r="BD811" s="201"/>
      <c r="BE811" s="201"/>
      <c r="BF811" s="201"/>
    </row>
    <row r="812" spans="1:58" ht="16.5" customHeight="1">
      <c r="A812" s="202"/>
      <c r="B812" s="202"/>
      <c r="C812" s="202"/>
      <c r="D812" s="202"/>
      <c r="E812" s="202"/>
      <c r="F812" s="202"/>
      <c r="G812" s="202"/>
      <c r="H812" s="202"/>
      <c r="I812" s="203"/>
      <c r="J812" s="201"/>
      <c r="K812" s="201"/>
      <c r="L812" s="201"/>
      <c r="M812" s="201"/>
      <c r="N812" s="201"/>
      <c r="O812" s="201"/>
      <c r="P812" s="201"/>
      <c r="Q812" s="201"/>
      <c r="R812" s="201"/>
      <c r="S812" s="201"/>
      <c r="T812" s="201"/>
      <c r="U812" s="201"/>
      <c r="V812" s="201"/>
      <c r="W812" s="201"/>
      <c r="X812" s="201"/>
      <c r="Y812" s="201"/>
      <c r="Z812" s="201"/>
      <c r="AA812" s="201"/>
      <c r="AB812" s="201"/>
      <c r="AC812" s="201"/>
      <c r="AD812" s="201"/>
      <c r="AE812" s="201"/>
      <c r="AF812" s="201"/>
      <c r="AG812" s="201"/>
      <c r="AH812" s="201"/>
      <c r="AI812" s="201"/>
      <c r="AJ812" s="201"/>
      <c r="AK812" s="201"/>
      <c r="AL812" s="201"/>
      <c r="AM812" s="201"/>
      <c r="AN812" s="201"/>
      <c r="AO812" s="201"/>
      <c r="AP812" s="201"/>
      <c r="AQ812" s="201"/>
      <c r="AR812" s="201"/>
      <c r="AS812" s="201"/>
      <c r="AT812" s="201"/>
      <c r="AU812" s="201"/>
      <c r="AV812" s="201"/>
      <c r="AW812" s="201"/>
      <c r="AX812" s="201"/>
      <c r="AY812" s="201"/>
      <c r="AZ812" s="201"/>
      <c r="BA812" s="201"/>
      <c r="BB812" s="201"/>
      <c r="BC812" s="201"/>
      <c r="BD812" s="201"/>
      <c r="BE812" s="201"/>
      <c r="BF812" s="201"/>
    </row>
    <row r="813" spans="1:58" ht="16.5" customHeight="1">
      <c r="A813" s="202"/>
      <c r="B813" s="202"/>
      <c r="C813" s="202"/>
      <c r="D813" s="202"/>
      <c r="E813" s="202"/>
      <c r="F813" s="202"/>
      <c r="G813" s="202"/>
      <c r="H813" s="202"/>
      <c r="I813" s="203"/>
      <c r="J813" s="201"/>
      <c r="K813" s="201"/>
      <c r="L813" s="201"/>
      <c r="M813" s="201"/>
      <c r="N813" s="201"/>
      <c r="O813" s="201"/>
      <c r="P813" s="201"/>
      <c r="Q813" s="201"/>
      <c r="R813" s="201"/>
      <c r="S813" s="201"/>
      <c r="T813" s="201"/>
      <c r="U813" s="201"/>
      <c r="V813" s="201"/>
      <c r="W813" s="201"/>
      <c r="X813" s="201"/>
      <c r="Y813" s="201"/>
      <c r="Z813" s="201"/>
      <c r="AA813" s="201"/>
      <c r="AB813" s="201"/>
      <c r="AC813" s="201"/>
      <c r="AD813" s="201"/>
      <c r="AE813" s="201"/>
      <c r="AF813" s="201"/>
      <c r="AG813" s="201"/>
      <c r="AH813" s="201"/>
      <c r="AI813" s="201"/>
      <c r="AJ813" s="201"/>
      <c r="AK813" s="201"/>
      <c r="AL813" s="201"/>
      <c r="AM813" s="201"/>
      <c r="AN813" s="201"/>
      <c r="AO813" s="201"/>
      <c r="AP813" s="201"/>
      <c r="AQ813" s="201"/>
      <c r="AR813" s="201"/>
      <c r="AS813" s="201"/>
      <c r="AT813" s="201"/>
      <c r="AU813" s="201"/>
      <c r="AV813" s="201"/>
      <c r="AW813" s="201"/>
      <c r="AX813" s="201"/>
      <c r="AY813" s="201"/>
      <c r="AZ813" s="201"/>
      <c r="BA813" s="201"/>
      <c r="BB813" s="201"/>
      <c r="BC813" s="201"/>
      <c r="BD813" s="201"/>
      <c r="BE813" s="201"/>
      <c r="BF813" s="201"/>
    </row>
    <row r="814" spans="1:58" ht="16.5" customHeight="1">
      <c r="A814" s="202"/>
      <c r="B814" s="202"/>
      <c r="C814" s="202"/>
      <c r="D814" s="202"/>
      <c r="E814" s="202"/>
      <c r="F814" s="202"/>
      <c r="G814" s="202"/>
      <c r="H814" s="202"/>
      <c r="I814" s="203"/>
      <c r="J814" s="201"/>
      <c r="K814" s="201"/>
      <c r="L814" s="201"/>
      <c r="M814" s="201"/>
      <c r="N814" s="201"/>
      <c r="O814" s="201"/>
      <c r="P814" s="201"/>
      <c r="Q814" s="201"/>
      <c r="R814" s="201"/>
      <c r="S814" s="201"/>
      <c r="T814" s="201"/>
      <c r="U814" s="201"/>
      <c r="V814" s="201"/>
      <c r="W814" s="201"/>
      <c r="X814" s="201"/>
      <c r="Y814" s="201"/>
      <c r="Z814" s="201"/>
      <c r="AA814" s="201"/>
      <c r="AB814" s="201"/>
      <c r="AC814" s="201"/>
      <c r="AD814" s="201"/>
      <c r="AE814" s="201"/>
      <c r="AF814" s="201"/>
      <c r="AG814" s="201"/>
      <c r="AH814" s="201"/>
      <c r="AI814" s="201"/>
      <c r="AJ814" s="201"/>
      <c r="AK814" s="201"/>
      <c r="AL814" s="201"/>
      <c r="AM814" s="201"/>
      <c r="AN814" s="201"/>
      <c r="AO814" s="201"/>
      <c r="AP814" s="201"/>
      <c r="AQ814" s="201"/>
      <c r="AR814" s="201"/>
      <c r="AS814" s="201"/>
      <c r="AT814" s="201"/>
      <c r="AU814" s="201"/>
      <c r="AV814" s="201"/>
      <c r="AW814" s="201"/>
      <c r="AX814" s="201"/>
      <c r="AY814" s="201"/>
      <c r="AZ814" s="201"/>
      <c r="BA814" s="201"/>
      <c r="BB814" s="201"/>
      <c r="BC814" s="201"/>
      <c r="BD814" s="201"/>
      <c r="BE814" s="201"/>
      <c r="BF814" s="201"/>
    </row>
    <row r="815" spans="1:58" ht="16.5" customHeight="1">
      <c r="A815" s="202"/>
      <c r="B815" s="202"/>
      <c r="C815" s="202"/>
      <c r="D815" s="202"/>
      <c r="E815" s="202"/>
      <c r="F815" s="202"/>
      <c r="G815" s="202"/>
      <c r="H815" s="202"/>
      <c r="I815" s="203"/>
      <c r="J815" s="201"/>
      <c r="K815" s="201"/>
      <c r="L815" s="201"/>
      <c r="M815" s="201"/>
      <c r="N815" s="201"/>
      <c r="O815" s="201"/>
      <c r="P815" s="201"/>
      <c r="Q815" s="201"/>
      <c r="R815" s="201"/>
      <c r="S815" s="201"/>
      <c r="T815" s="201"/>
      <c r="U815" s="201"/>
      <c r="V815" s="201"/>
      <c r="W815" s="201"/>
      <c r="X815" s="201"/>
      <c r="Y815" s="201"/>
      <c r="Z815" s="201"/>
      <c r="AA815" s="201"/>
      <c r="AB815" s="201"/>
      <c r="AC815" s="201"/>
      <c r="AD815" s="201"/>
      <c r="AE815" s="201"/>
      <c r="AF815" s="201"/>
      <c r="AG815" s="201"/>
      <c r="AH815" s="201"/>
      <c r="AI815" s="201"/>
      <c r="AJ815" s="201"/>
      <c r="AK815" s="201"/>
      <c r="AL815" s="201"/>
      <c r="AM815" s="201"/>
      <c r="AN815" s="201"/>
      <c r="AO815" s="201"/>
      <c r="AP815" s="201"/>
      <c r="AQ815" s="201"/>
      <c r="AR815" s="201"/>
      <c r="AS815" s="201"/>
      <c r="AT815" s="201"/>
      <c r="AU815" s="201"/>
      <c r="AV815" s="201"/>
      <c r="AW815" s="201"/>
      <c r="AX815" s="201"/>
      <c r="AY815" s="201"/>
      <c r="AZ815" s="201"/>
      <c r="BA815" s="201"/>
      <c r="BB815" s="201"/>
      <c r="BC815" s="201"/>
      <c r="BD815" s="201"/>
      <c r="BE815" s="201"/>
      <c r="BF815" s="201"/>
    </row>
    <row r="816" spans="1:58" ht="16.5" customHeight="1">
      <c r="A816" s="202"/>
      <c r="B816" s="202"/>
      <c r="C816" s="202"/>
      <c r="D816" s="202"/>
      <c r="E816" s="202"/>
      <c r="F816" s="202"/>
      <c r="G816" s="202"/>
      <c r="H816" s="202"/>
      <c r="I816" s="203"/>
      <c r="J816" s="201"/>
      <c r="K816" s="201"/>
      <c r="L816" s="201"/>
      <c r="M816" s="201"/>
      <c r="N816" s="201"/>
      <c r="O816" s="201"/>
      <c r="P816" s="201"/>
      <c r="Q816" s="201"/>
      <c r="R816" s="201"/>
      <c r="S816" s="201"/>
      <c r="T816" s="201"/>
      <c r="U816" s="201"/>
      <c r="V816" s="201"/>
      <c r="W816" s="201"/>
      <c r="X816" s="201"/>
      <c r="Y816" s="201"/>
      <c r="Z816" s="201"/>
      <c r="AA816" s="201"/>
      <c r="AB816" s="201"/>
      <c r="AC816" s="201"/>
      <c r="AD816" s="201"/>
      <c r="AE816" s="201"/>
      <c r="AF816" s="201"/>
      <c r="AG816" s="201"/>
      <c r="AH816" s="201"/>
      <c r="AI816" s="201"/>
      <c r="AJ816" s="201"/>
      <c r="AK816" s="201"/>
      <c r="AL816" s="201"/>
      <c r="AM816" s="201"/>
      <c r="AN816" s="201"/>
      <c r="AO816" s="201"/>
      <c r="AP816" s="201"/>
      <c r="AQ816" s="201"/>
      <c r="AR816" s="201"/>
      <c r="AS816" s="201"/>
      <c r="AT816" s="201"/>
      <c r="AU816" s="201"/>
      <c r="AV816" s="201"/>
      <c r="AW816" s="201"/>
      <c r="AX816" s="201"/>
      <c r="AY816" s="201"/>
      <c r="AZ816" s="201"/>
      <c r="BA816" s="201"/>
      <c r="BB816" s="201"/>
      <c r="BC816" s="201"/>
      <c r="BD816" s="201"/>
      <c r="BE816" s="201"/>
      <c r="BF816" s="201"/>
    </row>
    <row r="817" spans="1:58" ht="16.5" customHeight="1">
      <c r="A817" s="202"/>
      <c r="B817" s="202"/>
      <c r="C817" s="202"/>
      <c r="D817" s="202"/>
      <c r="E817" s="202"/>
      <c r="F817" s="202"/>
      <c r="G817" s="202"/>
      <c r="H817" s="202"/>
      <c r="I817" s="203"/>
      <c r="J817" s="201"/>
      <c r="K817" s="201"/>
      <c r="L817" s="201"/>
      <c r="M817" s="201"/>
      <c r="N817" s="201"/>
      <c r="O817" s="201"/>
      <c r="P817" s="201"/>
      <c r="Q817" s="201"/>
      <c r="R817" s="201"/>
      <c r="S817" s="201"/>
      <c r="T817" s="201"/>
      <c r="U817" s="201"/>
      <c r="V817" s="201"/>
      <c r="W817" s="201"/>
      <c r="X817" s="201"/>
      <c r="Y817" s="201"/>
      <c r="Z817" s="201"/>
      <c r="AA817" s="201"/>
      <c r="AB817" s="201"/>
      <c r="AC817" s="201"/>
      <c r="AD817" s="201"/>
      <c r="AE817" s="201"/>
      <c r="AF817" s="201"/>
      <c r="AG817" s="201"/>
      <c r="AH817" s="201"/>
      <c r="AI817" s="201"/>
      <c r="AJ817" s="201"/>
      <c r="AK817" s="201"/>
      <c r="AL817" s="201"/>
      <c r="AM817" s="201"/>
      <c r="AN817" s="201"/>
      <c r="AO817" s="201"/>
      <c r="AP817" s="201"/>
      <c r="AQ817" s="201"/>
      <c r="AR817" s="201"/>
      <c r="AS817" s="201"/>
      <c r="AT817" s="201"/>
      <c r="AU817" s="201"/>
      <c r="AV817" s="201"/>
      <c r="AW817" s="201"/>
      <c r="AX817" s="201"/>
      <c r="AY817" s="201"/>
      <c r="AZ817" s="201"/>
      <c r="BA817" s="201"/>
      <c r="BB817" s="201"/>
      <c r="BC817" s="201"/>
      <c r="BD817" s="201"/>
      <c r="BE817" s="201"/>
      <c r="BF817" s="201"/>
    </row>
    <row r="818" spans="1:58" ht="16.5" customHeight="1">
      <c r="A818" s="202"/>
      <c r="B818" s="202"/>
      <c r="C818" s="202"/>
      <c r="D818" s="202"/>
      <c r="E818" s="202"/>
      <c r="F818" s="202"/>
      <c r="G818" s="202"/>
      <c r="H818" s="202"/>
      <c r="I818" s="203"/>
      <c r="J818" s="201"/>
      <c r="K818" s="201"/>
      <c r="L818" s="201"/>
      <c r="M818" s="201"/>
      <c r="N818" s="201"/>
      <c r="O818" s="201"/>
      <c r="P818" s="201"/>
      <c r="Q818" s="201"/>
      <c r="R818" s="201"/>
      <c r="S818" s="201"/>
      <c r="T818" s="201"/>
      <c r="U818" s="201"/>
      <c r="V818" s="201"/>
      <c r="W818" s="201"/>
      <c r="X818" s="201"/>
      <c r="Y818" s="201"/>
      <c r="Z818" s="201"/>
      <c r="AA818" s="201"/>
      <c r="AB818" s="201"/>
      <c r="AC818" s="201"/>
      <c r="AD818" s="201"/>
      <c r="AE818" s="201"/>
      <c r="AF818" s="201"/>
      <c r="AG818" s="201"/>
      <c r="AH818" s="201"/>
      <c r="AI818" s="201"/>
      <c r="AJ818" s="201"/>
      <c r="AK818" s="201"/>
      <c r="AL818" s="201"/>
      <c r="AM818" s="201"/>
      <c r="AN818" s="201"/>
      <c r="AO818" s="201"/>
      <c r="AP818" s="201"/>
      <c r="AQ818" s="201"/>
      <c r="AR818" s="201"/>
      <c r="AS818" s="201"/>
      <c r="AT818" s="201"/>
      <c r="AU818" s="201"/>
      <c r="AV818" s="201"/>
      <c r="AW818" s="201"/>
      <c r="AX818" s="201"/>
      <c r="AY818" s="201"/>
      <c r="AZ818" s="201"/>
      <c r="BA818" s="201"/>
      <c r="BB818" s="201"/>
      <c r="BC818" s="201"/>
      <c r="BD818" s="201"/>
      <c r="BE818" s="201"/>
      <c r="BF818" s="201"/>
    </row>
    <row r="819" spans="1:58" ht="16.5" customHeight="1">
      <c r="A819" s="202"/>
      <c r="B819" s="202"/>
      <c r="C819" s="202"/>
      <c r="D819" s="202"/>
      <c r="E819" s="202"/>
      <c r="F819" s="202"/>
      <c r="G819" s="202"/>
      <c r="H819" s="202"/>
      <c r="I819" s="203"/>
      <c r="J819" s="201"/>
      <c r="K819" s="201"/>
      <c r="L819" s="201"/>
      <c r="M819" s="201"/>
      <c r="N819" s="201"/>
      <c r="O819" s="201"/>
      <c r="P819" s="201"/>
      <c r="Q819" s="201"/>
      <c r="R819" s="201"/>
      <c r="S819" s="201"/>
      <c r="T819" s="201"/>
      <c r="U819" s="201"/>
      <c r="V819" s="201"/>
      <c r="W819" s="201"/>
      <c r="X819" s="201"/>
      <c r="Y819" s="201"/>
      <c r="Z819" s="201"/>
      <c r="AA819" s="201"/>
      <c r="AB819" s="201"/>
      <c r="AC819" s="201"/>
      <c r="AD819" s="201"/>
      <c r="AE819" s="201"/>
      <c r="AF819" s="201"/>
      <c r="AG819" s="201"/>
      <c r="AH819" s="201"/>
      <c r="AI819" s="201"/>
      <c r="AJ819" s="201"/>
      <c r="AK819" s="201"/>
      <c r="AL819" s="201"/>
      <c r="AM819" s="201"/>
      <c r="AN819" s="201"/>
      <c r="AO819" s="201"/>
      <c r="AP819" s="201"/>
      <c r="AQ819" s="201"/>
      <c r="AR819" s="201"/>
      <c r="AS819" s="201"/>
      <c r="AT819" s="201"/>
      <c r="AU819" s="201"/>
      <c r="AV819" s="201"/>
      <c r="AW819" s="201"/>
      <c r="AX819" s="201"/>
      <c r="AY819" s="201"/>
      <c r="AZ819" s="201"/>
      <c r="BA819" s="201"/>
      <c r="BB819" s="201"/>
      <c r="BC819" s="201"/>
      <c r="BD819" s="201"/>
      <c r="BE819" s="201"/>
      <c r="BF819" s="201"/>
    </row>
    <row r="820" spans="1:58" ht="16.5" customHeight="1">
      <c r="A820" s="202"/>
      <c r="B820" s="202"/>
      <c r="C820" s="202"/>
      <c r="D820" s="202"/>
      <c r="E820" s="202"/>
      <c r="F820" s="202"/>
      <c r="G820" s="202"/>
      <c r="H820" s="202"/>
      <c r="I820" s="203"/>
      <c r="J820" s="201"/>
      <c r="K820" s="201"/>
      <c r="L820" s="201"/>
      <c r="M820" s="201"/>
      <c r="N820" s="201"/>
      <c r="O820" s="201"/>
      <c r="P820" s="201"/>
      <c r="Q820" s="201"/>
      <c r="R820" s="201"/>
      <c r="S820" s="201"/>
      <c r="T820" s="201"/>
      <c r="U820" s="201"/>
      <c r="V820" s="201"/>
      <c r="W820" s="201"/>
      <c r="X820" s="201"/>
      <c r="Y820" s="201"/>
      <c r="Z820" s="201"/>
      <c r="AA820" s="201"/>
      <c r="AB820" s="201"/>
      <c r="AC820" s="201"/>
      <c r="AD820" s="201"/>
      <c r="AE820" s="201"/>
      <c r="AF820" s="201"/>
      <c r="AG820" s="201"/>
      <c r="AH820" s="201"/>
      <c r="AI820" s="201"/>
      <c r="AJ820" s="201"/>
      <c r="AK820" s="201"/>
      <c r="AL820" s="201"/>
      <c r="AM820" s="201"/>
      <c r="AN820" s="201"/>
      <c r="AO820" s="201"/>
      <c r="AP820" s="201"/>
      <c r="AQ820" s="201"/>
      <c r="AR820" s="201"/>
      <c r="AS820" s="201"/>
      <c r="AT820" s="201"/>
      <c r="AU820" s="201"/>
      <c r="AV820" s="201"/>
      <c r="AW820" s="201"/>
      <c r="AX820" s="201"/>
      <c r="AY820" s="201"/>
      <c r="AZ820" s="201"/>
      <c r="BA820" s="201"/>
      <c r="BB820" s="201"/>
      <c r="BC820" s="201"/>
      <c r="BD820" s="201"/>
      <c r="BE820" s="201"/>
      <c r="BF820" s="201"/>
    </row>
    <row r="821" spans="1:58" ht="16.5" customHeight="1">
      <c r="A821" s="202"/>
      <c r="B821" s="202"/>
      <c r="C821" s="202"/>
      <c r="D821" s="202"/>
      <c r="E821" s="202"/>
      <c r="F821" s="202"/>
      <c r="G821" s="202"/>
      <c r="H821" s="202"/>
      <c r="I821" s="203"/>
      <c r="J821" s="201"/>
      <c r="K821" s="201"/>
      <c r="L821" s="201"/>
      <c r="M821" s="201"/>
      <c r="N821" s="201"/>
      <c r="O821" s="201"/>
      <c r="P821" s="201"/>
      <c r="Q821" s="201"/>
      <c r="R821" s="201"/>
      <c r="S821" s="201"/>
      <c r="T821" s="201"/>
      <c r="U821" s="201"/>
      <c r="V821" s="201"/>
      <c r="W821" s="201"/>
      <c r="X821" s="201"/>
      <c r="Y821" s="201"/>
      <c r="Z821" s="201"/>
      <c r="AA821" s="201"/>
      <c r="AB821" s="201"/>
      <c r="AC821" s="201"/>
      <c r="AD821" s="201"/>
      <c r="AE821" s="201"/>
      <c r="AF821" s="201"/>
      <c r="AG821" s="201"/>
      <c r="AH821" s="201"/>
      <c r="AI821" s="201"/>
      <c r="AJ821" s="201"/>
      <c r="AK821" s="201"/>
      <c r="AL821" s="201"/>
      <c r="AM821" s="201"/>
      <c r="AN821" s="201"/>
      <c r="AO821" s="201"/>
      <c r="AP821" s="201"/>
      <c r="AQ821" s="201"/>
      <c r="AR821" s="201"/>
      <c r="AS821" s="201"/>
      <c r="AT821" s="201"/>
      <c r="AU821" s="201"/>
      <c r="AV821" s="201"/>
      <c r="AW821" s="201"/>
      <c r="AX821" s="201"/>
      <c r="AY821" s="201"/>
      <c r="AZ821" s="201"/>
      <c r="BA821" s="201"/>
      <c r="BB821" s="201"/>
      <c r="BC821" s="201"/>
      <c r="BD821" s="201"/>
      <c r="BE821" s="201"/>
      <c r="BF821" s="201"/>
    </row>
    <row r="822" spans="1:58" ht="16.5" customHeight="1">
      <c r="A822" s="202"/>
      <c r="B822" s="202"/>
      <c r="C822" s="202"/>
      <c r="D822" s="202"/>
      <c r="E822" s="202"/>
      <c r="F822" s="202"/>
      <c r="G822" s="202"/>
      <c r="H822" s="202"/>
      <c r="I822" s="203"/>
      <c r="J822" s="201"/>
      <c r="K822" s="201"/>
      <c r="L822" s="201"/>
      <c r="M822" s="201"/>
      <c r="N822" s="201"/>
      <c r="O822" s="201"/>
      <c r="P822" s="201"/>
      <c r="Q822" s="201"/>
      <c r="R822" s="201"/>
      <c r="S822" s="201"/>
      <c r="T822" s="201"/>
      <c r="U822" s="201"/>
      <c r="V822" s="201"/>
      <c r="W822" s="201"/>
      <c r="X822" s="201"/>
      <c r="Y822" s="201"/>
      <c r="Z822" s="201"/>
      <c r="AA822" s="201"/>
      <c r="AB822" s="201"/>
      <c r="AC822" s="201"/>
      <c r="AD822" s="201"/>
      <c r="AE822" s="201"/>
      <c r="AF822" s="201"/>
      <c r="AG822" s="201"/>
      <c r="AH822" s="201"/>
      <c r="AI822" s="201"/>
      <c r="AJ822" s="201"/>
      <c r="AK822" s="201"/>
      <c r="AL822" s="201"/>
      <c r="AM822" s="201"/>
      <c r="AN822" s="201"/>
      <c r="AO822" s="201"/>
      <c r="AP822" s="201"/>
      <c r="AQ822" s="201"/>
      <c r="AR822" s="201"/>
      <c r="AS822" s="201"/>
      <c r="AT822" s="201"/>
      <c r="AU822" s="201"/>
      <c r="AV822" s="201"/>
      <c r="AW822" s="201"/>
      <c r="AX822" s="201"/>
      <c r="AY822" s="201"/>
      <c r="AZ822" s="201"/>
      <c r="BA822" s="201"/>
      <c r="BB822" s="201"/>
      <c r="BC822" s="201"/>
      <c r="BD822" s="201"/>
      <c r="BE822" s="201"/>
      <c r="BF822" s="201"/>
    </row>
    <row r="823" spans="1:58" ht="16.5" customHeight="1">
      <c r="A823" s="202"/>
      <c r="B823" s="202"/>
      <c r="C823" s="202"/>
      <c r="D823" s="202"/>
      <c r="E823" s="202"/>
      <c r="F823" s="202"/>
      <c r="G823" s="202"/>
      <c r="H823" s="202"/>
      <c r="I823" s="203"/>
      <c r="J823" s="201"/>
      <c r="K823" s="201"/>
      <c r="L823" s="201"/>
      <c r="M823" s="201"/>
      <c r="N823" s="201"/>
      <c r="O823" s="201"/>
      <c r="P823" s="201"/>
      <c r="Q823" s="201"/>
      <c r="R823" s="201"/>
      <c r="S823" s="201"/>
      <c r="T823" s="201"/>
      <c r="U823" s="201"/>
      <c r="V823" s="201"/>
      <c r="W823" s="201"/>
      <c r="X823" s="201"/>
      <c r="Y823" s="201"/>
      <c r="Z823" s="201"/>
      <c r="AA823" s="201"/>
      <c r="AB823" s="201"/>
      <c r="AC823" s="201"/>
      <c r="AD823" s="201"/>
      <c r="AE823" s="201"/>
      <c r="AF823" s="201"/>
      <c r="AG823" s="201"/>
      <c r="AH823" s="201"/>
      <c r="AI823" s="201"/>
      <c r="AJ823" s="201"/>
      <c r="AK823" s="201"/>
      <c r="AL823" s="201"/>
      <c r="AM823" s="201"/>
      <c r="AN823" s="201"/>
      <c r="AO823" s="201"/>
      <c r="AP823" s="201"/>
      <c r="AQ823" s="201"/>
      <c r="AR823" s="201"/>
      <c r="AS823" s="201"/>
      <c r="AT823" s="201"/>
      <c r="AU823" s="201"/>
      <c r="AV823" s="201"/>
      <c r="AW823" s="201"/>
      <c r="AX823" s="201"/>
      <c r="AY823" s="201"/>
      <c r="AZ823" s="201"/>
      <c r="BA823" s="201"/>
      <c r="BB823" s="201"/>
      <c r="BC823" s="201"/>
      <c r="BD823" s="201"/>
      <c r="BE823" s="201"/>
      <c r="BF823" s="201"/>
    </row>
    <row r="824" spans="1:58" ht="16.5" customHeight="1">
      <c r="A824" s="202"/>
      <c r="B824" s="202"/>
      <c r="C824" s="202"/>
      <c r="D824" s="202"/>
      <c r="E824" s="202"/>
      <c r="F824" s="202"/>
      <c r="G824" s="202"/>
      <c r="H824" s="202"/>
      <c r="I824" s="203"/>
      <c r="J824" s="201"/>
      <c r="K824" s="201"/>
      <c r="L824" s="201"/>
      <c r="M824" s="201"/>
      <c r="N824" s="201"/>
      <c r="O824" s="201"/>
      <c r="P824" s="201"/>
      <c r="Q824" s="201"/>
      <c r="R824" s="201"/>
      <c r="S824" s="201"/>
      <c r="T824" s="201"/>
      <c r="U824" s="201"/>
      <c r="V824" s="201"/>
      <c r="W824" s="201"/>
      <c r="X824" s="201"/>
      <c r="Y824" s="201"/>
      <c r="Z824" s="201"/>
      <c r="AA824" s="201"/>
      <c r="AB824" s="201"/>
      <c r="AC824" s="201"/>
      <c r="AD824" s="201"/>
      <c r="AE824" s="201"/>
      <c r="AF824" s="201"/>
      <c r="AG824" s="201"/>
      <c r="AH824" s="201"/>
      <c r="AI824" s="201"/>
      <c r="AJ824" s="201"/>
      <c r="AK824" s="201"/>
      <c r="AL824" s="201"/>
      <c r="AM824" s="201"/>
      <c r="AN824" s="201"/>
      <c r="AO824" s="201"/>
      <c r="AP824" s="201"/>
      <c r="AQ824" s="201"/>
      <c r="AR824" s="201"/>
      <c r="AS824" s="201"/>
      <c r="AT824" s="201"/>
      <c r="AU824" s="201"/>
      <c r="AV824" s="201"/>
      <c r="AW824" s="201"/>
      <c r="AX824" s="201"/>
      <c r="AY824" s="201"/>
      <c r="AZ824" s="201"/>
      <c r="BA824" s="201"/>
      <c r="BB824" s="201"/>
      <c r="BC824" s="201"/>
      <c r="BD824" s="201"/>
      <c r="BE824" s="201"/>
      <c r="BF824" s="201"/>
    </row>
    <row r="825" spans="1:58" ht="16.5" customHeight="1">
      <c r="A825" s="202"/>
      <c r="B825" s="202"/>
      <c r="C825" s="202"/>
      <c r="D825" s="202"/>
      <c r="E825" s="202"/>
      <c r="F825" s="202"/>
      <c r="G825" s="202"/>
      <c r="H825" s="202"/>
      <c r="I825" s="203"/>
      <c r="J825" s="201"/>
      <c r="K825" s="201"/>
      <c r="L825" s="201"/>
      <c r="M825" s="201"/>
      <c r="N825" s="201"/>
      <c r="O825" s="201"/>
      <c r="P825" s="201"/>
      <c r="Q825" s="201"/>
      <c r="R825" s="201"/>
      <c r="S825" s="201"/>
      <c r="T825" s="201"/>
      <c r="U825" s="201"/>
      <c r="V825" s="201"/>
      <c r="W825" s="201"/>
      <c r="X825" s="201"/>
      <c r="Y825" s="201"/>
      <c r="Z825" s="201"/>
      <c r="AA825" s="201"/>
      <c r="AB825" s="201"/>
      <c r="AC825" s="201"/>
      <c r="AD825" s="201"/>
      <c r="AE825" s="201"/>
      <c r="AF825" s="201"/>
      <c r="AG825" s="201"/>
      <c r="AH825" s="201"/>
      <c r="AI825" s="201"/>
      <c r="AJ825" s="201"/>
      <c r="AK825" s="201"/>
      <c r="AL825" s="201"/>
      <c r="AM825" s="201"/>
      <c r="AN825" s="201"/>
      <c r="AO825" s="201"/>
      <c r="AP825" s="201"/>
      <c r="AQ825" s="201"/>
      <c r="AR825" s="201"/>
      <c r="AS825" s="201"/>
      <c r="AT825" s="201"/>
      <c r="AU825" s="201"/>
      <c r="AV825" s="201"/>
      <c r="AW825" s="201"/>
      <c r="AX825" s="201"/>
      <c r="AY825" s="201"/>
      <c r="AZ825" s="201"/>
      <c r="BA825" s="201"/>
      <c r="BB825" s="201"/>
      <c r="BC825" s="201"/>
      <c r="BD825" s="201"/>
      <c r="BE825" s="201"/>
      <c r="BF825" s="201"/>
    </row>
    <row r="826" spans="1:58" ht="16.5" customHeight="1">
      <c r="A826" s="202"/>
      <c r="B826" s="202"/>
      <c r="C826" s="202"/>
      <c r="D826" s="202"/>
      <c r="E826" s="202"/>
      <c r="F826" s="202"/>
      <c r="G826" s="202"/>
      <c r="H826" s="202"/>
      <c r="I826" s="203"/>
      <c r="J826" s="201"/>
      <c r="K826" s="201"/>
      <c r="L826" s="201"/>
      <c r="M826" s="201"/>
      <c r="N826" s="201"/>
      <c r="O826" s="201"/>
      <c r="P826" s="201"/>
      <c r="Q826" s="201"/>
      <c r="R826" s="201"/>
      <c r="S826" s="201"/>
      <c r="T826" s="201"/>
      <c r="U826" s="201"/>
      <c r="V826" s="201"/>
      <c r="W826" s="201"/>
      <c r="X826" s="201"/>
      <c r="Y826" s="201"/>
      <c r="Z826" s="201"/>
      <c r="AA826" s="201"/>
      <c r="AB826" s="201"/>
      <c r="AC826" s="201"/>
      <c r="AD826" s="201"/>
      <c r="AE826" s="201"/>
      <c r="AF826" s="201"/>
      <c r="AG826" s="201"/>
      <c r="AH826" s="201"/>
      <c r="AI826" s="201"/>
      <c r="AJ826" s="201"/>
      <c r="AK826" s="201"/>
      <c r="AL826" s="201"/>
      <c r="AM826" s="201"/>
      <c r="AN826" s="201"/>
      <c r="AO826" s="201"/>
      <c r="AP826" s="201"/>
      <c r="AQ826" s="201"/>
      <c r="AR826" s="201"/>
      <c r="AS826" s="201"/>
      <c r="AT826" s="201"/>
      <c r="AU826" s="201"/>
      <c r="AV826" s="201"/>
      <c r="AW826" s="201"/>
      <c r="AX826" s="201"/>
      <c r="AY826" s="201"/>
      <c r="AZ826" s="201"/>
      <c r="BA826" s="201"/>
      <c r="BB826" s="201"/>
      <c r="BC826" s="201"/>
      <c r="BD826" s="201"/>
      <c r="BE826" s="201"/>
      <c r="BF826" s="201"/>
    </row>
    <row r="827" spans="1:58" ht="16.5" customHeight="1">
      <c r="A827" s="202"/>
      <c r="B827" s="202"/>
      <c r="C827" s="202"/>
      <c r="D827" s="202"/>
      <c r="E827" s="202"/>
      <c r="F827" s="202"/>
      <c r="G827" s="202"/>
      <c r="H827" s="202"/>
      <c r="I827" s="203"/>
      <c r="J827" s="201"/>
      <c r="K827" s="201"/>
      <c r="L827" s="201"/>
      <c r="M827" s="201"/>
      <c r="N827" s="201"/>
      <c r="O827" s="201"/>
      <c r="P827" s="201"/>
      <c r="Q827" s="201"/>
      <c r="R827" s="201"/>
      <c r="S827" s="201"/>
      <c r="T827" s="201"/>
      <c r="U827" s="201"/>
      <c r="V827" s="201"/>
      <c r="W827" s="201"/>
      <c r="X827" s="201"/>
      <c r="Y827" s="201"/>
      <c r="Z827" s="201"/>
      <c r="AA827" s="201"/>
      <c r="AB827" s="201"/>
      <c r="AC827" s="201"/>
      <c r="AD827" s="201"/>
      <c r="AE827" s="201"/>
      <c r="AF827" s="201"/>
      <c r="AG827" s="201"/>
      <c r="AH827" s="201"/>
      <c r="AI827" s="201"/>
      <c r="AJ827" s="201"/>
      <c r="AK827" s="201"/>
      <c r="AL827" s="201"/>
      <c r="AM827" s="201"/>
      <c r="AN827" s="201"/>
      <c r="AO827" s="201"/>
      <c r="AP827" s="201"/>
      <c r="AQ827" s="201"/>
      <c r="AR827" s="201"/>
      <c r="AS827" s="201"/>
      <c r="AT827" s="201"/>
      <c r="AU827" s="201"/>
      <c r="AV827" s="201"/>
      <c r="AW827" s="201"/>
      <c r="AX827" s="201"/>
      <c r="AY827" s="201"/>
      <c r="AZ827" s="201"/>
      <c r="BA827" s="201"/>
      <c r="BB827" s="201"/>
      <c r="BC827" s="201"/>
      <c r="BD827" s="201"/>
      <c r="BE827" s="201"/>
      <c r="BF827" s="201"/>
    </row>
    <row r="828" spans="1:58" ht="16.5" customHeight="1">
      <c r="A828" s="202"/>
      <c r="B828" s="202"/>
      <c r="C828" s="202"/>
      <c r="D828" s="202"/>
      <c r="E828" s="202"/>
      <c r="F828" s="202"/>
      <c r="G828" s="202"/>
      <c r="H828" s="202"/>
      <c r="I828" s="203"/>
      <c r="J828" s="201"/>
      <c r="K828" s="201"/>
      <c r="L828" s="201"/>
      <c r="M828" s="201"/>
      <c r="N828" s="201"/>
      <c r="O828" s="201"/>
      <c r="P828" s="201"/>
      <c r="Q828" s="201"/>
      <c r="R828" s="201"/>
      <c r="S828" s="201"/>
      <c r="T828" s="201"/>
      <c r="U828" s="201"/>
      <c r="V828" s="201"/>
      <c r="W828" s="201"/>
      <c r="X828" s="201"/>
      <c r="Y828" s="201"/>
      <c r="Z828" s="201"/>
      <c r="AA828" s="201"/>
      <c r="AB828" s="201"/>
      <c r="AC828" s="201"/>
      <c r="AD828" s="201"/>
      <c r="AE828" s="201"/>
      <c r="AF828" s="201"/>
      <c r="AG828" s="201"/>
      <c r="AH828" s="201"/>
      <c r="AI828" s="201"/>
      <c r="AJ828" s="201"/>
      <c r="AK828" s="201"/>
      <c r="AL828" s="201"/>
      <c r="AM828" s="201"/>
      <c r="AN828" s="201"/>
      <c r="AO828" s="201"/>
      <c r="AP828" s="201"/>
      <c r="AQ828" s="201"/>
      <c r="AR828" s="201"/>
      <c r="AS828" s="201"/>
      <c r="AT828" s="201"/>
      <c r="AU828" s="201"/>
      <c r="AV828" s="201"/>
      <c r="AW828" s="201"/>
      <c r="AX828" s="201"/>
      <c r="AY828" s="201"/>
      <c r="AZ828" s="201"/>
      <c r="BA828" s="201"/>
      <c r="BB828" s="201"/>
      <c r="BC828" s="201"/>
      <c r="BD828" s="201"/>
      <c r="BE828" s="201"/>
      <c r="BF828" s="201"/>
    </row>
    <row r="829" spans="1:58" ht="16.5" customHeight="1">
      <c r="A829" s="202"/>
      <c r="B829" s="202"/>
      <c r="C829" s="202"/>
      <c r="D829" s="202"/>
      <c r="E829" s="202"/>
      <c r="F829" s="202"/>
      <c r="G829" s="202"/>
      <c r="H829" s="202"/>
      <c r="I829" s="203"/>
      <c r="J829" s="201"/>
      <c r="K829" s="201"/>
      <c r="L829" s="201"/>
      <c r="M829" s="201"/>
      <c r="N829" s="201"/>
      <c r="O829" s="201"/>
      <c r="P829" s="201"/>
      <c r="Q829" s="201"/>
      <c r="R829" s="201"/>
      <c r="S829" s="201"/>
      <c r="T829" s="201"/>
      <c r="U829" s="201"/>
      <c r="V829" s="201"/>
      <c r="W829" s="201"/>
      <c r="X829" s="201"/>
      <c r="Y829" s="201"/>
      <c r="Z829" s="201"/>
      <c r="AA829" s="201"/>
      <c r="AB829" s="201"/>
      <c r="AC829" s="201"/>
      <c r="AD829" s="201"/>
      <c r="AE829" s="201"/>
      <c r="AF829" s="201"/>
      <c r="AG829" s="201"/>
      <c r="AH829" s="201"/>
      <c r="AI829" s="201"/>
      <c r="AJ829" s="201"/>
      <c r="AK829" s="201"/>
      <c r="AL829" s="201"/>
      <c r="AM829" s="201"/>
      <c r="AN829" s="201"/>
      <c r="AO829" s="201"/>
      <c r="AP829" s="201"/>
      <c r="AQ829" s="201"/>
      <c r="AR829" s="201"/>
      <c r="AS829" s="201"/>
      <c r="AT829" s="201"/>
      <c r="AU829" s="201"/>
      <c r="AV829" s="201"/>
      <c r="AW829" s="201"/>
      <c r="AX829" s="201"/>
      <c r="AY829" s="201"/>
      <c r="AZ829" s="201"/>
      <c r="BA829" s="201"/>
      <c r="BB829" s="201"/>
      <c r="BC829" s="201"/>
      <c r="BD829" s="201"/>
      <c r="BE829" s="201"/>
      <c r="BF829" s="201"/>
    </row>
    <row r="830" spans="1:58" ht="16.5" customHeight="1">
      <c r="A830" s="202"/>
      <c r="B830" s="202"/>
      <c r="C830" s="202"/>
      <c r="D830" s="202"/>
      <c r="E830" s="202"/>
      <c r="F830" s="202"/>
      <c r="G830" s="202"/>
      <c r="H830" s="202"/>
      <c r="I830" s="203"/>
      <c r="J830" s="201"/>
      <c r="K830" s="201"/>
      <c r="L830" s="201"/>
      <c r="M830" s="201"/>
      <c r="N830" s="201"/>
      <c r="O830" s="201"/>
      <c r="P830" s="201"/>
      <c r="Q830" s="201"/>
      <c r="R830" s="201"/>
      <c r="S830" s="201"/>
      <c r="T830" s="201"/>
      <c r="U830" s="201"/>
      <c r="V830" s="201"/>
      <c r="W830" s="201"/>
      <c r="X830" s="201"/>
      <c r="Y830" s="201"/>
      <c r="Z830" s="201"/>
      <c r="AA830" s="201"/>
      <c r="AB830" s="201"/>
      <c r="AC830" s="201"/>
      <c r="AD830" s="201"/>
      <c r="AE830" s="201"/>
      <c r="AF830" s="201"/>
      <c r="AG830" s="201"/>
      <c r="AH830" s="201"/>
      <c r="AI830" s="201"/>
      <c r="AJ830" s="201"/>
      <c r="AK830" s="201"/>
      <c r="AL830" s="201"/>
      <c r="AM830" s="201"/>
      <c r="AN830" s="201"/>
      <c r="AO830" s="201"/>
      <c r="AP830" s="201"/>
      <c r="AQ830" s="201"/>
      <c r="AR830" s="201"/>
      <c r="AS830" s="201"/>
      <c r="AT830" s="201"/>
      <c r="AU830" s="201"/>
      <c r="AV830" s="201"/>
      <c r="AW830" s="201"/>
      <c r="AX830" s="201"/>
      <c r="AY830" s="201"/>
      <c r="AZ830" s="201"/>
      <c r="BA830" s="201"/>
      <c r="BB830" s="201"/>
      <c r="BC830" s="201"/>
      <c r="BD830" s="201"/>
      <c r="BE830" s="201"/>
      <c r="BF830" s="201"/>
    </row>
    <row r="831" spans="1:58" ht="16.5" customHeight="1">
      <c r="A831" s="202"/>
      <c r="B831" s="202"/>
      <c r="C831" s="202"/>
      <c r="D831" s="202"/>
      <c r="E831" s="202"/>
      <c r="F831" s="202"/>
      <c r="G831" s="202"/>
      <c r="H831" s="202"/>
      <c r="I831" s="203"/>
      <c r="J831" s="201"/>
      <c r="K831" s="201"/>
      <c r="L831" s="201"/>
      <c r="M831" s="201"/>
      <c r="N831" s="201"/>
      <c r="O831" s="201"/>
      <c r="P831" s="201"/>
      <c r="Q831" s="201"/>
      <c r="R831" s="201"/>
      <c r="S831" s="201"/>
      <c r="T831" s="201"/>
      <c r="U831" s="201"/>
      <c r="V831" s="201"/>
      <c r="W831" s="201"/>
      <c r="X831" s="201"/>
      <c r="Y831" s="201"/>
      <c r="Z831" s="201"/>
      <c r="AA831" s="201"/>
      <c r="AB831" s="201"/>
      <c r="AC831" s="201"/>
      <c r="AD831" s="201"/>
      <c r="AE831" s="201"/>
      <c r="AF831" s="201"/>
      <c r="AG831" s="201"/>
      <c r="AH831" s="201"/>
      <c r="AI831" s="201"/>
      <c r="AJ831" s="201"/>
      <c r="AK831" s="201"/>
      <c r="AL831" s="201"/>
      <c r="AM831" s="201"/>
      <c r="AN831" s="201"/>
      <c r="AO831" s="201"/>
      <c r="AP831" s="201"/>
      <c r="AQ831" s="201"/>
      <c r="AR831" s="201"/>
      <c r="AS831" s="201"/>
      <c r="AT831" s="201"/>
      <c r="AU831" s="201"/>
      <c r="AV831" s="201"/>
      <c r="AW831" s="201"/>
      <c r="AX831" s="201"/>
      <c r="AY831" s="201"/>
      <c r="AZ831" s="201"/>
      <c r="BA831" s="201"/>
      <c r="BB831" s="201"/>
      <c r="BC831" s="201"/>
      <c r="BD831" s="201"/>
      <c r="BE831" s="201"/>
      <c r="BF831" s="201"/>
    </row>
    <row r="832" spans="1:58" ht="16.5" customHeight="1">
      <c r="A832" s="202"/>
      <c r="B832" s="202"/>
      <c r="C832" s="202"/>
      <c r="D832" s="202"/>
      <c r="E832" s="202"/>
      <c r="F832" s="202"/>
      <c r="G832" s="202"/>
      <c r="H832" s="202"/>
      <c r="I832" s="203"/>
      <c r="J832" s="201"/>
      <c r="K832" s="201"/>
      <c r="L832" s="201"/>
      <c r="M832" s="201"/>
      <c r="N832" s="201"/>
      <c r="O832" s="201"/>
      <c r="P832" s="201"/>
      <c r="Q832" s="201"/>
      <c r="R832" s="201"/>
      <c r="S832" s="201"/>
      <c r="T832" s="201"/>
      <c r="U832" s="201"/>
      <c r="V832" s="201"/>
      <c r="W832" s="201"/>
      <c r="X832" s="201"/>
      <c r="Y832" s="201"/>
      <c r="Z832" s="201"/>
      <c r="AA832" s="201"/>
      <c r="AB832" s="201"/>
      <c r="AC832" s="201"/>
      <c r="AD832" s="201"/>
      <c r="AE832" s="201"/>
      <c r="AF832" s="201"/>
      <c r="AG832" s="201"/>
      <c r="AH832" s="201"/>
      <c r="AI832" s="201"/>
      <c r="AJ832" s="201"/>
      <c r="AK832" s="201"/>
      <c r="AL832" s="201"/>
      <c r="AM832" s="201"/>
      <c r="AN832" s="201"/>
      <c r="AO832" s="201"/>
      <c r="AP832" s="201"/>
      <c r="AQ832" s="201"/>
      <c r="AR832" s="201"/>
      <c r="AS832" s="201"/>
      <c r="AT832" s="201"/>
      <c r="AU832" s="201"/>
      <c r="AV832" s="201"/>
      <c r="AW832" s="201"/>
      <c r="AX832" s="201"/>
      <c r="AY832" s="201"/>
      <c r="AZ832" s="201"/>
      <c r="BA832" s="201"/>
      <c r="BB832" s="201"/>
      <c r="BC832" s="201"/>
      <c r="BD832" s="201"/>
      <c r="BE832" s="201"/>
      <c r="BF832" s="201"/>
    </row>
    <row r="833" spans="1:58" ht="16.5" customHeight="1">
      <c r="A833" s="202"/>
      <c r="B833" s="202"/>
      <c r="C833" s="202"/>
      <c r="D833" s="202"/>
      <c r="E833" s="202"/>
      <c r="F833" s="202"/>
      <c r="G833" s="202"/>
      <c r="H833" s="202"/>
      <c r="I833" s="203"/>
      <c r="J833" s="201"/>
      <c r="K833" s="201"/>
      <c r="L833" s="201"/>
      <c r="M833" s="201"/>
      <c r="N833" s="201"/>
      <c r="O833" s="201"/>
      <c r="P833" s="201"/>
      <c r="Q833" s="201"/>
      <c r="R833" s="201"/>
      <c r="S833" s="201"/>
      <c r="T833" s="201"/>
      <c r="U833" s="201"/>
      <c r="V833" s="201"/>
      <c r="W833" s="201"/>
      <c r="X833" s="201"/>
      <c r="Y833" s="201"/>
      <c r="Z833" s="201"/>
      <c r="AA833" s="201"/>
      <c r="AB833" s="201"/>
      <c r="AC833" s="201"/>
      <c r="AD833" s="201"/>
      <c r="AE833" s="201"/>
      <c r="AF833" s="201"/>
      <c r="AG833" s="201"/>
      <c r="AH833" s="201"/>
      <c r="AI833" s="201"/>
      <c r="AJ833" s="201"/>
      <c r="AK833" s="201"/>
      <c r="AL833" s="201"/>
      <c r="AM833" s="201"/>
      <c r="AN833" s="201"/>
      <c r="AO833" s="201"/>
      <c r="AP833" s="201"/>
      <c r="AQ833" s="201"/>
      <c r="AR833" s="201"/>
      <c r="AS833" s="201"/>
      <c r="AT833" s="201"/>
      <c r="AU833" s="201"/>
      <c r="AV833" s="201"/>
      <c r="AW833" s="201"/>
      <c r="AX833" s="201"/>
      <c r="AY833" s="201"/>
      <c r="AZ833" s="201"/>
      <c r="BA833" s="201"/>
      <c r="BB833" s="201"/>
      <c r="BC833" s="201"/>
      <c r="BD833" s="201"/>
      <c r="BE833" s="201"/>
      <c r="BF833" s="201"/>
    </row>
    <row r="834" spans="1:58" ht="16.5" customHeight="1">
      <c r="A834" s="202"/>
      <c r="B834" s="202"/>
      <c r="C834" s="202"/>
      <c r="D834" s="202"/>
      <c r="E834" s="202"/>
      <c r="F834" s="202"/>
      <c r="G834" s="202"/>
      <c r="H834" s="202"/>
      <c r="I834" s="203"/>
      <c r="J834" s="201"/>
      <c r="K834" s="201"/>
      <c r="L834" s="201"/>
      <c r="M834" s="201"/>
      <c r="N834" s="201"/>
      <c r="O834" s="201"/>
      <c r="P834" s="201"/>
      <c r="Q834" s="201"/>
      <c r="R834" s="201"/>
      <c r="S834" s="201"/>
      <c r="T834" s="201"/>
      <c r="U834" s="201"/>
      <c r="V834" s="201"/>
      <c r="W834" s="201"/>
      <c r="X834" s="201"/>
      <c r="Y834" s="201"/>
      <c r="Z834" s="201"/>
      <c r="AA834" s="201"/>
      <c r="AB834" s="201"/>
      <c r="AC834" s="201"/>
      <c r="AD834" s="201"/>
      <c r="AE834" s="201"/>
      <c r="AF834" s="201"/>
      <c r="AG834" s="201"/>
      <c r="AH834" s="201"/>
      <c r="AI834" s="201"/>
      <c r="AJ834" s="201"/>
      <c r="AK834" s="201"/>
      <c r="AL834" s="201"/>
      <c r="AM834" s="201"/>
      <c r="AN834" s="201"/>
      <c r="AO834" s="201"/>
      <c r="AP834" s="201"/>
      <c r="AQ834" s="201"/>
      <c r="AR834" s="201"/>
      <c r="AS834" s="201"/>
      <c r="AT834" s="201"/>
      <c r="AU834" s="201"/>
      <c r="AV834" s="201"/>
      <c r="AW834" s="201"/>
      <c r="AX834" s="201"/>
      <c r="AY834" s="201"/>
      <c r="AZ834" s="201"/>
      <c r="BA834" s="201"/>
      <c r="BB834" s="201"/>
      <c r="BC834" s="201"/>
      <c r="BD834" s="201"/>
      <c r="BE834" s="201"/>
      <c r="BF834" s="201"/>
    </row>
    <row r="835" spans="1:58" ht="16.5" customHeight="1">
      <c r="A835" s="202"/>
      <c r="B835" s="202"/>
      <c r="C835" s="202"/>
      <c r="D835" s="202"/>
      <c r="E835" s="202"/>
      <c r="F835" s="202"/>
      <c r="G835" s="202"/>
      <c r="H835" s="202"/>
      <c r="I835" s="203"/>
      <c r="J835" s="201"/>
      <c r="K835" s="201"/>
      <c r="L835" s="201"/>
      <c r="M835" s="201"/>
      <c r="N835" s="201"/>
      <c r="O835" s="201"/>
      <c r="P835" s="201"/>
      <c r="Q835" s="201"/>
      <c r="R835" s="201"/>
      <c r="S835" s="201"/>
      <c r="T835" s="201"/>
      <c r="U835" s="201"/>
      <c r="V835" s="201"/>
      <c r="W835" s="201"/>
      <c r="X835" s="201"/>
      <c r="Y835" s="201"/>
      <c r="Z835" s="201"/>
      <c r="AA835" s="201"/>
      <c r="AB835" s="201"/>
      <c r="AC835" s="201"/>
      <c r="AD835" s="201"/>
      <c r="AE835" s="201"/>
      <c r="AF835" s="201"/>
      <c r="AG835" s="201"/>
      <c r="AH835" s="201"/>
      <c r="AI835" s="201"/>
      <c r="AJ835" s="201"/>
      <c r="AK835" s="201"/>
      <c r="AL835" s="201"/>
      <c r="AM835" s="201"/>
      <c r="AN835" s="201"/>
      <c r="AO835" s="201"/>
      <c r="AP835" s="201"/>
      <c r="AQ835" s="201"/>
      <c r="AR835" s="201"/>
      <c r="AS835" s="201"/>
      <c r="AT835" s="201"/>
      <c r="AU835" s="201"/>
      <c r="AV835" s="201"/>
      <c r="AW835" s="201"/>
      <c r="AX835" s="201"/>
      <c r="AY835" s="201"/>
      <c r="AZ835" s="201"/>
      <c r="BA835" s="201"/>
      <c r="BB835" s="201"/>
      <c r="BC835" s="201"/>
      <c r="BD835" s="201"/>
      <c r="BE835" s="201"/>
      <c r="BF835" s="201"/>
    </row>
    <row r="836" spans="1:58" ht="16.5" customHeight="1">
      <c r="A836" s="202"/>
      <c r="B836" s="202"/>
      <c r="C836" s="202"/>
      <c r="D836" s="202"/>
      <c r="E836" s="202"/>
      <c r="F836" s="202"/>
      <c r="G836" s="202"/>
      <c r="H836" s="202"/>
      <c r="I836" s="203"/>
      <c r="J836" s="201"/>
      <c r="K836" s="201"/>
      <c r="L836" s="201"/>
      <c r="M836" s="201"/>
      <c r="N836" s="201"/>
      <c r="O836" s="201"/>
      <c r="P836" s="201"/>
      <c r="Q836" s="201"/>
      <c r="R836" s="201"/>
      <c r="S836" s="201"/>
      <c r="T836" s="201"/>
      <c r="U836" s="201"/>
      <c r="V836" s="201"/>
      <c r="W836" s="201"/>
      <c r="X836" s="201"/>
      <c r="Y836" s="201"/>
      <c r="Z836" s="201"/>
      <c r="AA836" s="201"/>
      <c r="AB836" s="201"/>
      <c r="AC836" s="201"/>
      <c r="AD836" s="201"/>
      <c r="AE836" s="201"/>
      <c r="AF836" s="201"/>
      <c r="AG836" s="201"/>
      <c r="AH836" s="201"/>
      <c r="AI836" s="201"/>
      <c r="AJ836" s="201"/>
      <c r="AK836" s="201"/>
      <c r="AL836" s="201"/>
      <c r="AM836" s="201"/>
      <c r="AN836" s="201"/>
      <c r="AO836" s="201"/>
      <c r="AP836" s="201"/>
      <c r="AQ836" s="201"/>
      <c r="AR836" s="201"/>
      <c r="AS836" s="201"/>
      <c r="AT836" s="201"/>
      <c r="AU836" s="201"/>
      <c r="AV836" s="201"/>
      <c r="AW836" s="201"/>
      <c r="AX836" s="201"/>
      <c r="AY836" s="201"/>
      <c r="AZ836" s="201"/>
      <c r="BA836" s="201"/>
      <c r="BB836" s="201"/>
      <c r="BC836" s="201"/>
      <c r="BD836" s="201"/>
      <c r="BE836" s="201"/>
      <c r="BF836" s="201"/>
    </row>
    <row r="837" spans="1:58" ht="16.5" customHeight="1">
      <c r="A837" s="202"/>
      <c r="B837" s="202"/>
      <c r="C837" s="202"/>
      <c r="D837" s="202"/>
      <c r="E837" s="202"/>
      <c r="F837" s="202"/>
      <c r="G837" s="202"/>
      <c r="H837" s="202"/>
      <c r="I837" s="203"/>
      <c r="J837" s="201"/>
      <c r="K837" s="201"/>
      <c r="L837" s="201"/>
      <c r="M837" s="201"/>
      <c r="N837" s="201"/>
      <c r="O837" s="201"/>
      <c r="P837" s="201"/>
      <c r="Q837" s="201"/>
      <c r="R837" s="201"/>
      <c r="S837" s="201"/>
      <c r="T837" s="201"/>
      <c r="U837" s="201"/>
      <c r="V837" s="201"/>
      <c r="W837" s="201"/>
      <c r="X837" s="201"/>
      <c r="Y837" s="201"/>
      <c r="Z837" s="201"/>
      <c r="AA837" s="201"/>
      <c r="AB837" s="201"/>
      <c r="AC837" s="201"/>
      <c r="AD837" s="201"/>
      <c r="AE837" s="201"/>
      <c r="AF837" s="201"/>
      <c r="AG837" s="201"/>
      <c r="AH837" s="201"/>
      <c r="AI837" s="201"/>
      <c r="AJ837" s="201"/>
      <c r="AK837" s="201"/>
      <c r="AL837" s="201"/>
      <c r="AM837" s="201"/>
      <c r="AN837" s="201"/>
      <c r="AO837" s="201"/>
      <c r="AP837" s="201"/>
      <c r="AQ837" s="201"/>
      <c r="AR837" s="201"/>
      <c r="AS837" s="201"/>
      <c r="AT837" s="201"/>
      <c r="AU837" s="201"/>
      <c r="AV837" s="201"/>
      <c r="AW837" s="201"/>
      <c r="AX837" s="201"/>
      <c r="AY837" s="201"/>
      <c r="AZ837" s="201"/>
      <c r="BA837" s="201"/>
      <c r="BB837" s="201"/>
      <c r="BC837" s="201"/>
      <c r="BD837" s="201"/>
      <c r="BE837" s="201"/>
      <c r="BF837" s="201"/>
    </row>
    <row r="838" spans="1:58" ht="16.5" customHeight="1">
      <c r="A838" s="202"/>
      <c r="B838" s="202"/>
      <c r="C838" s="202"/>
      <c r="D838" s="202"/>
      <c r="E838" s="202"/>
      <c r="F838" s="202"/>
      <c r="G838" s="202"/>
      <c r="H838" s="202"/>
      <c r="I838" s="203"/>
      <c r="J838" s="201"/>
      <c r="K838" s="201"/>
      <c r="L838" s="201"/>
      <c r="M838" s="201"/>
      <c r="N838" s="201"/>
      <c r="O838" s="201"/>
      <c r="P838" s="201"/>
      <c r="Q838" s="201"/>
      <c r="R838" s="201"/>
      <c r="S838" s="201"/>
      <c r="T838" s="201"/>
      <c r="U838" s="201"/>
      <c r="V838" s="201"/>
      <c r="W838" s="201"/>
      <c r="X838" s="201"/>
      <c r="Y838" s="201"/>
      <c r="Z838" s="201"/>
      <c r="AA838" s="201"/>
      <c r="AB838" s="201"/>
      <c r="AC838" s="201"/>
      <c r="AD838" s="201"/>
      <c r="AE838" s="201"/>
      <c r="AF838" s="201"/>
      <c r="AG838" s="201"/>
      <c r="AH838" s="201"/>
      <c r="AI838" s="201"/>
      <c r="AJ838" s="201"/>
      <c r="AK838" s="201"/>
      <c r="AL838" s="201"/>
      <c r="AM838" s="201"/>
      <c r="AN838" s="201"/>
      <c r="AO838" s="201"/>
      <c r="AP838" s="201"/>
      <c r="AQ838" s="201"/>
      <c r="AR838" s="201"/>
      <c r="AS838" s="201"/>
      <c r="AT838" s="201"/>
      <c r="AU838" s="201"/>
      <c r="AV838" s="201"/>
      <c r="AW838" s="201"/>
      <c r="AX838" s="201"/>
      <c r="AY838" s="201"/>
      <c r="AZ838" s="201"/>
      <c r="BA838" s="201"/>
      <c r="BB838" s="201"/>
      <c r="BC838" s="201"/>
      <c r="BD838" s="201"/>
      <c r="BE838" s="201"/>
      <c r="BF838" s="201"/>
    </row>
    <row r="839" spans="1:58" ht="16.5" customHeight="1">
      <c r="A839" s="202"/>
      <c r="B839" s="202"/>
      <c r="C839" s="202"/>
      <c r="D839" s="202"/>
      <c r="E839" s="202"/>
      <c r="F839" s="202"/>
      <c r="G839" s="202"/>
      <c r="H839" s="202"/>
      <c r="I839" s="203"/>
      <c r="J839" s="201"/>
      <c r="K839" s="201"/>
      <c r="L839" s="201"/>
      <c r="M839" s="201"/>
      <c r="N839" s="201"/>
      <c r="O839" s="201"/>
      <c r="P839" s="201"/>
      <c r="Q839" s="201"/>
      <c r="R839" s="201"/>
      <c r="S839" s="201"/>
      <c r="T839" s="201"/>
      <c r="U839" s="201"/>
      <c r="V839" s="201"/>
      <c r="W839" s="201"/>
      <c r="X839" s="201"/>
      <c r="Y839" s="201"/>
      <c r="Z839" s="201"/>
      <c r="AA839" s="201"/>
      <c r="AB839" s="201"/>
      <c r="AC839" s="201"/>
      <c r="AD839" s="201"/>
      <c r="AE839" s="201"/>
      <c r="AF839" s="201"/>
      <c r="AG839" s="201"/>
      <c r="AH839" s="201"/>
      <c r="AI839" s="201"/>
      <c r="AJ839" s="201"/>
      <c r="AK839" s="201"/>
      <c r="AL839" s="201"/>
      <c r="AM839" s="201"/>
      <c r="AN839" s="201"/>
      <c r="AO839" s="201"/>
      <c r="AP839" s="201"/>
      <c r="AQ839" s="201"/>
      <c r="AR839" s="201"/>
      <c r="AS839" s="201"/>
      <c r="AT839" s="201"/>
      <c r="AU839" s="201"/>
      <c r="AV839" s="201"/>
      <c r="AW839" s="201"/>
      <c r="AX839" s="201"/>
      <c r="AY839" s="201"/>
      <c r="AZ839" s="201"/>
      <c r="BA839" s="201"/>
      <c r="BB839" s="201"/>
      <c r="BC839" s="201"/>
      <c r="BD839" s="201"/>
      <c r="BE839" s="201"/>
      <c r="BF839" s="201"/>
    </row>
    <row r="840" spans="1:58" ht="16.5" customHeight="1">
      <c r="A840" s="202"/>
      <c r="B840" s="202"/>
      <c r="C840" s="202"/>
      <c r="D840" s="202"/>
      <c r="E840" s="202"/>
      <c r="F840" s="202"/>
      <c r="G840" s="202"/>
      <c r="H840" s="202"/>
      <c r="I840" s="203"/>
      <c r="J840" s="201"/>
      <c r="K840" s="201"/>
      <c r="L840" s="201"/>
      <c r="M840" s="201"/>
      <c r="N840" s="201"/>
      <c r="O840" s="201"/>
      <c r="P840" s="201"/>
      <c r="Q840" s="201"/>
      <c r="R840" s="201"/>
      <c r="S840" s="201"/>
      <c r="T840" s="201"/>
      <c r="U840" s="201"/>
      <c r="V840" s="201"/>
      <c r="W840" s="201"/>
      <c r="X840" s="201"/>
      <c r="Y840" s="201"/>
      <c r="Z840" s="201"/>
      <c r="AA840" s="201"/>
      <c r="AB840" s="201"/>
      <c r="AC840" s="201"/>
      <c r="AD840" s="201"/>
      <c r="AE840" s="201"/>
      <c r="AF840" s="201"/>
      <c r="AG840" s="201"/>
      <c r="AH840" s="201"/>
      <c r="AI840" s="201"/>
      <c r="AJ840" s="201"/>
      <c r="AK840" s="201"/>
      <c r="AL840" s="201"/>
      <c r="AM840" s="201"/>
      <c r="AN840" s="201"/>
      <c r="AO840" s="201"/>
      <c r="AP840" s="201"/>
      <c r="AQ840" s="201"/>
      <c r="AR840" s="201"/>
      <c r="AS840" s="201"/>
      <c r="AT840" s="201"/>
      <c r="AU840" s="201"/>
      <c r="AV840" s="201"/>
      <c r="AW840" s="201"/>
      <c r="AX840" s="201"/>
      <c r="AY840" s="201"/>
      <c r="AZ840" s="201"/>
      <c r="BA840" s="201"/>
      <c r="BB840" s="201"/>
      <c r="BC840" s="201"/>
      <c r="BD840" s="201"/>
      <c r="BE840" s="201"/>
      <c r="BF840" s="201"/>
    </row>
    <row r="841" spans="1:58" ht="16.5" customHeight="1">
      <c r="A841" s="202"/>
      <c r="B841" s="202"/>
      <c r="C841" s="202"/>
      <c r="D841" s="202"/>
      <c r="E841" s="202"/>
      <c r="F841" s="202"/>
      <c r="G841" s="202"/>
      <c r="H841" s="202"/>
      <c r="I841" s="203"/>
      <c r="J841" s="201"/>
      <c r="K841" s="201"/>
      <c r="L841" s="201"/>
      <c r="M841" s="201"/>
      <c r="N841" s="201"/>
      <c r="O841" s="201"/>
      <c r="P841" s="201"/>
      <c r="Q841" s="201"/>
      <c r="R841" s="201"/>
      <c r="S841" s="201"/>
      <c r="T841" s="201"/>
      <c r="U841" s="201"/>
      <c r="V841" s="201"/>
      <c r="W841" s="201"/>
      <c r="X841" s="201"/>
      <c r="Y841" s="201"/>
      <c r="Z841" s="201"/>
      <c r="AA841" s="201"/>
      <c r="AB841" s="201"/>
      <c r="AC841" s="201"/>
      <c r="AD841" s="201"/>
      <c r="AE841" s="201"/>
      <c r="AF841" s="201"/>
      <c r="AG841" s="201"/>
      <c r="AH841" s="201"/>
      <c r="AI841" s="201"/>
      <c r="AJ841" s="201"/>
      <c r="AK841" s="201"/>
      <c r="AL841" s="201"/>
      <c r="AM841" s="201"/>
      <c r="AN841" s="201"/>
      <c r="AO841" s="201"/>
      <c r="AP841" s="201"/>
      <c r="AQ841" s="201"/>
      <c r="AR841" s="201"/>
      <c r="AS841" s="201"/>
      <c r="AT841" s="201"/>
      <c r="AU841" s="201"/>
      <c r="AV841" s="201"/>
      <c r="AW841" s="201"/>
      <c r="AX841" s="201"/>
      <c r="AY841" s="201"/>
      <c r="AZ841" s="201"/>
      <c r="BA841" s="201"/>
      <c r="BB841" s="201"/>
      <c r="BC841" s="201"/>
      <c r="BD841" s="201"/>
      <c r="BE841" s="201"/>
      <c r="BF841" s="201"/>
    </row>
    <row r="842" spans="1:58" ht="16.5" customHeight="1">
      <c r="A842" s="202"/>
      <c r="B842" s="202"/>
      <c r="C842" s="202"/>
      <c r="D842" s="202"/>
      <c r="E842" s="202"/>
      <c r="F842" s="202"/>
      <c r="G842" s="202"/>
      <c r="H842" s="202"/>
      <c r="I842" s="203"/>
      <c r="J842" s="201"/>
      <c r="K842" s="201"/>
      <c r="L842" s="201"/>
      <c r="M842" s="201"/>
      <c r="N842" s="201"/>
      <c r="O842" s="201"/>
      <c r="P842" s="201"/>
      <c r="Q842" s="201"/>
      <c r="R842" s="201"/>
      <c r="S842" s="201"/>
      <c r="T842" s="201"/>
      <c r="U842" s="201"/>
      <c r="V842" s="201"/>
      <c r="W842" s="201"/>
      <c r="X842" s="201"/>
      <c r="Y842" s="201"/>
      <c r="Z842" s="201"/>
      <c r="AA842" s="201"/>
      <c r="AB842" s="201"/>
      <c r="AC842" s="201"/>
      <c r="AD842" s="201"/>
      <c r="AE842" s="201"/>
      <c r="AF842" s="201"/>
      <c r="AG842" s="201"/>
      <c r="AH842" s="201"/>
      <c r="AI842" s="201"/>
      <c r="AJ842" s="201"/>
      <c r="AK842" s="201"/>
      <c r="AL842" s="201"/>
      <c r="AM842" s="201"/>
      <c r="AN842" s="201"/>
      <c r="AO842" s="201"/>
      <c r="AP842" s="201"/>
      <c r="AQ842" s="201"/>
      <c r="AR842" s="201"/>
      <c r="AS842" s="201"/>
      <c r="AT842" s="201"/>
      <c r="AU842" s="201"/>
      <c r="AV842" s="201"/>
      <c r="AW842" s="201"/>
      <c r="AX842" s="201"/>
      <c r="AY842" s="201"/>
      <c r="AZ842" s="201"/>
      <c r="BA842" s="201"/>
      <c r="BB842" s="201"/>
      <c r="BC842" s="201"/>
      <c r="BD842" s="201"/>
      <c r="BE842" s="201"/>
      <c r="BF842" s="201"/>
    </row>
    <row r="843" spans="1:58" ht="16.5" customHeight="1">
      <c r="A843" s="202"/>
      <c r="B843" s="202"/>
      <c r="C843" s="202"/>
      <c r="D843" s="202"/>
      <c r="E843" s="202"/>
      <c r="F843" s="202"/>
      <c r="G843" s="202"/>
      <c r="H843" s="202"/>
      <c r="I843" s="203"/>
      <c r="J843" s="201"/>
      <c r="K843" s="201"/>
      <c r="L843" s="201"/>
      <c r="M843" s="201"/>
      <c r="N843" s="201"/>
      <c r="O843" s="201"/>
      <c r="P843" s="201"/>
      <c r="Q843" s="201"/>
      <c r="R843" s="201"/>
      <c r="S843" s="201"/>
      <c r="T843" s="201"/>
      <c r="U843" s="201"/>
      <c r="V843" s="201"/>
      <c r="W843" s="201"/>
      <c r="X843" s="201"/>
      <c r="Y843" s="201"/>
      <c r="Z843" s="201"/>
      <c r="AA843" s="201"/>
      <c r="AB843" s="201"/>
      <c r="AC843" s="201"/>
      <c r="AD843" s="201"/>
      <c r="AE843" s="201"/>
      <c r="AF843" s="201"/>
      <c r="AG843" s="201"/>
      <c r="AH843" s="201"/>
      <c r="AI843" s="201"/>
      <c r="AJ843" s="201"/>
      <c r="AK843" s="201"/>
      <c r="AL843" s="201"/>
      <c r="AM843" s="201"/>
      <c r="AN843" s="201"/>
      <c r="AO843" s="201"/>
      <c r="AP843" s="201"/>
      <c r="AQ843" s="201"/>
      <c r="AR843" s="201"/>
      <c r="AS843" s="201"/>
      <c r="AT843" s="201"/>
      <c r="AU843" s="201"/>
      <c r="AV843" s="201"/>
      <c r="AW843" s="201"/>
      <c r="AX843" s="201"/>
      <c r="AY843" s="201"/>
      <c r="AZ843" s="201"/>
      <c r="BA843" s="201"/>
      <c r="BB843" s="201"/>
      <c r="BC843" s="201"/>
      <c r="BD843" s="201"/>
      <c r="BE843" s="201"/>
      <c r="BF843" s="201"/>
    </row>
    <row r="844" spans="1:58" ht="16.5" customHeight="1">
      <c r="A844" s="202"/>
      <c r="B844" s="202"/>
      <c r="C844" s="202"/>
      <c r="D844" s="202"/>
      <c r="E844" s="202"/>
      <c r="F844" s="202"/>
      <c r="G844" s="202"/>
      <c r="H844" s="202"/>
      <c r="I844" s="203"/>
      <c r="J844" s="201"/>
      <c r="K844" s="201"/>
      <c r="L844" s="201"/>
      <c r="M844" s="201"/>
      <c r="N844" s="201"/>
      <c r="O844" s="201"/>
      <c r="P844" s="201"/>
      <c r="Q844" s="201"/>
      <c r="R844" s="201"/>
      <c r="S844" s="201"/>
      <c r="T844" s="201"/>
      <c r="U844" s="201"/>
      <c r="V844" s="201"/>
      <c r="W844" s="201"/>
      <c r="X844" s="201"/>
      <c r="Y844" s="201"/>
      <c r="Z844" s="201"/>
      <c r="AA844" s="201"/>
      <c r="AB844" s="201"/>
      <c r="AC844" s="201"/>
      <c r="AD844" s="201"/>
      <c r="AE844" s="201"/>
      <c r="AF844" s="201"/>
      <c r="AG844" s="201"/>
      <c r="AH844" s="201"/>
      <c r="AI844" s="201"/>
      <c r="AJ844" s="201"/>
      <c r="AK844" s="201"/>
      <c r="AL844" s="201"/>
      <c r="AM844" s="201"/>
      <c r="AN844" s="201"/>
      <c r="AO844" s="201"/>
      <c r="AP844" s="201"/>
      <c r="AQ844" s="201"/>
      <c r="AR844" s="201"/>
      <c r="AS844" s="201"/>
      <c r="AT844" s="201"/>
      <c r="AU844" s="201"/>
      <c r="AV844" s="201"/>
      <c r="AW844" s="201"/>
      <c r="AX844" s="201"/>
      <c r="AY844" s="201"/>
      <c r="AZ844" s="201"/>
      <c r="BA844" s="201"/>
      <c r="BB844" s="201"/>
      <c r="BC844" s="201"/>
      <c r="BD844" s="201"/>
      <c r="BE844" s="201"/>
      <c r="BF844" s="201"/>
    </row>
    <row r="845" spans="1:58" ht="16.5" customHeight="1">
      <c r="A845" s="202"/>
      <c r="B845" s="202"/>
      <c r="C845" s="202"/>
      <c r="D845" s="202"/>
      <c r="E845" s="202"/>
      <c r="F845" s="202"/>
      <c r="G845" s="202"/>
      <c r="H845" s="202"/>
      <c r="I845" s="203"/>
      <c r="J845" s="201"/>
      <c r="K845" s="201"/>
      <c r="L845" s="201"/>
      <c r="M845" s="201"/>
      <c r="N845" s="201"/>
      <c r="O845" s="201"/>
      <c r="P845" s="201"/>
      <c r="Q845" s="201"/>
      <c r="R845" s="201"/>
      <c r="S845" s="201"/>
      <c r="T845" s="201"/>
      <c r="U845" s="201"/>
      <c r="V845" s="201"/>
      <c r="W845" s="201"/>
      <c r="X845" s="201"/>
      <c r="Y845" s="201"/>
      <c r="Z845" s="201"/>
      <c r="AA845" s="201"/>
      <c r="AB845" s="201"/>
      <c r="AC845" s="201"/>
      <c r="AD845" s="201"/>
      <c r="AE845" s="201"/>
      <c r="AF845" s="201"/>
      <c r="AG845" s="201"/>
      <c r="AH845" s="201"/>
      <c r="AI845" s="201"/>
      <c r="AJ845" s="201"/>
      <c r="AK845" s="201"/>
      <c r="AL845" s="201"/>
      <c r="AM845" s="201"/>
      <c r="AN845" s="201"/>
      <c r="AO845" s="201"/>
      <c r="AP845" s="201"/>
      <c r="AQ845" s="201"/>
      <c r="AR845" s="201"/>
      <c r="AS845" s="201"/>
      <c r="AT845" s="201"/>
      <c r="AU845" s="201"/>
      <c r="AV845" s="201"/>
      <c r="AW845" s="201"/>
      <c r="AX845" s="201"/>
      <c r="AY845" s="201"/>
      <c r="AZ845" s="201"/>
      <c r="BA845" s="201"/>
      <c r="BB845" s="201"/>
      <c r="BC845" s="201"/>
      <c r="BD845" s="201"/>
      <c r="BE845" s="201"/>
      <c r="BF845" s="201"/>
    </row>
    <row r="846" spans="1:58" ht="16.5" customHeight="1">
      <c r="A846" s="202"/>
      <c r="B846" s="202"/>
      <c r="C846" s="202"/>
      <c r="D846" s="202"/>
      <c r="E846" s="202"/>
      <c r="F846" s="202"/>
      <c r="G846" s="202"/>
      <c r="H846" s="202"/>
      <c r="I846" s="203"/>
      <c r="J846" s="201"/>
      <c r="K846" s="201"/>
      <c r="L846" s="201"/>
      <c r="M846" s="201"/>
      <c r="N846" s="201"/>
      <c r="O846" s="201"/>
      <c r="P846" s="201"/>
      <c r="Q846" s="201"/>
      <c r="R846" s="201"/>
      <c r="S846" s="201"/>
      <c r="T846" s="201"/>
      <c r="U846" s="201"/>
      <c r="V846" s="201"/>
      <c r="W846" s="201"/>
      <c r="X846" s="201"/>
      <c r="Y846" s="201"/>
      <c r="Z846" s="201"/>
      <c r="AA846" s="201"/>
      <c r="AB846" s="201"/>
      <c r="AC846" s="201"/>
      <c r="AD846" s="201"/>
      <c r="AE846" s="201"/>
      <c r="AF846" s="201"/>
      <c r="AG846" s="201"/>
      <c r="AH846" s="201"/>
      <c r="AI846" s="201"/>
      <c r="AJ846" s="201"/>
      <c r="AK846" s="201"/>
      <c r="AL846" s="201"/>
      <c r="AM846" s="201"/>
      <c r="AN846" s="201"/>
      <c r="AO846" s="201"/>
      <c r="AP846" s="201"/>
      <c r="AQ846" s="201"/>
      <c r="AR846" s="201"/>
      <c r="AS846" s="201"/>
      <c r="AT846" s="201"/>
      <c r="AU846" s="201"/>
      <c r="AV846" s="201"/>
      <c r="AW846" s="201"/>
      <c r="AX846" s="201"/>
      <c r="AY846" s="201"/>
      <c r="AZ846" s="201"/>
      <c r="BA846" s="201"/>
      <c r="BB846" s="201"/>
      <c r="BC846" s="201"/>
      <c r="BD846" s="201"/>
      <c r="BE846" s="201"/>
      <c r="BF846" s="201"/>
    </row>
    <row r="847" spans="1:58" ht="16.5" customHeight="1">
      <c r="A847" s="202"/>
      <c r="B847" s="202"/>
      <c r="C847" s="202"/>
      <c r="D847" s="202"/>
      <c r="E847" s="202"/>
      <c r="F847" s="202"/>
      <c r="G847" s="202"/>
      <c r="H847" s="202"/>
      <c r="I847" s="203"/>
      <c r="J847" s="201"/>
      <c r="K847" s="201"/>
      <c r="L847" s="201"/>
      <c r="M847" s="201"/>
      <c r="N847" s="201"/>
      <c r="O847" s="201"/>
      <c r="P847" s="201"/>
      <c r="Q847" s="201"/>
      <c r="R847" s="201"/>
      <c r="S847" s="201"/>
      <c r="T847" s="201"/>
      <c r="U847" s="201"/>
      <c r="V847" s="201"/>
      <c r="W847" s="201"/>
      <c r="X847" s="201"/>
      <c r="Y847" s="201"/>
      <c r="Z847" s="201"/>
      <c r="AA847" s="201"/>
      <c r="AB847" s="201"/>
      <c r="AC847" s="201"/>
      <c r="AD847" s="201"/>
      <c r="AE847" s="201"/>
      <c r="AF847" s="201"/>
      <c r="AG847" s="201"/>
      <c r="AH847" s="201"/>
      <c r="AI847" s="201"/>
      <c r="AJ847" s="201"/>
      <c r="AK847" s="201"/>
      <c r="AL847" s="201"/>
      <c r="AM847" s="201"/>
      <c r="AN847" s="201"/>
      <c r="AO847" s="201"/>
      <c r="AP847" s="201"/>
      <c r="AQ847" s="201"/>
      <c r="AR847" s="201"/>
      <c r="AS847" s="201"/>
      <c r="AT847" s="201"/>
      <c r="AU847" s="201"/>
      <c r="AV847" s="201"/>
      <c r="AW847" s="201"/>
      <c r="AX847" s="201"/>
      <c r="AY847" s="201"/>
      <c r="AZ847" s="201"/>
      <c r="BA847" s="201"/>
      <c r="BB847" s="201"/>
      <c r="BC847" s="201"/>
      <c r="BD847" s="201"/>
      <c r="BE847" s="201"/>
      <c r="BF847" s="201"/>
    </row>
    <row r="848" spans="1:58" ht="16.5" customHeight="1">
      <c r="A848" s="202"/>
      <c r="B848" s="202"/>
      <c r="C848" s="202"/>
      <c r="D848" s="202"/>
      <c r="E848" s="202"/>
      <c r="F848" s="202"/>
      <c r="G848" s="202"/>
      <c r="H848" s="202"/>
      <c r="I848" s="203"/>
      <c r="J848" s="201"/>
      <c r="K848" s="201"/>
      <c r="L848" s="201"/>
      <c r="M848" s="201"/>
      <c r="N848" s="201"/>
      <c r="O848" s="201"/>
      <c r="P848" s="201"/>
      <c r="Q848" s="201"/>
      <c r="R848" s="201"/>
      <c r="S848" s="201"/>
      <c r="T848" s="201"/>
      <c r="U848" s="201"/>
      <c r="V848" s="201"/>
      <c r="W848" s="201"/>
      <c r="X848" s="201"/>
      <c r="Y848" s="201"/>
      <c r="Z848" s="201"/>
      <c r="AA848" s="201"/>
      <c r="AB848" s="201"/>
      <c r="AC848" s="201"/>
      <c r="AD848" s="201"/>
      <c r="AE848" s="201"/>
      <c r="AF848" s="201"/>
      <c r="AG848" s="201"/>
      <c r="AH848" s="201"/>
      <c r="AI848" s="201"/>
      <c r="AJ848" s="201"/>
      <c r="AK848" s="201"/>
      <c r="AL848" s="201"/>
      <c r="AM848" s="201"/>
      <c r="AN848" s="201"/>
      <c r="AO848" s="201"/>
      <c r="AP848" s="201"/>
      <c r="AQ848" s="201"/>
      <c r="AR848" s="201"/>
      <c r="AS848" s="201"/>
      <c r="AT848" s="201"/>
      <c r="AU848" s="201"/>
      <c r="AV848" s="201"/>
      <c r="AW848" s="201"/>
      <c r="AX848" s="201"/>
      <c r="AY848" s="201"/>
      <c r="AZ848" s="201"/>
      <c r="BA848" s="201"/>
      <c r="BB848" s="201"/>
      <c r="BC848" s="201"/>
      <c r="BD848" s="201"/>
      <c r="BE848" s="201"/>
      <c r="BF848" s="201"/>
    </row>
    <row r="849" spans="1:58" ht="16.5" customHeight="1">
      <c r="A849" s="202"/>
      <c r="B849" s="202"/>
      <c r="C849" s="202"/>
      <c r="D849" s="202"/>
      <c r="E849" s="202"/>
      <c r="F849" s="202"/>
      <c r="G849" s="202"/>
      <c r="H849" s="202"/>
      <c r="I849" s="203"/>
      <c r="J849" s="201"/>
      <c r="K849" s="201"/>
      <c r="L849" s="201"/>
      <c r="M849" s="201"/>
      <c r="N849" s="201"/>
      <c r="O849" s="201"/>
      <c r="P849" s="201"/>
      <c r="Q849" s="201"/>
      <c r="R849" s="201"/>
      <c r="S849" s="201"/>
      <c r="T849" s="201"/>
      <c r="U849" s="201"/>
      <c r="V849" s="201"/>
      <c r="W849" s="201"/>
      <c r="X849" s="201"/>
      <c r="Y849" s="201"/>
      <c r="Z849" s="201"/>
      <c r="AA849" s="201"/>
      <c r="AB849" s="201"/>
      <c r="AC849" s="201"/>
      <c r="AD849" s="201"/>
      <c r="AE849" s="201"/>
      <c r="AF849" s="201"/>
      <c r="AG849" s="201"/>
      <c r="AH849" s="201"/>
      <c r="AI849" s="201"/>
      <c r="AJ849" s="201"/>
      <c r="AK849" s="201"/>
      <c r="AL849" s="201"/>
      <c r="AM849" s="201"/>
      <c r="AN849" s="201"/>
      <c r="AO849" s="201"/>
      <c r="AP849" s="201"/>
      <c r="AQ849" s="201"/>
      <c r="AR849" s="201"/>
      <c r="AS849" s="201"/>
      <c r="AT849" s="201"/>
      <c r="AU849" s="201"/>
      <c r="AV849" s="201"/>
      <c r="AW849" s="201"/>
      <c r="AX849" s="201"/>
      <c r="AY849" s="201"/>
      <c r="AZ849" s="201"/>
      <c r="BA849" s="201"/>
      <c r="BB849" s="201"/>
      <c r="BC849" s="201"/>
      <c r="BD849" s="201"/>
      <c r="BE849" s="201"/>
      <c r="BF849" s="201"/>
    </row>
    <row r="850" spans="1:58" ht="16.5" customHeight="1">
      <c r="A850" s="202"/>
      <c r="B850" s="202"/>
      <c r="C850" s="202"/>
      <c r="D850" s="202"/>
      <c r="E850" s="202"/>
      <c r="F850" s="202"/>
      <c r="G850" s="202"/>
      <c r="H850" s="202"/>
      <c r="I850" s="203"/>
      <c r="J850" s="201"/>
      <c r="K850" s="201"/>
      <c r="L850" s="201"/>
      <c r="M850" s="201"/>
      <c r="N850" s="201"/>
      <c r="O850" s="201"/>
      <c r="P850" s="201"/>
      <c r="Q850" s="201"/>
      <c r="R850" s="201"/>
      <c r="S850" s="201"/>
      <c r="T850" s="201"/>
      <c r="U850" s="201"/>
      <c r="V850" s="201"/>
      <c r="W850" s="201"/>
      <c r="X850" s="201"/>
      <c r="Y850" s="201"/>
      <c r="Z850" s="201"/>
      <c r="AA850" s="201"/>
      <c r="AB850" s="201"/>
      <c r="AC850" s="201"/>
      <c r="AD850" s="201"/>
      <c r="AE850" s="201"/>
      <c r="AF850" s="201"/>
      <c r="AG850" s="201"/>
      <c r="AH850" s="201"/>
      <c r="AI850" s="201"/>
      <c r="AJ850" s="201"/>
      <c r="AK850" s="201"/>
      <c r="AL850" s="201"/>
      <c r="AM850" s="201"/>
      <c r="AN850" s="201"/>
      <c r="AO850" s="201"/>
      <c r="AP850" s="201"/>
      <c r="AQ850" s="201"/>
      <c r="AR850" s="201"/>
      <c r="AS850" s="201"/>
      <c r="AT850" s="201"/>
      <c r="AU850" s="201"/>
      <c r="AV850" s="201"/>
      <c r="AW850" s="201"/>
      <c r="AX850" s="201"/>
      <c r="AY850" s="201"/>
      <c r="AZ850" s="201"/>
      <c r="BA850" s="201"/>
      <c r="BB850" s="201"/>
      <c r="BC850" s="201"/>
      <c r="BD850" s="201"/>
      <c r="BE850" s="201"/>
      <c r="BF850" s="201"/>
    </row>
    <row r="851" spans="1:58" ht="16.5" customHeight="1">
      <c r="A851" s="202"/>
      <c r="B851" s="202"/>
      <c r="C851" s="202"/>
      <c r="D851" s="202"/>
      <c r="E851" s="202"/>
      <c r="F851" s="202"/>
      <c r="G851" s="202"/>
      <c r="H851" s="202"/>
      <c r="I851" s="203"/>
      <c r="J851" s="201"/>
      <c r="K851" s="201"/>
      <c r="L851" s="201"/>
      <c r="M851" s="201"/>
      <c r="N851" s="201"/>
      <c r="O851" s="201"/>
      <c r="P851" s="201"/>
      <c r="Q851" s="201"/>
      <c r="R851" s="201"/>
      <c r="S851" s="201"/>
      <c r="T851" s="201"/>
      <c r="U851" s="201"/>
      <c r="V851" s="201"/>
      <c r="W851" s="201"/>
      <c r="X851" s="201"/>
      <c r="Y851" s="201"/>
      <c r="Z851" s="201"/>
      <c r="AA851" s="201"/>
      <c r="AB851" s="201"/>
      <c r="AC851" s="201"/>
      <c r="AD851" s="201"/>
      <c r="AE851" s="201"/>
      <c r="AF851" s="201"/>
      <c r="AG851" s="201"/>
      <c r="AH851" s="201"/>
      <c r="AI851" s="201"/>
      <c r="AJ851" s="201"/>
      <c r="AK851" s="201"/>
      <c r="AL851" s="201"/>
      <c r="AM851" s="201"/>
      <c r="AN851" s="201"/>
      <c r="AO851" s="201"/>
      <c r="AP851" s="201"/>
      <c r="AQ851" s="201"/>
      <c r="AR851" s="201"/>
      <c r="AS851" s="201"/>
      <c r="AT851" s="201"/>
      <c r="AU851" s="201"/>
      <c r="AV851" s="201"/>
      <c r="AW851" s="201"/>
      <c r="AX851" s="201"/>
      <c r="AY851" s="201"/>
      <c r="AZ851" s="201"/>
      <c r="BA851" s="201"/>
      <c r="BB851" s="201"/>
      <c r="BC851" s="201"/>
      <c r="BD851" s="201"/>
      <c r="BE851" s="201"/>
      <c r="BF851" s="201"/>
    </row>
    <row r="852" spans="1:58" ht="16.5" customHeight="1">
      <c r="A852" s="202"/>
      <c r="B852" s="202"/>
      <c r="C852" s="202"/>
      <c r="D852" s="202"/>
      <c r="E852" s="202"/>
      <c r="F852" s="202"/>
      <c r="G852" s="202"/>
      <c r="H852" s="202"/>
      <c r="I852" s="203"/>
      <c r="J852" s="201"/>
      <c r="K852" s="201"/>
      <c r="L852" s="201"/>
      <c r="M852" s="201"/>
      <c r="N852" s="201"/>
      <c r="O852" s="201"/>
      <c r="P852" s="201"/>
      <c r="Q852" s="201"/>
      <c r="R852" s="201"/>
      <c r="S852" s="201"/>
      <c r="T852" s="201"/>
      <c r="U852" s="201"/>
      <c r="V852" s="201"/>
      <c r="W852" s="201"/>
      <c r="X852" s="201"/>
      <c r="Y852" s="201"/>
      <c r="Z852" s="201"/>
      <c r="AA852" s="201"/>
      <c r="AB852" s="201"/>
      <c r="AC852" s="201"/>
      <c r="AD852" s="201"/>
      <c r="AE852" s="201"/>
      <c r="AF852" s="201"/>
      <c r="AG852" s="201"/>
      <c r="AH852" s="201"/>
      <c r="AI852" s="201"/>
      <c r="AJ852" s="201"/>
      <c r="AK852" s="201"/>
      <c r="AL852" s="201"/>
      <c r="AM852" s="201"/>
      <c r="AN852" s="201"/>
      <c r="AO852" s="201"/>
      <c r="AP852" s="201"/>
      <c r="AQ852" s="201"/>
      <c r="AR852" s="201"/>
      <c r="AS852" s="201"/>
      <c r="AT852" s="201"/>
      <c r="AU852" s="201"/>
      <c r="AV852" s="201"/>
      <c r="AW852" s="201"/>
      <c r="AX852" s="201"/>
      <c r="AY852" s="201"/>
      <c r="AZ852" s="201"/>
      <c r="BA852" s="201"/>
      <c r="BB852" s="201"/>
      <c r="BC852" s="201"/>
      <c r="BD852" s="201"/>
      <c r="BE852" s="201"/>
      <c r="BF852" s="201"/>
    </row>
    <row r="853" spans="1:58" ht="16.5" customHeight="1">
      <c r="A853" s="202"/>
      <c r="B853" s="202"/>
      <c r="C853" s="202"/>
      <c r="D853" s="202"/>
      <c r="E853" s="202"/>
      <c r="F853" s="202"/>
      <c r="G853" s="202"/>
      <c r="H853" s="202"/>
      <c r="I853" s="203"/>
      <c r="J853" s="201"/>
      <c r="K853" s="201"/>
      <c r="L853" s="201"/>
      <c r="M853" s="201"/>
      <c r="N853" s="201"/>
      <c r="O853" s="201"/>
      <c r="P853" s="201"/>
      <c r="Q853" s="201"/>
      <c r="R853" s="201"/>
      <c r="S853" s="201"/>
      <c r="T853" s="201"/>
      <c r="U853" s="201"/>
      <c r="V853" s="201"/>
      <c r="W853" s="201"/>
      <c r="X853" s="201"/>
      <c r="Y853" s="201"/>
      <c r="Z853" s="201"/>
      <c r="AA853" s="201"/>
      <c r="AB853" s="201"/>
      <c r="AC853" s="201"/>
      <c r="AD853" s="201"/>
      <c r="AE853" s="201"/>
      <c r="AF853" s="201"/>
      <c r="AG853" s="201"/>
      <c r="AH853" s="201"/>
      <c r="AI853" s="201"/>
      <c r="AJ853" s="201"/>
      <c r="AK853" s="201"/>
      <c r="AL853" s="201"/>
      <c r="AM853" s="201"/>
      <c r="AN853" s="201"/>
      <c r="AO853" s="201"/>
      <c r="AP853" s="201"/>
      <c r="AQ853" s="201"/>
      <c r="AR853" s="201"/>
      <c r="AS853" s="201"/>
      <c r="AT853" s="201"/>
      <c r="AU853" s="201"/>
      <c r="AV853" s="201"/>
      <c r="AW853" s="201"/>
      <c r="AX853" s="201"/>
      <c r="AY853" s="201"/>
      <c r="AZ853" s="201"/>
      <c r="BA853" s="201"/>
      <c r="BB853" s="201"/>
      <c r="BC853" s="201"/>
      <c r="BD853" s="201"/>
      <c r="BE853" s="201"/>
      <c r="BF853" s="201"/>
    </row>
    <row r="854" spans="1:58" ht="16.5" customHeight="1">
      <c r="A854" s="202"/>
      <c r="B854" s="202"/>
      <c r="C854" s="202"/>
      <c r="D854" s="202"/>
      <c r="E854" s="202"/>
      <c r="F854" s="202"/>
      <c r="G854" s="202"/>
      <c r="H854" s="202"/>
      <c r="I854" s="203"/>
      <c r="J854" s="201"/>
      <c r="K854" s="201"/>
      <c r="L854" s="201"/>
      <c r="M854" s="201"/>
      <c r="N854" s="201"/>
      <c r="O854" s="201"/>
      <c r="P854" s="201"/>
      <c r="Q854" s="201"/>
      <c r="R854" s="201"/>
      <c r="S854" s="201"/>
      <c r="T854" s="201"/>
      <c r="U854" s="201"/>
      <c r="V854" s="201"/>
      <c r="W854" s="201"/>
      <c r="X854" s="201"/>
      <c r="Y854" s="201"/>
      <c r="Z854" s="201"/>
      <c r="AA854" s="201"/>
      <c r="AB854" s="201"/>
      <c r="AC854" s="201"/>
      <c r="AD854" s="201"/>
      <c r="AE854" s="201"/>
      <c r="AF854" s="201"/>
      <c r="AG854" s="201"/>
      <c r="AH854" s="201"/>
      <c r="AI854" s="201"/>
      <c r="AJ854" s="201"/>
      <c r="AK854" s="201"/>
      <c r="AL854" s="201"/>
      <c r="AM854" s="201"/>
      <c r="AN854" s="201"/>
      <c r="AO854" s="201"/>
      <c r="AP854" s="201"/>
      <c r="AQ854" s="201"/>
      <c r="AR854" s="201"/>
      <c r="AS854" s="201"/>
      <c r="AT854" s="201"/>
      <c r="AU854" s="201"/>
      <c r="AV854" s="201"/>
      <c r="AW854" s="201"/>
      <c r="AX854" s="201"/>
      <c r="AY854" s="201"/>
      <c r="AZ854" s="201"/>
      <c r="BA854" s="201"/>
      <c r="BB854" s="201"/>
      <c r="BC854" s="201"/>
      <c r="BD854" s="201"/>
      <c r="BE854" s="201"/>
      <c r="BF854" s="201"/>
    </row>
    <row r="855" spans="1:58" ht="16.5" customHeight="1">
      <c r="A855" s="202"/>
      <c r="B855" s="202"/>
      <c r="C855" s="202"/>
      <c r="D855" s="202"/>
      <c r="E855" s="202"/>
      <c r="F855" s="202"/>
      <c r="G855" s="202"/>
      <c r="H855" s="202"/>
      <c r="I855" s="203"/>
      <c r="J855" s="201"/>
      <c r="K855" s="201"/>
      <c r="L855" s="201"/>
      <c r="M855" s="201"/>
      <c r="N855" s="201"/>
      <c r="O855" s="201"/>
      <c r="P855" s="201"/>
      <c r="Q855" s="201"/>
      <c r="R855" s="201"/>
      <c r="S855" s="201"/>
      <c r="T855" s="201"/>
      <c r="U855" s="201"/>
      <c r="V855" s="201"/>
      <c r="W855" s="201"/>
      <c r="X855" s="201"/>
      <c r="Y855" s="201"/>
      <c r="Z855" s="201"/>
      <c r="AA855" s="201"/>
      <c r="AB855" s="201"/>
      <c r="AC855" s="201"/>
      <c r="AD855" s="201"/>
      <c r="AE855" s="201"/>
      <c r="AF855" s="201"/>
      <c r="AG855" s="201"/>
      <c r="AH855" s="201"/>
      <c r="AI855" s="201"/>
      <c r="AJ855" s="201"/>
      <c r="AK855" s="201"/>
      <c r="AL855" s="201"/>
      <c r="AM855" s="201"/>
      <c r="AN855" s="201"/>
      <c r="AO855" s="201"/>
      <c r="AP855" s="201"/>
      <c r="AQ855" s="201"/>
      <c r="AR855" s="201"/>
      <c r="AS855" s="201"/>
      <c r="AT855" s="201"/>
      <c r="AU855" s="201"/>
      <c r="AV855" s="201"/>
      <c r="AW855" s="201"/>
      <c r="AX855" s="201"/>
      <c r="AY855" s="201"/>
      <c r="AZ855" s="201"/>
      <c r="BA855" s="201"/>
      <c r="BB855" s="201"/>
      <c r="BC855" s="201"/>
      <c r="BD855" s="201"/>
      <c r="BE855" s="201"/>
      <c r="BF855" s="201"/>
    </row>
    <row r="856" spans="1:58" ht="16.5" customHeight="1">
      <c r="A856" s="202"/>
      <c r="B856" s="202"/>
      <c r="C856" s="202"/>
      <c r="D856" s="202"/>
      <c r="E856" s="202"/>
      <c r="F856" s="202"/>
      <c r="G856" s="202"/>
      <c r="H856" s="202"/>
      <c r="I856" s="203"/>
      <c r="J856" s="201"/>
      <c r="K856" s="201"/>
      <c r="L856" s="201"/>
      <c r="M856" s="201"/>
      <c r="N856" s="201"/>
      <c r="O856" s="201"/>
      <c r="P856" s="201"/>
      <c r="Q856" s="201"/>
      <c r="R856" s="201"/>
      <c r="S856" s="201"/>
      <c r="T856" s="201"/>
      <c r="U856" s="201"/>
      <c r="V856" s="201"/>
      <c r="W856" s="201"/>
      <c r="X856" s="201"/>
      <c r="Y856" s="201"/>
      <c r="Z856" s="201"/>
      <c r="AA856" s="201"/>
      <c r="AB856" s="201"/>
      <c r="AC856" s="201"/>
      <c r="AD856" s="201"/>
      <c r="AE856" s="201"/>
      <c r="AF856" s="201"/>
      <c r="AG856" s="201"/>
      <c r="AH856" s="201"/>
      <c r="AI856" s="201"/>
      <c r="AJ856" s="201"/>
      <c r="AK856" s="201"/>
      <c r="AL856" s="201"/>
      <c r="AM856" s="201"/>
      <c r="AN856" s="201"/>
      <c r="AO856" s="201"/>
      <c r="AP856" s="201"/>
      <c r="AQ856" s="201"/>
      <c r="AR856" s="201"/>
      <c r="AS856" s="201"/>
      <c r="AT856" s="201"/>
      <c r="AU856" s="201"/>
      <c r="AV856" s="201"/>
      <c r="AW856" s="201"/>
      <c r="AX856" s="201"/>
      <c r="AY856" s="201"/>
      <c r="AZ856" s="201"/>
      <c r="BA856" s="201"/>
      <c r="BB856" s="201"/>
      <c r="BC856" s="201"/>
      <c r="BD856" s="201"/>
      <c r="BE856" s="201"/>
      <c r="BF856" s="201"/>
    </row>
    <row r="857" spans="1:58" ht="16.5" customHeight="1">
      <c r="A857" s="202"/>
      <c r="B857" s="202"/>
      <c r="C857" s="202"/>
      <c r="D857" s="202"/>
      <c r="E857" s="202"/>
      <c r="F857" s="202"/>
      <c r="G857" s="202"/>
      <c r="H857" s="202"/>
      <c r="I857" s="203"/>
      <c r="J857" s="201"/>
      <c r="K857" s="201"/>
      <c r="L857" s="201"/>
      <c r="M857" s="201"/>
      <c r="N857" s="201"/>
      <c r="O857" s="201"/>
      <c r="P857" s="201"/>
      <c r="Q857" s="201"/>
      <c r="R857" s="201"/>
      <c r="S857" s="201"/>
      <c r="T857" s="201"/>
      <c r="U857" s="201"/>
      <c r="V857" s="201"/>
      <c r="W857" s="201"/>
      <c r="X857" s="201"/>
      <c r="Y857" s="201"/>
      <c r="Z857" s="201"/>
      <c r="AA857" s="201"/>
      <c r="AB857" s="201"/>
      <c r="AC857" s="201"/>
      <c r="AD857" s="201"/>
      <c r="AE857" s="201"/>
      <c r="AF857" s="201"/>
      <c r="AG857" s="201"/>
      <c r="AH857" s="201"/>
      <c r="AI857" s="201"/>
      <c r="AJ857" s="201"/>
      <c r="AK857" s="201"/>
      <c r="AL857" s="201"/>
      <c r="AM857" s="201"/>
      <c r="AN857" s="201"/>
      <c r="AO857" s="201"/>
      <c r="AP857" s="201"/>
      <c r="AQ857" s="201"/>
      <c r="AR857" s="201"/>
      <c r="AS857" s="201"/>
      <c r="AT857" s="201"/>
      <c r="AU857" s="201"/>
      <c r="AV857" s="201"/>
      <c r="AW857" s="201"/>
      <c r="AX857" s="201"/>
      <c r="AY857" s="201"/>
      <c r="AZ857" s="201"/>
      <c r="BA857" s="201"/>
      <c r="BB857" s="201"/>
      <c r="BC857" s="201"/>
      <c r="BD857" s="201"/>
      <c r="BE857" s="201"/>
      <c r="BF857" s="201"/>
    </row>
    <row r="858" spans="1:58" ht="16.5" customHeight="1">
      <c r="A858" s="202"/>
      <c r="B858" s="202"/>
      <c r="C858" s="202"/>
      <c r="D858" s="202"/>
      <c r="E858" s="202"/>
      <c r="F858" s="202"/>
      <c r="G858" s="202"/>
      <c r="H858" s="202"/>
      <c r="I858" s="203"/>
      <c r="J858" s="201"/>
      <c r="K858" s="201"/>
      <c r="L858" s="201"/>
      <c r="M858" s="201"/>
      <c r="N858" s="201"/>
      <c r="O858" s="201"/>
      <c r="P858" s="201"/>
      <c r="Q858" s="201"/>
      <c r="R858" s="201"/>
      <c r="S858" s="201"/>
      <c r="T858" s="201"/>
      <c r="U858" s="201"/>
      <c r="V858" s="201"/>
      <c r="W858" s="201"/>
      <c r="X858" s="201"/>
      <c r="Y858" s="201"/>
      <c r="Z858" s="201"/>
      <c r="AA858" s="201"/>
      <c r="AB858" s="201"/>
      <c r="AC858" s="201"/>
      <c r="AD858" s="201"/>
      <c r="AE858" s="201"/>
      <c r="AF858" s="201"/>
      <c r="AG858" s="201"/>
      <c r="AH858" s="201"/>
      <c r="AI858" s="201"/>
      <c r="AJ858" s="201"/>
      <c r="AK858" s="201"/>
      <c r="AL858" s="201"/>
      <c r="AM858" s="201"/>
      <c r="AN858" s="201"/>
      <c r="AO858" s="201"/>
      <c r="AP858" s="201"/>
      <c r="AQ858" s="201"/>
      <c r="AR858" s="201"/>
      <c r="AS858" s="201"/>
      <c r="AT858" s="201"/>
      <c r="AU858" s="201"/>
      <c r="AV858" s="201"/>
      <c r="AW858" s="201"/>
      <c r="AX858" s="201"/>
      <c r="AY858" s="201"/>
      <c r="AZ858" s="201"/>
      <c r="BA858" s="201"/>
      <c r="BB858" s="201"/>
      <c r="BC858" s="201"/>
      <c r="BD858" s="201"/>
      <c r="BE858" s="201"/>
      <c r="BF858" s="201"/>
    </row>
    <row r="859" spans="1:58" ht="16.5" customHeight="1">
      <c r="A859" s="202"/>
      <c r="B859" s="202"/>
      <c r="C859" s="202"/>
      <c r="D859" s="202"/>
      <c r="E859" s="202"/>
      <c r="F859" s="202"/>
      <c r="G859" s="202"/>
      <c r="H859" s="202"/>
      <c r="I859" s="203"/>
      <c r="J859" s="201"/>
      <c r="K859" s="201"/>
      <c r="L859" s="201"/>
      <c r="M859" s="201"/>
      <c r="N859" s="201"/>
      <c r="O859" s="201"/>
      <c r="P859" s="201"/>
      <c r="Q859" s="201"/>
      <c r="R859" s="201"/>
      <c r="S859" s="201"/>
      <c r="T859" s="201"/>
      <c r="U859" s="201"/>
      <c r="V859" s="201"/>
      <c r="W859" s="201"/>
      <c r="X859" s="201"/>
      <c r="Y859" s="201"/>
      <c r="Z859" s="201"/>
      <c r="AA859" s="201"/>
      <c r="AB859" s="201"/>
      <c r="AC859" s="201"/>
      <c r="AD859" s="201"/>
      <c r="AE859" s="201"/>
      <c r="AF859" s="201"/>
      <c r="AG859" s="201"/>
      <c r="AH859" s="201"/>
      <c r="AI859" s="201"/>
      <c r="AJ859" s="201"/>
      <c r="AK859" s="201"/>
      <c r="AL859" s="201"/>
      <c r="AM859" s="201"/>
      <c r="AN859" s="201"/>
      <c r="AO859" s="201"/>
      <c r="AP859" s="201"/>
      <c r="AQ859" s="201"/>
      <c r="AR859" s="201"/>
      <c r="AS859" s="201"/>
      <c r="AT859" s="201"/>
      <c r="AU859" s="201"/>
      <c r="AV859" s="201"/>
      <c r="AW859" s="201"/>
      <c r="AX859" s="201"/>
      <c r="AY859" s="201"/>
      <c r="AZ859" s="201"/>
      <c r="BA859" s="201"/>
      <c r="BB859" s="201"/>
      <c r="BC859" s="201"/>
      <c r="BD859" s="201"/>
      <c r="BE859" s="201"/>
      <c r="BF859" s="201"/>
    </row>
    <row r="860" spans="1:58" ht="16.5" customHeight="1">
      <c r="A860" s="202"/>
      <c r="B860" s="202"/>
      <c r="C860" s="202"/>
      <c r="D860" s="202"/>
      <c r="E860" s="202"/>
      <c r="F860" s="202"/>
      <c r="G860" s="202"/>
      <c r="H860" s="202"/>
      <c r="I860" s="203"/>
      <c r="J860" s="201"/>
      <c r="K860" s="201"/>
      <c r="L860" s="201"/>
      <c r="M860" s="201"/>
      <c r="N860" s="201"/>
      <c r="O860" s="201"/>
      <c r="P860" s="201"/>
      <c r="Q860" s="201"/>
      <c r="R860" s="201"/>
      <c r="S860" s="201"/>
      <c r="T860" s="201"/>
      <c r="U860" s="201"/>
      <c r="V860" s="201"/>
      <c r="W860" s="201"/>
      <c r="X860" s="201"/>
      <c r="Y860" s="201"/>
      <c r="Z860" s="201"/>
      <c r="AA860" s="201"/>
      <c r="AB860" s="201"/>
      <c r="AC860" s="201"/>
      <c r="AD860" s="201"/>
      <c r="AE860" s="201"/>
      <c r="AF860" s="201"/>
      <c r="AG860" s="201"/>
      <c r="AH860" s="201"/>
      <c r="AI860" s="201"/>
      <c r="AJ860" s="201"/>
      <c r="AK860" s="201"/>
      <c r="AL860" s="201"/>
      <c r="AM860" s="201"/>
      <c r="AN860" s="201"/>
      <c r="AO860" s="201"/>
      <c r="AP860" s="201"/>
      <c r="AQ860" s="201"/>
      <c r="AR860" s="201"/>
      <c r="AS860" s="201"/>
      <c r="AT860" s="201"/>
      <c r="AU860" s="201"/>
      <c r="AV860" s="201"/>
      <c r="AW860" s="201"/>
      <c r="AX860" s="201"/>
      <c r="AY860" s="201"/>
      <c r="AZ860" s="201"/>
      <c r="BA860" s="201"/>
      <c r="BB860" s="201"/>
      <c r="BC860" s="201"/>
      <c r="BD860" s="201"/>
      <c r="BE860" s="201"/>
      <c r="BF860" s="201"/>
    </row>
    <row r="861" spans="1:58" ht="16.5" customHeight="1">
      <c r="A861" s="202"/>
      <c r="B861" s="202"/>
      <c r="C861" s="202"/>
      <c r="D861" s="202"/>
      <c r="E861" s="202"/>
      <c r="F861" s="202"/>
      <c r="G861" s="202"/>
      <c r="H861" s="202"/>
      <c r="I861" s="203"/>
      <c r="J861" s="201"/>
      <c r="K861" s="201"/>
      <c r="L861" s="201"/>
      <c r="M861" s="201"/>
      <c r="N861" s="201"/>
      <c r="O861" s="201"/>
      <c r="P861" s="201"/>
      <c r="Q861" s="201"/>
      <c r="R861" s="201"/>
      <c r="S861" s="201"/>
      <c r="T861" s="201"/>
      <c r="U861" s="201"/>
      <c r="V861" s="201"/>
      <c r="W861" s="201"/>
      <c r="X861" s="201"/>
      <c r="Y861" s="201"/>
      <c r="Z861" s="201"/>
      <c r="AA861" s="201"/>
      <c r="AB861" s="201"/>
      <c r="AC861" s="201"/>
      <c r="AD861" s="201"/>
      <c r="AE861" s="201"/>
      <c r="AF861" s="201"/>
      <c r="AG861" s="201"/>
      <c r="AH861" s="201"/>
      <c r="AI861" s="201"/>
      <c r="AJ861" s="201"/>
      <c r="AK861" s="201"/>
      <c r="AL861" s="201"/>
      <c r="AM861" s="201"/>
      <c r="AN861" s="201"/>
      <c r="AO861" s="201"/>
      <c r="AP861" s="201"/>
      <c r="AQ861" s="201"/>
      <c r="AR861" s="201"/>
      <c r="AS861" s="201"/>
      <c r="AT861" s="201"/>
      <c r="AU861" s="201"/>
      <c r="AV861" s="201"/>
      <c r="AW861" s="201"/>
      <c r="AX861" s="201"/>
      <c r="AY861" s="201"/>
      <c r="AZ861" s="201"/>
      <c r="BA861" s="201"/>
      <c r="BB861" s="201"/>
      <c r="BC861" s="201"/>
      <c r="BD861" s="201"/>
      <c r="BE861" s="201"/>
      <c r="BF861" s="201"/>
    </row>
    <row r="862" spans="1:58" ht="16.5" customHeight="1">
      <c r="A862" s="202"/>
      <c r="B862" s="202"/>
      <c r="C862" s="202"/>
      <c r="D862" s="202"/>
      <c r="E862" s="202"/>
      <c r="F862" s="202"/>
      <c r="G862" s="202"/>
      <c r="H862" s="202"/>
      <c r="I862" s="203"/>
      <c r="J862" s="201"/>
      <c r="K862" s="201"/>
      <c r="L862" s="201"/>
      <c r="M862" s="201"/>
      <c r="N862" s="201"/>
      <c r="O862" s="201"/>
      <c r="P862" s="201"/>
      <c r="Q862" s="201"/>
      <c r="R862" s="201"/>
      <c r="S862" s="201"/>
      <c r="T862" s="201"/>
      <c r="U862" s="201"/>
      <c r="V862" s="201"/>
      <c r="W862" s="201"/>
      <c r="X862" s="201"/>
      <c r="Y862" s="201"/>
      <c r="Z862" s="201"/>
      <c r="AA862" s="201"/>
      <c r="AB862" s="201"/>
      <c r="AC862" s="201"/>
      <c r="AD862" s="201"/>
      <c r="AE862" s="201"/>
      <c r="AF862" s="201"/>
      <c r="AG862" s="201"/>
      <c r="AH862" s="201"/>
      <c r="AI862" s="201"/>
      <c r="AJ862" s="201"/>
      <c r="AK862" s="201"/>
      <c r="AL862" s="201"/>
      <c r="AM862" s="201"/>
      <c r="AN862" s="201"/>
      <c r="AO862" s="201"/>
      <c r="AP862" s="201"/>
      <c r="AQ862" s="201"/>
      <c r="AR862" s="201"/>
      <c r="AS862" s="201"/>
      <c r="AT862" s="201"/>
      <c r="AU862" s="201"/>
      <c r="AV862" s="201"/>
      <c r="AW862" s="201"/>
      <c r="AX862" s="201"/>
      <c r="AY862" s="201"/>
      <c r="AZ862" s="201"/>
      <c r="BA862" s="201"/>
      <c r="BB862" s="201"/>
      <c r="BC862" s="201"/>
      <c r="BD862" s="201"/>
      <c r="BE862" s="201"/>
      <c r="BF862" s="201"/>
    </row>
    <row r="863" spans="1:58" ht="16.5" customHeight="1">
      <c r="A863" s="202"/>
      <c r="B863" s="202"/>
      <c r="C863" s="202"/>
      <c r="D863" s="202"/>
      <c r="E863" s="202"/>
      <c r="F863" s="202"/>
      <c r="G863" s="202"/>
      <c r="H863" s="202"/>
      <c r="I863" s="203"/>
      <c r="J863" s="201"/>
      <c r="K863" s="201"/>
      <c r="L863" s="201"/>
      <c r="M863" s="201"/>
      <c r="N863" s="201"/>
      <c r="O863" s="201"/>
      <c r="P863" s="201"/>
      <c r="Q863" s="201"/>
      <c r="R863" s="201"/>
      <c r="S863" s="201"/>
      <c r="T863" s="201"/>
      <c r="U863" s="201"/>
      <c r="V863" s="201"/>
      <c r="W863" s="201"/>
      <c r="X863" s="201"/>
      <c r="Y863" s="201"/>
      <c r="Z863" s="201"/>
      <c r="AA863" s="201"/>
      <c r="AB863" s="201"/>
      <c r="AC863" s="201"/>
      <c r="AD863" s="201"/>
      <c r="AE863" s="201"/>
      <c r="AF863" s="201"/>
      <c r="AG863" s="201"/>
      <c r="AH863" s="201"/>
      <c r="AI863" s="201"/>
      <c r="AJ863" s="201"/>
      <c r="AK863" s="201"/>
      <c r="AL863" s="201"/>
      <c r="AM863" s="201"/>
      <c r="AN863" s="201"/>
      <c r="AO863" s="201"/>
      <c r="AP863" s="201"/>
      <c r="AQ863" s="201"/>
      <c r="AR863" s="201"/>
      <c r="AS863" s="201"/>
      <c r="AT863" s="201"/>
      <c r="AU863" s="201"/>
      <c r="AV863" s="201"/>
      <c r="AW863" s="201"/>
      <c r="AX863" s="201"/>
      <c r="AY863" s="201"/>
      <c r="AZ863" s="201"/>
      <c r="BA863" s="201"/>
      <c r="BB863" s="201"/>
      <c r="BC863" s="201"/>
      <c r="BD863" s="201"/>
      <c r="BE863" s="201"/>
      <c r="BF863" s="201"/>
    </row>
    <row r="864" spans="1:58" ht="16.5" customHeight="1">
      <c r="A864" s="202"/>
      <c r="B864" s="202"/>
      <c r="C864" s="202"/>
      <c r="D864" s="202"/>
      <c r="E864" s="202"/>
      <c r="F864" s="202"/>
      <c r="G864" s="202"/>
      <c r="H864" s="202"/>
      <c r="I864" s="203"/>
      <c r="J864" s="201"/>
      <c r="K864" s="201"/>
      <c r="L864" s="201"/>
      <c r="M864" s="201"/>
      <c r="N864" s="201"/>
      <c r="O864" s="201"/>
      <c r="P864" s="201"/>
      <c r="Q864" s="201"/>
      <c r="R864" s="201"/>
      <c r="S864" s="201"/>
      <c r="T864" s="201"/>
      <c r="U864" s="201"/>
      <c r="V864" s="201"/>
      <c r="W864" s="201"/>
      <c r="X864" s="201"/>
      <c r="Y864" s="201"/>
      <c r="Z864" s="201"/>
      <c r="AA864" s="201"/>
      <c r="AB864" s="201"/>
      <c r="AC864" s="201"/>
      <c r="AD864" s="201"/>
      <c r="AE864" s="201"/>
      <c r="AF864" s="201"/>
      <c r="AG864" s="201"/>
      <c r="AH864" s="201"/>
      <c r="AI864" s="201"/>
      <c r="AJ864" s="201"/>
      <c r="AK864" s="201"/>
      <c r="AL864" s="201"/>
      <c r="AM864" s="201"/>
      <c r="AN864" s="201"/>
      <c r="AO864" s="201"/>
      <c r="AP864" s="201"/>
      <c r="AQ864" s="201"/>
      <c r="AR864" s="201"/>
      <c r="AS864" s="201"/>
      <c r="AT864" s="201"/>
      <c r="AU864" s="201"/>
      <c r="AV864" s="201"/>
      <c r="AW864" s="201"/>
      <c r="AX864" s="201"/>
      <c r="AY864" s="201"/>
      <c r="AZ864" s="201"/>
      <c r="BA864" s="201"/>
      <c r="BB864" s="201"/>
      <c r="BC864" s="201"/>
      <c r="BD864" s="201"/>
      <c r="BE864" s="201"/>
      <c r="BF864" s="201"/>
    </row>
    <row r="865" spans="1:58" ht="16.5" customHeight="1">
      <c r="A865" s="202"/>
      <c r="B865" s="202"/>
      <c r="C865" s="202"/>
      <c r="D865" s="202"/>
      <c r="E865" s="202"/>
      <c r="F865" s="202"/>
      <c r="G865" s="202"/>
      <c r="H865" s="202"/>
      <c r="I865" s="203"/>
      <c r="J865" s="201"/>
      <c r="K865" s="201"/>
      <c r="L865" s="201"/>
      <c r="M865" s="201"/>
      <c r="N865" s="201"/>
      <c r="O865" s="201"/>
      <c r="P865" s="201"/>
      <c r="Q865" s="201"/>
      <c r="R865" s="201"/>
      <c r="S865" s="201"/>
      <c r="T865" s="201"/>
      <c r="U865" s="201"/>
      <c r="V865" s="201"/>
      <c r="W865" s="201"/>
      <c r="X865" s="201"/>
      <c r="Y865" s="201"/>
      <c r="Z865" s="201"/>
      <c r="AA865" s="201"/>
      <c r="AB865" s="201"/>
      <c r="AC865" s="201"/>
      <c r="AD865" s="201"/>
      <c r="AE865" s="201"/>
      <c r="AF865" s="201"/>
      <c r="AG865" s="201"/>
      <c r="AH865" s="201"/>
      <c r="AI865" s="201"/>
      <c r="AJ865" s="201"/>
      <c r="AK865" s="201"/>
      <c r="AL865" s="201"/>
      <c r="AM865" s="201"/>
      <c r="AN865" s="201"/>
      <c r="AO865" s="201"/>
      <c r="AP865" s="201"/>
      <c r="AQ865" s="201"/>
      <c r="AR865" s="201"/>
      <c r="AS865" s="201"/>
      <c r="AT865" s="201"/>
      <c r="AU865" s="201"/>
      <c r="AV865" s="201"/>
      <c r="AW865" s="201"/>
      <c r="AX865" s="201"/>
      <c r="AY865" s="201"/>
      <c r="AZ865" s="201"/>
      <c r="BA865" s="201"/>
      <c r="BB865" s="201"/>
      <c r="BC865" s="201"/>
      <c r="BD865" s="201"/>
      <c r="BE865" s="201"/>
      <c r="BF865" s="201"/>
    </row>
    <row r="866" spans="1:58" ht="16.5" customHeight="1">
      <c r="A866" s="202"/>
      <c r="B866" s="202"/>
      <c r="C866" s="202"/>
      <c r="D866" s="202"/>
      <c r="E866" s="202"/>
      <c r="F866" s="202"/>
      <c r="G866" s="202"/>
      <c r="H866" s="202"/>
      <c r="I866" s="203"/>
      <c r="J866" s="201"/>
      <c r="K866" s="201"/>
      <c r="L866" s="201"/>
      <c r="M866" s="201"/>
      <c r="N866" s="201"/>
      <c r="O866" s="201"/>
      <c r="P866" s="201"/>
      <c r="Q866" s="201"/>
      <c r="R866" s="201"/>
      <c r="S866" s="201"/>
      <c r="T866" s="201"/>
      <c r="U866" s="201"/>
      <c r="V866" s="201"/>
      <c r="W866" s="201"/>
      <c r="X866" s="201"/>
      <c r="Y866" s="201"/>
      <c r="Z866" s="201"/>
      <c r="AA866" s="201"/>
      <c r="AB866" s="201"/>
      <c r="AC866" s="201"/>
      <c r="AD866" s="201"/>
      <c r="AE866" s="201"/>
      <c r="AF866" s="201"/>
      <c r="AG866" s="201"/>
      <c r="AH866" s="201"/>
      <c r="AI866" s="201"/>
      <c r="AJ866" s="201"/>
      <c r="AK866" s="201"/>
      <c r="AL866" s="201"/>
      <c r="AM866" s="201"/>
      <c r="AN866" s="201"/>
      <c r="AO866" s="201"/>
      <c r="AP866" s="201"/>
      <c r="AQ866" s="201"/>
      <c r="AR866" s="201"/>
      <c r="AS866" s="201"/>
      <c r="AT866" s="201"/>
      <c r="AU866" s="201"/>
      <c r="AV866" s="201"/>
      <c r="AW866" s="201"/>
      <c r="AX866" s="201"/>
      <c r="AY866" s="201"/>
      <c r="AZ866" s="201"/>
      <c r="BA866" s="201"/>
      <c r="BB866" s="201"/>
      <c r="BC866" s="201"/>
      <c r="BD866" s="201"/>
      <c r="BE866" s="201"/>
      <c r="BF866" s="201"/>
    </row>
    <row r="867" spans="1:58" ht="16.5" customHeight="1">
      <c r="A867" s="202"/>
      <c r="B867" s="202"/>
      <c r="C867" s="202"/>
      <c r="D867" s="202"/>
      <c r="E867" s="202"/>
      <c r="F867" s="202"/>
      <c r="G867" s="202"/>
      <c r="H867" s="202"/>
      <c r="I867" s="203"/>
      <c r="J867" s="201"/>
      <c r="K867" s="201"/>
      <c r="L867" s="201"/>
      <c r="M867" s="201"/>
      <c r="N867" s="201"/>
      <c r="O867" s="201"/>
      <c r="P867" s="201"/>
      <c r="Q867" s="201"/>
      <c r="R867" s="201"/>
      <c r="S867" s="201"/>
      <c r="T867" s="201"/>
      <c r="U867" s="201"/>
      <c r="V867" s="201"/>
      <c r="W867" s="201"/>
      <c r="X867" s="201"/>
      <c r="Y867" s="201"/>
      <c r="Z867" s="201"/>
      <c r="AA867" s="201"/>
      <c r="AB867" s="201"/>
      <c r="AC867" s="201"/>
      <c r="AD867" s="201"/>
      <c r="AE867" s="201"/>
      <c r="AF867" s="201"/>
      <c r="AG867" s="201"/>
      <c r="AH867" s="201"/>
      <c r="AI867" s="201"/>
      <c r="AJ867" s="201"/>
      <c r="AK867" s="201"/>
      <c r="AL867" s="201"/>
      <c r="AM867" s="201"/>
      <c r="AN867" s="201"/>
      <c r="AO867" s="201"/>
      <c r="AP867" s="201"/>
      <c r="AQ867" s="201"/>
      <c r="AR867" s="201"/>
      <c r="AS867" s="201"/>
      <c r="AT867" s="201"/>
      <c r="AU867" s="201"/>
      <c r="AV867" s="201"/>
      <c r="AW867" s="201"/>
      <c r="AX867" s="201"/>
      <c r="AY867" s="201"/>
      <c r="AZ867" s="201"/>
      <c r="BA867" s="201"/>
      <c r="BB867" s="201"/>
      <c r="BC867" s="201"/>
      <c r="BD867" s="201"/>
      <c r="BE867" s="201"/>
      <c r="BF867" s="201"/>
    </row>
    <row r="868" spans="1:58" ht="16.5" customHeight="1">
      <c r="A868" s="202"/>
      <c r="B868" s="202"/>
      <c r="C868" s="202"/>
      <c r="D868" s="202"/>
      <c r="E868" s="202"/>
      <c r="F868" s="202"/>
      <c r="G868" s="202"/>
      <c r="H868" s="202"/>
      <c r="I868" s="203"/>
      <c r="J868" s="201"/>
      <c r="K868" s="201"/>
      <c r="L868" s="201"/>
      <c r="M868" s="201"/>
      <c r="N868" s="201"/>
      <c r="O868" s="201"/>
      <c r="P868" s="201"/>
      <c r="Q868" s="201"/>
      <c r="R868" s="201"/>
      <c r="S868" s="201"/>
      <c r="T868" s="201"/>
      <c r="U868" s="201"/>
      <c r="V868" s="201"/>
      <c r="W868" s="201"/>
      <c r="X868" s="201"/>
      <c r="Y868" s="201"/>
      <c r="Z868" s="201"/>
      <c r="AA868" s="201"/>
      <c r="AB868" s="201"/>
      <c r="AC868" s="201"/>
      <c r="AD868" s="201"/>
      <c r="AE868" s="201"/>
      <c r="AF868" s="201"/>
      <c r="AG868" s="201"/>
      <c r="AH868" s="201"/>
      <c r="AI868" s="201"/>
      <c r="AJ868" s="201"/>
      <c r="AK868" s="201"/>
      <c r="AL868" s="201"/>
      <c r="AM868" s="201"/>
      <c r="AN868" s="201"/>
      <c r="AO868" s="201"/>
      <c r="AP868" s="201"/>
      <c r="AQ868" s="201"/>
      <c r="AR868" s="201"/>
      <c r="AS868" s="201"/>
      <c r="AT868" s="201"/>
      <c r="AU868" s="201"/>
      <c r="AV868" s="201"/>
      <c r="AW868" s="201"/>
      <c r="AX868" s="201"/>
      <c r="AY868" s="201"/>
      <c r="AZ868" s="201"/>
      <c r="BA868" s="201"/>
      <c r="BB868" s="201"/>
      <c r="BC868" s="201"/>
      <c r="BD868" s="201"/>
      <c r="BE868" s="201"/>
      <c r="BF868" s="201"/>
    </row>
    <row r="869" spans="1:58" ht="16.5" customHeight="1">
      <c r="A869" s="202"/>
      <c r="B869" s="202"/>
      <c r="C869" s="202"/>
      <c r="D869" s="202"/>
      <c r="E869" s="202"/>
      <c r="F869" s="202"/>
      <c r="G869" s="202"/>
      <c r="H869" s="202"/>
      <c r="I869" s="203"/>
      <c r="J869" s="201"/>
      <c r="K869" s="201"/>
      <c r="L869" s="201"/>
      <c r="M869" s="201"/>
      <c r="N869" s="201"/>
      <c r="O869" s="201"/>
      <c r="P869" s="201"/>
      <c r="Q869" s="201"/>
      <c r="R869" s="201"/>
      <c r="S869" s="201"/>
      <c r="T869" s="201"/>
      <c r="U869" s="201"/>
      <c r="V869" s="201"/>
      <c r="W869" s="201"/>
      <c r="X869" s="201"/>
      <c r="Y869" s="201"/>
      <c r="Z869" s="201"/>
      <c r="AA869" s="201"/>
      <c r="AB869" s="201"/>
      <c r="AC869" s="201"/>
      <c r="AD869" s="201"/>
      <c r="AE869" s="201"/>
      <c r="AF869" s="201"/>
      <c r="AG869" s="201"/>
      <c r="AH869" s="201"/>
      <c r="AI869" s="201"/>
      <c r="AJ869" s="201"/>
      <c r="AK869" s="201"/>
      <c r="AL869" s="201"/>
      <c r="AM869" s="201"/>
      <c r="AN869" s="201"/>
      <c r="AO869" s="201"/>
      <c r="AP869" s="201"/>
      <c r="AQ869" s="201"/>
      <c r="AR869" s="201"/>
      <c r="AS869" s="201"/>
      <c r="AT869" s="201"/>
      <c r="AU869" s="201"/>
      <c r="AV869" s="201"/>
      <c r="AW869" s="201"/>
      <c r="AX869" s="201"/>
      <c r="AY869" s="201"/>
      <c r="AZ869" s="201"/>
      <c r="BA869" s="201"/>
      <c r="BB869" s="201"/>
      <c r="BC869" s="201"/>
      <c r="BD869" s="201"/>
      <c r="BE869" s="201"/>
      <c r="BF869" s="201"/>
    </row>
    <row r="870" spans="1:58" ht="16.5" customHeight="1">
      <c r="A870" s="202"/>
      <c r="B870" s="202"/>
      <c r="C870" s="202"/>
      <c r="D870" s="202"/>
      <c r="E870" s="202"/>
      <c r="F870" s="202"/>
      <c r="G870" s="202"/>
      <c r="H870" s="202"/>
      <c r="I870" s="203"/>
      <c r="J870" s="201"/>
      <c r="K870" s="201"/>
      <c r="L870" s="201"/>
      <c r="M870" s="201"/>
      <c r="N870" s="201"/>
      <c r="O870" s="201"/>
      <c r="P870" s="201"/>
      <c r="Q870" s="201"/>
      <c r="R870" s="201"/>
      <c r="S870" s="201"/>
      <c r="T870" s="201"/>
      <c r="U870" s="201"/>
      <c r="V870" s="201"/>
      <c r="W870" s="201"/>
      <c r="X870" s="201"/>
      <c r="Y870" s="201"/>
      <c r="Z870" s="201"/>
      <c r="AA870" s="201"/>
      <c r="AB870" s="201"/>
      <c r="AC870" s="201"/>
      <c r="AD870" s="201"/>
      <c r="AE870" s="201"/>
      <c r="AF870" s="201"/>
      <c r="AG870" s="201"/>
      <c r="AH870" s="201"/>
      <c r="AI870" s="201"/>
      <c r="AJ870" s="201"/>
      <c r="AK870" s="201"/>
      <c r="AL870" s="201"/>
      <c r="AM870" s="201"/>
      <c r="AN870" s="201"/>
      <c r="AO870" s="201"/>
      <c r="AP870" s="201"/>
      <c r="AQ870" s="201"/>
      <c r="AR870" s="201"/>
      <c r="AS870" s="201"/>
      <c r="AT870" s="201"/>
      <c r="AU870" s="201"/>
      <c r="AV870" s="201"/>
      <c r="AW870" s="201"/>
      <c r="AX870" s="201"/>
      <c r="AY870" s="201"/>
      <c r="AZ870" s="201"/>
      <c r="BA870" s="201"/>
      <c r="BB870" s="201"/>
      <c r="BC870" s="201"/>
      <c r="BD870" s="201"/>
      <c r="BE870" s="201"/>
      <c r="BF870" s="201"/>
    </row>
    <row r="871" spans="1:58" ht="16.5" customHeight="1">
      <c r="A871" s="202"/>
      <c r="B871" s="202"/>
      <c r="C871" s="202"/>
      <c r="D871" s="202"/>
      <c r="E871" s="202"/>
      <c r="F871" s="202"/>
      <c r="G871" s="202"/>
      <c r="H871" s="202"/>
      <c r="I871" s="203"/>
      <c r="J871" s="201"/>
      <c r="K871" s="201"/>
      <c r="L871" s="201"/>
      <c r="M871" s="201"/>
      <c r="N871" s="201"/>
      <c r="O871" s="201"/>
      <c r="P871" s="201"/>
      <c r="Q871" s="201"/>
      <c r="R871" s="201"/>
      <c r="S871" s="201"/>
      <c r="T871" s="201"/>
      <c r="U871" s="201"/>
      <c r="V871" s="201"/>
      <c r="W871" s="201"/>
      <c r="X871" s="201"/>
      <c r="Y871" s="201"/>
      <c r="Z871" s="201"/>
      <c r="AA871" s="201"/>
      <c r="AB871" s="201"/>
      <c r="AC871" s="201"/>
      <c r="AD871" s="201"/>
      <c r="AE871" s="201"/>
      <c r="AF871" s="201"/>
      <c r="AG871" s="201"/>
      <c r="AH871" s="201"/>
      <c r="AI871" s="201"/>
      <c r="AJ871" s="201"/>
      <c r="AK871" s="201"/>
      <c r="AL871" s="201"/>
      <c r="AM871" s="201"/>
      <c r="AN871" s="201"/>
      <c r="AO871" s="201"/>
      <c r="AP871" s="201"/>
      <c r="AQ871" s="201"/>
      <c r="AR871" s="201"/>
      <c r="AS871" s="201"/>
      <c r="AT871" s="201"/>
      <c r="AU871" s="201"/>
      <c r="AV871" s="201"/>
      <c r="AW871" s="201"/>
      <c r="AX871" s="201"/>
      <c r="AY871" s="201"/>
      <c r="AZ871" s="201"/>
      <c r="BA871" s="201"/>
      <c r="BB871" s="201"/>
      <c r="BC871" s="201"/>
      <c r="BD871" s="201"/>
      <c r="BE871" s="201"/>
      <c r="BF871" s="201"/>
    </row>
    <row r="872" spans="1:58" ht="16.5" customHeight="1">
      <c r="A872" s="202"/>
      <c r="B872" s="202"/>
      <c r="C872" s="202"/>
      <c r="D872" s="202"/>
      <c r="E872" s="202"/>
      <c r="F872" s="202"/>
      <c r="G872" s="202"/>
      <c r="H872" s="202"/>
      <c r="I872" s="203"/>
      <c r="J872" s="201"/>
      <c r="K872" s="201"/>
      <c r="L872" s="201"/>
      <c r="M872" s="201"/>
      <c r="N872" s="201"/>
      <c r="O872" s="201"/>
      <c r="P872" s="201"/>
      <c r="Q872" s="201"/>
      <c r="R872" s="201"/>
      <c r="S872" s="201"/>
      <c r="T872" s="201"/>
      <c r="U872" s="201"/>
      <c r="V872" s="201"/>
      <c r="W872" s="201"/>
      <c r="X872" s="201"/>
      <c r="Y872" s="201"/>
      <c r="Z872" s="201"/>
      <c r="AA872" s="201"/>
      <c r="AB872" s="201"/>
      <c r="AC872" s="201"/>
      <c r="AD872" s="201"/>
      <c r="AE872" s="201"/>
      <c r="AF872" s="201"/>
      <c r="AG872" s="201"/>
      <c r="AH872" s="201"/>
      <c r="AI872" s="201"/>
      <c r="AJ872" s="201"/>
      <c r="AK872" s="201"/>
      <c r="AL872" s="201"/>
      <c r="AM872" s="201"/>
      <c r="AN872" s="201"/>
      <c r="AO872" s="201"/>
      <c r="AP872" s="201"/>
      <c r="AQ872" s="201"/>
      <c r="AR872" s="201"/>
      <c r="AS872" s="201"/>
      <c r="AT872" s="201"/>
      <c r="AU872" s="201"/>
      <c r="AV872" s="201"/>
      <c r="AW872" s="201"/>
      <c r="AX872" s="201"/>
      <c r="AY872" s="201"/>
      <c r="AZ872" s="201"/>
      <c r="BA872" s="201"/>
      <c r="BB872" s="201"/>
      <c r="BC872" s="201"/>
      <c r="BD872" s="201"/>
      <c r="BE872" s="201"/>
      <c r="BF872" s="201"/>
    </row>
    <row r="873" spans="1:58" ht="16.5" customHeight="1">
      <c r="A873" s="202"/>
      <c r="B873" s="202"/>
      <c r="C873" s="202"/>
      <c r="D873" s="202"/>
      <c r="E873" s="202"/>
      <c r="F873" s="202"/>
      <c r="G873" s="202"/>
      <c r="H873" s="202"/>
      <c r="I873" s="203"/>
      <c r="J873" s="201"/>
      <c r="K873" s="201"/>
      <c r="L873" s="201"/>
      <c r="M873" s="201"/>
      <c r="N873" s="201"/>
      <c r="O873" s="201"/>
      <c r="P873" s="201"/>
      <c r="Q873" s="201"/>
      <c r="R873" s="201"/>
      <c r="S873" s="201"/>
      <c r="T873" s="201"/>
      <c r="U873" s="201"/>
      <c r="V873" s="201"/>
      <c r="W873" s="201"/>
      <c r="X873" s="201"/>
      <c r="Y873" s="201"/>
      <c r="Z873" s="201"/>
      <c r="AA873" s="201"/>
      <c r="AB873" s="201"/>
      <c r="AC873" s="201"/>
      <c r="AD873" s="201"/>
      <c r="AE873" s="201"/>
      <c r="AF873" s="201"/>
      <c r="AG873" s="201"/>
      <c r="AH873" s="201"/>
      <c r="AI873" s="201"/>
      <c r="AJ873" s="201"/>
      <c r="AK873" s="201"/>
      <c r="AL873" s="201"/>
      <c r="AM873" s="201"/>
      <c r="AN873" s="201"/>
      <c r="AO873" s="201"/>
      <c r="AP873" s="201"/>
      <c r="AQ873" s="201"/>
      <c r="AR873" s="201"/>
      <c r="AS873" s="201"/>
      <c r="AT873" s="201"/>
      <c r="AU873" s="201"/>
      <c r="AV873" s="201"/>
      <c r="AW873" s="201"/>
      <c r="AX873" s="201"/>
      <c r="AY873" s="201"/>
      <c r="AZ873" s="201"/>
      <c r="BA873" s="201"/>
      <c r="BB873" s="201"/>
      <c r="BC873" s="201"/>
      <c r="BD873" s="201"/>
      <c r="BE873" s="201"/>
      <c r="BF873" s="201"/>
    </row>
    <row r="874" spans="1:58" ht="16.5" customHeight="1">
      <c r="A874" s="202"/>
      <c r="B874" s="202"/>
      <c r="C874" s="202"/>
      <c r="D874" s="202"/>
      <c r="E874" s="202"/>
      <c r="F874" s="202"/>
      <c r="G874" s="202"/>
      <c r="H874" s="202"/>
      <c r="I874" s="203"/>
      <c r="J874" s="201"/>
      <c r="K874" s="201"/>
      <c r="L874" s="201"/>
      <c r="M874" s="201"/>
      <c r="N874" s="201"/>
      <c r="O874" s="201"/>
      <c r="P874" s="201"/>
      <c r="Q874" s="201"/>
      <c r="R874" s="201"/>
      <c r="S874" s="201"/>
      <c r="T874" s="201"/>
      <c r="U874" s="201"/>
      <c r="V874" s="201"/>
      <c r="W874" s="201"/>
      <c r="X874" s="201"/>
      <c r="Y874" s="201"/>
      <c r="Z874" s="201"/>
      <c r="AA874" s="201"/>
      <c r="AB874" s="201"/>
      <c r="AC874" s="201"/>
      <c r="AD874" s="201"/>
      <c r="AE874" s="201"/>
      <c r="AF874" s="201"/>
      <c r="AG874" s="201"/>
      <c r="AH874" s="201"/>
      <c r="AI874" s="201"/>
      <c r="AJ874" s="201"/>
      <c r="AK874" s="201"/>
      <c r="AL874" s="201"/>
      <c r="AM874" s="201"/>
      <c r="AN874" s="201"/>
      <c r="AO874" s="201"/>
      <c r="AP874" s="201"/>
      <c r="AQ874" s="201"/>
      <c r="AR874" s="201"/>
      <c r="AS874" s="201"/>
      <c r="AT874" s="201"/>
      <c r="AU874" s="201"/>
      <c r="AV874" s="201"/>
      <c r="AW874" s="201"/>
      <c r="AX874" s="201"/>
      <c r="AY874" s="201"/>
      <c r="AZ874" s="201"/>
      <c r="BA874" s="201"/>
      <c r="BB874" s="201"/>
      <c r="BC874" s="201"/>
      <c r="BD874" s="201"/>
      <c r="BE874" s="201"/>
      <c r="BF874" s="201"/>
    </row>
    <row r="875" spans="1:58" ht="16.5" customHeight="1">
      <c r="A875" s="202"/>
      <c r="B875" s="202"/>
      <c r="C875" s="202"/>
      <c r="D875" s="202"/>
      <c r="E875" s="202"/>
      <c r="F875" s="202"/>
      <c r="G875" s="202"/>
      <c r="H875" s="202"/>
      <c r="I875" s="203"/>
      <c r="J875" s="201"/>
      <c r="K875" s="201"/>
      <c r="L875" s="201"/>
      <c r="M875" s="201"/>
      <c r="N875" s="201"/>
      <c r="O875" s="201"/>
      <c r="P875" s="201"/>
      <c r="Q875" s="201"/>
      <c r="R875" s="201"/>
      <c r="S875" s="201"/>
      <c r="T875" s="201"/>
      <c r="U875" s="201"/>
      <c r="V875" s="201"/>
      <c r="W875" s="201"/>
      <c r="X875" s="201"/>
      <c r="Y875" s="201"/>
      <c r="Z875" s="201"/>
      <c r="AA875" s="201"/>
      <c r="AB875" s="201"/>
      <c r="AC875" s="201"/>
      <c r="AD875" s="201"/>
      <c r="AE875" s="201"/>
      <c r="AF875" s="201"/>
      <c r="AG875" s="201"/>
      <c r="AH875" s="201"/>
      <c r="AI875" s="201"/>
      <c r="AJ875" s="201"/>
      <c r="AK875" s="201"/>
      <c r="AL875" s="201"/>
      <c r="AM875" s="201"/>
      <c r="AN875" s="201"/>
      <c r="AO875" s="201"/>
      <c r="AP875" s="201"/>
      <c r="AQ875" s="201"/>
      <c r="AR875" s="201"/>
      <c r="AS875" s="201"/>
      <c r="AT875" s="201"/>
      <c r="AU875" s="201"/>
      <c r="AV875" s="201"/>
      <c r="AW875" s="201"/>
      <c r="AX875" s="201"/>
      <c r="AY875" s="201"/>
      <c r="AZ875" s="201"/>
      <c r="BA875" s="201"/>
      <c r="BB875" s="201"/>
      <c r="BC875" s="201"/>
      <c r="BD875" s="201"/>
      <c r="BE875" s="201"/>
      <c r="BF875" s="201"/>
    </row>
    <row r="876" spans="1:58" ht="16.5" customHeight="1">
      <c r="A876" s="202"/>
      <c r="B876" s="202"/>
      <c r="C876" s="202"/>
      <c r="D876" s="202"/>
      <c r="E876" s="202"/>
      <c r="F876" s="202"/>
      <c r="G876" s="202"/>
      <c r="H876" s="202"/>
      <c r="I876" s="203"/>
      <c r="J876" s="201"/>
      <c r="K876" s="201"/>
      <c r="L876" s="201"/>
      <c r="M876" s="201"/>
      <c r="N876" s="201"/>
      <c r="O876" s="201"/>
      <c r="P876" s="201"/>
      <c r="Q876" s="201"/>
      <c r="R876" s="201"/>
      <c r="S876" s="201"/>
      <c r="T876" s="201"/>
      <c r="U876" s="201"/>
      <c r="V876" s="201"/>
      <c r="W876" s="201"/>
      <c r="X876" s="201"/>
      <c r="Y876" s="201"/>
      <c r="Z876" s="201"/>
      <c r="AA876" s="201"/>
      <c r="AB876" s="201"/>
      <c r="AC876" s="201"/>
      <c r="AD876" s="201"/>
      <c r="AE876" s="201"/>
      <c r="AF876" s="201"/>
      <c r="AG876" s="201"/>
      <c r="AH876" s="201"/>
      <c r="AI876" s="201"/>
      <c r="AJ876" s="201"/>
      <c r="AK876" s="201"/>
      <c r="AL876" s="201"/>
      <c r="AM876" s="201"/>
      <c r="AN876" s="201"/>
      <c r="AO876" s="201"/>
      <c r="AP876" s="201"/>
      <c r="AQ876" s="201"/>
      <c r="AR876" s="201"/>
      <c r="AS876" s="201"/>
      <c r="AT876" s="201"/>
      <c r="AU876" s="201"/>
      <c r="AV876" s="201"/>
      <c r="AW876" s="201"/>
      <c r="AX876" s="201"/>
      <c r="AY876" s="201"/>
      <c r="AZ876" s="201"/>
      <c r="BA876" s="201"/>
      <c r="BB876" s="201"/>
      <c r="BC876" s="201"/>
      <c r="BD876" s="201"/>
      <c r="BE876" s="201"/>
      <c r="BF876" s="201"/>
    </row>
    <row r="877" spans="1:58" ht="16.5" customHeight="1">
      <c r="A877" s="202"/>
      <c r="B877" s="202"/>
      <c r="C877" s="202"/>
      <c r="D877" s="202"/>
      <c r="E877" s="202"/>
      <c r="F877" s="202"/>
      <c r="G877" s="202"/>
      <c r="H877" s="202"/>
      <c r="I877" s="203"/>
      <c r="J877" s="201"/>
      <c r="K877" s="201"/>
      <c r="L877" s="201"/>
      <c r="M877" s="201"/>
      <c r="N877" s="201"/>
      <c r="O877" s="201"/>
      <c r="P877" s="201"/>
      <c r="Q877" s="201"/>
      <c r="R877" s="201"/>
      <c r="S877" s="201"/>
      <c r="T877" s="201"/>
      <c r="U877" s="201"/>
      <c r="V877" s="201"/>
      <c r="W877" s="201"/>
      <c r="X877" s="201"/>
      <c r="Y877" s="201"/>
      <c r="Z877" s="201"/>
      <c r="AA877" s="201"/>
      <c r="AB877" s="201"/>
      <c r="AC877" s="201"/>
      <c r="AD877" s="201"/>
      <c r="AE877" s="201"/>
      <c r="AF877" s="201"/>
      <c r="AG877" s="201"/>
      <c r="AH877" s="201"/>
      <c r="AI877" s="201"/>
      <c r="AJ877" s="201"/>
      <c r="AK877" s="201"/>
      <c r="AL877" s="201"/>
      <c r="AM877" s="201"/>
      <c r="AN877" s="201"/>
      <c r="AO877" s="201"/>
      <c r="AP877" s="201"/>
      <c r="AQ877" s="201"/>
      <c r="AR877" s="201"/>
      <c r="AS877" s="201"/>
      <c r="AT877" s="201"/>
      <c r="AU877" s="201"/>
      <c r="AV877" s="201"/>
      <c r="AW877" s="201"/>
      <c r="AX877" s="201"/>
      <c r="AY877" s="201"/>
      <c r="AZ877" s="201"/>
      <c r="BA877" s="201"/>
      <c r="BB877" s="201"/>
      <c r="BC877" s="201"/>
      <c r="BD877" s="201"/>
      <c r="BE877" s="201"/>
      <c r="BF877" s="201"/>
    </row>
    <row r="878" spans="1:58" ht="16.5" customHeight="1">
      <c r="A878" s="202"/>
      <c r="B878" s="202"/>
      <c r="C878" s="202"/>
      <c r="D878" s="202"/>
      <c r="E878" s="202"/>
      <c r="F878" s="202"/>
      <c r="G878" s="202"/>
      <c r="H878" s="202"/>
      <c r="I878" s="203"/>
      <c r="J878" s="201"/>
      <c r="K878" s="201"/>
      <c r="L878" s="201"/>
      <c r="M878" s="201"/>
      <c r="N878" s="201"/>
      <c r="O878" s="201"/>
      <c r="P878" s="201"/>
      <c r="Q878" s="201"/>
      <c r="R878" s="201"/>
      <c r="S878" s="201"/>
      <c r="T878" s="201"/>
      <c r="U878" s="201"/>
      <c r="V878" s="201"/>
      <c r="W878" s="201"/>
      <c r="X878" s="201"/>
      <c r="Y878" s="201"/>
      <c r="Z878" s="201"/>
      <c r="AA878" s="201"/>
      <c r="AB878" s="201"/>
      <c r="AC878" s="201"/>
      <c r="AD878" s="201"/>
      <c r="AE878" s="201"/>
      <c r="AF878" s="201"/>
      <c r="AG878" s="201"/>
      <c r="AH878" s="201"/>
      <c r="AI878" s="201"/>
      <c r="AJ878" s="201"/>
      <c r="AK878" s="201"/>
      <c r="AL878" s="201"/>
      <c r="AM878" s="201"/>
      <c r="AN878" s="201"/>
      <c r="AO878" s="201"/>
      <c r="AP878" s="201"/>
      <c r="AQ878" s="201"/>
      <c r="AR878" s="201"/>
      <c r="AS878" s="201"/>
      <c r="AT878" s="201"/>
      <c r="AU878" s="201"/>
      <c r="AV878" s="201"/>
      <c r="AW878" s="201"/>
      <c r="AX878" s="201"/>
      <c r="AY878" s="201"/>
      <c r="AZ878" s="201"/>
      <c r="BA878" s="201"/>
      <c r="BB878" s="201"/>
      <c r="BC878" s="201"/>
      <c r="BD878" s="201"/>
      <c r="BE878" s="201"/>
      <c r="BF878" s="201"/>
    </row>
    <row r="879" spans="1:58" ht="16.5" customHeight="1">
      <c r="A879" s="202"/>
      <c r="B879" s="202"/>
      <c r="C879" s="202"/>
      <c r="D879" s="202"/>
      <c r="E879" s="202"/>
      <c r="F879" s="202"/>
      <c r="G879" s="202"/>
      <c r="H879" s="202"/>
      <c r="I879" s="203"/>
      <c r="J879" s="201"/>
      <c r="K879" s="201"/>
      <c r="L879" s="201"/>
      <c r="M879" s="201"/>
      <c r="N879" s="201"/>
      <c r="O879" s="201"/>
      <c r="P879" s="201"/>
      <c r="Q879" s="201"/>
      <c r="R879" s="201"/>
      <c r="S879" s="201"/>
      <c r="T879" s="201"/>
      <c r="U879" s="201"/>
      <c r="V879" s="201"/>
      <c r="W879" s="201"/>
      <c r="X879" s="201"/>
      <c r="Y879" s="201"/>
      <c r="Z879" s="201"/>
      <c r="AA879" s="201"/>
      <c r="AB879" s="201"/>
      <c r="AC879" s="201"/>
      <c r="AD879" s="201"/>
      <c r="AE879" s="201"/>
      <c r="AF879" s="201"/>
      <c r="AG879" s="201"/>
      <c r="AH879" s="201"/>
      <c r="AI879" s="201"/>
      <c r="AJ879" s="201"/>
      <c r="AK879" s="201"/>
      <c r="AL879" s="201"/>
      <c r="AM879" s="201"/>
      <c r="AN879" s="201"/>
      <c r="AO879" s="201"/>
      <c r="AP879" s="201"/>
      <c r="AQ879" s="201"/>
      <c r="AR879" s="201"/>
      <c r="AS879" s="201"/>
      <c r="AT879" s="201"/>
      <c r="AU879" s="201"/>
      <c r="AV879" s="201"/>
      <c r="AW879" s="201"/>
      <c r="AX879" s="201"/>
      <c r="AY879" s="201"/>
      <c r="AZ879" s="201"/>
      <c r="BA879" s="201"/>
      <c r="BB879" s="201"/>
      <c r="BC879" s="201"/>
      <c r="BD879" s="201"/>
      <c r="BE879" s="201"/>
      <c r="BF879" s="201"/>
    </row>
    <row r="880" spans="1:58" ht="16.5" customHeight="1">
      <c r="A880" s="202"/>
      <c r="B880" s="202"/>
      <c r="C880" s="202"/>
      <c r="D880" s="202"/>
      <c r="E880" s="202"/>
      <c r="F880" s="202"/>
      <c r="G880" s="202"/>
      <c r="H880" s="202"/>
      <c r="I880" s="203"/>
      <c r="J880" s="201"/>
      <c r="K880" s="201"/>
      <c r="L880" s="201"/>
      <c r="M880" s="201"/>
      <c r="N880" s="201"/>
      <c r="O880" s="201"/>
      <c r="P880" s="201"/>
      <c r="Q880" s="201"/>
      <c r="R880" s="201"/>
      <c r="S880" s="201"/>
      <c r="T880" s="201"/>
      <c r="U880" s="201"/>
      <c r="V880" s="201"/>
      <c r="W880" s="201"/>
      <c r="X880" s="201"/>
      <c r="Y880" s="201"/>
      <c r="Z880" s="201"/>
      <c r="AA880" s="201"/>
      <c r="AB880" s="201"/>
      <c r="AC880" s="201"/>
      <c r="AD880" s="201"/>
      <c r="AE880" s="201"/>
      <c r="AF880" s="201"/>
      <c r="AG880" s="201"/>
      <c r="AH880" s="201"/>
      <c r="AI880" s="201"/>
      <c r="AJ880" s="201"/>
      <c r="AK880" s="201"/>
      <c r="AL880" s="201"/>
      <c r="AM880" s="201"/>
      <c r="AN880" s="201"/>
      <c r="AO880" s="201"/>
      <c r="AP880" s="201"/>
      <c r="AQ880" s="201"/>
      <c r="AR880" s="201"/>
      <c r="AS880" s="201"/>
      <c r="AT880" s="201"/>
      <c r="AU880" s="201"/>
      <c r="AV880" s="201"/>
      <c r="AW880" s="201"/>
      <c r="AX880" s="201"/>
      <c r="AY880" s="201"/>
      <c r="AZ880" s="201"/>
      <c r="BA880" s="201"/>
      <c r="BB880" s="201"/>
      <c r="BC880" s="201"/>
      <c r="BD880" s="201"/>
      <c r="BE880" s="201"/>
      <c r="BF880" s="201"/>
    </row>
    <row r="881" spans="1:58" ht="16.5" customHeight="1">
      <c r="A881" s="202"/>
      <c r="B881" s="202"/>
      <c r="C881" s="202"/>
      <c r="D881" s="202"/>
      <c r="E881" s="202"/>
      <c r="F881" s="202"/>
      <c r="G881" s="202"/>
      <c r="H881" s="202"/>
      <c r="I881" s="203"/>
      <c r="J881" s="201"/>
      <c r="K881" s="201"/>
      <c r="L881" s="201"/>
      <c r="M881" s="201"/>
      <c r="N881" s="201"/>
      <c r="O881" s="201"/>
      <c r="P881" s="201"/>
      <c r="Q881" s="201"/>
      <c r="R881" s="201"/>
      <c r="S881" s="201"/>
      <c r="T881" s="201"/>
      <c r="U881" s="201"/>
      <c r="V881" s="201"/>
      <c r="W881" s="201"/>
      <c r="X881" s="201"/>
      <c r="Y881" s="201"/>
      <c r="Z881" s="201"/>
      <c r="AA881" s="201"/>
      <c r="AB881" s="201"/>
      <c r="AC881" s="201"/>
      <c r="AD881" s="201"/>
      <c r="AE881" s="201"/>
      <c r="AF881" s="201"/>
      <c r="AG881" s="201"/>
      <c r="AH881" s="201"/>
      <c r="AI881" s="201"/>
      <c r="AJ881" s="201"/>
      <c r="AK881" s="201"/>
      <c r="AL881" s="201"/>
      <c r="AM881" s="201"/>
      <c r="AN881" s="201"/>
      <c r="AO881" s="201"/>
      <c r="AP881" s="201"/>
      <c r="AQ881" s="201"/>
      <c r="AR881" s="201"/>
      <c r="AS881" s="201"/>
      <c r="AT881" s="201"/>
      <c r="AU881" s="201"/>
      <c r="AV881" s="201"/>
      <c r="AW881" s="201"/>
      <c r="AX881" s="201"/>
      <c r="AY881" s="201"/>
      <c r="AZ881" s="201"/>
      <c r="BA881" s="201"/>
      <c r="BB881" s="201"/>
      <c r="BC881" s="201"/>
      <c r="BD881" s="201"/>
      <c r="BE881" s="201"/>
      <c r="BF881" s="201"/>
    </row>
    <row r="882" spans="1:58" ht="16.5" customHeight="1">
      <c r="A882" s="202"/>
      <c r="B882" s="202"/>
      <c r="C882" s="202"/>
      <c r="D882" s="202"/>
      <c r="E882" s="202"/>
      <c r="F882" s="202"/>
      <c r="G882" s="202"/>
      <c r="H882" s="202"/>
      <c r="I882" s="203"/>
      <c r="J882" s="201"/>
      <c r="K882" s="201"/>
      <c r="L882" s="201"/>
      <c r="M882" s="201"/>
      <c r="N882" s="201"/>
      <c r="O882" s="201"/>
      <c r="P882" s="201"/>
      <c r="Q882" s="201"/>
      <c r="R882" s="201"/>
      <c r="S882" s="201"/>
      <c r="T882" s="201"/>
      <c r="U882" s="201"/>
      <c r="V882" s="201"/>
      <c r="W882" s="201"/>
      <c r="X882" s="201"/>
      <c r="Y882" s="201"/>
      <c r="Z882" s="201"/>
      <c r="AA882" s="201"/>
      <c r="AB882" s="201"/>
      <c r="AC882" s="201"/>
      <c r="AD882" s="201"/>
      <c r="AE882" s="201"/>
      <c r="AF882" s="201"/>
      <c r="AG882" s="201"/>
      <c r="AH882" s="201"/>
      <c r="AI882" s="201"/>
      <c r="AJ882" s="201"/>
      <c r="AK882" s="201"/>
      <c r="AL882" s="201"/>
      <c r="AM882" s="201"/>
      <c r="AN882" s="201"/>
      <c r="AO882" s="201"/>
      <c r="AP882" s="201"/>
      <c r="AQ882" s="201"/>
      <c r="AR882" s="201"/>
      <c r="AS882" s="201"/>
      <c r="AT882" s="201"/>
      <c r="AU882" s="201"/>
      <c r="AV882" s="201"/>
      <c r="AW882" s="201"/>
      <c r="AX882" s="201"/>
      <c r="AY882" s="201"/>
      <c r="AZ882" s="201"/>
      <c r="BA882" s="201"/>
      <c r="BB882" s="201"/>
      <c r="BC882" s="201"/>
      <c r="BD882" s="201"/>
      <c r="BE882" s="201"/>
      <c r="BF882" s="201"/>
    </row>
    <row r="883" spans="1:58" ht="16.5" customHeight="1">
      <c r="A883" s="202"/>
      <c r="B883" s="202"/>
      <c r="C883" s="202"/>
      <c r="D883" s="202"/>
      <c r="E883" s="202"/>
      <c r="F883" s="202"/>
      <c r="G883" s="202"/>
      <c r="H883" s="202"/>
      <c r="I883" s="203"/>
      <c r="J883" s="201"/>
      <c r="K883" s="201"/>
      <c r="L883" s="201"/>
      <c r="M883" s="201"/>
      <c r="N883" s="201"/>
      <c r="O883" s="201"/>
      <c r="P883" s="201"/>
      <c r="Q883" s="201"/>
      <c r="R883" s="201"/>
      <c r="S883" s="201"/>
      <c r="T883" s="201"/>
      <c r="U883" s="201"/>
      <c r="V883" s="201"/>
      <c r="W883" s="201"/>
      <c r="X883" s="201"/>
      <c r="Y883" s="201"/>
      <c r="Z883" s="201"/>
      <c r="AA883" s="201"/>
      <c r="AB883" s="201"/>
      <c r="AC883" s="201"/>
      <c r="AD883" s="201"/>
      <c r="AE883" s="201"/>
      <c r="AF883" s="201"/>
      <c r="AG883" s="201"/>
      <c r="AH883" s="201"/>
      <c r="AI883" s="201"/>
      <c r="AJ883" s="201"/>
      <c r="AK883" s="201"/>
      <c r="AL883" s="201"/>
      <c r="AM883" s="201"/>
      <c r="AN883" s="201"/>
      <c r="AO883" s="201"/>
      <c r="AP883" s="201"/>
      <c r="AQ883" s="201"/>
      <c r="AR883" s="201"/>
      <c r="AS883" s="201"/>
      <c r="AT883" s="201"/>
      <c r="AU883" s="201"/>
      <c r="AV883" s="201"/>
      <c r="AW883" s="201"/>
      <c r="AX883" s="201"/>
      <c r="AY883" s="201"/>
      <c r="AZ883" s="201"/>
      <c r="BA883" s="201"/>
      <c r="BB883" s="201"/>
      <c r="BC883" s="201"/>
      <c r="BD883" s="201"/>
      <c r="BE883" s="201"/>
      <c r="BF883" s="201"/>
    </row>
    <row r="884" spans="1:58" ht="16.5" customHeight="1">
      <c r="A884" s="202"/>
      <c r="B884" s="202"/>
      <c r="C884" s="202"/>
      <c r="D884" s="202"/>
      <c r="E884" s="202"/>
      <c r="F884" s="202"/>
      <c r="G884" s="202"/>
      <c r="H884" s="202"/>
      <c r="I884" s="203"/>
      <c r="J884" s="201"/>
      <c r="K884" s="201"/>
      <c r="L884" s="201"/>
      <c r="M884" s="201"/>
      <c r="N884" s="201"/>
      <c r="O884" s="201"/>
      <c r="P884" s="201"/>
      <c r="Q884" s="201"/>
      <c r="R884" s="201"/>
      <c r="S884" s="201"/>
      <c r="T884" s="201"/>
      <c r="U884" s="201"/>
      <c r="V884" s="201"/>
      <c r="W884" s="201"/>
      <c r="X884" s="201"/>
      <c r="Y884" s="201"/>
      <c r="Z884" s="201"/>
      <c r="AA884" s="201"/>
      <c r="AB884" s="201"/>
      <c r="AC884" s="201"/>
      <c r="AD884" s="201"/>
      <c r="AE884" s="201"/>
      <c r="AF884" s="201"/>
      <c r="AG884" s="201"/>
      <c r="AH884" s="201"/>
      <c r="AI884" s="201"/>
      <c r="AJ884" s="201"/>
      <c r="AK884" s="201"/>
      <c r="AL884" s="201"/>
      <c r="AM884" s="201"/>
      <c r="AN884" s="201"/>
      <c r="AO884" s="201"/>
      <c r="AP884" s="201"/>
      <c r="AQ884" s="201"/>
      <c r="AR884" s="201"/>
      <c r="AS884" s="201"/>
      <c r="AT884" s="201"/>
      <c r="AU884" s="201"/>
      <c r="AV884" s="201"/>
      <c r="AW884" s="201"/>
      <c r="AX884" s="201"/>
      <c r="AY884" s="201"/>
      <c r="AZ884" s="201"/>
      <c r="BA884" s="201"/>
      <c r="BB884" s="201"/>
      <c r="BC884" s="201"/>
      <c r="BD884" s="201"/>
      <c r="BE884" s="201"/>
      <c r="BF884" s="201"/>
    </row>
    <row r="885" spans="1:58" ht="16.5" customHeight="1">
      <c r="A885" s="202"/>
      <c r="B885" s="202"/>
      <c r="C885" s="202"/>
      <c r="D885" s="202"/>
      <c r="E885" s="202"/>
      <c r="F885" s="202"/>
      <c r="G885" s="202"/>
      <c r="H885" s="202"/>
      <c r="I885" s="203"/>
      <c r="J885" s="201"/>
      <c r="K885" s="201"/>
      <c r="L885" s="201"/>
      <c r="M885" s="201"/>
      <c r="N885" s="201"/>
      <c r="O885" s="201"/>
      <c r="P885" s="201"/>
      <c r="Q885" s="201"/>
      <c r="R885" s="201"/>
      <c r="S885" s="201"/>
      <c r="T885" s="201"/>
      <c r="U885" s="201"/>
      <c r="V885" s="201"/>
      <c r="W885" s="201"/>
      <c r="X885" s="201"/>
      <c r="Y885" s="201"/>
      <c r="Z885" s="201"/>
      <c r="AA885" s="201"/>
      <c r="AB885" s="201"/>
      <c r="AC885" s="201"/>
      <c r="AD885" s="201"/>
      <c r="AE885" s="201"/>
      <c r="AF885" s="201"/>
      <c r="AG885" s="201"/>
      <c r="AH885" s="201"/>
      <c r="AI885" s="201"/>
      <c r="AJ885" s="201"/>
      <c r="AK885" s="201"/>
      <c r="AL885" s="201"/>
      <c r="AM885" s="201"/>
      <c r="AN885" s="201"/>
      <c r="AO885" s="201"/>
      <c r="AP885" s="201"/>
      <c r="AQ885" s="201"/>
      <c r="AR885" s="201"/>
      <c r="AS885" s="201"/>
      <c r="AT885" s="201"/>
      <c r="AU885" s="201"/>
      <c r="AV885" s="201"/>
      <c r="AW885" s="201"/>
      <c r="AX885" s="201"/>
      <c r="AY885" s="201"/>
      <c r="AZ885" s="201"/>
      <c r="BA885" s="201"/>
      <c r="BB885" s="201"/>
      <c r="BC885" s="201"/>
      <c r="BD885" s="201"/>
      <c r="BE885" s="201"/>
      <c r="BF885" s="201"/>
    </row>
    <row r="886" spans="1:58" ht="16.5" customHeight="1">
      <c r="A886" s="202"/>
      <c r="B886" s="202"/>
      <c r="C886" s="202"/>
      <c r="D886" s="202"/>
      <c r="E886" s="202"/>
      <c r="F886" s="202"/>
      <c r="G886" s="202"/>
      <c r="H886" s="202"/>
      <c r="I886" s="203"/>
      <c r="J886" s="201"/>
      <c r="K886" s="201"/>
      <c r="L886" s="201"/>
      <c r="M886" s="201"/>
      <c r="N886" s="201"/>
      <c r="O886" s="201"/>
      <c r="P886" s="201"/>
      <c r="Q886" s="201"/>
      <c r="R886" s="201"/>
      <c r="S886" s="201"/>
      <c r="T886" s="201"/>
      <c r="U886" s="201"/>
      <c r="V886" s="201"/>
      <c r="W886" s="201"/>
      <c r="X886" s="201"/>
      <c r="Y886" s="201"/>
      <c r="Z886" s="201"/>
      <c r="AA886" s="201"/>
      <c r="AB886" s="201"/>
      <c r="AC886" s="201"/>
      <c r="AD886" s="201"/>
      <c r="AE886" s="201"/>
      <c r="AF886" s="201"/>
      <c r="AG886" s="201"/>
      <c r="AH886" s="201"/>
      <c r="AI886" s="201"/>
      <c r="AJ886" s="201"/>
      <c r="AK886" s="201"/>
      <c r="AL886" s="201"/>
      <c r="AM886" s="201"/>
      <c r="AN886" s="201"/>
      <c r="AO886" s="201"/>
      <c r="AP886" s="201"/>
      <c r="AQ886" s="201"/>
      <c r="AR886" s="201"/>
      <c r="AS886" s="201"/>
      <c r="AT886" s="201"/>
      <c r="AU886" s="201"/>
      <c r="AV886" s="201"/>
      <c r="AW886" s="201"/>
      <c r="AX886" s="201"/>
      <c r="AY886" s="201"/>
      <c r="AZ886" s="201"/>
      <c r="BA886" s="201"/>
      <c r="BB886" s="201"/>
      <c r="BC886" s="201"/>
      <c r="BD886" s="201"/>
      <c r="BE886" s="201"/>
      <c r="BF886" s="201"/>
    </row>
    <row r="887" spans="1:58" ht="16.5" customHeight="1">
      <c r="A887" s="202"/>
      <c r="B887" s="202"/>
      <c r="C887" s="202"/>
      <c r="D887" s="202"/>
      <c r="E887" s="202"/>
      <c r="F887" s="202"/>
      <c r="G887" s="202"/>
      <c r="H887" s="202"/>
      <c r="I887" s="203"/>
      <c r="J887" s="201"/>
      <c r="K887" s="201"/>
      <c r="L887" s="201"/>
      <c r="M887" s="201"/>
      <c r="N887" s="201"/>
      <c r="O887" s="201"/>
      <c r="P887" s="201"/>
      <c r="Q887" s="201"/>
      <c r="R887" s="201"/>
      <c r="S887" s="201"/>
      <c r="T887" s="201"/>
      <c r="U887" s="201"/>
      <c r="V887" s="201"/>
      <c r="W887" s="201"/>
      <c r="X887" s="201"/>
      <c r="Y887" s="201"/>
      <c r="Z887" s="201"/>
      <c r="AA887" s="201"/>
      <c r="AB887" s="201"/>
      <c r="AC887" s="201"/>
      <c r="AD887" s="201"/>
      <c r="AE887" s="201"/>
      <c r="AF887" s="201"/>
      <c r="AG887" s="201"/>
      <c r="AH887" s="201"/>
      <c r="AI887" s="201"/>
      <c r="AJ887" s="201"/>
      <c r="AK887" s="201"/>
      <c r="AL887" s="201"/>
      <c r="AM887" s="201"/>
      <c r="AN887" s="201"/>
      <c r="AO887" s="201"/>
      <c r="AP887" s="201"/>
      <c r="AQ887" s="201"/>
      <c r="AR887" s="201"/>
      <c r="AS887" s="201"/>
      <c r="AT887" s="201"/>
      <c r="AU887" s="201"/>
      <c r="AV887" s="201"/>
      <c r="AW887" s="201"/>
      <c r="AX887" s="201"/>
      <c r="AY887" s="201"/>
      <c r="AZ887" s="201"/>
      <c r="BA887" s="201"/>
      <c r="BB887" s="201"/>
      <c r="BC887" s="201"/>
      <c r="BD887" s="201"/>
      <c r="BE887" s="201"/>
      <c r="BF887" s="201"/>
    </row>
    <row r="888" spans="1:58" ht="16.5" customHeight="1">
      <c r="A888" s="202"/>
      <c r="B888" s="202"/>
      <c r="C888" s="202"/>
      <c r="D888" s="202"/>
      <c r="E888" s="202"/>
      <c r="F888" s="202"/>
      <c r="G888" s="202"/>
      <c r="H888" s="202"/>
      <c r="I888" s="203"/>
      <c r="J888" s="201"/>
      <c r="K888" s="201"/>
      <c r="L888" s="201"/>
      <c r="M888" s="201"/>
      <c r="N888" s="201"/>
      <c r="O888" s="201"/>
      <c r="P888" s="201"/>
      <c r="Q888" s="201"/>
      <c r="R888" s="201"/>
      <c r="S888" s="201"/>
      <c r="T888" s="201"/>
      <c r="U888" s="201"/>
      <c r="V888" s="201"/>
      <c r="W888" s="201"/>
      <c r="X888" s="201"/>
      <c r="Y888" s="201"/>
      <c r="Z888" s="201"/>
      <c r="AA888" s="201"/>
      <c r="AB888" s="201"/>
      <c r="AC888" s="201"/>
      <c r="AD888" s="201"/>
      <c r="AE888" s="201"/>
      <c r="AF888" s="201"/>
      <c r="AG888" s="201"/>
      <c r="AH888" s="201"/>
      <c r="AI888" s="201"/>
      <c r="AJ888" s="201"/>
      <c r="AK888" s="201"/>
      <c r="AL888" s="201"/>
      <c r="AM888" s="201"/>
      <c r="AN888" s="201"/>
      <c r="AO888" s="201"/>
      <c r="AP888" s="201"/>
      <c r="AQ888" s="201"/>
      <c r="AR888" s="201"/>
      <c r="AS888" s="201"/>
      <c r="AT888" s="201"/>
      <c r="AU888" s="201"/>
      <c r="AV888" s="201"/>
      <c r="AW888" s="201"/>
      <c r="AX888" s="201"/>
      <c r="AY888" s="201"/>
      <c r="AZ888" s="201"/>
      <c r="BA888" s="201"/>
      <c r="BB888" s="201"/>
      <c r="BC888" s="201"/>
      <c r="BD888" s="201"/>
      <c r="BE888" s="201"/>
      <c r="BF888" s="201"/>
    </row>
    <row r="889" spans="1:58" ht="16.5" customHeight="1">
      <c r="A889" s="202"/>
      <c r="B889" s="202"/>
      <c r="C889" s="202"/>
      <c r="D889" s="202"/>
      <c r="E889" s="202"/>
      <c r="F889" s="202"/>
      <c r="G889" s="202"/>
      <c r="H889" s="202"/>
      <c r="I889" s="203"/>
      <c r="J889" s="201"/>
      <c r="K889" s="201"/>
      <c r="L889" s="201"/>
      <c r="M889" s="201"/>
      <c r="N889" s="201"/>
      <c r="O889" s="201"/>
      <c r="P889" s="201"/>
      <c r="Q889" s="201"/>
      <c r="R889" s="201"/>
      <c r="S889" s="201"/>
      <c r="T889" s="201"/>
      <c r="U889" s="201"/>
      <c r="V889" s="201"/>
      <c r="W889" s="201"/>
      <c r="X889" s="201"/>
      <c r="Y889" s="201"/>
      <c r="Z889" s="201"/>
      <c r="AA889" s="201"/>
      <c r="AB889" s="201"/>
      <c r="AC889" s="201"/>
      <c r="AD889" s="201"/>
      <c r="AE889" s="201"/>
      <c r="AF889" s="201"/>
      <c r="AG889" s="201"/>
      <c r="AH889" s="201"/>
      <c r="AI889" s="201"/>
      <c r="AJ889" s="201"/>
      <c r="AK889" s="201"/>
      <c r="AL889" s="201"/>
      <c r="AM889" s="201"/>
      <c r="AN889" s="201"/>
      <c r="AO889" s="201"/>
      <c r="AP889" s="201"/>
      <c r="AQ889" s="201"/>
      <c r="AR889" s="201"/>
      <c r="AS889" s="201"/>
      <c r="AT889" s="201"/>
      <c r="AU889" s="201"/>
      <c r="AV889" s="201"/>
      <c r="AW889" s="201"/>
      <c r="AX889" s="201"/>
      <c r="AY889" s="201"/>
      <c r="AZ889" s="201"/>
      <c r="BA889" s="201"/>
      <c r="BB889" s="201"/>
      <c r="BC889" s="201"/>
      <c r="BD889" s="201"/>
      <c r="BE889" s="201"/>
      <c r="BF889" s="201"/>
    </row>
    <row r="890" spans="1:58" ht="16.5" customHeight="1">
      <c r="A890" s="202"/>
      <c r="B890" s="202"/>
      <c r="C890" s="202"/>
      <c r="D890" s="202"/>
      <c r="E890" s="202"/>
      <c r="F890" s="202"/>
      <c r="G890" s="202"/>
      <c r="H890" s="202"/>
      <c r="I890" s="203"/>
      <c r="J890" s="201"/>
      <c r="K890" s="201"/>
      <c r="L890" s="201"/>
      <c r="M890" s="201"/>
      <c r="N890" s="201"/>
      <c r="O890" s="201"/>
      <c r="P890" s="201"/>
      <c r="Q890" s="201"/>
      <c r="R890" s="201"/>
      <c r="S890" s="201"/>
      <c r="T890" s="201"/>
      <c r="U890" s="201"/>
      <c r="V890" s="201"/>
      <c r="W890" s="201"/>
      <c r="X890" s="201"/>
      <c r="Y890" s="201"/>
      <c r="Z890" s="201"/>
      <c r="AA890" s="201"/>
      <c r="AB890" s="201"/>
      <c r="AC890" s="201"/>
      <c r="AD890" s="201"/>
      <c r="AE890" s="201"/>
      <c r="AF890" s="201"/>
      <c r="AG890" s="201"/>
      <c r="AH890" s="201"/>
      <c r="AI890" s="201"/>
      <c r="AJ890" s="201"/>
      <c r="AK890" s="201"/>
      <c r="AL890" s="201"/>
      <c r="AM890" s="201"/>
      <c r="AN890" s="201"/>
      <c r="AO890" s="201"/>
      <c r="AP890" s="201"/>
      <c r="AQ890" s="201"/>
      <c r="AR890" s="201"/>
      <c r="AS890" s="201"/>
      <c r="AT890" s="201"/>
      <c r="AU890" s="201"/>
      <c r="AV890" s="201"/>
      <c r="AW890" s="201"/>
      <c r="AX890" s="201"/>
      <c r="AY890" s="201"/>
      <c r="AZ890" s="201"/>
      <c r="BA890" s="201"/>
      <c r="BB890" s="201"/>
      <c r="BC890" s="201"/>
      <c r="BD890" s="201"/>
      <c r="BE890" s="201"/>
      <c r="BF890" s="201"/>
    </row>
    <row r="891" spans="1:58" ht="16.5" customHeight="1">
      <c r="A891" s="202"/>
      <c r="B891" s="202"/>
      <c r="C891" s="202"/>
      <c r="D891" s="202"/>
      <c r="E891" s="202"/>
      <c r="F891" s="202"/>
      <c r="G891" s="202"/>
      <c r="H891" s="202"/>
      <c r="I891" s="203"/>
      <c r="J891" s="201"/>
      <c r="K891" s="201"/>
      <c r="L891" s="201"/>
      <c r="M891" s="201"/>
      <c r="N891" s="201"/>
      <c r="O891" s="201"/>
      <c r="P891" s="201"/>
      <c r="Q891" s="201"/>
      <c r="R891" s="201"/>
      <c r="S891" s="201"/>
      <c r="T891" s="201"/>
      <c r="U891" s="201"/>
      <c r="V891" s="201"/>
      <c r="W891" s="201"/>
      <c r="X891" s="201"/>
      <c r="Y891" s="201"/>
      <c r="Z891" s="201"/>
      <c r="AA891" s="201"/>
      <c r="AB891" s="201"/>
      <c r="AC891" s="201"/>
      <c r="AD891" s="201"/>
      <c r="AE891" s="201"/>
      <c r="AF891" s="201"/>
      <c r="AG891" s="201"/>
      <c r="AH891" s="201"/>
      <c r="AI891" s="201"/>
      <c r="AJ891" s="201"/>
      <c r="AK891" s="201"/>
      <c r="AL891" s="201"/>
      <c r="AM891" s="201"/>
      <c r="AN891" s="201"/>
      <c r="AO891" s="201"/>
      <c r="AP891" s="201"/>
      <c r="AQ891" s="201"/>
      <c r="AR891" s="201"/>
      <c r="AS891" s="201"/>
      <c r="AT891" s="201"/>
      <c r="AU891" s="201"/>
      <c r="AV891" s="201"/>
      <c r="AW891" s="201"/>
      <c r="AX891" s="201"/>
      <c r="AY891" s="201"/>
      <c r="AZ891" s="201"/>
      <c r="BA891" s="201"/>
      <c r="BB891" s="201"/>
      <c r="BC891" s="201"/>
      <c r="BD891" s="201"/>
      <c r="BE891" s="201"/>
      <c r="BF891" s="201"/>
    </row>
    <row r="892" spans="1:58" ht="16.5" customHeight="1">
      <c r="A892" s="202"/>
      <c r="B892" s="202"/>
      <c r="C892" s="202"/>
      <c r="D892" s="202"/>
      <c r="E892" s="202"/>
      <c r="F892" s="202"/>
      <c r="G892" s="202"/>
      <c r="H892" s="202"/>
      <c r="I892" s="203"/>
      <c r="J892" s="201"/>
      <c r="K892" s="201"/>
      <c r="L892" s="201"/>
      <c r="M892" s="201"/>
      <c r="N892" s="201"/>
      <c r="O892" s="201"/>
      <c r="P892" s="201"/>
      <c r="Q892" s="201"/>
      <c r="R892" s="201"/>
      <c r="S892" s="201"/>
      <c r="T892" s="201"/>
      <c r="U892" s="201"/>
      <c r="V892" s="201"/>
      <c r="W892" s="201"/>
      <c r="X892" s="201"/>
      <c r="Y892" s="201"/>
      <c r="Z892" s="201"/>
      <c r="AA892" s="201"/>
      <c r="AB892" s="201"/>
      <c r="AC892" s="201"/>
      <c r="AD892" s="201"/>
      <c r="AE892" s="201"/>
      <c r="AF892" s="201"/>
      <c r="AG892" s="201"/>
      <c r="AH892" s="201"/>
      <c r="AI892" s="201"/>
      <c r="AJ892" s="201"/>
      <c r="AK892" s="201"/>
      <c r="AL892" s="201"/>
      <c r="AM892" s="201"/>
      <c r="AN892" s="201"/>
      <c r="AO892" s="201"/>
      <c r="AP892" s="201"/>
      <c r="AQ892" s="201"/>
      <c r="AR892" s="201"/>
      <c r="AS892" s="201"/>
      <c r="AT892" s="201"/>
      <c r="AU892" s="201"/>
      <c r="AV892" s="201"/>
      <c r="AW892" s="201"/>
      <c r="AX892" s="201"/>
      <c r="AY892" s="201"/>
      <c r="AZ892" s="201"/>
      <c r="BA892" s="201"/>
      <c r="BB892" s="201"/>
      <c r="BC892" s="201"/>
      <c r="BD892" s="201"/>
      <c r="BE892" s="201"/>
      <c r="BF892" s="201"/>
    </row>
    <row r="893" spans="1:58" ht="16.5" customHeight="1">
      <c r="A893" s="202"/>
      <c r="B893" s="202"/>
      <c r="C893" s="202"/>
      <c r="D893" s="202"/>
      <c r="E893" s="202"/>
      <c r="F893" s="202"/>
      <c r="G893" s="202"/>
      <c r="H893" s="202"/>
      <c r="I893" s="203"/>
      <c r="J893" s="201"/>
      <c r="K893" s="201"/>
      <c r="L893" s="201"/>
      <c r="M893" s="201"/>
      <c r="N893" s="201"/>
      <c r="O893" s="201"/>
      <c r="P893" s="201"/>
      <c r="Q893" s="201"/>
      <c r="R893" s="201"/>
      <c r="S893" s="201"/>
      <c r="T893" s="201"/>
      <c r="U893" s="201"/>
      <c r="V893" s="201"/>
      <c r="W893" s="201"/>
      <c r="X893" s="201"/>
      <c r="Y893" s="201"/>
      <c r="Z893" s="201"/>
      <c r="AA893" s="201"/>
      <c r="AB893" s="201"/>
      <c r="AC893" s="201"/>
      <c r="AD893" s="201"/>
      <c r="AE893" s="201"/>
      <c r="AF893" s="201"/>
      <c r="AG893" s="201"/>
      <c r="AH893" s="201"/>
      <c r="AI893" s="201"/>
      <c r="AJ893" s="201"/>
      <c r="AK893" s="201"/>
      <c r="AL893" s="201"/>
      <c r="AM893" s="201"/>
      <c r="AN893" s="201"/>
      <c r="AO893" s="201"/>
      <c r="AP893" s="201"/>
      <c r="AQ893" s="201"/>
      <c r="AR893" s="201"/>
      <c r="AS893" s="201"/>
      <c r="AT893" s="201"/>
      <c r="AU893" s="201"/>
      <c r="AV893" s="201"/>
      <c r="AW893" s="201"/>
      <c r="AX893" s="201"/>
      <c r="AY893" s="201"/>
      <c r="AZ893" s="201"/>
      <c r="BA893" s="201"/>
      <c r="BB893" s="201"/>
      <c r="BC893" s="201"/>
      <c r="BD893" s="201"/>
      <c r="BE893" s="201"/>
      <c r="BF893" s="201"/>
    </row>
    <row r="894" spans="1:58" ht="16.5" customHeight="1">
      <c r="A894" s="202"/>
      <c r="B894" s="202"/>
      <c r="C894" s="202"/>
      <c r="D894" s="202"/>
      <c r="E894" s="202"/>
      <c r="F894" s="202"/>
      <c r="G894" s="202"/>
      <c r="H894" s="202"/>
      <c r="I894" s="203"/>
      <c r="J894" s="201"/>
      <c r="K894" s="201"/>
      <c r="L894" s="201"/>
      <c r="M894" s="201"/>
      <c r="N894" s="201"/>
      <c r="O894" s="201"/>
      <c r="P894" s="201"/>
      <c r="Q894" s="201"/>
      <c r="R894" s="201"/>
      <c r="S894" s="201"/>
      <c r="T894" s="201"/>
      <c r="U894" s="201"/>
      <c r="V894" s="201"/>
      <c r="W894" s="201"/>
      <c r="X894" s="201"/>
      <c r="Y894" s="201"/>
      <c r="Z894" s="201"/>
      <c r="AA894" s="201"/>
      <c r="AB894" s="201"/>
      <c r="AC894" s="201"/>
      <c r="AD894" s="201"/>
      <c r="AE894" s="201"/>
      <c r="AF894" s="201"/>
      <c r="AG894" s="201"/>
      <c r="AH894" s="201"/>
      <c r="AI894" s="201"/>
      <c r="AJ894" s="201"/>
      <c r="AK894" s="201"/>
      <c r="AL894" s="201"/>
      <c r="AM894" s="201"/>
      <c r="AN894" s="201"/>
      <c r="AO894" s="201"/>
      <c r="AP894" s="201"/>
      <c r="AQ894" s="201"/>
      <c r="AR894" s="201"/>
      <c r="AS894" s="201"/>
      <c r="AT894" s="201"/>
      <c r="AU894" s="201"/>
      <c r="AV894" s="201"/>
      <c r="AW894" s="201"/>
      <c r="AX894" s="201"/>
      <c r="AY894" s="201"/>
      <c r="AZ894" s="201"/>
      <c r="BA894" s="201"/>
      <c r="BB894" s="201"/>
      <c r="BC894" s="201"/>
      <c r="BD894" s="201"/>
      <c r="BE894" s="201"/>
      <c r="BF894" s="201"/>
    </row>
    <row r="895" spans="1:58" ht="16.5" customHeight="1">
      <c r="A895" s="202"/>
      <c r="B895" s="202"/>
      <c r="C895" s="202"/>
      <c r="D895" s="202"/>
      <c r="E895" s="202"/>
      <c r="F895" s="202"/>
      <c r="G895" s="202"/>
      <c r="H895" s="202"/>
      <c r="I895" s="203"/>
      <c r="J895" s="201"/>
      <c r="K895" s="201"/>
      <c r="L895" s="201"/>
      <c r="M895" s="201"/>
      <c r="N895" s="201"/>
      <c r="O895" s="201"/>
      <c r="P895" s="201"/>
      <c r="Q895" s="201"/>
      <c r="R895" s="201"/>
      <c r="S895" s="201"/>
      <c r="T895" s="201"/>
      <c r="U895" s="201"/>
      <c r="V895" s="201"/>
      <c r="W895" s="201"/>
      <c r="X895" s="201"/>
      <c r="Y895" s="201"/>
      <c r="Z895" s="201"/>
      <c r="AA895" s="201"/>
      <c r="AB895" s="201"/>
      <c r="AC895" s="201"/>
      <c r="AD895" s="201"/>
      <c r="AE895" s="201"/>
      <c r="AF895" s="201"/>
      <c r="AG895" s="201"/>
      <c r="AH895" s="201"/>
      <c r="AI895" s="201"/>
      <c r="AJ895" s="201"/>
      <c r="AK895" s="201"/>
      <c r="AL895" s="201"/>
      <c r="AM895" s="201"/>
      <c r="AN895" s="201"/>
      <c r="AO895" s="201"/>
      <c r="AP895" s="201"/>
      <c r="AQ895" s="201"/>
      <c r="AR895" s="201"/>
      <c r="AS895" s="201"/>
      <c r="AT895" s="201"/>
      <c r="AU895" s="201"/>
      <c r="AV895" s="201"/>
      <c r="AW895" s="201"/>
      <c r="AX895" s="201"/>
      <c r="AY895" s="201"/>
      <c r="AZ895" s="201"/>
      <c r="BA895" s="201"/>
      <c r="BB895" s="201"/>
      <c r="BC895" s="201"/>
      <c r="BD895" s="201"/>
      <c r="BE895" s="201"/>
      <c r="BF895" s="201"/>
    </row>
    <row r="896" spans="1:58" ht="16.5" customHeight="1">
      <c r="A896" s="202"/>
      <c r="B896" s="202"/>
      <c r="C896" s="202"/>
      <c r="D896" s="202"/>
      <c r="E896" s="202"/>
      <c r="F896" s="202"/>
      <c r="G896" s="202"/>
      <c r="H896" s="202"/>
      <c r="I896" s="203"/>
      <c r="J896" s="201"/>
      <c r="K896" s="201"/>
      <c r="L896" s="201"/>
      <c r="M896" s="201"/>
      <c r="N896" s="201"/>
      <c r="O896" s="201"/>
      <c r="P896" s="201"/>
      <c r="Q896" s="201"/>
      <c r="R896" s="201"/>
      <c r="S896" s="201"/>
      <c r="T896" s="201"/>
      <c r="U896" s="201"/>
      <c r="V896" s="201"/>
      <c r="W896" s="201"/>
      <c r="X896" s="201"/>
      <c r="Y896" s="201"/>
      <c r="Z896" s="201"/>
      <c r="AA896" s="201"/>
      <c r="AB896" s="201"/>
      <c r="AC896" s="201"/>
      <c r="AD896" s="201"/>
      <c r="AE896" s="201"/>
      <c r="AF896" s="201"/>
      <c r="AG896" s="201"/>
      <c r="AH896" s="201"/>
      <c r="AI896" s="201"/>
      <c r="AJ896" s="201"/>
      <c r="AK896" s="201"/>
      <c r="AL896" s="201"/>
      <c r="AM896" s="201"/>
      <c r="AN896" s="201"/>
      <c r="AO896" s="201"/>
      <c r="AP896" s="201"/>
      <c r="AQ896" s="201"/>
      <c r="AR896" s="201"/>
      <c r="AS896" s="201"/>
      <c r="AT896" s="201"/>
      <c r="AU896" s="201"/>
      <c r="AV896" s="201"/>
      <c r="AW896" s="201"/>
      <c r="AX896" s="201"/>
      <c r="AY896" s="201"/>
      <c r="AZ896" s="201"/>
      <c r="BA896" s="201"/>
      <c r="BB896" s="201"/>
      <c r="BC896" s="201"/>
      <c r="BD896" s="201"/>
      <c r="BE896" s="201"/>
      <c r="BF896" s="201"/>
    </row>
    <row r="897" spans="1:58" ht="16.5" customHeight="1">
      <c r="A897" s="202"/>
      <c r="B897" s="202"/>
      <c r="C897" s="202"/>
      <c r="D897" s="202"/>
      <c r="E897" s="202"/>
      <c r="F897" s="202"/>
      <c r="G897" s="202"/>
      <c r="H897" s="202"/>
      <c r="I897" s="203"/>
      <c r="J897" s="201"/>
      <c r="K897" s="201"/>
      <c r="L897" s="201"/>
      <c r="M897" s="201"/>
      <c r="N897" s="201"/>
      <c r="O897" s="201"/>
      <c r="P897" s="201"/>
      <c r="Q897" s="201"/>
      <c r="R897" s="201"/>
      <c r="S897" s="201"/>
      <c r="T897" s="201"/>
      <c r="U897" s="201"/>
      <c r="V897" s="201"/>
      <c r="W897" s="201"/>
      <c r="X897" s="201"/>
      <c r="Y897" s="201"/>
      <c r="Z897" s="201"/>
      <c r="AA897" s="201"/>
      <c r="AB897" s="201"/>
      <c r="AC897" s="201"/>
      <c r="AD897" s="201"/>
      <c r="AE897" s="201"/>
      <c r="AF897" s="201"/>
      <c r="AG897" s="201"/>
      <c r="AH897" s="201"/>
      <c r="AI897" s="201"/>
      <c r="AJ897" s="201"/>
      <c r="AK897" s="201"/>
      <c r="AL897" s="201"/>
      <c r="AM897" s="201"/>
      <c r="AN897" s="201"/>
      <c r="AO897" s="201"/>
      <c r="AP897" s="201"/>
      <c r="AQ897" s="201"/>
      <c r="AR897" s="201"/>
      <c r="AS897" s="201"/>
      <c r="AT897" s="201"/>
      <c r="AU897" s="201"/>
      <c r="AV897" s="201"/>
      <c r="AW897" s="201"/>
      <c r="AX897" s="201"/>
      <c r="AY897" s="201"/>
      <c r="AZ897" s="201"/>
      <c r="BA897" s="201"/>
      <c r="BB897" s="201"/>
      <c r="BC897" s="201"/>
      <c r="BD897" s="201"/>
      <c r="BE897" s="201"/>
      <c r="BF897" s="201"/>
    </row>
    <row r="898" spans="1:58" ht="16.5" customHeight="1">
      <c r="A898" s="202"/>
      <c r="B898" s="202"/>
      <c r="C898" s="202"/>
      <c r="D898" s="202"/>
      <c r="E898" s="202"/>
      <c r="F898" s="202"/>
      <c r="G898" s="202"/>
      <c r="H898" s="202"/>
      <c r="I898" s="203"/>
      <c r="J898" s="201"/>
      <c r="K898" s="201"/>
      <c r="L898" s="201"/>
      <c r="M898" s="201"/>
      <c r="N898" s="201"/>
      <c r="O898" s="201"/>
      <c r="P898" s="201"/>
      <c r="Q898" s="201"/>
      <c r="R898" s="201"/>
      <c r="S898" s="201"/>
      <c r="T898" s="201"/>
      <c r="U898" s="201"/>
      <c r="V898" s="201"/>
      <c r="W898" s="201"/>
      <c r="X898" s="201"/>
      <c r="Y898" s="201"/>
      <c r="Z898" s="201"/>
      <c r="AA898" s="201"/>
      <c r="AB898" s="201"/>
      <c r="AC898" s="201"/>
      <c r="AD898" s="201"/>
      <c r="AE898" s="201"/>
      <c r="AF898" s="201"/>
      <c r="AG898" s="201"/>
      <c r="AH898" s="201"/>
      <c r="AI898" s="201"/>
      <c r="AJ898" s="201"/>
      <c r="AK898" s="201"/>
      <c r="AL898" s="201"/>
      <c r="AM898" s="201"/>
      <c r="AN898" s="201"/>
      <c r="AO898" s="201"/>
      <c r="AP898" s="201"/>
      <c r="AQ898" s="201"/>
      <c r="AR898" s="201"/>
      <c r="AS898" s="201"/>
      <c r="AT898" s="201"/>
      <c r="AU898" s="201"/>
      <c r="AV898" s="201"/>
      <c r="AW898" s="201"/>
      <c r="AX898" s="201"/>
      <c r="AY898" s="201"/>
      <c r="AZ898" s="201"/>
      <c r="BA898" s="201"/>
      <c r="BB898" s="201"/>
      <c r="BC898" s="201"/>
      <c r="BD898" s="201"/>
      <c r="BE898" s="201"/>
      <c r="BF898" s="201"/>
    </row>
    <row r="899" spans="1:58" ht="16.5" customHeight="1">
      <c r="A899" s="202"/>
      <c r="B899" s="202"/>
      <c r="C899" s="202"/>
      <c r="D899" s="202"/>
      <c r="E899" s="202"/>
      <c r="F899" s="202"/>
      <c r="G899" s="202"/>
      <c r="H899" s="202"/>
      <c r="I899" s="203"/>
      <c r="J899" s="201"/>
      <c r="K899" s="201"/>
      <c r="L899" s="201"/>
      <c r="M899" s="201"/>
      <c r="N899" s="201"/>
      <c r="O899" s="201"/>
      <c r="P899" s="201"/>
      <c r="Q899" s="201"/>
      <c r="R899" s="201"/>
      <c r="S899" s="201"/>
      <c r="T899" s="201"/>
      <c r="U899" s="201"/>
      <c r="V899" s="201"/>
      <c r="W899" s="201"/>
      <c r="X899" s="201"/>
      <c r="Y899" s="201"/>
      <c r="Z899" s="201"/>
      <c r="AA899" s="201"/>
      <c r="AB899" s="201"/>
      <c r="AC899" s="201"/>
      <c r="AD899" s="201"/>
      <c r="AE899" s="201"/>
      <c r="AF899" s="201"/>
      <c r="AG899" s="201"/>
      <c r="AH899" s="201"/>
      <c r="AI899" s="201"/>
      <c r="AJ899" s="201"/>
      <c r="AK899" s="201"/>
      <c r="AL899" s="201"/>
      <c r="AM899" s="201"/>
      <c r="AN899" s="201"/>
      <c r="AO899" s="201"/>
      <c r="AP899" s="201"/>
      <c r="AQ899" s="201"/>
      <c r="AR899" s="201"/>
      <c r="AS899" s="201"/>
      <c r="AT899" s="201"/>
      <c r="AU899" s="201"/>
      <c r="AV899" s="201"/>
      <c r="AW899" s="201"/>
      <c r="AX899" s="201"/>
      <c r="AY899" s="201"/>
      <c r="AZ899" s="201"/>
      <c r="BA899" s="201"/>
      <c r="BB899" s="201"/>
      <c r="BC899" s="201"/>
      <c r="BD899" s="201"/>
      <c r="BE899" s="201"/>
      <c r="BF899" s="201"/>
    </row>
    <row r="900" spans="1:58" ht="16.5" customHeight="1">
      <c r="A900" s="202"/>
      <c r="B900" s="202"/>
      <c r="C900" s="202"/>
      <c r="D900" s="202"/>
      <c r="E900" s="202"/>
      <c r="F900" s="202"/>
      <c r="G900" s="202"/>
      <c r="H900" s="202"/>
      <c r="I900" s="203"/>
      <c r="J900" s="201"/>
      <c r="K900" s="201"/>
      <c r="L900" s="201"/>
      <c r="M900" s="201"/>
      <c r="N900" s="201"/>
      <c r="O900" s="201"/>
      <c r="P900" s="201"/>
      <c r="Q900" s="201"/>
      <c r="R900" s="201"/>
      <c r="S900" s="201"/>
      <c r="T900" s="201"/>
      <c r="U900" s="201"/>
      <c r="V900" s="201"/>
      <c r="W900" s="201"/>
      <c r="X900" s="201"/>
      <c r="Y900" s="201"/>
      <c r="Z900" s="201"/>
      <c r="AA900" s="201"/>
      <c r="AB900" s="201"/>
      <c r="AC900" s="201"/>
      <c r="AD900" s="201"/>
      <c r="AE900" s="201"/>
      <c r="AF900" s="201"/>
      <c r="AG900" s="201"/>
      <c r="AH900" s="201"/>
      <c r="AI900" s="201"/>
      <c r="AJ900" s="201"/>
      <c r="AK900" s="201"/>
      <c r="AL900" s="201"/>
      <c r="AM900" s="201"/>
      <c r="AN900" s="201"/>
      <c r="AO900" s="201"/>
      <c r="AP900" s="201"/>
      <c r="AQ900" s="201"/>
      <c r="AR900" s="201"/>
      <c r="AS900" s="201"/>
      <c r="AT900" s="201"/>
      <c r="AU900" s="201"/>
      <c r="AV900" s="201"/>
      <c r="AW900" s="201"/>
      <c r="AX900" s="201"/>
      <c r="AY900" s="201"/>
      <c r="AZ900" s="201"/>
      <c r="BA900" s="201"/>
      <c r="BB900" s="201"/>
      <c r="BC900" s="201"/>
      <c r="BD900" s="201"/>
      <c r="BE900" s="201"/>
      <c r="BF900" s="201"/>
    </row>
    <row r="901" spans="1:58" ht="16.5" customHeight="1">
      <c r="A901" s="202"/>
      <c r="B901" s="202"/>
      <c r="C901" s="202"/>
      <c r="D901" s="202"/>
      <c r="E901" s="202"/>
      <c r="F901" s="202"/>
      <c r="G901" s="202"/>
      <c r="H901" s="202"/>
      <c r="I901" s="203"/>
      <c r="J901" s="201"/>
      <c r="K901" s="201"/>
      <c r="L901" s="201"/>
      <c r="M901" s="201"/>
      <c r="N901" s="201"/>
      <c r="O901" s="201"/>
      <c r="P901" s="201"/>
      <c r="Q901" s="201"/>
      <c r="R901" s="201"/>
      <c r="S901" s="201"/>
      <c r="T901" s="201"/>
      <c r="U901" s="201"/>
      <c r="V901" s="201"/>
      <c r="W901" s="201"/>
      <c r="X901" s="201"/>
      <c r="Y901" s="201"/>
      <c r="Z901" s="201"/>
      <c r="AA901" s="201"/>
      <c r="AB901" s="201"/>
      <c r="AC901" s="201"/>
      <c r="AD901" s="201"/>
      <c r="AE901" s="201"/>
      <c r="AF901" s="201"/>
      <c r="AG901" s="201"/>
      <c r="AH901" s="201"/>
      <c r="AI901" s="201"/>
      <c r="AJ901" s="201"/>
      <c r="AK901" s="201"/>
      <c r="AL901" s="201"/>
      <c r="AM901" s="201"/>
      <c r="AN901" s="201"/>
      <c r="AO901" s="201"/>
      <c r="AP901" s="201"/>
      <c r="AQ901" s="201"/>
      <c r="AR901" s="201"/>
      <c r="AS901" s="201"/>
      <c r="AT901" s="201"/>
      <c r="AU901" s="201"/>
      <c r="AV901" s="201"/>
      <c r="AW901" s="201"/>
      <c r="AX901" s="201"/>
      <c r="AY901" s="201"/>
      <c r="AZ901" s="201"/>
      <c r="BA901" s="201"/>
      <c r="BB901" s="201"/>
      <c r="BC901" s="201"/>
      <c r="BD901" s="201"/>
      <c r="BE901" s="201"/>
      <c r="BF901" s="201"/>
    </row>
    <row r="902" spans="1:58" ht="16.5" customHeight="1">
      <c r="A902" s="202"/>
      <c r="B902" s="202"/>
      <c r="C902" s="202"/>
      <c r="D902" s="202"/>
      <c r="E902" s="202"/>
      <c r="F902" s="202"/>
      <c r="G902" s="202"/>
      <c r="H902" s="202"/>
      <c r="I902" s="203"/>
      <c r="J902" s="201"/>
      <c r="K902" s="201"/>
      <c r="L902" s="201"/>
      <c r="M902" s="201"/>
      <c r="N902" s="201"/>
      <c r="O902" s="201"/>
      <c r="P902" s="201"/>
      <c r="Q902" s="201"/>
      <c r="R902" s="201"/>
      <c r="S902" s="201"/>
      <c r="T902" s="201"/>
      <c r="U902" s="201"/>
      <c r="V902" s="201"/>
      <c r="W902" s="201"/>
      <c r="X902" s="201"/>
      <c r="Y902" s="201"/>
      <c r="Z902" s="201"/>
      <c r="AA902" s="201"/>
      <c r="AB902" s="201"/>
      <c r="AC902" s="201"/>
      <c r="AD902" s="201"/>
      <c r="AE902" s="201"/>
      <c r="AF902" s="201"/>
      <c r="AG902" s="201"/>
      <c r="AH902" s="201"/>
      <c r="AI902" s="201"/>
      <c r="AJ902" s="201"/>
      <c r="AK902" s="201"/>
      <c r="AL902" s="201"/>
      <c r="AM902" s="201"/>
      <c r="AN902" s="201"/>
      <c r="AO902" s="201"/>
      <c r="AP902" s="201"/>
      <c r="AQ902" s="201"/>
      <c r="AR902" s="201"/>
      <c r="AS902" s="201"/>
      <c r="AT902" s="201"/>
      <c r="AU902" s="201"/>
      <c r="AV902" s="201"/>
      <c r="AW902" s="201"/>
      <c r="AX902" s="201"/>
      <c r="AY902" s="201"/>
      <c r="AZ902" s="201"/>
      <c r="BA902" s="201"/>
      <c r="BB902" s="201"/>
      <c r="BC902" s="201"/>
      <c r="BD902" s="201"/>
      <c r="BE902" s="201"/>
      <c r="BF902" s="201"/>
    </row>
    <row r="903" spans="1:58" ht="16.5" customHeight="1">
      <c r="A903" s="202"/>
      <c r="B903" s="202"/>
      <c r="C903" s="202"/>
      <c r="D903" s="202"/>
      <c r="E903" s="202"/>
      <c r="F903" s="202"/>
      <c r="G903" s="202"/>
      <c r="H903" s="202"/>
      <c r="I903" s="203"/>
      <c r="J903" s="201"/>
      <c r="K903" s="201"/>
      <c r="L903" s="201"/>
      <c r="M903" s="201"/>
      <c r="N903" s="201"/>
      <c r="O903" s="201"/>
      <c r="P903" s="201"/>
      <c r="Q903" s="201"/>
      <c r="R903" s="201"/>
      <c r="S903" s="201"/>
      <c r="T903" s="201"/>
      <c r="U903" s="201"/>
      <c r="V903" s="201"/>
      <c r="W903" s="201"/>
      <c r="X903" s="201"/>
      <c r="Y903" s="201"/>
      <c r="Z903" s="201"/>
      <c r="AA903" s="201"/>
      <c r="AB903" s="201"/>
      <c r="AC903" s="201"/>
      <c r="AD903" s="201"/>
      <c r="AE903" s="201"/>
      <c r="AF903" s="201"/>
      <c r="AG903" s="201"/>
      <c r="AH903" s="201"/>
      <c r="AI903" s="201"/>
      <c r="AJ903" s="201"/>
      <c r="AK903" s="201"/>
      <c r="AL903" s="201"/>
      <c r="AM903" s="201"/>
      <c r="AN903" s="201"/>
      <c r="AO903" s="201"/>
      <c r="AP903" s="201"/>
      <c r="AQ903" s="201"/>
      <c r="AR903" s="201"/>
      <c r="AS903" s="201"/>
      <c r="AT903" s="201"/>
      <c r="AU903" s="201"/>
      <c r="AV903" s="201"/>
      <c r="AW903" s="201"/>
      <c r="AX903" s="201"/>
      <c r="AY903" s="201"/>
      <c r="AZ903" s="201"/>
      <c r="BA903" s="201"/>
      <c r="BB903" s="201"/>
      <c r="BC903" s="201"/>
      <c r="BD903" s="201"/>
      <c r="BE903" s="201"/>
      <c r="BF903" s="201"/>
    </row>
    <row r="904" spans="1:58" ht="16.5" customHeight="1">
      <c r="A904" s="202"/>
      <c r="B904" s="202"/>
      <c r="C904" s="202"/>
      <c r="D904" s="202"/>
      <c r="E904" s="202"/>
      <c r="F904" s="202"/>
      <c r="G904" s="202"/>
      <c r="H904" s="202"/>
      <c r="I904" s="203"/>
      <c r="J904" s="201"/>
      <c r="K904" s="201"/>
      <c r="L904" s="201"/>
      <c r="M904" s="201"/>
      <c r="N904" s="201"/>
      <c r="O904" s="201"/>
      <c r="P904" s="201"/>
      <c r="Q904" s="201"/>
      <c r="R904" s="201"/>
      <c r="S904" s="201"/>
      <c r="T904" s="201"/>
      <c r="U904" s="201"/>
      <c r="V904" s="201"/>
      <c r="W904" s="201"/>
      <c r="X904" s="201"/>
      <c r="Y904" s="201"/>
      <c r="Z904" s="201"/>
      <c r="AA904" s="201"/>
      <c r="AB904" s="201"/>
      <c r="AC904" s="201"/>
      <c r="AD904" s="201"/>
      <c r="AE904" s="201"/>
      <c r="AF904" s="201"/>
      <c r="AG904" s="201"/>
      <c r="AH904" s="201"/>
      <c r="AI904" s="201"/>
      <c r="AJ904" s="201"/>
      <c r="AK904" s="201"/>
      <c r="AL904" s="201"/>
      <c r="AM904" s="201"/>
      <c r="AN904" s="201"/>
      <c r="AO904" s="201"/>
      <c r="AP904" s="201"/>
      <c r="AQ904" s="201"/>
      <c r="AR904" s="201"/>
      <c r="AS904" s="201"/>
      <c r="AT904" s="201"/>
      <c r="AU904" s="201"/>
      <c r="AV904" s="201"/>
      <c r="AW904" s="201"/>
      <c r="AX904" s="201"/>
      <c r="AY904" s="201"/>
      <c r="AZ904" s="201"/>
      <c r="BA904" s="201"/>
      <c r="BB904" s="201"/>
      <c r="BC904" s="201"/>
      <c r="BD904" s="201"/>
      <c r="BE904" s="201"/>
      <c r="BF904" s="201"/>
    </row>
    <row r="905" spans="1:58" ht="16.5" customHeight="1">
      <c r="A905" s="202"/>
      <c r="B905" s="202"/>
      <c r="C905" s="202"/>
      <c r="D905" s="202"/>
      <c r="E905" s="202"/>
      <c r="F905" s="202"/>
      <c r="G905" s="202"/>
      <c r="H905" s="202"/>
      <c r="I905" s="203"/>
      <c r="J905" s="201"/>
      <c r="K905" s="201"/>
      <c r="L905" s="201"/>
      <c r="M905" s="201"/>
      <c r="N905" s="201"/>
      <c r="O905" s="201"/>
      <c r="P905" s="201"/>
      <c r="Q905" s="201"/>
      <c r="R905" s="201"/>
      <c r="S905" s="201"/>
      <c r="T905" s="201"/>
      <c r="U905" s="201"/>
      <c r="V905" s="201"/>
      <c r="W905" s="201"/>
      <c r="X905" s="201"/>
      <c r="Y905" s="201"/>
      <c r="Z905" s="201"/>
      <c r="AA905" s="201"/>
      <c r="AB905" s="201"/>
      <c r="AC905" s="201"/>
      <c r="AD905" s="201"/>
      <c r="AE905" s="201"/>
      <c r="AF905" s="201"/>
      <c r="AG905" s="201"/>
      <c r="AH905" s="201"/>
      <c r="AI905" s="201"/>
      <c r="AJ905" s="201"/>
      <c r="AK905" s="201"/>
      <c r="AL905" s="201"/>
      <c r="AM905" s="201"/>
      <c r="AN905" s="201"/>
      <c r="AO905" s="201"/>
      <c r="AP905" s="201"/>
      <c r="AQ905" s="201"/>
      <c r="AR905" s="201"/>
      <c r="AS905" s="201"/>
      <c r="AT905" s="201"/>
      <c r="AU905" s="201"/>
      <c r="AV905" s="201"/>
      <c r="AW905" s="201"/>
      <c r="AX905" s="201"/>
      <c r="AY905" s="201"/>
      <c r="AZ905" s="201"/>
      <c r="BA905" s="201"/>
      <c r="BB905" s="201"/>
      <c r="BC905" s="201"/>
      <c r="BD905" s="201"/>
      <c r="BE905" s="201"/>
      <c r="BF905" s="201"/>
    </row>
    <row r="906" spans="1:58" ht="16.5" customHeight="1">
      <c r="A906" s="202"/>
      <c r="B906" s="202"/>
      <c r="C906" s="202"/>
      <c r="D906" s="202"/>
      <c r="E906" s="202"/>
      <c r="F906" s="202"/>
      <c r="G906" s="202"/>
      <c r="H906" s="202"/>
      <c r="I906" s="203"/>
      <c r="J906" s="201"/>
      <c r="K906" s="201"/>
      <c r="L906" s="201"/>
      <c r="M906" s="201"/>
      <c r="N906" s="201"/>
      <c r="O906" s="201"/>
      <c r="P906" s="201"/>
      <c r="Q906" s="201"/>
      <c r="R906" s="201"/>
      <c r="S906" s="201"/>
      <c r="T906" s="201"/>
      <c r="U906" s="201"/>
      <c r="V906" s="201"/>
      <c r="W906" s="201"/>
      <c r="X906" s="201"/>
      <c r="Y906" s="201"/>
      <c r="Z906" s="201"/>
      <c r="AA906" s="201"/>
      <c r="AB906" s="201"/>
      <c r="AC906" s="201"/>
      <c r="AD906" s="201"/>
      <c r="AE906" s="201"/>
      <c r="AF906" s="201"/>
      <c r="AG906" s="201"/>
      <c r="AH906" s="201"/>
      <c r="AI906" s="201"/>
      <c r="AJ906" s="201"/>
      <c r="AK906" s="201"/>
      <c r="AL906" s="201"/>
      <c r="AM906" s="201"/>
      <c r="AN906" s="201"/>
      <c r="AO906" s="201"/>
      <c r="AP906" s="201"/>
      <c r="AQ906" s="201"/>
      <c r="AR906" s="201"/>
      <c r="AS906" s="201"/>
      <c r="AT906" s="201"/>
      <c r="AU906" s="201"/>
      <c r="AV906" s="201"/>
      <c r="AW906" s="201"/>
      <c r="AX906" s="201"/>
      <c r="AY906" s="201"/>
      <c r="AZ906" s="201"/>
      <c r="BA906" s="201"/>
      <c r="BB906" s="201"/>
      <c r="BC906" s="201"/>
      <c r="BD906" s="201"/>
      <c r="BE906" s="201"/>
      <c r="BF906" s="201"/>
    </row>
    <row r="907" spans="1:58" ht="16.5" customHeight="1">
      <c r="A907" s="202"/>
      <c r="B907" s="202"/>
      <c r="C907" s="202"/>
      <c r="D907" s="202"/>
      <c r="E907" s="202"/>
      <c r="F907" s="202"/>
      <c r="G907" s="202"/>
      <c r="H907" s="202"/>
      <c r="I907" s="203"/>
      <c r="J907" s="201"/>
      <c r="K907" s="201"/>
      <c r="L907" s="201"/>
      <c r="M907" s="201"/>
      <c r="N907" s="201"/>
      <c r="O907" s="201"/>
      <c r="P907" s="201"/>
      <c r="Q907" s="201"/>
      <c r="R907" s="201"/>
      <c r="S907" s="201"/>
      <c r="T907" s="201"/>
      <c r="U907" s="201"/>
      <c r="V907" s="201"/>
      <c r="W907" s="201"/>
      <c r="X907" s="201"/>
      <c r="Y907" s="201"/>
      <c r="Z907" s="201"/>
      <c r="AA907" s="201"/>
      <c r="AB907" s="201"/>
      <c r="AC907" s="201"/>
      <c r="AD907" s="201"/>
      <c r="AE907" s="201"/>
      <c r="AF907" s="201"/>
      <c r="AG907" s="201"/>
      <c r="AH907" s="201"/>
      <c r="AI907" s="201"/>
      <c r="AJ907" s="201"/>
      <c r="AK907" s="201"/>
      <c r="AL907" s="201"/>
      <c r="AM907" s="201"/>
      <c r="AN907" s="201"/>
      <c r="AO907" s="201"/>
      <c r="AP907" s="201"/>
      <c r="AQ907" s="201"/>
      <c r="AR907" s="201"/>
      <c r="AS907" s="201"/>
      <c r="AT907" s="201"/>
      <c r="AU907" s="201"/>
      <c r="AV907" s="201"/>
      <c r="AW907" s="201"/>
      <c r="AX907" s="201"/>
      <c r="AY907" s="201"/>
      <c r="AZ907" s="201"/>
      <c r="BA907" s="201"/>
      <c r="BB907" s="201"/>
      <c r="BC907" s="201"/>
      <c r="BD907" s="201"/>
      <c r="BE907" s="201"/>
      <c r="BF907" s="201"/>
    </row>
    <row r="908" spans="1:58" ht="16.5" customHeight="1">
      <c r="A908" s="202"/>
      <c r="B908" s="202"/>
      <c r="C908" s="202"/>
      <c r="D908" s="202"/>
      <c r="E908" s="202"/>
      <c r="F908" s="202"/>
      <c r="G908" s="202"/>
      <c r="H908" s="202"/>
      <c r="I908" s="203"/>
      <c r="J908" s="201"/>
      <c r="K908" s="201"/>
      <c r="L908" s="201"/>
      <c r="M908" s="201"/>
      <c r="N908" s="201"/>
      <c r="O908" s="201"/>
      <c r="P908" s="201"/>
      <c r="Q908" s="201"/>
      <c r="R908" s="201"/>
      <c r="S908" s="201"/>
      <c r="T908" s="201"/>
      <c r="U908" s="201"/>
      <c r="V908" s="201"/>
      <c r="W908" s="201"/>
      <c r="X908" s="201"/>
      <c r="Y908" s="201"/>
      <c r="Z908" s="201"/>
      <c r="AA908" s="201"/>
      <c r="AB908" s="201"/>
      <c r="AC908" s="201"/>
      <c r="AD908" s="201"/>
      <c r="AE908" s="201"/>
      <c r="AF908" s="201"/>
      <c r="AG908" s="201"/>
      <c r="AH908" s="201"/>
      <c r="AI908" s="201"/>
      <c r="AJ908" s="201"/>
      <c r="AK908" s="201"/>
      <c r="AL908" s="201"/>
      <c r="AM908" s="201"/>
      <c r="AN908" s="201"/>
      <c r="AO908" s="201"/>
      <c r="AP908" s="201"/>
      <c r="AQ908" s="201"/>
      <c r="AR908" s="201"/>
      <c r="AS908" s="201"/>
      <c r="AT908" s="201"/>
      <c r="AU908" s="201"/>
      <c r="AV908" s="201"/>
      <c r="AW908" s="201"/>
      <c r="AX908" s="201"/>
      <c r="AY908" s="201"/>
      <c r="AZ908" s="201"/>
      <c r="BA908" s="201"/>
      <c r="BB908" s="201"/>
      <c r="BC908" s="201"/>
      <c r="BD908" s="201"/>
      <c r="BE908" s="201"/>
      <c r="BF908" s="201"/>
    </row>
    <row r="909" spans="1:58" ht="16.5" customHeight="1">
      <c r="A909" s="202"/>
      <c r="B909" s="202"/>
      <c r="C909" s="202"/>
      <c r="D909" s="202"/>
      <c r="E909" s="202"/>
      <c r="F909" s="202"/>
      <c r="G909" s="202"/>
      <c r="H909" s="202"/>
      <c r="I909" s="203"/>
      <c r="J909" s="201"/>
      <c r="K909" s="201"/>
      <c r="L909" s="201"/>
      <c r="M909" s="201"/>
      <c r="N909" s="201"/>
      <c r="O909" s="201"/>
      <c r="P909" s="201"/>
      <c r="Q909" s="201"/>
      <c r="R909" s="201"/>
      <c r="S909" s="201"/>
      <c r="T909" s="201"/>
      <c r="U909" s="201"/>
      <c r="V909" s="201"/>
      <c r="W909" s="201"/>
      <c r="X909" s="201"/>
      <c r="Y909" s="201"/>
      <c r="Z909" s="201"/>
      <c r="AA909" s="201"/>
      <c r="AB909" s="201"/>
      <c r="AC909" s="201"/>
      <c r="AD909" s="201"/>
      <c r="AE909" s="201"/>
      <c r="AF909" s="201"/>
      <c r="AG909" s="201"/>
      <c r="AH909" s="201"/>
      <c r="AI909" s="201"/>
      <c r="AJ909" s="201"/>
      <c r="AK909" s="201"/>
      <c r="AL909" s="201"/>
      <c r="AM909" s="201"/>
      <c r="AN909" s="201"/>
      <c r="AO909" s="201"/>
      <c r="AP909" s="201"/>
      <c r="AQ909" s="201"/>
      <c r="AR909" s="201"/>
      <c r="AS909" s="201"/>
      <c r="AT909" s="201"/>
      <c r="AU909" s="201"/>
      <c r="AV909" s="201"/>
      <c r="AW909" s="201"/>
      <c r="AX909" s="201"/>
      <c r="AY909" s="201"/>
      <c r="AZ909" s="201"/>
      <c r="BA909" s="201"/>
      <c r="BB909" s="201"/>
      <c r="BC909" s="201"/>
      <c r="BD909" s="201"/>
      <c r="BE909" s="201"/>
      <c r="BF909" s="201"/>
    </row>
    <row r="910" spans="1:58" ht="16.5" customHeight="1">
      <c r="A910" s="202"/>
      <c r="B910" s="202"/>
      <c r="C910" s="202"/>
      <c r="D910" s="202"/>
      <c r="E910" s="202"/>
      <c r="F910" s="202"/>
      <c r="G910" s="202"/>
      <c r="H910" s="202"/>
      <c r="I910" s="203"/>
      <c r="J910" s="201"/>
      <c r="K910" s="201"/>
      <c r="L910" s="201"/>
      <c r="M910" s="201"/>
      <c r="N910" s="201"/>
      <c r="O910" s="201"/>
      <c r="P910" s="201"/>
      <c r="Q910" s="201"/>
      <c r="R910" s="201"/>
      <c r="S910" s="201"/>
      <c r="T910" s="201"/>
      <c r="U910" s="201"/>
      <c r="V910" s="201"/>
      <c r="W910" s="201"/>
      <c r="X910" s="201"/>
      <c r="Y910" s="201"/>
      <c r="Z910" s="201"/>
      <c r="AA910" s="201"/>
      <c r="AB910" s="201"/>
      <c r="AC910" s="201"/>
      <c r="AD910" s="201"/>
      <c r="AE910" s="201"/>
      <c r="AF910" s="201"/>
      <c r="AG910" s="201"/>
      <c r="AH910" s="201"/>
      <c r="AI910" s="201"/>
      <c r="AJ910" s="201"/>
      <c r="AK910" s="201"/>
      <c r="AL910" s="201"/>
      <c r="AM910" s="201"/>
      <c r="AN910" s="201"/>
      <c r="AO910" s="201"/>
      <c r="AP910" s="201"/>
      <c r="AQ910" s="201"/>
      <c r="AR910" s="201"/>
      <c r="AS910" s="201"/>
      <c r="AT910" s="201"/>
      <c r="AU910" s="201"/>
      <c r="AV910" s="201"/>
      <c r="AW910" s="201"/>
      <c r="AX910" s="201"/>
      <c r="AY910" s="201"/>
      <c r="AZ910" s="201"/>
      <c r="BA910" s="201"/>
      <c r="BB910" s="201"/>
      <c r="BC910" s="201"/>
      <c r="BD910" s="201"/>
      <c r="BE910" s="201"/>
      <c r="BF910" s="201"/>
    </row>
    <row r="911" spans="1:58" ht="16.5" customHeight="1">
      <c r="A911" s="202"/>
      <c r="B911" s="202"/>
      <c r="C911" s="202"/>
      <c r="D911" s="202"/>
      <c r="E911" s="202"/>
      <c r="F911" s="202"/>
      <c r="G911" s="202"/>
      <c r="H911" s="202"/>
      <c r="I911" s="203"/>
      <c r="J911" s="201"/>
      <c r="K911" s="201"/>
      <c r="L911" s="201"/>
      <c r="M911" s="201"/>
      <c r="N911" s="201"/>
      <c r="O911" s="201"/>
      <c r="P911" s="201"/>
      <c r="Q911" s="201"/>
      <c r="R911" s="201"/>
      <c r="S911" s="201"/>
      <c r="T911" s="201"/>
      <c r="U911" s="201"/>
      <c r="V911" s="201"/>
      <c r="W911" s="201"/>
      <c r="X911" s="201"/>
      <c r="Y911" s="201"/>
      <c r="Z911" s="201"/>
      <c r="AA911" s="201"/>
      <c r="AB911" s="201"/>
      <c r="AC911" s="201"/>
      <c r="AD911" s="201"/>
      <c r="AE911" s="201"/>
      <c r="AF911" s="201"/>
      <c r="AG911" s="201"/>
      <c r="AH911" s="201"/>
      <c r="AI911" s="201"/>
      <c r="AJ911" s="201"/>
      <c r="AK911" s="201"/>
      <c r="AL911" s="201"/>
      <c r="AM911" s="201"/>
      <c r="AN911" s="201"/>
      <c r="AO911" s="201"/>
      <c r="AP911" s="201"/>
      <c r="AQ911" s="201"/>
      <c r="AR911" s="201"/>
      <c r="AS911" s="201"/>
      <c r="AT911" s="201"/>
      <c r="AU911" s="201"/>
      <c r="AV911" s="201"/>
      <c r="AW911" s="201"/>
      <c r="AX911" s="201"/>
      <c r="AY911" s="201"/>
      <c r="AZ911" s="201"/>
      <c r="BA911" s="201"/>
      <c r="BB911" s="201"/>
      <c r="BC911" s="201"/>
      <c r="BD911" s="201"/>
      <c r="BE911" s="201"/>
      <c r="BF911" s="201"/>
    </row>
    <row r="912" spans="1:58" ht="16.5" customHeight="1">
      <c r="A912" s="202"/>
      <c r="B912" s="202"/>
      <c r="C912" s="202"/>
      <c r="D912" s="202"/>
      <c r="E912" s="202"/>
      <c r="F912" s="202"/>
      <c r="G912" s="202"/>
      <c r="H912" s="202"/>
      <c r="I912" s="203"/>
      <c r="J912" s="201"/>
      <c r="K912" s="201"/>
      <c r="L912" s="201"/>
      <c r="M912" s="201"/>
      <c r="N912" s="201"/>
      <c r="O912" s="201"/>
      <c r="P912" s="201"/>
      <c r="Q912" s="201"/>
      <c r="R912" s="201"/>
      <c r="S912" s="201"/>
      <c r="T912" s="201"/>
      <c r="U912" s="201"/>
      <c r="V912" s="201"/>
      <c r="W912" s="201"/>
      <c r="X912" s="201"/>
      <c r="Y912" s="201"/>
      <c r="Z912" s="201"/>
      <c r="AA912" s="201"/>
      <c r="AB912" s="201"/>
      <c r="AC912" s="201"/>
      <c r="AD912" s="201"/>
      <c r="AE912" s="201"/>
      <c r="AF912" s="201"/>
      <c r="AG912" s="201"/>
      <c r="AH912" s="201"/>
      <c r="AI912" s="201"/>
      <c r="AJ912" s="201"/>
      <c r="AK912" s="201"/>
      <c r="AL912" s="201"/>
      <c r="AM912" s="201"/>
      <c r="AN912" s="201"/>
      <c r="AO912" s="201"/>
      <c r="AP912" s="201"/>
      <c r="AQ912" s="201"/>
      <c r="AR912" s="201"/>
      <c r="AS912" s="201"/>
      <c r="AT912" s="201"/>
      <c r="AU912" s="201"/>
      <c r="AV912" s="201"/>
      <c r="AW912" s="201"/>
      <c r="AX912" s="201"/>
      <c r="AY912" s="201"/>
      <c r="AZ912" s="201"/>
      <c r="BA912" s="201"/>
      <c r="BB912" s="201"/>
      <c r="BC912" s="201"/>
      <c r="BD912" s="201"/>
      <c r="BE912" s="201"/>
      <c r="BF912" s="201"/>
    </row>
    <row r="913" spans="1:58" ht="16.5" customHeight="1">
      <c r="A913" s="202"/>
      <c r="B913" s="202"/>
      <c r="C913" s="202"/>
      <c r="D913" s="202"/>
      <c r="E913" s="202"/>
      <c r="F913" s="202"/>
      <c r="G913" s="202"/>
      <c r="H913" s="202"/>
      <c r="I913" s="203"/>
      <c r="J913" s="201"/>
      <c r="K913" s="201"/>
      <c r="L913" s="201"/>
      <c r="M913" s="201"/>
      <c r="N913" s="201"/>
      <c r="O913" s="201"/>
      <c r="P913" s="201"/>
      <c r="Q913" s="201"/>
      <c r="R913" s="201"/>
      <c r="S913" s="201"/>
      <c r="T913" s="201"/>
      <c r="U913" s="201"/>
      <c r="V913" s="201"/>
      <c r="W913" s="201"/>
      <c r="X913" s="201"/>
      <c r="Y913" s="201"/>
      <c r="Z913" s="201"/>
      <c r="AA913" s="201"/>
      <c r="AB913" s="201"/>
      <c r="AC913" s="201"/>
      <c r="AD913" s="201"/>
      <c r="AE913" s="201"/>
      <c r="AF913" s="201"/>
      <c r="AG913" s="201"/>
      <c r="AH913" s="201"/>
      <c r="AI913" s="201"/>
      <c r="AJ913" s="201"/>
      <c r="AK913" s="201"/>
      <c r="AL913" s="201"/>
      <c r="AM913" s="201"/>
      <c r="AN913" s="201"/>
      <c r="AO913" s="201"/>
      <c r="AP913" s="201"/>
      <c r="AQ913" s="201"/>
      <c r="AR913" s="201"/>
      <c r="AS913" s="201"/>
      <c r="AT913" s="201"/>
      <c r="AU913" s="201"/>
      <c r="AV913" s="201"/>
      <c r="AW913" s="201"/>
      <c r="AX913" s="201"/>
      <c r="AY913" s="201"/>
      <c r="AZ913" s="201"/>
      <c r="BA913" s="201"/>
      <c r="BB913" s="201"/>
      <c r="BC913" s="201"/>
      <c r="BD913" s="201"/>
      <c r="BE913" s="201"/>
      <c r="BF913" s="201"/>
    </row>
    <row r="914" spans="1:58" ht="16.5" customHeight="1">
      <c r="A914" s="202"/>
      <c r="B914" s="202"/>
      <c r="C914" s="202"/>
      <c r="D914" s="202"/>
      <c r="E914" s="202"/>
      <c r="F914" s="202"/>
      <c r="G914" s="202"/>
      <c r="H914" s="202"/>
      <c r="I914" s="203"/>
      <c r="J914" s="201"/>
      <c r="K914" s="201"/>
      <c r="L914" s="201"/>
      <c r="M914" s="201"/>
      <c r="N914" s="201"/>
      <c r="O914" s="201"/>
      <c r="P914" s="201"/>
      <c r="Q914" s="201"/>
      <c r="R914" s="201"/>
      <c r="S914" s="201"/>
      <c r="T914" s="201"/>
      <c r="U914" s="201"/>
      <c r="V914" s="201"/>
      <c r="W914" s="201"/>
      <c r="X914" s="201"/>
      <c r="Y914" s="201"/>
      <c r="Z914" s="201"/>
      <c r="AA914" s="201"/>
      <c r="AB914" s="201"/>
      <c r="AC914" s="201"/>
      <c r="AD914" s="201"/>
      <c r="AE914" s="201"/>
      <c r="AF914" s="201"/>
      <c r="AG914" s="201"/>
      <c r="AH914" s="201"/>
      <c r="AI914" s="201"/>
      <c r="AJ914" s="201"/>
      <c r="AK914" s="201"/>
      <c r="AL914" s="201"/>
      <c r="AM914" s="201"/>
      <c r="AN914" s="201"/>
      <c r="AO914" s="201"/>
      <c r="AP914" s="201"/>
      <c r="AQ914" s="201"/>
      <c r="AR914" s="201"/>
      <c r="AS914" s="201"/>
      <c r="AT914" s="201"/>
      <c r="AU914" s="201"/>
      <c r="AV914" s="201"/>
      <c r="AW914" s="201"/>
      <c r="AX914" s="201"/>
      <c r="AY914" s="201"/>
      <c r="AZ914" s="201"/>
      <c r="BA914" s="201"/>
      <c r="BB914" s="201"/>
      <c r="BC914" s="201"/>
      <c r="BD914" s="201"/>
      <c r="BE914" s="201"/>
      <c r="BF914" s="201"/>
    </row>
    <row r="915" spans="1:58" ht="16.5" customHeight="1">
      <c r="A915" s="202"/>
      <c r="B915" s="202"/>
      <c r="C915" s="202"/>
      <c r="D915" s="202"/>
      <c r="E915" s="202"/>
      <c r="F915" s="202"/>
      <c r="G915" s="202"/>
      <c r="H915" s="202"/>
      <c r="I915" s="203"/>
      <c r="J915" s="201"/>
      <c r="K915" s="201"/>
      <c r="L915" s="201"/>
      <c r="M915" s="201"/>
      <c r="N915" s="201"/>
      <c r="O915" s="201"/>
      <c r="P915" s="201"/>
      <c r="Q915" s="201"/>
      <c r="R915" s="201"/>
      <c r="S915" s="201"/>
      <c r="T915" s="201"/>
      <c r="U915" s="201"/>
      <c r="V915" s="201"/>
      <c r="W915" s="201"/>
      <c r="X915" s="201"/>
      <c r="Y915" s="201"/>
      <c r="Z915" s="201"/>
      <c r="AA915" s="201"/>
      <c r="AB915" s="201"/>
      <c r="AC915" s="201"/>
      <c r="AD915" s="201"/>
      <c r="AE915" s="201"/>
      <c r="AF915" s="201"/>
      <c r="AG915" s="201"/>
      <c r="AH915" s="201"/>
      <c r="AI915" s="201"/>
      <c r="AJ915" s="201"/>
      <c r="AK915" s="201"/>
      <c r="AL915" s="201"/>
      <c r="AM915" s="201"/>
      <c r="AN915" s="201"/>
      <c r="AO915" s="201"/>
      <c r="AP915" s="201"/>
      <c r="AQ915" s="201"/>
      <c r="AR915" s="201"/>
      <c r="AS915" s="201"/>
      <c r="AT915" s="201"/>
      <c r="AU915" s="201"/>
      <c r="AV915" s="201"/>
      <c r="AW915" s="201"/>
      <c r="AX915" s="201"/>
      <c r="AY915" s="201"/>
      <c r="AZ915" s="201"/>
      <c r="BA915" s="201"/>
      <c r="BB915" s="201"/>
      <c r="BC915" s="201"/>
      <c r="BD915" s="201"/>
      <c r="BE915" s="201"/>
      <c r="BF915" s="201"/>
    </row>
    <row r="916" spans="1:58" ht="16.5" customHeight="1">
      <c r="A916" s="202"/>
      <c r="B916" s="202"/>
      <c r="C916" s="202"/>
      <c r="D916" s="202"/>
      <c r="E916" s="202"/>
      <c r="F916" s="202"/>
      <c r="G916" s="202"/>
      <c r="H916" s="202"/>
      <c r="I916" s="203"/>
      <c r="J916" s="201"/>
      <c r="K916" s="201"/>
      <c r="L916" s="201"/>
      <c r="M916" s="201"/>
      <c r="N916" s="201"/>
      <c r="O916" s="201"/>
      <c r="P916" s="201"/>
      <c r="Q916" s="201"/>
      <c r="R916" s="201"/>
      <c r="S916" s="201"/>
      <c r="T916" s="201"/>
      <c r="U916" s="201"/>
      <c r="V916" s="201"/>
      <c r="W916" s="201"/>
      <c r="X916" s="201"/>
      <c r="Y916" s="201"/>
      <c r="Z916" s="201"/>
      <c r="AA916" s="201"/>
      <c r="AB916" s="201"/>
      <c r="AC916" s="201"/>
      <c r="AD916" s="201"/>
      <c r="AE916" s="201"/>
      <c r="AF916" s="201"/>
      <c r="AG916" s="201"/>
      <c r="AH916" s="201"/>
      <c r="AI916" s="201"/>
      <c r="AJ916" s="201"/>
      <c r="AK916" s="201"/>
      <c r="AL916" s="201"/>
      <c r="AM916" s="201"/>
      <c r="AN916" s="201"/>
      <c r="AO916" s="201"/>
      <c r="AP916" s="201"/>
      <c r="AQ916" s="201"/>
      <c r="AR916" s="201"/>
      <c r="AS916" s="201"/>
      <c r="AT916" s="201"/>
      <c r="AU916" s="201"/>
      <c r="AV916" s="201"/>
      <c r="AW916" s="201"/>
      <c r="AX916" s="201"/>
      <c r="AY916" s="201"/>
      <c r="AZ916" s="201"/>
      <c r="BA916" s="201"/>
      <c r="BB916" s="201"/>
      <c r="BC916" s="201"/>
      <c r="BD916" s="201"/>
      <c r="BE916" s="201"/>
      <c r="BF916" s="201"/>
    </row>
    <row r="917" spans="1:58" ht="16.5" customHeight="1">
      <c r="A917" s="202"/>
      <c r="B917" s="202"/>
      <c r="C917" s="202"/>
      <c r="D917" s="202"/>
      <c r="E917" s="202"/>
      <c r="F917" s="202"/>
      <c r="G917" s="202"/>
      <c r="H917" s="202"/>
      <c r="I917" s="203"/>
      <c r="J917" s="201"/>
      <c r="K917" s="201"/>
      <c r="L917" s="201"/>
      <c r="M917" s="201"/>
      <c r="N917" s="201"/>
      <c r="O917" s="201"/>
      <c r="P917" s="201"/>
      <c r="Q917" s="201"/>
      <c r="R917" s="201"/>
      <c r="S917" s="201"/>
      <c r="T917" s="201"/>
      <c r="U917" s="201"/>
      <c r="V917" s="201"/>
      <c r="W917" s="201"/>
      <c r="X917" s="201"/>
      <c r="Y917" s="201"/>
      <c r="Z917" s="201"/>
      <c r="AA917" s="201"/>
      <c r="AB917" s="201"/>
      <c r="AC917" s="201"/>
      <c r="AD917" s="201"/>
      <c r="AE917" s="201"/>
      <c r="AF917" s="201"/>
      <c r="AG917" s="201"/>
      <c r="AH917" s="201"/>
      <c r="AI917" s="201"/>
      <c r="AJ917" s="201"/>
      <c r="AK917" s="201"/>
      <c r="AL917" s="201"/>
      <c r="AM917" s="201"/>
      <c r="AN917" s="201"/>
      <c r="AO917" s="201"/>
      <c r="AP917" s="201"/>
      <c r="AQ917" s="201"/>
      <c r="AR917" s="201"/>
      <c r="AS917" s="201"/>
      <c r="AT917" s="201"/>
      <c r="AU917" s="201"/>
      <c r="AV917" s="201"/>
      <c r="AW917" s="201"/>
      <c r="AX917" s="201"/>
      <c r="AY917" s="201"/>
      <c r="AZ917" s="201"/>
      <c r="BA917" s="201"/>
      <c r="BB917" s="201"/>
      <c r="BC917" s="201"/>
      <c r="BD917" s="201"/>
      <c r="BE917" s="201"/>
      <c r="BF917" s="201"/>
    </row>
    <row r="918" spans="1:58" ht="16.5" customHeight="1">
      <c r="A918" s="202"/>
      <c r="B918" s="202"/>
      <c r="C918" s="202"/>
      <c r="D918" s="202"/>
      <c r="E918" s="202"/>
      <c r="F918" s="202"/>
      <c r="G918" s="202"/>
      <c r="H918" s="202"/>
      <c r="I918" s="203"/>
      <c r="J918" s="201"/>
      <c r="K918" s="201"/>
      <c r="L918" s="201"/>
      <c r="M918" s="201"/>
      <c r="N918" s="201"/>
      <c r="O918" s="201"/>
      <c r="P918" s="201"/>
      <c r="Q918" s="201"/>
      <c r="R918" s="201"/>
      <c r="S918" s="201"/>
      <c r="T918" s="201"/>
      <c r="U918" s="201"/>
      <c r="V918" s="201"/>
      <c r="W918" s="201"/>
      <c r="X918" s="201"/>
      <c r="Y918" s="201"/>
      <c r="Z918" s="201"/>
      <c r="AA918" s="201"/>
      <c r="AB918" s="201"/>
      <c r="AC918" s="201"/>
      <c r="AD918" s="201"/>
      <c r="AE918" s="201"/>
      <c r="AF918" s="201"/>
      <c r="AG918" s="201"/>
      <c r="AH918" s="201"/>
      <c r="AI918" s="201"/>
      <c r="AJ918" s="201"/>
      <c r="AK918" s="201"/>
      <c r="AL918" s="201"/>
      <c r="AM918" s="201"/>
      <c r="AN918" s="201"/>
      <c r="AO918" s="201"/>
      <c r="AP918" s="201"/>
      <c r="AQ918" s="201"/>
      <c r="AR918" s="201"/>
      <c r="AS918" s="201"/>
      <c r="AT918" s="201"/>
      <c r="AU918" s="201"/>
      <c r="AV918" s="201"/>
      <c r="AW918" s="201"/>
      <c r="AX918" s="201"/>
      <c r="AY918" s="201"/>
      <c r="AZ918" s="201"/>
      <c r="BA918" s="201"/>
      <c r="BB918" s="201"/>
      <c r="BC918" s="201"/>
      <c r="BD918" s="201"/>
      <c r="BE918" s="201"/>
      <c r="BF918" s="201"/>
    </row>
    <row r="919" spans="1:58" ht="16.5" customHeight="1">
      <c r="A919" s="202"/>
      <c r="B919" s="202"/>
      <c r="C919" s="202"/>
      <c r="D919" s="202"/>
      <c r="E919" s="202"/>
      <c r="F919" s="202"/>
      <c r="G919" s="202"/>
      <c r="H919" s="202"/>
      <c r="I919" s="203"/>
      <c r="J919" s="201"/>
      <c r="K919" s="201"/>
      <c r="L919" s="201"/>
      <c r="M919" s="201"/>
      <c r="N919" s="201"/>
      <c r="O919" s="201"/>
      <c r="P919" s="201"/>
      <c r="Q919" s="201"/>
      <c r="R919" s="201"/>
      <c r="S919" s="201"/>
      <c r="T919" s="201"/>
      <c r="U919" s="201"/>
      <c r="V919" s="201"/>
      <c r="W919" s="201"/>
      <c r="X919" s="201"/>
      <c r="Y919" s="201"/>
      <c r="Z919" s="201"/>
      <c r="AA919" s="201"/>
      <c r="AB919" s="201"/>
      <c r="AC919" s="201"/>
      <c r="AD919" s="201"/>
      <c r="AE919" s="201"/>
      <c r="AF919" s="201"/>
      <c r="AG919" s="201"/>
      <c r="AH919" s="201"/>
      <c r="AI919" s="201"/>
      <c r="AJ919" s="201"/>
      <c r="AK919" s="201"/>
      <c r="AL919" s="201"/>
      <c r="AM919" s="201"/>
      <c r="AN919" s="201"/>
      <c r="AO919" s="201"/>
      <c r="AP919" s="201"/>
      <c r="AQ919" s="201"/>
      <c r="AR919" s="201"/>
      <c r="AS919" s="201"/>
      <c r="AT919" s="201"/>
      <c r="AU919" s="201"/>
      <c r="AV919" s="201"/>
      <c r="AW919" s="201"/>
      <c r="AX919" s="201"/>
      <c r="AY919" s="201"/>
      <c r="AZ919" s="201"/>
      <c r="BA919" s="201"/>
      <c r="BB919" s="201"/>
      <c r="BC919" s="201"/>
      <c r="BD919" s="201"/>
      <c r="BE919" s="201"/>
      <c r="BF919" s="201"/>
    </row>
    <row r="920" spans="1:58" ht="16.5" customHeight="1">
      <c r="A920" s="202"/>
      <c r="B920" s="202"/>
      <c r="C920" s="202"/>
      <c r="D920" s="202"/>
      <c r="E920" s="202"/>
      <c r="F920" s="202"/>
      <c r="G920" s="202"/>
      <c r="H920" s="202"/>
      <c r="I920" s="203"/>
      <c r="J920" s="201"/>
      <c r="K920" s="201"/>
      <c r="L920" s="201"/>
      <c r="M920" s="201"/>
      <c r="N920" s="201"/>
      <c r="O920" s="201"/>
      <c r="P920" s="201"/>
      <c r="Q920" s="201"/>
      <c r="R920" s="201"/>
      <c r="S920" s="201"/>
      <c r="T920" s="201"/>
      <c r="U920" s="201"/>
      <c r="V920" s="201"/>
      <c r="W920" s="201"/>
      <c r="X920" s="201"/>
      <c r="Y920" s="201"/>
      <c r="Z920" s="201"/>
      <c r="AA920" s="201"/>
      <c r="AB920" s="201"/>
      <c r="AC920" s="201"/>
      <c r="AD920" s="201"/>
      <c r="AE920" s="201"/>
      <c r="AF920" s="201"/>
      <c r="AG920" s="201"/>
      <c r="AH920" s="201"/>
      <c r="AI920" s="201"/>
      <c r="AJ920" s="201"/>
      <c r="AK920" s="201"/>
      <c r="AL920" s="201"/>
      <c r="AM920" s="201"/>
      <c r="AN920" s="201"/>
      <c r="AO920" s="201"/>
      <c r="AP920" s="201"/>
      <c r="AQ920" s="201"/>
      <c r="AR920" s="201"/>
      <c r="AS920" s="201"/>
      <c r="AT920" s="201"/>
      <c r="AU920" s="201"/>
      <c r="AV920" s="201"/>
      <c r="AW920" s="201"/>
      <c r="AX920" s="201"/>
      <c r="AY920" s="201"/>
      <c r="AZ920" s="201"/>
      <c r="BA920" s="201"/>
      <c r="BB920" s="201"/>
      <c r="BC920" s="201"/>
      <c r="BD920" s="201"/>
      <c r="BE920" s="201"/>
      <c r="BF920" s="201"/>
    </row>
    <row r="921" spans="1:58" ht="16.5" customHeight="1">
      <c r="A921" s="202"/>
      <c r="B921" s="202"/>
      <c r="C921" s="202"/>
      <c r="D921" s="202"/>
      <c r="E921" s="202"/>
      <c r="F921" s="202"/>
      <c r="G921" s="202"/>
      <c r="H921" s="202"/>
      <c r="I921" s="203"/>
      <c r="J921" s="201"/>
      <c r="K921" s="201"/>
      <c r="L921" s="201"/>
      <c r="M921" s="201"/>
      <c r="N921" s="201"/>
      <c r="O921" s="201"/>
      <c r="P921" s="201"/>
      <c r="Q921" s="201"/>
      <c r="R921" s="201"/>
      <c r="S921" s="201"/>
      <c r="T921" s="201"/>
      <c r="U921" s="201"/>
      <c r="V921" s="201"/>
      <c r="W921" s="201"/>
      <c r="X921" s="201"/>
      <c r="Y921" s="201"/>
      <c r="Z921" s="201"/>
      <c r="AA921" s="201"/>
      <c r="AB921" s="201"/>
      <c r="AC921" s="201"/>
      <c r="AD921" s="201"/>
      <c r="AE921" s="201"/>
      <c r="AF921" s="201"/>
      <c r="AG921" s="201"/>
      <c r="AH921" s="201"/>
      <c r="AI921" s="201"/>
      <c r="AJ921" s="201"/>
      <c r="AK921" s="201"/>
      <c r="AL921" s="201"/>
      <c r="AM921" s="201"/>
      <c r="AN921" s="201"/>
      <c r="AO921" s="201"/>
      <c r="AP921" s="201"/>
      <c r="AQ921" s="201"/>
      <c r="AR921" s="201"/>
      <c r="AS921" s="201"/>
      <c r="AT921" s="201"/>
      <c r="AU921" s="201"/>
      <c r="AV921" s="201"/>
      <c r="AW921" s="201"/>
      <c r="AX921" s="201"/>
      <c r="AY921" s="201"/>
      <c r="AZ921" s="201"/>
      <c r="BA921" s="201"/>
      <c r="BB921" s="201"/>
      <c r="BC921" s="201"/>
      <c r="BD921" s="201"/>
      <c r="BE921" s="201"/>
      <c r="BF921" s="201"/>
    </row>
    <row r="922" spans="1:58" ht="16.5" customHeight="1">
      <c r="A922" s="202"/>
      <c r="B922" s="202"/>
      <c r="C922" s="202"/>
      <c r="D922" s="202"/>
      <c r="E922" s="202"/>
      <c r="F922" s="202"/>
      <c r="G922" s="202"/>
      <c r="H922" s="202"/>
      <c r="I922" s="203"/>
      <c r="J922" s="201"/>
      <c r="K922" s="201"/>
      <c r="L922" s="201"/>
      <c r="M922" s="201"/>
      <c r="N922" s="201"/>
      <c r="O922" s="201"/>
      <c r="P922" s="201"/>
      <c r="Q922" s="201"/>
      <c r="R922" s="201"/>
      <c r="S922" s="201"/>
      <c r="T922" s="201"/>
      <c r="U922" s="201"/>
      <c r="V922" s="201"/>
      <c r="W922" s="201"/>
      <c r="X922" s="201"/>
      <c r="Y922" s="201"/>
      <c r="Z922" s="201"/>
      <c r="AA922" s="201"/>
      <c r="AB922" s="201"/>
      <c r="AC922" s="201"/>
      <c r="AD922" s="201"/>
      <c r="AE922" s="201"/>
      <c r="AF922" s="201"/>
      <c r="AG922" s="201"/>
      <c r="AH922" s="201"/>
      <c r="AI922" s="201"/>
      <c r="AJ922" s="201"/>
      <c r="AK922" s="201"/>
      <c r="AL922" s="201"/>
      <c r="AM922" s="201"/>
      <c r="AN922" s="201"/>
      <c r="AO922" s="201"/>
      <c r="AP922" s="201"/>
      <c r="AQ922" s="201"/>
      <c r="AR922" s="201"/>
      <c r="AS922" s="201"/>
      <c r="AT922" s="201"/>
      <c r="AU922" s="201"/>
      <c r="AV922" s="201"/>
      <c r="AW922" s="201"/>
      <c r="AX922" s="201"/>
      <c r="AY922" s="201"/>
      <c r="AZ922" s="201"/>
      <c r="BA922" s="201"/>
      <c r="BB922" s="201"/>
      <c r="BC922" s="201"/>
      <c r="BD922" s="201"/>
      <c r="BE922" s="201"/>
      <c r="BF922" s="201"/>
    </row>
    <row r="923" spans="1:58" ht="16.5" customHeight="1">
      <c r="A923" s="202"/>
      <c r="B923" s="202"/>
      <c r="C923" s="202"/>
      <c r="D923" s="202"/>
      <c r="E923" s="202"/>
      <c r="F923" s="202"/>
      <c r="G923" s="202"/>
      <c r="H923" s="202"/>
      <c r="I923" s="203"/>
      <c r="J923" s="201"/>
      <c r="K923" s="201"/>
      <c r="L923" s="201"/>
      <c r="M923" s="201"/>
      <c r="N923" s="201"/>
      <c r="O923" s="201"/>
      <c r="P923" s="201"/>
      <c r="Q923" s="201"/>
      <c r="R923" s="201"/>
      <c r="S923" s="201"/>
      <c r="T923" s="201"/>
      <c r="U923" s="201"/>
      <c r="V923" s="201"/>
      <c r="W923" s="201"/>
      <c r="X923" s="201"/>
      <c r="Y923" s="201"/>
      <c r="Z923" s="201"/>
      <c r="AA923" s="201"/>
      <c r="AB923" s="201"/>
      <c r="AC923" s="201"/>
      <c r="AD923" s="201"/>
      <c r="AE923" s="201"/>
      <c r="AF923" s="201"/>
      <c r="AG923" s="201"/>
      <c r="AH923" s="201"/>
      <c r="AI923" s="201"/>
      <c r="AJ923" s="201"/>
      <c r="AK923" s="201"/>
      <c r="AL923" s="201"/>
      <c r="AM923" s="201"/>
      <c r="AN923" s="201"/>
      <c r="AO923" s="201"/>
      <c r="AP923" s="201"/>
      <c r="AQ923" s="201"/>
      <c r="AR923" s="201"/>
      <c r="AS923" s="201"/>
      <c r="AT923" s="201"/>
      <c r="AU923" s="201"/>
      <c r="AV923" s="201"/>
      <c r="AW923" s="201"/>
      <c r="AX923" s="201"/>
      <c r="AY923" s="201"/>
      <c r="AZ923" s="201"/>
      <c r="BA923" s="201"/>
      <c r="BB923" s="201"/>
      <c r="BC923" s="201"/>
      <c r="BD923" s="201"/>
      <c r="BE923" s="201"/>
      <c r="BF923" s="201"/>
    </row>
    <row r="924" spans="1:58" ht="16.5" customHeight="1">
      <c r="A924" s="202"/>
      <c r="B924" s="202"/>
      <c r="C924" s="202"/>
      <c r="D924" s="202"/>
      <c r="E924" s="202"/>
      <c r="F924" s="202"/>
      <c r="G924" s="202"/>
      <c r="H924" s="202"/>
      <c r="I924" s="203"/>
      <c r="J924" s="201"/>
      <c r="K924" s="201"/>
      <c r="L924" s="201"/>
      <c r="M924" s="201"/>
      <c r="N924" s="201"/>
      <c r="O924" s="201"/>
      <c r="P924" s="201"/>
      <c r="Q924" s="201"/>
      <c r="R924" s="201"/>
      <c r="S924" s="201"/>
      <c r="T924" s="201"/>
      <c r="U924" s="201"/>
      <c r="V924" s="201"/>
      <c r="W924" s="201"/>
      <c r="X924" s="201"/>
      <c r="Y924" s="201"/>
      <c r="Z924" s="201"/>
      <c r="AA924" s="201"/>
      <c r="AB924" s="201"/>
      <c r="AC924" s="201"/>
      <c r="AD924" s="201"/>
      <c r="AE924" s="201"/>
      <c r="AF924" s="201"/>
      <c r="AG924" s="201"/>
      <c r="AH924" s="201"/>
      <c r="AI924" s="201"/>
      <c r="AJ924" s="201"/>
      <c r="AK924" s="201"/>
      <c r="AL924" s="201"/>
      <c r="AM924" s="201"/>
      <c r="AN924" s="201"/>
      <c r="AO924" s="201"/>
      <c r="AP924" s="201"/>
      <c r="AQ924" s="201"/>
      <c r="AR924" s="201"/>
      <c r="AS924" s="201"/>
      <c r="AT924" s="201"/>
      <c r="AU924" s="201"/>
      <c r="AV924" s="201"/>
      <c r="AW924" s="201"/>
      <c r="AX924" s="201"/>
      <c r="AY924" s="201"/>
      <c r="AZ924" s="201"/>
      <c r="BA924" s="201"/>
      <c r="BB924" s="201"/>
      <c r="BC924" s="201"/>
      <c r="BD924" s="201"/>
      <c r="BE924" s="201"/>
      <c r="BF924" s="201"/>
    </row>
    <row r="925" spans="1:58" ht="16.5" customHeight="1">
      <c r="A925" s="202"/>
      <c r="B925" s="202"/>
      <c r="C925" s="202"/>
      <c r="D925" s="202"/>
      <c r="E925" s="202"/>
      <c r="F925" s="202"/>
      <c r="G925" s="202"/>
      <c r="H925" s="202"/>
      <c r="I925" s="203"/>
      <c r="J925" s="201"/>
      <c r="K925" s="201"/>
      <c r="L925" s="201"/>
      <c r="M925" s="201"/>
      <c r="N925" s="201"/>
      <c r="O925" s="201"/>
      <c r="P925" s="201"/>
      <c r="Q925" s="201"/>
      <c r="R925" s="201"/>
      <c r="S925" s="201"/>
      <c r="T925" s="201"/>
      <c r="U925" s="201"/>
      <c r="V925" s="201"/>
      <c r="W925" s="201"/>
      <c r="X925" s="201"/>
      <c r="Y925" s="201"/>
      <c r="Z925" s="201"/>
      <c r="AA925" s="201"/>
      <c r="AB925" s="201"/>
      <c r="AC925" s="201"/>
      <c r="AD925" s="201"/>
      <c r="AE925" s="201"/>
      <c r="AF925" s="201"/>
      <c r="AG925" s="201"/>
      <c r="AH925" s="201"/>
      <c r="AI925" s="201"/>
      <c r="AJ925" s="201"/>
      <c r="AK925" s="201"/>
      <c r="AL925" s="201"/>
      <c r="AM925" s="201"/>
      <c r="AN925" s="201"/>
      <c r="AO925" s="201"/>
      <c r="AP925" s="201"/>
      <c r="AQ925" s="201"/>
      <c r="AR925" s="201"/>
      <c r="AS925" s="201"/>
      <c r="AT925" s="201"/>
      <c r="AU925" s="201"/>
      <c r="AV925" s="201"/>
      <c r="AW925" s="201"/>
      <c r="AX925" s="201"/>
      <c r="AY925" s="201"/>
      <c r="AZ925" s="201"/>
      <c r="BA925" s="201"/>
      <c r="BB925" s="201"/>
      <c r="BC925" s="201"/>
      <c r="BD925" s="201"/>
      <c r="BE925" s="201"/>
      <c r="BF925" s="201"/>
    </row>
    <row r="926" spans="1:58" ht="16.5" customHeight="1">
      <c r="A926" s="202"/>
      <c r="B926" s="202"/>
      <c r="C926" s="202"/>
      <c r="D926" s="202"/>
      <c r="E926" s="202"/>
      <c r="F926" s="202"/>
      <c r="G926" s="202"/>
      <c r="H926" s="202"/>
      <c r="I926" s="203"/>
      <c r="J926" s="201"/>
      <c r="K926" s="201"/>
      <c r="L926" s="201"/>
      <c r="M926" s="201"/>
      <c r="N926" s="201"/>
      <c r="O926" s="201"/>
      <c r="P926" s="201"/>
      <c r="Q926" s="201"/>
      <c r="R926" s="201"/>
      <c r="S926" s="201"/>
      <c r="T926" s="201"/>
      <c r="U926" s="201"/>
      <c r="V926" s="201"/>
      <c r="W926" s="201"/>
      <c r="X926" s="201"/>
      <c r="Y926" s="201"/>
      <c r="Z926" s="201"/>
      <c r="AA926" s="201"/>
      <c r="AB926" s="201"/>
      <c r="AC926" s="201"/>
      <c r="AD926" s="201"/>
      <c r="AE926" s="201"/>
      <c r="AF926" s="201"/>
      <c r="AG926" s="201"/>
      <c r="AH926" s="201"/>
      <c r="AI926" s="201"/>
      <c r="AJ926" s="201"/>
      <c r="AK926" s="201"/>
      <c r="AL926" s="201"/>
      <c r="AM926" s="201"/>
      <c r="AN926" s="201"/>
      <c r="AO926" s="201"/>
      <c r="AP926" s="201"/>
      <c r="AQ926" s="201"/>
      <c r="AR926" s="201"/>
      <c r="AS926" s="201"/>
      <c r="AT926" s="201"/>
      <c r="AU926" s="201"/>
      <c r="AV926" s="201"/>
      <c r="AW926" s="201"/>
      <c r="AX926" s="201"/>
      <c r="AY926" s="201"/>
      <c r="AZ926" s="201"/>
      <c r="BA926" s="201"/>
      <c r="BB926" s="201"/>
      <c r="BC926" s="201"/>
      <c r="BD926" s="201"/>
      <c r="BE926" s="201"/>
      <c r="BF926" s="201"/>
    </row>
    <row r="927" spans="1:58" ht="16.5" customHeight="1">
      <c r="A927" s="202"/>
      <c r="B927" s="202"/>
      <c r="C927" s="202"/>
      <c r="D927" s="202"/>
      <c r="E927" s="202"/>
      <c r="F927" s="202"/>
      <c r="G927" s="202"/>
      <c r="H927" s="202"/>
      <c r="I927" s="203"/>
      <c r="J927" s="201"/>
      <c r="K927" s="201"/>
      <c r="L927" s="201"/>
      <c r="M927" s="201"/>
      <c r="N927" s="201"/>
      <c r="O927" s="201"/>
      <c r="P927" s="201"/>
      <c r="Q927" s="201"/>
      <c r="R927" s="201"/>
      <c r="S927" s="201"/>
      <c r="T927" s="201"/>
      <c r="U927" s="201"/>
      <c r="V927" s="201"/>
      <c r="W927" s="201"/>
      <c r="X927" s="201"/>
      <c r="Y927" s="201"/>
      <c r="Z927" s="201"/>
      <c r="AA927" s="201"/>
      <c r="AB927" s="201"/>
      <c r="AC927" s="201"/>
      <c r="AD927" s="201"/>
      <c r="AE927" s="201"/>
      <c r="AF927" s="201"/>
      <c r="AG927" s="201"/>
      <c r="AH927" s="201"/>
      <c r="AI927" s="201"/>
      <c r="AJ927" s="201"/>
      <c r="AK927" s="201"/>
      <c r="AL927" s="201"/>
      <c r="AM927" s="201"/>
      <c r="AN927" s="201"/>
      <c r="AO927" s="201"/>
      <c r="AP927" s="201"/>
      <c r="AQ927" s="201"/>
      <c r="AR927" s="201"/>
      <c r="AS927" s="201"/>
      <c r="AT927" s="201"/>
      <c r="AU927" s="201"/>
      <c r="AV927" s="201"/>
      <c r="AW927" s="201"/>
      <c r="AX927" s="201"/>
      <c r="AY927" s="201"/>
      <c r="AZ927" s="201"/>
      <c r="BA927" s="201"/>
      <c r="BB927" s="201"/>
      <c r="BC927" s="201"/>
      <c r="BD927" s="201"/>
      <c r="BE927" s="201"/>
      <c r="BF927" s="201"/>
    </row>
    <row r="928" spans="1:58" ht="16.5" customHeight="1">
      <c r="A928" s="202"/>
      <c r="B928" s="202"/>
      <c r="C928" s="202"/>
      <c r="D928" s="202"/>
      <c r="E928" s="202"/>
      <c r="F928" s="202"/>
      <c r="G928" s="202"/>
      <c r="H928" s="202"/>
      <c r="I928" s="203"/>
      <c r="J928" s="201"/>
      <c r="K928" s="201"/>
      <c r="L928" s="201"/>
      <c r="M928" s="201"/>
      <c r="N928" s="201"/>
      <c r="O928" s="201"/>
      <c r="P928" s="201"/>
      <c r="Q928" s="201"/>
      <c r="R928" s="201"/>
      <c r="S928" s="201"/>
      <c r="T928" s="201"/>
      <c r="U928" s="201"/>
      <c r="V928" s="201"/>
      <c r="W928" s="201"/>
      <c r="X928" s="201"/>
      <c r="Y928" s="201"/>
      <c r="Z928" s="201"/>
      <c r="AA928" s="201"/>
      <c r="AB928" s="201"/>
      <c r="AC928" s="201"/>
      <c r="AD928" s="201"/>
      <c r="AE928" s="201"/>
      <c r="AF928" s="201"/>
      <c r="AG928" s="201"/>
      <c r="AH928" s="201"/>
      <c r="AI928" s="201"/>
      <c r="AJ928" s="201"/>
      <c r="AK928" s="201"/>
      <c r="AL928" s="201"/>
      <c r="AM928" s="201"/>
      <c r="AN928" s="201"/>
      <c r="AO928" s="201"/>
      <c r="AP928" s="201"/>
      <c r="AQ928" s="201"/>
      <c r="AR928" s="201"/>
      <c r="AS928" s="201"/>
      <c r="AT928" s="201"/>
      <c r="AU928" s="201"/>
      <c r="AV928" s="201"/>
      <c r="AW928" s="201"/>
      <c r="AX928" s="201"/>
      <c r="AY928" s="201"/>
      <c r="AZ928" s="201"/>
      <c r="BA928" s="201"/>
      <c r="BB928" s="201"/>
      <c r="BC928" s="201"/>
      <c r="BD928" s="201"/>
      <c r="BE928" s="201"/>
      <c r="BF928" s="201"/>
    </row>
    <row r="929" spans="1:58" ht="16.5" customHeight="1">
      <c r="A929" s="202"/>
      <c r="B929" s="202"/>
      <c r="C929" s="202"/>
      <c r="D929" s="202"/>
      <c r="E929" s="202"/>
      <c r="F929" s="202"/>
      <c r="G929" s="202"/>
      <c r="H929" s="202"/>
      <c r="I929" s="203"/>
      <c r="J929" s="201"/>
      <c r="K929" s="201"/>
      <c r="L929" s="201"/>
      <c r="M929" s="201"/>
      <c r="N929" s="201"/>
      <c r="O929" s="201"/>
      <c r="P929" s="201"/>
      <c r="Q929" s="201"/>
      <c r="R929" s="201"/>
      <c r="S929" s="201"/>
      <c r="T929" s="201"/>
      <c r="U929" s="201"/>
      <c r="V929" s="201"/>
      <c r="W929" s="201"/>
      <c r="X929" s="201"/>
      <c r="Y929" s="201"/>
      <c r="Z929" s="201"/>
      <c r="AA929" s="201"/>
      <c r="AB929" s="201"/>
      <c r="AC929" s="201"/>
      <c r="AD929" s="201"/>
      <c r="AE929" s="201"/>
      <c r="AF929" s="201"/>
      <c r="AG929" s="201"/>
      <c r="AH929" s="201"/>
      <c r="AI929" s="201"/>
      <c r="AJ929" s="201"/>
      <c r="AK929" s="201"/>
      <c r="AL929" s="201"/>
      <c r="AM929" s="201"/>
      <c r="AN929" s="201"/>
      <c r="AO929" s="201"/>
      <c r="AP929" s="201"/>
      <c r="AQ929" s="201"/>
      <c r="AR929" s="201"/>
      <c r="AS929" s="201"/>
      <c r="AT929" s="201"/>
      <c r="AU929" s="201"/>
      <c r="AV929" s="201"/>
      <c r="AW929" s="201"/>
      <c r="AX929" s="201"/>
      <c r="AY929" s="201"/>
      <c r="AZ929" s="201"/>
      <c r="BA929" s="201"/>
      <c r="BB929" s="201"/>
      <c r="BC929" s="201"/>
      <c r="BD929" s="201"/>
      <c r="BE929" s="201"/>
      <c r="BF929" s="201"/>
    </row>
    <row r="930" spans="1:58" ht="16.5" customHeight="1">
      <c r="A930" s="202"/>
      <c r="B930" s="202"/>
      <c r="C930" s="202"/>
      <c r="D930" s="202"/>
      <c r="E930" s="202"/>
      <c r="F930" s="202"/>
      <c r="G930" s="202"/>
      <c r="H930" s="202"/>
      <c r="I930" s="203"/>
      <c r="J930" s="201"/>
      <c r="K930" s="201"/>
      <c r="L930" s="201"/>
      <c r="M930" s="201"/>
      <c r="N930" s="201"/>
      <c r="O930" s="201"/>
      <c r="P930" s="201"/>
      <c r="Q930" s="201"/>
      <c r="R930" s="201"/>
      <c r="S930" s="201"/>
      <c r="T930" s="201"/>
      <c r="U930" s="201"/>
      <c r="V930" s="201"/>
      <c r="W930" s="201"/>
      <c r="X930" s="201"/>
      <c r="Y930" s="201"/>
      <c r="Z930" s="201"/>
      <c r="AA930" s="201"/>
      <c r="AB930" s="201"/>
      <c r="AC930" s="201"/>
      <c r="AD930" s="201"/>
      <c r="AE930" s="201"/>
      <c r="AF930" s="201"/>
      <c r="AG930" s="201"/>
      <c r="AH930" s="201"/>
      <c r="AI930" s="201"/>
      <c r="AJ930" s="201"/>
      <c r="AK930" s="201"/>
      <c r="AL930" s="201"/>
      <c r="AM930" s="201"/>
      <c r="AN930" s="201"/>
      <c r="AO930" s="201"/>
      <c r="AP930" s="201"/>
      <c r="AQ930" s="201"/>
      <c r="AR930" s="201"/>
      <c r="AS930" s="201"/>
      <c r="AT930" s="201"/>
      <c r="AU930" s="201"/>
      <c r="AV930" s="201"/>
      <c r="AW930" s="201"/>
      <c r="AX930" s="201"/>
      <c r="AY930" s="201"/>
      <c r="AZ930" s="201"/>
      <c r="BA930" s="201"/>
      <c r="BB930" s="201"/>
      <c r="BC930" s="201"/>
      <c r="BD930" s="201"/>
      <c r="BE930" s="201"/>
      <c r="BF930" s="201"/>
    </row>
    <row r="931" spans="1:58" ht="16.5" customHeight="1">
      <c r="A931" s="202"/>
      <c r="B931" s="202"/>
      <c r="C931" s="202"/>
      <c r="D931" s="202"/>
      <c r="E931" s="202"/>
      <c r="F931" s="202"/>
      <c r="G931" s="202"/>
      <c r="H931" s="202"/>
      <c r="I931" s="203"/>
      <c r="J931" s="201"/>
      <c r="K931" s="201"/>
      <c r="L931" s="201"/>
      <c r="M931" s="201"/>
      <c r="N931" s="201"/>
      <c r="O931" s="201"/>
      <c r="P931" s="201"/>
      <c r="Q931" s="201"/>
      <c r="R931" s="201"/>
      <c r="S931" s="201"/>
      <c r="T931" s="201"/>
      <c r="U931" s="201"/>
      <c r="V931" s="201"/>
      <c r="W931" s="201"/>
      <c r="X931" s="201"/>
      <c r="Y931" s="201"/>
      <c r="Z931" s="201"/>
      <c r="AA931" s="201"/>
      <c r="AB931" s="201"/>
      <c r="AC931" s="201"/>
      <c r="AD931" s="201"/>
      <c r="AE931" s="201"/>
      <c r="AF931" s="201"/>
      <c r="AG931" s="201"/>
      <c r="AH931" s="201"/>
      <c r="AI931" s="201"/>
      <c r="AJ931" s="201"/>
      <c r="AK931" s="201"/>
      <c r="AL931" s="201"/>
      <c r="AM931" s="201"/>
      <c r="AN931" s="201"/>
      <c r="AO931" s="201"/>
      <c r="AP931" s="201"/>
      <c r="AQ931" s="201"/>
      <c r="AR931" s="201"/>
      <c r="AS931" s="201"/>
      <c r="AT931" s="201"/>
      <c r="AU931" s="201"/>
      <c r="AV931" s="201"/>
      <c r="AW931" s="201"/>
      <c r="AX931" s="201"/>
      <c r="AY931" s="201"/>
      <c r="AZ931" s="201"/>
      <c r="BA931" s="201"/>
      <c r="BB931" s="201"/>
      <c r="BC931" s="201"/>
      <c r="BD931" s="201"/>
      <c r="BE931" s="201"/>
      <c r="BF931" s="201"/>
    </row>
    <row r="932" spans="1:58" ht="16.5" customHeight="1">
      <c r="A932" s="202"/>
      <c r="B932" s="202"/>
      <c r="C932" s="202"/>
      <c r="D932" s="202"/>
      <c r="E932" s="202"/>
      <c r="F932" s="202"/>
      <c r="G932" s="202"/>
      <c r="H932" s="202"/>
      <c r="I932" s="203"/>
      <c r="J932" s="201"/>
      <c r="K932" s="201"/>
      <c r="L932" s="201"/>
      <c r="M932" s="201"/>
      <c r="N932" s="201"/>
      <c r="O932" s="201"/>
      <c r="P932" s="201"/>
      <c r="Q932" s="201"/>
      <c r="R932" s="201"/>
      <c r="S932" s="201"/>
      <c r="T932" s="201"/>
      <c r="U932" s="201"/>
      <c r="V932" s="201"/>
      <c r="W932" s="201"/>
      <c r="X932" s="201"/>
      <c r="Y932" s="201"/>
      <c r="Z932" s="201"/>
      <c r="AA932" s="201"/>
      <c r="AB932" s="201"/>
      <c r="AC932" s="201"/>
      <c r="AD932" s="201"/>
      <c r="AE932" s="201"/>
      <c r="AF932" s="201"/>
      <c r="AG932" s="201"/>
      <c r="AH932" s="201"/>
      <c r="AI932" s="201"/>
      <c r="AJ932" s="201"/>
      <c r="AK932" s="201"/>
      <c r="AL932" s="201"/>
      <c r="AM932" s="201"/>
      <c r="AN932" s="201"/>
      <c r="AO932" s="201"/>
      <c r="AP932" s="201"/>
      <c r="AQ932" s="201"/>
      <c r="AR932" s="201"/>
      <c r="AS932" s="201"/>
      <c r="AT932" s="201"/>
      <c r="AU932" s="201"/>
      <c r="AV932" s="201"/>
      <c r="AW932" s="201"/>
      <c r="AX932" s="201"/>
      <c r="AY932" s="201"/>
      <c r="AZ932" s="201"/>
      <c r="BA932" s="201"/>
      <c r="BB932" s="201"/>
      <c r="BC932" s="201"/>
      <c r="BD932" s="201"/>
      <c r="BE932" s="201"/>
      <c r="BF932" s="201"/>
    </row>
    <row r="933" spans="1:58" ht="16.5" customHeight="1">
      <c r="A933" s="202"/>
      <c r="B933" s="202"/>
      <c r="C933" s="202"/>
      <c r="D933" s="202"/>
      <c r="E933" s="202"/>
      <c r="F933" s="202"/>
      <c r="G933" s="202"/>
      <c r="H933" s="202"/>
      <c r="I933" s="203"/>
      <c r="J933" s="201"/>
      <c r="K933" s="201"/>
      <c r="L933" s="201"/>
      <c r="M933" s="201"/>
      <c r="N933" s="201"/>
      <c r="O933" s="201"/>
      <c r="P933" s="201"/>
      <c r="Q933" s="201"/>
      <c r="R933" s="201"/>
      <c r="S933" s="201"/>
      <c r="T933" s="201"/>
      <c r="U933" s="201"/>
      <c r="V933" s="201"/>
      <c r="W933" s="201"/>
      <c r="X933" s="201"/>
      <c r="Y933" s="201"/>
      <c r="Z933" s="201"/>
      <c r="AA933" s="201"/>
      <c r="AB933" s="201"/>
      <c r="AC933" s="201"/>
      <c r="AD933" s="201"/>
      <c r="AE933" s="201"/>
      <c r="AF933" s="201"/>
      <c r="AG933" s="201"/>
      <c r="AH933" s="201"/>
      <c r="AI933" s="201"/>
      <c r="AJ933" s="201"/>
      <c r="AK933" s="201"/>
      <c r="AL933" s="201"/>
      <c r="AM933" s="201"/>
      <c r="AN933" s="201"/>
      <c r="AO933" s="201"/>
      <c r="AP933" s="201"/>
      <c r="AQ933" s="201"/>
      <c r="AR933" s="201"/>
      <c r="AS933" s="201"/>
      <c r="AT933" s="201"/>
      <c r="AU933" s="201"/>
      <c r="AV933" s="201"/>
      <c r="AW933" s="201"/>
      <c r="AX933" s="201"/>
      <c r="AY933" s="201"/>
      <c r="AZ933" s="201"/>
      <c r="BA933" s="201"/>
      <c r="BB933" s="201"/>
      <c r="BC933" s="201"/>
      <c r="BD933" s="201"/>
      <c r="BE933" s="201"/>
      <c r="BF933" s="201"/>
    </row>
    <row r="934" spans="1:58" ht="16.5" customHeight="1">
      <c r="A934" s="202"/>
      <c r="B934" s="202"/>
      <c r="C934" s="202"/>
      <c r="D934" s="202"/>
      <c r="E934" s="202"/>
      <c r="F934" s="202"/>
      <c r="G934" s="202"/>
      <c r="H934" s="202"/>
      <c r="I934" s="203"/>
      <c r="J934" s="201"/>
      <c r="K934" s="201"/>
      <c r="L934" s="201"/>
      <c r="M934" s="201"/>
      <c r="N934" s="201"/>
      <c r="O934" s="201"/>
      <c r="P934" s="201"/>
      <c r="Q934" s="201"/>
      <c r="R934" s="201"/>
      <c r="S934" s="201"/>
      <c r="T934" s="201"/>
      <c r="U934" s="201"/>
      <c r="V934" s="201"/>
      <c r="W934" s="201"/>
      <c r="X934" s="201"/>
      <c r="Y934" s="201"/>
      <c r="Z934" s="201"/>
      <c r="AA934" s="201"/>
      <c r="AB934" s="201"/>
      <c r="AC934" s="201"/>
      <c r="AD934" s="201"/>
      <c r="AE934" s="201"/>
      <c r="AF934" s="201"/>
      <c r="AG934" s="201"/>
      <c r="AH934" s="201"/>
      <c r="AI934" s="201"/>
      <c r="AJ934" s="201"/>
      <c r="AK934" s="201"/>
      <c r="AL934" s="201"/>
      <c r="AM934" s="201"/>
      <c r="AN934" s="201"/>
      <c r="AO934" s="201"/>
      <c r="AP934" s="201"/>
      <c r="AQ934" s="201"/>
      <c r="AR934" s="201"/>
      <c r="AS934" s="201"/>
      <c r="AT934" s="201"/>
      <c r="AU934" s="201"/>
      <c r="AV934" s="201"/>
      <c r="AW934" s="201"/>
      <c r="AX934" s="201"/>
      <c r="AY934" s="201"/>
      <c r="AZ934" s="201"/>
      <c r="BA934" s="201"/>
      <c r="BB934" s="201"/>
      <c r="BC934" s="201"/>
      <c r="BD934" s="201"/>
      <c r="BE934" s="201"/>
      <c r="BF934" s="201"/>
    </row>
    <row r="935" spans="1:58" ht="16.5" customHeight="1">
      <c r="A935" s="202"/>
      <c r="B935" s="202"/>
      <c r="C935" s="202"/>
      <c r="D935" s="202"/>
      <c r="E935" s="202"/>
      <c r="F935" s="202"/>
      <c r="G935" s="202"/>
      <c r="H935" s="202"/>
      <c r="I935" s="203"/>
      <c r="J935" s="201"/>
      <c r="K935" s="201"/>
      <c r="L935" s="201"/>
      <c r="M935" s="201"/>
      <c r="N935" s="201"/>
      <c r="O935" s="201"/>
      <c r="P935" s="201"/>
      <c r="Q935" s="201"/>
      <c r="R935" s="201"/>
      <c r="S935" s="201"/>
      <c r="T935" s="201"/>
      <c r="U935" s="201"/>
      <c r="V935" s="201"/>
      <c r="W935" s="201"/>
      <c r="X935" s="201"/>
      <c r="Y935" s="201"/>
      <c r="Z935" s="201"/>
      <c r="AA935" s="201"/>
      <c r="AB935" s="201"/>
      <c r="AC935" s="201"/>
      <c r="AD935" s="201"/>
      <c r="AE935" s="201"/>
      <c r="AF935" s="201"/>
      <c r="AG935" s="201"/>
      <c r="AH935" s="201"/>
      <c r="AI935" s="201"/>
      <c r="AJ935" s="201"/>
      <c r="AK935" s="201"/>
      <c r="AL935" s="201"/>
      <c r="AM935" s="201"/>
      <c r="AN935" s="201"/>
      <c r="AO935" s="201"/>
      <c r="AP935" s="201"/>
      <c r="AQ935" s="201"/>
      <c r="AR935" s="201"/>
      <c r="AS935" s="201"/>
      <c r="AT935" s="201"/>
      <c r="AU935" s="201"/>
      <c r="AV935" s="201"/>
      <c r="AW935" s="201"/>
      <c r="AX935" s="201"/>
      <c r="AY935" s="201"/>
      <c r="AZ935" s="201"/>
      <c r="BA935" s="201"/>
      <c r="BB935" s="201"/>
      <c r="BC935" s="201"/>
      <c r="BD935" s="201"/>
      <c r="BE935" s="201"/>
      <c r="BF935" s="201"/>
    </row>
    <row r="936" spans="1:58" ht="16.5" customHeight="1">
      <c r="A936" s="202"/>
      <c r="B936" s="202"/>
      <c r="C936" s="202"/>
      <c r="D936" s="202"/>
      <c r="E936" s="202"/>
      <c r="F936" s="202"/>
      <c r="G936" s="202"/>
      <c r="H936" s="202"/>
      <c r="I936" s="203"/>
      <c r="J936" s="201"/>
      <c r="K936" s="201"/>
      <c r="L936" s="201"/>
      <c r="M936" s="201"/>
      <c r="N936" s="201"/>
      <c r="O936" s="201"/>
      <c r="P936" s="201"/>
      <c r="Q936" s="201"/>
      <c r="R936" s="201"/>
      <c r="S936" s="201"/>
      <c r="T936" s="201"/>
      <c r="U936" s="201"/>
      <c r="V936" s="201"/>
      <c r="W936" s="201"/>
      <c r="X936" s="201"/>
      <c r="Y936" s="201"/>
      <c r="Z936" s="201"/>
      <c r="AA936" s="201"/>
      <c r="AB936" s="201"/>
      <c r="AC936" s="201"/>
      <c r="AD936" s="201"/>
      <c r="AE936" s="201"/>
      <c r="AF936" s="201"/>
      <c r="AG936" s="201"/>
      <c r="AH936" s="201"/>
      <c r="AI936" s="201"/>
      <c r="AJ936" s="201"/>
      <c r="AK936" s="201"/>
      <c r="AL936" s="201"/>
      <c r="AM936" s="201"/>
      <c r="AN936" s="201"/>
      <c r="AO936" s="201"/>
      <c r="AP936" s="201"/>
      <c r="AQ936" s="201"/>
      <c r="AR936" s="201"/>
      <c r="AS936" s="201"/>
      <c r="AT936" s="201"/>
      <c r="AU936" s="201"/>
      <c r="AV936" s="201"/>
      <c r="AW936" s="201"/>
      <c r="AX936" s="201"/>
      <c r="AY936" s="201"/>
      <c r="AZ936" s="201"/>
      <c r="BA936" s="201"/>
      <c r="BB936" s="201"/>
      <c r="BC936" s="201"/>
      <c r="BD936" s="201"/>
      <c r="BE936" s="201"/>
      <c r="BF936" s="201"/>
    </row>
    <row r="937" spans="1:58" ht="16.5" customHeight="1">
      <c r="A937" s="202"/>
      <c r="B937" s="202"/>
      <c r="C937" s="202"/>
      <c r="D937" s="202"/>
      <c r="E937" s="202"/>
      <c r="F937" s="202"/>
      <c r="G937" s="202"/>
      <c r="H937" s="202"/>
      <c r="I937" s="203"/>
      <c r="J937" s="201"/>
      <c r="K937" s="201"/>
      <c r="L937" s="201"/>
      <c r="M937" s="201"/>
      <c r="N937" s="201"/>
      <c r="O937" s="201"/>
      <c r="P937" s="201"/>
      <c r="Q937" s="201"/>
      <c r="R937" s="201"/>
      <c r="S937" s="201"/>
      <c r="T937" s="201"/>
      <c r="U937" s="201"/>
      <c r="V937" s="201"/>
      <c r="W937" s="201"/>
      <c r="X937" s="201"/>
      <c r="Y937" s="201"/>
      <c r="Z937" s="201"/>
      <c r="AA937" s="201"/>
      <c r="AB937" s="201"/>
      <c r="AC937" s="201"/>
      <c r="AD937" s="201"/>
      <c r="AE937" s="201"/>
      <c r="AF937" s="201"/>
      <c r="AG937" s="201"/>
      <c r="AH937" s="201"/>
      <c r="AI937" s="201"/>
      <c r="AJ937" s="201"/>
      <c r="AK937" s="201"/>
      <c r="AL937" s="201"/>
      <c r="AM937" s="201"/>
      <c r="AN937" s="201"/>
      <c r="AO937" s="201"/>
      <c r="AP937" s="201"/>
      <c r="AQ937" s="201"/>
      <c r="AR937" s="201"/>
      <c r="AS937" s="201"/>
      <c r="AT937" s="201"/>
      <c r="AU937" s="201"/>
      <c r="AV937" s="201"/>
      <c r="AW937" s="201"/>
      <c r="AX937" s="201"/>
      <c r="AY937" s="201"/>
      <c r="AZ937" s="201"/>
      <c r="BA937" s="201"/>
      <c r="BB937" s="201"/>
      <c r="BC937" s="201"/>
      <c r="BD937" s="201"/>
      <c r="BE937" s="201"/>
      <c r="BF937" s="201"/>
    </row>
    <row r="938" spans="1:58" ht="16.5" customHeight="1">
      <c r="A938" s="202"/>
      <c r="B938" s="202"/>
      <c r="C938" s="202"/>
      <c r="D938" s="202"/>
      <c r="E938" s="202"/>
      <c r="F938" s="202"/>
      <c r="G938" s="202"/>
      <c r="H938" s="202"/>
      <c r="I938" s="203"/>
      <c r="J938" s="201"/>
      <c r="K938" s="201"/>
      <c r="L938" s="201"/>
      <c r="M938" s="201"/>
      <c r="N938" s="201"/>
      <c r="O938" s="201"/>
      <c r="P938" s="201"/>
      <c r="Q938" s="201"/>
      <c r="R938" s="201"/>
      <c r="S938" s="201"/>
      <c r="T938" s="201"/>
      <c r="U938" s="201"/>
      <c r="V938" s="201"/>
      <c r="W938" s="201"/>
      <c r="X938" s="201"/>
      <c r="Y938" s="201"/>
      <c r="Z938" s="201"/>
      <c r="AA938" s="201"/>
      <c r="AB938" s="201"/>
      <c r="AC938" s="201"/>
      <c r="AD938" s="201"/>
      <c r="AE938" s="201"/>
      <c r="AF938" s="201"/>
      <c r="AG938" s="201"/>
      <c r="AH938" s="201"/>
      <c r="AI938" s="201"/>
      <c r="AJ938" s="201"/>
      <c r="AK938" s="201"/>
      <c r="AL938" s="201"/>
      <c r="AM938" s="201"/>
      <c r="AN938" s="201"/>
      <c r="AO938" s="201"/>
      <c r="AP938" s="201"/>
      <c r="AQ938" s="201"/>
      <c r="AR938" s="201"/>
      <c r="AS938" s="201"/>
      <c r="AT938" s="201"/>
      <c r="AU938" s="201"/>
      <c r="AV938" s="201"/>
      <c r="AW938" s="201"/>
      <c r="AX938" s="201"/>
      <c r="AY938" s="201"/>
      <c r="AZ938" s="201"/>
      <c r="BA938" s="201"/>
      <c r="BB938" s="201"/>
      <c r="BC938" s="201"/>
      <c r="BD938" s="201"/>
      <c r="BE938" s="201"/>
      <c r="BF938" s="201"/>
    </row>
    <row r="939" spans="1:58" ht="16.5" customHeight="1">
      <c r="A939" s="202"/>
      <c r="B939" s="202"/>
      <c r="C939" s="202"/>
      <c r="D939" s="202"/>
      <c r="E939" s="202"/>
      <c r="F939" s="202"/>
      <c r="G939" s="202"/>
      <c r="H939" s="202"/>
      <c r="I939" s="203"/>
      <c r="J939" s="201"/>
      <c r="K939" s="201"/>
      <c r="L939" s="201"/>
      <c r="M939" s="201"/>
      <c r="N939" s="201"/>
      <c r="O939" s="201"/>
      <c r="P939" s="201"/>
      <c r="Q939" s="201"/>
      <c r="R939" s="201"/>
      <c r="S939" s="201"/>
      <c r="T939" s="201"/>
      <c r="U939" s="201"/>
      <c r="V939" s="201"/>
      <c r="W939" s="201"/>
      <c r="X939" s="201"/>
      <c r="Y939" s="201"/>
      <c r="Z939" s="201"/>
      <c r="AA939" s="201"/>
      <c r="AB939" s="201"/>
      <c r="AC939" s="201"/>
      <c r="AD939" s="201"/>
      <c r="AE939" s="201"/>
      <c r="AF939" s="201"/>
      <c r="AG939" s="201"/>
      <c r="AH939" s="201"/>
      <c r="AI939" s="201"/>
      <c r="AJ939" s="201"/>
      <c r="AK939" s="201"/>
      <c r="AL939" s="201"/>
      <c r="AM939" s="201"/>
      <c r="AN939" s="201"/>
      <c r="AO939" s="201"/>
      <c r="AP939" s="201"/>
      <c r="AQ939" s="201"/>
      <c r="AR939" s="201"/>
      <c r="AS939" s="201"/>
      <c r="AT939" s="201"/>
      <c r="AU939" s="201"/>
      <c r="AV939" s="201"/>
      <c r="AW939" s="201"/>
      <c r="AX939" s="201"/>
      <c r="AY939" s="201"/>
      <c r="AZ939" s="201"/>
      <c r="BA939" s="201"/>
      <c r="BB939" s="201"/>
      <c r="BC939" s="201"/>
      <c r="BD939" s="201"/>
      <c r="BE939" s="201"/>
      <c r="BF939" s="201"/>
    </row>
    <row r="940" spans="1:58" ht="16.5" customHeight="1">
      <c r="A940" s="202"/>
      <c r="B940" s="202"/>
      <c r="C940" s="202"/>
      <c r="D940" s="202"/>
      <c r="E940" s="202"/>
      <c r="F940" s="202"/>
      <c r="G940" s="202"/>
      <c r="H940" s="202"/>
      <c r="I940" s="203"/>
      <c r="J940" s="201"/>
      <c r="K940" s="201"/>
      <c r="L940" s="201"/>
      <c r="M940" s="201"/>
      <c r="N940" s="201"/>
      <c r="O940" s="201"/>
      <c r="P940" s="201"/>
      <c r="Q940" s="201"/>
      <c r="R940" s="201"/>
      <c r="S940" s="201"/>
      <c r="T940" s="201"/>
      <c r="U940" s="201"/>
      <c r="V940" s="201"/>
      <c r="W940" s="201"/>
      <c r="X940" s="201"/>
      <c r="Y940" s="201"/>
      <c r="Z940" s="201"/>
      <c r="AA940" s="201"/>
      <c r="AB940" s="201"/>
      <c r="AC940" s="201"/>
      <c r="AD940" s="201"/>
      <c r="AE940" s="201"/>
      <c r="AF940" s="201"/>
      <c r="AG940" s="201"/>
      <c r="AH940" s="201"/>
      <c r="AI940" s="201"/>
      <c r="AJ940" s="201"/>
      <c r="AK940" s="201"/>
      <c r="AL940" s="201"/>
      <c r="AM940" s="201"/>
      <c r="AN940" s="201"/>
      <c r="AO940" s="201"/>
      <c r="AP940" s="201"/>
      <c r="AQ940" s="201"/>
      <c r="AR940" s="201"/>
      <c r="AS940" s="201"/>
      <c r="AT940" s="201"/>
      <c r="AU940" s="201"/>
      <c r="AV940" s="201"/>
      <c r="AW940" s="201"/>
      <c r="AX940" s="201"/>
      <c r="AY940" s="201"/>
      <c r="AZ940" s="201"/>
      <c r="BA940" s="201"/>
      <c r="BB940" s="201"/>
      <c r="BC940" s="201"/>
      <c r="BD940" s="201"/>
      <c r="BE940" s="201"/>
      <c r="BF940" s="201"/>
    </row>
    <row r="941" spans="1:58" ht="16.5" customHeight="1">
      <c r="A941" s="202"/>
      <c r="B941" s="202"/>
      <c r="C941" s="202"/>
      <c r="D941" s="202"/>
      <c r="E941" s="202"/>
      <c r="F941" s="202"/>
      <c r="G941" s="202"/>
      <c r="H941" s="202"/>
      <c r="I941" s="203"/>
      <c r="J941" s="201"/>
      <c r="K941" s="201"/>
      <c r="L941" s="201"/>
      <c r="M941" s="201"/>
      <c r="N941" s="201"/>
      <c r="O941" s="201"/>
      <c r="P941" s="201"/>
      <c r="Q941" s="201"/>
      <c r="R941" s="201"/>
      <c r="S941" s="201"/>
      <c r="T941" s="201"/>
      <c r="U941" s="201"/>
      <c r="V941" s="201"/>
      <c r="W941" s="201"/>
      <c r="X941" s="201"/>
      <c r="Y941" s="201"/>
      <c r="Z941" s="201"/>
      <c r="AA941" s="201"/>
      <c r="AB941" s="201"/>
      <c r="AC941" s="201"/>
      <c r="AD941" s="201"/>
      <c r="AE941" s="201"/>
      <c r="AF941" s="201"/>
      <c r="AG941" s="201"/>
      <c r="AH941" s="201"/>
      <c r="AI941" s="201"/>
      <c r="AJ941" s="201"/>
      <c r="AK941" s="201"/>
      <c r="AL941" s="201"/>
      <c r="AM941" s="201"/>
      <c r="AN941" s="201"/>
      <c r="AO941" s="201"/>
      <c r="AP941" s="201"/>
      <c r="AQ941" s="201"/>
      <c r="AR941" s="201"/>
      <c r="AS941" s="201"/>
      <c r="AT941" s="201"/>
      <c r="AU941" s="201"/>
      <c r="AV941" s="201"/>
      <c r="AW941" s="201"/>
      <c r="AX941" s="201"/>
      <c r="AY941" s="201"/>
      <c r="AZ941" s="201"/>
      <c r="BA941" s="201"/>
      <c r="BB941" s="201"/>
      <c r="BC941" s="201"/>
      <c r="BD941" s="201"/>
      <c r="BE941" s="201"/>
      <c r="BF941" s="201"/>
    </row>
    <row r="942" spans="1:58" ht="16.5" customHeight="1">
      <c r="A942" s="202"/>
      <c r="B942" s="202"/>
      <c r="C942" s="202"/>
      <c r="D942" s="202"/>
      <c r="E942" s="202"/>
      <c r="F942" s="202"/>
      <c r="G942" s="202"/>
      <c r="H942" s="202"/>
      <c r="I942" s="203"/>
      <c r="J942" s="201"/>
      <c r="K942" s="201"/>
      <c r="L942" s="201"/>
      <c r="M942" s="201"/>
      <c r="N942" s="201"/>
      <c r="O942" s="201"/>
      <c r="P942" s="201"/>
      <c r="Q942" s="201"/>
      <c r="R942" s="201"/>
      <c r="S942" s="201"/>
      <c r="T942" s="201"/>
      <c r="U942" s="201"/>
      <c r="V942" s="201"/>
      <c r="W942" s="201"/>
      <c r="X942" s="201"/>
      <c r="Y942" s="201"/>
      <c r="Z942" s="201"/>
      <c r="AA942" s="201"/>
      <c r="AB942" s="201"/>
      <c r="AC942" s="201"/>
      <c r="AD942" s="201"/>
      <c r="AE942" s="201"/>
      <c r="AF942" s="201"/>
      <c r="AG942" s="201"/>
      <c r="AH942" s="201"/>
      <c r="AI942" s="201"/>
      <c r="AJ942" s="201"/>
      <c r="AK942" s="201"/>
      <c r="AL942" s="201"/>
      <c r="AM942" s="201"/>
      <c r="AN942" s="201"/>
      <c r="AO942" s="201"/>
      <c r="AP942" s="201"/>
      <c r="AQ942" s="201"/>
      <c r="AR942" s="201"/>
      <c r="AS942" s="201"/>
      <c r="AT942" s="201"/>
      <c r="AU942" s="201"/>
      <c r="AV942" s="201"/>
      <c r="AW942" s="201"/>
      <c r="AX942" s="201"/>
      <c r="AY942" s="201"/>
      <c r="AZ942" s="201"/>
      <c r="BA942" s="201"/>
      <c r="BB942" s="201"/>
      <c r="BC942" s="201"/>
      <c r="BD942" s="201"/>
      <c r="BE942" s="201"/>
      <c r="BF942" s="201"/>
    </row>
    <row r="943" spans="1:58" ht="16.5" customHeight="1">
      <c r="A943" s="202"/>
      <c r="B943" s="202"/>
      <c r="C943" s="202"/>
      <c r="D943" s="202"/>
      <c r="E943" s="202"/>
      <c r="F943" s="202"/>
      <c r="G943" s="202"/>
      <c r="H943" s="202"/>
      <c r="I943" s="203"/>
      <c r="J943" s="201"/>
      <c r="K943" s="201"/>
      <c r="L943" s="201"/>
      <c r="M943" s="201"/>
      <c r="N943" s="201"/>
      <c r="O943" s="201"/>
      <c r="P943" s="201"/>
      <c r="Q943" s="201"/>
      <c r="R943" s="201"/>
      <c r="S943" s="201"/>
      <c r="T943" s="201"/>
      <c r="U943" s="201"/>
      <c r="V943" s="201"/>
      <c r="W943" s="201"/>
      <c r="X943" s="201"/>
      <c r="Y943" s="201"/>
      <c r="Z943" s="201"/>
      <c r="AA943" s="201"/>
      <c r="AB943" s="201"/>
      <c r="AC943" s="201"/>
      <c r="AD943" s="201"/>
      <c r="AE943" s="201"/>
      <c r="AF943" s="201"/>
      <c r="AG943" s="201"/>
      <c r="AH943" s="201"/>
      <c r="AI943" s="201"/>
      <c r="AJ943" s="201"/>
      <c r="AK943" s="201"/>
      <c r="AL943" s="201"/>
      <c r="AM943" s="201"/>
      <c r="AN943" s="201"/>
      <c r="AO943" s="201"/>
      <c r="AP943" s="201"/>
      <c r="AQ943" s="201"/>
      <c r="AR943" s="201"/>
      <c r="AS943" s="201"/>
      <c r="AT943" s="201"/>
      <c r="AU943" s="201"/>
      <c r="AV943" s="201"/>
      <c r="AW943" s="201"/>
      <c r="AX943" s="201"/>
      <c r="AY943" s="201"/>
      <c r="AZ943" s="201"/>
      <c r="BA943" s="201"/>
      <c r="BB943" s="201"/>
      <c r="BC943" s="201"/>
      <c r="BD943" s="201"/>
      <c r="BE943" s="201"/>
      <c r="BF943" s="201"/>
    </row>
    <row r="944" spans="1:58" ht="16.5" customHeight="1">
      <c r="A944" s="202"/>
      <c r="B944" s="202"/>
      <c r="C944" s="202"/>
      <c r="D944" s="202"/>
      <c r="E944" s="202"/>
      <c r="F944" s="202"/>
      <c r="G944" s="202"/>
      <c r="H944" s="202"/>
      <c r="I944" s="203"/>
      <c r="J944" s="201"/>
      <c r="K944" s="201"/>
      <c r="L944" s="201"/>
      <c r="M944" s="201"/>
      <c r="N944" s="201"/>
      <c r="O944" s="201"/>
      <c r="P944" s="201"/>
      <c r="Q944" s="201"/>
      <c r="R944" s="201"/>
      <c r="S944" s="201"/>
      <c r="T944" s="201"/>
      <c r="U944" s="201"/>
      <c r="V944" s="201"/>
      <c r="W944" s="201"/>
      <c r="X944" s="201"/>
      <c r="Y944" s="201"/>
      <c r="Z944" s="201"/>
      <c r="AA944" s="201"/>
      <c r="AB944" s="201"/>
      <c r="AC944" s="201"/>
      <c r="AD944" s="201"/>
      <c r="AE944" s="201"/>
      <c r="AF944" s="201"/>
      <c r="AG944" s="201"/>
      <c r="AH944" s="201"/>
      <c r="AI944" s="201"/>
      <c r="AJ944" s="201"/>
      <c r="AK944" s="201"/>
      <c r="AL944" s="201"/>
      <c r="AM944" s="201"/>
      <c r="AN944" s="201"/>
      <c r="AO944" s="201"/>
      <c r="AP944" s="201"/>
      <c r="AQ944" s="201"/>
      <c r="AR944" s="201"/>
      <c r="AS944" s="201"/>
      <c r="AT944" s="201"/>
      <c r="AU944" s="201"/>
      <c r="AV944" s="201"/>
      <c r="AW944" s="201"/>
      <c r="AX944" s="201"/>
      <c r="AY944" s="201"/>
      <c r="AZ944" s="201"/>
      <c r="BA944" s="201"/>
      <c r="BB944" s="201"/>
      <c r="BC944" s="201"/>
      <c r="BD944" s="201"/>
      <c r="BE944" s="201"/>
      <c r="BF944" s="201"/>
    </row>
    <row r="945" spans="1:58" ht="16.5" customHeight="1">
      <c r="A945" s="202"/>
      <c r="B945" s="202"/>
      <c r="C945" s="202"/>
      <c r="D945" s="202"/>
      <c r="E945" s="202"/>
      <c r="F945" s="202"/>
      <c r="G945" s="202"/>
      <c r="H945" s="202"/>
      <c r="I945" s="203"/>
      <c r="J945" s="201"/>
      <c r="K945" s="201"/>
      <c r="L945" s="201"/>
      <c r="M945" s="201"/>
      <c r="N945" s="201"/>
      <c r="O945" s="201"/>
      <c r="P945" s="201"/>
      <c r="Q945" s="201"/>
      <c r="R945" s="201"/>
      <c r="S945" s="201"/>
      <c r="T945" s="201"/>
      <c r="U945" s="201"/>
      <c r="V945" s="201"/>
      <c r="W945" s="201"/>
      <c r="X945" s="201"/>
      <c r="Y945" s="201"/>
      <c r="Z945" s="201"/>
      <c r="AA945" s="201"/>
      <c r="AB945" s="201"/>
      <c r="AC945" s="201"/>
      <c r="AD945" s="201"/>
      <c r="AE945" s="201"/>
      <c r="AF945" s="201"/>
      <c r="AG945" s="201"/>
      <c r="AH945" s="201"/>
      <c r="AI945" s="201"/>
      <c r="AJ945" s="201"/>
      <c r="AK945" s="201"/>
      <c r="AL945" s="201"/>
      <c r="AM945" s="201"/>
      <c r="AN945" s="201"/>
      <c r="AO945" s="201"/>
      <c r="AP945" s="201"/>
      <c r="AQ945" s="201"/>
      <c r="AR945" s="201"/>
      <c r="AS945" s="201"/>
      <c r="AT945" s="201"/>
      <c r="AU945" s="201"/>
      <c r="AV945" s="201"/>
      <c r="AW945" s="201"/>
      <c r="AX945" s="201"/>
      <c r="AY945" s="201"/>
      <c r="AZ945" s="201"/>
      <c r="BA945" s="201"/>
      <c r="BB945" s="201"/>
      <c r="BC945" s="201"/>
      <c r="BD945" s="201"/>
      <c r="BE945" s="201"/>
      <c r="BF945" s="201"/>
    </row>
    <row r="946" spans="1:58" ht="16.5" customHeight="1">
      <c r="A946" s="202"/>
      <c r="B946" s="202"/>
      <c r="C946" s="202"/>
      <c r="D946" s="202"/>
      <c r="E946" s="202"/>
      <c r="F946" s="202"/>
      <c r="G946" s="202"/>
      <c r="H946" s="202"/>
      <c r="I946" s="203"/>
      <c r="J946" s="201"/>
      <c r="K946" s="201"/>
      <c r="L946" s="201"/>
      <c r="M946" s="201"/>
      <c r="N946" s="201"/>
      <c r="O946" s="201"/>
      <c r="P946" s="201"/>
      <c r="Q946" s="201"/>
      <c r="R946" s="201"/>
      <c r="S946" s="201"/>
      <c r="T946" s="201"/>
      <c r="U946" s="201"/>
      <c r="V946" s="201"/>
      <c r="W946" s="201"/>
      <c r="X946" s="201"/>
      <c r="Y946" s="201"/>
      <c r="Z946" s="201"/>
      <c r="AA946" s="201"/>
      <c r="AB946" s="201"/>
      <c r="AC946" s="201"/>
      <c r="AD946" s="201"/>
      <c r="AE946" s="201"/>
      <c r="AF946" s="201"/>
      <c r="AG946" s="201"/>
      <c r="AH946" s="201"/>
      <c r="AI946" s="201"/>
      <c r="AJ946" s="201"/>
      <c r="AK946" s="201"/>
      <c r="AL946" s="201"/>
      <c r="AM946" s="201"/>
      <c r="AN946" s="201"/>
      <c r="AO946" s="201"/>
      <c r="AP946" s="201"/>
      <c r="AQ946" s="201"/>
      <c r="AR946" s="201"/>
      <c r="AS946" s="201"/>
      <c r="AT946" s="201"/>
      <c r="AU946" s="201"/>
      <c r="AV946" s="201"/>
      <c r="AW946" s="201"/>
      <c r="AX946" s="201"/>
      <c r="AY946" s="201"/>
      <c r="AZ946" s="201"/>
      <c r="BA946" s="201"/>
      <c r="BB946" s="201"/>
      <c r="BC946" s="201"/>
      <c r="BD946" s="201"/>
      <c r="BE946" s="201"/>
      <c r="BF946" s="201"/>
    </row>
    <row r="947" spans="1:58" ht="16.5" customHeight="1">
      <c r="A947" s="202"/>
      <c r="B947" s="202"/>
      <c r="C947" s="202"/>
      <c r="D947" s="202"/>
      <c r="E947" s="202"/>
      <c r="F947" s="202"/>
      <c r="G947" s="202"/>
      <c r="H947" s="202"/>
      <c r="I947" s="203"/>
      <c r="J947" s="201"/>
      <c r="K947" s="201"/>
      <c r="L947" s="201"/>
      <c r="M947" s="201"/>
      <c r="N947" s="201"/>
      <c r="O947" s="201"/>
      <c r="P947" s="201"/>
      <c r="Q947" s="201"/>
      <c r="R947" s="201"/>
      <c r="S947" s="201"/>
      <c r="T947" s="201"/>
      <c r="U947" s="201"/>
      <c r="V947" s="201"/>
      <c r="W947" s="201"/>
      <c r="X947" s="201"/>
      <c r="Y947" s="201"/>
      <c r="Z947" s="201"/>
      <c r="AA947" s="201"/>
      <c r="AB947" s="201"/>
      <c r="AC947" s="201"/>
      <c r="AD947" s="201"/>
      <c r="AE947" s="201"/>
      <c r="AF947" s="201"/>
      <c r="AG947" s="201"/>
      <c r="AH947" s="201"/>
      <c r="AI947" s="201"/>
      <c r="AJ947" s="201"/>
      <c r="AK947" s="201"/>
      <c r="AL947" s="201"/>
      <c r="AM947" s="201"/>
      <c r="AN947" s="201"/>
      <c r="AO947" s="201"/>
      <c r="AP947" s="201"/>
      <c r="AQ947" s="201"/>
      <c r="AR947" s="201"/>
      <c r="AS947" s="201"/>
      <c r="AT947" s="201"/>
      <c r="AU947" s="201"/>
      <c r="AV947" s="201"/>
      <c r="AW947" s="201"/>
      <c r="AX947" s="201"/>
      <c r="AY947" s="201"/>
      <c r="AZ947" s="201"/>
      <c r="BA947" s="201"/>
      <c r="BB947" s="201"/>
      <c r="BC947" s="201"/>
      <c r="BD947" s="201"/>
      <c r="BE947" s="201"/>
      <c r="BF947" s="201"/>
    </row>
    <row r="948" spans="1:58" ht="16.5" customHeight="1">
      <c r="A948" s="202"/>
      <c r="B948" s="202"/>
      <c r="C948" s="202"/>
      <c r="D948" s="202"/>
      <c r="E948" s="202"/>
      <c r="F948" s="202"/>
      <c r="G948" s="202"/>
      <c r="H948" s="202"/>
      <c r="I948" s="203"/>
      <c r="J948" s="201"/>
      <c r="K948" s="201"/>
      <c r="L948" s="201"/>
      <c r="M948" s="201"/>
      <c r="N948" s="201"/>
      <c r="O948" s="201"/>
      <c r="P948" s="201"/>
      <c r="Q948" s="201"/>
      <c r="R948" s="201"/>
      <c r="S948" s="201"/>
      <c r="T948" s="201"/>
      <c r="U948" s="201"/>
      <c r="V948" s="201"/>
      <c r="W948" s="201"/>
      <c r="X948" s="201"/>
      <c r="Y948" s="201"/>
      <c r="Z948" s="201"/>
      <c r="AA948" s="201"/>
      <c r="AB948" s="201"/>
      <c r="AC948" s="201"/>
      <c r="AD948" s="201"/>
      <c r="AE948" s="201"/>
      <c r="AF948" s="201"/>
      <c r="AG948" s="201"/>
      <c r="AH948" s="201"/>
      <c r="AI948" s="201"/>
      <c r="AJ948" s="201"/>
      <c r="AK948" s="201"/>
      <c r="AL948" s="201"/>
      <c r="AM948" s="201"/>
      <c r="AN948" s="201"/>
      <c r="AO948" s="201"/>
      <c r="AP948" s="201"/>
      <c r="AQ948" s="201"/>
      <c r="AR948" s="201"/>
      <c r="AS948" s="201"/>
      <c r="AT948" s="201"/>
      <c r="AU948" s="201"/>
      <c r="AV948" s="201"/>
      <c r="AW948" s="201"/>
      <c r="AX948" s="201"/>
      <c r="AY948" s="201"/>
      <c r="AZ948" s="201"/>
      <c r="BA948" s="201"/>
      <c r="BB948" s="201"/>
      <c r="BC948" s="201"/>
      <c r="BD948" s="201"/>
      <c r="BE948" s="201"/>
      <c r="BF948" s="201"/>
    </row>
    <row r="949" spans="1:58" ht="16.5" customHeight="1">
      <c r="A949" s="202"/>
      <c r="B949" s="202"/>
      <c r="C949" s="202"/>
      <c r="D949" s="202"/>
      <c r="E949" s="202"/>
      <c r="F949" s="202"/>
      <c r="G949" s="202"/>
      <c r="H949" s="202"/>
      <c r="I949" s="203"/>
      <c r="J949" s="201"/>
      <c r="K949" s="201"/>
      <c r="L949" s="201"/>
      <c r="M949" s="201"/>
      <c r="N949" s="201"/>
      <c r="O949" s="201"/>
      <c r="P949" s="201"/>
      <c r="Q949" s="201"/>
      <c r="R949" s="201"/>
      <c r="S949" s="201"/>
      <c r="T949" s="201"/>
      <c r="U949" s="201"/>
      <c r="V949" s="201"/>
      <c r="W949" s="201"/>
      <c r="X949" s="201"/>
      <c r="Y949" s="201"/>
      <c r="Z949" s="201"/>
      <c r="AA949" s="201"/>
      <c r="AB949" s="201"/>
      <c r="AC949" s="201"/>
      <c r="AD949" s="201"/>
      <c r="AE949" s="201"/>
      <c r="AF949" s="201"/>
      <c r="AG949" s="201"/>
      <c r="AH949" s="201"/>
      <c r="AI949" s="201"/>
      <c r="AJ949" s="201"/>
      <c r="AK949" s="201"/>
      <c r="AL949" s="201"/>
      <c r="AM949" s="201"/>
      <c r="AN949" s="201"/>
      <c r="AO949" s="201"/>
      <c r="AP949" s="201"/>
      <c r="AQ949" s="201"/>
      <c r="AR949" s="201"/>
      <c r="AS949" s="201"/>
      <c r="AT949" s="201"/>
      <c r="AU949" s="201"/>
      <c r="AV949" s="201"/>
      <c r="AW949" s="201"/>
      <c r="AX949" s="201"/>
      <c r="AY949" s="201"/>
      <c r="AZ949" s="201"/>
      <c r="BA949" s="201"/>
      <c r="BB949" s="201"/>
      <c r="BC949" s="201"/>
      <c r="BD949" s="201"/>
      <c r="BE949" s="201"/>
      <c r="BF949" s="201"/>
    </row>
    <row r="950" spans="1:58" ht="16.5" customHeight="1">
      <c r="A950" s="202"/>
      <c r="B950" s="202"/>
      <c r="C950" s="202"/>
      <c r="D950" s="202"/>
      <c r="E950" s="202"/>
      <c r="F950" s="202"/>
      <c r="G950" s="202"/>
      <c r="H950" s="202"/>
      <c r="I950" s="203"/>
      <c r="J950" s="201"/>
      <c r="K950" s="201"/>
      <c r="L950" s="201"/>
      <c r="M950" s="201"/>
      <c r="N950" s="201"/>
      <c r="O950" s="201"/>
      <c r="P950" s="201"/>
      <c r="Q950" s="201"/>
      <c r="R950" s="201"/>
      <c r="S950" s="201"/>
      <c r="T950" s="201"/>
      <c r="U950" s="201"/>
      <c r="V950" s="201"/>
      <c r="W950" s="201"/>
      <c r="X950" s="201"/>
      <c r="Y950" s="201"/>
      <c r="Z950" s="201"/>
      <c r="AA950" s="201"/>
      <c r="AB950" s="201"/>
      <c r="AC950" s="201"/>
      <c r="AD950" s="201"/>
      <c r="AE950" s="201"/>
      <c r="AF950" s="201"/>
      <c r="AG950" s="201"/>
      <c r="AH950" s="201"/>
      <c r="AI950" s="201"/>
      <c r="AJ950" s="201"/>
      <c r="AK950" s="201"/>
      <c r="AL950" s="201"/>
      <c r="AM950" s="201"/>
      <c r="AN950" s="201"/>
      <c r="AO950" s="201"/>
      <c r="AP950" s="201"/>
      <c r="AQ950" s="201"/>
      <c r="AR950" s="201"/>
      <c r="AS950" s="201"/>
      <c r="AT950" s="201"/>
      <c r="AU950" s="201"/>
      <c r="AV950" s="201"/>
      <c r="AW950" s="201"/>
      <c r="AX950" s="201"/>
      <c r="AY950" s="201"/>
      <c r="AZ950" s="201"/>
      <c r="BA950" s="201"/>
      <c r="BB950" s="201"/>
      <c r="BC950" s="201"/>
      <c r="BD950" s="201"/>
      <c r="BE950" s="201"/>
      <c r="BF950" s="201"/>
    </row>
    <row r="951" spans="1:58" ht="16.5" customHeight="1">
      <c r="A951" s="202"/>
      <c r="B951" s="202"/>
      <c r="C951" s="202"/>
      <c r="D951" s="202"/>
      <c r="E951" s="202"/>
      <c r="F951" s="202"/>
      <c r="G951" s="202"/>
      <c r="H951" s="202"/>
      <c r="I951" s="203"/>
      <c r="J951" s="201"/>
      <c r="K951" s="201"/>
      <c r="L951" s="201"/>
      <c r="M951" s="201"/>
      <c r="N951" s="201"/>
      <c r="O951" s="201"/>
      <c r="P951" s="201"/>
      <c r="Q951" s="201"/>
      <c r="R951" s="201"/>
      <c r="S951" s="201"/>
      <c r="T951" s="201"/>
      <c r="U951" s="201"/>
      <c r="V951" s="201"/>
      <c r="W951" s="201"/>
      <c r="X951" s="201"/>
      <c r="Y951" s="201"/>
      <c r="Z951" s="201"/>
      <c r="AA951" s="201"/>
      <c r="AB951" s="201"/>
      <c r="AC951" s="201"/>
      <c r="AD951" s="201"/>
      <c r="AE951" s="201"/>
      <c r="AF951" s="201"/>
      <c r="AG951" s="201"/>
      <c r="AH951" s="201"/>
      <c r="AI951" s="201"/>
      <c r="AJ951" s="201"/>
      <c r="AK951" s="201"/>
      <c r="AL951" s="201"/>
      <c r="AM951" s="201"/>
      <c r="AN951" s="201"/>
      <c r="AO951" s="201"/>
      <c r="AP951" s="201"/>
      <c r="AQ951" s="201"/>
      <c r="AR951" s="201"/>
      <c r="AS951" s="201"/>
      <c r="AT951" s="201"/>
      <c r="AU951" s="201"/>
      <c r="AV951" s="201"/>
      <c r="AW951" s="201"/>
      <c r="AX951" s="201"/>
      <c r="AY951" s="201"/>
      <c r="AZ951" s="201"/>
      <c r="BA951" s="201"/>
      <c r="BB951" s="201"/>
      <c r="BC951" s="201"/>
      <c r="BD951" s="201"/>
      <c r="BE951" s="201"/>
      <c r="BF951" s="201"/>
    </row>
    <row r="952" spans="1:58" ht="16.5" customHeight="1">
      <c r="A952" s="202"/>
      <c r="B952" s="202"/>
      <c r="C952" s="202"/>
      <c r="D952" s="202"/>
      <c r="E952" s="202"/>
      <c r="F952" s="202"/>
      <c r="G952" s="202"/>
      <c r="H952" s="202"/>
      <c r="I952" s="203"/>
      <c r="J952" s="201"/>
      <c r="K952" s="201"/>
      <c r="L952" s="201"/>
      <c r="M952" s="201"/>
      <c r="N952" s="201"/>
      <c r="O952" s="201"/>
      <c r="P952" s="201"/>
      <c r="Q952" s="201"/>
      <c r="R952" s="201"/>
      <c r="S952" s="201"/>
      <c r="T952" s="201"/>
      <c r="U952" s="201"/>
      <c r="V952" s="201"/>
      <c r="W952" s="201"/>
      <c r="X952" s="201"/>
      <c r="Y952" s="201"/>
      <c r="Z952" s="201"/>
      <c r="AA952" s="201"/>
      <c r="AB952" s="201"/>
      <c r="AC952" s="201"/>
      <c r="AD952" s="201"/>
      <c r="AE952" s="201"/>
      <c r="AF952" s="201"/>
      <c r="AG952" s="201"/>
      <c r="AH952" s="201"/>
      <c r="AI952" s="201"/>
      <c r="AJ952" s="201"/>
      <c r="AK952" s="201"/>
      <c r="AL952" s="201"/>
      <c r="AM952" s="201"/>
      <c r="AN952" s="201"/>
      <c r="AO952" s="201"/>
      <c r="AP952" s="201"/>
      <c r="AQ952" s="201"/>
      <c r="AR952" s="201"/>
      <c r="AS952" s="201"/>
      <c r="AT952" s="201"/>
      <c r="AU952" s="201"/>
      <c r="AV952" s="201"/>
      <c r="AW952" s="201"/>
      <c r="AX952" s="201"/>
      <c r="AY952" s="201"/>
      <c r="AZ952" s="201"/>
      <c r="BA952" s="201"/>
      <c r="BB952" s="201"/>
      <c r="BC952" s="201"/>
      <c r="BD952" s="201"/>
      <c r="BE952" s="201"/>
      <c r="BF952" s="201"/>
    </row>
    <row r="953" spans="1:58" ht="16.5" customHeight="1">
      <c r="A953" s="202"/>
      <c r="B953" s="202"/>
      <c r="C953" s="202"/>
      <c r="D953" s="202"/>
      <c r="E953" s="202"/>
      <c r="F953" s="202"/>
      <c r="G953" s="202"/>
      <c r="H953" s="202"/>
      <c r="I953" s="203"/>
      <c r="J953" s="201"/>
      <c r="K953" s="201"/>
      <c r="L953" s="201"/>
      <c r="M953" s="201"/>
      <c r="N953" s="201"/>
      <c r="O953" s="201"/>
      <c r="P953" s="201"/>
      <c r="Q953" s="201"/>
      <c r="R953" s="201"/>
      <c r="S953" s="201"/>
      <c r="T953" s="201"/>
      <c r="U953" s="201"/>
      <c r="V953" s="201"/>
      <c r="W953" s="201"/>
      <c r="X953" s="201"/>
      <c r="Y953" s="201"/>
      <c r="Z953" s="201"/>
      <c r="AA953" s="201"/>
      <c r="AB953" s="201"/>
      <c r="AC953" s="201"/>
      <c r="AD953" s="201"/>
      <c r="AE953" s="201"/>
      <c r="AF953" s="201"/>
      <c r="AG953" s="201"/>
      <c r="AH953" s="201"/>
      <c r="AI953" s="201"/>
      <c r="AJ953" s="201"/>
      <c r="AK953" s="201"/>
      <c r="AL953" s="201"/>
      <c r="AM953" s="201"/>
      <c r="AN953" s="201"/>
      <c r="AO953" s="201"/>
      <c r="AP953" s="201"/>
      <c r="AQ953" s="201"/>
      <c r="AR953" s="201"/>
      <c r="AS953" s="201"/>
      <c r="AT953" s="201"/>
      <c r="AU953" s="201"/>
      <c r="AV953" s="201"/>
      <c r="AW953" s="201"/>
      <c r="AX953" s="201"/>
      <c r="AY953" s="201"/>
      <c r="AZ953" s="201"/>
      <c r="BA953" s="201"/>
      <c r="BB953" s="201"/>
      <c r="BC953" s="201"/>
      <c r="BD953" s="201"/>
      <c r="BE953" s="201"/>
      <c r="BF953" s="201"/>
    </row>
    <row r="954" spans="1:58" ht="16.5" customHeight="1">
      <c r="A954" s="202"/>
      <c r="B954" s="202"/>
      <c r="C954" s="202"/>
      <c r="D954" s="202"/>
      <c r="E954" s="202"/>
      <c r="F954" s="202"/>
      <c r="G954" s="202"/>
      <c r="H954" s="202"/>
      <c r="I954" s="203"/>
      <c r="J954" s="201"/>
      <c r="K954" s="201"/>
      <c r="L954" s="201"/>
      <c r="M954" s="201"/>
      <c r="N954" s="201"/>
      <c r="O954" s="201"/>
      <c r="P954" s="201"/>
      <c r="Q954" s="201"/>
      <c r="R954" s="201"/>
      <c r="S954" s="201"/>
      <c r="T954" s="201"/>
      <c r="U954" s="201"/>
      <c r="V954" s="201"/>
      <c r="W954" s="201"/>
      <c r="X954" s="201"/>
      <c r="Y954" s="201"/>
      <c r="Z954" s="201"/>
      <c r="AA954" s="201"/>
      <c r="AB954" s="201"/>
      <c r="AC954" s="201"/>
      <c r="AD954" s="201"/>
      <c r="AE954" s="201"/>
      <c r="AF954" s="201"/>
      <c r="AG954" s="201"/>
      <c r="AH954" s="201"/>
      <c r="AI954" s="201"/>
      <c r="AJ954" s="201"/>
      <c r="AK954" s="201"/>
      <c r="AL954" s="201"/>
      <c r="AM954" s="201"/>
      <c r="AN954" s="201"/>
      <c r="AO954" s="201"/>
      <c r="AP954" s="201"/>
      <c r="AQ954" s="201"/>
      <c r="AR954" s="201"/>
      <c r="AS954" s="201"/>
      <c r="AT954" s="201"/>
      <c r="AU954" s="201"/>
      <c r="AV954" s="201"/>
      <c r="AW954" s="201"/>
      <c r="AX954" s="201"/>
      <c r="AY954" s="201"/>
      <c r="AZ954" s="201"/>
      <c r="BA954" s="201"/>
      <c r="BB954" s="201"/>
      <c r="BC954" s="201"/>
      <c r="BD954" s="201"/>
      <c r="BE954" s="201"/>
      <c r="BF954" s="201"/>
    </row>
    <row r="955" spans="1:58" ht="16.5" customHeight="1">
      <c r="A955" s="202"/>
      <c r="B955" s="202"/>
      <c r="C955" s="202"/>
      <c r="D955" s="202"/>
      <c r="E955" s="202"/>
      <c r="F955" s="202"/>
      <c r="G955" s="202"/>
      <c r="H955" s="202"/>
      <c r="I955" s="203"/>
      <c r="J955" s="201"/>
      <c r="K955" s="201"/>
      <c r="L955" s="201"/>
      <c r="M955" s="201"/>
      <c r="N955" s="201"/>
      <c r="O955" s="201"/>
      <c r="P955" s="201"/>
      <c r="Q955" s="201"/>
      <c r="R955" s="201"/>
      <c r="S955" s="201"/>
      <c r="T955" s="201"/>
      <c r="U955" s="201"/>
      <c r="V955" s="201"/>
      <c r="W955" s="201"/>
      <c r="X955" s="201"/>
      <c r="Y955" s="201"/>
      <c r="Z955" s="201"/>
      <c r="AA955" s="201"/>
      <c r="AB955" s="201"/>
      <c r="AC955" s="201"/>
      <c r="AD955" s="201"/>
      <c r="AE955" s="201"/>
      <c r="AF955" s="201"/>
      <c r="AG955" s="201"/>
      <c r="AH955" s="201"/>
      <c r="AI955" s="201"/>
      <c r="AJ955" s="201"/>
      <c r="AK955" s="201"/>
      <c r="AL955" s="201"/>
      <c r="AM955" s="201"/>
      <c r="AN955" s="201"/>
      <c r="AO955" s="201"/>
      <c r="AP955" s="201"/>
      <c r="AQ955" s="201"/>
      <c r="AR955" s="201"/>
      <c r="AS955" s="201"/>
      <c r="AT955" s="201"/>
      <c r="AU955" s="201"/>
      <c r="AV955" s="201"/>
      <c r="AW955" s="201"/>
      <c r="AX955" s="201"/>
      <c r="AY955" s="201"/>
      <c r="AZ955" s="201"/>
      <c r="BA955" s="201"/>
      <c r="BB955" s="201"/>
      <c r="BC955" s="201"/>
      <c r="BD955" s="201"/>
      <c r="BE955" s="201"/>
      <c r="BF955" s="201"/>
    </row>
    <row r="956" spans="1:58" ht="16.5" customHeight="1">
      <c r="A956" s="202"/>
      <c r="B956" s="202"/>
      <c r="C956" s="202"/>
      <c r="D956" s="202"/>
      <c r="E956" s="202"/>
      <c r="F956" s="202"/>
      <c r="G956" s="202"/>
      <c r="H956" s="202"/>
      <c r="I956" s="203"/>
      <c r="J956" s="201"/>
      <c r="K956" s="201"/>
      <c r="L956" s="201"/>
      <c r="M956" s="201"/>
      <c r="N956" s="201"/>
      <c r="O956" s="201"/>
      <c r="P956" s="201"/>
      <c r="Q956" s="201"/>
      <c r="R956" s="201"/>
      <c r="S956" s="201"/>
      <c r="T956" s="201"/>
      <c r="U956" s="201"/>
      <c r="V956" s="201"/>
      <c r="W956" s="201"/>
      <c r="X956" s="201"/>
      <c r="Y956" s="201"/>
      <c r="Z956" s="201"/>
      <c r="AA956" s="201"/>
      <c r="AB956" s="201"/>
      <c r="AC956" s="201"/>
      <c r="AD956" s="201"/>
      <c r="AE956" s="201"/>
      <c r="AF956" s="201"/>
      <c r="AG956" s="201"/>
      <c r="AH956" s="201"/>
      <c r="AI956" s="201"/>
      <c r="AJ956" s="201"/>
      <c r="AK956" s="201"/>
      <c r="AL956" s="201"/>
      <c r="AM956" s="201"/>
      <c r="AN956" s="201"/>
      <c r="AO956" s="201"/>
      <c r="AP956" s="201"/>
      <c r="AQ956" s="201"/>
      <c r="AR956" s="201"/>
      <c r="AS956" s="201"/>
      <c r="AT956" s="201"/>
      <c r="AU956" s="201"/>
      <c r="AV956" s="201"/>
      <c r="AW956" s="201"/>
      <c r="AX956" s="201"/>
      <c r="AY956" s="201"/>
      <c r="AZ956" s="201"/>
      <c r="BA956" s="201"/>
      <c r="BB956" s="201"/>
      <c r="BC956" s="201"/>
      <c r="BD956" s="201"/>
      <c r="BE956" s="201"/>
      <c r="BF956" s="201"/>
    </row>
    <row r="957" spans="1:58" ht="16.5" customHeight="1">
      <c r="A957" s="202"/>
      <c r="B957" s="202"/>
      <c r="C957" s="202"/>
      <c r="D957" s="202"/>
      <c r="E957" s="202"/>
      <c r="F957" s="202"/>
      <c r="G957" s="202"/>
      <c r="H957" s="202"/>
      <c r="I957" s="203"/>
      <c r="J957" s="201"/>
      <c r="K957" s="201"/>
      <c r="L957" s="201"/>
      <c r="M957" s="201"/>
      <c r="N957" s="201"/>
      <c r="O957" s="201"/>
      <c r="P957" s="201"/>
      <c r="Q957" s="201"/>
      <c r="R957" s="201"/>
      <c r="S957" s="201"/>
      <c r="T957" s="201"/>
      <c r="U957" s="201"/>
      <c r="V957" s="201"/>
      <c r="W957" s="201"/>
      <c r="X957" s="201"/>
      <c r="Y957" s="201"/>
      <c r="Z957" s="201"/>
      <c r="AA957" s="201"/>
      <c r="AB957" s="201"/>
      <c r="AC957" s="201"/>
      <c r="AD957" s="201"/>
      <c r="AE957" s="201"/>
      <c r="AF957" s="201"/>
      <c r="AG957" s="201"/>
      <c r="AH957" s="201"/>
      <c r="AI957" s="201"/>
      <c r="AJ957" s="201"/>
      <c r="AK957" s="201"/>
      <c r="AL957" s="201"/>
      <c r="AM957" s="201"/>
      <c r="AN957" s="201"/>
      <c r="AO957" s="201"/>
      <c r="AP957" s="201"/>
      <c r="AQ957" s="201"/>
      <c r="AR957" s="201"/>
      <c r="AS957" s="201"/>
      <c r="AT957" s="201"/>
      <c r="AU957" s="201"/>
      <c r="AV957" s="201"/>
      <c r="AW957" s="201"/>
      <c r="AX957" s="201"/>
      <c r="AY957" s="201"/>
      <c r="AZ957" s="201"/>
      <c r="BA957" s="201"/>
      <c r="BB957" s="201"/>
      <c r="BC957" s="201"/>
      <c r="BD957" s="201"/>
      <c r="BE957" s="201"/>
      <c r="BF957" s="201"/>
    </row>
    <row r="958" spans="1:58" ht="16.5" customHeight="1">
      <c r="A958" s="202"/>
      <c r="B958" s="202"/>
      <c r="C958" s="202"/>
      <c r="D958" s="202"/>
      <c r="E958" s="202"/>
      <c r="F958" s="202"/>
      <c r="G958" s="202"/>
      <c r="H958" s="202"/>
      <c r="I958" s="203"/>
      <c r="J958" s="201"/>
      <c r="K958" s="201"/>
      <c r="L958" s="201"/>
      <c r="M958" s="201"/>
      <c r="N958" s="201"/>
      <c r="O958" s="201"/>
      <c r="P958" s="201"/>
      <c r="Q958" s="201"/>
      <c r="R958" s="201"/>
      <c r="S958" s="201"/>
      <c r="T958" s="201"/>
      <c r="U958" s="201"/>
      <c r="V958" s="201"/>
      <c r="W958" s="201"/>
      <c r="X958" s="201"/>
      <c r="Y958" s="201"/>
      <c r="Z958" s="201"/>
      <c r="AA958" s="201"/>
      <c r="AB958" s="201"/>
      <c r="AC958" s="201"/>
      <c r="AD958" s="201"/>
      <c r="AE958" s="201"/>
      <c r="AF958" s="201"/>
      <c r="AG958" s="201"/>
      <c r="AH958" s="201"/>
      <c r="AI958" s="201"/>
      <c r="AJ958" s="201"/>
      <c r="AK958" s="201"/>
      <c r="AL958" s="201"/>
      <c r="AM958" s="201"/>
      <c r="AN958" s="201"/>
      <c r="AO958" s="201"/>
      <c r="AP958" s="201"/>
      <c r="AQ958" s="201"/>
      <c r="AR958" s="201"/>
      <c r="AS958" s="201"/>
      <c r="AT958" s="201"/>
      <c r="AU958" s="201"/>
      <c r="AV958" s="201"/>
      <c r="AW958" s="201"/>
      <c r="AX958" s="201"/>
      <c r="AY958" s="201"/>
      <c r="AZ958" s="201"/>
      <c r="BA958" s="201"/>
      <c r="BB958" s="201"/>
      <c r="BC958" s="201"/>
      <c r="BD958" s="201"/>
      <c r="BE958" s="201"/>
      <c r="BF958" s="201"/>
    </row>
    <row r="959" spans="1:58" ht="16.5" customHeight="1">
      <c r="A959" s="202"/>
      <c r="B959" s="202"/>
      <c r="C959" s="202"/>
      <c r="D959" s="202"/>
      <c r="E959" s="202"/>
      <c r="F959" s="202"/>
      <c r="G959" s="202"/>
      <c r="H959" s="202"/>
      <c r="I959" s="203"/>
      <c r="J959" s="201"/>
      <c r="K959" s="201"/>
      <c r="L959" s="201"/>
      <c r="M959" s="201"/>
      <c r="N959" s="201"/>
      <c r="O959" s="201"/>
      <c r="P959" s="201"/>
      <c r="Q959" s="201"/>
      <c r="R959" s="201"/>
      <c r="S959" s="201"/>
      <c r="T959" s="201"/>
      <c r="U959" s="201"/>
      <c r="V959" s="201"/>
      <c r="W959" s="201"/>
      <c r="X959" s="201"/>
      <c r="Y959" s="201"/>
      <c r="Z959" s="201"/>
      <c r="AA959" s="201"/>
      <c r="AB959" s="201"/>
      <c r="AC959" s="201"/>
      <c r="AD959" s="201"/>
      <c r="AE959" s="201"/>
      <c r="AF959" s="201"/>
      <c r="AG959" s="201"/>
      <c r="AH959" s="201"/>
      <c r="AI959" s="201"/>
      <c r="AJ959" s="201"/>
      <c r="AK959" s="201"/>
      <c r="AL959" s="201"/>
      <c r="AM959" s="201"/>
      <c r="AN959" s="201"/>
      <c r="AO959" s="201"/>
      <c r="AP959" s="201"/>
      <c r="AQ959" s="201"/>
      <c r="AR959" s="201"/>
      <c r="AS959" s="201"/>
      <c r="AT959" s="201"/>
      <c r="AU959" s="201"/>
      <c r="AV959" s="201"/>
      <c r="AW959" s="201"/>
      <c r="AX959" s="201"/>
      <c r="AY959" s="201"/>
      <c r="AZ959" s="201"/>
      <c r="BA959" s="201"/>
      <c r="BB959" s="201"/>
      <c r="BC959" s="201"/>
      <c r="BD959" s="201"/>
      <c r="BE959" s="201"/>
      <c r="BF959" s="201"/>
    </row>
    <row r="960" spans="1:58" ht="16.5" customHeight="1">
      <c r="A960" s="202"/>
      <c r="B960" s="202"/>
      <c r="C960" s="202"/>
      <c r="D960" s="202"/>
      <c r="E960" s="202"/>
      <c r="F960" s="202"/>
      <c r="G960" s="202"/>
      <c r="H960" s="202"/>
      <c r="I960" s="203"/>
      <c r="J960" s="201"/>
      <c r="K960" s="201"/>
      <c r="L960" s="201"/>
      <c r="M960" s="201"/>
      <c r="N960" s="201"/>
      <c r="O960" s="201"/>
      <c r="P960" s="201"/>
      <c r="Q960" s="201"/>
      <c r="R960" s="201"/>
      <c r="S960" s="201"/>
      <c r="T960" s="201"/>
      <c r="U960" s="201"/>
      <c r="V960" s="201"/>
      <c r="W960" s="201"/>
      <c r="X960" s="201"/>
      <c r="Y960" s="201"/>
      <c r="Z960" s="201"/>
      <c r="AA960" s="201"/>
      <c r="AB960" s="201"/>
      <c r="AC960" s="201"/>
      <c r="AD960" s="201"/>
      <c r="AE960" s="201"/>
      <c r="AF960" s="201"/>
      <c r="AG960" s="201"/>
      <c r="AH960" s="201"/>
      <c r="AI960" s="201"/>
      <c r="AJ960" s="201"/>
      <c r="AK960" s="201"/>
      <c r="AL960" s="201"/>
      <c r="AM960" s="201"/>
      <c r="AN960" s="201"/>
      <c r="AO960" s="201"/>
      <c r="AP960" s="201"/>
      <c r="AQ960" s="201"/>
      <c r="AR960" s="201"/>
      <c r="AS960" s="201"/>
      <c r="AT960" s="201"/>
      <c r="AU960" s="201"/>
      <c r="AV960" s="201"/>
      <c r="AW960" s="201"/>
      <c r="AX960" s="201"/>
      <c r="AY960" s="201"/>
      <c r="AZ960" s="201"/>
      <c r="BA960" s="201"/>
      <c r="BB960" s="201"/>
      <c r="BC960" s="201"/>
      <c r="BD960" s="201"/>
      <c r="BE960" s="201"/>
      <c r="BF960" s="201"/>
    </row>
    <row r="961" spans="1:58" ht="16.5" customHeight="1">
      <c r="A961" s="202"/>
      <c r="B961" s="202"/>
      <c r="C961" s="202"/>
      <c r="D961" s="202"/>
      <c r="E961" s="202"/>
      <c r="F961" s="202"/>
      <c r="G961" s="202"/>
      <c r="H961" s="202"/>
      <c r="I961" s="203"/>
      <c r="J961" s="201"/>
      <c r="K961" s="201"/>
      <c r="L961" s="201"/>
      <c r="M961" s="201"/>
      <c r="N961" s="201"/>
      <c r="O961" s="201"/>
      <c r="P961" s="201"/>
      <c r="Q961" s="201"/>
      <c r="R961" s="201"/>
      <c r="S961" s="201"/>
      <c r="T961" s="201"/>
      <c r="U961" s="201"/>
      <c r="V961" s="201"/>
      <c r="W961" s="201"/>
      <c r="X961" s="201"/>
      <c r="Y961" s="201"/>
      <c r="Z961" s="201"/>
      <c r="AA961" s="201"/>
      <c r="AB961" s="201"/>
      <c r="AC961" s="201"/>
      <c r="AD961" s="201"/>
      <c r="AE961" s="201"/>
      <c r="AF961" s="201"/>
      <c r="AG961" s="201"/>
      <c r="AH961" s="201"/>
      <c r="AI961" s="201"/>
      <c r="AJ961" s="201"/>
      <c r="AK961" s="201"/>
      <c r="AL961" s="201"/>
      <c r="AM961" s="201"/>
      <c r="AN961" s="201"/>
      <c r="AO961" s="201"/>
      <c r="AP961" s="201"/>
      <c r="AQ961" s="201"/>
      <c r="AR961" s="201"/>
      <c r="AS961" s="201"/>
      <c r="AT961" s="201"/>
      <c r="AU961" s="201"/>
      <c r="AV961" s="201"/>
      <c r="AW961" s="201"/>
      <c r="AX961" s="201"/>
      <c r="AY961" s="201"/>
      <c r="AZ961" s="201"/>
      <c r="BA961" s="201"/>
      <c r="BB961" s="201"/>
      <c r="BC961" s="201"/>
      <c r="BD961" s="201"/>
      <c r="BE961" s="201"/>
      <c r="BF961" s="201"/>
    </row>
    <row r="962" spans="1:58" ht="16.5" customHeight="1">
      <c r="A962" s="202"/>
      <c r="B962" s="202"/>
      <c r="C962" s="202"/>
      <c r="D962" s="202"/>
      <c r="E962" s="202"/>
      <c r="F962" s="202"/>
      <c r="G962" s="202"/>
      <c r="H962" s="202"/>
      <c r="I962" s="203"/>
      <c r="J962" s="201"/>
      <c r="K962" s="201"/>
      <c r="L962" s="201"/>
      <c r="M962" s="201"/>
      <c r="N962" s="201"/>
      <c r="O962" s="201"/>
      <c r="P962" s="201"/>
      <c r="Q962" s="201"/>
      <c r="R962" s="201"/>
      <c r="S962" s="201"/>
      <c r="T962" s="201"/>
      <c r="U962" s="201"/>
      <c r="V962" s="201"/>
      <c r="W962" s="201"/>
      <c r="X962" s="201"/>
      <c r="Y962" s="201"/>
      <c r="Z962" s="201"/>
      <c r="AA962" s="201"/>
      <c r="AB962" s="201"/>
      <c r="AC962" s="201"/>
      <c r="AD962" s="201"/>
      <c r="AE962" s="201"/>
      <c r="AF962" s="201"/>
      <c r="AG962" s="201"/>
      <c r="AH962" s="201"/>
      <c r="AI962" s="201"/>
      <c r="AJ962" s="201"/>
      <c r="AK962" s="201"/>
      <c r="AL962" s="201"/>
      <c r="AM962" s="201"/>
      <c r="AN962" s="201"/>
      <c r="AO962" s="201"/>
      <c r="AP962" s="201"/>
      <c r="AQ962" s="201"/>
      <c r="AR962" s="201"/>
      <c r="AS962" s="201"/>
      <c r="AT962" s="201"/>
      <c r="AU962" s="201"/>
      <c r="AV962" s="201"/>
      <c r="AW962" s="201"/>
      <c r="AX962" s="201"/>
      <c r="AY962" s="201"/>
      <c r="AZ962" s="201"/>
      <c r="BA962" s="201"/>
      <c r="BB962" s="201"/>
      <c r="BC962" s="201"/>
      <c r="BD962" s="201"/>
      <c r="BE962" s="201"/>
      <c r="BF962" s="201"/>
    </row>
    <row r="963" spans="1:58" ht="16.5" customHeight="1">
      <c r="A963" s="202"/>
      <c r="B963" s="202"/>
      <c r="C963" s="202"/>
      <c r="D963" s="202"/>
      <c r="E963" s="202"/>
      <c r="F963" s="202"/>
      <c r="G963" s="202"/>
      <c r="H963" s="202"/>
      <c r="I963" s="203"/>
      <c r="J963" s="201"/>
      <c r="K963" s="201"/>
      <c r="L963" s="201"/>
      <c r="M963" s="201"/>
      <c r="N963" s="201"/>
      <c r="O963" s="201"/>
      <c r="P963" s="201"/>
      <c r="Q963" s="201"/>
      <c r="R963" s="201"/>
      <c r="S963" s="201"/>
      <c r="T963" s="201"/>
      <c r="U963" s="201"/>
      <c r="V963" s="201"/>
      <c r="W963" s="201"/>
      <c r="X963" s="201"/>
      <c r="Y963" s="201"/>
      <c r="Z963" s="201"/>
      <c r="AA963" s="201"/>
      <c r="AB963" s="201"/>
      <c r="AC963" s="201"/>
      <c r="AD963" s="201"/>
      <c r="AE963" s="201"/>
      <c r="AF963" s="201"/>
      <c r="AG963" s="201"/>
      <c r="AH963" s="201"/>
      <c r="AI963" s="201"/>
      <c r="AJ963" s="201"/>
      <c r="AK963" s="201"/>
      <c r="AL963" s="201"/>
      <c r="AM963" s="201"/>
      <c r="AN963" s="201"/>
      <c r="AO963" s="201"/>
      <c r="AP963" s="201"/>
      <c r="AQ963" s="201"/>
      <c r="AR963" s="201"/>
      <c r="AS963" s="201"/>
      <c r="AT963" s="201"/>
      <c r="AU963" s="201"/>
      <c r="AV963" s="201"/>
      <c r="AW963" s="201"/>
      <c r="AX963" s="201"/>
      <c r="AY963" s="201"/>
      <c r="AZ963" s="201"/>
      <c r="BA963" s="201"/>
      <c r="BB963" s="201"/>
      <c r="BC963" s="201"/>
      <c r="BD963" s="201"/>
      <c r="BE963" s="201"/>
      <c r="BF963" s="201"/>
    </row>
    <row r="964" spans="1:58" ht="16.5" customHeight="1">
      <c r="A964" s="202"/>
      <c r="B964" s="202"/>
      <c r="C964" s="202"/>
      <c r="D964" s="202"/>
      <c r="E964" s="202"/>
      <c r="F964" s="202"/>
      <c r="G964" s="202"/>
      <c r="H964" s="202"/>
      <c r="I964" s="203"/>
      <c r="J964" s="201"/>
      <c r="K964" s="201"/>
      <c r="L964" s="201"/>
      <c r="M964" s="201"/>
      <c r="N964" s="201"/>
      <c r="O964" s="201"/>
      <c r="P964" s="201"/>
      <c r="Q964" s="201"/>
      <c r="R964" s="201"/>
      <c r="S964" s="201"/>
      <c r="T964" s="201"/>
      <c r="U964" s="201"/>
      <c r="V964" s="201"/>
      <c r="W964" s="201"/>
      <c r="X964" s="201"/>
      <c r="Y964" s="201"/>
      <c r="Z964" s="201"/>
      <c r="AA964" s="201"/>
      <c r="AB964" s="201"/>
      <c r="AC964" s="201"/>
      <c r="AD964" s="201"/>
      <c r="AE964" s="201"/>
      <c r="AF964" s="201"/>
      <c r="AG964" s="201"/>
      <c r="AH964" s="201"/>
      <c r="AI964" s="201"/>
      <c r="AJ964" s="201"/>
      <c r="AK964" s="201"/>
      <c r="AL964" s="201"/>
      <c r="AM964" s="201"/>
      <c r="AN964" s="201"/>
      <c r="AO964" s="201"/>
      <c r="AP964" s="201"/>
      <c r="AQ964" s="201"/>
      <c r="AR964" s="201"/>
      <c r="AS964" s="201"/>
      <c r="AT964" s="201"/>
      <c r="AU964" s="201"/>
      <c r="AV964" s="201"/>
      <c r="AW964" s="201"/>
      <c r="AX964" s="201"/>
      <c r="AY964" s="201"/>
      <c r="AZ964" s="201"/>
      <c r="BA964" s="201"/>
      <c r="BB964" s="201"/>
      <c r="BC964" s="201"/>
      <c r="BD964" s="201"/>
      <c r="BE964" s="201"/>
      <c r="BF964" s="201"/>
    </row>
    <row r="965" spans="1:58" ht="16.5" customHeight="1">
      <c r="A965" s="202"/>
      <c r="B965" s="202"/>
      <c r="C965" s="202"/>
      <c r="D965" s="202"/>
      <c r="E965" s="202"/>
      <c r="F965" s="202"/>
      <c r="G965" s="202"/>
      <c r="H965" s="202"/>
      <c r="I965" s="203"/>
      <c r="J965" s="201"/>
      <c r="K965" s="201"/>
      <c r="L965" s="201"/>
      <c r="M965" s="201"/>
      <c r="N965" s="201"/>
      <c r="O965" s="201"/>
      <c r="P965" s="201"/>
      <c r="Q965" s="201"/>
      <c r="R965" s="201"/>
      <c r="S965" s="201"/>
      <c r="T965" s="201"/>
      <c r="U965" s="201"/>
      <c r="V965" s="201"/>
      <c r="W965" s="201"/>
      <c r="X965" s="201"/>
      <c r="Y965" s="201"/>
      <c r="Z965" s="201"/>
      <c r="AA965" s="201"/>
      <c r="AB965" s="201"/>
      <c r="AC965" s="201"/>
      <c r="AD965" s="201"/>
      <c r="AE965" s="201"/>
      <c r="AF965" s="201"/>
      <c r="AG965" s="201"/>
      <c r="AH965" s="201"/>
      <c r="AI965" s="201"/>
      <c r="AJ965" s="201"/>
      <c r="AK965" s="201"/>
      <c r="AL965" s="201"/>
      <c r="AM965" s="201"/>
      <c r="AN965" s="201"/>
      <c r="AO965" s="201"/>
      <c r="AP965" s="201"/>
      <c r="AQ965" s="201"/>
      <c r="AR965" s="201"/>
      <c r="AS965" s="201"/>
      <c r="AT965" s="201"/>
      <c r="AU965" s="201"/>
      <c r="AV965" s="201"/>
      <c r="AW965" s="201"/>
      <c r="AX965" s="201"/>
      <c r="AY965" s="201"/>
      <c r="AZ965" s="201"/>
      <c r="BA965" s="201"/>
      <c r="BB965" s="201"/>
      <c r="BC965" s="201"/>
      <c r="BD965" s="201"/>
      <c r="BE965" s="201"/>
      <c r="BF965" s="201"/>
    </row>
    <row r="966" spans="1:58" ht="16.5" customHeight="1">
      <c r="A966" s="202"/>
      <c r="B966" s="202"/>
      <c r="C966" s="202"/>
      <c r="D966" s="202"/>
      <c r="E966" s="202"/>
      <c r="F966" s="202"/>
      <c r="G966" s="202"/>
      <c r="H966" s="202"/>
      <c r="I966" s="203"/>
      <c r="J966" s="201"/>
      <c r="K966" s="201"/>
      <c r="L966" s="201"/>
      <c r="M966" s="201"/>
      <c r="N966" s="201"/>
      <c r="O966" s="201"/>
      <c r="P966" s="201"/>
      <c r="Q966" s="201"/>
      <c r="R966" s="201"/>
      <c r="S966" s="201"/>
      <c r="T966" s="201"/>
      <c r="U966" s="201"/>
      <c r="V966" s="201"/>
      <c r="W966" s="201"/>
      <c r="X966" s="201"/>
      <c r="Y966" s="201"/>
      <c r="Z966" s="201"/>
      <c r="AA966" s="201"/>
      <c r="AB966" s="201"/>
      <c r="AC966" s="201"/>
      <c r="AD966" s="201"/>
      <c r="AE966" s="201"/>
      <c r="AF966" s="201"/>
      <c r="AG966" s="201"/>
      <c r="AH966" s="201"/>
      <c r="AI966" s="201"/>
      <c r="AJ966" s="201"/>
      <c r="AK966" s="201"/>
      <c r="AL966" s="201"/>
      <c r="AM966" s="201"/>
      <c r="AN966" s="201"/>
      <c r="AO966" s="201"/>
      <c r="AP966" s="201"/>
      <c r="AQ966" s="201"/>
      <c r="AR966" s="201"/>
      <c r="AS966" s="201"/>
      <c r="AT966" s="201"/>
      <c r="AU966" s="201"/>
      <c r="AV966" s="201"/>
      <c r="AW966" s="201"/>
      <c r="AX966" s="201"/>
      <c r="AY966" s="201"/>
      <c r="AZ966" s="201"/>
      <c r="BA966" s="201"/>
      <c r="BB966" s="201"/>
      <c r="BC966" s="201"/>
      <c r="BD966" s="201"/>
      <c r="BE966" s="201"/>
      <c r="BF966" s="201"/>
    </row>
    <row r="967" spans="1:58" ht="16.5" customHeight="1">
      <c r="A967" s="202"/>
      <c r="B967" s="202"/>
      <c r="C967" s="202"/>
      <c r="D967" s="202"/>
      <c r="E967" s="202"/>
      <c r="F967" s="202"/>
      <c r="G967" s="202"/>
      <c r="H967" s="202"/>
      <c r="I967" s="203"/>
      <c r="J967" s="201"/>
      <c r="K967" s="201"/>
      <c r="L967" s="201"/>
      <c r="M967" s="201"/>
      <c r="N967" s="201"/>
      <c r="O967" s="201"/>
      <c r="P967" s="201"/>
      <c r="Q967" s="201"/>
      <c r="R967" s="201"/>
      <c r="S967" s="201"/>
      <c r="T967" s="201"/>
      <c r="U967" s="201"/>
      <c r="V967" s="201"/>
      <c r="W967" s="201"/>
      <c r="X967" s="201"/>
      <c r="Y967" s="201"/>
      <c r="Z967" s="201"/>
      <c r="AA967" s="201"/>
      <c r="AB967" s="201"/>
      <c r="AC967" s="201"/>
      <c r="AD967" s="201"/>
      <c r="AE967" s="201"/>
      <c r="AF967" s="201"/>
      <c r="AG967" s="201"/>
      <c r="AH967" s="201"/>
      <c r="AI967" s="201"/>
      <c r="AJ967" s="201"/>
      <c r="AK967" s="201"/>
      <c r="AL967" s="201"/>
      <c r="AM967" s="201"/>
      <c r="AN967" s="201"/>
      <c r="AO967" s="201"/>
      <c r="AP967" s="201"/>
      <c r="AQ967" s="201"/>
      <c r="AR967" s="201"/>
      <c r="AS967" s="201"/>
      <c r="AT967" s="201"/>
      <c r="AU967" s="201"/>
      <c r="AV967" s="201"/>
      <c r="AW967" s="201"/>
      <c r="AX967" s="201"/>
      <c r="AY967" s="201"/>
      <c r="AZ967" s="201"/>
      <c r="BA967" s="201"/>
      <c r="BB967" s="201"/>
      <c r="BC967" s="201"/>
      <c r="BD967" s="201"/>
      <c r="BE967" s="201"/>
      <c r="BF967" s="201"/>
    </row>
    <row r="968" spans="1:58" ht="16.5" customHeight="1">
      <c r="A968" s="202"/>
      <c r="B968" s="202"/>
      <c r="C968" s="202"/>
      <c r="D968" s="202"/>
      <c r="E968" s="202"/>
      <c r="F968" s="202"/>
      <c r="G968" s="202"/>
      <c r="H968" s="202"/>
      <c r="I968" s="203"/>
      <c r="J968" s="201"/>
      <c r="K968" s="201"/>
      <c r="L968" s="201"/>
      <c r="M968" s="201"/>
      <c r="N968" s="201"/>
      <c r="O968" s="201"/>
      <c r="P968" s="201"/>
      <c r="Q968" s="201"/>
      <c r="R968" s="201"/>
      <c r="S968" s="201"/>
      <c r="T968" s="201"/>
      <c r="U968" s="201"/>
      <c r="V968" s="201"/>
      <c r="W968" s="201"/>
      <c r="X968" s="201"/>
      <c r="Y968" s="201"/>
      <c r="Z968" s="201"/>
      <c r="AA968" s="201"/>
      <c r="AB968" s="201"/>
      <c r="AC968" s="201"/>
      <c r="AD968" s="201"/>
      <c r="AE968" s="201"/>
      <c r="AF968" s="201"/>
      <c r="AG968" s="201"/>
      <c r="AH968" s="201"/>
      <c r="AI968" s="201"/>
      <c r="AJ968" s="201"/>
      <c r="AK968" s="201"/>
      <c r="AL968" s="201"/>
      <c r="AM968" s="201"/>
      <c r="AN968" s="201"/>
      <c r="AO968" s="201"/>
      <c r="AP968" s="201"/>
      <c r="AQ968" s="201"/>
      <c r="AR968" s="201"/>
      <c r="AS968" s="201"/>
      <c r="AT968" s="201"/>
      <c r="AU968" s="201"/>
      <c r="AV968" s="201"/>
      <c r="AW968" s="201"/>
      <c r="AX968" s="201"/>
      <c r="AY968" s="201"/>
      <c r="AZ968" s="201"/>
      <c r="BA968" s="201"/>
      <c r="BB968" s="201"/>
      <c r="BC968" s="201"/>
      <c r="BD968" s="201"/>
      <c r="BE968" s="201"/>
      <c r="BF968" s="201"/>
    </row>
    <row r="969" spans="1:58" ht="16.5" customHeight="1">
      <c r="A969" s="202"/>
      <c r="B969" s="202"/>
      <c r="C969" s="202"/>
      <c r="D969" s="202"/>
      <c r="E969" s="202"/>
      <c r="F969" s="202"/>
      <c r="G969" s="202"/>
      <c r="H969" s="202"/>
      <c r="I969" s="203"/>
      <c r="J969" s="201"/>
      <c r="K969" s="201"/>
      <c r="L969" s="201"/>
      <c r="M969" s="201"/>
      <c r="N969" s="201"/>
      <c r="O969" s="201"/>
      <c r="P969" s="201"/>
      <c r="Q969" s="201"/>
      <c r="R969" s="201"/>
      <c r="S969" s="201"/>
      <c r="T969" s="201"/>
      <c r="U969" s="201"/>
      <c r="V969" s="201"/>
      <c r="W969" s="201"/>
      <c r="X969" s="201"/>
      <c r="Y969" s="201"/>
      <c r="Z969" s="201"/>
      <c r="AA969" s="201"/>
      <c r="AB969" s="201"/>
      <c r="AC969" s="201"/>
      <c r="AD969" s="201"/>
      <c r="AE969" s="201"/>
      <c r="AF969" s="201"/>
      <c r="AG969" s="201"/>
      <c r="AH969" s="201"/>
      <c r="AI969" s="201"/>
      <c r="AJ969" s="201"/>
      <c r="AK969" s="201"/>
      <c r="AL969" s="201"/>
      <c r="AM969" s="201"/>
      <c r="AN969" s="201"/>
      <c r="AO969" s="201"/>
      <c r="AP969" s="201"/>
      <c r="AQ969" s="201"/>
      <c r="AR969" s="201"/>
      <c r="AS969" s="201"/>
      <c r="AT969" s="201"/>
      <c r="AU969" s="201"/>
      <c r="AV969" s="201"/>
      <c r="AW969" s="201"/>
      <c r="AX969" s="201"/>
      <c r="AY969" s="201"/>
      <c r="AZ969" s="201"/>
      <c r="BA969" s="201"/>
      <c r="BB969" s="201"/>
      <c r="BC969" s="201"/>
      <c r="BD969" s="201"/>
      <c r="BE969" s="201"/>
      <c r="BF969" s="201"/>
    </row>
    <row r="970" spans="1:58" ht="16.5" customHeight="1">
      <c r="A970" s="202"/>
      <c r="B970" s="202"/>
      <c r="C970" s="202"/>
      <c r="D970" s="202"/>
      <c r="E970" s="202"/>
      <c r="F970" s="202"/>
      <c r="G970" s="202"/>
      <c r="H970" s="202"/>
      <c r="I970" s="203"/>
      <c r="J970" s="201"/>
      <c r="K970" s="201"/>
      <c r="L970" s="201"/>
      <c r="M970" s="201"/>
      <c r="N970" s="201"/>
      <c r="O970" s="201"/>
      <c r="P970" s="201"/>
      <c r="Q970" s="201"/>
      <c r="R970" s="201"/>
      <c r="S970" s="201"/>
      <c r="T970" s="201"/>
      <c r="U970" s="201"/>
      <c r="V970" s="201"/>
      <c r="W970" s="201"/>
      <c r="X970" s="201"/>
      <c r="Y970" s="201"/>
      <c r="Z970" s="201"/>
      <c r="AA970" s="201"/>
      <c r="AB970" s="201"/>
      <c r="AC970" s="201"/>
      <c r="AD970" s="201"/>
      <c r="AE970" s="201"/>
      <c r="AF970" s="201"/>
      <c r="AG970" s="201"/>
      <c r="AH970" s="201"/>
      <c r="AI970" s="201"/>
      <c r="AJ970" s="201"/>
      <c r="AK970" s="201"/>
      <c r="AL970" s="201"/>
      <c r="AM970" s="201"/>
      <c r="AN970" s="201"/>
      <c r="AO970" s="201"/>
      <c r="AP970" s="201"/>
      <c r="AQ970" s="201"/>
      <c r="AR970" s="201"/>
      <c r="AS970" s="201"/>
      <c r="AT970" s="201"/>
      <c r="AU970" s="201"/>
      <c r="AV970" s="201"/>
      <c r="AW970" s="201"/>
      <c r="AX970" s="201"/>
      <c r="AY970" s="201"/>
      <c r="AZ970" s="201"/>
      <c r="BA970" s="201"/>
      <c r="BB970" s="201"/>
      <c r="BC970" s="201"/>
      <c r="BD970" s="201"/>
      <c r="BE970" s="201"/>
      <c r="BF970" s="201"/>
    </row>
    <row r="971" spans="1:58" ht="16.5" customHeight="1">
      <c r="A971" s="202"/>
      <c r="B971" s="202"/>
      <c r="C971" s="202"/>
      <c r="D971" s="202"/>
      <c r="E971" s="202"/>
      <c r="F971" s="202"/>
      <c r="G971" s="202"/>
      <c r="H971" s="202"/>
      <c r="I971" s="203"/>
      <c r="J971" s="201"/>
      <c r="K971" s="201"/>
      <c r="L971" s="201"/>
      <c r="M971" s="201"/>
      <c r="N971" s="201"/>
      <c r="O971" s="201"/>
      <c r="P971" s="201"/>
      <c r="Q971" s="201"/>
      <c r="R971" s="201"/>
      <c r="S971" s="201"/>
      <c r="T971" s="201"/>
      <c r="U971" s="201"/>
      <c r="V971" s="201"/>
      <c r="W971" s="201"/>
      <c r="X971" s="201"/>
      <c r="Y971" s="201"/>
      <c r="Z971" s="201"/>
      <c r="AA971" s="201"/>
      <c r="AB971" s="201"/>
      <c r="AC971" s="201"/>
      <c r="AD971" s="201"/>
      <c r="AE971" s="201"/>
      <c r="AF971" s="201"/>
      <c r="AG971" s="201"/>
      <c r="AH971" s="201"/>
      <c r="AI971" s="201"/>
      <c r="AJ971" s="201"/>
      <c r="AK971" s="201"/>
      <c r="AL971" s="201"/>
      <c r="AM971" s="201"/>
      <c r="AN971" s="201"/>
      <c r="AO971" s="201"/>
      <c r="AP971" s="201"/>
      <c r="AQ971" s="201"/>
      <c r="AR971" s="201"/>
      <c r="AS971" s="201"/>
      <c r="AT971" s="201"/>
      <c r="AU971" s="201"/>
      <c r="AV971" s="201"/>
      <c r="AW971" s="201"/>
      <c r="AX971" s="201"/>
      <c r="AY971" s="201"/>
      <c r="AZ971" s="201"/>
      <c r="BA971" s="201"/>
      <c r="BB971" s="201"/>
      <c r="BC971" s="201"/>
      <c r="BD971" s="201"/>
      <c r="BE971" s="201"/>
      <c r="BF971" s="201"/>
    </row>
    <row r="972" spans="1:58" ht="16.5" customHeight="1">
      <c r="A972" s="202"/>
      <c r="B972" s="202"/>
      <c r="C972" s="202"/>
      <c r="D972" s="202"/>
      <c r="E972" s="202"/>
      <c r="F972" s="202"/>
      <c r="G972" s="202"/>
      <c r="H972" s="202"/>
      <c r="I972" s="203"/>
      <c r="J972" s="201"/>
      <c r="K972" s="201"/>
      <c r="L972" s="201"/>
      <c r="M972" s="201"/>
      <c r="N972" s="201"/>
      <c r="O972" s="201"/>
      <c r="P972" s="201"/>
      <c r="Q972" s="201"/>
      <c r="R972" s="201"/>
      <c r="S972" s="201"/>
      <c r="T972" s="201"/>
      <c r="U972" s="201"/>
      <c r="V972" s="201"/>
      <c r="W972" s="201"/>
      <c r="X972" s="201"/>
      <c r="Y972" s="201"/>
      <c r="Z972" s="201"/>
      <c r="AA972" s="201"/>
      <c r="AB972" s="201"/>
      <c r="AC972" s="201"/>
      <c r="AD972" s="201"/>
      <c r="AE972" s="201"/>
      <c r="AF972" s="201"/>
      <c r="AG972" s="201"/>
      <c r="AH972" s="201"/>
      <c r="AI972" s="201"/>
      <c r="AJ972" s="201"/>
      <c r="AK972" s="201"/>
      <c r="AL972" s="201"/>
      <c r="AM972" s="201"/>
      <c r="AN972" s="201"/>
      <c r="AO972" s="201"/>
      <c r="AP972" s="201"/>
      <c r="AQ972" s="201"/>
      <c r="AR972" s="201"/>
      <c r="AS972" s="201"/>
      <c r="AT972" s="201"/>
      <c r="AU972" s="201"/>
      <c r="AV972" s="201"/>
      <c r="AW972" s="201"/>
      <c r="AX972" s="201"/>
      <c r="AY972" s="201"/>
      <c r="AZ972" s="201"/>
      <c r="BA972" s="201"/>
      <c r="BB972" s="201"/>
      <c r="BC972" s="201"/>
      <c r="BD972" s="201"/>
      <c r="BE972" s="201"/>
      <c r="BF972" s="201"/>
    </row>
    <row r="973" spans="1:58" ht="16.5" customHeight="1">
      <c r="A973" s="202"/>
      <c r="B973" s="202"/>
      <c r="C973" s="202"/>
      <c r="D973" s="202"/>
      <c r="E973" s="202"/>
      <c r="F973" s="202"/>
      <c r="G973" s="202"/>
      <c r="H973" s="202"/>
      <c r="I973" s="203"/>
      <c r="J973" s="201"/>
      <c r="K973" s="201"/>
      <c r="L973" s="201"/>
      <c r="M973" s="201"/>
      <c r="N973" s="201"/>
      <c r="O973" s="201"/>
      <c r="P973" s="201"/>
      <c r="Q973" s="201"/>
      <c r="R973" s="201"/>
      <c r="S973" s="201"/>
      <c r="T973" s="201"/>
      <c r="U973" s="201"/>
      <c r="V973" s="201"/>
      <c r="W973" s="201"/>
      <c r="X973" s="201"/>
      <c r="Y973" s="201"/>
      <c r="Z973" s="201"/>
      <c r="AA973" s="201"/>
      <c r="AB973" s="201"/>
      <c r="AC973" s="201"/>
      <c r="AD973" s="201"/>
      <c r="AE973" s="201"/>
      <c r="AF973" s="201"/>
      <c r="AG973" s="201"/>
      <c r="AH973" s="201"/>
      <c r="AI973" s="201"/>
      <c r="AJ973" s="201"/>
      <c r="AK973" s="201"/>
      <c r="AL973" s="201"/>
      <c r="AM973" s="201"/>
      <c r="AN973" s="201"/>
      <c r="AO973" s="201"/>
      <c r="AP973" s="201"/>
      <c r="AQ973" s="201"/>
      <c r="AR973" s="201"/>
      <c r="AS973" s="201"/>
      <c r="AT973" s="201"/>
      <c r="AU973" s="201"/>
      <c r="AV973" s="201"/>
      <c r="AW973" s="201"/>
      <c r="AX973" s="201"/>
      <c r="AY973" s="201"/>
      <c r="AZ973" s="201"/>
      <c r="BA973" s="201"/>
      <c r="BB973" s="201"/>
      <c r="BC973" s="201"/>
      <c r="BD973" s="201"/>
      <c r="BE973" s="201"/>
      <c r="BF973" s="201"/>
    </row>
    <row r="974" spans="1:58" ht="16.5" customHeight="1">
      <c r="A974" s="202"/>
      <c r="B974" s="202"/>
      <c r="C974" s="202"/>
      <c r="D974" s="202"/>
      <c r="E974" s="202"/>
      <c r="F974" s="202"/>
      <c r="G974" s="202"/>
      <c r="H974" s="202"/>
      <c r="I974" s="203"/>
      <c r="J974" s="201"/>
      <c r="K974" s="201"/>
      <c r="L974" s="201"/>
      <c r="M974" s="201"/>
      <c r="N974" s="201"/>
      <c r="O974" s="201"/>
      <c r="P974" s="201"/>
      <c r="Q974" s="201"/>
      <c r="R974" s="201"/>
      <c r="S974" s="201"/>
      <c r="T974" s="201"/>
      <c r="U974" s="201"/>
      <c r="V974" s="201"/>
      <c r="W974" s="201"/>
      <c r="X974" s="201"/>
      <c r="Y974" s="201"/>
      <c r="Z974" s="201"/>
      <c r="AA974" s="201"/>
      <c r="AB974" s="201"/>
      <c r="AC974" s="201"/>
      <c r="AD974" s="201"/>
      <c r="AE974" s="201"/>
      <c r="AF974" s="201"/>
      <c r="AG974" s="201"/>
      <c r="AH974" s="201"/>
      <c r="AI974" s="201"/>
      <c r="AJ974" s="201"/>
      <c r="AK974" s="201"/>
      <c r="AL974" s="201"/>
      <c r="AM974" s="201"/>
      <c r="AN974" s="201"/>
      <c r="AO974" s="201"/>
      <c r="AP974" s="201"/>
      <c r="AQ974" s="201"/>
      <c r="AR974" s="201"/>
      <c r="AS974" s="201"/>
      <c r="AT974" s="201"/>
      <c r="AU974" s="201"/>
      <c r="AV974" s="201"/>
      <c r="AW974" s="201"/>
      <c r="AX974" s="201"/>
      <c r="AY974" s="201"/>
      <c r="AZ974" s="201"/>
      <c r="BA974" s="201"/>
      <c r="BB974" s="201"/>
      <c r="BC974" s="201"/>
      <c r="BD974" s="201"/>
      <c r="BE974" s="201"/>
      <c r="BF974" s="201"/>
    </row>
    <row r="975" spans="1:58" ht="16.5" customHeight="1">
      <c r="A975" s="202"/>
      <c r="B975" s="202"/>
      <c r="C975" s="202"/>
      <c r="D975" s="202"/>
      <c r="E975" s="202"/>
      <c r="F975" s="202"/>
      <c r="G975" s="202"/>
      <c r="H975" s="202"/>
      <c r="I975" s="203"/>
      <c r="J975" s="201"/>
      <c r="K975" s="201"/>
      <c r="L975" s="201"/>
      <c r="M975" s="201"/>
      <c r="N975" s="201"/>
      <c r="O975" s="201"/>
      <c r="P975" s="201"/>
      <c r="Q975" s="201"/>
      <c r="R975" s="201"/>
      <c r="S975" s="201"/>
      <c r="T975" s="201"/>
      <c r="U975" s="201"/>
      <c r="V975" s="201"/>
      <c r="W975" s="201"/>
      <c r="X975" s="201"/>
      <c r="Y975" s="201"/>
      <c r="Z975" s="201"/>
      <c r="AA975" s="201"/>
      <c r="AB975" s="201"/>
      <c r="AC975" s="201"/>
      <c r="AD975" s="201"/>
      <c r="AE975" s="201"/>
      <c r="AF975" s="201"/>
      <c r="AG975" s="201"/>
      <c r="AH975" s="201"/>
      <c r="AI975" s="201"/>
      <c r="AJ975" s="201"/>
      <c r="AK975" s="201"/>
      <c r="AL975" s="201"/>
      <c r="AM975" s="201"/>
      <c r="AN975" s="201"/>
      <c r="AO975" s="201"/>
      <c r="AP975" s="201"/>
      <c r="AQ975" s="201"/>
      <c r="AR975" s="201"/>
      <c r="AS975" s="201"/>
      <c r="AT975" s="201"/>
      <c r="AU975" s="201"/>
      <c r="AV975" s="201"/>
      <c r="AW975" s="201"/>
      <c r="AX975" s="201"/>
      <c r="AY975" s="201"/>
      <c r="AZ975" s="201"/>
      <c r="BA975" s="201"/>
      <c r="BB975" s="201"/>
      <c r="BC975" s="201"/>
      <c r="BD975" s="201"/>
      <c r="BE975" s="201"/>
      <c r="BF975" s="201"/>
    </row>
    <row r="976" spans="1:58" ht="16.5" customHeight="1">
      <c r="A976" s="202"/>
      <c r="B976" s="202"/>
      <c r="C976" s="202"/>
      <c r="D976" s="202"/>
      <c r="E976" s="202"/>
      <c r="F976" s="202"/>
      <c r="G976" s="202"/>
      <c r="H976" s="202"/>
      <c r="I976" s="203"/>
      <c r="J976" s="201"/>
      <c r="K976" s="201"/>
      <c r="L976" s="201"/>
      <c r="M976" s="201"/>
      <c r="N976" s="201"/>
      <c r="O976" s="201"/>
      <c r="P976" s="201"/>
      <c r="Q976" s="201"/>
      <c r="R976" s="201"/>
      <c r="S976" s="201"/>
      <c r="T976" s="201"/>
      <c r="U976" s="201"/>
      <c r="V976" s="201"/>
      <c r="W976" s="201"/>
      <c r="X976" s="201"/>
      <c r="Y976" s="201"/>
      <c r="Z976" s="201"/>
      <c r="AA976" s="201"/>
      <c r="AB976" s="201"/>
      <c r="AC976" s="201"/>
      <c r="AD976" s="201"/>
      <c r="AE976" s="201"/>
      <c r="AF976" s="201"/>
      <c r="AG976" s="201"/>
      <c r="AH976" s="201"/>
      <c r="AI976" s="201"/>
      <c r="AJ976" s="201"/>
      <c r="AK976" s="201"/>
      <c r="AL976" s="201"/>
      <c r="AM976" s="201"/>
      <c r="AN976" s="201"/>
      <c r="AO976" s="201"/>
      <c r="AP976" s="201"/>
      <c r="AQ976" s="201"/>
      <c r="AR976" s="201"/>
      <c r="AS976" s="201"/>
      <c r="AT976" s="201"/>
      <c r="AU976" s="201"/>
      <c r="AV976" s="201"/>
      <c r="AW976" s="201"/>
      <c r="AX976" s="201"/>
      <c r="AY976" s="201"/>
      <c r="AZ976" s="201"/>
      <c r="BA976" s="201"/>
      <c r="BB976" s="201"/>
      <c r="BC976" s="201"/>
      <c r="BD976" s="201"/>
      <c r="BE976" s="201"/>
      <c r="BF976" s="201"/>
    </row>
    <row r="977" spans="1:58" ht="16.5" customHeight="1">
      <c r="A977" s="202"/>
      <c r="B977" s="202"/>
      <c r="C977" s="202"/>
      <c r="D977" s="202"/>
      <c r="E977" s="202"/>
      <c r="F977" s="202"/>
      <c r="G977" s="202"/>
      <c r="H977" s="202"/>
      <c r="I977" s="203"/>
      <c r="J977" s="201"/>
      <c r="K977" s="201"/>
      <c r="L977" s="201"/>
      <c r="M977" s="201"/>
      <c r="N977" s="201"/>
      <c r="O977" s="201"/>
      <c r="P977" s="201"/>
      <c r="Q977" s="201"/>
      <c r="R977" s="201"/>
      <c r="S977" s="201"/>
      <c r="T977" s="201"/>
      <c r="U977" s="201"/>
      <c r="V977" s="201"/>
      <c r="W977" s="201"/>
      <c r="X977" s="201"/>
      <c r="Y977" s="201"/>
      <c r="Z977" s="201"/>
      <c r="AA977" s="201"/>
      <c r="AB977" s="201"/>
      <c r="AC977" s="201"/>
      <c r="AD977" s="201"/>
      <c r="AE977" s="201"/>
      <c r="AF977" s="201"/>
      <c r="AG977" s="201"/>
      <c r="AH977" s="201"/>
      <c r="AI977" s="201"/>
      <c r="AJ977" s="201"/>
      <c r="AK977" s="201"/>
      <c r="AL977" s="201"/>
      <c r="AM977" s="201"/>
      <c r="AN977" s="201"/>
      <c r="AO977" s="201"/>
      <c r="AP977" s="201"/>
      <c r="AQ977" s="201"/>
      <c r="AR977" s="201"/>
      <c r="AS977" s="201"/>
      <c r="AT977" s="201"/>
      <c r="AU977" s="201"/>
      <c r="AV977" s="201"/>
      <c r="AW977" s="201"/>
      <c r="AX977" s="201"/>
      <c r="AY977" s="201"/>
      <c r="AZ977" s="201"/>
      <c r="BA977" s="201"/>
      <c r="BB977" s="201"/>
      <c r="BC977" s="201"/>
      <c r="BD977" s="201"/>
      <c r="BE977" s="201"/>
      <c r="BF977" s="201"/>
    </row>
    <row r="978" spans="1:58" ht="16.5" customHeight="1">
      <c r="A978" s="202"/>
      <c r="B978" s="202"/>
      <c r="C978" s="202"/>
      <c r="D978" s="202"/>
      <c r="E978" s="202"/>
      <c r="F978" s="202"/>
      <c r="G978" s="202"/>
      <c r="H978" s="202"/>
      <c r="I978" s="203"/>
      <c r="J978" s="201"/>
      <c r="K978" s="201"/>
      <c r="L978" s="201"/>
      <c r="M978" s="201"/>
      <c r="N978" s="201"/>
      <c r="O978" s="201"/>
      <c r="P978" s="201"/>
      <c r="Q978" s="201"/>
      <c r="R978" s="201"/>
      <c r="S978" s="201"/>
      <c r="T978" s="201"/>
      <c r="U978" s="201"/>
      <c r="V978" s="201"/>
      <c r="W978" s="201"/>
      <c r="X978" s="201"/>
      <c r="Y978" s="201"/>
      <c r="Z978" s="201"/>
      <c r="AA978" s="201"/>
      <c r="AB978" s="201"/>
      <c r="AC978" s="201"/>
      <c r="AD978" s="201"/>
      <c r="AE978" s="201"/>
      <c r="AF978" s="201"/>
      <c r="AG978" s="201"/>
      <c r="AH978" s="201"/>
      <c r="AI978" s="201"/>
      <c r="AJ978" s="201"/>
      <c r="AK978" s="201"/>
      <c r="AL978" s="201"/>
      <c r="AM978" s="201"/>
      <c r="AN978" s="201"/>
      <c r="AO978" s="201"/>
      <c r="AP978" s="201"/>
      <c r="AQ978" s="201"/>
      <c r="AR978" s="201"/>
      <c r="AS978" s="201"/>
      <c r="AT978" s="201"/>
      <c r="AU978" s="201"/>
      <c r="AV978" s="201"/>
      <c r="AW978" s="201"/>
      <c r="AX978" s="201"/>
      <c r="AY978" s="201"/>
      <c r="AZ978" s="201"/>
      <c r="BA978" s="201"/>
      <c r="BB978" s="201"/>
      <c r="BC978" s="201"/>
      <c r="BD978" s="201"/>
      <c r="BE978" s="201"/>
      <c r="BF978" s="201"/>
    </row>
    <row r="979" spans="1:58" ht="16.5" customHeight="1">
      <c r="A979" s="202"/>
      <c r="B979" s="202"/>
      <c r="C979" s="202"/>
      <c r="D979" s="202"/>
      <c r="E979" s="202"/>
      <c r="F979" s="202"/>
      <c r="G979" s="202"/>
      <c r="H979" s="202"/>
      <c r="I979" s="203"/>
      <c r="J979" s="201"/>
      <c r="K979" s="201"/>
      <c r="L979" s="201"/>
      <c r="M979" s="201"/>
      <c r="N979" s="201"/>
      <c r="O979" s="201"/>
      <c r="P979" s="201"/>
      <c r="Q979" s="201"/>
      <c r="R979" s="201"/>
      <c r="S979" s="201"/>
      <c r="T979" s="201"/>
      <c r="U979" s="201"/>
      <c r="V979" s="201"/>
      <c r="W979" s="201"/>
      <c r="X979" s="201"/>
      <c r="Y979" s="201"/>
      <c r="Z979" s="201"/>
      <c r="AA979" s="201"/>
      <c r="AB979" s="201"/>
      <c r="AC979" s="201"/>
      <c r="AD979" s="201"/>
      <c r="AE979" s="201"/>
      <c r="AF979" s="201"/>
      <c r="AG979" s="201"/>
      <c r="AH979" s="201"/>
      <c r="AI979" s="201"/>
      <c r="AJ979" s="201"/>
      <c r="AK979" s="201"/>
      <c r="AL979" s="201"/>
      <c r="AM979" s="201"/>
      <c r="AN979" s="201"/>
      <c r="AO979" s="201"/>
      <c r="AP979" s="201"/>
      <c r="AQ979" s="201"/>
      <c r="AR979" s="201"/>
      <c r="AS979" s="201"/>
      <c r="AT979" s="201"/>
      <c r="AU979" s="201"/>
      <c r="AV979" s="201"/>
      <c r="AW979" s="201"/>
      <c r="AX979" s="201"/>
      <c r="AY979" s="201"/>
      <c r="AZ979" s="201"/>
      <c r="BA979" s="201"/>
      <c r="BB979" s="201"/>
      <c r="BC979" s="201"/>
      <c r="BD979" s="201"/>
      <c r="BE979" s="201"/>
      <c r="BF979" s="201"/>
    </row>
    <row r="980" spans="1:58" ht="16.5" customHeight="1">
      <c r="A980" s="202"/>
      <c r="B980" s="202"/>
      <c r="C980" s="202"/>
      <c r="D980" s="202"/>
      <c r="E980" s="202"/>
      <c r="F980" s="202"/>
      <c r="G980" s="202"/>
      <c r="H980" s="202"/>
      <c r="I980" s="203"/>
      <c r="J980" s="201"/>
      <c r="K980" s="201"/>
      <c r="L980" s="201"/>
      <c r="M980" s="201"/>
      <c r="N980" s="201"/>
      <c r="O980" s="201"/>
      <c r="P980" s="201"/>
      <c r="Q980" s="201"/>
      <c r="R980" s="201"/>
      <c r="S980" s="201"/>
      <c r="T980" s="201"/>
      <c r="U980" s="201"/>
      <c r="V980" s="201"/>
      <c r="W980" s="201"/>
      <c r="X980" s="201"/>
      <c r="Y980" s="201"/>
      <c r="Z980" s="201"/>
      <c r="AA980" s="201"/>
      <c r="AB980" s="201"/>
      <c r="AC980" s="201"/>
      <c r="AD980" s="201"/>
      <c r="AE980" s="201"/>
      <c r="AF980" s="201"/>
      <c r="AG980" s="201"/>
      <c r="AH980" s="201"/>
      <c r="AI980" s="201"/>
      <c r="AJ980" s="201"/>
      <c r="AK980" s="201"/>
      <c r="AL980" s="201"/>
      <c r="AM980" s="201"/>
      <c r="AN980" s="201"/>
      <c r="AO980" s="201"/>
      <c r="AP980" s="201"/>
      <c r="AQ980" s="201"/>
      <c r="AR980" s="201"/>
      <c r="AS980" s="201"/>
      <c r="AT980" s="201"/>
      <c r="AU980" s="201"/>
      <c r="AV980" s="201"/>
      <c r="AW980" s="201"/>
      <c r="AX980" s="201"/>
      <c r="AY980" s="201"/>
      <c r="AZ980" s="201"/>
      <c r="BA980" s="201"/>
      <c r="BB980" s="201"/>
      <c r="BC980" s="201"/>
      <c r="BD980" s="201"/>
      <c r="BE980" s="201"/>
      <c r="BF980" s="201"/>
    </row>
    <row r="981" spans="1:58" ht="16.5" customHeight="1">
      <c r="A981" s="202"/>
      <c r="B981" s="202"/>
      <c r="C981" s="202"/>
      <c r="D981" s="202"/>
      <c r="E981" s="202"/>
      <c r="F981" s="202"/>
      <c r="G981" s="202"/>
      <c r="H981" s="202"/>
      <c r="I981" s="203"/>
      <c r="J981" s="201"/>
      <c r="K981" s="201"/>
      <c r="L981" s="201"/>
      <c r="M981" s="201"/>
      <c r="N981" s="201"/>
      <c r="O981" s="201"/>
      <c r="P981" s="201"/>
      <c r="Q981" s="201"/>
      <c r="R981" s="201"/>
      <c r="S981" s="201"/>
      <c r="T981" s="201"/>
      <c r="U981" s="201"/>
      <c r="V981" s="201"/>
      <c r="W981" s="201"/>
      <c r="X981" s="201"/>
      <c r="Y981" s="201"/>
      <c r="Z981" s="201"/>
      <c r="AA981" s="201"/>
      <c r="AB981" s="201"/>
      <c r="AC981" s="201"/>
      <c r="AD981" s="201"/>
      <c r="AE981" s="201"/>
      <c r="AF981" s="201"/>
      <c r="AG981" s="201"/>
      <c r="AH981" s="201"/>
      <c r="AI981" s="201"/>
      <c r="AJ981" s="201"/>
      <c r="AK981" s="201"/>
      <c r="AL981" s="201"/>
      <c r="AM981" s="201"/>
      <c r="AN981" s="201"/>
      <c r="AO981" s="201"/>
      <c r="AP981" s="201"/>
      <c r="AQ981" s="201"/>
      <c r="AR981" s="201"/>
      <c r="AS981" s="201"/>
      <c r="AT981" s="201"/>
      <c r="AU981" s="201"/>
      <c r="AV981" s="201"/>
      <c r="AW981" s="201"/>
      <c r="AX981" s="201"/>
      <c r="AY981" s="201"/>
      <c r="AZ981" s="201"/>
      <c r="BA981" s="201"/>
      <c r="BB981" s="201"/>
      <c r="BC981" s="201"/>
      <c r="BD981" s="201"/>
      <c r="BE981" s="201"/>
      <c r="BF981" s="201"/>
    </row>
    <row r="982" spans="1:58" ht="16.5" customHeight="1">
      <c r="A982" s="202"/>
      <c r="B982" s="202"/>
      <c r="C982" s="202"/>
      <c r="D982" s="202"/>
      <c r="E982" s="202"/>
      <c r="F982" s="202"/>
      <c r="G982" s="202"/>
      <c r="H982" s="202"/>
      <c r="I982" s="203"/>
      <c r="J982" s="201"/>
      <c r="K982" s="201"/>
      <c r="L982" s="201"/>
      <c r="M982" s="201"/>
      <c r="N982" s="201"/>
      <c r="O982" s="201"/>
      <c r="P982" s="201"/>
      <c r="Q982" s="201"/>
      <c r="R982" s="201"/>
      <c r="S982" s="201"/>
      <c r="T982" s="201"/>
      <c r="U982" s="201"/>
      <c r="V982" s="201"/>
      <c r="W982" s="201"/>
      <c r="X982" s="201"/>
      <c r="Y982" s="201"/>
      <c r="Z982" s="201"/>
      <c r="AA982" s="201"/>
      <c r="AB982" s="201"/>
      <c r="AC982" s="201"/>
      <c r="AD982" s="201"/>
      <c r="AE982" s="201"/>
      <c r="AF982" s="201"/>
      <c r="AG982" s="201"/>
      <c r="AH982" s="201"/>
      <c r="AI982" s="201"/>
      <c r="AJ982" s="201"/>
      <c r="AK982" s="201"/>
      <c r="AL982" s="201"/>
      <c r="AM982" s="201"/>
      <c r="AN982" s="201"/>
      <c r="AO982" s="201"/>
      <c r="AP982" s="201"/>
      <c r="AQ982" s="201"/>
      <c r="AR982" s="201"/>
      <c r="AS982" s="201"/>
      <c r="AT982" s="201"/>
      <c r="AU982" s="201"/>
      <c r="AV982" s="201"/>
      <c r="AW982" s="201"/>
      <c r="AX982" s="201"/>
      <c r="AY982" s="201"/>
      <c r="AZ982" s="201"/>
      <c r="BA982" s="201"/>
      <c r="BB982" s="201"/>
      <c r="BC982" s="201"/>
      <c r="BD982" s="201"/>
      <c r="BE982" s="201"/>
      <c r="BF982" s="201"/>
    </row>
    <row r="983" spans="1:58" ht="16.5" customHeight="1">
      <c r="A983" s="202"/>
      <c r="B983" s="202"/>
      <c r="C983" s="202"/>
      <c r="D983" s="202"/>
      <c r="E983" s="202"/>
      <c r="F983" s="202"/>
      <c r="G983" s="202"/>
      <c r="H983" s="202"/>
      <c r="I983" s="203"/>
      <c r="J983" s="201"/>
      <c r="K983" s="201"/>
      <c r="L983" s="201"/>
      <c r="M983" s="201"/>
      <c r="N983" s="201"/>
      <c r="O983" s="201"/>
      <c r="P983" s="201"/>
      <c r="Q983" s="201"/>
      <c r="R983" s="201"/>
      <c r="S983" s="201"/>
      <c r="T983" s="201"/>
      <c r="U983" s="201"/>
      <c r="V983" s="201"/>
      <c r="W983" s="201"/>
      <c r="X983" s="201"/>
      <c r="Y983" s="201"/>
      <c r="Z983" s="201"/>
      <c r="AA983" s="201"/>
      <c r="AB983" s="201"/>
      <c r="AC983" s="201"/>
      <c r="AD983" s="201"/>
      <c r="AE983" s="201"/>
      <c r="AF983" s="201"/>
      <c r="AG983" s="201"/>
      <c r="AH983" s="201"/>
      <c r="AI983" s="201"/>
      <c r="AJ983" s="201"/>
      <c r="AK983" s="201"/>
      <c r="AL983" s="201"/>
      <c r="AM983" s="201"/>
      <c r="AN983" s="201"/>
      <c r="AO983" s="201"/>
      <c r="AP983" s="201"/>
      <c r="AQ983" s="201"/>
      <c r="AR983" s="201"/>
      <c r="AS983" s="201"/>
      <c r="AT983" s="201"/>
      <c r="AU983" s="201"/>
      <c r="AV983" s="201"/>
      <c r="AW983" s="201"/>
      <c r="AX983" s="201"/>
      <c r="AY983" s="201"/>
      <c r="AZ983" s="201"/>
      <c r="BA983" s="201"/>
      <c r="BB983" s="201"/>
      <c r="BC983" s="201"/>
      <c r="BD983" s="201"/>
      <c r="BE983" s="201"/>
      <c r="BF983" s="201"/>
    </row>
    <row r="984" spans="1:58" ht="16.5" customHeight="1">
      <c r="A984" s="202"/>
      <c r="B984" s="202"/>
      <c r="C984" s="202"/>
      <c r="D984" s="202"/>
      <c r="E984" s="202"/>
      <c r="F984" s="202"/>
      <c r="G984" s="202"/>
      <c r="H984" s="202"/>
      <c r="I984" s="203"/>
      <c r="J984" s="201"/>
      <c r="K984" s="201"/>
      <c r="L984" s="201"/>
      <c r="M984" s="201"/>
      <c r="N984" s="201"/>
      <c r="O984" s="201"/>
      <c r="P984" s="201"/>
      <c r="Q984" s="201"/>
      <c r="R984" s="201"/>
      <c r="S984" s="201"/>
      <c r="T984" s="201"/>
      <c r="U984" s="201"/>
      <c r="V984" s="201"/>
      <c r="W984" s="201"/>
      <c r="X984" s="201"/>
      <c r="Y984" s="201"/>
      <c r="Z984" s="201"/>
      <c r="AA984" s="201"/>
      <c r="AB984" s="201"/>
      <c r="AC984" s="201"/>
      <c r="AD984" s="201"/>
      <c r="AE984" s="201"/>
      <c r="AF984" s="201"/>
      <c r="AG984" s="201"/>
      <c r="AH984" s="201"/>
      <c r="AI984" s="201"/>
      <c r="AJ984" s="201"/>
      <c r="AK984" s="201"/>
      <c r="AL984" s="201"/>
      <c r="AM984" s="201"/>
      <c r="AN984" s="201"/>
      <c r="AO984" s="201"/>
      <c r="AP984" s="201"/>
      <c r="AQ984" s="201"/>
      <c r="AR984" s="201"/>
      <c r="AS984" s="201"/>
      <c r="AT984" s="201"/>
      <c r="AU984" s="201"/>
      <c r="AV984" s="201"/>
      <c r="AW984" s="201"/>
      <c r="AX984" s="201"/>
      <c r="AY984" s="201"/>
      <c r="AZ984" s="201"/>
      <c r="BA984" s="201"/>
      <c r="BB984" s="201"/>
      <c r="BC984" s="201"/>
      <c r="BD984" s="201"/>
      <c r="BE984" s="201"/>
      <c r="BF984" s="201"/>
    </row>
    <row r="985" spans="1:58" ht="16.5" customHeight="1">
      <c r="A985" s="202"/>
      <c r="B985" s="202"/>
      <c r="C985" s="202"/>
      <c r="D985" s="202"/>
      <c r="E985" s="202"/>
      <c r="F985" s="202"/>
      <c r="G985" s="202"/>
      <c r="H985" s="202"/>
      <c r="I985" s="203"/>
      <c r="J985" s="201"/>
      <c r="K985" s="201"/>
      <c r="L985" s="201"/>
      <c r="M985" s="201"/>
      <c r="N985" s="201"/>
      <c r="O985" s="201"/>
      <c r="P985" s="201"/>
      <c r="Q985" s="201"/>
      <c r="R985" s="201"/>
      <c r="S985" s="201"/>
      <c r="T985" s="201"/>
      <c r="U985" s="201"/>
      <c r="V985" s="201"/>
      <c r="W985" s="201"/>
      <c r="X985" s="201"/>
      <c r="Y985" s="201"/>
      <c r="Z985" s="201"/>
      <c r="AA985" s="201"/>
      <c r="AB985" s="201"/>
      <c r="AC985" s="201"/>
      <c r="AD985" s="201"/>
      <c r="AE985" s="201"/>
      <c r="AF985" s="201"/>
      <c r="AG985" s="201"/>
      <c r="AH985" s="201"/>
      <c r="AI985" s="201"/>
      <c r="AJ985" s="201"/>
      <c r="AK985" s="201"/>
      <c r="AL985" s="201"/>
      <c r="AM985" s="201"/>
      <c r="AN985" s="201"/>
      <c r="AO985" s="201"/>
      <c r="AP985" s="201"/>
      <c r="AQ985" s="201"/>
      <c r="AR985" s="201"/>
      <c r="AS985" s="201"/>
      <c r="AT985" s="201"/>
      <c r="AU985" s="201"/>
      <c r="AV985" s="201"/>
      <c r="AW985" s="201"/>
      <c r="AX985" s="201"/>
      <c r="AY985" s="201"/>
      <c r="AZ985" s="201"/>
      <c r="BA985" s="201"/>
      <c r="BB985" s="201"/>
      <c r="BC985" s="201"/>
      <c r="BD985" s="201"/>
      <c r="BE985" s="201"/>
      <c r="BF985" s="201"/>
    </row>
    <row r="986" spans="1:58" ht="16.5" customHeight="1">
      <c r="A986" s="202"/>
      <c r="B986" s="202"/>
      <c r="C986" s="202"/>
      <c r="D986" s="202"/>
      <c r="E986" s="202"/>
      <c r="F986" s="202"/>
      <c r="G986" s="202"/>
      <c r="H986" s="202"/>
      <c r="I986" s="203"/>
      <c r="J986" s="201"/>
      <c r="K986" s="201"/>
      <c r="L986" s="201"/>
      <c r="M986" s="201"/>
      <c r="N986" s="201"/>
      <c r="O986" s="201"/>
      <c r="P986" s="201"/>
      <c r="Q986" s="201"/>
      <c r="R986" s="201"/>
      <c r="S986" s="201"/>
      <c r="T986" s="201"/>
      <c r="U986" s="201"/>
      <c r="V986" s="201"/>
      <c r="W986" s="201"/>
      <c r="X986" s="201"/>
      <c r="Y986" s="201"/>
      <c r="Z986" s="201"/>
      <c r="AA986" s="201"/>
      <c r="AB986" s="201"/>
      <c r="AC986" s="201"/>
      <c r="AD986" s="201"/>
      <c r="AE986" s="201"/>
      <c r="AF986" s="201"/>
      <c r="AG986" s="201"/>
      <c r="AH986" s="201"/>
      <c r="AI986" s="201"/>
      <c r="AJ986" s="201"/>
      <c r="AK986" s="201"/>
      <c r="AL986" s="201"/>
      <c r="AM986" s="201"/>
      <c r="AN986" s="201"/>
      <c r="AO986" s="201"/>
      <c r="AP986" s="201"/>
      <c r="AQ986" s="201"/>
      <c r="AR986" s="201"/>
      <c r="AS986" s="201"/>
      <c r="AT986" s="201"/>
      <c r="AU986" s="201"/>
      <c r="AV986" s="201"/>
      <c r="AW986" s="201"/>
      <c r="AX986" s="201"/>
      <c r="AY986" s="201"/>
      <c r="AZ986" s="201"/>
      <c r="BA986" s="201"/>
      <c r="BB986" s="201"/>
      <c r="BC986" s="201"/>
      <c r="BD986" s="201"/>
      <c r="BE986" s="201"/>
      <c r="BF986" s="201"/>
    </row>
    <row r="987" spans="1:58" ht="16.5" customHeight="1">
      <c r="A987" s="202"/>
      <c r="B987" s="202"/>
      <c r="C987" s="202"/>
      <c r="D987" s="202"/>
      <c r="E987" s="202"/>
      <c r="F987" s="202"/>
      <c r="G987" s="202"/>
      <c r="H987" s="202"/>
      <c r="I987" s="203"/>
      <c r="J987" s="201"/>
      <c r="K987" s="201"/>
      <c r="L987" s="201"/>
      <c r="M987" s="201"/>
      <c r="N987" s="201"/>
      <c r="O987" s="201"/>
      <c r="P987" s="201"/>
      <c r="Q987" s="201"/>
      <c r="R987" s="201"/>
      <c r="S987" s="201"/>
      <c r="T987" s="201"/>
      <c r="U987" s="201"/>
      <c r="V987" s="201"/>
      <c r="W987" s="201"/>
      <c r="X987" s="201"/>
      <c r="Y987" s="201"/>
      <c r="Z987" s="201"/>
      <c r="AA987" s="201"/>
      <c r="AB987" s="201"/>
      <c r="AC987" s="201"/>
      <c r="AD987" s="201"/>
      <c r="AE987" s="201"/>
      <c r="AF987" s="201"/>
      <c r="AG987" s="201"/>
      <c r="AH987" s="201"/>
      <c r="AI987" s="201"/>
      <c r="AJ987" s="201"/>
      <c r="AK987" s="201"/>
      <c r="AL987" s="201"/>
      <c r="AM987" s="201"/>
      <c r="AN987" s="201"/>
      <c r="AO987" s="201"/>
      <c r="AP987" s="201"/>
      <c r="AQ987" s="201"/>
      <c r="AR987" s="201"/>
      <c r="AS987" s="201"/>
      <c r="AT987" s="201"/>
      <c r="AU987" s="201"/>
      <c r="AV987" s="201"/>
      <c r="AW987" s="201"/>
      <c r="AX987" s="201"/>
      <c r="AY987" s="201"/>
      <c r="AZ987" s="201"/>
      <c r="BA987" s="201"/>
      <c r="BB987" s="201"/>
      <c r="BC987" s="201"/>
      <c r="BD987" s="201"/>
      <c r="BE987" s="201"/>
      <c r="BF987" s="201"/>
    </row>
    <row r="988" spans="1:58" ht="16.5" customHeight="1">
      <c r="A988" s="202"/>
      <c r="B988" s="202"/>
      <c r="C988" s="202"/>
      <c r="D988" s="202"/>
      <c r="E988" s="202"/>
      <c r="F988" s="202"/>
      <c r="G988" s="202"/>
      <c r="H988" s="202"/>
      <c r="I988" s="203"/>
      <c r="J988" s="201"/>
      <c r="K988" s="201"/>
      <c r="L988" s="201"/>
      <c r="M988" s="201"/>
      <c r="N988" s="201"/>
      <c r="O988" s="201"/>
      <c r="P988" s="201"/>
      <c r="Q988" s="201"/>
      <c r="R988" s="201"/>
      <c r="S988" s="201"/>
      <c r="T988" s="201"/>
      <c r="U988" s="201"/>
      <c r="V988" s="201"/>
      <c r="W988" s="201"/>
      <c r="X988" s="201"/>
      <c r="Y988" s="201"/>
      <c r="Z988" s="201"/>
      <c r="AA988" s="201"/>
      <c r="AB988" s="201"/>
      <c r="AC988" s="201"/>
      <c r="AD988" s="201"/>
      <c r="AE988" s="201"/>
      <c r="AF988" s="201"/>
      <c r="AG988" s="201"/>
      <c r="AH988" s="201"/>
      <c r="AI988" s="201"/>
      <c r="AJ988" s="201"/>
      <c r="AK988" s="201"/>
      <c r="AL988" s="201"/>
      <c r="AM988" s="201"/>
      <c r="AN988" s="201"/>
      <c r="AO988" s="201"/>
      <c r="AP988" s="201"/>
      <c r="AQ988" s="201"/>
      <c r="AR988" s="201"/>
      <c r="AS988" s="201"/>
      <c r="AT988" s="201"/>
      <c r="AU988" s="201"/>
      <c r="AV988" s="201"/>
      <c r="AW988" s="201"/>
      <c r="AX988" s="201"/>
      <c r="AY988" s="201"/>
      <c r="AZ988" s="201"/>
      <c r="BA988" s="201"/>
      <c r="BB988" s="201"/>
      <c r="BC988" s="201"/>
      <c r="BD988" s="201"/>
      <c r="BE988" s="201"/>
      <c r="BF988" s="201"/>
    </row>
    <row r="989" spans="1:58" ht="16.5" customHeight="1">
      <c r="A989" s="202"/>
      <c r="B989" s="202"/>
      <c r="C989" s="202"/>
      <c r="D989" s="202"/>
      <c r="E989" s="202"/>
      <c r="F989" s="202"/>
      <c r="G989" s="202"/>
      <c r="H989" s="202"/>
      <c r="I989" s="203"/>
      <c r="J989" s="201"/>
      <c r="K989" s="201"/>
      <c r="L989" s="201"/>
      <c r="M989" s="201"/>
      <c r="N989" s="201"/>
      <c r="O989" s="201"/>
      <c r="P989" s="201"/>
      <c r="Q989" s="201"/>
      <c r="R989" s="201"/>
      <c r="S989" s="201"/>
      <c r="T989" s="201"/>
      <c r="U989" s="201"/>
      <c r="V989" s="201"/>
      <c r="W989" s="201"/>
      <c r="X989" s="201"/>
      <c r="Y989" s="201"/>
      <c r="Z989" s="201"/>
      <c r="AA989" s="201"/>
      <c r="AB989" s="201"/>
      <c r="AC989" s="201"/>
      <c r="AD989" s="201"/>
      <c r="AE989" s="201"/>
      <c r="AF989" s="201"/>
      <c r="AG989" s="201"/>
      <c r="AH989" s="201"/>
      <c r="AI989" s="201"/>
      <c r="AJ989" s="201"/>
      <c r="AK989" s="201"/>
      <c r="AL989" s="201"/>
      <c r="AM989" s="201"/>
      <c r="AN989" s="201"/>
      <c r="AO989" s="201"/>
      <c r="AP989" s="201"/>
      <c r="AQ989" s="201"/>
      <c r="AR989" s="201"/>
      <c r="AS989" s="201"/>
      <c r="AT989" s="201"/>
      <c r="AU989" s="201"/>
      <c r="AV989" s="201"/>
      <c r="AW989" s="201"/>
      <c r="AX989" s="201"/>
      <c r="AY989" s="201"/>
      <c r="AZ989" s="201"/>
      <c r="BA989" s="201"/>
      <c r="BB989" s="201"/>
      <c r="BC989" s="201"/>
      <c r="BD989" s="201"/>
      <c r="BE989" s="201"/>
      <c r="BF989" s="201"/>
    </row>
    <row r="990" spans="1:58" ht="16.5" customHeight="1">
      <c r="A990" s="202"/>
      <c r="B990" s="202"/>
      <c r="C990" s="202"/>
      <c r="D990" s="202"/>
      <c r="E990" s="202"/>
      <c r="F990" s="202"/>
      <c r="G990" s="202"/>
      <c r="H990" s="202"/>
      <c r="I990" s="203"/>
      <c r="J990" s="201"/>
      <c r="K990" s="201"/>
      <c r="L990" s="201"/>
      <c r="M990" s="201"/>
      <c r="N990" s="201"/>
      <c r="O990" s="201"/>
      <c r="P990" s="201"/>
      <c r="Q990" s="201"/>
      <c r="R990" s="201"/>
      <c r="S990" s="201"/>
      <c r="T990" s="201"/>
      <c r="U990" s="201"/>
      <c r="V990" s="201"/>
      <c r="W990" s="201"/>
      <c r="X990" s="201"/>
      <c r="Y990" s="201"/>
      <c r="Z990" s="201"/>
      <c r="AA990" s="201"/>
      <c r="AB990" s="201"/>
      <c r="AC990" s="201"/>
      <c r="AD990" s="201"/>
      <c r="AE990" s="201"/>
      <c r="AF990" s="201"/>
      <c r="AG990" s="201"/>
      <c r="AH990" s="201"/>
      <c r="AI990" s="201"/>
      <c r="AJ990" s="201"/>
      <c r="AK990" s="201"/>
      <c r="AL990" s="201"/>
      <c r="AM990" s="201"/>
      <c r="AN990" s="201"/>
      <c r="AO990" s="201"/>
      <c r="AP990" s="201"/>
      <c r="AQ990" s="201"/>
      <c r="AR990" s="201"/>
      <c r="AS990" s="201"/>
      <c r="AT990" s="201"/>
      <c r="AU990" s="201"/>
      <c r="AV990" s="201"/>
      <c r="AW990" s="201"/>
      <c r="AX990" s="201"/>
      <c r="AY990" s="201"/>
      <c r="AZ990" s="201"/>
      <c r="BA990" s="201"/>
      <c r="BB990" s="201"/>
      <c r="BC990" s="201"/>
      <c r="BD990" s="201"/>
      <c r="BE990" s="201"/>
      <c r="BF990" s="201"/>
    </row>
    <row r="991" spans="1:58" ht="16.5" customHeight="1">
      <c r="A991" s="202"/>
      <c r="B991" s="202"/>
      <c r="C991" s="202"/>
      <c r="D991" s="202"/>
      <c r="E991" s="202"/>
      <c r="F991" s="202"/>
      <c r="G991" s="202"/>
      <c r="H991" s="202"/>
      <c r="I991" s="203"/>
      <c r="J991" s="201"/>
      <c r="K991" s="201"/>
      <c r="L991" s="201"/>
      <c r="M991" s="201"/>
      <c r="N991" s="201"/>
      <c r="O991" s="201"/>
      <c r="P991" s="201"/>
      <c r="Q991" s="201"/>
      <c r="R991" s="201"/>
      <c r="S991" s="201"/>
      <c r="T991" s="201"/>
      <c r="U991" s="201"/>
      <c r="V991" s="201"/>
      <c r="W991" s="201"/>
      <c r="X991" s="201"/>
      <c r="Y991" s="201"/>
      <c r="Z991" s="201"/>
      <c r="AA991" s="201"/>
      <c r="AB991" s="201"/>
      <c r="AC991" s="201"/>
      <c r="AD991" s="201"/>
      <c r="AE991" s="201"/>
      <c r="AF991" s="201"/>
      <c r="AG991" s="201"/>
      <c r="AH991" s="201"/>
      <c r="AI991" s="201"/>
      <c r="AJ991" s="201"/>
      <c r="AK991" s="201"/>
      <c r="AL991" s="201"/>
      <c r="AM991" s="201"/>
      <c r="AN991" s="201"/>
      <c r="AO991" s="201"/>
      <c r="AP991" s="201"/>
      <c r="AQ991" s="201"/>
      <c r="AR991" s="201"/>
      <c r="AS991" s="201"/>
      <c r="AT991" s="201"/>
      <c r="AU991" s="201"/>
      <c r="AV991" s="201"/>
      <c r="AW991" s="201"/>
      <c r="AX991" s="201"/>
      <c r="AY991" s="201"/>
      <c r="AZ991" s="201"/>
      <c r="BA991" s="201"/>
      <c r="BB991" s="201"/>
      <c r="BC991" s="201"/>
      <c r="BD991" s="201"/>
      <c r="BE991" s="201"/>
      <c r="BF991" s="201"/>
    </row>
    <row r="992" spans="1:58" ht="16.5" customHeight="1">
      <c r="A992" s="202"/>
      <c r="B992" s="202"/>
      <c r="C992" s="202"/>
      <c r="D992" s="202"/>
      <c r="E992" s="202"/>
      <c r="F992" s="202"/>
      <c r="G992" s="202"/>
      <c r="H992" s="202"/>
      <c r="I992" s="203"/>
      <c r="J992" s="201"/>
      <c r="K992" s="201"/>
      <c r="L992" s="201"/>
      <c r="M992" s="201"/>
      <c r="N992" s="201"/>
      <c r="O992" s="201"/>
      <c r="P992" s="201"/>
      <c r="Q992" s="201"/>
      <c r="R992" s="201"/>
      <c r="S992" s="201"/>
      <c r="T992" s="201"/>
      <c r="U992" s="201"/>
      <c r="V992" s="201"/>
      <c r="W992" s="201"/>
      <c r="X992" s="201"/>
      <c r="Y992" s="201"/>
      <c r="Z992" s="201"/>
      <c r="AA992" s="201"/>
      <c r="AB992" s="201"/>
      <c r="AC992" s="201"/>
      <c r="AD992" s="201"/>
      <c r="AE992" s="201"/>
      <c r="AF992" s="201"/>
      <c r="AG992" s="201"/>
      <c r="AH992" s="201"/>
      <c r="AI992" s="201"/>
      <c r="AJ992" s="201"/>
      <c r="AK992" s="201"/>
      <c r="AL992" s="201"/>
      <c r="AM992" s="201"/>
      <c r="AN992" s="201"/>
      <c r="AO992" s="201"/>
      <c r="AP992" s="201"/>
      <c r="AQ992" s="201"/>
      <c r="AR992" s="201"/>
      <c r="AS992" s="201"/>
      <c r="AT992" s="201"/>
      <c r="AU992" s="201"/>
      <c r="AV992" s="201"/>
      <c r="AW992" s="201"/>
      <c r="AX992" s="201"/>
      <c r="AY992" s="201"/>
      <c r="AZ992" s="201"/>
      <c r="BA992" s="201"/>
      <c r="BB992" s="201"/>
      <c r="BC992" s="201"/>
      <c r="BD992" s="201"/>
      <c r="BE992" s="201"/>
      <c r="BF992" s="201"/>
    </row>
    <row r="993" spans="1:58" ht="16.5" customHeight="1">
      <c r="A993" s="202"/>
      <c r="B993" s="202"/>
      <c r="C993" s="202"/>
      <c r="D993" s="202"/>
      <c r="E993" s="202"/>
      <c r="F993" s="202"/>
      <c r="G993" s="202"/>
      <c r="H993" s="202"/>
      <c r="I993" s="203"/>
      <c r="J993" s="201"/>
      <c r="K993" s="201"/>
      <c r="L993" s="201"/>
      <c r="M993" s="201"/>
      <c r="N993" s="201"/>
      <c r="O993" s="201"/>
      <c r="P993" s="201"/>
      <c r="Q993" s="201"/>
      <c r="R993" s="201"/>
      <c r="S993" s="201"/>
      <c r="T993" s="201"/>
      <c r="U993" s="201"/>
      <c r="V993" s="201"/>
      <c r="W993" s="201"/>
      <c r="X993" s="201"/>
      <c r="Y993" s="201"/>
      <c r="Z993" s="201"/>
      <c r="AA993" s="201"/>
      <c r="AB993" s="201"/>
      <c r="AC993" s="201"/>
      <c r="AD993" s="201"/>
      <c r="AE993" s="201"/>
      <c r="AF993" s="201"/>
      <c r="AG993" s="201"/>
      <c r="AH993" s="201"/>
      <c r="AI993" s="201"/>
      <c r="AJ993" s="201"/>
      <c r="AK993" s="201"/>
      <c r="AL993" s="201"/>
      <c r="AM993" s="201"/>
      <c r="AN993" s="201"/>
      <c r="AO993" s="201"/>
      <c r="AP993" s="201"/>
      <c r="AQ993" s="201"/>
      <c r="AR993" s="201"/>
      <c r="AS993" s="201"/>
      <c r="AT993" s="201"/>
      <c r="AU993" s="201"/>
      <c r="AV993" s="201"/>
      <c r="AW993" s="201"/>
      <c r="AX993" s="201"/>
      <c r="AY993" s="201"/>
      <c r="AZ993" s="201"/>
      <c r="BA993" s="201"/>
      <c r="BB993" s="201"/>
      <c r="BC993" s="201"/>
      <c r="BD993" s="201"/>
      <c r="BE993" s="201"/>
      <c r="BF993" s="201"/>
    </row>
    <row r="994" spans="1:58" ht="16.5" customHeight="1">
      <c r="A994" s="202"/>
      <c r="B994" s="202"/>
      <c r="C994" s="202"/>
      <c r="D994" s="202"/>
      <c r="E994" s="202"/>
      <c r="F994" s="202"/>
      <c r="G994" s="202"/>
      <c r="H994" s="202"/>
      <c r="I994" s="203"/>
      <c r="J994" s="201"/>
      <c r="K994" s="201"/>
      <c r="L994" s="201"/>
      <c r="M994" s="201"/>
      <c r="N994" s="201"/>
      <c r="O994" s="201"/>
      <c r="P994" s="201"/>
      <c r="Q994" s="201"/>
      <c r="R994" s="201"/>
      <c r="S994" s="201"/>
      <c r="T994" s="201"/>
      <c r="U994" s="201"/>
      <c r="V994" s="201"/>
      <c r="W994" s="201"/>
      <c r="X994" s="201"/>
      <c r="Y994" s="201"/>
      <c r="Z994" s="201"/>
      <c r="AA994" s="201"/>
      <c r="AB994" s="201"/>
      <c r="AC994" s="201"/>
      <c r="AD994" s="201"/>
      <c r="AE994" s="201"/>
      <c r="AF994" s="201"/>
      <c r="AG994" s="201"/>
      <c r="AH994" s="201"/>
      <c r="AI994" s="201"/>
      <c r="AJ994" s="201"/>
      <c r="AK994" s="201"/>
      <c r="AL994" s="201"/>
      <c r="AM994" s="201"/>
      <c r="AN994" s="201"/>
      <c r="AO994" s="201"/>
      <c r="AP994" s="201"/>
      <c r="AQ994" s="201"/>
      <c r="AR994" s="201"/>
      <c r="AS994" s="201"/>
      <c r="AT994" s="201"/>
      <c r="AU994" s="201"/>
      <c r="AV994" s="201"/>
      <c r="AW994" s="201"/>
      <c r="AX994" s="201"/>
      <c r="AY994" s="201"/>
      <c r="AZ994" s="201"/>
      <c r="BA994" s="201"/>
      <c r="BB994" s="201"/>
      <c r="BC994" s="201"/>
      <c r="BD994" s="201"/>
      <c r="BE994" s="201"/>
      <c r="BF994" s="201"/>
    </row>
    <row r="995" spans="1:58" ht="16.5" customHeight="1">
      <c r="A995" s="202"/>
      <c r="B995" s="202"/>
      <c r="C995" s="202"/>
      <c r="D995" s="202"/>
      <c r="E995" s="202"/>
      <c r="F995" s="202"/>
      <c r="G995" s="202"/>
      <c r="H995" s="202"/>
      <c r="I995" s="203"/>
      <c r="J995" s="201"/>
      <c r="K995" s="201"/>
      <c r="L995" s="201"/>
      <c r="M995" s="201"/>
      <c r="N995" s="201"/>
      <c r="O995" s="201"/>
      <c r="P995" s="201"/>
      <c r="Q995" s="201"/>
      <c r="R995" s="201"/>
      <c r="S995" s="201"/>
      <c r="T995" s="201"/>
      <c r="U995" s="201"/>
      <c r="V995" s="201"/>
      <c r="W995" s="201"/>
      <c r="X995" s="201"/>
      <c r="Y995" s="201"/>
      <c r="Z995" s="201"/>
      <c r="AA995" s="201"/>
      <c r="AB995" s="201"/>
      <c r="AC995" s="201"/>
      <c r="AD995" s="201"/>
      <c r="AE995" s="201"/>
      <c r="AF995" s="201"/>
      <c r="AG995" s="201"/>
      <c r="AH995" s="201"/>
      <c r="AI995" s="201"/>
      <c r="AJ995" s="201"/>
      <c r="AK995" s="201"/>
      <c r="AL995" s="201"/>
      <c r="AM995" s="201"/>
      <c r="AN995" s="201"/>
      <c r="AO995" s="201"/>
      <c r="AP995" s="201"/>
      <c r="AQ995" s="201"/>
      <c r="AR995" s="201"/>
      <c r="AS995" s="201"/>
      <c r="AT995" s="201"/>
      <c r="AU995" s="201"/>
      <c r="AV995" s="201"/>
      <c r="AW995" s="201"/>
      <c r="AX995" s="201"/>
      <c r="AY995" s="201"/>
      <c r="AZ995" s="201"/>
      <c r="BA995" s="201"/>
      <c r="BB995" s="201"/>
      <c r="BC995" s="201"/>
      <c r="BD995" s="201"/>
      <c r="BE995" s="201"/>
      <c r="BF995" s="201"/>
    </row>
    <row r="996" spans="1:58" ht="16.5" customHeight="1">
      <c r="A996" s="202"/>
      <c r="B996" s="202"/>
      <c r="C996" s="202"/>
      <c r="D996" s="202"/>
      <c r="E996" s="202"/>
      <c r="F996" s="202"/>
      <c r="G996" s="202"/>
      <c r="H996" s="202"/>
      <c r="I996" s="203"/>
      <c r="J996" s="201"/>
      <c r="K996" s="201"/>
      <c r="L996" s="201"/>
      <c r="M996" s="201"/>
      <c r="N996" s="201"/>
      <c r="O996" s="201"/>
      <c r="P996" s="201"/>
      <c r="Q996" s="201"/>
      <c r="R996" s="201"/>
      <c r="S996" s="201"/>
      <c r="T996" s="201"/>
      <c r="U996" s="201"/>
      <c r="V996" s="201"/>
      <c r="W996" s="201"/>
      <c r="X996" s="201"/>
      <c r="Y996" s="201"/>
      <c r="Z996" s="201"/>
      <c r="AA996" s="201"/>
      <c r="AB996" s="201"/>
      <c r="AC996" s="201"/>
      <c r="AD996" s="201"/>
      <c r="AE996" s="201"/>
      <c r="AF996" s="201"/>
      <c r="AG996" s="201"/>
      <c r="AH996" s="201"/>
      <c r="AI996" s="201"/>
      <c r="AJ996" s="201"/>
      <c r="AK996" s="201"/>
      <c r="AL996" s="201"/>
      <c r="AM996" s="201"/>
      <c r="AN996" s="201"/>
      <c r="AO996" s="201"/>
      <c r="AP996" s="201"/>
      <c r="AQ996" s="201"/>
      <c r="AR996" s="201"/>
      <c r="AS996" s="201"/>
      <c r="AT996" s="201"/>
      <c r="AU996" s="201"/>
      <c r="AV996" s="201"/>
      <c r="AW996" s="201"/>
      <c r="AX996" s="201"/>
      <c r="AY996" s="201"/>
      <c r="AZ996" s="201"/>
      <c r="BA996" s="201"/>
      <c r="BB996" s="201"/>
      <c r="BC996" s="201"/>
      <c r="BD996" s="201"/>
      <c r="BE996" s="201"/>
      <c r="BF996" s="201"/>
    </row>
    <row r="997" spans="1:58" ht="16.5" customHeight="1">
      <c r="A997" s="202"/>
      <c r="B997" s="202"/>
      <c r="C997" s="202"/>
      <c r="D997" s="202"/>
      <c r="E997" s="202"/>
      <c r="F997" s="202"/>
      <c r="G997" s="202"/>
      <c r="H997" s="202"/>
      <c r="I997" s="203"/>
      <c r="J997" s="201"/>
      <c r="K997" s="201"/>
      <c r="L997" s="201"/>
      <c r="M997" s="201"/>
      <c r="N997" s="201"/>
      <c r="O997" s="201"/>
      <c r="P997" s="201"/>
      <c r="Q997" s="201"/>
      <c r="R997" s="201"/>
      <c r="S997" s="201"/>
      <c r="T997" s="201"/>
      <c r="U997" s="201"/>
      <c r="V997" s="201"/>
      <c r="W997" s="201"/>
      <c r="X997" s="201"/>
      <c r="Y997" s="201"/>
      <c r="Z997" s="201"/>
      <c r="AA997" s="201"/>
      <c r="AB997" s="201"/>
      <c r="AC997" s="201"/>
      <c r="AD997" s="201"/>
      <c r="AE997" s="201"/>
      <c r="AF997" s="201"/>
      <c r="AG997" s="201"/>
      <c r="AH997" s="201"/>
      <c r="AI997" s="201"/>
      <c r="AJ997" s="201"/>
      <c r="AK997" s="201"/>
      <c r="AL997" s="201"/>
      <c r="AM997" s="201"/>
      <c r="AN997" s="201"/>
      <c r="AO997" s="201"/>
      <c r="AP997" s="201"/>
      <c r="AQ997" s="201"/>
      <c r="AR997" s="201"/>
      <c r="AS997" s="201"/>
      <c r="AT997" s="201"/>
      <c r="AU997" s="201"/>
      <c r="AV997" s="201"/>
      <c r="AW997" s="201"/>
      <c r="AX997" s="201"/>
      <c r="AY997" s="201"/>
      <c r="AZ997" s="201"/>
      <c r="BA997" s="201"/>
      <c r="BB997" s="201"/>
      <c r="BC997" s="201"/>
      <c r="BD997" s="201"/>
      <c r="BE997" s="201"/>
      <c r="BF997" s="201"/>
    </row>
    <row r="998" spans="1:58" ht="16.5" customHeight="1">
      <c r="A998" s="202"/>
      <c r="B998" s="202"/>
      <c r="C998" s="202"/>
      <c r="D998" s="202"/>
      <c r="E998" s="202"/>
      <c r="F998" s="202"/>
      <c r="G998" s="202"/>
      <c r="H998" s="202"/>
      <c r="I998" s="203"/>
      <c r="J998" s="201"/>
      <c r="K998" s="201"/>
      <c r="L998" s="201"/>
      <c r="M998" s="201"/>
      <c r="N998" s="201"/>
      <c r="O998" s="201"/>
      <c r="P998" s="201"/>
      <c r="Q998" s="201"/>
      <c r="R998" s="201"/>
      <c r="S998" s="201"/>
      <c r="T998" s="201"/>
      <c r="U998" s="201"/>
      <c r="V998" s="201"/>
      <c r="W998" s="201"/>
      <c r="X998" s="201"/>
      <c r="Y998" s="201"/>
      <c r="Z998" s="201"/>
      <c r="AA998" s="201"/>
      <c r="AB998" s="201"/>
      <c r="AC998" s="201"/>
      <c r="AD998" s="201"/>
      <c r="AE998" s="201"/>
      <c r="AF998" s="201"/>
      <c r="AG998" s="201"/>
      <c r="AH998" s="201"/>
      <c r="AI998" s="201"/>
      <c r="AJ998" s="201"/>
      <c r="AK998" s="201"/>
      <c r="AL998" s="201"/>
      <c r="AM998" s="201"/>
      <c r="AN998" s="201"/>
      <c r="AO998" s="201"/>
      <c r="AP998" s="201"/>
      <c r="AQ998" s="201"/>
      <c r="AR998" s="201"/>
      <c r="AS998" s="201"/>
      <c r="AT998" s="201"/>
      <c r="AU998" s="201"/>
      <c r="AV998" s="201"/>
      <c r="AW998" s="201"/>
      <c r="AX998" s="201"/>
      <c r="AY998" s="201"/>
      <c r="AZ998" s="201"/>
      <c r="BA998" s="201"/>
      <c r="BB998" s="201"/>
      <c r="BC998" s="201"/>
      <c r="BD998" s="201"/>
      <c r="BE998" s="201"/>
      <c r="BF998" s="201"/>
    </row>
    <row r="999" spans="1:58" ht="16.5" customHeight="1">
      <c r="A999" s="202"/>
      <c r="B999" s="202"/>
      <c r="C999" s="202"/>
      <c r="D999" s="202"/>
      <c r="E999" s="202"/>
      <c r="F999" s="202"/>
      <c r="G999" s="202"/>
      <c r="H999" s="202"/>
      <c r="I999" s="203"/>
      <c r="J999" s="201"/>
      <c r="K999" s="201"/>
      <c r="L999" s="201"/>
      <c r="M999" s="201"/>
      <c r="N999" s="201"/>
      <c r="O999" s="201"/>
      <c r="P999" s="201"/>
      <c r="Q999" s="201"/>
      <c r="R999" s="201"/>
      <c r="S999" s="201"/>
      <c r="T999" s="201"/>
      <c r="U999" s="201"/>
      <c r="V999" s="201"/>
      <c r="W999" s="201"/>
      <c r="X999" s="201"/>
      <c r="Y999" s="201"/>
      <c r="Z999" s="201"/>
      <c r="AA999" s="201"/>
      <c r="AB999" s="201"/>
      <c r="AC999" s="201"/>
      <c r="AD999" s="201"/>
      <c r="AE999" s="201"/>
      <c r="AF999" s="201"/>
      <c r="AG999" s="201"/>
      <c r="AH999" s="201"/>
      <c r="AI999" s="201"/>
      <c r="AJ999" s="201"/>
      <c r="AK999" s="201"/>
      <c r="AL999" s="201"/>
      <c r="AM999" s="201"/>
      <c r="AN999" s="201"/>
      <c r="AO999" s="201"/>
      <c r="AP999" s="201"/>
      <c r="AQ999" s="201"/>
      <c r="AR999" s="201"/>
      <c r="AS999" s="201"/>
      <c r="AT999" s="201"/>
      <c r="AU999" s="201"/>
      <c r="AV999" s="201"/>
      <c r="AW999" s="201"/>
      <c r="AX999" s="201"/>
      <c r="AY999" s="201"/>
      <c r="AZ999" s="201"/>
      <c r="BA999" s="201"/>
      <c r="BB999" s="201"/>
      <c r="BC999" s="201"/>
      <c r="BD999" s="201"/>
      <c r="BE999" s="201"/>
      <c r="BF999" s="201"/>
    </row>
    <row r="1000" spans="1:58" ht="16.5" customHeight="1">
      <c r="A1000" s="202"/>
      <c r="B1000" s="202"/>
      <c r="C1000" s="202"/>
      <c r="D1000" s="202"/>
      <c r="E1000" s="202"/>
      <c r="F1000" s="202"/>
      <c r="G1000" s="202"/>
      <c r="H1000" s="202"/>
      <c r="I1000" s="203"/>
      <c r="J1000" s="201"/>
      <c r="K1000" s="201"/>
      <c r="L1000" s="201"/>
      <c r="M1000" s="201"/>
      <c r="N1000" s="201"/>
      <c r="O1000" s="201"/>
      <c r="P1000" s="201"/>
      <c r="Q1000" s="201"/>
      <c r="R1000" s="201"/>
      <c r="S1000" s="201"/>
      <c r="T1000" s="201"/>
      <c r="U1000" s="201"/>
      <c r="V1000" s="201"/>
      <c r="W1000" s="201"/>
      <c r="X1000" s="201"/>
      <c r="Y1000" s="201"/>
      <c r="Z1000" s="201"/>
      <c r="AA1000" s="201"/>
      <c r="AB1000" s="201"/>
      <c r="AC1000" s="201"/>
      <c r="AD1000" s="201"/>
      <c r="AE1000" s="201"/>
      <c r="AF1000" s="201"/>
      <c r="AG1000" s="201"/>
      <c r="AH1000" s="201"/>
      <c r="AI1000" s="201"/>
      <c r="AJ1000" s="201"/>
      <c r="AK1000" s="201"/>
      <c r="AL1000" s="201"/>
      <c r="AM1000" s="201"/>
      <c r="AN1000" s="201"/>
      <c r="AO1000" s="201"/>
      <c r="AP1000" s="201"/>
      <c r="AQ1000" s="201"/>
      <c r="AR1000" s="201"/>
      <c r="AS1000" s="201"/>
      <c r="AT1000" s="201"/>
      <c r="AU1000" s="201"/>
      <c r="AV1000" s="201"/>
      <c r="AW1000" s="201"/>
      <c r="AX1000" s="201"/>
      <c r="AY1000" s="201"/>
      <c r="AZ1000" s="201"/>
      <c r="BA1000" s="201"/>
      <c r="BB1000" s="201"/>
      <c r="BC1000" s="201"/>
      <c r="BD1000" s="201"/>
      <c r="BE1000" s="201"/>
      <c r="BF1000" s="201"/>
    </row>
  </sheetData>
  <mergeCells count="582">
    <mergeCell ref="AK66:AK68"/>
    <mergeCell ref="AL66:AL68"/>
    <mergeCell ref="AE66:AE68"/>
    <mergeCell ref="AF66:AF68"/>
    <mergeCell ref="AG66:AG68"/>
    <mergeCell ref="AH66:AH68"/>
    <mergeCell ref="AI66:AI68"/>
    <mergeCell ref="AJ66:AJ68"/>
    <mergeCell ref="N66:N68"/>
    <mergeCell ref="O66:O68"/>
    <mergeCell ref="P66:P68"/>
    <mergeCell ref="AB66:AB68"/>
    <mergeCell ref="AC66:AC68"/>
    <mergeCell ref="AD66:AD68"/>
    <mergeCell ref="H66:H68"/>
    <mergeCell ref="I66:I68"/>
    <mergeCell ref="J66:J68"/>
    <mergeCell ref="K66:K68"/>
    <mergeCell ref="L66:L68"/>
    <mergeCell ref="M66:M68"/>
    <mergeCell ref="AJ63:AJ65"/>
    <mergeCell ref="AK63:AK65"/>
    <mergeCell ref="AL63:AL65"/>
    <mergeCell ref="A66:A68"/>
    <mergeCell ref="B66:B68"/>
    <mergeCell ref="C66:C68"/>
    <mergeCell ref="D66:D68"/>
    <mergeCell ref="E66:E68"/>
    <mergeCell ref="F66:F68"/>
    <mergeCell ref="G66:G68"/>
    <mergeCell ref="AD63:AD65"/>
    <mergeCell ref="AE63:AE65"/>
    <mergeCell ref="AF63:AF65"/>
    <mergeCell ref="AG63:AG65"/>
    <mergeCell ref="AH63:AH65"/>
    <mergeCell ref="AI63:AI65"/>
    <mergeCell ref="M63:M65"/>
    <mergeCell ref="N63:N65"/>
    <mergeCell ref="O63:O65"/>
    <mergeCell ref="P63:P65"/>
    <mergeCell ref="AB63:AB65"/>
    <mergeCell ref="AC63:AC65"/>
    <mergeCell ref="G63:G65"/>
    <mergeCell ref="H63:H65"/>
    <mergeCell ref="I63:I65"/>
    <mergeCell ref="J63:J65"/>
    <mergeCell ref="K63:K65"/>
    <mergeCell ref="L63:L65"/>
    <mergeCell ref="A63:A65"/>
    <mergeCell ref="B63:B65"/>
    <mergeCell ref="C63:C65"/>
    <mergeCell ref="D63:D65"/>
    <mergeCell ref="E63:E65"/>
    <mergeCell ref="F63:F65"/>
    <mergeCell ref="AG60:AG62"/>
    <mergeCell ref="AH60:AH62"/>
    <mergeCell ref="AI60:AI62"/>
    <mergeCell ref="AJ60:AJ62"/>
    <mergeCell ref="AK60:AK62"/>
    <mergeCell ref="AL60:AL62"/>
    <mergeCell ref="P60:P62"/>
    <mergeCell ref="AB60:AB62"/>
    <mergeCell ref="AC60:AC62"/>
    <mergeCell ref="AD60:AD62"/>
    <mergeCell ref="AE60:AE62"/>
    <mergeCell ref="AF60:AF62"/>
    <mergeCell ref="J60:J62"/>
    <mergeCell ref="K60:K62"/>
    <mergeCell ref="L60:L62"/>
    <mergeCell ref="M60:M62"/>
    <mergeCell ref="N60:N62"/>
    <mergeCell ref="O60:O62"/>
    <mergeCell ref="AL57:AL59"/>
    <mergeCell ref="A60:A62"/>
    <mergeCell ref="B60:B62"/>
    <mergeCell ref="C60:C62"/>
    <mergeCell ref="D60:D62"/>
    <mergeCell ref="E60:E62"/>
    <mergeCell ref="F60:F62"/>
    <mergeCell ref="G60:G62"/>
    <mergeCell ref="H60:H62"/>
    <mergeCell ref="I60:I62"/>
    <mergeCell ref="AF57:AF59"/>
    <mergeCell ref="AG57:AG59"/>
    <mergeCell ref="AH57:AH59"/>
    <mergeCell ref="AI57:AI59"/>
    <mergeCell ref="AJ57:AJ59"/>
    <mergeCell ref="AK57:AK59"/>
    <mergeCell ref="O57:O59"/>
    <mergeCell ref="P57:P59"/>
    <mergeCell ref="AB57:AB59"/>
    <mergeCell ref="AC57:AC59"/>
    <mergeCell ref="AD57:AD59"/>
    <mergeCell ref="AE57:AE59"/>
    <mergeCell ref="I57:I59"/>
    <mergeCell ref="J57:J59"/>
    <mergeCell ref="K57:K59"/>
    <mergeCell ref="L57:L59"/>
    <mergeCell ref="M57:M59"/>
    <mergeCell ref="N57:N59"/>
    <mergeCell ref="AK54:AK56"/>
    <mergeCell ref="AL54:AL56"/>
    <mergeCell ref="A57:A59"/>
    <mergeCell ref="B57:B59"/>
    <mergeCell ref="C57:C59"/>
    <mergeCell ref="D57:D59"/>
    <mergeCell ref="E57:E59"/>
    <mergeCell ref="F57:F59"/>
    <mergeCell ref="G57:G59"/>
    <mergeCell ref="H57:H59"/>
    <mergeCell ref="AE54:AE56"/>
    <mergeCell ref="AF54:AF56"/>
    <mergeCell ref="AG54:AG56"/>
    <mergeCell ref="AH54:AH56"/>
    <mergeCell ref="AI54:AI56"/>
    <mergeCell ref="AJ54:AJ56"/>
    <mergeCell ref="N54:N56"/>
    <mergeCell ref="O54:O56"/>
    <mergeCell ref="P54:P56"/>
    <mergeCell ref="AB54:AB56"/>
    <mergeCell ref="AC54:AC56"/>
    <mergeCell ref="AD54:AD56"/>
    <mergeCell ref="H54:H56"/>
    <mergeCell ref="I54:I56"/>
    <mergeCell ref="J54:J56"/>
    <mergeCell ref="K54:K56"/>
    <mergeCell ref="L54:L56"/>
    <mergeCell ref="M54:M56"/>
    <mergeCell ref="AJ51:AJ53"/>
    <mergeCell ref="AK51:AK53"/>
    <mergeCell ref="AL51:AL53"/>
    <mergeCell ref="A54:A56"/>
    <mergeCell ref="B54:B56"/>
    <mergeCell ref="C54:C56"/>
    <mergeCell ref="D54:D56"/>
    <mergeCell ref="E54:E56"/>
    <mergeCell ref="F54:F56"/>
    <mergeCell ref="G54:G56"/>
    <mergeCell ref="AD51:AD53"/>
    <mergeCell ref="AE51:AE53"/>
    <mergeCell ref="AF51:AF53"/>
    <mergeCell ref="AG51:AG53"/>
    <mergeCell ref="AH51:AH53"/>
    <mergeCell ref="AI51:AI53"/>
    <mergeCell ref="M51:M53"/>
    <mergeCell ref="N51:N53"/>
    <mergeCell ref="O51:O53"/>
    <mergeCell ref="P51:P53"/>
    <mergeCell ref="AB51:AB53"/>
    <mergeCell ref="AC51:AC53"/>
    <mergeCell ref="G51:G53"/>
    <mergeCell ref="H51:H53"/>
    <mergeCell ref="I51:I53"/>
    <mergeCell ref="J51:J53"/>
    <mergeCell ref="K51:K53"/>
    <mergeCell ref="L51:L53"/>
    <mergeCell ref="A51:A53"/>
    <mergeCell ref="B51:B53"/>
    <mergeCell ref="C51:C53"/>
    <mergeCell ref="D51:D53"/>
    <mergeCell ref="E51:E53"/>
    <mergeCell ref="F51:F53"/>
    <mergeCell ref="AG48:AG50"/>
    <mergeCell ref="AH48:AH50"/>
    <mergeCell ref="AI48:AI50"/>
    <mergeCell ref="AJ48:AJ50"/>
    <mergeCell ref="AK48:AK50"/>
    <mergeCell ref="AL48:AL50"/>
    <mergeCell ref="P48:P50"/>
    <mergeCell ref="AB48:AB50"/>
    <mergeCell ref="AC48:AC50"/>
    <mergeCell ref="AD48:AD50"/>
    <mergeCell ref="AE48:AE50"/>
    <mergeCell ref="AF48:AF50"/>
    <mergeCell ref="J48:J50"/>
    <mergeCell ref="K48:K50"/>
    <mergeCell ref="L48:L50"/>
    <mergeCell ref="M48:M50"/>
    <mergeCell ref="N48:N50"/>
    <mergeCell ref="O48:O50"/>
    <mergeCell ref="AL45:AL47"/>
    <mergeCell ref="A48:A50"/>
    <mergeCell ref="B48:B50"/>
    <mergeCell ref="C48:C50"/>
    <mergeCell ref="D48:D50"/>
    <mergeCell ref="E48:E50"/>
    <mergeCell ref="F48:F50"/>
    <mergeCell ref="G48:G50"/>
    <mergeCell ref="H48:H50"/>
    <mergeCell ref="I48:I50"/>
    <mergeCell ref="AF45:AF47"/>
    <mergeCell ref="AG45:AG47"/>
    <mergeCell ref="AH45:AH47"/>
    <mergeCell ref="AI45:AI47"/>
    <mergeCell ref="AJ45:AJ47"/>
    <mergeCell ref="AK45:AK47"/>
    <mergeCell ref="O45:O47"/>
    <mergeCell ref="P45:P47"/>
    <mergeCell ref="AB45:AB47"/>
    <mergeCell ref="AC45:AC47"/>
    <mergeCell ref="AD45:AD47"/>
    <mergeCell ref="AE45:AE47"/>
    <mergeCell ref="I45:I47"/>
    <mergeCell ref="J45:J47"/>
    <mergeCell ref="K45:K47"/>
    <mergeCell ref="L45:L47"/>
    <mergeCell ref="M45:M47"/>
    <mergeCell ref="N45:N47"/>
    <mergeCell ref="AK42:AK44"/>
    <mergeCell ref="AL42:AL44"/>
    <mergeCell ref="A45:A47"/>
    <mergeCell ref="B45:B47"/>
    <mergeCell ref="C45:C47"/>
    <mergeCell ref="D45:D47"/>
    <mergeCell ref="E45:E47"/>
    <mergeCell ref="F45:F47"/>
    <mergeCell ref="G45:G47"/>
    <mergeCell ref="H45:H47"/>
    <mergeCell ref="AE42:AE44"/>
    <mergeCell ref="AF42:AF44"/>
    <mergeCell ref="AG42:AG44"/>
    <mergeCell ref="AH42:AH44"/>
    <mergeCell ref="AI42:AI44"/>
    <mergeCell ref="AJ42:AJ44"/>
    <mergeCell ref="N42:N44"/>
    <mergeCell ref="O42:O44"/>
    <mergeCell ref="P42:P44"/>
    <mergeCell ref="AB42:AB44"/>
    <mergeCell ref="AC42:AC44"/>
    <mergeCell ref="AD42:AD44"/>
    <mergeCell ref="H42:H44"/>
    <mergeCell ref="I42:I44"/>
    <mergeCell ref="J42:J44"/>
    <mergeCell ref="K42:K44"/>
    <mergeCell ref="L42:L44"/>
    <mergeCell ref="M42:M44"/>
    <mergeCell ref="AJ39:AJ41"/>
    <mergeCell ref="AK39:AK41"/>
    <mergeCell ref="AL39:AL41"/>
    <mergeCell ref="A42:A44"/>
    <mergeCell ref="B42:B44"/>
    <mergeCell ref="C42:C44"/>
    <mergeCell ref="D42:D44"/>
    <mergeCell ref="E42:E44"/>
    <mergeCell ref="F42:F44"/>
    <mergeCell ref="G42:G44"/>
    <mergeCell ref="AD39:AD41"/>
    <mergeCell ref="AE39:AE41"/>
    <mergeCell ref="AF39:AF41"/>
    <mergeCell ref="AG39:AG41"/>
    <mergeCell ref="AH39:AH41"/>
    <mergeCell ref="AI39:AI41"/>
    <mergeCell ref="M39:M41"/>
    <mergeCell ref="N39:N41"/>
    <mergeCell ref="O39:O41"/>
    <mergeCell ref="P39:P41"/>
    <mergeCell ref="AB39:AB41"/>
    <mergeCell ref="AC39:AC41"/>
    <mergeCell ref="G39:G41"/>
    <mergeCell ref="H39:H41"/>
    <mergeCell ref="I39:I41"/>
    <mergeCell ref="J39:J41"/>
    <mergeCell ref="K39:K41"/>
    <mergeCell ref="L39:L41"/>
    <mergeCell ref="A39:A41"/>
    <mergeCell ref="B39:B41"/>
    <mergeCell ref="C39:C41"/>
    <mergeCell ref="D39:D41"/>
    <mergeCell ref="E39:E41"/>
    <mergeCell ref="F39:F41"/>
    <mergeCell ref="AG36:AG38"/>
    <mergeCell ref="AH36:AH38"/>
    <mergeCell ref="AI36:AI38"/>
    <mergeCell ref="AJ36:AJ38"/>
    <mergeCell ref="AK36:AK38"/>
    <mergeCell ref="AL36:AL38"/>
    <mergeCell ref="P36:P38"/>
    <mergeCell ref="AB36:AB38"/>
    <mergeCell ref="AC36:AC38"/>
    <mergeCell ref="AD36:AD38"/>
    <mergeCell ref="AE36:AE38"/>
    <mergeCell ref="AF36:AF38"/>
    <mergeCell ref="J36:J38"/>
    <mergeCell ref="K36:K38"/>
    <mergeCell ref="L36:L38"/>
    <mergeCell ref="M36:M38"/>
    <mergeCell ref="N36:N38"/>
    <mergeCell ref="O36:O38"/>
    <mergeCell ref="AL33:AL35"/>
    <mergeCell ref="A36:A38"/>
    <mergeCell ref="B36:B38"/>
    <mergeCell ref="C36:C38"/>
    <mergeCell ref="D36:D38"/>
    <mergeCell ref="E36:E38"/>
    <mergeCell ref="F36:F38"/>
    <mergeCell ref="G36:G38"/>
    <mergeCell ref="H36:H38"/>
    <mergeCell ref="I36:I38"/>
    <mergeCell ref="AF33:AF35"/>
    <mergeCell ref="AG33:AG35"/>
    <mergeCell ref="AH33:AH35"/>
    <mergeCell ref="AI33:AI35"/>
    <mergeCell ref="AJ33:AJ35"/>
    <mergeCell ref="AK33:AK35"/>
    <mergeCell ref="O33:O35"/>
    <mergeCell ref="P33:P35"/>
    <mergeCell ref="AB33:AB35"/>
    <mergeCell ref="AC33:AC35"/>
    <mergeCell ref="AD33:AD35"/>
    <mergeCell ref="AE33:AE35"/>
    <mergeCell ref="I33:I35"/>
    <mergeCell ref="J33:J35"/>
    <mergeCell ref="K33:K35"/>
    <mergeCell ref="L33:L35"/>
    <mergeCell ref="M33:M35"/>
    <mergeCell ref="N33:N35"/>
    <mergeCell ref="AK30:AK32"/>
    <mergeCell ref="AL30:AL32"/>
    <mergeCell ref="A33:A35"/>
    <mergeCell ref="B33:B35"/>
    <mergeCell ref="C33:C35"/>
    <mergeCell ref="D33:D35"/>
    <mergeCell ref="E33:E35"/>
    <mergeCell ref="F33:F35"/>
    <mergeCell ref="G33:G35"/>
    <mergeCell ref="H33:H35"/>
    <mergeCell ref="AE30:AE32"/>
    <mergeCell ref="AF30:AF32"/>
    <mergeCell ref="AG30:AG32"/>
    <mergeCell ref="AH30:AH32"/>
    <mergeCell ref="AI30:AI32"/>
    <mergeCell ref="AJ30:AJ32"/>
    <mergeCell ref="N30:N32"/>
    <mergeCell ref="O30:O32"/>
    <mergeCell ref="P30:P32"/>
    <mergeCell ref="AB30:AB32"/>
    <mergeCell ref="AC30:AC32"/>
    <mergeCell ref="AD30:AD32"/>
    <mergeCell ref="H30:H32"/>
    <mergeCell ref="I30:I32"/>
    <mergeCell ref="J30:J32"/>
    <mergeCell ref="K30:K32"/>
    <mergeCell ref="L30:L32"/>
    <mergeCell ref="M30:M32"/>
    <mergeCell ref="AJ27:AJ29"/>
    <mergeCell ref="AK27:AK29"/>
    <mergeCell ref="AL27:AL29"/>
    <mergeCell ref="A30:A32"/>
    <mergeCell ref="B30:B32"/>
    <mergeCell ref="C30:C32"/>
    <mergeCell ref="D30:D32"/>
    <mergeCell ref="E30:E32"/>
    <mergeCell ref="F30:F32"/>
    <mergeCell ref="G30:G32"/>
    <mergeCell ref="AD27:AD29"/>
    <mergeCell ref="AE27:AE29"/>
    <mergeCell ref="AF27:AF29"/>
    <mergeCell ref="AG27:AG29"/>
    <mergeCell ref="AH27:AH29"/>
    <mergeCell ref="AI27:AI29"/>
    <mergeCell ref="M27:M29"/>
    <mergeCell ref="N27:N29"/>
    <mergeCell ref="O27:O29"/>
    <mergeCell ref="P27:P29"/>
    <mergeCell ref="AB27:AB29"/>
    <mergeCell ref="AC27:AC29"/>
    <mergeCell ref="G27:G29"/>
    <mergeCell ref="H27:H29"/>
    <mergeCell ref="I27:I29"/>
    <mergeCell ref="J27:J29"/>
    <mergeCell ref="K27:K29"/>
    <mergeCell ref="L27:L29"/>
    <mergeCell ref="A27:A29"/>
    <mergeCell ref="B27:B29"/>
    <mergeCell ref="C27:C29"/>
    <mergeCell ref="D27:D29"/>
    <mergeCell ref="E27:E29"/>
    <mergeCell ref="F27:F29"/>
    <mergeCell ref="AG24:AG26"/>
    <mergeCell ref="AH24:AH26"/>
    <mergeCell ref="AI24:AI26"/>
    <mergeCell ref="AJ24:AJ26"/>
    <mergeCell ref="AK24:AK26"/>
    <mergeCell ref="AL24:AL26"/>
    <mergeCell ref="P24:P26"/>
    <mergeCell ref="AB24:AB26"/>
    <mergeCell ref="AC24:AC26"/>
    <mergeCell ref="AD24:AD26"/>
    <mergeCell ref="AE24:AE26"/>
    <mergeCell ref="AF24:AF26"/>
    <mergeCell ref="J24:J26"/>
    <mergeCell ref="K24:K26"/>
    <mergeCell ref="L24:L26"/>
    <mergeCell ref="M24:M26"/>
    <mergeCell ref="N24:N26"/>
    <mergeCell ref="O24:O26"/>
    <mergeCell ref="AL21:AL23"/>
    <mergeCell ref="A24:A26"/>
    <mergeCell ref="B24:B26"/>
    <mergeCell ref="C24:C26"/>
    <mergeCell ref="D24:D26"/>
    <mergeCell ref="E24:E26"/>
    <mergeCell ref="F24:F26"/>
    <mergeCell ref="G24:G26"/>
    <mergeCell ref="H24:H26"/>
    <mergeCell ref="I24:I26"/>
    <mergeCell ref="AF21:AF23"/>
    <mergeCell ref="AG21:AG23"/>
    <mergeCell ref="AH21:AH23"/>
    <mergeCell ref="AI21:AI23"/>
    <mergeCell ref="AJ21:AJ23"/>
    <mergeCell ref="AK21:AK23"/>
    <mergeCell ref="O21:O23"/>
    <mergeCell ref="P21:P23"/>
    <mergeCell ref="AB21:AB23"/>
    <mergeCell ref="AC21:AC23"/>
    <mergeCell ref="AD21:AD23"/>
    <mergeCell ref="AE21:AE23"/>
    <mergeCell ref="I21:I23"/>
    <mergeCell ref="J21:J23"/>
    <mergeCell ref="K21:K23"/>
    <mergeCell ref="L21:L23"/>
    <mergeCell ref="M21:M23"/>
    <mergeCell ref="N21:N23"/>
    <mergeCell ref="AK18:AK20"/>
    <mergeCell ref="AL18:AL20"/>
    <mergeCell ref="A21:A23"/>
    <mergeCell ref="B21:B23"/>
    <mergeCell ref="C21:C23"/>
    <mergeCell ref="D21:D23"/>
    <mergeCell ref="E21:E23"/>
    <mergeCell ref="F21:F23"/>
    <mergeCell ref="G21:G23"/>
    <mergeCell ref="H21:H23"/>
    <mergeCell ref="AE18:AE20"/>
    <mergeCell ref="AF18:AF20"/>
    <mergeCell ref="AG18:AG20"/>
    <mergeCell ref="AH18:AH20"/>
    <mergeCell ref="AI18:AI20"/>
    <mergeCell ref="AJ18:AJ20"/>
    <mergeCell ref="N18:N20"/>
    <mergeCell ref="O18:O20"/>
    <mergeCell ref="P18:P20"/>
    <mergeCell ref="AB18:AB20"/>
    <mergeCell ref="AC18:AC20"/>
    <mergeCell ref="AD18:AD20"/>
    <mergeCell ref="H18:H20"/>
    <mergeCell ref="I18:I20"/>
    <mergeCell ref="J18:J20"/>
    <mergeCell ref="K18:K20"/>
    <mergeCell ref="L18:L20"/>
    <mergeCell ref="M18:M20"/>
    <mergeCell ref="AJ15:AJ17"/>
    <mergeCell ref="AK15:AK17"/>
    <mergeCell ref="AL15:AL17"/>
    <mergeCell ref="A18:A20"/>
    <mergeCell ref="B18:B20"/>
    <mergeCell ref="C18:C20"/>
    <mergeCell ref="D18:D20"/>
    <mergeCell ref="E18:E20"/>
    <mergeCell ref="F18:F20"/>
    <mergeCell ref="G18:G20"/>
    <mergeCell ref="AD15:AD17"/>
    <mergeCell ref="AE15:AE17"/>
    <mergeCell ref="AF15:AF17"/>
    <mergeCell ref="AG15:AG17"/>
    <mergeCell ref="AH15:AH17"/>
    <mergeCell ref="AI15:AI17"/>
    <mergeCell ref="M15:M17"/>
    <mergeCell ref="N15:N17"/>
    <mergeCell ref="O15:O17"/>
    <mergeCell ref="P15:P17"/>
    <mergeCell ref="AB15:AB17"/>
    <mergeCell ref="AC15:AC17"/>
    <mergeCell ref="G15:G17"/>
    <mergeCell ref="H15:H17"/>
    <mergeCell ref="I15:I17"/>
    <mergeCell ref="J15:J17"/>
    <mergeCell ref="K15:K17"/>
    <mergeCell ref="L15:L17"/>
    <mergeCell ref="A15:A17"/>
    <mergeCell ref="B15:B17"/>
    <mergeCell ref="C15:C17"/>
    <mergeCell ref="D15:D17"/>
    <mergeCell ref="E15:E17"/>
    <mergeCell ref="F15:F17"/>
    <mergeCell ref="AG12:AG14"/>
    <mergeCell ref="AH12:AH14"/>
    <mergeCell ref="AI12:AI14"/>
    <mergeCell ref="AJ12:AJ14"/>
    <mergeCell ref="AK12:AK14"/>
    <mergeCell ref="AL12:AL14"/>
    <mergeCell ref="P12:P14"/>
    <mergeCell ref="AB12:AB14"/>
    <mergeCell ref="AC12:AC14"/>
    <mergeCell ref="AD12:AD14"/>
    <mergeCell ref="AE12:AE14"/>
    <mergeCell ref="AF12:AF14"/>
    <mergeCell ref="J12:J14"/>
    <mergeCell ref="K12:K14"/>
    <mergeCell ref="L12:L14"/>
    <mergeCell ref="M12:M14"/>
    <mergeCell ref="N12:N14"/>
    <mergeCell ref="O12:O14"/>
    <mergeCell ref="AL9:AL11"/>
    <mergeCell ref="A12:A14"/>
    <mergeCell ref="B12:B14"/>
    <mergeCell ref="C12:C14"/>
    <mergeCell ref="D12:D14"/>
    <mergeCell ref="E12:E14"/>
    <mergeCell ref="F12:F14"/>
    <mergeCell ref="G12:G14"/>
    <mergeCell ref="H12:H14"/>
    <mergeCell ref="I12:I14"/>
    <mergeCell ref="AF9:AF11"/>
    <mergeCell ref="AG9:AG11"/>
    <mergeCell ref="AH9:AH11"/>
    <mergeCell ref="AI9:AI11"/>
    <mergeCell ref="AJ9:AJ11"/>
    <mergeCell ref="AK9:AK11"/>
    <mergeCell ref="O9:O11"/>
    <mergeCell ref="P9:P11"/>
    <mergeCell ref="AB9:AB11"/>
    <mergeCell ref="AC9:AC11"/>
    <mergeCell ref="AD9:AD11"/>
    <mergeCell ref="AE9:AE11"/>
    <mergeCell ref="I9:I11"/>
    <mergeCell ref="J9:J11"/>
    <mergeCell ref="K9:K11"/>
    <mergeCell ref="L9:L11"/>
    <mergeCell ref="M9:M11"/>
    <mergeCell ref="N9:N11"/>
    <mergeCell ref="AK7:AK8"/>
    <mergeCell ref="AL7:AL8"/>
    <mergeCell ref="A9:A11"/>
    <mergeCell ref="B9:B11"/>
    <mergeCell ref="C9:C11"/>
    <mergeCell ref="D9:D11"/>
    <mergeCell ref="E9:E11"/>
    <mergeCell ref="F9:F11"/>
    <mergeCell ref="G9:G11"/>
    <mergeCell ref="H9:H11"/>
    <mergeCell ref="AE7:AE8"/>
    <mergeCell ref="AF7:AF8"/>
    <mergeCell ref="AG7:AG8"/>
    <mergeCell ref="AH7:AH8"/>
    <mergeCell ref="AI7:AI8"/>
    <mergeCell ref="AJ7:AJ8"/>
    <mergeCell ref="R7:T7"/>
    <mergeCell ref="U7:Z7"/>
    <mergeCell ref="AA7:AA8"/>
    <mergeCell ref="AB7:AB8"/>
    <mergeCell ref="AC7:AC8"/>
    <mergeCell ref="AD7:AD8"/>
    <mergeCell ref="L7:L8"/>
    <mergeCell ref="M7:M8"/>
    <mergeCell ref="N7:N8"/>
    <mergeCell ref="O7:O8"/>
    <mergeCell ref="P7:P8"/>
    <mergeCell ref="Q7:Q8"/>
    <mergeCell ref="F7:F8"/>
    <mergeCell ref="G7:G8"/>
    <mergeCell ref="H7:H8"/>
    <mergeCell ref="I7:I8"/>
    <mergeCell ref="J7:J8"/>
    <mergeCell ref="K7:K8"/>
    <mergeCell ref="A6:J6"/>
    <mergeCell ref="K6:P6"/>
    <mergeCell ref="Q6:AA6"/>
    <mergeCell ref="AB6:AH6"/>
    <mergeCell ref="AI6:AL6"/>
    <mergeCell ref="A7:A8"/>
    <mergeCell ref="B7:B8"/>
    <mergeCell ref="C7:C8"/>
    <mergeCell ref="D7:D8"/>
    <mergeCell ref="E7:E8"/>
    <mergeCell ref="A1:C4"/>
    <mergeCell ref="D1:AJ4"/>
    <mergeCell ref="AK1:AL1"/>
    <mergeCell ref="AK2:AL2"/>
    <mergeCell ref="AK3:AL3"/>
    <mergeCell ref="AK4:AL4"/>
  </mergeCells>
  <conditionalFormatting sqref="N9">
    <cfRule type="cellIs" dxfId="354" priority="1" operator="equal">
      <formula>"Catastrófico"</formula>
    </cfRule>
  </conditionalFormatting>
  <conditionalFormatting sqref="N9">
    <cfRule type="cellIs" dxfId="353" priority="2" operator="equal">
      <formula>"Mayor"</formula>
    </cfRule>
  </conditionalFormatting>
  <conditionalFormatting sqref="N9">
    <cfRule type="cellIs" dxfId="352" priority="3" operator="equal">
      <formula>"Moderado"</formula>
    </cfRule>
  </conditionalFormatting>
  <conditionalFormatting sqref="N9">
    <cfRule type="cellIs" dxfId="351" priority="4" operator="equal">
      <formula>"Menor"</formula>
    </cfRule>
  </conditionalFormatting>
  <conditionalFormatting sqref="N9">
    <cfRule type="cellIs" dxfId="350" priority="5" operator="equal">
      <formula>"Leve"</formula>
    </cfRule>
  </conditionalFormatting>
  <conditionalFormatting sqref="P9">
    <cfRule type="cellIs" dxfId="349" priority="6" operator="equal">
      <formula>"Extremo"</formula>
    </cfRule>
  </conditionalFormatting>
  <conditionalFormatting sqref="P9">
    <cfRule type="cellIs" dxfId="348" priority="7" operator="equal">
      <formula>"Alto"</formula>
    </cfRule>
  </conditionalFormatting>
  <conditionalFormatting sqref="P9">
    <cfRule type="cellIs" dxfId="347" priority="8" operator="equal">
      <formula>"Moderado"</formula>
    </cfRule>
  </conditionalFormatting>
  <conditionalFormatting sqref="P9">
    <cfRule type="cellIs" dxfId="346" priority="9" operator="equal">
      <formula>"Bajo"</formula>
    </cfRule>
  </conditionalFormatting>
  <conditionalFormatting sqref="AD9">
    <cfRule type="cellIs" dxfId="345" priority="10" operator="equal">
      <formula>"Catastrófico"</formula>
    </cfRule>
  </conditionalFormatting>
  <conditionalFormatting sqref="AD9">
    <cfRule type="cellIs" dxfId="344" priority="11" operator="equal">
      <formula>"Mayor"</formula>
    </cfRule>
  </conditionalFormatting>
  <conditionalFormatting sqref="AD9">
    <cfRule type="cellIs" dxfId="343" priority="12" operator="equal">
      <formula>"Moderado"</formula>
    </cfRule>
  </conditionalFormatting>
  <conditionalFormatting sqref="AD9">
    <cfRule type="cellIs" dxfId="342" priority="13" operator="equal">
      <formula>"Menor"</formula>
    </cfRule>
  </conditionalFormatting>
  <conditionalFormatting sqref="AD9">
    <cfRule type="cellIs" dxfId="341" priority="14" operator="equal">
      <formula>"Leve"</formula>
    </cfRule>
  </conditionalFormatting>
  <conditionalFormatting sqref="AF9">
    <cfRule type="cellIs" dxfId="340" priority="15" operator="equal">
      <formula>"Extremo"</formula>
    </cfRule>
  </conditionalFormatting>
  <conditionalFormatting sqref="AF9">
    <cfRule type="cellIs" dxfId="339" priority="16" operator="equal">
      <formula>"Alto"</formula>
    </cfRule>
  </conditionalFormatting>
  <conditionalFormatting sqref="AF9">
    <cfRule type="cellIs" dxfId="338" priority="17" operator="equal">
      <formula>"Moderado"</formula>
    </cfRule>
  </conditionalFormatting>
  <conditionalFormatting sqref="AF9">
    <cfRule type="cellIs" dxfId="337" priority="18" operator="equal">
      <formula>"Bajo"</formula>
    </cfRule>
  </conditionalFormatting>
  <conditionalFormatting sqref="K9">
    <cfRule type="cellIs" dxfId="336" priority="19" operator="equal">
      <formula>"Muy Alta"</formula>
    </cfRule>
  </conditionalFormatting>
  <conditionalFormatting sqref="K9">
    <cfRule type="cellIs" dxfId="335" priority="20" operator="equal">
      <formula>"Alta"</formula>
    </cfRule>
  </conditionalFormatting>
  <conditionalFormatting sqref="K9">
    <cfRule type="cellIs" dxfId="334" priority="21" operator="equal">
      <formula>"Media"</formula>
    </cfRule>
  </conditionalFormatting>
  <conditionalFormatting sqref="K9">
    <cfRule type="cellIs" dxfId="333" priority="22" operator="equal">
      <formula>"Baja"</formula>
    </cfRule>
  </conditionalFormatting>
  <conditionalFormatting sqref="K9">
    <cfRule type="cellIs" dxfId="332" priority="23" operator="equal">
      <formula>"Muy Baja"</formula>
    </cfRule>
  </conditionalFormatting>
  <conditionalFormatting sqref="K9:K11">
    <cfRule type="expression" dxfId="331" priority="24">
      <formula>IF($K9="Casi seguro",1,0)</formula>
    </cfRule>
  </conditionalFormatting>
  <conditionalFormatting sqref="K9:K11">
    <cfRule type="expression" dxfId="330" priority="25">
      <formula>IF($K9="Probable",1,0)</formula>
    </cfRule>
  </conditionalFormatting>
  <conditionalFormatting sqref="K9:K11">
    <cfRule type="expression" dxfId="329" priority="26">
      <formula>IF($K9="Posible",1,0)</formula>
    </cfRule>
  </conditionalFormatting>
  <conditionalFormatting sqref="K9:K11">
    <cfRule type="expression" dxfId="328" priority="27">
      <formula>IF($K9="Improbable",1,0)</formula>
    </cfRule>
  </conditionalFormatting>
  <conditionalFormatting sqref="K9:K11">
    <cfRule type="expression" dxfId="327" priority="28">
      <formula>IF($K9="Rara vez",1,0)</formula>
    </cfRule>
  </conditionalFormatting>
  <conditionalFormatting sqref="AB9">
    <cfRule type="cellIs" dxfId="326" priority="29" operator="equal">
      <formula>"Muy Alta"</formula>
    </cfRule>
  </conditionalFormatting>
  <conditionalFormatting sqref="AB9">
    <cfRule type="cellIs" dxfId="325" priority="30" operator="equal">
      <formula>"Alta"</formula>
    </cfRule>
  </conditionalFormatting>
  <conditionalFormatting sqref="AB9">
    <cfRule type="cellIs" dxfId="324" priority="31" operator="equal">
      <formula>"Media"</formula>
    </cfRule>
  </conditionalFormatting>
  <conditionalFormatting sqref="AB9">
    <cfRule type="cellIs" dxfId="323" priority="32" operator="equal">
      <formula>"Baja"</formula>
    </cfRule>
  </conditionalFormatting>
  <conditionalFormatting sqref="AB9">
    <cfRule type="cellIs" dxfId="322" priority="33" operator="equal">
      <formula>"Muy Baja"</formula>
    </cfRule>
  </conditionalFormatting>
  <conditionalFormatting sqref="AB9:AB11">
    <cfRule type="expression" dxfId="321" priority="34">
      <formula>IF($AB9="Casi seguro",1,0)</formula>
    </cfRule>
  </conditionalFormatting>
  <conditionalFormatting sqref="AB9:AB11">
    <cfRule type="expression" dxfId="320" priority="35">
      <formula>IF($AB9="Probable",1,0)</formula>
    </cfRule>
  </conditionalFormatting>
  <conditionalFormatting sqref="AB9:AB11">
    <cfRule type="expression" dxfId="319" priority="36">
      <formula>IF($AB9="Posible",1,0)</formula>
    </cfRule>
  </conditionalFormatting>
  <conditionalFormatting sqref="AB9:AB11">
    <cfRule type="expression" dxfId="318" priority="37">
      <formula>IF($AB9="Improbable",1,0)</formula>
    </cfRule>
  </conditionalFormatting>
  <conditionalFormatting sqref="AB9:AB11">
    <cfRule type="expression" dxfId="317" priority="38">
      <formula>IF($AB9="Rara vez",1,0)</formula>
    </cfRule>
  </conditionalFormatting>
  <conditionalFormatting sqref="N12 N15 N18 N21 N24 N27 N30 N33 N36 N39 N42 N45 N48 N51 N54 N57 N60 N63 N66">
    <cfRule type="cellIs" dxfId="316" priority="39" operator="equal">
      <formula>"Catastrófico"</formula>
    </cfRule>
  </conditionalFormatting>
  <conditionalFormatting sqref="N12 N15 N18 N21 N24 N27 N30 N33 N36 N39 N42 N45 N48 N51 N54 N57 N60 N63 N66">
    <cfRule type="cellIs" dxfId="315" priority="40" operator="equal">
      <formula>"Mayor"</formula>
    </cfRule>
  </conditionalFormatting>
  <conditionalFormatting sqref="N12 N15 N18 N21 N24 N27 N30 N33 N36 N39 N42 N45 N48 N51 N54 N57 N60 N63 N66">
    <cfRule type="cellIs" dxfId="314" priority="41" operator="equal">
      <formula>"Moderado"</formula>
    </cfRule>
  </conditionalFormatting>
  <conditionalFormatting sqref="N12 N15 N18 N21 N24 N27 N30 N33 N36 N39 N42 N45 N48 N51 N54 N57 N60 N63 N66">
    <cfRule type="cellIs" dxfId="313" priority="42" operator="equal">
      <formula>"Menor"</formula>
    </cfRule>
  </conditionalFormatting>
  <conditionalFormatting sqref="N12 N15 N18 N21 N24 N27 N30 N33 N36 N39 N42 N45 N48 N51 N54 N57 N60 N63 N66">
    <cfRule type="cellIs" dxfId="312" priority="43" operator="equal">
      <formula>"Leve"</formula>
    </cfRule>
  </conditionalFormatting>
  <conditionalFormatting sqref="P12 P15 P18 P21 P24 P27 P30 P33 P36 P39 P42 P45 P48 P51 P54 P57 P60 P63 P66">
    <cfRule type="cellIs" dxfId="311" priority="44" operator="equal">
      <formula>"Extremo"</formula>
    </cfRule>
  </conditionalFormatting>
  <conditionalFormatting sqref="P12 P15 P18 P21 P24 P27 P30 P33 P36 P39 P42 P45 P48 P51 P54 P57 P60 P63 P66">
    <cfRule type="cellIs" dxfId="310" priority="45" operator="equal">
      <formula>"Alto"</formula>
    </cfRule>
  </conditionalFormatting>
  <conditionalFormatting sqref="P12 P15 P18 P21 P24 P27 P30 P33 P36 P39 P42 P45 P48 P51 P54 P57 P60 P63 P66">
    <cfRule type="cellIs" dxfId="309" priority="46" operator="equal">
      <formula>"Moderado"</formula>
    </cfRule>
  </conditionalFormatting>
  <conditionalFormatting sqref="P12 P15 P18 P21 P24 P27 P30 P33 P36 P39 P42 P45 P48 P51 P54 P57 P60 P63 P66">
    <cfRule type="cellIs" dxfId="308" priority="47" operator="equal">
      <formula>"Bajo"</formula>
    </cfRule>
  </conditionalFormatting>
  <conditionalFormatting sqref="AD12 AD15 AD18 AD21 AD24 AD27 AD30 AD33 AD36 AD39 AD42 AD45 AD48 AD51 AD54 AD57 AD60 AD63 AD66">
    <cfRule type="cellIs" dxfId="307" priority="48" operator="equal">
      <formula>"Catastrófico"</formula>
    </cfRule>
  </conditionalFormatting>
  <conditionalFormatting sqref="AD12 AD15 AD18 AD21 AD24 AD27 AD30 AD33 AD36 AD39 AD42 AD45 AD48 AD51 AD54 AD57 AD60 AD63 AD66">
    <cfRule type="cellIs" dxfId="306" priority="49" operator="equal">
      <formula>"Mayor"</formula>
    </cfRule>
  </conditionalFormatting>
  <conditionalFormatting sqref="AD12 AD15 AD18 AD21 AD24 AD27 AD30 AD33 AD36 AD39 AD42 AD45 AD48 AD51 AD54 AD57 AD60 AD63 AD66">
    <cfRule type="cellIs" dxfId="305" priority="50" operator="equal">
      <formula>"Moderado"</formula>
    </cfRule>
  </conditionalFormatting>
  <conditionalFormatting sqref="AD12 AD15 AD18 AD21 AD24 AD27 AD30 AD33 AD36 AD39 AD42 AD45 AD48 AD51 AD54 AD57 AD60 AD63 AD66">
    <cfRule type="cellIs" dxfId="304" priority="51" operator="equal">
      <formula>"Menor"</formula>
    </cfRule>
  </conditionalFormatting>
  <conditionalFormatting sqref="AD12 AD15 AD18 AD21 AD24 AD27 AD30 AD33 AD36 AD39 AD42 AD45 AD48 AD51 AD54 AD57 AD60 AD63 AD66">
    <cfRule type="cellIs" dxfId="303" priority="52" operator="equal">
      <formula>"Leve"</formula>
    </cfRule>
  </conditionalFormatting>
  <conditionalFormatting sqref="AF12 AF15 AF18 AF21 AF24 AF27 AF30 AF33 AF36 AF39 AF42 AF45 AF48 AF51 AF54 AF57 AF60 AF63 AF66">
    <cfRule type="cellIs" dxfId="302" priority="53" operator="equal">
      <formula>"Extremo"</formula>
    </cfRule>
  </conditionalFormatting>
  <conditionalFormatting sqref="AF12 AF15 AF18 AF21 AF24 AF27 AF30 AF33 AF36 AF39 AF42 AF45 AF48 AF51 AF54 AF57 AF60 AF63 AF66">
    <cfRule type="cellIs" dxfId="301" priority="54" operator="equal">
      <formula>"Alto"</formula>
    </cfRule>
  </conditionalFormatting>
  <conditionalFormatting sqref="AF12 AF15 AF18 AF21 AF24 AF27 AF30 AF33 AF36 AF39 AF42 AF45 AF48 AF51 AF54 AF57 AF60 AF63 AF66">
    <cfRule type="cellIs" dxfId="300" priority="55" operator="equal">
      <formula>"Moderado"</formula>
    </cfRule>
  </conditionalFormatting>
  <conditionalFormatting sqref="AF12 AF15 AF18 AF21 AF24 AF27 AF30 AF33 AF36 AF39 AF42 AF45 AF48 AF51 AF54 AF57 AF60 AF63 AF66">
    <cfRule type="cellIs" dxfId="299" priority="56" operator="equal">
      <formula>"Bajo"</formula>
    </cfRule>
  </conditionalFormatting>
  <conditionalFormatting sqref="K12 K15 K18 K21 K24 K27 K30 K33 K36 K39 K42 K45 K48 K51 K54 K57 K60 K63 K66">
    <cfRule type="cellIs" dxfId="298" priority="57" operator="equal">
      <formula>"Muy Alta"</formula>
    </cfRule>
  </conditionalFormatting>
  <conditionalFormatting sqref="K12 K15 K18 K21 K24 K27 K30 K33 K36 K39 K42 K45 K48 K51 K54 K57 K60 K63 K66">
    <cfRule type="cellIs" dxfId="297" priority="58" operator="equal">
      <formula>"Alta"</formula>
    </cfRule>
  </conditionalFormatting>
  <conditionalFormatting sqref="K12 K15 K18 K21 K24 K27 K30 K33 K36 K39 K42 K45 K48 K51 K54 K57 K60 K63 K66">
    <cfRule type="cellIs" dxfId="296" priority="59" operator="equal">
      <formula>"Media"</formula>
    </cfRule>
  </conditionalFormatting>
  <conditionalFormatting sqref="K12 K15 K18 K21 K24 K27 K30 K33 K36 K39 K42 K45 K48 K51 K54 K57 K60 K63 K66">
    <cfRule type="cellIs" dxfId="295" priority="60" operator="equal">
      <formula>"Baja"</formula>
    </cfRule>
  </conditionalFormatting>
  <conditionalFormatting sqref="K12 K15 K18 K21 K24 K27 K30 K33 K36 K39 K42 K45 K48 K51 K54 K57 K60 K63 K66">
    <cfRule type="cellIs" dxfId="294" priority="61" operator="equal">
      <formula>"Muy Baja"</formula>
    </cfRule>
  </conditionalFormatting>
  <conditionalFormatting sqref="K12:K68">
    <cfRule type="expression" dxfId="293" priority="62">
      <formula>IF($K12="Casi seguro",1,0)</formula>
    </cfRule>
  </conditionalFormatting>
  <conditionalFormatting sqref="K12:K68">
    <cfRule type="expression" dxfId="292" priority="63">
      <formula>IF($K12="Probable",1,0)</formula>
    </cfRule>
  </conditionalFormatting>
  <conditionalFormatting sqref="K12:K68">
    <cfRule type="expression" dxfId="291" priority="64">
      <formula>IF($K12="Posible",1,0)</formula>
    </cfRule>
  </conditionalFormatting>
  <conditionalFormatting sqref="K12:K68">
    <cfRule type="expression" dxfId="290" priority="65">
      <formula>IF($K12="Improbable",1,0)</formula>
    </cfRule>
  </conditionalFormatting>
  <conditionalFormatting sqref="K12:K68">
    <cfRule type="expression" dxfId="289" priority="66">
      <formula>IF($K12="Rara vez",1,0)</formula>
    </cfRule>
  </conditionalFormatting>
  <conditionalFormatting sqref="AB12 AB15 AB18 AB21 AB24 AB27 AB30 AB33 AB36 AB39 AB42 AB45 AB48 AB51 AB54 AB57 AB60 AB63 AB66">
    <cfRule type="cellIs" dxfId="288" priority="67" operator="equal">
      <formula>"Muy Alta"</formula>
    </cfRule>
  </conditionalFormatting>
  <conditionalFormatting sqref="AB12 AB15 AB18 AB21 AB24 AB27 AB30 AB33 AB36 AB39 AB42 AB45 AB48 AB51 AB54 AB57 AB60 AB63 AB66">
    <cfRule type="cellIs" dxfId="287" priority="68" operator="equal">
      <formula>"Alta"</formula>
    </cfRule>
  </conditionalFormatting>
  <conditionalFormatting sqref="AB12 AB15 AB18 AB21 AB24 AB27 AB30 AB33 AB36 AB39 AB42 AB45 AB48 AB51 AB54 AB57 AB60 AB63 AB66">
    <cfRule type="cellIs" dxfId="286" priority="69" operator="equal">
      <formula>"Media"</formula>
    </cfRule>
  </conditionalFormatting>
  <conditionalFormatting sqref="AB12 AB15 AB18 AB21 AB24 AB27 AB30 AB33 AB36 AB39 AB42 AB45 AB48 AB51 AB54 AB57 AB60 AB63 AB66">
    <cfRule type="cellIs" dxfId="285" priority="70" operator="equal">
      <formula>"Baja"</formula>
    </cfRule>
  </conditionalFormatting>
  <conditionalFormatting sqref="AB12 AB15 AB18 AB21 AB24 AB27 AB30 AB33 AB36 AB39 AB42 AB45 AB48 AB51 AB54 AB57 AB60 AB63 AB66">
    <cfRule type="cellIs" dxfId="284" priority="71" operator="equal">
      <formula>"Muy Baja"</formula>
    </cfRule>
  </conditionalFormatting>
  <conditionalFormatting sqref="AB12:AB68">
    <cfRule type="expression" dxfId="283" priority="72">
      <formula>IF($AB12="Casi seguro",1,0)</formula>
    </cfRule>
  </conditionalFormatting>
  <conditionalFormatting sqref="AB12:AB68">
    <cfRule type="expression" dxfId="282" priority="73">
      <formula>IF($AB12="Probable",1,0)</formula>
    </cfRule>
  </conditionalFormatting>
  <conditionalFormatting sqref="AB12:AB68">
    <cfRule type="expression" dxfId="281" priority="74">
      <formula>IF($AB12="Posible",1,0)</formula>
    </cfRule>
  </conditionalFormatting>
  <conditionalFormatting sqref="AB12:AB68">
    <cfRule type="expression" dxfId="280" priority="75">
      <formula>IF($AB12="Improbable",1,0)</formula>
    </cfRule>
  </conditionalFormatting>
  <conditionalFormatting sqref="AB12:AB68">
    <cfRule type="expression" dxfId="279" priority="76">
      <formula>IF($AB12="Rara vez",1,0)</formula>
    </cfRule>
  </conditionalFormatting>
  <conditionalFormatting sqref="AI9:AL11">
    <cfRule type="expression" dxfId="278" priority="77">
      <formula>IF(OR($AG9="Evitar",$AG9="Compartir",$AG9="Aceptar",$AG9="Reducir (Transferir)"),1,0)</formula>
    </cfRule>
  </conditionalFormatting>
  <conditionalFormatting sqref="AI9:AL11">
    <cfRule type="expression" dxfId="277" priority="78">
      <formula>IF(AND($AF9="Moderado",OR($H9="Gestión",$H9="Seguridad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I9:AL11">
    <cfRule type="expression" dxfId="276" priority="79">
      <formula>IF($AF9="Bajo",1,0)</formula>
    </cfRule>
  </conditionalFormatting>
  <conditionalFormatting sqref="AI12:AL68">
    <cfRule type="expression" dxfId="275" priority="80">
      <formula>IF(OR($AG12="Evitar",$AG12="Compartir",$AG12="Aceptar",$AG12="Reducir (Transferir)"),1,0)</formula>
    </cfRule>
  </conditionalFormatting>
  <conditionalFormatting sqref="AI12:AL68">
    <cfRule type="expression" dxfId="274" priority="81">
      <formula>IF(AND($AF12="Moderado",OR($H12="Gestión",$H12="Seguridad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I12:AL68">
    <cfRule type="expression" dxfId="273" priority="82">
      <formula>IF($AF12="Bajo",1,0)</formula>
    </cfRule>
  </conditionalFormatting>
  <dataValidations disablePrompts="1" count="2">
    <dataValidation type="list" allowBlank="1" showInputMessage="1" showErrorMessage="1" sqref="AG18:AG29">
      <formula1>IF(OR($H18="Corrupción",$H18="Trámites, OPAs y Consultas de Acceso a la Información Pública",$H18="Lavado de Activos",$H18="Financiación del Terrorismo"),TratamientoCorrupcion,TratamientoV5)</formula1>
    </dataValidation>
    <dataValidation type="list" allowBlank="1" showErrorMessage="1" sqref="AG9 AG12 AG15 AG63 AG66 AG60 AG57 AG30 AG33 AG36 AG39 AG42 AG45 AG48 AG51 AG54">
      <formula1>IF(OR($H9="Corrupción",$H9="Trámites,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70"/>
  <sheetViews>
    <sheetView topLeftCell="A7" zoomScale="80" zoomScaleNormal="80" workbookViewId="0">
      <pane ySplit="2" topLeftCell="A51" activePane="bottomLeft" state="frozen"/>
      <selection activeCell="A7" sqref="A7"/>
      <selection pane="bottomLeft" activeCell="A60" sqref="A60:A62"/>
    </sheetView>
  </sheetViews>
  <sheetFormatPr baseColWidth="10" defaultColWidth="0" defaultRowHeight="16.5" customHeight="1" zeroHeight="1"/>
  <cols>
    <col min="1" max="1" width="4" style="69" bestFit="1" customWidth="1"/>
    <col min="2" max="3" width="16.5703125" style="69" customWidth="1"/>
    <col min="4" max="4" width="17.85546875" style="69" customWidth="1"/>
    <col min="5" max="5" width="13.140625" style="69" customWidth="1"/>
    <col min="6" max="6" width="16.140625" style="69" customWidth="1"/>
    <col min="7" max="7" width="30.85546875" style="69" customWidth="1"/>
    <col min="8" max="8" width="20.28515625" style="69" customWidth="1"/>
    <col min="9" max="9" width="22.28515625" style="70" customWidth="1"/>
    <col min="10" max="10" width="30.140625" style="68" customWidth="1"/>
    <col min="11" max="11" width="13" style="68" customWidth="1"/>
    <col min="12" max="12" width="7.140625" style="68" bestFit="1" customWidth="1"/>
    <col min="13" max="13" width="40.85546875" style="68" customWidth="1"/>
    <col min="14" max="14" width="13.5703125" style="68" customWidth="1"/>
    <col min="15" max="15" width="6.28515625" style="68" bestFit="1" customWidth="1"/>
    <col min="16" max="16" width="16" style="68" customWidth="1"/>
    <col min="17" max="17" width="26.7109375" style="68" customWidth="1"/>
    <col min="18" max="18" width="12.85546875" style="68" customWidth="1"/>
    <col min="19" max="19" width="16" style="68" customWidth="1"/>
    <col min="20" max="20" width="21.140625" style="68" customWidth="1"/>
    <col min="21" max="21" width="16.28515625" style="68" customWidth="1"/>
    <col min="22" max="22" width="21" style="68" customWidth="1"/>
    <col min="23" max="23" width="17.28515625" style="68" customWidth="1"/>
    <col min="24" max="25" width="29.42578125" style="68" customWidth="1"/>
    <col min="26" max="26" width="35.5703125" style="68" customWidth="1"/>
    <col min="27" max="27" width="12.85546875" style="68" customWidth="1"/>
    <col min="28" max="28" width="13" style="68" customWidth="1"/>
    <col min="29" max="29" width="10.42578125" style="68" customWidth="1"/>
    <col min="30" max="30" width="12.85546875" style="68" customWidth="1"/>
    <col min="31" max="31" width="9.140625" style="68" customWidth="1"/>
    <col min="32" max="32" width="15.28515625" style="68" customWidth="1"/>
    <col min="33" max="33" width="13.42578125" style="68" customWidth="1"/>
    <col min="34" max="34" width="31.85546875" style="68" customWidth="1"/>
    <col min="35" max="35" width="50" style="68" customWidth="1"/>
    <col min="36" max="36" width="27.85546875" style="68" customWidth="1"/>
    <col min="37" max="37" width="19.28515625" style="68" customWidth="1"/>
    <col min="38" max="38" width="24.42578125" style="68" customWidth="1"/>
    <col min="39" max="39" width="8.140625" style="68" customWidth="1"/>
    <col min="40" max="67" width="11.42578125" style="68" hidden="1" customWidth="1"/>
    <col min="68" max="16384" width="11.42578125" style="7" hidden="1"/>
  </cols>
  <sheetData>
    <row r="1" spans="1:67" ht="16.5" customHeight="1">
      <c r="A1" s="1" t="s">
        <v>0</v>
      </c>
      <c r="B1" s="2"/>
      <c r="C1" s="3"/>
      <c r="D1" s="4" t="s">
        <v>1</v>
      </c>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t="s">
        <v>2</v>
      </c>
      <c r="AL1" s="5"/>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row>
    <row r="2" spans="1:67" ht="16.5" customHeight="1">
      <c r="A2" s="8"/>
      <c r="B2" s="9"/>
      <c r="C2" s="10"/>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t="s">
        <v>3</v>
      </c>
      <c r="AL2" s="5"/>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row>
    <row r="3" spans="1:67">
      <c r="A3" s="8"/>
      <c r="B3" s="9"/>
      <c r="C3" s="10"/>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5" t="s">
        <v>4</v>
      </c>
      <c r="AL3" s="5"/>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row>
    <row r="4" spans="1:67">
      <c r="A4" s="11"/>
      <c r="B4" s="12"/>
      <c r="C4" s="13"/>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5" t="s">
        <v>5</v>
      </c>
      <c r="AL4" s="5"/>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row>
    <row r="5" spans="1:67" ht="12" customHeight="1">
      <c r="A5" s="14"/>
      <c r="B5" s="14"/>
      <c r="C5" s="14"/>
      <c r="D5" s="15"/>
      <c r="E5" s="14"/>
      <c r="F5" s="14"/>
      <c r="G5" s="14"/>
      <c r="H5" s="14"/>
      <c r="I5" s="1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row>
    <row r="6" spans="1:67" ht="17.25" customHeight="1">
      <c r="A6" s="17" t="s">
        <v>6</v>
      </c>
      <c r="B6" s="17"/>
      <c r="C6" s="17"/>
      <c r="D6" s="17"/>
      <c r="E6" s="17"/>
      <c r="F6" s="17"/>
      <c r="G6" s="17"/>
      <c r="H6" s="17"/>
      <c r="I6" s="17"/>
      <c r="J6" s="17"/>
      <c r="K6" s="17" t="s">
        <v>7</v>
      </c>
      <c r="L6" s="17"/>
      <c r="M6" s="17"/>
      <c r="N6" s="17"/>
      <c r="O6" s="17"/>
      <c r="P6" s="17"/>
      <c r="Q6" s="18" t="s">
        <v>8</v>
      </c>
      <c r="R6" s="19"/>
      <c r="S6" s="19"/>
      <c r="T6" s="19"/>
      <c r="U6" s="19"/>
      <c r="V6" s="19"/>
      <c r="W6" s="19"/>
      <c r="X6" s="19"/>
      <c r="Y6" s="19"/>
      <c r="Z6" s="19"/>
      <c r="AA6" s="20"/>
      <c r="AB6" s="18" t="s">
        <v>9</v>
      </c>
      <c r="AC6" s="19"/>
      <c r="AD6" s="19"/>
      <c r="AE6" s="19"/>
      <c r="AF6" s="19"/>
      <c r="AG6" s="19"/>
      <c r="AH6" s="20"/>
      <c r="AI6" s="21" t="s">
        <v>10</v>
      </c>
      <c r="AJ6" s="22"/>
      <c r="AK6" s="22"/>
      <c r="AL6" s="22"/>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row>
    <row r="7" spans="1:67" ht="18" customHeight="1">
      <c r="A7" s="23" t="s">
        <v>11</v>
      </c>
      <c r="B7" s="24" t="s">
        <v>12</v>
      </c>
      <c r="C7" s="25" t="s">
        <v>13</v>
      </c>
      <c r="D7" s="25" t="s">
        <v>14</v>
      </c>
      <c r="E7" s="25" t="s">
        <v>15</v>
      </c>
      <c r="F7" s="25" t="s">
        <v>16</v>
      </c>
      <c r="G7" s="24" t="s">
        <v>17</v>
      </c>
      <c r="H7" s="25" t="s">
        <v>18</v>
      </c>
      <c r="I7" s="25" t="s">
        <v>19</v>
      </c>
      <c r="J7" s="26" t="s">
        <v>20</v>
      </c>
      <c r="K7" s="25" t="s">
        <v>21</v>
      </c>
      <c r="L7" s="24" t="s">
        <v>22</v>
      </c>
      <c r="M7" s="25" t="s">
        <v>23</v>
      </c>
      <c r="N7" s="25" t="s">
        <v>24</v>
      </c>
      <c r="O7" s="24" t="s">
        <v>22</v>
      </c>
      <c r="P7" s="25" t="s">
        <v>25</v>
      </c>
      <c r="Q7" s="25" t="s">
        <v>26</v>
      </c>
      <c r="R7" s="27" t="s">
        <v>27</v>
      </c>
      <c r="S7" s="28"/>
      <c r="T7" s="29"/>
      <c r="U7" s="27" t="s">
        <v>28</v>
      </c>
      <c r="V7" s="28"/>
      <c r="W7" s="28"/>
      <c r="X7" s="28"/>
      <c r="Y7" s="28"/>
      <c r="Z7" s="29"/>
      <c r="AA7" s="25" t="s">
        <v>29</v>
      </c>
      <c r="AB7" s="25" t="s">
        <v>30</v>
      </c>
      <c r="AC7" s="25" t="s">
        <v>22</v>
      </c>
      <c r="AD7" s="25" t="s">
        <v>31</v>
      </c>
      <c r="AE7" s="25" t="s">
        <v>22</v>
      </c>
      <c r="AF7" s="25" t="s">
        <v>32</v>
      </c>
      <c r="AG7" s="30" t="s">
        <v>33</v>
      </c>
      <c r="AH7" s="25" t="s">
        <v>34</v>
      </c>
      <c r="AI7" s="30" t="s">
        <v>35</v>
      </c>
      <c r="AJ7" s="30" t="s">
        <v>36</v>
      </c>
      <c r="AK7" s="25" t="s">
        <v>37</v>
      </c>
      <c r="AL7" s="30" t="s">
        <v>38</v>
      </c>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row>
    <row r="8" spans="1:67" ht="47.25" customHeight="1">
      <c r="A8" s="23"/>
      <c r="B8" s="24"/>
      <c r="C8" s="25"/>
      <c r="D8" s="25"/>
      <c r="E8" s="25"/>
      <c r="F8" s="25"/>
      <c r="G8" s="24"/>
      <c r="H8" s="25"/>
      <c r="I8" s="25"/>
      <c r="J8" s="31"/>
      <c r="K8" s="25"/>
      <c r="L8" s="24"/>
      <c r="M8" s="25"/>
      <c r="N8" s="24"/>
      <c r="O8" s="24"/>
      <c r="P8" s="25"/>
      <c r="Q8" s="25"/>
      <c r="R8" s="32" t="s">
        <v>39</v>
      </c>
      <c r="S8" s="32" t="s">
        <v>40</v>
      </c>
      <c r="T8" s="32" t="s">
        <v>41</v>
      </c>
      <c r="U8" s="32" t="s">
        <v>42</v>
      </c>
      <c r="V8" s="32" t="s">
        <v>43</v>
      </c>
      <c r="W8" s="32" t="s">
        <v>44</v>
      </c>
      <c r="X8" s="32" t="s">
        <v>45</v>
      </c>
      <c r="Y8" s="32" t="s">
        <v>46</v>
      </c>
      <c r="Z8" s="32" t="s">
        <v>47</v>
      </c>
      <c r="AA8" s="25"/>
      <c r="AB8" s="25"/>
      <c r="AC8" s="25"/>
      <c r="AD8" s="25"/>
      <c r="AE8" s="25"/>
      <c r="AF8" s="25"/>
      <c r="AG8" s="30"/>
      <c r="AH8" s="25"/>
      <c r="AI8" s="30"/>
      <c r="AJ8" s="30"/>
      <c r="AK8" s="25"/>
      <c r="AL8" s="33"/>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row>
    <row r="9" spans="1:67" ht="31.5" customHeight="1">
      <c r="A9" s="35">
        <v>1</v>
      </c>
      <c r="B9" s="36" t="str">
        <f>'[14]2. Identificación del Riesgo'!B9:B11</f>
        <v>Conocimiento del Riesgo y Efectos del Cambio Climático</v>
      </c>
      <c r="C9" s="36" t="str">
        <f>IF('[14]2. Identificación del Riesgo'!C9:C11="","",'[14]2. Identificación del Riesgo'!C9:C11)</f>
        <v xml:space="preserve">Vencimiento en los términos de las solicitudes radicadas en el grupo de Asistencia Técnica
</v>
      </c>
      <c r="D9" s="36" t="str">
        <f>IF('[14]2. Identificación del Riesgo'!D9:D11="","",'[14]2. Identificación del Riesgo'!D9:D11)</f>
        <v>Afectación Reputacional</v>
      </c>
      <c r="E9" s="36" t="str">
        <f>IF('[14]2. Identificación del Riesgo'!E9:E11="","",'[14]2. Identificación del Riesgo'!E9:E11)</f>
        <v>Alta demanda en las solicitudes, que superan la capacidad de respuesta</v>
      </c>
      <c r="F9" s="36" t="str">
        <f>IF('[14]2. Identificación del Riesgo'!F9:F11="","",'[14]2. Identificación del Riesgo'!F9:F11)</f>
        <v>Dado que las solicitudes son por demanda se planeó un número de profesionales para atender las mismas, sin embargo se han recibido mayor cantidad de solicitudes,  por tanto el número de profesionales no ha sido suficiente. 
Debido a la temporada de lluvias más intensa y extensa se ha tenido que atender un mayo número de emergencias y radicados que ocasiona restrasos en la elaboración de respuestas.</v>
      </c>
      <c r="G9" s="36" t="str">
        <f>IF('[14]2. Identificación del Riesgo'!G9:G11="","",'[14]2. Identificación del Riesgo'!G9:G11)</f>
        <v xml:space="preserve">Grupo de Asistencia Técnica - Posibilidad de Afectación Reputacional por incumplimiento en los términos legales de entrega de los respuestas a las solicitudes recibidas, lo que podría generar investigaciones disciplinarias. </v>
      </c>
      <c r="H9" s="36" t="str">
        <f>IF('[14]2. Identificación del Riesgo'!H9:H11="","",'[14]2. Identificación del Riesgo'!H9:H11)</f>
        <v>Gestión</v>
      </c>
      <c r="I9" s="36" t="str">
        <f>IF('[14]2. Identificación del Riesgo'!I9:I11="","",'[14]2. Identificación del Riesgo'!I9:I11)</f>
        <v>Ejecución y Administración de procesos</v>
      </c>
      <c r="J9" s="36" t="str">
        <f>IF('[14]2. Identificación del Riesgo'!J9:J11="","",'[14]2. Identificación del Riesgo'!J9:J11)</f>
        <v>Alta: La actividad que conlleva el riesgo se ejecuta mínimo 500 veces al año y máximo 5000 veces por año</v>
      </c>
      <c r="K9" s="37" t="str">
        <f>'[14]2. Identificación del Riesgo'!K9:K11</f>
        <v>Alta</v>
      </c>
      <c r="L9" s="38">
        <f>'[14]2. Identificación del Riesgo'!L9:L11</f>
        <v>0.8</v>
      </c>
      <c r="M9" s="36" t="str">
        <f>IF(OR('[14]2. Identificación del Riesgo'!H9:H11="Corrupción",'[14]2. Identificación del Riesgo'!H9:H11="Lavado de Activos",'[14]2. Identificación del Riesgo'!H9:H11="Financiación del Terrorismo",'[14]2. Identificación del Riesgo'!H9:H11="Trámites, OPAs y Consultas de Acceso a la Información Pública"),"No Aplica",
IF('[14]2. Identificación del Riesgo'!M9:M11="","",'[14]2. Identificación del Riesgo'!M9:M11))</f>
        <v>Reputacional: El riesgo afecta la imagen de la entidad internamente, de conocimiento general, nivel interno, de junta directiva y accionistas y/o de proveedores</v>
      </c>
      <c r="N9" s="37" t="str">
        <f>'[14]2. Identificación del Riesgo'!N9:N11</f>
        <v>Menor</v>
      </c>
      <c r="O9" s="38">
        <f>'[14]2. Identificación del Riesgo'!O9:O11</f>
        <v>0.4</v>
      </c>
      <c r="P9" s="39" t="str">
        <f>'[14]2. Identificación del Riesgo'!P9:P11</f>
        <v>Moderado</v>
      </c>
      <c r="Q9" s="40" t="str">
        <f>IF($H$9="","",
IF(OR($H$9="Corrupción",$H$9="Lavado de Activos",$H$9="Financiación del Terrorismo",$H$9="Trámites, OPAs y Consultas de Acceso a la Información Pública"),'[14]6.Valoración Control Corrupción'!$E9,'[14]5. Valoración de Controles'!$E9))</f>
        <v xml:space="preserve">Profesional Especializado grado 29 - Grupo Asistencia Técnica </v>
      </c>
      <c r="R9" s="41" t="str">
        <f>IF($H$9="","",
IF(OR($H$9="Corrupción",$H$9="Lavado de Activos",$H$9="Financiación del Terrorismo",$H$9="Trámites, OPAs y Consultas de Acceso a la Información Pública"),"No Aplica",'[14]5. Valoración de Controles'!$I9))</f>
        <v>Preventivo</v>
      </c>
      <c r="S9" s="41" t="str">
        <f>IF($H$9="","",
IF(OR($H$9="Corrupción",$H$9="Lavado de Activos",$H$9="Financiación del Terrorismo",$H$9="Trámites, OPAs y Consultas de Acceso a la Información Pública"),"No Aplica",'[14]5. Valoración de Controles'!$J9))</f>
        <v>Afecta probabilidad</v>
      </c>
      <c r="T9" s="41" t="str">
        <f>IF($H$9="","",
IF(OR($H$9="Corrupción",$H$9="Lavado de Activos",$H$9="Financiación del Terrorismo",$H$9="Trámites, OPAs y Consultas de Acceso a la Información Pública"),"No Aplica",'[14]5. Valoración de Controles'!$K9))</f>
        <v>Manual</v>
      </c>
      <c r="U9" s="41" t="str">
        <f>IF($H$9="","",
IF(OR($H$9="Corrupción",$H$9="Lavado de Activos",$H$9="Financiación del Terrorismo",$H$9="Trámites, OPAs y Consultas de Acceso a la Información Pública"),"No Aplica",'[14]5. Valoración de Controles'!$L9))</f>
        <v>Sin Documentar</v>
      </c>
      <c r="V9" s="41" t="str">
        <f>IF($H$9="","",
IF(OR($H$9="Corrupción",$H$9="Lavado de Activos",$H$9="Financiación del Terrorismo",$H$9="Trámites, OPAs y Consultas de Acceso a la Información Pública"),"No Aplica",'[14]5. Valoración de Controles'!$M9))</f>
        <v>Continua</v>
      </c>
      <c r="W9" s="41" t="str">
        <f>IF($H$9="","",
IF(OR($H$9="Corrupción",$H$9="Lavado de Activos",$H$9="Financiación del Terrorismo",$H$9="Trámites, OPAs y Consultas de Acceso a la Información Pública"),"No Aplica",'[14]5. Valoración de Controles'!$N9))</f>
        <v>Sin registro</v>
      </c>
      <c r="X9" s="42" t="str">
        <f>IF($H$9="","",
IF(OR($H$9="Corrupción",$H$9="Lavado de Activos",$H$9="Financiación del Terrorismo",$H$9="Trámites, OPAs y Consultas de Acceso a la Información Pública"),"No Aplica",'[14]5. Valoración de Controles'!$O9))</f>
        <v>Correo electrónico</v>
      </c>
      <c r="Y9" s="42" t="str">
        <f>IF($H$9="","",
IF(OR($H$9="Corrupción",$H$9="Lavado de Activos",$H$9="Financiación del Terrorismo",$H$9="Trámites, OPAs y Consultas de Acceso a la Información Pública"),"No Aplica",'[14]5. Valoración de Controles'!$P9))</f>
        <v>CORDIS</v>
      </c>
      <c r="Z9" s="42" t="str">
        <f>IF($H$9="","",
IF(OR($H$9="Corrupción",$H$9="Lavado de Activos",$H$9="Financiación del Terrorismo",$H$9="Trámites, OPAs y Consultas de Acceso a la Información Pública"),"No Aplica",'[14]5. Valoración de Controles'!$Q9))</f>
        <v>En reuniones períódicas de grupo se abordará el tema de vencidos y próximos a vencerse para tomar las acciones pertinentes.</v>
      </c>
      <c r="AA9" s="43">
        <f>IF($H$9="","",
IF(OR($H$9="Corrupción",$H$9="Lavado de Activos",$H$9="Financiación del Terrorismo",$H$9="Trámites, OPAs y Consultas de Acceso a la Información Pública"),"No aplica",'[14]5. Valoración de Controles'!$R9))</f>
        <v>0.4</v>
      </c>
      <c r="AB9" s="37" t="str">
        <f>IF(H9="","",
IF(OR(H9="Corrupción",H9="Lavado de Activos",H9="Financiación del Terrorismo",H9="Trámites, OPAs y Consultas de Acceso a la Información Pública"),'[14]6.Valoración Control Corrupción'!W9:W11,
IF(OR(H9&lt;&gt;"Corrupción",H9&lt;&gt;"Lavado de Activos",H9&lt;&gt;"Financiación del Terrorismo",H9&lt;&gt;"Trámites, OPAs y Consultas de Acceso a la Información Pública"),IF(AC9="","",
IF(AND(AC9&gt;0,AC9&lt;0.4),"Muy Baja",
IF(AND(AC9&gt;=0.4,AC9&lt;0.6),"Baja",
IF(AND(AC9&gt;=0.6,AC9&lt;0.8),"Media",
IF(AND(AC9&gt;=0.8,AC9&lt;1),"Alta",
IF(AC9&gt;=1,"Muy Alta","")))))))))</f>
        <v>Baja</v>
      </c>
      <c r="AC9" s="44">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IF('[14]5. Valoración de Controles'!U11&gt;0,'[14]5. Valoración de Controles'!U11,
IF('[14]5. Valoración de Controles'!U10&gt;0,'[14]5. Valoración de Controles'!U10,
IF('[14]5. Valoración de Controles'!U9&gt;0,'[14]5. Valoración de Controles'!U9,L9))))))</f>
        <v>0.48</v>
      </c>
      <c r="AD9" s="37" t="str">
        <f>IF(H9="","",
IF(OR(H9="Corrupción",H9="Lavado de Activos",H9="Financiación del Terrorismo",H9="Trámites, OPAs y Consultas de Acceso a la Información Pública"),'[14]3. Impacto Riesgo de Corrupción'!Z9:Z11,
IF(OR(H9&lt;&gt;"Corrupción",H9&lt;&gt;"Lavado de Activos",H9&lt;&gt;"Financiación del Terrorismo",H9&lt;&gt;"Trámites, OPAs y Consultas de Acceso a la Información Pública"),
IF(AE9="","",
IF(AND(AE9&gt;0,AE9&lt;0.4),"Leve",
IF(AND(AE9&gt;=0.4,AE9&lt;0.6),"Menor",
IF(AND(AE9&gt;=0.6,AE9&lt;0.8),"Moderado",
IF(AND(AE9&gt;=0.8,AE9&lt;1),"Mayor",
IF(AE9&gt;=1,"Catastrófico","")))))))))</f>
        <v>Menor</v>
      </c>
      <c r="AE9" s="44">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IF('[14]5. Valoración de Controles'!V11&gt;0,'[14]5. Valoración de Controles'!V11,
IF('[14]5. Valoración de Controles'!V10&gt;0,'[14]5. Valoración de Controles'!V10,
IF('[14]5. Valoración de Controles'!V9&gt;0,'[14]5. Valoración de Controles'!V9,O9))))))</f>
        <v>0.4</v>
      </c>
      <c r="AF9" s="39" t="str">
        <f>IF(AND(AB9="Muy Alta",OR(AD9="Leve",AD9="Menor",AD9="Moderado",AD9="Mayor")),"Alto",
IF(AND(AB9="Alta",OR(AD9="Leve",AD9="Menor")),"Moderado",
IF(AND(AB9="Alta",OR(AD9="Moderado",AD9="Mayor")),"Alto",
IF(AND(AB9="Media",OR(AD9="Leve",AD9="Menor",AD9="Moderado")),"Moderado",
IF(AND(AB9="Media",OR(AD9="Mayor")),"Alto",
IF(AND(AB9="Baja",OR(AD9="Leve")),"Bajo",
IF(AND(OR(AB9="Baja",AB9="Improbable"),OR(AD9="Menor",AD9="Moderado")),"Moderado",
IF(AND(OR(AB9="Baja",AB9="Improbable"),AD9="Mayor"),"Alto",
IF(AND(AB9="Muy Baja",OR(AD9="Leve",AD9="Menor")),"Bajo",
IF(AND(OR(AB9="Muy Baja",AB9="Rara vez"),OR(AD9="Moderado")),"Moderado",
IF(AND(OR(AB9="Muy Baja",AB9="Rara vez"),AD9="Mayor"),"Alto",
IF(AND(OR(AB9="Casi seguro",AB9="Probable",AB9="Posible"),AD9="Mayor"),"Extremo",
IF(AND(AB9="Casi seguro",AD9="Moderado"),"Extremo",
IF(AND(OR(AB9="Probable",AB9="Posible"),OR(AD9="Moderado")),"Alto",
IF(AD9="Catastrófico","Extremo","")))))))))))))))</f>
        <v>Moderado</v>
      </c>
      <c r="AG9" s="45"/>
      <c r="AH9" s="46" t="str">
        <f>IF(AG9="Reducir (Mitigar)","Debe establecer el plan de acción a implementar para mitigar el nivel del riesgo",
IF(AG9="Reducir (Transferir)","No amerita plan de acción. Debe tercerizar la actividad que genera este riesgo o adquirir polizas para evitar responsabilidad economica, sin embargo mantiene la responsabilidad reputacional",
IF(AG9="Aceptar","No amerita plan de acción. Asuma las consecuencias de la materialización del riesgo",
IF(AG9="Evitar","No amerita plan de acción. No ejecute la actividad que genera el riesgo",
IF(AG9="Reducir","Debe establecer el plan de acción a implementar para mitigar el nivel del riesgo",
IF(AG9="Compartir","No amerita plan de acción. Comparta el riesgo con una parte interesada que pueda gestionarlo con mas eficacia",""))))))</f>
        <v/>
      </c>
      <c r="AI9" s="47"/>
      <c r="AJ9" s="48"/>
      <c r="AK9" s="49" t="str">
        <f>IF(AI9="","","∑ Peso porcentual de cada acción definida")</f>
        <v/>
      </c>
      <c r="AL9" s="50"/>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row>
    <row r="10" spans="1:67" ht="31.5" customHeight="1">
      <c r="A10" s="35"/>
      <c r="B10" s="36"/>
      <c r="C10" s="36"/>
      <c r="D10" s="36"/>
      <c r="E10" s="36"/>
      <c r="F10" s="36"/>
      <c r="G10" s="36"/>
      <c r="H10" s="36"/>
      <c r="I10" s="36"/>
      <c r="J10" s="36"/>
      <c r="K10" s="37"/>
      <c r="L10" s="38"/>
      <c r="M10" s="36"/>
      <c r="N10" s="37"/>
      <c r="O10" s="38"/>
      <c r="P10" s="39"/>
      <c r="Q10" s="40">
        <f>IF($H$9="","",
IF(OR($H$9="Corrupción",$H$9="Lavado de Activos",$H$9="Financiación del Terrorismo",$H$9="Trámites, OPAs y Consultas de Acceso a la Información Pública"),'[14]6.Valoración Control Corrupción'!$E10,'[14]5. Valoración de Controles'!$E10))</f>
        <v>0</v>
      </c>
      <c r="R10" s="41">
        <f>IF($H$9="","",
IF(OR($H$9="Corrupción",$H$9="Lavado de Activos",$H$9="Financiación del Terrorismo",$H$9="Trámites, OPAs y Consultas de Acceso a la Información Pública"),"No Aplica",'[14]5. Valoración de Controles'!$I10))</f>
        <v>0</v>
      </c>
      <c r="S10" s="41" t="str">
        <f>IF($H$9="","",
IF(OR($H$9="Corrupción",$H$9="Lavado de Activos",$H$9="Financiación del Terrorismo",$H$9="Trámites, OPAs y Consultas de Acceso a la Información Pública"),"No Aplica",'[14]5. Valoración de Controles'!$J10))</f>
        <v/>
      </c>
      <c r="T10" s="41">
        <f>IF($H$9="","",
IF(OR($H$9="Corrupción",$H$9="Lavado de Activos",$H$9="Financiación del Terrorismo",$H$9="Trámites, OPAs y Consultas de Acceso a la Información Pública"),"No Aplica",'[14]5. Valoración de Controles'!$K10))</f>
        <v>0</v>
      </c>
      <c r="U10" s="41">
        <f>IF($H$9="","",
IF(OR($H$9="Corrupción",$H$9="Lavado de Activos",$H$9="Financiación del Terrorismo",$H$9="Trámites, OPAs y Consultas de Acceso a la Información Pública"),"No Aplica",'[14]5. Valoración de Controles'!$L10))</f>
        <v>0</v>
      </c>
      <c r="V10" s="41">
        <f>IF($H$9="","",
IF(OR($H$9="Corrupción",$H$9="Lavado de Activos",$H$9="Financiación del Terrorismo",$H$9="Trámites, OPAs y Consultas de Acceso a la Información Pública"),"No Aplica",'[14]5. Valoración de Controles'!$M10))</f>
        <v>0</v>
      </c>
      <c r="W10" s="41">
        <f>IF($H$9="","",
IF(OR($H$9="Corrupción",$H$9="Lavado de Activos",$H$9="Financiación del Terrorismo",$H$9="Trámites, OPAs y Consultas de Acceso a la Información Pública"),"No Aplica",'[14]5. Valoración de Controles'!$N10))</f>
        <v>0</v>
      </c>
      <c r="X10" s="42">
        <f>IF($H$9="","",
IF(OR($H$9="Corrupción",$H$9="Lavado de Activos",$H$9="Financiación del Terrorismo",$H$9="Trámites, OPAs y Consultas de Acceso a la Información Pública"),"No Aplica",'[14]5. Valoración de Controles'!$O10))</f>
        <v>0</v>
      </c>
      <c r="Y10" s="42">
        <f>IF($H$9="","",
IF(OR($H$9="Corrupción",$H$9="Lavado de Activos",$H$9="Financiación del Terrorismo",$H$9="Trámites, OPAs y Consultas de Acceso a la Información Pública"),"No Aplica",'[14]5. Valoración de Controles'!$P10))</f>
        <v>0</v>
      </c>
      <c r="Z10" s="42">
        <f>IF($H$9="","",
IF(OR($H$9="Corrupción",$H$9="Lavado de Activos",$H$9="Financiación del Terrorismo",$H$9="Trámites, OPAs y Consultas de Acceso a la Información Pública"),"No Aplica",'[14]5. Valoración de Controles'!$Q10))</f>
        <v>0</v>
      </c>
      <c r="AA10" s="43" t="str">
        <f>IF($H$9="","",
IF(OR($H$9="Corrupción",$H$9="Lavado de Activos",$H$9="Financiación del Terrorismo",$H$9="Trámites, OPAs y Consultas de Acceso a la Información Pública"),"No aplica",'[14]5. Valoración de Controles'!$R10))</f>
        <v/>
      </c>
      <c r="AB10" s="37"/>
      <c r="AC10" s="52"/>
      <c r="AD10" s="37"/>
      <c r="AE10" s="52"/>
      <c r="AF10" s="39"/>
      <c r="AG10" s="45"/>
      <c r="AH10" s="53"/>
      <c r="AI10" s="54"/>
      <c r="AJ10" s="55"/>
      <c r="AK10" s="56"/>
      <c r="AL10" s="55"/>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row>
    <row r="11" spans="1:67" ht="31.5" customHeight="1">
      <c r="A11" s="35"/>
      <c r="B11" s="36"/>
      <c r="C11" s="36"/>
      <c r="D11" s="36"/>
      <c r="E11" s="36"/>
      <c r="F11" s="36"/>
      <c r="G11" s="36"/>
      <c r="H11" s="36"/>
      <c r="I11" s="36"/>
      <c r="J11" s="36"/>
      <c r="K11" s="37"/>
      <c r="L11" s="38"/>
      <c r="M11" s="36"/>
      <c r="N11" s="37"/>
      <c r="O11" s="38"/>
      <c r="P11" s="39"/>
      <c r="Q11" s="40">
        <f>IF($H$9="","",
IF(OR($H$9="Corrupción",$H$9="Lavado de Activos",$H$9="Financiación del Terrorismo",$H$9="Trámites, OPAs y Consultas de Acceso a la Información Pública"),'[14]6.Valoración Control Corrupción'!$E11,'[14]5. Valoración de Controles'!$E11))</f>
        <v>0</v>
      </c>
      <c r="R11" s="41">
        <f>IF($H$9="","",
IF(OR($H$9="Corrupción",$H$9="Lavado de Activos",$H$9="Financiación del Terrorismo",$H$9="Trámites, OPAs y Consultas de Acceso a la Información Pública"),"No Aplica",'[14]5. Valoración de Controles'!$I11))</f>
        <v>0</v>
      </c>
      <c r="S11" s="41" t="str">
        <f>IF($H$9="","",
IF(OR($H$9="Corrupción",$H$9="Lavado de Activos",$H$9="Financiación del Terrorismo",$H$9="Trámites, OPAs y Consultas de Acceso a la Información Pública"),"No Aplica",'[14]5. Valoración de Controles'!$J11))</f>
        <v/>
      </c>
      <c r="T11" s="41">
        <f>IF($H$9="","",
IF(OR($H$9="Corrupción",$H$9="Lavado de Activos",$H$9="Financiación del Terrorismo",$H$9="Trámites, OPAs y Consultas de Acceso a la Información Pública"),"No Aplica",'[14]5. Valoración de Controles'!$K11))</f>
        <v>0</v>
      </c>
      <c r="U11" s="41">
        <f>IF($H$9="","",
IF(OR($H$9="Corrupción",$H$9="Lavado de Activos",$H$9="Financiación del Terrorismo",$H$9="Trámites, OPAs y Consultas de Acceso a la Información Pública"),"No Aplica",'[14]5. Valoración de Controles'!$L11))</f>
        <v>0</v>
      </c>
      <c r="V11" s="41">
        <f>IF($H$9="","",
IF(OR($H$9="Corrupción",$H$9="Lavado de Activos",$H$9="Financiación del Terrorismo",$H$9="Trámites, OPAs y Consultas de Acceso a la Información Pública"),"No Aplica",'[14]5. Valoración de Controles'!$M11))</f>
        <v>0</v>
      </c>
      <c r="W11" s="41">
        <f>IF($H$9="","",
IF(OR($H$9="Corrupción",$H$9="Lavado de Activos",$H$9="Financiación del Terrorismo",$H$9="Trámites, OPAs y Consultas de Acceso a la Información Pública"),"No Aplica",'[14]5. Valoración de Controles'!$N11))</f>
        <v>0</v>
      </c>
      <c r="X11" s="42">
        <f>IF($H$9="","",
IF(OR($H$9="Corrupción",$H$9="Lavado de Activos",$H$9="Financiación del Terrorismo",$H$9="Trámites, OPAs y Consultas de Acceso a la Información Pública"),"No Aplica",'[14]5. Valoración de Controles'!$O11))</f>
        <v>0</v>
      </c>
      <c r="Y11" s="42">
        <f>IF($H$9="","",
IF(OR($H$9="Corrupción",$H$9="Lavado de Activos",$H$9="Financiación del Terrorismo",$H$9="Trámites, OPAs y Consultas de Acceso a la Información Pública"),"No Aplica",'[14]5. Valoración de Controles'!$P11))</f>
        <v>0</v>
      </c>
      <c r="Z11" s="42">
        <f>IF($H$9="","",
IF(OR($H$9="Corrupción",$H$9="Lavado de Activos",$H$9="Financiación del Terrorismo",$H$9="Trámites, OPAs y Consultas de Acceso a la Información Pública"),"No Aplica",'[14]5. Valoración de Controles'!$Q11))</f>
        <v>0</v>
      </c>
      <c r="AA11" s="43" t="str">
        <f>IF($H$9="","",
IF(OR($H$9="Corrupción",$H$9="Lavado de Activos",$H$9="Financiación del Terrorismo",$H$9="Trámites, OPAs y Consultas de Acceso a la Información Pública"),"No aplica",'[14]5. Valoración de Controles'!$R11))</f>
        <v/>
      </c>
      <c r="AB11" s="37"/>
      <c r="AC11" s="52"/>
      <c r="AD11" s="37"/>
      <c r="AE11" s="52"/>
      <c r="AF11" s="39"/>
      <c r="AG11" s="45"/>
      <c r="AH11" s="53"/>
      <c r="AI11" s="54"/>
      <c r="AJ11" s="55"/>
      <c r="AK11" s="56"/>
      <c r="AL11" s="55"/>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row>
    <row r="12" spans="1:67" ht="31.5" customHeight="1">
      <c r="A12" s="35">
        <v>2</v>
      </c>
      <c r="B12" s="36" t="str">
        <f>'[14]2. Identificación del Riesgo'!B12:B14</f>
        <v>Conocimiento del Riesgo y Efectos del Cambio Climático</v>
      </c>
      <c r="C12" s="36" t="str">
        <f>IF('[14]2. Identificación del Riesgo'!C12:C14="","",'[14]2. Identificación del Riesgo'!C12:C14)</f>
        <v xml:space="preserve">Favorecimientos en la elaboración del Concepto Técnico de Legalización, Regularización o Planes Parciales
</v>
      </c>
      <c r="D12" s="36" t="str">
        <f>IF('[14]2. Identificación del Riesgo'!D12:D14="","",'[14]2. Identificación del Riesgo'!D12:D14)</f>
        <v>Afectación Reputacional</v>
      </c>
      <c r="E12" s="36" t="str">
        <f>IF('[14]2. Identificación del Riesgo'!E12:E14="","",'[14]2. Identificación del Riesgo'!E12:E14)</f>
        <v>Posible entrega de dádivas a funcionarios que realicen los conceptos técnicos.</v>
      </c>
      <c r="F12" s="36" t="str">
        <f>IF('[14]2. Identificación del Riesgo'!F12:F14="","",'[14]2. Identificación del Riesgo'!F12:F14)</f>
        <v>Posibilidad de modificación de las categorias de Amenaza, Vulnerabilidad y Riesgo en los Conceptos Técnicos en favor de terceros.</v>
      </c>
      <c r="G12" s="36" t="str">
        <f>IF('[14]2. Identificación del Riesgo'!G12:G14="","",'[14]2. Identificación del Riesgo'!G12:G14)</f>
        <v>Grupo de Conceptos para la Planificación territorial - Posibilidad de Afectación Reputacional por la asignación o exclusión de las categorias de amenaza alta no urbanizable o riesgo alto no mitigable en uno o varios predios de propiedad particular realizada por el servidor público a cargo sin que esto corresponda con la realidad, favoreciendo a particulares a cambio de beneficios recibidos.</v>
      </c>
      <c r="H12" s="36" t="str">
        <f>IF('[14]2. Identificación del Riesgo'!H12:H14="","",'[14]2. Identificación del Riesgo'!H12:H14)</f>
        <v>Corrupción</v>
      </c>
      <c r="I12" s="36" t="str">
        <f>IF('[14]2. Identificación del Riesgo'!I12:I14="","",'[14]2. Identificación del Riesgo'!I12:I14)</f>
        <v>Fraude Externo</v>
      </c>
      <c r="J12" s="36" t="str">
        <f>IF('[14]2. Identificación del Riesgo'!J12:J14="","",'[14]2. Identificación del Riesgo'!J12:J14)</f>
        <v>Rara vez: No se ha presentado en los últimos cinco años.</v>
      </c>
      <c r="K12" s="37" t="str">
        <f>'[14]2. Identificación del Riesgo'!K12:K14</f>
        <v>Rara vez</v>
      </c>
      <c r="L12" s="38">
        <f>'[14]2. Identificación del Riesgo'!L12:L14</f>
        <v>0.2</v>
      </c>
      <c r="M12" s="36" t="str">
        <f>IF(OR('[14]2. Identificación del Riesgo'!H12:H14="Corrupción",'[14]2. Identificación del Riesgo'!H12:H14="Lavado de Activos",'[14]2. Identificación del Riesgo'!H12:H14="Financiación del Terrorismo",'[14]2. Identificación del Riesgo'!H12:H14="Trámites, OPAs y Consultas de Acceso a la Información Pública"),"No Aplica",
IF('[14]2. Identificación del Riesgo'!M12:M14="","",'[14]2. Identificación del Riesgo'!M12:M14))</f>
        <v>No Aplica</v>
      </c>
      <c r="N12" s="37" t="str">
        <f>'[14]2. Identificación del Riesgo'!N12:N14</f>
        <v>Catastrófico</v>
      </c>
      <c r="O12" s="38">
        <f>'[14]2. Identificación del Riesgo'!O12:O14</f>
        <v>1</v>
      </c>
      <c r="P12" s="39" t="str">
        <f>'[14]2. Identificación del Riesgo'!P12:P14</f>
        <v>Extremo</v>
      </c>
      <c r="Q12" s="57" t="str">
        <f>IF($H$12="","",
IF(OR($H$12="Corrupción",$H$12="Lavado de Activos",$H$12="Financiación del Terrorismo",$H$12="Trámites, OPAs y Consultas de Acceso a la Información Pública"),'[14]6.Valoración Control Corrupción'!$E12,'[14]5. Valoración de Controles'!$E12))</f>
        <v>Cuando se asigne o excluya un predio en la categoria de amenaza alta no urbanizable o riesgo alto no mitigable, deberá presentarse ante comité interno de conceptos técnicos para la planificación territorial.</v>
      </c>
      <c r="R12" s="41" t="str">
        <f>IF($H$12="","",
IF(OR($H$12="Corrupción",$H$12="Lavado de Activos",$H$12="Financiación del Terrorismo",$H$12="Trámites, OPAs y Consultas de Acceso a la Información Pública"),"No Aplica",'[14]5. Valoración de Controles'!$I12))</f>
        <v>No Aplica</v>
      </c>
      <c r="S12" s="41" t="str">
        <f>IF($H$12="","",
IF(OR($H$12="Corrupción",$H$12="Lavado de Activos",$H$12="Financiación del Terrorismo",$H$12="Trámites, OPAs y Consultas de Acceso a la Información Pública"),"No Aplica",'[14]5. Valoración de Controles'!$J12))</f>
        <v>No Aplica</v>
      </c>
      <c r="T12" s="41" t="str">
        <f>IF($H$12="","",
IF(OR($H$12="Corrupción",$H$12="Lavado de Activos",$H$12="Financiación del Terrorismo",$H$12="Trámites, OPAs y Consultas de Acceso a la Información Pública"),"No Aplica",'[14]5. Valoración de Controles'!$K12))</f>
        <v>No Aplica</v>
      </c>
      <c r="U12" s="41" t="str">
        <f>IF($H$12="","",
IF(OR($H$12="Corrupción",$H$12="Lavado de Activos",$H$12="Financiación del Terrorismo",$H$12="Trámites, OPAs y Consultas de Acceso a la Información Pública"),"No Aplica",'[14]5. Valoración de Controles'!$L12))</f>
        <v>No Aplica</v>
      </c>
      <c r="V12" s="41" t="str">
        <f>IF($H$12="","",
IF(OR($H$12="Corrupción",$H$12="Lavado de Activos",$H$12="Financiación del Terrorismo",$H$12="Trámites, OPAs y Consultas de Acceso a la Información Pública"),"No Aplica",'[14]5. Valoración de Controles'!$M$12))</f>
        <v>No Aplica</v>
      </c>
      <c r="W12" s="41" t="str">
        <f>IF($H$12="","",
IF(OR($H$12="Corrupción",$H$12="Lavado de Activos",$H$12="Financiación del Terrorismo",$H$12="Trámites, OPAs y Consultas de Acceso a la Información Pública"),"No Aplica",'[14]5. Valoración de Controles'!$N12))</f>
        <v>No Aplica</v>
      </c>
      <c r="X12" s="42" t="str">
        <f>IF($H$12="","",
IF(OR($H$12="Corrupción",$H$12="Lavado de Activos",$H$12="Financiación del Terrorismo",$H$12="Trámites, OPAs y Consultas de Acceso a la Información Pública"),"No Aplica",'[14]5. Valoración de Controles'!$O12))</f>
        <v>No Aplica</v>
      </c>
      <c r="Y12" s="42" t="str">
        <f>IF($H$12="","",
IF(OR($H$12="Corrupción",$H$12="Lavado de Activos",$H$12="Financiación del Terrorismo",$H$12="Trámites, OPAs y Consultas de Acceso a la Información Pública"),"No Aplica",'[14]5. Valoración de Controles'!$P12))</f>
        <v>No Aplica</v>
      </c>
      <c r="Z12" s="42" t="str">
        <f>IF($H$12="","",
IF(OR($H$12="Corrupción",$H$12="Lavado de Activos",$H$12="Financiación del Terrorismo",$H$12="Trámites, OPAs y Consultas de Acceso a la Información Pública"),"No Aplica",'[14]5. Valoración de Controles'!$Q12))</f>
        <v>No Aplica</v>
      </c>
      <c r="AA12" s="43" t="str">
        <f>IF($H$12="","",
IF(OR($H$12="Corrupción",$H$12="Lavado de Activos",$H$12="Financiación del Terrorismo",$H$12="Trámites, OPAs y Consultas de Acceso a la Información Pública"),"No aplica",'[14]5. Valoración de Controles'!$R12))</f>
        <v>No aplica</v>
      </c>
      <c r="AB12" s="37" t="str">
        <f>IF(H12="","",
IF(OR(H12="Corrupción",H12="Lavado de Activos",H12="Financiación del Terrorismo",H12="Trámites, OPAs y Consultas de Acceso a la Información Pública"),'[14]6.Valoración Control Corrupción'!W12:W14,
IF(OR(H12&lt;&gt;"Corrupción",H12&lt;&gt;"Lavado de Activos",H12&lt;&gt;"Financiación del Terrorismo",H12&lt;&gt;"Trámites, OPAs y Consultas de Acceso a la Información Pública"),IF(AC12="","",
IF(AND(AC12&gt;0,AC12&lt;0.4),"Muy Baja",
IF(AND(AC12&gt;=0.4,AC12&lt;0.6),"Baja",
IF(AND(AC12&gt;=0.6,AC12&lt;0.8),"Media",
IF(AND(AC12&gt;=0.8,AC12&lt;1),"Alta",
IF(AC12&gt;=1,"Muy Alta","")))))))))</f>
        <v>Rara vez</v>
      </c>
      <c r="AC12" s="44" t="str">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IF('[14]5. Valoración de Controles'!U14&gt;0,'[14]5. Valoración de Controles'!U14,
IF('[14]5. Valoración de Controles'!U13&gt;0,'[14]5. Valoración de Controles'!U13,
IF('[14]5. Valoración de Controles'!U12&gt;0,'[14]5. Valoración de Controles'!U12,L12))))))</f>
        <v>No aplica</v>
      </c>
      <c r="AD12" s="37" t="str">
        <f>IF(H12="","",
IF(OR(H12="Corrupción",H12="Lavado de Activos",H12="Financiación del Terrorismo",H12="Trámites, OPAs y Consultas de Acceso a la Información Pública"),'[14]3. Impacto Riesgo de Corrupción'!Z12:Z14,
IF(OR(H12&lt;&gt;"Corrupción",H12&lt;&gt;"Lavado de Activos",H12&lt;&gt;"Financiación del Terrorismo",H12&lt;&gt;"Trámites, OPAs y Consultas de Acceso a la Información Pública"),
IF(AE12="","",
IF(AND(AE12&gt;0,AE12&lt;0.4),"Leve",
IF(AND(AE12&gt;=0.4,AE12&lt;0.6),"Menor",
IF(AND(AE12&gt;=0.6,AE12&lt;0.8),"Moderado",
IF(AND(AE12&gt;=0.8,AE12&lt;1),"Mayor",
IF(AE12&gt;=1,"Catastrófico","")))))))))</f>
        <v>Catastrófico</v>
      </c>
      <c r="AE12" s="44" t="str">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IF('[14]5. Valoración de Controles'!V14&gt;0,'[14]5. Valoración de Controles'!V14,
IF('[14]5. Valoración de Controles'!V13&gt;0,'[14]5. Valoración de Controles'!V13,
IF('[14]5. Valoración de Controles'!V12&gt;0,'[14]5. Valoración de Controles'!V12,O12))))))</f>
        <v>No aplica</v>
      </c>
      <c r="AF12" s="39" t="str">
        <f t="shared" ref="AF12" si="0">IF(AND(AB12="Muy Alta",OR(AD12="Leve",AD12="Menor",AD12="Moderado",AD12="Mayor")),"Alto",
IF(AND(AB12="Alta",OR(AD12="Leve",AD12="Menor")),"Moderado",
IF(AND(AB12="Alta",OR(AD12="Moderado",AD12="Mayor")),"Alto",
IF(AND(AB12="Media",OR(AD12="Leve",AD12="Menor",AD12="Moderado")),"Moderado",
IF(AND(AB12="Media",OR(AD12="Mayor")),"Alto",
IF(AND(AB12="Baja",OR(AD12="Leve")),"Bajo",
IF(AND(OR(AB12="Baja",AB12="Improbable"),OR(AD12="Menor",AD12="Moderado")),"Moderado",
IF(AND(OR(AB12="Baja",AB12="Improbable"),AD12="Mayor"),"Alto",
IF(AND(AB12="Muy Baja",OR(AD12="Leve",AD12="Menor")),"Bajo",
IF(AND(OR(AB12="Muy Baja",AB12="Rara vez"),OR(AD12="Moderado")),"Moderado",
IF(AND(OR(AB12="Muy Baja",AB12="Rara vez"),AD12="Mayor"),"Alto",
IF(AND(OR(AB12="Casi seguro",AB12="Probable",AB12="Posible"),AD12="Mayor"),"Extremo",
IF(AND(AB12="Casi seguro",AD12="Moderado"),"Extremo",
IF(AND(OR(AB12="Probable",AB12="Posible"),OR(AD12="Moderado")),"Alto",
IF(AD12="Catastrófico","Extremo","")))))))))))))))</f>
        <v>Extremo</v>
      </c>
      <c r="AG12" s="45" t="s">
        <v>49</v>
      </c>
      <c r="AH12" s="46" t="str">
        <f t="shared" ref="AH12" si="1">IF(AG12="Reducir (Mitigar)","Debe establecer el plan de acción a implementar para mitigar el nivel del riesgo",
IF(AG12="Reducir (Transferir)","No amerita plan de acción. Debe tercerizar la actividad que genera este riesgo o adquirir polizas para evitar responsabilidad economica, sin embargo mantiene la responsabilidad reputacional",
IF(AG12="Aceptar","No amerita plan de acción. Asuma las consecuencias de la materialización del riesgo",
IF(AG12="Evitar","No amerita plan de acción. No ejecute la actividad que genera el riesgo",
IF(AG12="Reducir","Debe establecer el plan de acción a implementar para mitigar el nivel del riesgo",
IF(AG12="Compartir","No amerita plan de acción. Comparta el riesgo con una parte interesada que pueda gestionarlo con mas eficacia",""))))))</f>
        <v>Debe establecer el plan de acción a implementar para mitigar el nivel del riesgo</v>
      </c>
      <c r="AI12" s="47" t="s">
        <v>143</v>
      </c>
      <c r="AJ12" s="48">
        <v>44563</v>
      </c>
      <c r="AK12" s="49" t="str">
        <f t="shared" ref="AK12" si="2">IF(AI12="","","∑ Peso porcentual de cada acción definida")</f>
        <v>∑ Peso porcentual de cada acción definida</v>
      </c>
      <c r="AL12" s="50" t="s">
        <v>144</v>
      </c>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row>
    <row r="13" spans="1:67" ht="31.5" customHeight="1">
      <c r="A13" s="35"/>
      <c r="B13" s="36"/>
      <c r="C13" s="36"/>
      <c r="D13" s="36"/>
      <c r="E13" s="36"/>
      <c r="F13" s="36"/>
      <c r="G13" s="36"/>
      <c r="H13" s="36"/>
      <c r="I13" s="36"/>
      <c r="J13" s="36"/>
      <c r="K13" s="37"/>
      <c r="L13" s="38"/>
      <c r="M13" s="36"/>
      <c r="N13" s="37"/>
      <c r="O13" s="38"/>
      <c r="P13" s="39"/>
      <c r="Q13" s="57">
        <f>IF($H$12="","",
IF(OR($H$12="Corrupción",$H$12="Lavado de Activos",$H$12="Financiación del Terrorismo",$H$12="Trámites, OPAs y Consultas de Acceso a la Información Pública"),'[14]6.Valoración Control Corrupción'!$E13,'[14]5. Valoración de Controles'!$E13))</f>
        <v>0</v>
      </c>
      <c r="R13" s="41" t="str">
        <f>IF($H$12="","",
IF(OR($H$12="Corrupción",$H$12="Lavado de Activos",$H$12="Financiación del Terrorismo",$H$12="Trámites, OPAs y Consultas de Acceso a la Información Pública"),"No Aplica",'[14]5. Valoración de Controles'!$I13))</f>
        <v>No Aplica</v>
      </c>
      <c r="S13" s="41" t="str">
        <f>IF($H$12="","",
IF(OR($H$12="Corrupción",$H$12="Lavado de Activos",$H$12="Financiación del Terrorismo",$H$12="Trámites, OPAs y Consultas de Acceso a la Información Pública"),"No Aplica",'[14]5. Valoración de Controles'!$J13))</f>
        <v>No Aplica</v>
      </c>
      <c r="T13" s="41" t="str">
        <f>IF($H$12="","",
IF(OR($H$12="Corrupción",$H$12="Lavado de Activos",$H$12="Financiación del Terrorismo",$H$12="Trámites, OPAs y Consultas de Acceso a la Información Pública"),"No Aplica",'[14]5. Valoración de Controles'!$K13))</f>
        <v>No Aplica</v>
      </c>
      <c r="U13" s="41" t="str">
        <f>IF($H$12="","",
IF(OR($H$12="Corrupción",$H$12="Lavado de Activos",$H$12="Financiación del Terrorismo",$H$12="Trámites, OPAs y Consultas de Acceso a la Información Pública"),"No Aplica",'[14]5. Valoración de Controles'!$L13))</f>
        <v>No Aplica</v>
      </c>
      <c r="V13" s="41" t="str">
        <f>IF($H$12="","",
IF(OR($H$12="Corrupción",$H$12="Lavado de Activos",$H$12="Financiación del Terrorismo",$H$12="Trámites, OPAs y Consultas de Acceso a la Información Pública"),"No Aplica",'[14]5. Valoración de Controles'!$M$12))</f>
        <v>No Aplica</v>
      </c>
      <c r="W13" s="41" t="str">
        <f>IF($H$12="","",
IF(OR($H$12="Corrupción",$H$12="Lavado de Activos",$H$12="Financiación del Terrorismo",$H$12="Trámites, OPAs y Consultas de Acceso a la Información Pública"),"No Aplica",'[14]5. Valoración de Controles'!$N13))</f>
        <v>No Aplica</v>
      </c>
      <c r="X13" s="42" t="str">
        <f>IF($H$12="","",
IF(OR($H$12="Corrupción",$H$12="Lavado de Activos",$H$12="Financiación del Terrorismo",$H$12="Trámites, OPAs y Consultas de Acceso a la Información Pública"),"No Aplica",'[14]5. Valoración de Controles'!$O13))</f>
        <v>No Aplica</v>
      </c>
      <c r="Y13" s="42" t="str">
        <f>IF($H$12="","",
IF(OR($H$12="Corrupción",$H$12="Lavado de Activos",$H$12="Financiación del Terrorismo",$H$12="Trámites, OPAs y Consultas de Acceso a la Información Pública"),"No Aplica",'[14]5. Valoración de Controles'!$P13))</f>
        <v>No Aplica</v>
      </c>
      <c r="Z13" s="42" t="str">
        <f>IF($H$12="","",
IF(OR($H$12="Corrupción",$H$12="Lavado de Activos",$H$12="Financiación del Terrorismo",$H$12="Trámites, OPAs y Consultas de Acceso a la Información Pública"),"No Aplica",'[14]5. Valoración de Controles'!$Q13))</f>
        <v>No Aplica</v>
      </c>
      <c r="AA13" s="43" t="str">
        <f>IF($H$12="","",
IF(OR($H$12="Corrupción",$H$12="Lavado de Activos",$H$12="Financiación del Terrorismo",$H$12="Trámites, OPAs y Consultas de Acceso a la Información Pública"),"No aplica",'[14]5. Valoración de Controles'!$R13))</f>
        <v>No aplica</v>
      </c>
      <c r="AB13" s="37"/>
      <c r="AC13" s="52"/>
      <c r="AD13" s="37"/>
      <c r="AE13" s="52"/>
      <c r="AF13" s="39"/>
      <c r="AG13" s="45"/>
      <c r="AH13" s="53"/>
      <c r="AI13" s="54"/>
      <c r="AJ13" s="55"/>
      <c r="AK13" s="56"/>
      <c r="AL13" s="55"/>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row>
    <row r="14" spans="1:67" ht="31.5" customHeight="1">
      <c r="A14" s="35"/>
      <c r="B14" s="36"/>
      <c r="C14" s="36"/>
      <c r="D14" s="36"/>
      <c r="E14" s="36"/>
      <c r="F14" s="36"/>
      <c r="G14" s="36"/>
      <c r="H14" s="36"/>
      <c r="I14" s="36"/>
      <c r="J14" s="36"/>
      <c r="K14" s="37"/>
      <c r="L14" s="38"/>
      <c r="M14" s="36"/>
      <c r="N14" s="37"/>
      <c r="O14" s="38"/>
      <c r="P14" s="39"/>
      <c r="Q14" s="57">
        <f>IF($H$12="","",
IF(OR($H$12="Corrupción",$H$12="Lavado de Activos",$H$12="Financiación del Terrorismo",$H$12="Trámites, OPAs y Consultas de Acceso a la Información Pública"),'[14]6.Valoración Control Corrupción'!$E14,'[14]5. Valoración de Controles'!$E14))</f>
        <v>0</v>
      </c>
      <c r="R14" s="41" t="str">
        <f>IF($H$12="","",
IF(OR($H$12="Corrupción",$H$12="Lavado de Activos",$H$12="Financiación del Terrorismo",$H$12="Trámites, OPAs y Consultas de Acceso a la Información Pública"),"No Aplica",'[14]5. Valoración de Controles'!$I14))</f>
        <v>No Aplica</v>
      </c>
      <c r="S14" s="41" t="str">
        <f>IF($H$12="","",
IF(OR($H$12="Corrupción",$H$12="Lavado de Activos",$H$12="Financiación del Terrorismo",$H$12="Trámites, OPAs y Consultas de Acceso a la Información Pública"),"No Aplica",'[14]5. Valoración de Controles'!$J14))</f>
        <v>No Aplica</v>
      </c>
      <c r="T14" s="41" t="str">
        <f>IF($H$12="","",
IF(OR($H$12="Corrupción",$H$12="Lavado de Activos",$H$12="Financiación del Terrorismo",$H$12="Trámites, OPAs y Consultas de Acceso a la Información Pública"),"No Aplica",'[14]5. Valoración de Controles'!$K14))</f>
        <v>No Aplica</v>
      </c>
      <c r="U14" s="41" t="str">
        <f>IF($H$12="","",
IF(OR($H$12="Corrupción",$H$12="Lavado de Activos",$H$12="Financiación del Terrorismo",$H$12="Trámites, OPAs y Consultas de Acceso a la Información Pública"),"No Aplica",'[14]5. Valoración de Controles'!$L14))</f>
        <v>No Aplica</v>
      </c>
      <c r="V14" s="41" t="str">
        <f>IF($H$12="","",
IF(OR($H$12="Corrupción",$H$12="Lavado de Activos",$H$12="Financiación del Terrorismo",$H$12="Trámites, OPAs y Consultas de Acceso a la Información Pública"),"No Aplica",'[14]5. Valoración de Controles'!$M$12))</f>
        <v>No Aplica</v>
      </c>
      <c r="W14" s="41" t="str">
        <f>IF($H$12="","",
IF(OR($H$12="Corrupción",$H$12="Lavado de Activos",$H$12="Financiación del Terrorismo",$H$12="Trámites, OPAs y Consultas de Acceso a la Información Pública"),"No Aplica",'[14]5. Valoración de Controles'!$N14))</f>
        <v>No Aplica</v>
      </c>
      <c r="X14" s="42" t="str">
        <f>IF($H$12="","",
IF(OR($H$12="Corrupción",$H$12="Lavado de Activos",$H$12="Financiación del Terrorismo",$H$12="Trámites, OPAs y Consultas de Acceso a la Información Pública"),"No Aplica",'[14]5. Valoración de Controles'!$O14))</f>
        <v>No Aplica</v>
      </c>
      <c r="Y14" s="42" t="str">
        <f>IF($H$12="","",
IF(OR($H$12="Corrupción",$H$12="Lavado de Activos",$H$12="Financiación del Terrorismo",$H$12="Trámites, OPAs y Consultas de Acceso a la Información Pública"),"No Aplica",'[14]5. Valoración de Controles'!$P14))</f>
        <v>No Aplica</v>
      </c>
      <c r="Z14" s="42" t="str">
        <f>IF($H$12="","",
IF(OR($H$12="Corrupción",$H$12="Lavado de Activos",$H$12="Financiación del Terrorismo",$H$12="Trámites, OPAs y Consultas de Acceso a la Información Pública"),"No Aplica",'[14]5. Valoración de Controles'!$Q14))</f>
        <v>No Aplica</v>
      </c>
      <c r="AA14" s="43" t="str">
        <f>IF($H$12="","",
IF(OR($H$12="Corrupción",$H$12="Lavado de Activos",$H$12="Financiación del Terrorismo",$H$12="Trámites, OPAs y Consultas de Acceso a la Información Pública"),"No aplica",'[14]5. Valoración de Controles'!$R14))</f>
        <v>No aplica</v>
      </c>
      <c r="AB14" s="37"/>
      <c r="AC14" s="52"/>
      <c r="AD14" s="37"/>
      <c r="AE14" s="52"/>
      <c r="AF14" s="39"/>
      <c r="AG14" s="45"/>
      <c r="AH14" s="53"/>
      <c r="AI14" s="54"/>
      <c r="AJ14" s="55"/>
      <c r="AK14" s="56"/>
      <c r="AL14" s="55"/>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row>
    <row r="15" spans="1:67" ht="31.5" customHeight="1">
      <c r="A15" s="35">
        <v>3</v>
      </c>
      <c r="B15" s="36" t="str">
        <f>'[14]2. Identificación del Riesgo'!B15:B17</f>
        <v>Conocimiento del Riesgo y Efectos del Cambio Climático</v>
      </c>
      <c r="C15" s="36" t="str">
        <f>IF('[14]2. Identificación del Riesgo'!C15:C17="","",'[14]2. Identificación del Riesgo'!C15:C17)</f>
        <v>Favorecimientos en la elaboración del Concepto Técnico de Licencias Urbanísticas</v>
      </c>
      <c r="D15" s="36" t="str">
        <f>IF('[14]2. Identificación del Riesgo'!D15:D17="","",'[14]2. Identificación del Riesgo'!D15:D17)</f>
        <v>Afectación Reputacional</v>
      </c>
      <c r="E15" s="36" t="str">
        <f>IF('[14]2. Identificación del Riesgo'!E15:E17="","",'[14]2. Identificación del Riesgo'!E15:E17)</f>
        <v>La complejidad de los análisis y la disponibilidad de información hacen que los tiempos de respuesta con los que legalmente se cuenta para la elaboración de los conceptos técnicos  (CT) sean insuficientes.
Además las entidades distritales que solicitan los Conceptos Técnicos sobrepasan la demanda estimada mensualmente.</v>
      </c>
      <c r="F15" s="36" t="str">
        <f>IF('[14]2. Identificación del Riesgo'!F15:F17="","",'[14]2. Identificación del Riesgo'!F15:F17)</f>
        <v xml:space="preserve">Dado que las solicitudes son por demanda se planeó un número de profesionales para atender las mismas, sin embargo se han recibido mayor cantidad de solicitudes por parte de Secretaria Distrital de Planeación y Secretaria Distrital de Hábitat,  por tanto el número de profesionales no ha sido suficiente. 
</v>
      </c>
      <c r="G15" s="36" t="str">
        <f>IF('[14]2. Identificación del Riesgo'!G15:G17="","",'[14]2. Identificación del Riesgo'!G15:G17)</f>
        <v xml:space="preserve">Grupo de Conceptos para la Planificación territorial - Posibilidad deAfectación Reputacional por incumplimiento en los términos legales de entrega de los conceptos técnicos para legalización, regularización y/o planes parciales. </v>
      </c>
      <c r="H15" s="36" t="str">
        <f>IF('[14]2. Identificación del Riesgo'!H15:H17="","",'[14]2. Identificación del Riesgo'!H15:H17)</f>
        <v>Gestión</v>
      </c>
      <c r="I15" s="36" t="str">
        <f>IF('[14]2. Identificación del Riesgo'!I15:I17="","",'[14]2. Identificación del Riesgo'!I15:I17)</f>
        <v>Ejecución y Administración de procesos</v>
      </c>
      <c r="J15" s="36" t="str">
        <f>IF('[14]2. Identificación del Riesgo'!J15:J17="","",'[14]2. Identificación del Riesgo'!J15:J17)</f>
        <v>Media: La actividad que conlleva el riesgo se ejecuta de 24 a 500 veces por año</v>
      </c>
      <c r="K15" s="37" t="str">
        <f>'[14]2. Identificación del Riesgo'!K15:K17</f>
        <v>Media</v>
      </c>
      <c r="L15" s="38">
        <f>'[14]2. Identificación del Riesgo'!L15:L17</f>
        <v>0.6</v>
      </c>
      <c r="M15" s="36" t="str">
        <f>IF(OR('[14]2. Identificación del Riesgo'!H15:H17="Corrupción",'[14]2. Identificación del Riesgo'!H15:H17="Lavado de Activos",'[14]2. Identificación del Riesgo'!H15:H17="Financiación del Terrorismo",'[14]2. Identificación del Riesgo'!H15:H17="Trámites, OPAs y Consultas de Acceso a la Información Pública"),"No Aplica",
IF('[14]2. Identificación del Riesgo'!M15:M17="","",'[14]2. Identificación del Riesgo'!M15:M17))</f>
        <v>Reputacional: El riesgo afecta la imagen de la entidad internamente, de conocimiento general, nivel interno, de junta directiva y accionistas y/o de proveedores</v>
      </c>
      <c r="N15" s="37" t="str">
        <f>'[14]2. Identificación del Riesgo'!N15:N17</f>
        <v>Menor</v>
      </c>
      <c r="O15" s="38">
        <f>'[14]2. Identificación del Riesgo'!O15:O17</f>
        <v>0.4</v>
      </c>
      <c r="P15" s="39" t="str">
        <f>'[14]2. Identificación del Riesgo'!P15:P17</f>
        <v>Moderado</v>
      </c>
      <c r="Q15" s="40" t="str">
        <f>IF($H$15="","",
IF(OR($H$15="Corrupción",$H$15="Lavado de Activos",$H$15="Financiación del Terrorismo",$H$15="Trámites, OPAs y Consultas de Acceso a la Información Pública"),'[14]6.Valoración Control Corrupción'!$E15,'[14]5. Valoración de Controles'!$E15))</f>
        <v>Profesional especializado 222-29 y 222-23</v>
      </c>
      <c r="R15" s="41" t="str">
        <f>IF($H$15="","",
IF(OR($H$15="Corrupción",$H$15="Lavado de Activos",$H$15="Financiación del Terrorismo",$H$15="Trámites, OPAs y Consultas de Acceso a la Información Pública"),"No Aplica",'[14]5. Valoración de Controles'!$I15))</f>
        <v>Preventivo</v>
      </c>
      <c r="S15" s="41" t="str">
        <f>IF($H$15="","",
IF(OR($H$15="Corrupción",$H$15="Lavado de Activos",$H$15="Financiación del Terrorismo",$H$15="Trámites, OPAs y Consultas de Acceso a la Información Pública"),"No Aplica",'[14]5. Valoración de Controles'!$J15))</f>
        <v>Afecta probabilidad</v>
      </c>
      <c r="T15" s="41" t="str">
        <f>IF($H$15="","",
IF(OR($H$15="Corrupción",$H$15="Lavado de Activos",$H$15="Financiación del Terrorismo",$H$15="Trámites, OPAs y Consultas de Acceso a la Información Pública"),"No Aplica",'[14]5. Valoración de Controles'!$K15))</f>
        <v>Manual</v>
      </c>
      <c r="U15" s="41" t="str">
        <f>IF($H$15="","",
IF(OR($H$15="Corrupción",$H$15="Lavado de Activos",$H$15="Financiación del Terrorismo",$H$15="Trámites, OPAs y Consultas de Acceso a la Información Pública"),"No Aplica",'[14]5. Valoración de Controles'!$L15))</f>
        <v>Sin Documentar</v>
      </c>
      <c r="V15" s="41" t="str">
        <f>IF($H$15="","",
IF(OR($H$15="Corrupción",$H$15="Lavado de Activos",$H$15="Financiación del Terrorismo",$H$15="Trámites, OPAs y Consultas de Acceso a la Información Pública"),"No Aplica",'[14]5. Valoración de Controles'!$M15))</f>
        <v>Continua</v>
      </c>
      <c r="W15" s="41" t="str">
        <f>IF($H$15="","",
IF(OR($H$15="Corrupción",$H$15="Lavado de Activos",$H$15="Financiación del Terrorismo",$H$15="Trámites, OPAs y Consultas de Acceso a la Información Pública"),"No Aplica",'[14]5. Valoración de Controles'!$N15))</f>
        <v>Con registro</v>
      </c>
      <c r="X15" s="42" t="str">
        <f>IF($H$15="","",
IF(OR($H$15="Corrupción",$H$15="Lavado de Activos",$H$15="Financiación del Terrorismo",$H$15="Trámites, OPAs y Consultas de Acceso a la Información Pública"),"No Aplica",'[14]5. Valoración de Controles'!$O15))</f>
        <v>Unidad Compartida en Drive para Grupo CTPT</v>
      </c>
      <c r="Y15" s="42" t="str">
        <f>IF($H$15="","",
IF(OR($H$15="Corrupción",$H$15="Lavado de Activos",$H$15="Financiación del Terrorismo",$H$15="Trámites, OPAs y Consultas de Acceso a la Información Pública"),"No Aplica",'[14]5. Valoración de Controles'!$P15))</f>
        <v>CORDIS</v>
      </c>
      <c r="Z15" s="42" t="str">
        <f>IF($H$15="","",
IF(OR($H$15="Corrupción",$H$15="Lavado de Activos",$H$15="Financiación del Terrorismo",$H$15="Trámites, OPAs y Consultas de Acceso a la Información Pública"),"No Aplica",'[14]5. Valoración de Controles'!$Q15))</f>
        <v>La matriz diligenciada presenta una alerta previa ante la fecha limite de vencimiento con el propósito de emitir la respuesta oficial por parte de la entidad donde se solicite ampliar los términos para la respuesta de fondo.</v>
      </c>
      <c r="AA15" s="43">
        <f>IF($H$15="","",
IF(OR($H$15="Corrupción",$H$15="Lavado de Activos",$H$15="Financiación del Terrorismo",$H$15="Trámites, OPAs y Consultas de Acceso a la Información Pública"),"No aplica",'[14]5. Valoración de Controles'!$R15))</f>
        <v>0.4</v>
      </c>
      <c r="AB15" s="37" t="str">
        <f>IF(H15="","",
IF(OR(H15="Corrupción",H15="Lavado de Activos",H15="Financiación del Terrorismo",H15="Trámites, OPAs y Consultas de Acceso a la Información Pública"),'[14]6.Valoración Control Corrupción'!W15:W17,
IF(OR(H15&lt;&gt;"Corrupción",H15&lt;&gt;"Lavado de Activos",H15&lt;&gt;"Financiación del Terrorismo",H15&lt;&gt;"Trámites, OPAs y Consultas de Acceso a la Información Pública"),IF(AC15="","",
IF(AND(AC15&gt;0,AC15&lt;0.4),"Muy Baja",
IF(AND(AC15&gt;=0.4,AC15&lt;0.6),"Baja",
IF(AND(AC15&gt;=0.6,AC15&lt;0.8),"Media",
IF(AND(AC15&gt;=0.8,AC15&lt;1),"Alta",
IF(AC15&gt;=1,"Muy Alta","")))))))))</f>
        <v>Muy Baja</v>
      </c>
      <c r="AC15" s="44">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IF('[14]5. Valoración de Controles'!U17&gt;0,'[14]5. Valoración de Controles'!U17,
IF('[14]5. Valoración de Controles'!U16&gt;0,'[14]5. Valoración de Controles'!U16,
IF('[14]5. Valoración de Controles'!U15&gt;0,'[14]5. Valoración de Controles'!U15,L15))))))</f>
        <v>0.36</v>
      </c>
      <c r="AD15" s="37" t="str">
        <f>IF(H15="","",
IF(OR(H15="Corrupción",H15="Lavado de Activos",H15="Financiación del Terrorismo",H15="Trámites, OPAs y Consultas de Acceso a la Información Pública"),'[14]3. Impacto Riesgo de Corrupción'!Z15:Z17,
IF(OR(H15&lt;&gt;"Corrupción",H15&lt;&gt;"Lavado de Activos",H15&lt;&gt;"Financiación del Terrorismo",H15&lt;&gt;"Trámites, OPAs y Consultas de Acceso a la Información Pública"),
IF(AE15="","",
IF(AND(AE15&gt;0,AE15&lt;0.4),"Leve",
IF(AND(AE15&gt;=0.4,AE15&lt;0.6),"Menor",
IF(AND(AE15&gt;=0.6,AE15&lt;0.8),"Moderado",
IF(AND(AE15&gt;=0.8,AE15&lt;1),"Mayor",
IF(AE15&gt;=1,"Catastrófico","")))))))))</f>
        <v>Menor</v>
      </c>
      <c r="AE15" s="44">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IF('[14]5. Valoración de Controles'!V17&gt;0,'[14]5. Valoración de Controles'!V17,
IF('[14]5. Valoración de Controles'!V16&gt;0,'[14]5. Valoración de Controles'!V16,
IF('[14]5. Valoración de Controles'!V15&gt;0,'[14]5. Valoración de Controles'!V15,O15))))))</f>
        <v>0.4</v>
      </c>
      <c r="AF15" s="39" t="str">
        <f t="shared" ref="AF15" si="3">IF(AND(AB15="Muy Alta",OR(AD15="Leve",AD15="Menor",AD15="Moderado",AD15="Mayor")),"Alto",
IF(AND(AB15="Alta",OR(AD15="Leve",AD15="Menor")),"Moderado",
IF(AND(AB15="Alta",OR(AD15="Moderado",AD15="Mayor")),"Alto",
IF(AND(AB15="Media",OR(AD15="Leve",AD15="Menor",AD15="Moderado")),"Moderado",
IF(AND(AB15="Media",OR(AD15="Mayor")),"Alto",
IF(AND(AB15="Baja",OR(AD15="Leve")),"Bajo",
IF(AND(OR(AB15="Baja",AB15="Improbable"),OR(AD15="Menor",AD15="Moderado")),"Moderado",
IF(AND(OR(AB15="Baja",AB15="Improbable"),AD15="Mayor"),"Alto",
IF(AND(AB15="Muy Baja",OR(AD15="Leve",AD15="Menor")),"Bajo",
IF(AND(OR(AB15="Muy Baja",AB15="Rara vez"),OR(AD15="Moderado")),"Moderado",
IF(AND(OR(AB15="Muy Baja",AB15="Rara vez"),AD15="Mayor"),"Alto",
IF(AND(OR(AB15="Casi seguro",AB15="Probable",AB15="Posible"),AD15="Mayor"),"Extremo",
IF(AND(AB15="Casi seguro",AD15="Moderado"),"Extremo",
IF(AND(OR(AB15="Probable",AB15="Posible"),OR(AD15="Moderado")),"Alto",
IF(AD15="Catastrófico","Extremo","")))))))))))))))</f>
        <v>Bajo</v>
      </c>
      <c r="AG15" s="45" t="s">
        <v>93</v>
      </c>
      <c r="AH15" s="46" t="str">
        <f t="shared" ref="AH15" si="4">IF(AG15="Reducir (Mitigar)","Debe establecer el plan de acción a implementar para mitigar el nivel del riesgo",
IF(AG15="Reducir (Transferir)","No amerita plan de acción. Debe tercerizar la actividad que genera este riesgo o adquirir polizas para evitar responsabilidad economica, sin embargo mantiene la responsabilidad reputacional",
IF(AG15="Aceptar","No amerita plan de acción. Asuma las consecuencias de la materialización del riesgo",
IF(AG15="Evitar","No amerita plan de acción. No ejecute la actividad que genera el riesgo",
IF(AG15="Reducir","Debe establecer el plan de acción a implementar para mitigar el nivel del riesgo",
IF(AG15="Compartir","No amerita plan de acción. Comparta el riesgo con una parte interesada que pueda gestionarlo con mas eficacia",""))))))</f>
        <v>No amerita plan de acción. No ejecute la actividad que genera el riesgo</v>
      </c>
      <c r="AI15" s="47"/>
      <c r="AJ15" s="48"/>
      <c r="AK15" s="49" t="str">
        <f t="shared" ref="AK15" si="5">IF(AI15="","","∑ Peso porcentual de cada acción definida")</f>
        <v/>
      </c>
      <c r="AL15" s="50"/>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row>
    <row r="16" spans="1:67" ht="31.5" customHeight="1">
      <c r="A16" s="35"/>
      <c r="B16" s="36"/>
      <c r="C16" s="36"/>
      <c r="D16" s="36"/>
      <c r="E16" s="36"/>
      <c r="F16" s="36"/>
      <c r="G16" s="36"/>
      <c r="H16" s="36"/>
      <c r="I16" s="36"/>
      <c r="J16" s="36"/>
      <c r="K16" s="37"/>
      <c r="L16" s="38"/>
      <c r="M16" s="36"/>
      <c r="N16" s="37"/>
      <c r="O16" s="38"/>
      <c r="P16" s="39"/>
      <c r="Q16" s="40">
        <f>IF($H$15="","",
IF(OR($H$15="Corrupción",$H$15="Lavado de Activos",$H$15="Financiación del Terrorismo",$H$15="Trámites, OPAs y Consultas de Acceso a la Información Pública"),'[14]6.Valoración Control Corrupción'!$E16,'[14]5. Valoración de Controles'!$E16))</f>
        <v>0</v>
      </c>
      <c r="R16" s="41">
        <f>IF($H$15="","",
IF(OR($H$15="Corrupción",$H$15="Lavado de Activos",$H$15="Financiación del Terrorismo",$H$15="Trámites, OPAs y Consultas de Acceso a la Información Pública"),"No Aplica",'[14]5. Valoración de Controles'!$I16))</f>
        <v>0</v>
      </c>
      <c r="S16" s="41" t="str">
        <f>IF($H$15="","",
IF(OR($H$15="Corrupción",$H$15="Lavado de Activos",$H$15="Financiación del Terrorismo",$H$15="Trámites, OPAs y Consultas de Acceso a la Información Pública"),"No Aplica",'[14]5. Valoración de Controles'!$J16))</f>
        <v/>
      </c>
      <c r="T16" s="41">
        <f>IF($H$15="","",
IF(OR($H$15="Corrupción",$H$15="Lavado de Activos",$H$15="Financiación del Terrorismo",$H$15="Trámites, OPAs y Consultas de Acceso a la Información Pública"),"No Aplica",'[14]5. Valoración de Controles'!$K16))</f>
        <v>0</v>
      </c>
      <c r="U16" s="41">
        <f>IF($H$15="","",
IF(OR($H$15="Corrupción",$H$15="Lavado de Activos",$H$15="Financiación del Terrorismo",$H$15="Trámites, OPAs y Consultas de Acceso a la Información Pública"),"No Aplica",'[14]5. Valoración de Controles'!$L16))</f>
        <v>0</v>
      </c>
      <c r="V16" s="41">
        <f>IF($H$15="","",
IF(OR($H$15="Corrupción",$H$15="Lavado de Activos",$H$15="Financiación del Terrorismo",$H$15="Trámites, OPAs y Consultas de Acceso a la Información Pública"),"No Aplica",'[14]5. Valoración de Controles'!$M16))</f>
        <v>0</v>
      </c>
      <c r="W16" s="41">
        <f>IF($H$15="","",
IF(OR($H$15="Corrupción",$H$15="Lavado de Activos",$H$15="Financiación del Terrorismo",$H$15="Trámites, OPAs y Consultas de Acceso a la Información Pública"),"No Aplica",'[14]5. Valoración de Controles'!$N16))</f>
        <v>0</v>
      </c>
      <c r="X16" s="42">
        <f>IF($H$15="","",
IF(OR($H$15="Corrupción",$H$15="Lavado de Activos",$H$15="Financiación del Terrorismo",$H$15="Trámites, OPAs y Consultas de Acceso a la Información Pública"),"No Aplica",'[14]5. Valoración de Controles'!$O16))</f>
        <v>0</v>
      </c>
      <c r="Y16" s="42">
        <f>IF($H$15="","",
IF(OR($H$15="Corrupción",$H$15="Lavado de Activos",$H$15="Financiación del Terrorismo",$H$15="Trámites, OPAs y Consultas de Acceso a la Información Pública"),"No Aplica",'[14]5. Valoración de Controles'!$P16))</f>
        <v>0</v>
      </c>
      <c r="Z16" s="42">
        <f>IF($H$15="","",
IF(OR($H$15="Corrupción",$H$15="Lavado de Activos",$H$15="Financiación del Terrorismo",$H$15="Trámites, OPAs y Consultas de Acceso a la Información Pública"),"No Aplica",'[14]5. Valoración de Controles'!$Q16))</f>
        <v>0</v>
      </c>
      <c r="AA16" s="43" t="str">
        <f>IF($H$15="","",
IF(OR($H$15="Corrupción",$H$15="Lavado de Activos",$H$15="Financiación del Terrorismo",$H$15="Trámites, OPAs y Consultas de Acceso a la Información Pública"),"No aplica",'[14]5. Valoración de Controles'!$R16))</f>
        <v/>
      </c>
      <c r="AB16" s="37"/>
      <c r="AC16" s="52"/>
      <c r="AD16" s="37"/>
      <c r="AE16" s="52"/>
      <c r="AF16" s="39"/>
      <c r="AG16" s="45"/>
      <c r="AH16" s="53"/>
      <c r="AI16" s="54"/>
      <c r="AJ16" s="55"/>
      <c r="AK16" s="56"/>
      <c r="AL16" s="55"/>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row>
    <row r="17" spans="1:67" ht="31.5" customHeight="1">
      <c r="A17" s="35"/>
      <c r="B17" s="36"/>
      <c r="C17" s="36"/>
      <c r="D17" s="36"/>
      <c r="E17" s="36"/>
      <c r="F17" s="36"/>
      <c r="G17" s="36"/>
      <c r="H17" s="36"/>
      <c r="I17" s="36"/>
      <c r="J17" s="36"/>
      <c r="K17" s="37"/>
      <c r="L17" s="38"/>
      <c r="M17" s="36"/>
      <c r="N17" s="37"/>
      <c r="O17" s="38"/>
      <c r="P17" s="39"/>
      <c r="Q17" s="40">
        <f>IF($H$15="","",
IF(OR($H$15="Corrupción",$H$15="Lavado de Activos",$H$15="Financiación del Terrorismo",$H$15="Trámites, OPAs y Consultas de Acceso a la Información Pública"),'[14]6.Valoración Control Corrupción'!$E17,'[14]5. Valoración de Controles'!$E17))</f>
        <v>0</v>
      </c>
      <c r="R17" s="41">
        <f>IF($H$15="","",
IF(OR($H$15="Corrupción",$H$15="Lavado de Activos",$H$15="Financiación del Terrorismo",$H$15="Trámites, OPAs y Consultas de Acceso a la Información Pública"),"No Aplica",'[14]5. Valoración de Controles'!$I17))</f>
        <v>0</v>
      </c>
      <c r="S17" s="41" t="str">
        <f>IF($H$15="","",
IF(OR($H$15="Corrupción",$H$15="Lavado de Activos",$H$15="Financiación del Terrorismo",$H$15="Trámites, OPAs y Consultas de Acceso a la Información Pública"),"No Aplica",'[14]5. Valoración de Controles'!$J17))</f>
        <v/>
      </c>
      <c r="T17" s="41">
        <f>IF($H$15="","",
IF(OR($H$15="Corrupción",$H$15="Lavado de Activos",$H$15="Financiación del Terrorismo",$H$15="Trámites, OPAs y Consultas de Acceso a la Información Pública"),"No Aplica",'[14]5. Valoración de Controles'!$K17))</f>
        <v>0</v>
      </c>
      <c r="U17" s="41">
        <f>IF($H$15="","",
IF(OR($H$15="Corrupción",$H$15="Lavado de Activos",$H$15="Financiación del Terrorismo",$H$15="Trámites, OPAs y Consultas de Acceso a la Información Pública"),"No Aplica",'[14]5. Valoración de Controles'!$L17))</f>
        <v>0</v>
      </c>
      <c r="V17" s="41">
        <f>IF($H$15="","",
IF(OR($H$15="Corrupción",$H$15="Lavado de Activos",$H$15="Financiación del Terrorismo",$H$15="Trámites, OPAs y Consultas de Acceso a la Información Pública"),"No Aplica",'[14]5. Valoración de Controles'!$M17))</f>
        <v>0</v>
      </c>
      <c r="W17" s="41">
        <f>IF($H$15="","",
IF(OR($H$15="Corrupción",$H$15="Lavado de Activos",$H$15="Financiación del Terrorismo",$H$15="Trámites, OPAs y Consultas de Acceso a la Información Pública"),"No Aplica",'[14]5. Valoración de Controles'!$N17))</f>
        <v>0</v>
      </c>
      <c r="X17" s="42">
        <f>IF($H$15="","",
IF(OR($H$15="Corrupción",$H$15="Lavado de Activos",$H$15="Financiación del Terrorismo",$H$15="Trámites, OPAs y Consultas de Acceso a la Información Pública"),"No Aplica",'[14]5. Valoración de Controles'!$O17))</f>
        <v>0</v>
      </c>
      <c r="Y17" s="42">
        <f>IF($H$15="","",
IF(OR($H$15="Corrupción",$H$15="Lavado de Activos",$H$15="Financiación del Terrorismo",$H$15="Trámites, OPAs y Consultas de Acceso a la Información Pública"),"No Aplica",'[14]5. Valoración de Controles'!$P17))</f>
        <v>0</v>
      </c>
      <c r="Z17" s="42">
        <f>IF($H$15="","",
IF(OR($H$15="Corrupción",$H$15="Lavado de Activos",$H$15="Financiación del Terrorismo",$H$15="Trámites, OPAs y Consultas de Acceso a la Información Pública"),"No Aplica",'[14]5. Valoración de Controles'!$Q17))</f>
        <v>0</v>
      </c>
      <c r="AA17" s="43" t="str">
        <f>IF($H$15="","",
IF(OR($H$15="Corrupción",$H$15="Lavado de Activos",$H$15="Financiación del Terrorismo",$H$15="Trámites, OPAs y Consultas de Acceso a la Información Pública"),"No aplica",'[14]5. Valoración de Controles'!$R17))</f>
        <v/>
      </c>
      <c r="AB17" s="37"/>
      <c r="AC17" s="52"/>
      <c r="AD17" s="37"/>
      <c r="AE17" s="52"/>
      <c r="AF17" s="39"/>
      <c r="AG17" s="45"/>
      <c r="AH17" s="53"/>
      <c r="AI17" s="54"/>
      <c r="AJ17" s="55"/>
      <c r="AK17" s="56"/>
      <c r="AL17" s="55"/>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row>
    <row r="18" spans="1:67" ht="31.5" customHeight="1">
      <c r="A18" s="35">
        <v>4</v>
      </c>
      <c r="B18" s="36" t="str">
        <f>'[14]2. Identificación del Riesgo'!B18:B20</f>
        <v>Conocimiento del Riesgo y Efectos del Cambio Climático</v>
      </c>
      <c r="C18" s="36" t="str">
        <f>IF('[14]2. Identificación del Riesgo'!C18:C20="","",'[14]2. Identificación del Riesgo'!C18:C20)</f>
        <v>Antes, durante o después de la elaboración del concepto técnico de licencias urbanísticas.</v>
      </c>
      <c r="D18" s="36" t="str">
        <f>IF('[14]2. Identificación del Riesgo'!D18:D20="","",'[14]2. Identificación del Riesgo'!D18:D20)</f>
        <v>Afectación Reputacional</v>
      </c>
      <c r="E18" s="36" t="str">
        <f>IF('[14]2. Identificación del Riesgo'!E18:E20="","",'[14]2. Identificación del Riesgo'!E18:E20)</f>
        <v xml:space="preserve">Posible entrega de dádivas o posibles presiones a servidores para que realicen los conceptos técnicos de licencias urbanísticas de manera rápida o favorable.
</v>
      </c>
      <c r="F18" s="36" t="str">
        <f>IF('[14]2. Identificación del Riesgo'!F18:F20="","",'[14]2. Identificación del Riesgo'!F18:F20)</f>
        <v>Posibilidad de modificación en la priorización de la atención o en el resultado del Concepto Técnico en favor de terceros.</v>
      </c>
      <c r="G18" s="36" t="str">
        <f>IF('[14]2. Identificación del Riesgo'!G18:G20="","",'[14]2. Identificación del Riesgo'!G18:G20)</f>
        <v>Grupo de Conceptos para la Planificación territorial - Posibilidad de Afectación Reputacional por favorecer la salida favorable o rápida de un concepto técnico de licencias urbanísticas a cambio de que que uno o varios de los servidores públicos del proceso reciban de parte de los interesados, dádivas o presiones</v>
      </c>
      <c r="H18" s="36" t="str">
        <f>IF('[14]2. Identificación del Riesgo'!H18:H20="","",'[14]2. Identificación del Riesgo'!H18:H20)</f>
        <v>Corrupción</v>
      </c>
      <c r="I18" s="36" t="str">
        <f>IF('[14]2. Identificación del Riesgo'!I18:I20="","",'[14]2. Identificación del Riesgo'!I18:I20)</f>
        <v>Fraude Externo</v>
      </c>
      <c r="J18" s="36" t="str">
        <f>IF('[14]2. Identificación del Riesgo'!J18:J20="","",'[14]2. Identificación del Riesgo'!J18:J20)</f>
        <v>Posible: Al menos una vez en los últimos dos años.</v>
      </c>
      <c r="K18" s="37" t="str">
        <f>'[14]2. Identificación del Riesgo'!K18:K20</f>
        <v>Posible</v>
      </c>
      <c r="L18" s="38">
        <f>'[14]2. Identificación del Riesgo'!L18:L20</f>
        <v>0.6</v>
      </c>
      <c r="M18" s="36" t="str">
        <f>IF(OR('[14]2. Identificación del Riesgo'!H18:H20="Corrupción",'[14]2. Identificación del Riesgo'!H18:H20="Lavado de Activos",'[14]2. Identificación del Riesgo'!H18:H20="Financiación del Terrorismo",'[14]2. Identificación del Riesgo'!H18:H20="Trámites, OPAs y Consultas de Acceso a la Información Pública"),"No Aplica",
IF('[14]2. Identificación del Riesgo'!M18:M20="","",'[14]2. Identificación del Riesgo'!M18:M20))</f>
        <v>No Aplica</v>
      </c>
      <c r="N18" s="37" t="str">
        <f>'[14]2. Identificación del Riesgo'!N18:N20</f>
        <v>Catastrófico</v>
      </c>
      <c r="O18" s="38">
        <f>'[14]2. Identificación del Riesgo'!O18:O20</f>
        <v>1</v>
      </c>
      <c r="P18" s="39" t="str">
        <f>'[14]2. Identificación del Riesgo'!P18:P20</f>
        <v>Extremo</v>
      </c>
      <c r="Q18" s="40" t="str">
        <f>IF($H$18="","",
IF(OR($H$18="Corrupción",$H$18="Lavado de Activos",$H$18="Financiación del Terrorismo",$H$18="Trámites, OPAs y Consultas de Acceso a la Información Pública"),'[14]6.Valoración Control Corrupción'!$E18,'[14]5. Valoración de Controles'!$E18))</f>
        <v>Notificación ante la Oficina de Control Interno sobre ofrecimientos o presiones para que se altere el resultado permitiendo que el concepto no cuente con la calidad necesaria o para que se altere el orden de atención de los conceptos técnicos para licencias urbanísticas dando prioridad a una solicitud sobre otra(s) radicada(s) con anterioridad.</v>
      </c>
      <c r="R18" s="41" t="str">
        <f>IF($H$18="","",
IF(OR($H$18="Corrupción",$H$18="Lavado de Activos",$H$18="Financiación del Terrorismo",$H$18="Trámites, OPAs y Consultas de Acceso a la Información Pública"),"No Aplica",'[14]5. Valoración de Controles'!$I18))</f>
        <v>No Aplica</v>
      </c>
      <c r="S18" s="41" t="str">
        <f>IF($H$18="","",
IF(OR($H$18="Corrupción",$H$18="Lavado de Activos",$H$18="Financiación del Terrorismo",$H$18="Trámites, OPAs y Consultas de Acceso a la Información Pública"),"No Aplica",'[14]5. Valoración de Controles'!$J18))</f>
        <v>No Aplica</v>
      </c>
      <c r="T18" s="41" t="str">
        <f>IF($H$18="","",
IF(OR($H$18="Corrupción",$H$18="Lavado de Activos",$H$18="Financiación del Terrorismo",$H$18="Trámites, OPAs y Consultas de Acceso a la Información Pública"),"No Aplica",'[14]5. Valoración de Controles'!$K18))</f>
        <v>No Aplica</v>
      </c>
      <c r="U18" s="41" t="str">
        <f>IF($H$18="","",
IF(OR($H$18="Corrupción",$H$18="Lavado de Activos",$H$18="Financiación del Terrorismo",$H$18="Trámites, OPAs y Consultas de Acceso a la Información Pública"),"No Aplica",'[14]5. Valoración de Controles'!$L18))</f>
        <v>No Aplica</v>
      </c>
      <c r="V18" s="41" t="str">
        <f>IF($H$18="","",
IF(OR($H$18="Corrupción",$H$18="Lavado de Activos",$H$18="Financiación del Terrorismo",$H$18="Trámites, OPAs y Consultas de Acceso a la Información Pública"),"No Aplica",'[14]5. Valoración de Controles'!$M18))</f>
        <v>No Aplica</v>
      </c>
      <c r="W18" s="41" t="str">
        <f>IF($H$18="","",
IF(OR($H$18="Corrupción",$H$18="Lavado de Activos",$H$18="Financiación del Terrorismo",$H$18="Trámites, OPAs y Consultas de Acceso a la Información Pública"),"No Aplica",'[14]5. Valoración de Controles'!$N18))</f>
        <v>No Aplica</v>
      </c>
      <c r="X18" s="42" t="str">
        <f>IF($H$18="","",
IF(OR($H$18="Corrupción",$H$18="Lavado de Activos",$H$18="Financiación del Terrorismo",$H$18="Trámites, OPAs y Consultas de Acceso a la Información Pública"),"No Aplica",'[14]5. Valoración de Controles'!$O18))</f>
        <v>No Aplica</v>
      </c>
      <c r="Y18" s="42" t="str">
        <f>IF($H$18="","",
IF(OR($H$18="Corrupción",$H$18="Lavado de Activos",$H$18="Financiación del Terrorismo",$H$18="Trámites, OPAs y Consultas de Acceso a la Información Pública"),"No Aplica",'[14]5. Valoración de Controles'!$P18))</f>
        <v>No Aplica</v>
      </c>
      <c r="Z18" s="42" t="str">
        <f>IF($H$18="","",
IF(OR($H$18="Corrupción",$H$18="Lavado de Activos",$H$18="Financiación del Terrorismo",$H$18="Trámites, OPAs y Consultas de Acceso a la Información Pública"),"No Aplica",'[14]5. Valoración de Controles'!$Q18))</f>
        <v>No Aplica</v>
      </c>
      <c r="AA18" s="43" t="str">
        <f>IF($H$18="","",
IF(OR($H$18="Corrupción",$H$18="Lavado de Activos",$H$18="Financiación del Terrorismo",$H$18="Trámites, OPAs y Consultas de Acceso a la Información Pública"),"No aplica",'[14]5. Valoración de Controles'!$R18))</f>
        <v>No aplica</v>
      </c>
      <c r="AB18" s="37" t="str">
        <f>IF(H18="","",
IF(OR(H18="Corrupción",H18="Lavado de Activos",H18="Financiación del Terrorismo",H18="Trámites, OPAs y Consultas de Acceso a la Información Pública"),'[14]6.Valoración Control Corrupción'!W18:W20,
IF(OR(H18&lt;&gt;"Corrupción",H18&lt;&gt;"Lavado de Activos",H18&lt;&gt;"Financiación del Terrorismo",H18&lt;&gt;"Trámites, OPAs y Consultas de Acceso a la Información Pública"),IF(AC18="","",
IF(AND(AC18&gt;0,AC18&lt;0.4),"Muy Baja",
IF(AND(AC18&gt;=0.4,AC18&lt;0.6),"Baja",
IF(AND(AC18&gt;=0.6,AC18&lt;0.8),"Media",
IF(AND(AC18&gt;=0.8,AC18&lt;1),"Alta",
IF(AC18&gt;=1,"Muy Alta","")))))))))</f>
        <v>Rara vez</v>
      </c>
      <c r="AC18" s="44" t="str">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IF('[14]5. Valoración de Controles'!U20&gt;0,'[14]5. Valoración de Controles'!U20,
IF('[14]5. Valoración de Controles'!U19&gt;0,'[14]5. Valoración de Controles'!U19,
IF('[14]5. Valoración de Controles'!U18&gt;0,'[14]5. Valoración de Controles'!U18,L18))))))</f>
        <v>No aplica</v>
      </c>
      <c r="AD18" s="37" t="str">
        <f>IF(H18="","",
IF(OR(H18="Corrupción",H18="Lavado de Activos",H18="Financiación del Terrorismo",H18="Trámites, OPAs y Consultas de Acceso a la Información Pública"),'[14]3. Impacto Riesgo de Corrupción'!Z18:Z20,
IF(OR(H18&lt;&gt;"Corrupción",H18&lt;&gt;"Lavado de Activos",H18&lt;&gt;"Financiación del Terrorismo",H18&lt;&gt;"Trámites, OPAs y Consultas de Acceso a la Información Pública"),
IF(AE18="","",
IF(AND(AE18&gt;0,AE18&lt;0.4),"Leve",
IF(AND(AE18&gt;=0.4,AE18&lt;0.6),"Menor",
IF(AND(AE18&gt;=0.6,AE18&lt;0.8),"Moderado",
IF(AND(AE18&gt;=0.8,AE18&lt;1),"Mayor",
IF(AE18&gt;=1,"Catastrófico","")))))))))</f>
        <v>Catastrófico</v>
      </c>
      <c r="AE18" s="44" t="str">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IF('[14]5. Valoración de Controles'!V20&gt;0,'[14]5. Valoración de Controles'!V20,
IF('[14]5. Valoración de Controles'!V19&gt;0,'[14]5. Valoración de Controles'!V19,
IF('[14]5. Valoración de Controles'!V18&gt;0,'[14]5. Valoración de Controles'!V18,O18))))))</f>
        <v>No aplica</v>
      </c>
      <c r="AF18" s="39" t="str">
        <f t="shared" ref="AF18" si="6">IF(AND(AB18="Muy Alta",OR(AD18="Leve",AD18="Menor",AD18="Moderado",AD18="Mayor")),"Alto",
IF(AND(AB18="Alta",OR(AD18="Leve",AD18="Menor")),"Moderado",
IF(AND(AB18="Alta",OR(AD18="Moderado",AD18="Mayor")),"Alto",
IF(AND(AB18="Media",OR(AD18="Leve",AD18="Menor",AD18="Moderado")),"Moderado",
IF(AND(AB18="Media",OR(AD18="Mayor")),"Alto",
IF(AND(AB18="Baja",OR(AD18="Leve")),"Bajo",
IF(AND(OR(AB18="Baja",AB18="Improbable"),OR(AD18="Menor",AD18="Moderado")),"Moderado",
IF(AND(OR(AB18="Baja",AB18="Improbable"),AD18="Mayor"),"Alto",
IF(AND(AB18="Muy Baja",OR(AD18="Leve",AD18="Menor")),"Bajo",
IF(AND(OR(AB18="Muy Baja",AB18="Rara vez"),OR(AD18="Moderado")),"Moderado",
IF(AND(OR(AB18="Muy Baja",AB18="Rara vez"),AD18="Mayor"),"Alto",
IF(AND(OR(AB18="Casi seguro",AB18="Probable",AB18="Posible"),AD18="Mayor"),"Extremo",
IF(AND(AB18="Casi seguro",AD18="Moderado"),"Extremo",
IF(AND(OR(AB18="Probable",AB18="Posible"),OR(AD18="Moderado")),"Alto",
IF(AD18="Catastrófico","Extremo","")))))))))))))))</f>
        <v>Extremo</v>
      </c>
      <c r="AG18" s="45" t="s">
        <v>49</v>
      </c>
      <c r="AH18" s="46" t="str">
        <f t="shared" ref="AH18" si="7">IF(AG18="Reducir (Mitigar)","Debe establecer el plan de acción a implementar para mitigar el nivel del riesgo",
IF(AG18="Reducir (Transferir)","No amerita plan de acción. Debe tercerizar la actividad que genera este riesgo o adquirir polizas para evitar responsabilidad economica, sin embargo mantiene la responsabilidad reputacional",
IF(AG18="Aceptar","No amerita plan de acción. Asuma las consecuencias de la materialización del riesgo",
IF(AG18="Evitar","No amerita plan de acción. No ejecute la actividad que genera el riesgo",
IF(AG18="Reducir","Debe establecer el plan de acción a implementar para mitigar el nivel del riesgo",
IF(AG18="Compartir","No amerita plan de acción. Comparta el riesgo con una parte interesada que pueda gestionarlo con mas eficacia",""))))))</f>
        <v>Debe establecer el plan de acción a implementar para mitigar el nivel del riesgo</v>
      </c>
      <c r="AI18" s="47" t="s">
        <v>145</v>
      </c>
      <c r="AJ18" s="48">
        <v>44683</v>
      </c>
      <c r="AK18" s="49" t="str">
        <f t="shared" ref="AK18" si="8">IF(AI18="","","∑ Peso porcentual de cada acción definida")</f>
        <v>∑ Peso porcentual de cada acción definida</v>
      </c>
      <c r="AL18" s="50" t="s">
        <v>144</v>
      </c>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row>
    <row r="19" spans="1:67" ht="31.5" customHeight="1">
      <c r="A19" s="35"/>
      <c r="B19" s="36"/>
      <c r="C19" s="36"/>
      <c r="D19" s="36"/>
      <c r="E19" s="36"/>
      <c r="F19" s="36"/>
      <c r="G19" s="36"/>
      <c r="H19" s="36"/>
      <c r="I19" s="36"/>
      <c r="J19" s="36"/>
      <c r="K19" s="37"/>
      <c r="L19" s="38"/>
      <c r="M19" s="36"/>
      <c r="N19" s="37"/>
      <c r="O19" s="38"/>
      <c r="P19" s="39"/>
      <c r="Q19" s="40">
        <f>IF($H$18="","",
IF(OR($H$18="Corrupción",$H$18="Lavado de Activos",$H$18="Financiación del Terrorismo",$H$18="Trámites, OPAs y Consultas de Acceso a la Información Pública"),'[14]6.Valoración Control Corrupción'!$E19,'[14]5. Valoración de Controles'!$E19))</f>
        <v>0</v>
      </c>
      <c r="R19" s="41" t="str">
        <f>IF($H$18="","",
IF(OR($H$18="Corrupción",$H$18="Lavado de Activos",$H$18="Financiación del Terrorismo",$H$18="Trámites, OPAs y Consultas de Acceso a la Información Pública"),"No Aplica",'[14]5. Valoración de Controles'!$I19))</f>
        <v>No Aplica</v>
      </c>
      <c r="S19" s="41" t="str">
        <f>IF($H$18="","",
IF(OR($H$18="Corrupción",$H$18="Lavado de Activos",$H$18="Financiación del Terrorismo",$H$18="Trámites, OPAs y Consultas de Acceso a la Información Pública"),"No Aplica",'[14]5. Valoración de Controles'!$J19))</f>
        <v>No Aplica</v>
      </c>
      <c r="T19" s="41" t="str">
        <f>IF($H$18="","",
IF(OR($H$18="Corrupción",$H$18="Lavado de Activos",$H$18="Financiación del Terrorismo",$H$18="Trámites, OPAs y Consultas de Acceso a la Información Pública"),"No Aplica",'[14]5. Valoración de Controles'!$K19))</f>
        <v>No Aplica</v>
      </c>
      <c r="U19" s="41" t="str">
        <f>IF($H$18="","",
IF(OR($H$18="Corrupción",$H$18="Lavado de Activos",$H$18="Financiación del Terrorismo",$H$18="Trámites, OPAs y Consultas de Acceso a la Información Pública"),"No Aplica",'[14]5. Valoración de Controles'!$L19))</f>
        <v>No Aplica</v>
      </c>
      <c r="V19" s="41" t="str">
        <f>IF($H$18="","",
IF(OR($H$18="Corrupción",$H$18="Lavado de Activos",$H$18="Financiación del Terrorismo",$H$18="Trámites, OPAs y Consultas de Acceso a la Información Pública"),"No Aplica",'[14]5. Valoración de Controles'!$M19))</f>
        <v>No Aplica</v>
      </c>
      <c r="W19" s="41" t="str">
        <f>IF($H$18="","",
IF(OR($H$18="Corrupción",$H$18="Lavado de Activos",$H$18="Financiación del Terrorismo",$H$18="Trámites, OPAs y Consultas de Acceso a la Información Pública"),"No Aplica",'[14]5. Valoración de Controles'!$N19))</f>
        <v>No Aplica</v>
      </c>
      <c r="X19" s="42" t="str">
        <f>IF($H$18="","",
IF(OR($H$18="Corrupción",$H$18="Lavado de Activos",$H$18="Financiación del Terrorismo",$H$18="Trámites, OPAs y Consultas de Acceso a la Información Pública"),"No Aplica",'[14]5. Valoración de Controles'!$O19))</f>
        <v>No Aplica</v>
      </c>
      <c r="Y19" s="42" t="str">
        <f>IF($H$18="","",
IF(OR($H$18="Corrupción",$H$18="Lavado de Activos",$H$18="Financiación del Terrorismo",$H$18="Trámites, OPAs y Consultas de Acceso a la Información Pública"),"No Aplica",'[14]5. Valoración de Controles'!$P19))</f>
        <v>No Aplica</v>
      </c>
      <c r="Z19" s="42" t="str">
        <f>IF($H$18="","",
IF(OR($H$18="Corrupción",$H$18="Lavado de Activos",$H$18="Financiación del Terrorismo",$H$18="Trámites, OPAs y Consultas de Acceso a la Información Pública"),"No Aplica",'[14]5. Valoración de Controles'!$Q19))</f>
        <v>No Aplica</v>
      </c>
      <c r="AA19" s="43" t="str">
        <f>IF($H$18="","",
IF(OR($H$18="Corrupción",$H$18="Lavado de Activos",$H$18="Financiación del Terrorismo",$H$18="Trámites, OPAs y Consultas de Acceso a la Información Pública"),"No aplica",'[14]5. Valoración de Controles'!$R19))</f>
        <v>No aplica</v>
      </c>
      <c r="AB19" s="37"/>
      <c r="AC19" s="52"/>
      <c r="AD19" s="37"/>
      <c r="AE19" s="52"/>
      <c r="AF19" s="39"/>
      <c r="AG19" s="45"/>
      <c r="AH19" s="53"/>
      <c r="AI19" s="54"/>
      <c r="AJ19" s="55"/>
      <c r="AK19" s="56"/>
      <c r="AL19" s="55"/>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row>
    <row r="20" spans="1:67" ht="31.5" customHeight="1">
      <c r="A20" s="35"/>
      <c r="B20" s="36"/>
      <c r="C20" s="36"/>
      <c r="D20" s="36"/>
      <c r="E20" s="36"/>
      <c r="F20" s="36"/>
      <c r="G20" s="36"/>
      <c r="H20" s="36"/>
      <c r="I20" s="36"/>
      <c r="J20" s="36"/>
      <c r="K20" s="37"/>
      <c r="L20" s="38"/>
      <c r="M20" s="36"/>
      <c r="N20" s="37"/>
      <c r="O20" s="38"/>
      <c r="P20" s="39"/>
      <c r="Q20" s="40">
        <f>IF($H$18="","",
IF(OR($H$18="Corrupción",$H$18="Lavado de Activos",$H$18="Financiación del Terrorismo",$H$18="Trámites, OPAs y Consultas de Acceso a la Información Pública"),'[14]6.Valoración Control Corrupción'!$E20,'[14]5. Valoración de Controles'!$E20))</f>
        <v>0</v>
      </c>
      <c r="R20" s="41" t="str">
        <f>IF($H$18="","",
IF(OR($H$18="Corrupción",$H$18="Lavado de Activos",$H$18="Financiación del Terrorismo",$H$18="Trámites, OPAs y Consultas de Acceso a la Información Pública"),"No Aplica",'[14]5. Valoración de Controles'!$I20))</f>
        <v>No Aplica</v>
      </c>
      <c r="S20" s="41" t="str">
        <f>IF($H$18="","",
IF(OR($H$18="Corrupción",$H$18="Lavado de Activos",$H$18="Financiación del Terrorismo",$H$18="Trámites, OPAs y Consultas de Acceso a la Información Pública"),"No Aplica",'[14]5. Valoración de Controles'!$J20))</f>
        <v>No Aplica</v>
      </c>
      <c r="T20" s="41" t="str">
        <f>IF($H$18="","",
IF(OR($H$18="Corrupción",$H$18="Lavado de Activos",$H$18="Financiación del Terrorismo",$H$18="Trámites, OPAs y Consultas de Acceso a la Información Pública"),"No Aplica",'[14]5. Valoración de Controles'!$K20))</f>
        <v>No Aplica</v>
      </c>
      <c r="U20" s="41" t="str">
        <f>IF($H$18="","",
IF(OR($H$18="Corrupción",$H$18="Lavado de Activos",$H$18="Financiación del Terrorismo",$H$18="Trámites, OPAs y Consultas de Acceso a la Información Pública"),"No Aplica",'[14]5. Valoración de Controles'!$L20))</f>
        <v>No Aplica</v>
      </c>
      <c r="V20" s="41" t="str">
        <f>IF($H$18="","",
IF(OR($H$18="Corrupción",$H$18="Lavado de Activos",$H$18="Financiación del Terrorismo",$H$18="Trámites, OPAs y Consultas de Acceso a la Información Pública"),"No Aplica",'[14]5. Valoración de Controles'!$M20))</f>
        <v>No Aplica</v>
      </c>
      <c r="W20" s="41" t="str">
        <f>IF($H$18="","",
IF(OR($H$18="Corrupción",$H$18="Lavado de Activos",$H$18="Financiación del Terrorismo",$H$18="Trámites, OPAs y Consultas de Acceso a la Información Pública"),"No Aplica",'[14]5. Valoración de Controles'!$N20))</f>
        <v>No Aplica</v>
      </c>
      <c r="X20" s="42" t="str">
        <f>IF($H$18="","",
IF(OR($H$18="Corrupción",$H$18="Lavado de Activos",$H$18="Financiación del Terrorismo",$H$18="Trámites, OPAs y Consultas de Acceso a la Información Pública"),"No Aplica",'[14]5. Valoración de Controles'!$O20))</f>
        <v>No Aplica</v>
      </c>
      <c r="Y20" s="42" t="str">
        <f>IF($H$18="","",
IF(OR($H$18="Corrupción",$H$18="Lavado de Activos",$H$18="Financiación del Terrorismo",$H$18="Trámites, OPAs y Consultas de Acceso a la Información Pública"),"No Aplica",'[14]5. Valoración de Controles'!$P20))</f>
        <v>No Aplica</v>
      </c>
      <c r="Z20" s="42" t="str">
        <f>IF($H$18="","",
IF(OR($H$18="Corrupción",$H$18="Lavado de Activos",$H$18="Financiación del Terrorismo",$H$18="Trámites, OPAs y Consultas de Acceso a la Información Pública"),"No Aplica",'[14]5. Valoración de Controles'!$Q20))</f>
        <v>No Aplica</v>
      </c>
      <c r="AA20" s="43" t="str">
        <f>IF($H$18="","",
IF(OR($H$18="Corrupción",$H$18="Lavado de Activos",$H$18="Financiación del Terrorismo",$H$18="Trámites, OPAs y Consultas de Acceso a la Información Pública"),"No aplica",'[14]5. Valoración de Controles'!$R20))</f>
        <v>No aplica</v>
      </c>
      <c r="AB20" s="37"/>
      <c r="AC20" s="52"/>
      <c r="AD20" s="37"/>
      <c r="AE20" s="52"/>
      <c r="AF20" s="39"/>
      <c r="AG20" s="45"/>
      <c r="AH20" s="53"/>
      <c r="AI20" s="54"/>
      <c r="AJ20" s="55"/>
      <c r="AK20" s="56"/>
      <c r="AL20" s="55"/>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row>
    <row r="21" spans="1:67" ht="45.75" customHeight="1">
      <c r="A21" s="35">
        <v>5</v>
      </c>
      <c r="B21" s="36" t="str">
        <f>'[14]2. Identificación del Riesgo'!B21:B23</f>
        <v>Conocimiento del Riesgo y Efectos del Cambio Climático</v>
      </c>
      <c r="C21" s="36" t="str">
        <f>IF('[14]2. Identificación del Riesgo'!C21:C23="","",'[14]2. Identificación del Riesgo'!C21:C23)</f>
        <v xml:space="preserve">Elaboración y emisión de las Certificaciones de riesgo, de acuerdo a la tabla de retención definida por la entidad. </v>
      </c>
      <c r="D21" s="36" t="str">
        <f>IF('[14]2. Identificación del Riesgo'!D21:D23="","",'[14]2. Identificación del Riesgo'!D21:D23)</f>
        <v>Afectación Económica o Presupuestal</v>
      </c>
      <c r="E21" s="36" t="str">
        <f>IF('[14]2. Identificación del Riesgo'!E21:E23="","",'[14]2. Identificación del Riesgo'!E21:E23)</f>
        <v>1. Baja productividad relacionada con la curva de aprendizaje.   
2. Fallas en las plataformas internas y externas donde se consulta la información.
3. Complejidad de las solicitudes radicadas en la entidad.</v>
      </c>
      <c r="F21" s="36" t="str">
        <f>IF('[14]2. Identificación del Riesgo'!F21:F23="","",'[14]2. Identificación del Riesgo'!F21:F23)</f>
        <v>Cantidad de solicitudes recibidas, la cual supera la capacidad de respuesta que tiene el personal.</v>
      </c>
      <c r="G21" s="36" t="str">
        <f>IF('[14]2. Identificación del Riesgo'!G21:G23="","",'[14]2. Identificación del Riesgo'!G21:G23)</f>
        <v xml:space="preserve">Grupo de Conceptos para el desarrollo de proyectos públicos en el Distrito capital. – Posibilidad de Afectación Económica o Presupuestal por el incumplimiento en la elaboración y emisión de las Certificaciones de riesgo, que pueda afectar la buena imagen ante la ciudadanía que tiene la entidad, debido a factores internos y externos para dar respuesta a la cantidad de solicitudes recibidas. </v>
      </c>
      <c r="H21" s="36" t="str">
        <f>IF('[14]2. Identificación del Riesgo'!H21:H23="","",'[14]2. Identificación del Riesgo'!H21:H23)</f>
        <v>Gestión</v>
      </c>
      <c r="I21" s="36" t="str">
        <f>IF('[14]2. Identificación del Riesgo'!I21:I23="","",'[14]2. Identificación del Riesgo'!I21:I23)</f>
        <v>Ejecución y Administración de procesos</v>
      </c>
      <c r="J21" s="36" t="str">
        <f>IF('[14]2. Identificación del Riesgo'!J21:J23="","",'[14]2. Identificación del Riesgo'!J21:J23)</f>
        <v>Alta: La actividad que conlleva el riesgo se ejecuta mínimo 500 veces al año y máximo 5000 veces por año</v>
      </c>
      <c r="K21" s="37" t="str">
        <f>'[14]2. Identificación del Riesgo'!K21:K23</f>
        <v>Alta</v>
      </c>
      <c r="L21" s="38">
        <f>'[14]2. Identificación del Riesgo'!L21:L23</f>
        <v>0.8</v>
      </c>
      <c r="M21" s="36" t="str">
        <f>IF(OR('[14]2. Identificación del Riesgo'!H21:H23="Corrupción",'[14]2. Identificación del Riesgo'!H21:H23="Lavado de Activos",'[14]2. Identificación del Riesgo'!H21:H23="Financiación del Terrorismo",'[14]2. Identificación del Riesgo'!H21:H23="Trámites, OPAs y Consultas de Acceso a la Información Pública"),"No Aplica",
IF('[14]2. Identificación del Riesgo'!M21:M23="","",'[14]2. Identificación del Riesgo'!M21:M23))</f>
        <v>Reputacional: El riesgo afecta la imagen de alguna área de la organización</v>
      </c>
      <c r="N21" s="37" t="str">
        <f>'[14]2. Identificación del Riesgo'!N21:N23</f>
        <v>Leve</v>
      </c>
      <c r="O21" s="38">
        <f>'[14]2. Identificación del Riesgo'!O21:O23</f>
        <v>0.2</v>
      </c>
      <c r="P21" s="39" t="str">
        <f>'[14]2. Identificación del Riesgo'!P21:P23</f>
        <v>Moderado</v>
      </c>
      <c r="Q21" s="40" t="str">
        <f>IF($H$21="","",
IF(OR($H$21="Corrupción",$H$21="Lavado de Activos",$H$21="Financiación del Terrorismo",$H$21="Trámites, OPAs y Consultas de Acceso a la Información Pública"),'[14]6.Valoración Control Corrupción'!$E21,'[14]5. Valoración de Controles'!$E21))</f>
        <v>Profesional Especializado grado 29 - Grupo de Conceptos para Proyectos Públicos</v>
      </c>
      <c r="R21" s="41" t="str">
        <f>IF($H$21="","",
IF(OR($H$21="Corrupción",$H$21="Lavado de Activos",$H$21="Financiación del Terrorismo",$H$21="Trámites, OPAs y Consultas de Acceso a la Información Pública"),"No Aplica",'[14]5. Valoración de Controles'!$I21))</f>
        <v>Preventivo</v>
      </c>
      <c r="S21" s="41" t="str">
        <f>IF($H$21="","",
IF(OR($H$21="Corrupción",$H$21="Lavado de Activos",$H$21="Financiación del Terrorismo",$H$21="Trámites, OPAs y Consultas de Acceso a la Información Pública"),"No Aplica",'[14]5. Valoración de Controles'!$J21))</f>
        <v>Afecta probabilidad</v>
      </c>
      <c r="T21" s="41" t="str">
        <f>IF($H$21="","",
IF(OR($H$21="Corrupción",$H$21="Lavado de Activos",$H$21="Financiación del Terrorismo",$H$21="Trámites, OPAs y Consultas de Acceso a la Información Pública"),"No Aplica",'[14]5. Valoración de Controles'!$K21))</f>
        <v>Manual</v>
      </c>
      <c r="U21" s="41" t="str">
        <f>IF($H$21="","",
IF(OR($H$21="Corrupción",$H$21="Lavado de Activos",$H$21="Financiación del Terrorismo",$H$21="Trámites, OPAs y Consultas de Acceso a la Información Pública"),"No Aplica",'[14]5. Valoración de Controles'!$L21))</f>
        <v>Sin Documentar</v>
      </c>
      <c r="V21" s="41" t="str">
        <f>IF($H$21="","",
IF(OR($H$21="Corrupción",$H$21="Lavado de Activos",$H$21="Financiación del Terrorismo",$H$21="Trámites, OPAs y Consultas de Acceso a la Información Pública"),"No Aplica",'[14]5. Valoración de Controles'!$M21))</f>
        <v>Continua</v>
      </c>
      <c r="W21" s="41" t="str">
        <f>IF($H$21="","",
IF(OR($H$21="Corrupción",$H$21="Lavado de Activos",$H$21="Financiación del Terrorismo",$H$21="Trámites, OPAs y Consultas de Acceso a la Información Pública"),"No Aplica",'[14]5. Valoración de Controles'!$N21))</f>
        <v>Sin registro</v>
      </c>
      <c r="X21" s="42" t="str">
        <f>IF($H$21="","",
IF(OR($H$21="Corrupción",$H$21="Lavado de Activos",$H$21="Financiación del Terrorismo",$H$21="Trámites, OPAs y Consultas de Acceso a la Información Pública"),"No Aplica",'[14]5. Valoración de Controles'!$O21))</f>
        <v>Se envía via correo electrónico</v>
      </c>
      <c r="Y21" s="42" t="str">
        <f>IF($H$21="","",
IF(OR($H$21="Corrupción",$H$21="Lavado de Activos",$H$21="Financiación del Terrorismo",$H$21="Trámites, OPAs y Consultas de Acceso a la Información Pública"),"No Aplica",'[14]5. Valoración de Controles'!$P21))</f>
        <v>CORDIS</v>
      </c>
      <c r="Z21" s="42" t="str">
        <f>IF($H$21="","",
IF(OR($H$21="Corrupción",$H$21="Lavado de Activos",$H$21="Financiación del Terrorismo",$H$21="Trámites, OPAs y Consultas de Acceso a la Información Pública"),"No Aplica",'[14]5. Valoración de Controles'!$Q21))</f>
        <v>En reunión periódica se advierte de las situaciones presentadas.</v>
      </c>
      <c r="AA21" s="43">
        <f>IF($H$21="","",
IF(OR($H$21="Corrupción",$H$21="Lavado de Activos",$H$21="Financiación del Terrorismo",$H$21="Trámites, OPAs y Consultas de Acceso a la Información Pública"),"No aplica",'[14]5. Valoración de Controles'!$R21))</f>
        <v>0.4</v>
      </c>
      <c r="AB21" s="37" t="str">
        <f>IF(H21="","",
IF(OR(H21="Corrupción",H21="Lavado de Activos",H21="Financiación del Terrorismo",H21="Trámites, OPAs y Consultas de Acceso a la Información Pública"),'[14]6.Valoración Control Corrupción'!W21:W23,
IF(OR(H21&lt;&gt;"Corrupción",H21&lt;&gt;"Lavado de Activos",H21&lt;&gt;"Financiación del Terrorismo",H21&lt;&gt;"Trámites, OPAs y Consultas de Acceso a la Información Pública"),IF(AC21="","",
IF(AND(AC21&gt;0,AC21&lt;0.4),"Muy Baja",
IF(AND(AC21&gt;=0.4,AC21&lt;0.6),"Baja",
IF(AND(AC21&gt;=0.6,AC21&lt;0.8),"Media",
IF(AND(AC21&gt;=0.8,AC21&lt;1),"Alta",
IF(AC21&gt;=1,"Muy Alta","")))))))))</f>
        <v>Muy Baja</v>
      </c>
      <c r="AC21" s="44">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IF('[14]5. Valoración de Controles'!U23&gt;0,'[14]5. Valoración de Controles'!U23,
IF('[14]5. Valoración de Controles'!U22&gt;0,'[14]5. Valoración de Controles'!U22,
IF('[14]5. Valoración de Controles'!U21&gt;0,'[14]5. Valoración de Controles'!U21,L21))))))</f>
        <v>0.23519999999999996</v>
      </c>
      <c r="AD21" s="37" t="str">
        <f>IF(H21="","",
IF(OR(H21="Corrupción",H21="Lavado de Activos",H21="Financiación del Terrorismo",H21="Trámites, OPAs y Consultas de Acceso a la Información Pública"),'[14]3. Impacto Riesgo de Corrupción'!Z21:Z23,
IF(OR(H21&lt;&gt;"Corrupción",H21&lt;&gt;"Lavado de Activos",H21&lt;&gt;"Financiación del Terrorismo",H21&lt;&gt;"Trámites, OPAs y Consultas de Acceso a la Información Pública"),
IF(AE21="","",
IF(AND(AE21&gt;0,AE21&lt;0.4),"Leve",
IF(AND(AE21&gt;=0.4,AE21&lt;0.6),"Menor",
IF(AND(AE21&gt;=0.6,AE21&lt;0.8),"Moderado",
IF(AND(AE21&gt;=0.8,AE21&lt;1),"Mayor",
IF(AE21&gt;=1,"Catastrófico","")))))))))</f>
        <v>Leve</v>
      </c>
      <c r="AE21" s="44">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IF('[14]5. Valoración de Controles'!V23&gt;0,'[14]5. Valoración de Controles'!V23,
IF('[14]5. Valoración de Controles'!V22&gt;0,'[14]5. Valoración de Controles'!V22,
IF('[14]5. Valoración de Controles'!V21&gt;0,'[14]5. Valoración de Controles'!V21,O21))))))</f>
        <v>0.2</v>
      </c>
      <c r="AF21" s="39" t="str">
        <f t="shared" ref="AF21" si="9">IF(AND(AB21="Muy Alta",OR(AD21="Leve",AD21="Menor",AD21="Moderado",AD21="Mayor")),"Alto",
IF(AND(AB21="Alta",OR(AD21="Leve",AD21="Menor")),"Moderado",
IF(AND(AB21="Alta",OR(AD21="Moderado",AD21="Mayor")),"Alto",
IF(AND(AB21="Media",OR(AD21="Leve",AD21="Menor",AD21="Moderado")),"Moderado",
IF(AND(AB21="Media",OR(AD21="Mayor")),"Alto",
IF(AND(AB21="Baja",OR(AD21="Leve")),"Bajo",
IF(AND(OR(AB21="Baja",AB21="Improbable"),OR(AD21="Menor",AD21="Moderado")),"Moderado",
IF(AND(OR(AB21="Baja",AB21="Improbable"),AD21="Mayor"),"Alto",
IF(AND(AB21="Muy Baja",OR(AD21="Leve",AD21="Menor")),"Bajo",
IF(AND(OR(AB21="Muy Baja",AB21="Rara vez"),OR(AD21="Moderado")),"Moderado",
IF(AND(OR(AB21="Muy Baja",AB21="Rara vez"),AD21="Mayor"),"Alto",
IF(AND(OR(AB21="Casi seguro",AB21="Probable",AB21="Posible"),AD21="Mayor"),"Extremo",
IF(AND(AB21="Casi seguro",AD21="Moderado"),"Extremo",
IF(AND(OR(AB21="Probable",AB21="Posible"),OR(AD21="Moderado")),"Alto",
IF(AD21="Catastrófico","Extremo","")))))))))))))))</f>
        <v>Bajo</v>
      </c>
      <c r="AG21" s="45"/>
      <c r="AH21" s="46" t="str">
        <f t="shared" ref="AH21" si="10">IF(AG21="Reducir (Mitigar)","Debe establecer el plan de acción a implementar para mitigar el nivel del riesgo",
IF(AG21="Reducir (Transferir)","No amerita plan de acción. Debe tercerizar la actividad que genera este riesgo o adquirir polizas para evitar responsabilidad economica, sin embargo mantiene la responsabilidad reputacional",
IF(AG21="Aceptar","No amerita plan de acción. Asuma las consecuencias de la materialización del riesgo",
IF(AG21="Evitar","No amerita plan de acción. No ejecute la actividad que genera el riesgo",
IF(AG21="Reducir","Debe establecer el plan de acción a implementar para mitigar el nivel del riesgo",
IF(AG21="Compartir","No amerita plan de acción. Comparta el riesgo con una parte interesada que pueda gestionarlo con mas eficacia",""))))))</f>
        <v/>
      </c>
      <c r="AI21" s="47"/>
      <c r="AJ21" s="48"/>
      <c r="AK21" s="49" t="str">
        <f t="shared" ref="AK21" si="11">IF(AI21="","","∑ Peso porcentual de cada acción definida")</f>
        <v/>
      </c>
      <c r="AL21" s="50"/>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row>
    <row r="22" spans="1:67" ht="31.5" customHeight="1">
      <c r="A22" s="35"/>
      <c r="B22" s="36"/>
      <c r="C22" s="36"/>
      <c r="D22" s="36"/>
      <c r="E22" s="36"/>
      <c r="F22" s="36"/>
      <c r="G22" s="36"/>
      <c r="H22" s="36"/>
      <c r="I22" s="36"/>
      <c r="J22" s="36"/>
      <c r="K22" s="37"/>
      <c r="L22" s="38"/>
      <c r="M22" s="36"/>
      <c r="N22" s="37"/>
      <c r="O22" s="38"/>
      <c r="P22" s="39"/>
      <c r="Q22" s="40" t="str">
        <f>IF($H$21="","",
IF(OR($H$21="Corrupción",$H$21="Lavado de Activos",$H$21="Financiación del Terrorismo",$H$21="Trámites, OPAs y Consultas de Acceso a la Información Pública"),'[14]6.Valoración Control Corrupción'!$E22,'[14]5. Valoración de Controles'!$E22))</f>
        <v>Profesional Especializado grado 29 - Grupo de Conceptos para Proyectos Públicos</v>
      </c>
      <c r="R22" s="41" t="str">
        <f>IF($H$21="","",
IF(OR($H$21="Corrupción",$H$21="Lavado de Activos",$H$21="Financiación del Terrorismo",$H$21="Trámites, OPAs y Consultas de Acceso a la Información Pública"),"No Aplica",'[14]5. Valoración de Controles'!$I22))</f>
        <v>Detectivo</v>
      </c>
      <c r="S22" s="41" t="str">
        <f>IF($H$21="","",
IF(OR($H$21="Corrupción",$H$21="Lavado de Activos",$H$21="Financiación del Terrorismo",$H$21="Trámites, OPAs y Consultas de Acceso a la Información Pública"),"No Aplica",'[14]5. Valoración de Controles'!$J22))</f>
        <v>Afecta probabilidad</v>
      </c>
      <c r="T22" s="41" t="str">
        <f>IF($H$21="","",
IF(OR($H$21="Corrupción",$H$21="Lavado de Activos",$H$21="Financiación del Terrorismo",$H$21="Trámites, OPAs y Consultas de Acceso a la Información Pública"),"No Aplica",'[14]5. Valoración de Controles'!$K22))</f>
        <v>Manual</v>
      </c>
      <c r="U22" s="41" t="str">
        <f>IF($H$21="","",
IF(OR($H$21="Corrupción",$H$21="Lavado de Activos",$H$21="Financiación del Terrorismo",$H$21="Trámites, OPAs y Consultas de Acceso a la Información Pública"),"No Aplica",'[14]5. Valoración de Controles'!$L22))</f>
        <v>Sin Documentar</v>
      </c>
      <c r="V22" s="41" t="str">
        <f>IF($H$21="","",
IF(OR($H$21="Corrupción",$H$21="Lavado de Activos",$H$21="Financiación del Terrorismo",$H$21="Trámites, OPAs y Consultas de Acceso a la Información Pública"),"No Aplica",'[14]5. Valoración de Controles'!$M22))</f>
        <v>Continua</v>
      </c>
      <c r="W22" s="41" t="str">
        <f>IF($H$21="","",
IF(OR($H$21="Corrupción",$H$21="Lavado de Activos",$H$21="Financiación del Terrorismo",$H$21="Trámites, OPAs y Consultas de Acceso a la Información Pública"),"No Aplica",'[14]5. Valoración de Controles'!$N22))</f>
        <v>Sin registro</v>
      </c>
      <c r="X22" s="42">
        <f>IF($H$21="","",
IF(OR($H$21="Corrupción",$H$21="Lavado de Activos",$H$21="Financiación del Terrorismo",$H$21="Trámites, OPAs y Consultas de Acceso a la Información Pública"),"No Aplica",'[14]5. Valoración de Controles'!$O22))</f>
        <v>0</v>
      </c>
      <c r="Y22" s="42">
        <f>IF($H$21="","",
IF(OR($H$21="Corrupción",$H$21="Lavado de Activos",$H$21="Financiación del Terrorismo",$H$21="Trámites, OPAs y Consultas de Acceso a la Información Pública"),"No Aplica",'[14]5. Valoración de Controles'!$P22))</f>
        <v>0</v>
      </c>
      <c r="Z22" s="42">
        <f>IF($H$21="","",
IF(OR($H$21="Corrupción",$H$21="Lavado de Activos",$H$21="Financiación del Terrorismo",$H$21="Trámites, OPAs y Consultas de Acceso a la Información Pública"),"No Aplica",'[14]5. Valoración de Controles'!$Q22))</f>
        <v>0</v>
      </c>
      <c r="AA22" s="43">
        <f>IF($H$21="","",
IF(OR($H$21="Corrupción",$H$21="Lavado de Activos",$H$21="Financiación del Terrorismo",$H$21="Trámites, OPAs y Consultas de Acceso a la Información Pública"),"No aplica",'[14]5. Valoración de Controles'!$R22))</f>
        <v>0.3</v>
      </c>
      <c r="AB22" s="37"/>
      <c r="AC22" s="52"/>
      <c r="AD22" s="37"/>
      <c r="AE22" s="52"/>
      <c r="AF22" s="39"/>
      <c r="AG22" s="45"/>
      <c r="AH22" s="53"/>
      <c r="AI22" s="54"/>
      <c r="AJ22" s="55"/>
      <c r="AK22" s="56"/>
      <c r="AL22" s="55"/>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row>
    <row r="23" spans="1:67" ht="31.5" customHeight="1">
      <c r="A23" s="35"/>
      <c r="B23" s="36"/>
      <c r="C23" s="36"/>
      <c r="D23" s="36"/>
      <c r="E23" s="36"/>
      <c r="F23" s="36"/>
      <c r="G23" s="36"/>
      <c r="H23" s="36"/>
      <c r="I23" s="36"/>
      <c r="J23" s="36"/>
      <c r="K23" s="37"/>
      <c r="L23" s="38"/>
      <c r="M23" s="36"/>
      <c r="N23" s="37"/>
      <c r="O23" s="38"/>
      <c r="P23" s="39"/>
      <c r="Q23" s="40" t="str">
        <f>IF($H$21="","",
IF(OR($H$21="Corrupción",$H$21="Lavado de Activos",$H$21="Financiación del Terrorismo",$H$21="Trámites, OPAs y Consultas de Acceso a la Información Pública"),'[14]6.Valoración Control Corrupción'!$E23,'[14]5. Valoración de Controles'!$E23))</f>
        <v>Profesional Especializado grado 29 - Grupo de Conceptos para Proyectos Públicos</v>
      </c>
      <c r="R23" s="41" t="str">
        <f>IF($H$21="","",
IF(OR($H$21="Corrupción",$H$21="Lavado de Activos",$H$21="Financiación del Terrorismo",$H$21="Trámites, OPAs y Consultas de Acceso a la Información Pública"),"No Aplica",'[14]5. Valoración de Controles'!$I23))</f>
        <v>Detectivo</v>
      </c>
      <c r="S23" s="41" t="str">
        <f>IF($H$21="","",
IF(OR($H$21="Corrupción",$H$21="Lavado de Activos",$H$21="Financiación del Terrorismo",$H$21="Trámites, OPAs y Consultas de Acceso a la Información Pública"),"No Aplica",'[14]5. Valoración de Controles'!$J23))</f>
        <v>Afecta probabilidad</v>
      </c>
      <c r="T23" s="41" t="str">
        <f>IF($H$21="","",
IF(OR($H$21="Corrupción",$H$21="Lavado de Activos",$H$21="Financiación del Terrorismo",$H$21="Trámites, OPAs y Consultas de Acceso a la Información Pública"),"No Aplica",'[14]5. Valoración de Controles'!$K23))</f>
        <v>Manual</v>
      </c>
      <c r="U23" s="41" t="str">
        <f>IF($H$21="","",
IF(OR($H$21="Corrupción",$H$21="Lavado de Activos",$H$21="Financiación del Terrorismo",$H$21="Trámites, OPAs y Consultas de Acceso a la Información Pública"),"No Aplica",'[14]5. Valoración de Controles'!$L23))</f>
        <v>Sin Documentar</v>
      </c>
      <c r="V23" s="41" t="str">
        <f>IF($H$21="","",
IF(OR($H$21="Corrupción",$H$21="Lavado de Activos",$H$21="Financiación del Terrorismo",$H$21="Trámites, OPAs y Consultas de Acceso a la Información Pública"),"No Aplica",'[14]5. Valoración de Controles'!$M23))</f>
        <v>Continua</v>
      </c>
      <c r="W23" s="41" t="str">
        <f>IF($H$21="","",
IF(OR($H$21="Corrupción",$H$21="Lavado de Activos",$H$21="Financiación del Terrorismo",$H$21="Trámites, OPAs y Consultas de Acceso a la Información Pública"),"No Aplica",'[14]5. Valoración de Controles'!$N23))</f>
        <v>Sin registro</v>
      </c>
      <c r="X23" s="42">
        <f>IF($H$21="","",
IF(OR($H$21="Corrupción",$H$21="Lavado de Activos",$H$21="Financiación del Terrorismo",$H$21="Trámites, OPAs y Consultas de Acceso a la Información Pública"),"No Aplica",'[14]5. Valoración de Controles'!$O23))</f>
        <v>0</v>
      </c>
      <c r="Y23" s="42">
        <f>IF($H$21="","",
IF(OR($H$21="Corrupción",$H$21="Lavado de Activos",$H$21="Financiación del Terrorismo",$H$21="Trámites, OPAs y Consultas de Acceso a la Información Pública"),"No Aplica",'[14]5. Valoración de Controles'!$P23))</f>
        <v>0</v>
      </c>
      <c r="Z23" s="42">
        <f>IF($H$21="","",
IF(OR($H$21="Corrupción",$H$21="Lavado de Activos",$H$21="Financiación del Terrorismo",$H$21="Trámites, OPAs y Consultas de Acceso a la Información Pública"),"No Aplica",'[14]5. Valoración de Controles'!$Q23))</f>
        <v>0</v>
      </c>
      <c r="AA23" s="43">
        <f>IF($H$21="","",
IF(OR($H$21="Corrupción",$H$21="Lavado de Activos",$H$21="Financiación del Terrorismo",$H$21="Trámites, OPAs y Consultas de Acceso a la Información Pública"),"No aplica",'[14]5. Valoración de Controles'!$R23))</f>
        <v>0.3</v>
      </c>
      <c r="AB23" s="37"/>
      <c r="AC23" s="52"/>
      <c r="AD23" s="37"/>
      <c r="AE23" s="52"/>
      <c r="AF23" s="39"/>
      <c r="AG23" s="45"/>
      <c r="AH23" s="53"/>
      <c r="AI23" s="54"/>
      <c r="AJ23" s="55"/>
      <c r="AK23" s="56"/>
      <c r="AL23" s="55"/>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row>
    <row r="24" spans="1:67" ht="31.5" customHeight="1">
      <c r="A24" s="35">
        <v>6</v>
      </c>
      <c r="B24" s="36" t="str">
        <f>'[14]2. Identificación del Riesgo'!B24:B26</f>
        <v>Conocimiento del Riesgo y Efectos del Cambio Climático</v>
      </c>
      <c r="C24" s="36" t="str">
        <f>IF('[14]2. Identificación del Riesgo'!C24:C26="","",'[14]2. Identificación del Riesgo'!C24:C26)</f>
        <v xml:space="preserve">Asignación del Responsable y Línea Base del Escenario de riesgo </v>
      </c>
      <c r="D24" s="36" t="str">
        <f>IF('[14]2. Identificación del Riesgo'!D24:D26="","",'[14]2. Identificación del Riesgo'!D24:D26)</f>
        <v>Afectación Reputacional</v>
      </c>
      <c r="E24" s="36" t="str">
        <f>IF('[14]2. Identificación del Riesgo'!E24:E26="","",'[14]2. Identificación del Riesgo'!E24:E26)</f>
        <v>1. Sin responsable designado para cada escenario.
2. No se publica información con los soportes técnicos.
3. Falta de rigurosidad en la revisión de la información conforme los procedimientos del proceso.</v>
      </c>
      <c r="F24" s="36" t="str">
        <f>IF('[14]2. Identificación del Riesgo'!F24:F26="","",'[14]2. Identificación del Riesgo'!F24:F26)</f>
        <v>1. Expedición de nuevos lineamientos técnicos que genera impactos en la gestión del escenario.
2. Falta de soporte técnico por falta de responsable
3. Información base documental y geográfica desactualizada para la caracterización de los escenarios.</v>
      </c>
      <c r="G24" s="36" t="str">
        <f>IF('[14]2. Identificación del Riesgo'!G24:G26="","",'[14]2. Identificación del Riesgo'!G24:G26)</f>
        <v>Posibilidad de Afectación Reputacional porque la información de los escenarios de riesgo que se encuentra publicada este desactualizada o sin soportes técnicos y que la comunidad consulte información imprecisa o que la información misional esté desactualizada. .</v>
      </c>
      <c r="H24" s="36" t="str">
        <f>IF('[14]2. Identificación del Riesgo'!H24:H26="","",'[14]2. Identificación del Riesgo'!H24:H26)</f>
        <v>Gestión</v>
      </c>
      <c r="I24" s="36" t="str">
        <f>IF('[14]2. Identificación del Riesgo'!I24:I26="","",'[14]2. Identificación del Riesgo'!I24:I26)</f>
        <v>Usuarios, productos y practicas, organizacionales</v>
      </c>
      <c r="J24" s="36" t="str">
        <f>IF('[14]2. Identificación del Riesgo'!J24:J26="","",'[14]2. Identificación del Riesgo'!J24:J26)</f>
        <v>Muy Baja: La actividad que conlleva el riesgo se ejecuta como máximo 2 veces por año</v>
      </c>
      <c r="K24" s="37" t="str">
        <f>'[14]2. Identificación del Riesgo'!K24:K26</f>
        <v>Muy Baja</v>
      </c>
      <c r="L24" s="38">
        <f>'[14]2. Identificación del Riesgo'!L24:L26</f>
        <v>0.2</v>
      </c>
      <c r="M24" s="36" t="str">
        <f>IF(OR('[14]2. Identificación del Riesgo'!H24:H26="Corrupción",'[14]2. Identificación del Riesgo'!H24:H26="Lavado de Activos",'[14]2. Identificación del Riesgo'!H24:H26="Financiación del Terrorismo",'[14]2. Identificación del Riesgo'!H24:H26="Trámites, OPAs y Consultas de Acceso a la Información Pública"),"No Aplica",
IF('[14]2. Identificación del Riesgo'!M24:M26="","",'[14]2. Identificación del Riesgo'!M24:M26))</f>
        <v>Reputacional: El riesgo afecta la imagen de la entidad con algunos usuarios de relevancia frente al logro de los objetivos</v>
      </c>
      <c r="N24" s="37" t="str">
        <f>'[14]2. Identificación del Riesgo'!N24:N26</f>
        <v>Moderado</v>
      </c>
      <c r="O24" s="38">
        <f>'[14]2. Identificación del Riesgo'!O24:O26</f>
        <v>0.6</v>
      </c>
      <c r="P24" s="39" t="str">
        <f>'[14]2. Identificación del Riesgo'!P24:P26</f>
        <v>Moderado</v>
      </c>
      <c r="Q24" s="40" t="str">
        <f>IF($H$24="","",
IF(OR($H$24="Corrupción",$H$24="Lavado de Activos",$H$24="Financiación del Terrorismo",$H$24="Trámites, OPAs y Consultas de Acceso a la Información Pública"),'[14]6.Valoración Control Corrupción'!$E24,'[14]5. Valoración de Controles'!$E24))</f>
        <v>Profesional especializado 222-29 y 222-23</v>
      </c>
      <c r="R24" s="41" t="str">
        <f>IF($H$24="","",
IF(OR($H$24="Corrupción",$H$24="Lavado de Activos",$H$24="Financiación del Terrorismo",$H$24="Trámites, OPAs y Consultas de Acceso a la Información Pública"),"No Aplica",'[14]5. Valoración de Controles'!$I24))</f>
        <v>Preventivo</v>
      </c>
      <c r="S24" s="41" t="str">
        <f>IF($H$24="","",
IF(OR($H$24="Corrupción",$H$24="Lavado de Activos",$H$24="Financiación del Terrorismo",$H$24="Trámites, OPAs y Consultas de Acceso a la Información Pública"),"No Aplica",'[14]5. Valoración de Controles'!$J24))</f>
        <v>Afecta probabilidad</v>
      </c>
      <c r="T24" s="41" t="str">
        <f>IF($H$24="","",
IF(OR($H$24="Corrupción",$H$24="Lavado de Activos",$H$24="Financiación del Terrorismo",$H$24="Trámites, OPAs y Consultas de Acceso a la Información Pública"),"No Aplica",'[14]5. Valoración de Controles'!$K24))</f>
        <v>Manual</v>
      </c>
      <c r="U24" s="41" t="str">
        <f>IF($H$24="","",
IF(OR($H$24="Corrupción",$H$24="Lavado de Activos",$H$24="Financiación del Terrorismo",$H$24="Trámites, OPAs y Consultas de Acceso a la Información Pública"),"No Aplica",'[14]5. Valoración de Controles'!$L24))</f>
        <v>Sin Documentar</v>
      </c>
      <c r="V24" s="41" t="str">
        <f>IF($H$24="","",
IF(OR($H$24="Corrupción",$H$24="Lavado de Activos",$H$24="Financiación del Terrorismo",$H$24="Trámites, OPAs y Consultas de Acceso a la Información Pública"),"No Aplica",'[14]5. Valoración de Controles'!$M24))</f>
        <v>Aleatoria</v>
      </c>
      <c r="W24" s="41" t="str">
        <f>IF($H$24="","",
IF(OR($H$24="Corrupción",$H$24="Lavado de Activos",$H$24="Financiación del Terrorismo",$H$24="Trámites, OPAs y Consultas de Acceso a la Información Pública"),"No Aplica",'[14]5. Valoración de Controles'!$N24))</f>
        <v>Con registro</v>
      </c>
      <c r="X24" s="42">
        <f>IF($H$24="","",
IF(OR($H$24="Corrupción",$H$24="Lavado de Activos",$H$24="Financiación del Terrorismo",$H$24="Trámites, OPAs y Consultas de Acceso a la Información Pública"),"No Aplica",'[14]5. Valoración de Controles'!$O24))</f>
        <v>0</v>
      </c>
      <c r="Y24" s="42">
        <f>IF($H$24="","",
IF(OR($H$24="Corrupción",$H$24="Lavado de Activos",$H$24="Financiación del Terrorismo",$H$24="Trámites, OPAs y Consultas de Acceso a la Información Pública"),"No Aplica",'[14]5. Valoración de Controles'!$P24))</f>
        <v>0</v>
      </c>
      <c r="Z24" s="42">
        <f>IF($H$24="","",
IF(OR($H$24="Corrupción",$H$24="Lavado de Activos",$H$24="Financiación del Terrorismo",$H$24="Trámites, OPAs y Consultas de Acceso a la Información Pública"),"No Aplica",'[14]5. Valoración de Controles'!$Q24))</f>
        <v>0</v>
      </c>
      <c r="AA24" s="43">
        <f>IF($H$24="","",
IF(OR($H$24="Corrupción",$H$24="Lavado de Activos",$H$24="Financiación del Terrorismo",$H$24="Trámites, OPAs y Consultas de Acceso a la Información Pública"),"No aplica",'[14]5. Valoración de Controles'!$R24))</f>
        <v>0.4</v>
      </c>
      <c r="AB24" s="37" t="str">
        <f>IF(H24="","",
IF(OR(H24="Corrupción",H24="Lavado de Activos",H24="Financiación del Terrorismo",H24="Trámites, OPAs y Consultas de Acceso a la Información Pública"),'[14]6.Valoración Control Corrupción'!W24:W26,
IF(OR(H24&lt;&gt;"Corrupción",H24&lt;&gt;"Lavado de Activos",H24&lt;&gt;"Financiación del Terrorismo",H24&lt;&gt;"Trámites, OPAs y Consultas de Acceso a la Información Pública"),IF(AC24="","",
IF(AND(AC24&gt;0,AC24&lt;0.4),"Muy Baja",
IF(AND(AC24&gt;=0.4,AC24&lt;0.6),"Baja",
IF(AND(AC24&gt;=0.6,AC24&lt;0.8),"Media",
IF(AND(AC24&gt;=0.8,AC24&lt;1),"Alta",
IF(AC24&gt;=1,"Muy Alta","")))))))))</f>
        <v>Muy Baja</v>
      </c>
      <c r="AC24" s="44">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IF('[14]5. Valoración de Controles'!U26&gt;0,'[14]5. Valoración de Controles'!U26,
IF('[14]5. Valoración de Controles'!U25&gt;0,'[14]5. Valoración de Controles'!U25,
IF('[14]5. Valoración de Controles'!U24&gt;0,'[14]5. Valoración de Controles'!U24,L24))))))</f>
        <v>7.1999999999999995E-2</v>
      </c>
      <c r="AD24" s="37" t="str">
        <f>IF(H24="","",
IF(OR(H24="Corrupción",H24="Lavado de Activos",H24="Financiación del Terrorismo",H24="Trámites, OPAs y Consultas de Acceso a la Información Pública"),'[14]3. Impacto Riesgo de Corrupción'!Z24:Z26,
IF(OR(H24&lt;&gt;"Corrupción",H24&lt;&gt;"Lavado de Activos",H24&lt;&gt;"Financiación del Terrorismo",H24&lt;&gt;"Trámites, OPAs y Consultas de Acceso a la Información Pública"),
IF(AE24="","",
IF(AND(AE24&gt;0,AE24&lt;0.4),"Leve",
IF(AND(AE24&gt;=0.4,AE24&lt;0.6),"Menor",
IF(AND(AE24&gt;=0.6,AE24&lt;0.8),"Moderado",
IF(AND(AE24&gt;=0.8,AE24&lt;1),"Mayor",
IF(AE24&gt;=1,"Catastrófico","")))))))))</f>
        <v>Moderado</v>
      </c>
      <c r="AE24" s="44">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IF('[14]5. Valoración de Controles'!V26&gt;0,'[14]5. Valoración de Controles'!V26,
IF('[14]5. Valoración de Controles'!V25&gt;0,'[14]5. Valoración de Controles'!V25,
IF('[14]5. Valoración de Controles'!V24&gt;0,'[14]5. Valoración de Controles'!V24,O24))))))</f>
        <v>0.6</v>
      </c>
      <c r="AF24" s="39" t="str">
        <f t="shared" ref="AF24" si="12">IF(AND(AB24="Muy Alta",OR(AD24="Leve",AD24="Menor",AD24="Moderado",AD24="Mayor")),"Alto",
IF(AND(AB24="Alta",OR(AD24="Leve",AD24="Menor")),"Moderado",
IF(AND(AB24="Alta",OR(AD24="Moderado",AD24="Mayor")),"Alto",
IF(AND(AB24="Media",OR(AD24="Leve",AD24="Menor",AD24="Moderado")),"Moderado",
IF(AND(AB24="Media",OR(AD24="Mayor")),"Alto",
IF(AND(AB24="Baja",OR(AD24="Leve")),"Bajo",
IF(AND(OR(AB24="Baja",AB24="Improbable"),OR(AD24="Menor",AD24="Moderado")),"Moderado",
IF(AND(OR(AB24="Baja",AB24="Improbable"),AD24="Mayor"),"Alto",
IF(AND(AB24="Muy Baja",OR(AD24="Leve",AD24="Menor")),"Bajo",
IF(AND(OR(AB24="Muy Baja",AB24="Rara vez"),OR(AD24="Moderado")),"Moderado",
IF(AND(OR(AB24="Muy Baja",AB24="Rara vez"),AD24="Mayor"),"Alto",
IF(AND(OR(AB24="Casi seguro",AB24="Probable",AB24="Posible"),AD24="Mayor"),"Extremo",
IF(AND(AB24="Casi seguro",AD24="Moderado"),"Extremo",
IF(AND(OR(AB24="Probable",AB24="Posible"),OR(AD24="Moderado")),"Alto",
IF(AD24="Catastrófico","Extremo","")))))))))))))))</f>
        <v>Moderado</v>
      </c>
      <c r="AG24" s="45"/>
      <c r="AH24" s="46" t="str">
        <f t="shared" ref="AH24" si="13">IF(AG24="Reducir (Mitigar)","Debe establecer el plan de acción a implementar para mitigar el nivel del riesgo",
IF(AG24="Reducir (Transferir)","No amerita plan de acción. Debe tercerizar la actividad que genera este riesgo o adquirir polizas para evitar responsabilidad economica, sin embargo mantiene la responsabilidad reputacional",
IF(AG24="Aceptar","No amerita plan de acción. Asuma las consecuencias de la materialización del riesgo",
IF(AG24="Evitar","No amerita plan de acción. No ejecute la actividad que genera el riesgo",
IF(AG24="Reducir","Debe establecer el plan de acción a implementar para mitigar el nivel del riesgo",
IF(AG24="Compartir","No amerita plan de acción. Comparta el riesgo con una parte interesada que pueda gestionarlo con mas eficacia",""))))))</f>
        <v/>
      </c>
      <c r="AI24" s="47"/>
      <c r="AJ24" s="48"/>
      <c r="AK24" s="49" t="str">
        <f t="shared" ref="AK24" si="14">IF(AI24="","","∑ Peso porcentual de cada acción definida")</f>
        <v/>
      </c>
      <c r="AL24" s="50"/>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row>
    <row r="25" spans="1:67" ht="31.5" customHeight="1">
      <c r="A25" s="35"/>
      <c r="B25" s="36"/>
      <c r="C25" s="36"/>
      <c r="D25" s="36"/>
      <c r="E25" s="36"/>
      <c r="F25" s="36"/>
      <c r="G25" s="36"/>
      <c r="H25" s="36"/>
      <c r="I25" s="36"/>
      <c r="J25" s="36"/>
      <c r="K25" s="37"/>
      <c r="L25" s="38"/>
      <c r="M25" s="36"/>
      <c r="N25" s="37"/>
      <c r="O25" s="38"/>
      <c r="P25" s="39"/>
      <c r="Q25" s="40" t="str">
        <f>IF($H$24="","",
IF(OR($H$24="Corrupción",$H$24="Lavado de Activos",$H$24="Financiación del Terrorismo",$H$24="Trámites, OPAs y Consultas de Acceso a la Información Pública"),'[14]6.Valoración Control Corrupción'!$E25,'[14]5. Valoración de Controles'!$E25))</f>
        <v>Profesional especializado 222-23</v>
      </c>
      <c r="R25" s="41" t="str">
        <f>IF($H$24="","",
IF(OR($H$24="Corrupción",$H$24="Lavado de Activos",$H$24="Financiación del Terrorismo",$H$24="Trámites, OPAs y Consultas de Acceso a la Información Pública"),"No Aplica",'[14]5. Valoración de Controles'!$I25))</f>
        <v>Preventivo</v>
      </c>
      <c r="S25" s="41" t="str">
        <f>IF($H$24="","",
IF(OR($H$24="Corrupción",$H$24="Lavado de Activos",$H$24="Financiación del Terrorismo",$H$24="Trámites, OPAs y Consultas de Acceso a la Información Pública"),"No Aplica",'[14]5. Valoración de Controles'!$J25))</f>
        <v>Afecta probabilidad</v>
      </c>
      <c r="T25" s="41" t="str">
        <f>IF($H$24="","",
IF(OR($H$24="Corrupción",$H$24="Lavado de Activos",$H$24="Financiación del Terrorismo",$H$24="Trámites, OPAs y Consultas de Acceso a la Información Pública"),"No Aplica",'[14]5. Valoración de Controles'!$K25))</f>
        <v>Manual</v>
      </c>
      <c r="U25" s="41" t="str">
        <f>IF($H$24="","",
IF(OR($H$24="Corrupción",$H$24="Lavado de Activos",$H$24="Financiación del Terrorismo",$H$24="Trámites, OPAs y Consultas de Acceso a la Información Pública"),"No Aplica",'[14]5. Valoración de Controles'!$L25))</f>
        <v>Sin Documentar</v>
      </c>
      <c r="V25" s="41" t="str">
        <f>IF($H$24="","",
IF(OR($H$24="Corrupción",$H$24="Lavado de Activos",$H$24="Financiación del Terrorismo",$H$24="Trámites, OPAs y Consultas de Acceso a la Información Pública"),"No Aplica",'[14]5. Valoración de Controles'!$M25))</f>
        <v>Aleatoria</v>
      </c>
      <c r="W25" s="41" t="str">
        <f>IF($H$24="","",
IF(OR($H$24="Corrupción",$H$24="Lavado de Activos",$H$24="Financiación del Terrorismo",$H$24="Trámites, OPAs y Consultas de Acceso a la Información Pública"),"No Aplica",'[14]5. Valoración de Controles'!$N25))</f>
        <v>Con registro</v>
      </c>
      <c r="X25" s="42">
        <f>IF($H$24="","",
IF(OR($H$24="Corrupción",$H$24="Lavado de Activos",$H$24="Financiación del Terrorismo",$H$24="Trámites, OPAs y Consultas de Acceso a la Información Pública"),"No Aplica",'[14]5. Valoración de Controles'!$O25))</f>
        <v>0</v>
      </c>
      <c r="Y25" s="42">
        <f>IF($H$24="","",
IF(OR($H$24="Corrupción",$H$24="Lavado de Activos",$H$24="Financiación del Terrorismo",$H$24="Trámites, OPAs y Consultas de Acceso a la Información Pública"),"No Aplica",'[14]5. Valoración de Controles'!$P25))</f>
        <v>0</v>
      </c>
      <c r="Z25" s="42">
        <f>IF($H$24="","",
IF(OR($H$24="Corrupción",$H$24="Lavado de Activos",$H$24="Financiación del Terrorismo",$H$24="Trámites, OPAs y Consultas de Acceso a la Información Pública"),"No Aplica",'[14]5. Valoración de Controles'!$Q25))</f>
        <v>0</v>
      </c>
      <c r="AA25" s="43">
        <f>IF($H$24="","",
IF(OR($H$24="Corrupción",$H$24="Lavado de Activos",$H$24="Financiación del Terrorismo",$H$24="Trámites, OPAs y Consultas de Acceso a la Información Pública"),"No aplica",'[14]5. Valoración de Controles'!$R25))</f>
        <v>0.4</v>
      </c>
      <c r="AB25" s="37"/>
      <c r="AC25" s="52"/>
      <c r="AD25" s="37"/>
      <c r="AE25" s="52"/>
      <c r="AF25" s="39"/>
      <c r="AG25" s="45"/>
      <c r="AH25" s="53"/>
      <c r="AI25" s="54"/>
      <c r="AJ25" s="55"/>
      <c r="AK25" s="56"/>
      <c r="AL25" s="55"/>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row>
    <row r="26" spans="1:67" ht="31.5" customHeight="1">
      <c r="A26" s="35"/>
      <c r="B26" s="36"/>
      <c r="C26" s="36"/>
      <c r="D26" s="36"/>
      <c r="E26" s="36"/>
      <c r="F26" s="36"/>
      <c r="G26" s="36"/>
      <c r="H26" s="36"/>
      <c r="I26" s="36"/>
      <c r="J26" s="36"/>
      <c r="K26" s="37"/>
      <c r="L26" s="38"/>
      <c r="M26" s="36"/>
      <c r="N26" s="37"/>
      <c r="O26" s="38"/>
      <c r="P26" s="39"/>
      <c r="Q26" s="40">
        <f>IF($H$24="","",
IF(OR($H$24="Corrupción",$H$24="Lavado de Activos",$H$24="Financiación del Terrorismo",$H$24="Trámites, OPAs y Consultas de Acceso a la Información Pública"),'[14]6.Valoración Control Corrupción'!$E26,'[14]5. Valoración de Controles'!$E26))</f>
        <v>0</v>
      </c>
      <c r="R26" s="41">
        <f>IF($H$24="","",
IF(OR($H$24="Corrupción",$H$24="Lavado de Activos",$H$24="Financiación del Terrorismo",$H$24="Trámites, OPAs y Consultas de Acceso a la Información Pública"),"No Aplica",'[14]5. Valoración de Controles'!$I26))</f>
        <v>0</v>
      </c>
      <c r="S26" s="41" t="str">
        <f>IF($H$24="","",
IF(OR($H$24="Corrupción",$H$24="Lavado de Activos",$H$24="Financiación del Terrorismo",$H$24="Trámites, OPAs y Consultas de Acceso a la Información Pública"),"No Aplica",'[14]5. Valoración de Controles'!$J26))</f>
        <v/>
      </c>
      <c r="T26" s="41">
        <f>IF($H$24="","",
IF(OR($H$24="Corrupción",$H$24="Lavado de Activos",$H$24="Financiación del Terrorismo",$H$24="Trámites, OPAs y Consultas de Acceso a la Información Pública"),"No Aplica",'[14]5. Valoración de Controles'!$K26))</f>
        <v>0</v>
      </c>
      <c r="U26" s="41">
        <f>IF($H$24="","",
IF(OR($H$24="Corrupción",$H$24="Lavado de Activos",$H$24="Financiación del Terrorismo",$H$24="Trámites, OPAs y Consultas de Acceso a la Información Pública"),"No Aplica",'[14]5. Valoración de Controles'!$L26))</f>
        <v>0</v>
      </c>
      <c r="V26" s="41">
        <f>IF($H$24="","",
IF(OR($H$24="Corrupción",$H$24="Lavado de Activos",$H$24="Financiación del Terrorismo",$H$24="Trámites, OPAs y Consultas de Acceso a la Información Pública"),"No Aplica",'[14]5. Valoración de Controles'!$M26))</f>
        <v>0</v>
      </c>
      <c r="W26" s="41">
        <f>IF($H$24="","",
IF(OR($H$24="Corrupción",$H$24="Lavado de Activos",$H$24="Financiación del Terrorismo",$H$24="Trámites, OPAs y Consultas de Acceso a la Información Pública"),"No Aplica",'[14]5. Valoración de Controles'!$N26))</f>
        <v>0</v>
      </c>
      <c r="X26" s="42">
        <f>IF($H$24="","",
IF(OR($H$24="Corrupción",$H$24="Lavado de Activos",$H$24="Financiación del Terrorismo",$H$24="Trámites, OPAs y Consultas de Acceso a la Información Pública"),"No Aplica",'[14]5. Valoración de Controles'!$O26))</f>
        <v>0</v>
      </c>
      <c r="Y26" s="42">
        <f>IF($H$24="","",
IF(OR($H$24="Corrupción",$H$24="Lavado de Activos",$H$24="Financiación del Terrorismo",$H$24="Trámites, OPAs y Consultas de Acceso a la Información Pública"),"No Aplica",'[14]5. Valoración de Controles'!$P26))</f>
        <v>0</v>
      </c>
      <c r="Z26" s="42">
        <f>IF($H$24="","",
IF(OR($H$24="Corrupción",$H$24="Lavado de Activos",$H$24="Financiación del Terrorismo",$H$24="Trámites, OPAs y Consultas de Acceso a la Información Pública"),"No Aplica",'[14]5. Valoración de Controles'!$Q26))</f>
        <v>0</v>
      </c>
      <c r="AA26" s="43" t="str">
        <f>IF($H$24="","",
IF(OR($H$24="Corrupción",$H$24="Lavado de Activos",$H$24="Financiación del Terrorismo",$H$24="Trámites, OPAs y Consultas de Acceso a la Información Pública"),"No aplica",'[14]5. Valoración de Controles'!$R26))</f>
        <v/>
      </c>
      <c r="AB26" s="37"/>
      <c r="AC26" s="52"/>
      <c r="AD26" s="37"/>
      <c r="AE26" s="52"/>
      <c r="AF26" s="39"/>
      <c r="AG26" s="45"/>
      <c r="AH26" s="53"/>
      <c r="AI26" s="54"/>
      <c r="AJ26" s="55"/>
      <c r="AK26" s="56"/>
      <c r="AL26" s="55"/>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row>
    <row r="27" spans="1:67" ht="31.5" customHeight="1">
      <c r="A27" s="35">
        <v>7</v>
      </c>
      <c r="B27" s="36" t="str">
        <f>'[14]2. Identificación del Riesgo'!B27:B29</f>
        <v>Conocimiento del Riesgo y Efectos del Cambio Climático</v>
      </c>
      <c r="C27" s="36" t="str">
        <f>IF('[14]2. Identificación del Riesgo'!C27:C29="","",'[14]2. Identificación del Riesgo'!C27:C29)</f>
        <v xml:space="preserve">Retroalimentar continuamente los Escenarios de riesgo </v>
      </c>
      <c r="D27" s="36" t="str">
        <f>IF('[14]2. Identificación del Riesgo'!D27:D29="","",'[14]2. Identificación del Riesgo'!D27:D29)</f>
        <v>Afectación Reputacional</v>
      </c>
      <c r="E27" s="36" t="str">
        <f>IF('[14]2. Identificación del Riesgo'!E27:E29="","",'[14]2. Identificación del Riesgo'!E27:E29)</f>
        <v>1. Falta de divulgación de nuevas normas por parte de otras entidades.
2. Falta de seguimiento por parte del responsable del escenario.
3. Falta de actualización del normograma o de reporte de la Oficina Asesora Jurídica sobre cambios normativos.</v>
      </c>
      <c r="F27" s="36" t="str">
        <f>IF('[14]2. Identificación del Riesgo'!F27:F29="","",'[14]2. Identificación del Riesgo'!F27:F29)</f>
        <v>1. Información desactualizada de Conceptos Técnicos en la Base de Datos Geográfica Corporativa del IDIGER.
2. Consulta de antecedentes incompletos.
3. Respuestas oficiales basados en información desactualizada.</v>
      </c>
      <c r="G27" s="36" t="str">
        <f>IF('[14]2. Identificación del Riesgo'!G27:G29="","",'[14]2. Identificación del Riesgo'!G27:G29)</f>
        <v xml:space="preserve">Posibilidad de Afectación Reputacional porque la  información publicada de los escenarios esté desactualizada sin incluir cambios normativos </v>
      </c>
      <c r="H27" s="36" t="str">
        <f>IF('[14]2. Identificación del Riesgo'!H27:H29="","",'[14]2. Identificación del Riesgo'!H27:H29)</f>
        <v>Gestión</v>
      </c>
      <c r="I27" s="36" t="str">
        <f>IF('[14]2. Identificación del Riesgo'!I27:I29="","",'[14]2. Identificación del Riesgo'!I27:I29)</f>
        <v>Usuarios, productos y practicas, organizacionales</v>
      </c>
      <c r="J27" s="36" t="str">
        <f>IF('[14]2. Identificación del Riesgo'!J27:J29="","",'[14]2. Identificación del Riesgo'!J27:J29)</f>
        <v>Muy Baja: La actividad que conlleva el riesgo se ejecuta como máximo 2 veces por año</v>
      </c>
      <c r="K27" s="37" t="str">
        <f>'[14]2. Identificación del Riesgo'!K27:K29</f>
        <v>Muy Baja</v>
      </c>
      <c r="L27" s="38">
        <f>'[14]2. Identificación del Riesgo'!L27:L29</f>
        <v>0.2</v>
      </c>
      <c r="M27" s="36" t="str">
        <f>IF(OR('[14]2. Identificación del Riesgo'!H27:H29="Corrupción",'[14]2. Identificación del Riesgo'!H27:H29="Lavado de Activos",'[14]2. Identificación del Riesgo'!H27:H29="Financiación del Terrorismo",'[14]2. Identificación del Riesgo'!H27:H29="Trámites, OPAs y Consultas de Acceso a la Información Pública"),"No Aplica",
IF('[14]2. Identificación del Riesgo'!M27:M29="","",'[14]2. Identificación del Riesgo'!M27:M29))</f>
        <v>Reputacional: El riesgo afecta la imagen de la entidad con algunos usuarios de relevancia frente al logro de los objetivos</v>
      </c>
      <c r="N27" s="37" t="str">
        <f>'[14]2. Identificación del Riesgo'!N27:N29</f>
        <v>Moderado</v>
      </c>
      <c r="O27" s="38">
        <f>'[14]2. Identificación del Riesgo'!O27:O29</f>
        <v>0.6</v>
      </c>
      <c r="P27" s="39" t="str">
        <f>'[14]2. Identificación del Riesgo'!P27:P29</f>
        <v>Moderado</v>
      </c>
      <c r="Q27" s="40" t="str">
        <f>IF($H$27="","",
IF(OR($H$27="Corrupción",$H$27="Lavado de Activos",$H$27="Financiación del Terrorismo",$H$27="Trámites, OPAs y Consultas de Acceso a la Información Pública"),'[14]6.Valoración Control Corrupción'!$E27,'[14]5. Valoración de Controles'!$E27))</f>
        <v>Profesional especializado 222-29 y 222-23</v>
      </c>
      <c r="R27" s="41" t="str">
        <f>IF($H$27="","",
IF(OR($H$27="Corrupción",$H$27="Lavado de Activos",$H$27="Financiación del Terrorismo",$H$27="Trámites, OPAs y Consultas de Acceso a la Información Pública"),"No Aplica",'[14]5. Valoración de Controles'!$I27))</f>
        <v>Preventivo</v>
      </c>
      <c r="S27" s="41" t="str">
        <f>IF($H$27="","",
IF(OR($H$27="Corrupción",$H$27="Lavado de Activos",$H$27="Financiación del Terrorismo",$H$27="Trámites, OPAs y Consultas de Acceso a la Información Pública"),"No Aplica",'[14]5. Valoración de Controles'!$J27))</f>
        <v>Afecta probabilidad</v>
      </c>
      <c r="T27" s="41" t="str">
        <f>IF($H$27="","",
IF(OR($H$27="Corrupción",$H$27="Lavado de Activos",$H$27="Financiación del Terrorismo",$H$27="Trámites, OPAs y Consultas de Acceso a la Información Pública"),"No Aplica",'[14]5. Valoración de Controles'!$K27))</f>
        <v>Manual</v>
      </c>
      <c r="U27" s="41" t="str">
        <f>IF($H$27="","",
IF(OR($H$27="Corrupción",$H$27="Lavado de Activos",$H$27="Financiación del Terrorismo",$H$27="Trámites, OPAs y Consultas de Acceso a la Información Pública"),"No Aplica",'[14]5. Valoración de Controles'!$L27))</f>
        <v>Sin Documentar</v>
      </c>
      <c r="V27" s="41" t="str">
        <f>IF($H$27="","",
IF(OR($H$27="Corrupción",$H$27="Lavado de Activos",$H$27="Financiación del Terrorismo",$H$27="Trámites, OPAs y Consultas de Acceso a la Información Pública"),"No Aplica",'[14]5. Valoración de Controles'!$M27))</f>
        <v>Aleatoria</v>
      </c>
      <c r="W27" s="41" t="str">
        <f>IF($H$27="","",
IF(OR($H$27="Corrupción",$H$27="Lavado de Activos",$H$27="Financiación del Terrorismo",$H$27="Trámites, OPAs y Consultas de Acceso a la Información Pública"),"No Aplica",'[14]5. Valoración de Controles'!$N27))</f>
        <v>Con registro</v>
      </c>
      <c r="X27" s="42">
        <f>IF($H$27="","",
IF(OR($H$27="Corrupción",$H$27="Lavado de Activos",$H$27="Financiación del Terrorismo",$H$27="Trámites, OPAs y Consultas de Acceso a la Información Pública"),"No Aplica",'[14]5. Valoración de Controles'!$O27))</f>
        <v>0</v>
      </c>
      <c r="Y27" s="42">
        <f>IF($H$27="","",
IF(OR($H$27="Corrupción",$H$27="Lavado de Activos",$H$27="Financiación del Terrorismo",$H$27="Trámites, OPAs y Consultas de Acceso a la Información Pública"),"No Aplica",'[14]5. Valoración de Controles'!$P27))</f>
        <v>0</v>
      </c>
      <c r="Z27" s="42">
        <f>IF($H$27="","",
IF(OR($H$27="Corrupción",$H$27="Lavado de Activos",$H$27="Financiación del Terrorismo",$H$27="Trámites, OPAs y Consultas de Acceso a la Información Pública"),"No Aplica",'[14]5. Valoración de Controles'!$Q27))</f>
        <v>0</v>
      </c>
      <c r="AA27" s="43">
        <f>IF($H$27="","",
IF(OR($H$27="Corrupción",$H$27="Lavado de Activos",$H$27="Financiación del Terrorismo",$H$27="Trámites, OPAs y Consultas de Acceso a la Información Pública"),"No aplica",'[14]5. Valoración de Controles'!$R27))</f>
        <v>0.4</v>
      </c>
      <c r="AB27" s="37" t="str">
        <f>IF(H27="","",
IF(OR(H27="Corrupción",H27="Lavado de Activos",H27="Financiación del Terrorismo",H27="Trámites, OPAs y Consultas de Acceso a la Información Pública"),'[14]6.Valoración Control Corrupción'!W27:W29,
IF(OR(H27&lt;&gt;"Corrupción",H27&lt;&gt;"Lavado de Activos",H27&lt;&gt;"Financiación del Terrorismo",H27&lt;&gt;"Trámites, OPAs y Consultas de Acceso a la Información Pública"),IF(AC27="","",
IF(AND(AC27&gt;0,AC27&lt;0.4),"Muy Baja",
IF(AND(AC27&gt;=0.4,AC27&lt;0.6),"Baja",
IF(AND(AC27&gt;=0.6,AC27&lt;0.8),"Media",
IF(AND(AC27&gt;=0.8,AC27&lt;1),"Alta",
IF(AC27&gt;=1,"Muy Alta","")))))))))</f>
        <v>Muy Baja</v>
      </c>
      <c r="AC27" s="44">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IF('[14]5. Valoración de Controles'!U29&gt;0,'[14]5. Valoración de Controles'!U29,
IF('[14]5. Valoración de Controles'!U28&gt;0,'[14]5. Valoración de Controles'!U28,
IF('[14]5. Valoración de Controles'!U27&gt;0,'[14]5. Valoración de Controles'!U27,L27))))))</f>
        <v>7.1999999999999995E-2</v>
      </c>
      <c r="AD27" s="37" t="str">
        <f>IF(H27="","",
IF(OR(H27="Corrupción",H27="Lavado de Activos",H27="Financiación del Terrorismo",H27="Trámites, OPAs y Consultas de Acceso a la Información Pública"),'[14]3. Impacto Riesgo de Corrupción'!Z27:Z29,
IF(OR(H27&lt;&gt;"Corrupción",H27&lt;&gt;"Lavado de Activos",H27&lt;&gt;"Financiación del Terrorismo",H27&lt;&gt;"Trámites, OPAs y Consultas de Acceso a la Información Pública"),
IF(AE27="","",
IF(AND(AE27&gt;0,AE27&lt;0.4),"Leve",
IF(AND(AE27&gt;=0.4,AE27&lt;0.6),"Menor",
IF(AND(AE27&gt;=0.6,AE27&lt;0.8),"Moderado",
IF(AND(AE27&gt;=0.8,AE27&lt;1),"Mayor",
IF(AE27&gt;=1,"Catastrófico","")))))))))</f>
        <v>Moderado</v>
      </c>
      <c r="AE27" s="44">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IF('[14]5. Valoración de Controles'!V29&gt;0,'[14]5. Valoración de Controles'!V29,
IF('[14]5. Valoración de Controles'!V28&gt;0,'[14]5. Valoración de Controles'!V28,
IF('[14]5. Valoración de Controles'!V27&gt;0,'[14]5. Valoración de Controles'!V27,O27))))))</f>
        <v>0.6</v>
      </c>
      <c r="AF27" s="39" t="str">
        <f t="shared" ref="AF27" si="15">IF(AND(AB27="Muy Alta",OR(AD27="Leve",AD27="Menor",AD27="Moderado",AD27="Mayor")),"Alto",
IF(AND(AB27="Alta",OR(AD27="Leve",AD27="Menor")),"Moderado",
IF(AND(AB27="Alta",OR(AD27="Moderado",AD27="Mayor")),"Alto",
IF(AND(AB27="Media",OR(AD27="Leve",AD27="Menor",AD27="Moderado")),"Moderado",
IF(AND(AB27="Media",OR(AD27="Mayor")),"Alto",
IF(AND(AB27="Baja",OR(AD27="Leve")),"Bajo",
IF(AND(OR(AB27="Baja",AB27="Improbable"),OR(AD27="Menor",AD27="Moderado")),"Moderado",
IF(AND(OR(AB27="Baja",AB27="Improbable"),AD27="Mayor"),"Alto",
IF(AND(AB27="Muy Baja",OR(AD27="Leve",AD27="Menor")),"Bajo",
IF(AND(OR(AB27="Muy Baja",AB27="Rara vez"),OR(AD27="Moderado")),"Moderado",
IF(AND(OR(AB27="Muy Baja",AB27="Rara vez"),AD27="Mayor"),"Alto",
IF(AND(OR(AB27="Casi seguro",AB27="Probable",AB27="Posible"),AD27="Mayor"),"Extremo",
IF(AND(AB27="Casi seguro",AD27="Moderado"),"Extremo",
IF(AND(OR(AB27="Probable",AB27="Posible"),OR(AD27="Moderado")),"Alto",
IF(AD27="Catastrófico","Extremo","")))))))))))))))</f>
        <v>Moderado</v>
      </c>
      <c r="AG27" s="45"/>
      <c r="AH27" s="46" t="str">
        <f t="shared" ref="AH27" si="16">IF(AG27="Reducir (Mitigar)","Debe establecer el plan de acción a implementar para mitigar el nivel del riesgo",
IF(AG27="Reducir (Transferir)","No amerita plan de acción. Debe tercerizar la actividad que genera este riesgo o adquirir polizas para evitar responsabilidad economica, sin embargo mantiene la responsabilidad reputacional",
IF(AG27="Aceptar","No amerita plan de acción. Asuma las consecuencias de la materialización del riesgo",
IF(AG27="Evitar","No amerita plan de acción. No ejecute la actividad que genera el riesgo",
IF(AG27="Reducir","Debe establecer el plan de acción a implementar para mitigar el nivel del riesgo",
IF(AG27="Compartir","No amerita plan de acción. Comparta el riesgo con una parte interesada que pueda gestionarlo con mas eficacia",""))))))</f>
        <v/>
      </c>
      <c r="AI27" s="47"/>
      <c r="AJ27" s="48"/>
      <c r="AK27" s="49" t="str">
        <f t="shared" ref="AK27" si="17">IF(AI27="","","∑ Peso porcentual de cada acción definida")</f>
        <v/>
      </c>
      <c r="AL27" s="50"/>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row>
    <row r="28" spans="1:67" ht="31.5" customHeight="1">
      <c r="A28" s="35"/>
      <c r="B28" s="36"/>
      <c r="C28" s="36"/>
      <c r="D28" s="36"/>
      <c r="E28" s="36"/>
      <c r="F28" s="36"/>
      <c r="G28" s="36"/>
      <c r="H28" s="36"/>
      <c r="I28" s="36"/>
      <c r="J28" s="36"/>
      <c r="K28" s="37"/>
      <c r="L28" s="38"/>
      <c r="M28" s="36"/>
      <c r="N28" s="37"/>
      <c r="O28" s="38"/>
      <c r="P28" s="39"/>
      <c r="Q28" s="40" t="str">
        <f>IF($H$27="","",
IF(OR($H$27="Corrupción",$H$27="Lavado de Activos",$H$27="Financiación del Terrorismo",$H$27="Trámites, OPAs y Consultas de Acceso a la Información Pública"),'[14]6.Valoración Control Corrupción'!$E28,'[14]5. Valoración de Controles'!$E28))</f>
        <v>Oficina Asesora Jurídica</v>
      </c>
      <c r="R28" s="41" t="str">
        <f>IF($H$27="","",
IF(OR($H$27="Corrupción",$H$27="Lavado de Activos",$H$27="Financiación del Terrorismo",$H$27="Trámites, OPAs y Consultas de Acceso a la Información Pública"),"No Aplica",'[14]5. Valoración de Controles'!$I28))</f>
        <v>Preventivo</v>
      </c>
      <c r="S28" s="41" t="str">
        <f>IF($H$27="","",
IF(OR($H$27="Corrupción",$H$27="Lavado de Activos",$H$27="Financiación del Terrorismo",$H$27="Trámites, OPAs y Consultas de Acceso a la Información Pública"),"No Aplica",'[14]5. Valoración de Controles'!$J28))</f>
        <v>Afecta probabilidad</v>
      </c>
      <c r="T28" s="41" t="str">
        <f>IF($H$27="","",
IF(OR($H$27="Corrupción",$H$27="Lavado de Activos",$H$27="Financiación del Terrorismo",$H$27="Trámites, OPAs y Consultas de Acceso a la Información Pública"),"No Aplica",'[14]5. Valoración de Controles'!$K28))</f>
        <v>Manual</v>
      </c>
      <c r="U28" s="41" t="str">
        <f>IF($H$27="","",
IF(OR($H$27="Corrupción",$H$27="Lavado de Activos",$H$27="Financiación del Terrorismo",$H$27="Trámites, OPAs y Consultas de Acceso a la Información Pública"),"No Aplica",'[14]5. Valoración de Controles'!$L28))</f>
        <v>Sin Documentar</v>
      </c>
      <c r="V28" s="41" t="str">
        <f>IF($H$27="","",
IF(OR($H$27="Corrupción",$H$27="Lavado de Activos",$H$27="Financiación del Terrorismo",$H$27="Trámites, OPAs y Consultas de Acceso a la Información Pública"),"No Aplica",'[14]5. Valoración de Controles'!$M28))</f>
        <v>Aleatoria</v>
      </c>
      <c r="W28" s="41" t="str">
        <f>IF($H$27="","",
IF(OR($H$27="Corrupción",$H$27="Lavado de Activos",$H$27="Financiación del Terrorismo",$H$27="Trámites, OPAs y Consultas de Acceso a la Información Pública"),"No Aplica",'[14]5. Valoración de Controles'!$N28))</f>
        <v>Con registro</v>
      </c>
      <c r="X28" s="42">
        <f>IF($H$27="","",
IF(OR($H$27="Corrupción",$H$27="Lavado de Activos",$H$27="Financiación del Terrorismo",$H$27="Trámites, OPAs y Consultas de Acceso a la Información Pública"),"No Aplica",'[14]5. Valoración de Controles'!$O28))</f>
        <v>0</v>
      </c>
      <c r="Y28" s="42">
        <f>IF($H$27="","",
IF(OR($H$27="Corrupción",$H$27="Lavado de Activos",$H$27="Financiación del Terrorismo",$H$27="Trámites, OPAs y Consultas de Acceso a la Información Pública"),"No Aplica",'[14]5. Valoración de Controles'!$P28))</f>
        <v>0</v>
      </c>
      <c r="Z28" s="42">
        <f>IF($H$27="","",
IF(OR($H$27="Corrupción",$H$27="Lavado de Activos",$H$27="Financiación del Terrorismo",$H$27="Trámites, OPAs y Consultas de Acceso a la Información Pública"),"No Aplica",'[14]5. Valoración de Controles'!$Q28))</f>
        <v>0</v>
      </c>
      <c r="AA28" s="43">
        <f>IF($H$27="","",
IF(OR($H$27="Corrupción",$H$27="Lavado de Activos",$H$27="Financiación del Terrorismo",$H$27="Trámites, OPAs y Consultas de Acceso a la Información Pública"),"No aplica",'[14]5. Valoración de Controles'!$R28))</f>
        <v>0.4</v>
      </c>
      <c r="AB28" s="37"/>
      <c r="AC28" s="52"/>
      <c r="AD28" s="37"/>
      <c r="AE28" s="52"/>
      <c r="AF28" s="39"/>
      <c r="AG28" s="45"/>
      <c r="AH28" s="53"/>
      <c r="AI28" s="54"/>
      <c r="AJ28" s="55"/>
      <c r="AK28" s="56"/>
      <c r="AL28" s="55"/>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row>
    <row r="29" spans="1:67" ht="31.5" customHeight="1">
      <c r="A29" s="35"/>
      <c r="B29" s="36"/>
      <c r="C29" s="36"/>
      <c r="D29" s="36"/>
      <c r="E29" s="36"/>
      <c r="F29" s="36"/>
      <c r="G29" s="36"/>
      <c r="H29" s="36"/>
      <c r="I29" s="36"/>
      <c r="J29" s="36"/>
      <c r="K29" s="37"/>
      <c r="L29" s="38"/>
      <c r="M29" s="36"/>
      <c r="N29" s="37"/>
      <c r="O29" s="38"/>
      <c r="P29" s="39"/>
      <c r="Q29" s="40">
        <f>IF($H$27="","",
IF(OR($H$27="Corrupción",$H$27="Lavado de Activos",$H$27="Financiación del Terrorismo",$H$27="Trámites, OPAs y Consultas de Acceso a la Información Pública"),'[14]6.Valoración Control Corrupción'!$E29,'[14]5. Valoración de Controles'!$E29))</f>
        <v>0</v>
      </c>
      <c r="R29" s="41">
        <f>IF($H$27="","",
IF(OR($H$27="Corrupción",$H$27="Lavado de Activos",$H$27="Financiación del Terrorismo",$H$27="Trámites, OPAs y Consultas de Acceso a la Información Pública"),"No Aplica",'[14]5. Valoración de Controles'!$I29))</f>
        <v>0</v>
      </c>
      <c r="S29" s="41" t="str">
        <f>IF($H$27="","",
IF(OR($H$27="Corrupción",$H$27="Lavado de Activos",$H$27="Financiación del Terrorismo",$H$27="Trámites, OPAs y Consultas de Acceso a la Información Pública"),"No Aplica",'[14]5. Valoración de Controles'!$J29))</f>
        <v/>
      </c>
      <c r="T29" s="41">
        <f>IF($H$27="","",
IF(OR($H$27="Corrupción",$H$27="Lavado de Activos",$H$27="Financiación del Terrorismo",$H$27="Trámites, OPAs y Consultas de Acceso a la Información Pública"),"No Aplica",'[14]5. Valoración de Controles'!$K29))</f>
        <v>0</v>
      </c>
      <c r="U29" s="41">
        <f>IF($H$27="","",
IF(OR($H$27="Corrupción",$H$27="Lavado de Activos",$H$27="Financiación del Terrorismo",$H$27="Trámites, OPAs y Consultas de Acceso a la Información Pública"),"No Aplica",'[14]5. Valoración de Controles'!$L29))</f>
        <v>0</v>
      </c>
      <c r="V29" s="41">
        <f>IF($H$27="","",
IF(OR($H$27="Corrupción",$H$27="Lavado de Activos",$H$27="Financiación del Terrorismo",$H$27="Trámites, OPAs y Consultas de Acceso a la Información Pública"),"No Aplica",'[14]5. Valoración de Controles'!$M29))</f>
        <v>0</v>
      </c>
      <c r="W29" s="41">
        <f>IF($H$27="","",
IF(OR($H$27="Corrupción",$H$27="Lavado de Activos",$H$27="Financiación del Terrorismo",$H$27="Trámites, OPAs y Consultas de Acceso a la Información Pública"),"No Aplica",'[14]5. Valoración de Controles'!$N29))</f>
        <v>0</v>
      </c>
      <c r="X29" s="42">
        <f>IF($H$27="","",
IF(OR($H$27="Corrupción",$H$27="Lavado de Activos",$H$27="Financiación del Terrorismo",$H$27="Trámites, OPAs y Consultas de Acceso a la Información Pública"),"No Aplica",'[14]5. Valoración de Controles'!$O29))</f>
        <v>0</v>
      </c>
      <c r="Y29" s="42">
        <f>IF($H$27="","",
IF(OR($H$27="Corrupción",$H$27="Lavado de Activos",$H$27="Financiación del Terrorismo",$H$27="Trámites, OPAs y Consultas de Acceso a la Información Pública"),"No Aplica",'[14]5. Valoración de Controles'!$P29))</f>
        <v>0</v>
      </c>
      <c r="Z29" s="42">
        <f>IF($H$27="","",
IF(OR($H$27="Corrupción",$H$27="Lavado de Activos",$H$27="Financiación del Terrorismo",$H$27="Trámites, OPAs y Consultas de Acceso a la Información Pública"),"No Aplica",'[14]5. Valoración de Controles'!$Q29))</f>
        <v>0</v>
      </c>
      <c r="AA29" s="43" t="str">
        <f>IF($H$27="","",
IF(OR($H$27="Corrupción",$H$27="Lavado de Activos",$H$27="Financiación del Terrorismo",$H$27="Trámites, OPAs y Consultas de Acceso a la Información Pública"),"No aplica",'[14]5. Valoración de Controles'!$R29))</f>
        <v/>
      </c>
      <c r="AB29" s="37"/>
      <c r="AC29" s="52"/>
      <c r="AD29" s="37"/>
      <c r="AE29" s="52"/>
      <c r="AF29" s="39"/>
      <c r="AG29" s="45"/>
      <c r="AH29" s="53"/>
      <c r="AI29" s="54"/>
      <c r="AJ29" s="55"/>
      <c r="AK29" s="56"/>
      <c r="AL29" s="55"/>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row>
    <row r="30" spans="1:67" ht="31.5" customHeight="1">
      <c r="A30" s="35">
        <v>8</v>
      </c>
      <c r="B30" s="36" t="str">
        <f>'[14]2. Identificación del Riesgo'!B30:B32</f>
        <v>Conocimiento del Riesgo y Efectos del Cambio Climático</v>
      </c>
      <c r="C30" s="36" t="str">
        <f>IF('[14]2. Identificación del Riesgo'!C30:C32="","",'[14]2. Identificación del Riesgo'!C30:C32)</f>
        <v xml:space="preserve">Etapa precontractual Estudios y Diseños - Evaluación de propuestas </v>
      </c>
      <c r="D30" s="36" t="str">
        <f>IF('[14]2. Identificación del Riesgo'!D30:D32="","",'[14]2. Identificación del Riesgo'!D30:D32)</f>
        <v>Afectación Económica (o presupuestal) y Reputacional</v>
      </c>
      <c r="E30" s="36" t="str">
        <f>IF('[14]2. Identificación del Riesgo'!E30:E32="","",'[14]2. Identificación del Riesgo'!E30:E32)</f>
        <v>Selección de proponentes sin la experiencia necesaria</v>
      </c>
      <c r="F30" s="36" t="str">
        <f>IF('[14]2. Identificación del Riesgo'!F30:F32="","",'[14]2. Identificación del Riesgo'!F30:F32)</f>
        <v>Asignación injustificada de puntajes que determina la escogencia del proponente ganador.</v>
      </c>
      <c r="G30" s="36" t="str">
        <f>IF('[14]2. Identificación del Riesgo'!G30:G32="","",'[14]2. Identificación del Riesgo'!G30:G32)</f>
        <v>Posibilidad de afectación económica y reputacional de la entidad,  al seleccionar un proponente con menor experiencia que los demás oferentes, debido a la asignación injustificada de mayores puntajes del componente técnico a alguno de los proponentes, cediendo a presiones de los interesados o por intereses personales de alguno de los miembros del comité evaluador.</v>
      </c>
      <c r="H30" s="36" t="str">
        <f>IF('[14]2. Identificación del Riesgo'!H30:H32="","",'[14]2. Identificación del Riesgo'!H30:H32)</f>
        <v>Corrupción</v>
      </c>
      <c r="I30" s="36" t="str">
        <f>IF('[14]2. Identificación del Riesgo'!I30:I32="","",'[14]2. Identificación del Riesgo'!I30:I32)</f>
        <v>Fraude Interno</v>
      </c>
      <c r="J30" s="36" t="str">
        <f>IF('[14]2. Identificación del Riesgo'!J30:J32="","",'[14]2. Identificación del Riesgo'!J30:J32)</f>
        <v>Improbable: Al menos una vez en los últimos 5 años.</v>
      </c>
      <c r="K30" s="37" t="str">
        <f>'[14]2. Identificación del Riesgo'!K30:K32</f>
        <v>Improbable</v>
      </c>
      <c r="L30" s="38">
        <f>'[14]2. Identificación del Riesgo'!L30:L32</f>
        <v>0.4</v>
      </c>
      <c r="M30" s="36" t="str">
        <f>IF(OR('[14]2. Identificación del Riesgo'!H30:H32="Corrupción",'[14]2. Identificación del Riesgo'!H30:H32="Lavado de Activos",'[14]2. Identificación del Riesgo'!H30:H32="Financiación del Terrorismo",'[14]2. Identificación del Riesgo'!H30:H32="Trámites, OPAs y Consultas de Acceso a la Información Pública"),"No Aplica",
IF('[14]2. Identificación del Riesgo'!M30:M32="","",'[14]2. Identificación del Riesgo'!M30:M32))</f>
        <v>No Aplica</v>
      </c>
      <c r="N30" s="37" t="str">
        <f>'[14]2. Identificación del Riesgo'!N30:N32</f>
        <v>Catastrófico</v>
      </c>
      <c r="O30" s="38">
        <f>'[14]2. Identificación del Riesgo'!O30:O32</f>
        <v>1</v>
      </c>
      <c r="P30" s="39" t="str">
        <f>'[14]2. Identificación del Riesgo'!P30:P32</f>
        <v>Extremo</v>
      </c>
      <c r="Q30" s="40" t="str">
        <f>IF($H$30="","",
IF(OR($H$30="Corrupción",$H$30="Lavado de Activos",$H$30="Financiación del Terrorismo",$H$30="Trámites, OPAs y Consultas de Acceso a la Información Pública"),'[14]6.Valoración Control Corrupción'!$E30,'[14]5. Valoración de Controles'!$E30))</f>
        <v>En el proceso precontractual asignación de ofertas al azar dentro del grupo evaluador (evitando preferencias)</v>
      </c>
      <c r="R30" s="41" t="str">
        <f>IF($H$30="","",
IF(OR($H$30="Corrupción",$H$30="Lavado de Activos",$H$30="Financiación del Terrorismo",$H$30="Trámites, OPAs y Consultas de Acceso a la Información Pública"),"No Aplica",'[14]5. Valoración de Controles'!$I30))</f>
        <v>No Aplica</v>
      </c>
      <c r="S30" s="41" t="str">
        <f>IF($H$30="","",
IF(OR($H$30="Corrupción",$H$30="Lavado de Activos",$H$30="Financiación del Terrorismo",$H$30="Trámites, OPAs y Consultas de Acceso a la Información Pública"),"No Aplica",'[14]5. Valoración de Controles'!$J30))</f>
        <v>No Aplica</v>
      </c>
      <c r="T30" s="41" t="str">
        <f>IF($H$30="","",
IF(OR($H$30="Corrupción",$H$30="Lavado de Activos",$H$30="Financiación del Terrorismo",$H$30="Trámites, OPAs y Consultas de Acceso a la Información Pública"),"No Aplica",'[14]5. Valoración de Controles'!$K30))</f>
        <v>No Aplica</v>
      </c>
      <c r="U30" s="41" t="str">
        <f>IF($H$30="","",
IF(OR($H$30="Corrupción",$H$30="Lavado de Activos",$H$30="Financiación del Terrorismo",$H$30="Trámites, OPAs y Consultas de Acceso a la Información Pública"),"No Aplica",'[14]5. Valoración de Controles'!$L30))</f>
        <v>No Aplica</v>
      </c>
      <c r="V30" s="41" t="str">
        <f>IF($H$30="","",
IF(OR($H$30="Corrupción",$H$30="Lavado de Activos",$H$30="Financiación del Terrorismo",$H$30="Trámites, OPAs y Consultas de Acceso a la Información Pública"),"No Aplica",'[14]5. Valoración de Controles'!$M30))</f>
        <v>No Aplica</v>
      </c>
      <c r="W30" s="41" t="str">
        <f>IF($H$30="","",
IF(OR($H$30="Corrupción",$H$30="Lavado de Activos",$H$30="Financiación del Terrorismo",$H$30="Trámites, OPAs y Consultas de Acceso a la Información Pública"),"No Aplica",'[14]5. Valoración de Controles'!$N30))</f>
        <v>No Aplica</v>
      </c>
      <c r="X30" s="42" t="str">
        <f>IF($H$30="","",
IF(OR($H$30="Corrupción",$H$30="Lavado de Activos",$H$30="Financiación del Terrorismo",$H$30="Trámites, OPAs y Consultas de Acceso a la Información Pública"),"No Aplica",'[14]5. Valoración de Controles'!$O30))</f>
        <v>No Aplica</v>
      </c>
      <c r="Y30" s="42" t="str">
        <f>IF($H$30="","",
IF(OR($H$30="Corrupción",$H$30="Lavado de Activos",$H$30="Financiación del Terrorismo",$H$30="Trámites, OPAs y Consultas de Acceso a la Información Pública"),"No Aplica",'[14]5. Valoración de Controles'!$P30))</f>
        <v>No Aplica</v>
      </c>
      <c r="Z30" s="42" t="str">
        <f>IF($H$30="","",
IF(OR($H$30="Corrupción",$H$30="Lavado de Activos",$H$30="Financiación del Terrorismo",$H$30="Trámites, OPAs y Consultas de Acceso a la Información Pública"),"No Aplica",'[14]5. Valoración de Controles'!$Q30))</f>
        <v>No Aplica</v>
      </c>
      <c r="AA30" s="43" t="str">
        <f>IF($H$30="","",
IF(OR($H$30="Corrupción",$H$30="Lavado de Activos",$H$30="Financiación del Terrorismo",$H$30="Trámites, OPAs y Consultas de Acceso a la Información Pública"),"No aplica",'[14]5. Valoración de Controles'!$R30))</f>
        <v>No aplica</v>
      </c>
      <c r="AB30" s="37" t="str">
        <f>IF(H30="","",
IF(OR(H30="Corrupción",H30="Lavado de Activos",H30="Financiación del Terrorismo",H30="Trámites, OPAs y Consultas de Acceso a la Información Pública"),'[14]6.Valoración Control Corrupción'!W30:W32,
IF(OR(H30&lt;&gt;"Corrupción",H30&lt;&gt;"Lavado de Activos",H30&lt;&gt;"Financiación del Terrorismo",H30&lt;&gt;"Trámites, OPAs y Consultas de Acceso a la Información Pública"),IF(AC30="","",
IF(AND(AC30&gt;0,AC30&lt;0.4),"Muy Baja",
IF(AND(AC30&gt;=0.4,AC30&lt;0.6),"Baja",
IF(AND(AC30&gt;=0.6,AC30&lt;0.8),"Media",
IF(AND(AC30&gt;=0.8,AC30&lt;1),"Alta",
IF(AC30&gt;=1,"Muy Alta","")))))))))</f>
        <v>Rara vez</v>
      </c>
      <c r="AC30" s="44"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IF('[14]5. Valoración de Controles'!U32&gt;0,'[14]5. Valoración de Controles'!U32,
IF('[14]5. Valoración de Controles'!U31&gt;0,'[14]5. Valoración de Controles'!U31,
IF('[14]5. Valoración de Controles'!U30&gt;0,'[14]5. Valoración de Controles'!U30,L30))))))</f>
        <v>No aplica</v>
      </c>
      <c r="AD30" s="37" t="str">
        <f>IF(H30="","",
IF(OR(H30="Corrupción",H30="Lavado de Activos",H30="Financiación del Terrorismo",H30="Trámites, OPAs y Consultas de Acceso a la Información Pública"),'[14]3. Impacto Riesgo de Corrupción'!Z30:Z32,
IF(OR(H30&lt;&gt;"Corrupción",H30&lt;&gt;"Lavado de Activos",H30&lt;&gt;"Financiación del Terrorismo",H30&lt;&gt;"Trámites, OPAs y Consultas de Acceso a la Información Pública"),
IF(AE30="","",
IF(AND(AE30&gt;0,AE30&lt;0.4),"Leve",
IF(AND(AE30&gt;=0.4,AE30&lt;0.6),"Menor",
IF(AND(AE30&gt;=0.6,AE30&lt;0.8),"Moderado",
IF(AND(AE30&gt;=0.8,AE30&lt;1),"Mayor",
IF(AE30&gt;=1,"Catastrófico","")))))))))</f>
        <v>Catastrófico</v>
      </c>
      <c r="AE30" s="44"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IF('[14]5. Valoración de Controles'!V32&gt;0,'[14]5. Valoración de Controles'!V32,
IF('[14]5. Valoración de Controles'!V31&gt;0,'[14]5. Valoración de Controles'!V31,
IF('[14]5. Valoración de Controles'!V30&gt;0,'[14]5. Valoración de Controles'!V30,O30))))))</f>
        <v>No aplica</v>
      </c>
      <c r="AF30" s="39" t="str">
        <f t="shared" ref="AF30" si="18">IF(AND(AB30="Muy Alta",OR(AD30="Leve",AD30="Menor",AD30="Moderado",AD30="Mayor")),"Alto",
IF(AND(AB30="Alta",OR(AD30="Leve",AD30="Menor")),"Moderado",
IF(AND(AB30="Alta",OR(AD30="Moderado",AD30="Mayor")),"Alto",
IF(AND(AB30="Media",OR(AD30="Leve",AD30="Menor",AD30="Moderado")),"Moderado",
IF(AND(AB30="Media",OR(AD30="Mayor")),"Alto",
IF(AND(AB30="Baja",OR(AD30="Leve")),"Bajo",
IF(AND(OR(AB30="Baja",AB30="Improbable"),OR(AD30="Menor",AD30="Moderado")),"Moderado",
IF(AND(OR(AB30="Baja",AB30="Improbable"),AD30="Mayor"),"Alto",
IF(AND(AB30="Muy Baja",OR(AD30="Leve",AD30="Menor")),"Bajo",
IF(AND(OR(AB30="Muy Baja",AB30="Rara vez"),OR(AD30="Moderado")),"Moderado",
IF(AND(OR(AB30="Muy Baja",AB30="Rara vez"),AD30="Mayor"),"Alto",
IF(AND(OR(AB30="Casi seguro",AB30="Probable",AB30="Posible"),AD30="Mayor"),"Extremo",
IF(AND(AB30="Casi seguro",AD30="Moderado"),"Extremo",
IF(AND(OR(AB30="Probable",AB30="Posible"),OR(AD30="Moderado")),"Alto",
IF(AD30="Catastrófico","Extremo","")))))))))))))))</f>
        <v>Extremo</v>
      </c>
      <c r="AG30" s="45" t="s">
        <v>49</v>
      </c>
      <c r="AH30" s="46" t="str">
        <f t="shared" ref="AH30" si="19">IF(AG30="Reducir (Mitigar)","Debe establecer el plan de acción a implementar para mitigar el nivel del riesgo",
IF(AG30="Reducir (Transferir)","No amerita plan de acción. Debe tercerizar la actividad que genera este riesgo o adquirir polizas para evitar responsabilidad economica, sin embargo mantiene la responsabilidad reputacional",
IF(AG30="Aceptar","No amerita plan de acción. Asuma las consecuencias de la materialización del riesgo",
IF(AG30="Evitar","No amerita plan de acción. No ejecute la actividad que genera el riesgo",
IF(AG30="Reducir","Debe establecer el plan de acción a implementar para mitigar el nivel del riesgo",
IF(AG30="Compartir","No amerita plan de acción. Comparta el riesgo con una parte interesada que pueda gestionarlo con mas eficacia",""))))))</f>
        <v>Debe establecer el plan de acción a implementar para mitigar el nivel del riesgo</v>
      </c>
      <c r="AI30" s="47" t="s">
        <v>146</v>
      </c>
      <c r="AJ30" s="48" t="s">
        <v>147</v>
      </c>
      <c r="AK30" s="49" t="str">
        <f t="shared" ref="AK30" si="20">IF(AI30="","","∑ Peso porcentual de cada acción definida")</f>
        <v>∑ Peso porcentual de cada acción definida</v>
      </c>
      <c r="AL30" s="50" t="s">
        <v>148</v>
      </c>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row>
    <row r="31" spans="1:67" ht="31.5" customHeight="1">
      <c r="A31" s="35"/>
      <c r="B31" s="36"/>
      <c r="C31" s="36"/>
      <c r="D31" s="36"/>
      <c r="E31" s="36"/>
      <c r="F31" s="36"/>
      <c r="G31" s="36"/>
      <c r="H31" s="36"/>
      <c r="I31" s="36"/>
      <c r="J31" s="36"/>
      <c r="K31" s="37"/>
      <c r="L31" s="38"/>
      <c r="M31" s="36"/>
      <c r="N31" s="37"/>
      <c r="O31" s="38"/>
      <c r="P31" s="39"/>
      <c r="Q31" s="40" t="str">
        <f>IF($H$30="","",
IF(OR($H$30="Corrupción",$H$30="Lavado de Activos",$H$30="Financiación del Terrorismo",$H$30="Trámites, OPAs y Consultas de Acceso a la Información Pública"),'[14]6.Valoración Control Corrupción'!$E31,'[14]5. Valoración de Controles'!$E31))</f>
        <v>Revisión detallada de los resultados de la evaluación de ofertas, por todos los evaluadores técnicos, identificando específicamente porque se asignan puntajes</v>
      </c>
      <c r="R31" s="41" t="str">
        <f>IF($H$30="","",
IF(OR($H$30="Corrupción",$H$30="Lavado de Activos",$H$30="Financiación del Terrorismo",$H$30="Trámites, OPAs y Consultas de Acceso a la Información Pública"),"No Aplica",'[14]5. Valoración de Controles'!$I31))</f>
        <v>No Aplica</v>
      </c>
      <c r="S31" s="41" t="str">
        <f>IF($H$30="","",
IF(OR($H$30="Corrupción",$H$30="Lavado de Activos",$H$30="Financiación del Terrorismo",$H$30="Trámites, OPAs y Consultas de Acceso a la Información Pública"),"No Aplica",'[14]5. Valoración de Controles'!$J31))</f>
        <v>No Aplica</v>
      </c>
      <c r="T31" s="41" t="str">
        <f>IF($H$30="","",
IF(OR($H$30="Corrupción",$H$30="Lavado de Activos",$H$30="Financiación del Terrorismo",$H$30="Trámites, OPAs y Consultas de Acceso a la Información Pública"),"No Aplica",'[14]5. Valoración de Controles'!$K31))</f>
        <v>No Aplica</v>
      </c>
      <c r="U31" s="41" t="str">
        <f>IF($H$30="","",
IF(OR($H$30="Corrupción",$H$30="Lavado de Activos",$H$30="Financiación del Terrorismo",$H$30="Trámites, OPAs y Consultas de Acceso a la Información Pública"),"No Aplica",'[14]5. Valoración de Controles'!$L31))</f>
        <v>No Aplica</v>
      </c>
      <c r="V31" s="41" t="str">
        <f>IF($H$30="","",
IF(OR($H$30="Corrupción",$H$30="Lavado de Activos",$H$30="Financiación del Terrorismo",$H$30="Trámites, OPAs y Consultas de Acceso a la Información Pública"),"No Aplica",'[14]5. Valoración de Controles'!$M31))</f>
        <v>No Aplica</v>
      </c>
      <c r="W31" s="41" t="str">
        <f>IF($H$30="","",
IF(OR($H$30="Corrupción",$H$30="Lavado de Activos",$H$30="Financiación del Terrorismo",$H$30="Trámites, OPAs y Consultas de Acceso a la Información Pública"),"No Aplica",'[14]5. Valoración de Controles'!$N31))</f>
        <v>No Aplica</v>
      </c>
      <c r="X31" s="42" t="str">
        <f>IF($H$30="","",
IF(OR($H$30="Corrupción",$H$30="Lavado de Activos",$H$30="Financiación del Terrorismo",$H$30="Trámites, OPAs y Consultas de Acceso a la Información Pública"),"No Aplica",'[14]5. Valoración de Controles'!$O31))</f>
        <v>No Aplica</v>
      </c>
      <c r="Y31" s="42" t="str">
        <f>IF($H$30="","",
IF(OR($H$30="Corrupción",$H$30="Lavado de Activos",$H$30="Financiación del Terrorismo",$H$30="Trámites, OPAs y Consultas de Acceso a la Información Pública"),"No Aplica",'[14]5. Valoración de Controles'!$P31))</f>
        <v>No Aplica</v>
      </c>
      <c r="Z31" s="42" t="str">
        <f>IF($H$30="","",
IF(OR($H$30="Corrupción",$H$30="Lavado de Activos",$H$30="Financiación del Terrorismo",$H$30="Trámites, OPAs y Consultas de Acceso a la Información Pública"),"No Aplica",'[14]5. Valoración de Controles'!$Q31))</f>
        <v>No Aplica</v>
      </c>
      <c r="AA31" s="43" t="str">
        <f>IF($H$30="","",
IF(OR($H$30="Corrupción",$H$30="Lavado de Activos",$H$30="Financiación del Terrorismo",$H$30="Trámites, OPAs y Consultas de Acceso a la Información Pública"),"No aplica",'[14]5. Valoración de Controles'!$R31))</f>
        <v>No aplica</v>
      </c>
      <c r="AB31" s="37"/>
      <c r="AC31" s="52"/>
      <c r="AD31" s="37"/>
      <c r="AE31" s="52"/>
      <c r="AF31" s="39"/>
      <c r="AG31" s="45"/>
      <c r="AH31" s="53"/>
      <c r="AI31" s="54"/>
      <c r="AJ31" s="55"/>
      <c r="AK31" s="56"/>
      <c r="AL31" s="55"/>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row>
    <row r="32" spans="1:67" ht="31.5" customHeight="1">
      <c r="A32" s="35"/>
      <c r="B32" s="36"/>
      <c r="C32" s="36"/>
      <c r="D32" s="36"/>
      <c r="E32" s="36"/>
      <c r="F32" s="36"/>
      <c r="G32" s="36"/>
      <c r="H32" s="36"/>
      <c r="I32" s="36"/>
      <c r="J32" s="36"/>
      <c r="K32" s="37"/>
      <c r="L32" s="38"/>
      <c r="M32" s="36"/>
      <c r="N32" s="37"/>
      <c r="O32" s="38"/>
      <c r="P32" s="39"/>
      <c r="Q32" s="40">
        <f>IF($H$30="","",
IF(OR($H$30="Corrupción",$H$30="Lavado de Activos",$H$30="Financiación del Terrorismo",$H$30="Trámites, OPAs y Consultas de Acceso a la Información Pública"),'[14]6.Valoración Control Corrupción'!$E32,'[14]5. Valoración de Controles'!$E32))</f>
        <v>0</v>
      </c>
      <c r="R32" s="41" t="str">
        <f>IF($H$30="","",
IF(OR($H$30="Corrupción",$H$30="Lavado de Activos",$H$30="Financiación del Terrorismo",$H$30="Trámites, OPAs y Consultas de Acceso a la Información Pública"),"No Aplica",'[14]5. Valoración de Controles'!$I32))</f>
        <v>No Aplica</v>
      </c>
      <c r="S32" s="41" t="str">
        <f>IF($H$30="","",
IF(OR($H$30="Corrupción",$H$30="Lavado de Activos",$H$30="Financiación del Terrorismo",$H$30="Trámites, OPAs y Consultas de Acceso a la Información Pública"),"No Aplica",'[14]5. Valoración de Controles'!$J32))</f>
        <v>No Aplica</v>
      </c>
      <c r="T32" s="41" t="str">
        <f>IF($H$30="","",
IF(OR($H$30="Corrupción",$H$30="Lavado de Activos",$H$30="Financiación del Terrorismo",$H$30="Trámites, OPAs y Consultas de Acceso a la Información Pública"),"No Aplica",'[14]5. Valoración de Controles'!$K32))</f>
        <v>No Aplica</v>
      </c>
      <c r="U32" s="41" t="str">
        <f>IF($H$30="","",
IF(OR($H$30="Corrupción",$H$30="Lavado de Activos",$H$30="Financiación del Terrorismo",$H$30="Trámites, OPAs y Consultas de Acceso a la Información Pública"),"No Aplica",'[14]5. Valoración de Controles'!$L32))</f>
        <v>No Aplica</v>
      </c>
      <c r="V32" s="41" t="str">
        <f>IF($H$30="","",
IF(OR($H$30="Corrupción",$H$30="Lavado de Activos",$H$30="Financiación del Terrorismo",$H$30="Trámites, OPAs y Consultas de Acceso a la Información Pública"),"No Aplica",'[14]5. Valoración de Controles'!$M32))</f>
        <v>No Aplica</v>
      </c>
      <c r="W32" s="41" t="str">
        <f>IF($H$30="","",
IF(OR($H$30="Corrupción",$H$30="Lavado de Activos",$H$30="Financiación del Terrorismo",$H$30="Trámites, OPAs y Consultas de Acceso a la Información Pública"),"No Aplica",'[14]5. Valoración de Controles'!$N32))</f>
        <v>No Aplica</v>
      </c>
      <c r="X32" s="42" t="str">
        <f>IF($H$30="","",
IF(OR($H$30="Corrupción",$H$30="Lavado de Activos",$H$30="Financiación del Terrorismo",$H$30="Trámites, OPAs y Consultas de Acceso a la Información Pública"),"No Aplica",'[14]5. Valoración de Controles'!$O32))</f>
        <v>No Aplica</v>
      </c>
      <c r="Y32" s="42" t="str">
        <f>IF($H$30="","",
IF(OR($H$30="Corrupción",$H$30="Lavado de Activos",$H$30="Financiación del Terrorismo",$H$30="Trámites, OPAs y Consultas de Acceso a la Información Pública"),"No Aplica",'[14]5. Valoración de Controles'!$P32))</f>
        <v>No Aplica</v>
      </c>
      <c r="Z32" s="42" t="str">
        <f>IF($H$30="","",
IF(OR($H$30="Corrupción",$H$30="Lavado de Activos",$H$30="Financiación del Terrorismo",$H$30="Trámites, OPAs y Consultas de Acceso a la Información Pública"),"No Aplica",'[14]5. Valoración de Controles'!$Q32))</f>
        <v>No Aplica</v>
      </c>
      <c r="AA32" s="43" t="str">
        <f>IF($H$30="","",
IF(OR($H$30="Corrupción",$H$30="Lavado de Activos",$H$30="Financiación del Terrorismo",$H$30="Trámites, OPAs y Consultas de Acceso a la Información Pública"),"No aplica",'[14]5. Valoración de Controles'!$R32))</f>
        <v>No aplica</v>
      </c>
      <c r="AB32" s="37"/>
      <c r="AC32" s="52"/>
      <c r="AD32" s="37"/>
      <c r="AE32" s="52"/>
      <c r="AF32" s="39"/>
      <c r="AG32" s="45"/>
      <c r="AH32" s="53"/>
      <c r="AI32" s="54"/>
      <c r="AJ32" s="55"/>
      <c r="AK32" s="56"/>
      <c r="AL32" s="55"/>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row>
    <row r="33" spans="1:67" ht="31.5" customHeight="1">
      <c r="A33" s="35">
        <v>9</v>
      </c>
      <c r="B33" s="36" t="str">
        <f>'[14]2. Identificación del Riesgo'!B33:B35</f>
        <v>Conocimiento del Riesgo y Efectos del Cambio Climático</v>
      </c>
      <c r="C33" s="36" t="str">
        <f>IF('[14]2. Identificación del Riesgo'!C33:C35="","",'[14]2. Identificación del Riesgo'!C33:C35)</f>
        <v>Etapa contractual - Desarrollo del Estudio y/o diseño</v>
      </c>
      <c r="D33" s="36" t="str">
        <f>IF('[14]2. Identificación del Riesgo'!D33:D35="","",'[14]2. Identificación del Riesgo'!D33:D35)</f>
        <v>Afectación Económica (o presupuestal) y Reputacional</v>
      </c>
      <c r="E33" s="36" t="str">
        <f>IF('[14]2. Identificación del Riesgo'!E33:E35="","",'[14]2. Identificación del Riesgo'!E33:E35)</f>
        <v xml:space="preserve">Aprobación de productos sin calidad técnica
</v>
      </c>
      <c r="F33" s="36" t="str">
        <f>IF('[14]2. Identificación del Riesgo'!F33:F35="","",'[14]2. Identificación del Riesgo'!F33:F35)</f>
        <v>Ausencia de verificación del cumplimiento de las obligaciones contractuales y del contenido mínimo de los estudios y diseños.</v>
      </c>
      <c r="G33" s="36" t="str">
        <f>IF('[14]2. Identificación del Riesgo'!G33:G35="","",'[14]2. Identificación del Riesgo'!G33:G35)</f>
        <v>Posibilidad de afectación económica y reputacional de la entidad, por aprobación de productos sin calidad técnica, debido a la ausencia de verificación del cumplimiento de las obligaciones contractuales y del contenido mínimo de los estudios y diseños, por intereses personales o económicos de los supervisores de los contratos u ordenadores del gasto</v>
      </c>
      <c r="H33" s="36" t="str">
        <f>IF('[14]2. Identificación del Riesgo'!H33:H35="","",'[14]2. Identificación del Riesgo'!H33:H35)</f>
        <v>Corrupción</v>
      </c>
      <c r="I33" s="36" t="str">
        <f>IF('[14]2. Identificación del Riesgo'!I33:I35="","",'[14]2. Identificación del Riesgo'!I33:I35)</f>
        <v>Fraude Interno</v>
      </c>
      <c r="J33" s="36" t="str">
        <f>IF('[14]2. Identificación del Riesgo'!J33:J35="","",'[14]2. Identificación del Riesgo'!J33:J35)</f>
        <v>Rara vez: No se ha presentado en los últimos cinco años.</v>
      </c>
      <c r="K33" s="37" t="str">
        <f>'[14]2. Identificación del Riesgo'!K33:K35</f>
        <v>Rara vez</v>
      </c>
      <c r="L33" s="38">
        <f>'[14]2. Identificación del Riesgo'!L33:L35</f>
        <v>0.2</v>
      </c>
      <c r="M33" s="36" t="str">
        <f>IF(OR('[14]2. Identificación del Riesgo'!H33:H35="Corrupción",'[14]2. Identificación del Riesgo'!H33:H35="Lavado de Activos",'[14]2. Identificación del Riesgo'!H33:H35="Financiación del Terrorismo",'[14]2. Identificación del Riesgo'!H33:H35="Trámites, OPAs y Consultas de Acceso a la Información Pública"),"No Aplica",
IF('[14]2. Identificación del Riesgo'!M33:M35="","",'[14]2. Identificación del Riesgo'!M33:M35))</f>
        <v>No Aplica</v>
      </c>
      <c r="N33" s="37" t="str">
        <f>'[14]2. Identificación del Riesgo'!N33:N35</f>
        <v>Catastrófico</v>
      </c>
      <c r="O33" s="38">
        <f>'[14]2. Identificación del Riesgo'!O33:O35</f>
        <v>1</v>
      </c>
      <c r="P33" s="39" t="str">
        <f>'[14]2. Identificación del Riesgo'!P33:P35</f>
        <v>Extremo</v>
      </c>
      <c r="Q33" s="40" t="str">
        <f>IF($H$33="","",
IF(OR($H$33="Corrupción",$H$33="Lavado de Activos",$H$33="Financiación del Terrorismo",$H$33="Trámites, OPAs y Consultas de Acceso a la Información Pública"),'[14]6.Valoración Control Corrupción'!$E33,'[14]5. Valoración de Controles'!$E33))</f>
        <v>Revisión y registro detallado  de los aspectos técnicos de cada producto, mediante acta elaborada por la interventoría o supervisión, identificando claramente que se cumplió con el contenido solicitado previo a la facturación.</v>
      </c>
      <c r="R33" s="41" t="str">
        <f>IF($H$33="","",
IF(OR($H$33="Corrupción",$H$33="Lavado de Activos",$H$33="Financiación del Terrorismo",$H$33="Trámites, OPAs y Consultas de Acceso a la Información Pública"),"No Aplica",'[14]5. Valoración de Controles'!$I33))</f>
        <v>No Aplica</v>
      </c>
      <c r="S33" s="41" t="str">
        <f>IF($H$33="","",
IF(OR($H$33="Corrupción",$H$33="Lavado de Activos",$H$33="Financiación del Terrorismo",$H$33="Trámites, OPAs y Consultas de Acceso a la Información Pública"),"No Aplica",'[14]5. Valoración de Controles'!$J33))</f>
        <v>No Aplica</v>
      </c>
      <c r="T33" s="41" t="str">
        <f>IF($H$33="","",
IF(OR($H$33="Corrupción",$H$33="Lavado de Activos",$H$33="Financiación del Terrorismo",$H$33="Trámites, OPAs y Consultas de Acceso a la Información Pública"),"No Aplica",'[14]5. Valoración de Controles'!$K33))</f>
        <v>No Aplica</v>
      </c>
      <c r="U33" s="41" t="str">
        <f>IF($H$33="","",
IF(OR($H$33="Corrupción",$H$33="Lavado de Activos",$H$33="Financiación del Terrorismo",$H$33="Trámites, OPAs y Consultas de Acceso a la Información Pública"),"No Aplica",'[14]5. Valoración de Controles'!$L33))</f>
        <v>No Aplica</v>
      </c>
      <c r="V33" s="41" t="str">
        <f>IF($H$33="","",
IF(OR($H$33="Corrupción",$H$33="Lavado de Activos",$H$33="Financiación del Terrorismo",$H$33="Trámites, OPAs y Consultas de Acceso a la Información Pública"),"No Aplica",'[14]5. Valoración de Controles'!$M33))</f>
        <v>No Aplica</v>
      </c>
      <c r="W33" s="41" t="str">
        <f>IF($H$33="","",
IF(OR($H$33="Corrupción",$H$33="Lavado de Activos",$H$33="Financiación del Terrorismo",$H$33="Trámites, OPAs y Consultas de Acceso a la Información Pública"),"No Aplica",'[14]5. Valoración de Controles'!$N33))</f>
        <v>No Aplica</v>
      </c>
      <c r="X33" s="42" t="str">
        <f>IF($H$33="","",
IF(OR($H$33="Corrupción",$H$33="Lavado de Activos",$H$33="Financiación del Terrorismo",$H$33="Trámites, OPAs y Consultas de Acceso a la Información Pública"),"No Aplica",'[14]5. Valoración de Controles'!$O33))</f>
        <v>No Aplica</v>
      </c>
      <c r="Y33" s="42" t="str">
        <f>IF($H$33="","",
IF(OR($H$33="Corrupción",$H$33="Lavado de Activos",$H$33="Financiación del Terrorismo",$H$33="Trámites, OPAs y Consultas de Acceso a la Información Pública"),"No Aplica",'[14]5. Valoración de Controles'!$P33))</f>
        <v>No Aplica</v>
      </c>
      <c r="Z33" s="42" t="str">
        <f>IF($H$33="","",
IF(OR($H$33="Corrupción",$H$33="Lavado de Activos",$H$33="Financiación del Terrorismo",$H$33="Trámites, OPAs y Consultas de Acceso a la Información Pública"),"No Aplica",'[14]5. Valoración de Controles'!$Q33))</f>
        <v>No Aplica</v>
      </c>
      <c r="AA33" s="43" t="str">
        <f>IF($H$33="","",
IF(OR($H$33="Corrupción",$H$33="Lavado de Activos",$H$33="Financiación del Terrorismo",$H$33="Trámites, OPAs y Consultas de Acceso a la Información Pública"),"No aplica",'[14]5. Valoración de Controles'!$R33))</f>
        <v>No aplica</v>
      </c>
      <c r="AB33" s="37" t="str">
        <f>IF(H33="","",
IF(OR(H33="Corrupción",H33="Lavado de Activos",H33="Financiación del Terrorismo",H33="Trámites, OPAs y Consultas de Acceso a la Información Pública"),'[14]6.Valoración Control Corrupción'!W33:W35,
IF(OR(H33&lt;&gt;"Corrupción",H33&lt;&gt;"Lavado de Activos",H33&lt;&gt;"Financiación del Terrorismo",H33&lt;&gt;"Trámites, OPAs y Consultas de Acceso a la Información Pública"),IF(AC33="","",
IF(AND(AC33&gt;0,AC33&lt;0.4),"Muy Baja",
IF(AND(AC33&gt;=0.4,AC33&lt;0.6),"Baja",
IF(AND(AC33&gt;=0.6,AC33&lt;0.8),"Media",
IF(AND(AC33&gt;=0.8,AC33&lt;1),"Alta",
IF(AC33&gt;=1,"Muy Alta","")))))))))</f>
        <v>Rara vez</v>
      </c>
      <c r="AC33" s="44"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IF('[14]5. Valoración de Controles'!U35&gt;0,'[14]5. Valoración de Controles'!U35,
IF('[14]5. Valoración de Controles'!U34&gt;0,'[14]5. Valoración de Controles'!U34,
IF('[14]5. Valoración de Controles'!U33&gt;0,'[14]5. Valoración de Controles'!U33,L33))))))</f>
        <v>No aplica</v>
      </c>
      <c r="AD33" s="37" t="str">
        <f>IF(H33="","",
IF(OR(H33="Corrupción",H33="Lavado de Activos",H33="Financiación del Terrorismo",H33="Trámites, OPAs y Consultas de Acceso a la Información Pública"),'[14]3. Impacto Riesgo de Corrupción'!Z33:Z35,
IF(OR(H33&lt;&gt;"Corrupción",H33&lt;&gt;"Lavado de Activos",H33&lt;&gt;"Financiación del Terrorismo",H33&lt;&gt;"Trámites, OPAs y Consultas de Acceso a la Información Pública"),
IF(AE33="","",
IF(AND(AE33&gt;0,AE33&lt;0.4),"Leve",
IF(AND(AE33&gt;=0.4,AE33&lt;0.6),"Menor",
IF(AND(AE33&gt;=0.6,AE33&lt;0.8),"Moderado",
IF(AND(AE33&gt;=0.8,AE33&lt;1),"Mayor",
IF(AE33&gt;=1,"Catastrófico","")))))))))</f>
        <v>Catastrófico</v>
      </c>
      <c r="AE33" s="44"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IF('[14]5. Valoración de Controles'!V35&gt;0,'[14]5. Valoración de Controles'!V35,
IF('[14]5. Valoración de Controles'!V34&gt;0,'[14]5. Valoración de Controles'!V34,
IF('[14]5. Valoración de Controles'!V33&gt;0,'[14]5. Valoración de Controles'!V33,O33))))))</f>
        <v>No aplica</v>
      </c>
      <c r="AF33" s="39" t="str">
        <f t="shared" ref="AF33" si="21">IF(AND(AB33="Muy Alta",OR(AD33="Leve",AD33="Menor",AD33="Moderado",AD33="Mayor")),"Alto",
IF(AND(AB33="Alta",OR(AD33="Leve",AD33="Menor")),"Moderado",
IF(AND(AB33="Alta",OR(AD33="Moderado",AD33="Mayor")),"Alto",
IF(AND(AB33="Media",OR(AD33="Leve",AD33="Menor",AD33="Moderado")),"Moderado",
IF(AND(AB33="Media",OR(AD33="Mayor")),"Alto",
IF(AND(AB33="Baja",OR(AD33="Leve")),"Bajo",
IF(AND(OR(AB33="Baja",AB33="Improbable"),OR(AD33="Menor",AD33="Moderado")),"Moderado",
IF(AND(OR(AB33="Baja",AB33="Improbable"),AD33="Mayor"),"Alto",
IF(AND(AB33="Muy Baja",OR(AD33="Leve",AD33="Menor")),"Bajo",
IF(AND(OR(AB33="Muy Baja",AB33="Rara vez"),OR(AD33="Moderado")),"Moderado",
IF(AND(OR(AB33="Muy Baja",AB33="Rara vez"),AD33="Mayor"),"Alto",
IF(AND(OR(AB33="Casi seguro",AB33="Probable",AB33="Posible"),AD33="Mayor"),"Extremo",
IF(AND(AB33="Casi seguro",AD33="Moderado"),"Extremo",
IF(AND(OR(AB33="Probable",AB33="Posible"),OR(AD33="Moderado")),"Alto",
IF(AD33="Catastrófico","Extremo","")))))))))))))))</f>
        <v>Extremo</v>
      </c>
      <c r="AG33" s="45" t="s">
        <v>49</v>
      </c>
      <c r="AH33" s="46" t="str">
        <f t="shared" ref="AH33" si="22">IF(AG33="Reducir (Mitigar)","Debe establecer el plan de acción a implementar para mitigar el nivel del riesgo",
IF(AG33="Reducir (Transferir)","No amerita plan de acción. Debe tercerizar la actividad que genera este riesgo o adquirir polizas para evitar responsabilidad economica, sin embargo mantiene la responsabilidad reputacional",
IF(AG33="Aceptar","No amerita plan de acción. Asuma las consecuencias de la materialización del riesgo",
IF(AG33="Evitar","No amerita plan de acción. No ejecute la actividad que genera el riesgo",
IF(AG33="Reducir","Debe establecer el plan de acción a implementar para mitigar el nivel del riesgo",
IF(AG33="Compartir","No amerita plan de acción. Comparta el riesgo con una parte interesada que pueda gestionarlo con mas eficacia",""))))))</f>
        <v>Debe establecer el plan de acción a implementar para mitigar el nivel del riesgo</v>
      </c>
      <c r="AI33" s="47" t="s">
        <v>149</v>
      </c>
      <c r="AJ33" s="48" t="s">
        <v>150</v>
      </c>
      <c r="AK33" s="49" t="str">
        <f t="shared" ref="AK33" si="23">IF(AI33="","","∑ Peso porcentual de cada acción definida")</f>
        <v>∑ Peso porcentual de cada acción definida</v>
      </c>
      <c r="AL33" s="50" t="s">
        <v>148</v>
      </c>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row>
    <row r="34" spans="1:67" ht="31.5" customHeight="1">
      <c r="A34" s="35"/>
      <c r="B34" s="36"/>
      <c r="C34" s="36"/>
      <c r="D34" s="36"/>
      <c r="E34" s="36"/>
      <c r="F34" s="36"/>
      <c r="G34" s="36"/>
      <c r="H34" s="36"/>
      <c r="I34" s="36"/>
      <c r="J34" s="36"/>
      <c r="K34" s="37"/>
      <c r="L34" s="38"/>
      <c r="M34" s="36"/>
      <c r="N34" s="37"/>
      <c r="O34" s="38"/>
      <c r="P34" s="39"/>
      <c r="Q34" s="40">
        <f>IF($H$33="","",
IF(OR($H$33="Corrupción",$H$33="Lavado de Activos",$H$33="Financiación del Terrorismo",$H$33="Trámites, OPAs y Consultas de Acceso a la Información Pública"),'[14]6.Valoración Control Corrupción'!$E34,'[14]5. Valoración de Controles'!$E34))</f>
        <v>0</v>
      </c>
      <c r="R34" s="41" t="str">
        <f>IF($H$33="","",
IF(OR($H$33="Corrupción",$H$33="Lavado de Activos",$H$33="Financiación del Terrorismo",$H$33="Trámites, OPAs y Consultas de Acceso a la Información Pública"),"No Aplica",'[14]5. Valoración de Controles'!$I34))</f>
        <v>No Aplica</v>
      </c>
      <c r="S34" s="41" t="str">
        <f>IF($H$33="","",
IF(OR($H$33="Corrupción",$H$33="Lavado de Activos",$H$33="Financiación del Terrorismo",$H$33="Trámites, OPAs y Consultas de Acceso a la Información Pública"),"No Aplica",'[14]5. Valoración de Controles'!$J34))</f>
        <v>No Aplica</v>
      </c>
      <c r="T34" s="41" t="str">
        <f>IF($H$33="","",
IF(OR($H$33="Corrupción",$H$33="Lavado de Activos",$H$33="Financiación del Terrorismo",$H$33="Trámites, OPAs y Consultas de Acceso a la Información Pública"),"No Aplica",'[14]5. Valoración de Controles'!$K34))</f>
        <v>No Aplica</v>
      </c>
      <c r="U34" s="41" t="str">
        <f>IF($H$33="","",
IF(OR($H$33="Corrupción",$H$33="Lavado de Activos",$H$33="Financiación del Terrorismo",$H$33="Trámites, OPAs y Consultas de Acceso a la Información Pública"),"No Aplica",'[14]5. Valoración de Controles'!$L34))</f>
        <v>No Aplica</v>
      </c>
      <c r="V34" s="41" t="str">
        <f>IF($H$33="","",
IF(OR($H$33="Corrupción",$H$33="Lavado de Activos",$H$33="Financiación del Terrorismo",$H$33="Trámites, OPAs y Consultas de Acceso a la Información Pública"),"No Aplica",'[14]5. Valoración de Controles'!$M34))</f>
        <v>No Aplica</v>
      </c>
      <c r="W34" s="41" t="str">
        <f>IF($H$33="","",
IF(OR($H$33="Corrupción",$H$33="Lavado de Activos",$H$33="Financiación del Terrorismo",$H$33="Trámites, OPAs y Consultas de Acceso a la Información Pública"),"No Aplica",'[14]5. Valoración de Controles'!$N34))</f>
        <v>No Aplica</v>
      </c>
      <c r="X34" s="42" t="str">
        <f>IF($H$33="","",
IF(OR($H$33="Corrupción",$H$33="Lavado de Activos",$H$33="Financiación del Terrorismo",$H$33="Trámites, OPAs y Consultas de Acceso a la Información Pública"),"No Aplica",'[14]5. Valoración de Controles'!$O34))</f>
        <v>No Aplica</v>
      </c>
      <c r="Y34" s="42" t="str">
        <f>IF($H$33="","",
IF(OR($H$33="Corrupción",$H$33="Lavado de Activos",$H$33="Financiación del Terrorismo",$H$33="Trámites, OPAs y Consultas de Acceso a la Información Pública"),"No Aplica",'[14]5. Valoración de Controles'!$P34))</f>
        <v>No Aplica</v>
      </c>
      <c r="Z34" s="42" t="str">
        <f>IF($H$33="","",
IF(OR($H$33="Corrupción",$H$33="Lavado de Activos",$H$33="Financiación del Terrorismo",$H$33="Trámites, OPAs y Consultas de Acceso a la Información Pública"),"No Aplica",'[14]5. Valoración de Controles'!$Q34))</f>
        <v>No Aplica</v>
      </c>
      <c r="AA34" s="43" t="str">
        <f>IF($H$33="","",
IF(OR($H$33="Corrupción",$H$33="Lavado de Activos",$H$33="Financiación del Terrorismo",$H$33="Trámites, OPAs y Consultas de Acceso a la Información Pública"),"No aplica",'[14]5. Valoración de Controles'!$R34))</f>
        <v>No aplica</v>
      </c>
      <c r="AB34" s="37"/>
      <c r="AC34" s="52"/>
      <c r="AD34" s="37"/>
      <c r="AE34" s="52"/>
      <c r="AF34" s="39"/>
      <c r="AG34" s="45"/>
      <c r="AH34" s="53"/>
      <c r="AI34" s="54"/>
      <c r="AJ34" s="55"/>
      <c r="AK34" s="56"/>
      <c r="AL34" s="55"/>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row>
    <row r="35" spans="1:67" ht="31.5" customHeight="1">
      <c r="A35" s="35"/>
      <c r="B35" s="36"/>
      <c r="C35" s="36"/>
      <c r="D35" s="36"/>
      <c r="E35" s="36"/>
      <c r="F35" s="36"/>
      <c r="G35" s="36"/>
      <c r="H35" s="36"/>
      <c r="I35" s="36"/>
      <c r="J35" s="36"/>
      <c r="K35" s="37"/>
      <c r="L35" s="38"/>
      <c r="M35" s="36"/>
      <c r="N35" s="37"/>
      <c r="O35" s="38"/>
      <c r="P35" s="39"/>
      <c r="Q35" s="40">
        <f>IF($H$33="","",
IF(OR($H$33="Corrupción",$H$33="Lavado de Activos",$H$33="Financiación del Terrorismo",$H$33="Trámites, OPAs y Consultas de Acceso a la Información Pública"),'[14]6.Valoración Control Corrupción'!$E35,'[14]5. Valoración de Controles'!$E35))</f>
        <v>0</v>
      </c>
      <c r="R35" s="41" t="str">
        <f>IF($H$33="","",
IF(OR($H$33="Corrupción",$H$33="Lavado de Activos",$H$33="Financiación del Terrorismo",$H$33="Trámites, OPAs y Consultas de Acceso a la Información Pública"),"No Aplica",'[14]5. Valoración de Controles'!$I35))</f>
        <v>No Aplica</v>
      </c>
      <c r="S35" s="41" t="str">
        <f>IF($H$33="","",
IF(OR($H$33="Corrupción",$H$33="Lavado de Activos",$H$33="Financiación del Terrorismo",$H$33="Trámites, OPAs y Consultas de Acceso a la Información Pública"),"No Aplica",'[14]5. Valoración de Controles'!$J35))</f>
        <v>No Aplica</v>
      </c>
      <c r="T35" s="41" t="str">
        <f>IF($H$33="","",
IF(OR($H$33="Corrupción",$H$33="Lavado de Activos",$H$33="Financiación del Terrorismo",$H$33="Trámites, OPAs y Consultas de Acceso a la Información Pública"),"No Aplica",'[14]5. Valoración de Controles'!$K35))</f>
        <v>No Aplica</v>
      </c>
      <c r="U35" s="41" t="str">
        <f>IF($H$33="","",
IF(OR($H$33="Corrupción",$H$33="Lavado de Activos",$H$33="Financiación del Terrorismo",$H$33="Trámites, OPAs y Consultas de Acceso a la Información Pública"),"No Aplica",'[14]5. Valoración de Controles'!$L35))</f>
        <v>No Aplica</v>
      </c>
      <c r="V35" s="41" t="str">
        <f>IF($H$33="","",
IF(OR($H$33="Corrupción",$H$33="Lavado de Activos",$H$33="Financiación del Terrorismo",$H$33="Trámites, OPAs y Consultas de Acceso a la Información Pública"),"No Aplica",'[14]5. Valoración de Controles'!$M35))</f>
        <v>No Aplica</v>
      </c>
      <c r="W35" s="41" t="str">
        <f>IF($H$33="","",
IF(OR($H$33="Corrupción",$H$33="Lavado de Activos",$H$33="Financiación del Terrorismo",$H$33="Trámites, OPAs y Consultas de Acceso a la Información Pública"),"No Aplica",'[14]5. Valoración de Controles'!$N35))</f>
        <v>No Aplica</v>
      </c>
      <c r="X35" s="42" t="str">
        <f>IF($H$33="","",
IF(OR($H$33="Corrupción",$H$33="Lavado de Activos",$H$33="Financiación del Terrorismo",$H$33="Trámites, OPAs y Consultas de Acceso a la Información Pública"),"No Aplica",'[14]5. Valoración de Controles'!$O35))</f>
        <v>No Aplica</v>
      </c>
      <c r="Y35" s="42" t="str">
        <f>IF($H$33="","",
IF(OR($H$33="Corrupción",$H$33="Lavado de Activos",$H$33="Financiación del Terrorismo",$H$33="Trámites, OPAs y Consultas de Acceso a la Información Pública"),"No Aplica",'[14]5. Valoración de Controles'!$P35))</f>
        <v>No Aplica</v>
      </c>
      <c r="Z35" s="42" t="str">
        <f>IF($H$33="","",
IF(OR($H$33="Corrupción",$H$33="Lavado de Activos",$H$33="Financiación del Terrorismo",$H$33="Trámites, OPAs y Consultas de Acceso a la Información Pública"),"No Aplica",'[14]5. Valoración de Controles'!$Q35))</f>
        <v>No Aplica</v>
      </c>
      <c r="AA35" s="43" t="str">
        <f>IF($H$33="","",
IF(OR($H$33="Corrupción",$H$33="Lavado de Activos",$H$33="Financiación del Terrorismo",$H$33="Trámites, OPAs y Consultas de Acceso a la Información Pública"),"No aplica",'[14]5. Valoración de Controles'!$R35))</f>
        <v>No aplica</v>
      </c>
      <c r="AB35" s="37"/>
      <c r="AC35" s="52"/>
      <c r="AD35" s="37"/>
      <c r="AE35" s="52"/>
      <c r="AF35" s="39"/>
      <c r="AG35" s="45"/>
      <c r="AH35" s="53"/>
      <c r="AI35" s="54"/>
      <c r="AJ35" s="55"/>
      <c r="AK35" s="56"/>
      <c r="AL35" s="55"/>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row>
    <row r="36" spans="1:67" ht="31.5" customHeight="1">
      <c r="A36" s="35">
        <v>10</v>
      </c>
      <c r="B36" s="36" t="str">
        <f>'[14]2. Identificación del Riesgo'!B36:B38</f>
        <v>Conocimiento del Riesgo y Efectos del Cambio Climático</v>
      </c>
      <c r="C36" s="36" t="str">
        <f>IF('[14]2. Identificación del Riesgo'!C36:C38="","",'[14]2. Identificación del Riesgo'!C36:C38)</f>
        <v>Etapa contractual y liquidación - Aprobaciones de los productos de Estudios</v>
      </c>
      <c r="D36" s="36" t="str">
        <f>IF('[14]2. Identificación del Riesgo'!D36:D38="","",'[14]2. Identificación del Riesgo'!D36:D38)</f>
        <v>Afectación Económica o Presupuestal</v>
      </c>
      <c r="E36" s="36" t="str">
        <f>IF('[14]2. Identificación del Riesgo'!E36:E38="","",'[14]2. Identificación del Riesgo'!E36:E38)</f>
        <v xml:space="preserve"> Incumplimiento en la obtención de los estudios o diseños</v>
      </c>
      <c r="F36" s="36" t="str">
        <f>IF('[14]2. Identificación del Riesgo'!F36:F38="","",'[14]2. Identificación del Riesgo'!F36:F38)</f>
        <v>Entregas de productos incompletos o desviaciones en el cronograma</v>
      </c>
      <c r="G36" s="36" t="str">
        <f>IF('[14]2. Identificación del Riesgo'!G36:G38="","",'[14]2. Identificación del Riesgo'!G36:G38)</f>
        <v>Posibilidad de afectación económica y técnica de la entidad, por incumplimiento en la obtención de los estudios o diseños, debido a la entrega de productos incompletos o desviaciones en el cronograma que no fuesen gestionadas contractualmente.</v>
      </c>
      <c r="H36" s="36" t="str">
        <f>IF('[14]2. Identificación del Riesgo'!H36:H38="","",'[14]2. Identificación del Riesgo'!H36:H38)</f>
        <v>Gestión</v>
      </c>
      <c r="I36" s="36" t="str">
        <f>IF('[14]2. Identificación del Riesgo'!I36:I38="","",'[14]2. Identificación del Riesgo'!I36:I38)</f>
        <v>Ejecución y Administración de procesos</v>
      </c>
      <c r="J36" s="36" t="str">
        <f>IF('[14]2. Identificación del Riesgo'!J36:J38="","",'[14]2. Identificación del Riesgo'!J36:J38)</f>
        <v>Media: La actividad que conlleva el riesgo se ejecuta de 24 a 500 veces por año</v>
      </c>
      <c r="K36" s="37" t="str">
        <f>'[14]2. Identificación del Riesgo'!K36:K38</f>
        <v>Media</v>
      </c>
      <c r="L36" s="38">
        <f>'[14]2. Identificación del Riesgo'!L36:L38</f>
        <v>0.6</v>
      </c>
      <c r="M36" s="36" t="str">
        <f>IF(OR('[14]2. Identificación del Riesgo'!H36:H38="Corrupción",'[14]2. Identificación del Riesgo'!H36:H38="Lavado de Activos",'[14]2. Identificación del Riesgo'!H36:H38="Financiación del Terrorismo",'[14]2. Identificación del Riesgo'!H36:H38="Trámites, OPAs y Consultas de Acceso a la Información Pública"),"No Aplica",
IF('[14]2. Identificación del Riesgo'!M36:M38="","",'[14]2. Identificación del Riesgo'!M36:M38))</f>
        <v>Económico: Entre 100 y 500 SMLMV</v>
      </c>
      <c r="N36" s="37" t="str">
        <f>'[14]2. Identificación del Riesgo'!N36:N38</f>
        <v>Mayor</v>
      </c>
      <c r="O36" s="38">
        <f>'[14]2. Identificación del Riesgo'!O36:O38</f>
        <v>0.8</v>
      </c>
      <c r="P36" s="39" t="str">
        <f>'[14]2. Identificación del Riesgo'!P36:P38</f>
        <v>Alto</v>
      </c>
      <c r="Q36" s="40" t="str">
        <f>IF($H$36="","",
IF(OR($H$36="Corrupción",$H$36="Lavado de Activos",$H$36="Financiación del Terrorismo",$H$36="Trámites, OPAs y Consultas de Acceso a la Información Pública"),'[14]6.Valoración Control Corrupción'!$E36,'[14]5. Valoración de Controles'!$E36))</f>
        <v xml:space="preserve">Supervisor del contrato / apoyo a la supervisión / interventoría </v>
      </c>
      <c r="R36" s="41" t="str">
        <f>IF($H$36="","",
IF(OR($H$36="Corrupción",$H$36="Lavado de Activos",$H$36="Financiación del Terrorismo",$H$36="Trámites, OPAs y Consultas de Acceso a la Información Pública"),"No Aplica",'[14]5. Valoración de Controles'!$I36))</f>
        <v>Preventivo</v>
      </c>
      <c r="S36" s="41" t="str">
        <f>IF($H$36="","",
IF(OR($H$36="Corrupción",$H$36="Lavado de Activos",$H$36="Financiación del Terrorismo",$H$36="Trámites, OPAs y Consultas de Acceso a la Información Pública"),"No Aplica",'[14]5. Valoración de Controles'!$J36))</f>
        <v>Afecta probabilidad</v>
      </c>
      <c r="T36" s="41" t="str">
        <f>IF($H$36="","",
IF(OR($H$36="Corrupción",$H$36="Lavado de Activos",$H$36="Financiación del Terrorismo",$H$36="Trámites, OPAs y Consultas de Acceso a la Información Pública"),"No Aplica",'[14]5. Valoración de Controles'!$K36))</f>
        <v>Manual</v>
      </c>
      <c r="U36" s="41" t="str">
        <f>IF($H$36="","",
IF(OR($H$36="Corrupción",$H$36="Lavado de Activos",$H$36="Financiación del Terrorismo",$H$36="Trámites, OPAs y Consultas de Acceso a la Información Pública"),"No Aplica",'[14]5. Valoración de Controles'!$L36))</f>
        <v>Documentado</v>
      </c>
      <c r="V36" s="41" t="str">
        <f>IF($H$36="","",
IF(OR($H$36="Corrupción",$H$36="Lavado de Activos",$H$36="Financiación del Terrorismo",$H$36="Trámites, OPAs y Consultas de Acceso a la Información Pública"),"No Aplica",'[14]5. Valoración de Controles'!$M36))</f>
        <v>Continua</v>
      </c>
      <c r="W36" s="41" t="str">
        <f>IF($H$36="","",
IF(OR($H$36="Corrupción",$H$36="Lavado de Activos",$H$36="Financiación del Terrorismo",$H$36="Trámites, OPAs y Consultas de Acceso a la Información Pública"),"No Aplica",'[14]5. Valoración de Controles'!$N36))</f>
        <v>Con registro</v>
      </c>
      <c r="X36" s="42" t="str">
        <f>IF($H$36="","",
IF(OR($H$36="Corrupción",$H$36="Lavado de Activos",$H$36="Financiación del Terrorismo",$H$36="Trámites, OPAs y Consultas de Acceso a la Información Pública"),"No Aplica",'[14]5. Valoración de Controles'!$O36))</f>
        <v>Carpetas contractuales</v>
      </c>
      <c r="Y36" s="42" t="str">
        <f>IF($H$36="","",
IF(OR($H$36="Corrupción",$H$36="Lavado de Activos",$H$36="Financiación del Terrorismo",$H$36="Trámites, OPAs y Consultas de Acceso a la Información Pública"),"No Aplica",'[14]5. Valoración de Controles'!$P36))</f>
        <v>Cronograma propuesto por el contratista</v>
      </c>
      <c r="Z36" s="42" t="str">
        <f>IF($H$36="","",
IF(OR($H$36="Corrupción",$H$36="Lavado de Activos",$H$36="Financiación del Terrorismo",$H$36="Trámites, OPAs y Consultas de Acceso a la Información Pública"),"No Aplica",'[14]5. Valoración de Controles'!$Q36))</f>
        <v>El supervisor, apoyo a la supervisión o  interventoría emitirán observaciones y el contratista deberá ajustar su cronograma</v>
      </c>
      <c r="AA36" s="43">
        <f>IF($H$36="","",
IF(OR($H$36="Corrupción",$H$36="Lavado de Activos",$H$36="Financiación del Terrorismo",$H$36="Trámites, OPAs y Consultas de Acceso a la Información Pública"),"No aplica",'[14]5. Valoración de Controles'!$R36))</f>
        <v>0.4</v>
      </c>
      <c r="AB36" s="37" t="str">
        <f>IF(H36="","",
IF(OR(H36="Corrupción",H36="Lavado de Activos",H36="Financiación del Terrorismo",H36="Trámites, OPAs y Consultas de Acceso a la Información Pública"),'[14]6.Valoración Control Corrupción'!W36:W38,
IF(OR(H36&lt;&gt;"Corrupción",H36&lt;&gt;"Lavado de Activos",H36&lt;&gt;"Financiación del Terrorismo",H36&lt;&gt;"Trámites, OPAs y Consultas de Acceso a la Información Pública"),IF(AC36="","",
IF(AND(AC36&gt;0,AC36&lt;0.4),"Muy Baja",
IF(AND(AC36&gt;=0.4,AC36&lt;0.6),"Baja",
IF(AND(AC36&gt;=0.6,AC36&lt;0.8),"Media",
IF(AND(AC36&gt;=0.8,AC36&lt;1),"Alta",
IF(AC36&gt;=1,"Muy Alta","")))))))))</f>
        <v>Muy Baja</v>
      </c>
      <c r="AC36" s="44">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IF('[14]5. Valoración de Controles'!U38&gt;0,'[14]5. Valoración de Controles'!U38,
IF('[14]5. Valoración de Controles'!U37&gt;0,'[14]5. Valoración de Controles'!U37,
IF('[14]5. Valoración de Controles'!U36&gt;0,'[14]5. Valoración de Controles'!U36,L36))))))</f>
        <v>0.252</v>
      </c>
      <c r="AD36" s="37" t="str">
        <f>IF(H36="","",
IF(OR(H36="Corrupción",H36="Lavado de Activos",H36="Financiación del Terrorismo",H36="Trámites, OPAs y Consultas de Acceso a la Información Pública"),'[14]3. Impacto Riesgo de Corrupción'!Z36:Z38,
IF(OR(H36&lt;&gt;"Corrupción",H36&lt;&gt;"Lavado de Activos",H36&lt;&gt;"Financiación del Terrorismo",H36&lt;&gt;"Trámites, OPAs y Consultas de Acceso a la Información Pública"),
IF(AE36="","",
IF(AND(AE36&gt;0,AE36&lt;0.4),"Leve",
IF(AND(AE36&gt;=0.4,AE36&lt;0.6),"Menor",
IF(AND(AE36&gt;=0.6,AE36&lt;0.8),"Moderado",
IF(AND(AE36&gt;=0.8,AE36&lt;1),"Mayor",
IF(AE36&gt;=1,"Catastrófico","")))))))))</f>
        <v>Mayor</v>
      </c>
      <c r="AE36" s="44">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IF('[14]5. Valoración de Controles'!V38&gt;0,'[14]5. Valoración de Controles'!V38,
IF('[14]5. Valoración de Controles'!V37&gt;0,'[14]5. Valoración de Controles'!V37,
IF('[14]5. Valoración de Controles'!V36&gt;0,'[14]5. Valoración de Controles'!V36,O36))))))</f>
        <v>0.8</v>
      </c>
      <c r="AF36" s="39" t="str">
        <f t="shared" ref="AF36" si="24">IF(AND(AB36="Muy Alta",OR(AD36="Leve",AD36="Menor",AD36="Moderado",AD36="Mayor")),"Alto",
IF(AND(AB36="Alta",OR(AD36="Leve",AD36="Menor")),"Moderado",
IF(AND(AB36="Alta",OR(AD36="Moderado",AD36="Mayor")),"Alto",
IF(AND(AB36="Media",OR(AD36="Leve",AD36="Menor",AD36="Moderado")),"Moderado",
IF(AND(AB36="Media",OR(AD36="Mayor")),"Alto",
IF(AND(AB36="Baja",OR(AD36="Leve")),"Bajo",
IF(AND(OR(AB36="Baja",AB36="Improbable"),OR(AD36="Menor",AD36="Moderado")),"Moderado",
IF(AND(OR(AB36="Baja",AB36="Improbable"),AD36="Mayor"),"Alto",
IF(AND(AB36="Muy Baja",OR(AD36="Leve",AD36="Menor")),"Bajo",
IF(AND(OR(AB36="Muy Baja",AB36="Rara vez"),OR(AD36="Moderado")),"Moderado",
IF(AND(OR(AB36="Muy Baja",AB36="Rara vez"),AD36="Mayor"),"Alto",
IF(AND(OR(AB36="Casi seguro",AB36="Probable",AB36="Posible"),AD36="Mayor"),"Extremo",
IF(AND(AB36="Casi seguro",AD36="Moderado"),"Extremo",
IF(AND(OR(AB36="Probable",AB36="Posible"),OR(AD36="Moderado")),"Alto",
IF(AD36="Catastrófico","Extremo","")))))))))))))))</f>
        <v>Alto</v>
      </c>
      <c r="AG36" s="45" t="s">
        <v>50</v>
      </c>
      <c r="AH36" s="46" t="str">
        <f t="shared" ref="AH36" si="25">IF(AG36="Reducir (Mitigar)","Debe establecer el plan de acción a implementar para mitigar el nivel del riesgo",
IF(AG36="Reducir (Transferir)","No amerita plan de acción. Debe tercerizar la actividad que genera este riesgo o adquirir polizas para evitar responsabilidad economica, sin embargo mantiene la responsabilidad reputacional",
IF(AG36="Aceptar","No amerita plan de acción. Asuma las consecuencias de la materialización del riesgo",
IF(AG36="Evitar","No amerita plan de acción. No ejecute la actividad que genera el riesgo",
IF(AG36="Reducir","Debe establecer el plan de acción a implementar para mitigar el nivel del riesgo",
IF(AG36="Compartir","No amerita plan de acción. Comparta el riesgo con una parte interesada que pueda gestionarlo con mas eficacia",""))))))</f>
        <v>Debe establecer el plan de acción a implementar para mitigar el nivel del riesgo</v>
      </c>
      <c r="AI36" s="47" t="s">
        <v>151</v>
      </c>
      <c r="AJ36" s="48" t="s">
        <v>152</v>
      </c>
      <c r="AK36" s="49" t="str">
        <f t="shared" ref="AK36" si="26">IF(AI36="","","∑ Peso porcentual de cada acción definida")</f>
        <v>∑ Peso porcentual de cada acción definida</v>
      </c>
      <c r="AL36" s="50" t="s">
        <v>148</v>
      </c>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row>
    <row r="37" spans="1:67" ht="31.5" customHeight="1">
      <c r="A37" s="35"/>
      <c r="B37" s="36"/>
      <c r="C37" s="36"/>
      <c r="D37" s="36"/>
      <c r="E37" s="36"/>
      <c r="F37" s="36"/>
      <c r="G37" s="36"/>
      <c r="H37" s="36"/>
      <c r="I37" s="36"/>
      <c r="J37" s="36"/>
      <c r="K37" s="37"/>
      <c r="L37" s="38"/>
      <c r="M37" s="36"/>
      <c r="N37" s="37"/>
      <c r="O37" s="38"/>
      <c r="P37" s="39"/>
      <c r="Q37" s="40" t="str">
        <f>IF($H$36="","",
IF(OR($H$36="Corrupción",$H$36="Lavado de Activos",$H$36="Financiación del Terrorismo",$H$36="Trámites, OPAs y Consultas de Acceso a la Información Pública"),'[14]6.Valoración Control Corrupción'!$E37,'[14]5. Valoración de Controles'!$E37))</f>
        <v xml:space="preserve">Supervisor del contrato / apoyo a la supervisión / interventoría </v>
      </c>
      <c r="R37" s="41" t="str">
        <f>IF($H$36="","",
IF(OR($H$36="Corrupción",$H$36="Lavado de Activos",$H$36="Financiación del Terrorismo",$H$36="Trámites, OPAs y Consultas de Acceso a la Información Pública"),"No Aplica",'[14]5. Valoración de Controles'!$I37))</f>
        <v>Detectivo</v>
      </c>
      <c r="S37" s="41" t="str">
        <f>IF($H$36="","",
IF(OR($H$36="Corrupción",$H$36="Lavado de Activos",$H$36="Financiación del Terrorismo",$H$36="Trámites, OPAs y Consultas de Acceso a la Información Pública"),"No Aplica",'[14]5. Valoración de Controles'!$J37))</f>
        <v>Afecta probabilidad</v>
      </c>
      <c r="T37" s="41" t="str">
        <f>IF($H$36="","",
IF(OR($H$36="Corrupción",$H$36="Lavado de Activos",$H$36="Financiación del Terrorismo",$H$36="Trámites, OPAs y Consultas de Acceso a la Información Pública"),"No Aplica",'[14]5. Valoración de Controles'!$K37))</f>
        <v>Manual</v>
      </c>
      <c r="U37" s="41" t="str">
        <f>IF($H$36="","",
IF(OR($H$36="Corrupción",$H$36="Lavado de Activos",$H$36="Financiación del Terrorismo",$H$36="Trámites, OPAs y Consultas de Acceso a la Información Pública"),"No Aplica",'[14]5. Valoración de Controles'!$L37))</f>
        <v>Documentado</v>
      </c>
      <c r="V37" s="41" t="str">
        <f>IF($H$36="","",
IF(OR($H$36="Corrupción",$H$36="Lavado de Activos",$H$36="Financiación del Terrorismo",$H$36="Trámites, OPAs y Consultas de Acceso a la Información Pública"),"No Aplica",'[14]5. Valoración de Controles'!$M37))</f>
        <v>Continua</v>
      </c>
      <c r="W37" s="41" t="str">
        <f>IF($H$36="","",
IF(OR($H$36="Corrupción",$H$36="Lavado de Activos",$H$36="Financiación del Terrorismo",$H$36="Trámites, OPAs y Consultas de Acceso a la Información Pública"),"No Aplica",'[14]5. Valoración de Controles'!$N37))</f>
        <v>Con registro</v>
      </c>
      <c r="X37" s="42" t="str">
        <f>IF($H$36="","",
IF(OR($H$36="Corrupción",$H$36="Lavado de Activos",$H$36="Financiación del Terrorismo",$H$36="Trámites, OPAs y Consultas de Acceso a la Información Pública"),"No Aplica",'[14]5. Valoración de Controles'!$O37))</f>
        <v>Carpetas contractuales</v>
      </c>
      <c r="Y37" s="42" t="str">
        <f>IF($H$36="","",
IF(OR($H$36="Corrupción",$H$36="Lavado de Activos",$H$36="Financiación del Terrorismo",$H$36="Trámites, OPAs y Consultas de Acceso a la Información Pública"),"No Aplica",'[14]5. Valoración de Controles'!$P37))</f>
        <v>Comunicaciones continuas a lo largo del contrato</v>
      </c>
      <c r="Z37" s="42" t="str">
        <f>IF($H$36="","",
IF(OR($H$36="Corrupción",$H$36="Lavado de Activos",$H$36="Financiación del Terrorismo",$H$36="Trámites, OPAs y Consultas de Acceso a la Información Pública"),"No Aplica",'[14]5. Valoración de Controles'!$Q37))</f>
        <v>Si se encuentran desviaciones en tiempos, se solicitará el cumplimiento respectivo y se documentará mediante oficios e informes de supervisión</v>
      </c>
      <c r="AA37" s="43">
        <f>IF($H$36="","",
IF(OR($H$36="Corrupción",$H$36="Lavado de Activos",$H$36="Financiación del Terrorismo",$H$36="Trámites, OPAs y Consultas de Acceso a la Información Pública"),"No aplica",'[14]5. Valoración de Controles'!$R37))</f>
        <v>0.3</v>
      </c>
      <c r="AB37" s="37"/>
      <c r="AC37" s="52"/>
      <c r="AD37" s="37"/>
      <c r="AE37" s="52"/>
      <c r="AF37" s="39"/>
      <c r="AG37" s="45"/>
      <c r="AH37" s="53"/>
      <c r="AI37" s="54"/>
      <c r="AJ37" s="55"/>
      <c r="AK37" s="56"/>
      <c r="AL37" s="55"/>
    </row>
    <row r="38" spans="1:67" ht="31.5" customHeight="1">
      <c r="A38" s="35"/>
      <c r="B38" s="36"/>
      <c r="C38" s="36"/>
      <c r="D38" s="36"/>
      <c r="E38" s="36"/>
      <c r="F38" s="36"/>
      <c r="G38" s="36"/>
      <c r="H38" s="36"/>
      <c r="I38" s="36"/>
      <c r="J38" s="36"/>
      <c r="K38" s="37"/>
      <c r="L38" s="38"/>
      <c r="M38" s="36"/>
      <c r="N38" s="37"/>
      <c r="O38" s="38"/>
      <c r="P38" s="39"/>
      <c r="Q38" s="40">
        <f>IF($H$36="","",
IF(OR($H$36="Corrupción",$H$36="Lavado de Activos",$H$36="Financiación del Terrorismo",$H$36="Trámites, OPAs y Consultas de Acceso a la Información Pública"),'[14]6.Valoración Control Corrupción'!$E38,'[14]5. Valoración de Controles'!$E38))</f>
        <v>0</v>
      </c>
      <c r="R38" s="41">
        <f>IF($H$36="","",
IF(OR($H$36="Corrupción",$H$36="Lavado de Activos",$H$36="Financiación del Terrorismo",$H$36="Trámites, OPAs y Consultas de Acceso a la Información Pública"),"No Aplica",'[14]5. Valoración de Controles'!$I38))</f>
        <v>0</v>
      </c>
      <c r="S38" s="41" t="str">
        <f>IF($H$36="","",
IF(OR($H$36="Corrupción",$H$36="Lavado de Activos",$H$36="Financiación del Terrorismo",$H$36="Trámites, OPAs y Consultas de Acceso a la Información Pública"),"No Aplica",'[14]5. Valoración de Controles'!$J38))</f>
        <v/>
      </c>
      <c r="T38" s="41">
        <f>IF($H$36="","",
IF(OR($H$36="Corrupción",$H$36="Lavado de Activos",$H$36="Financiación del Terrorismo",$H$36="Trámites, OPAs y Consultas de Acceso a la Información Pública"),"No Aplica",'[14]5. Valoración de Controles'!$K38))</f>
        <v>0</v>
      </c>
      <c r="U38" s="41">
        <f>IF($H$36="","",
IF(OR($H$36="Corrupción",$H$36="Lavado de Activos",$H$36="Financiación del Terrorismo",$H$36="Trámites, OPAs y Consultas de Acceso a la Información Pública"),"No Aplica",'[14]5. Valoración de Controles'!$L38))</f>
        <v>0</v>
      </c>
      <c r="V38" s="41">
        <f>IF($H$36="","",
IF(OR($H$36="Corrupción",$H$36="Lavado de Activos",$H$36="Financiación del Terrorismo",$H$36="Trámites, OPAs y Consultas de Acceso a la Información Pública"),"No Aplica",'[14]5. Valoración de Controles'!$M38))</f>
        <v>0</v>
      </c>
      <c r="W38" s="41">
        <f>IF($H$36="","",
IF(OR($H$36="Corrupción",$H$36="Lavado de Activos",$H$36="Financiación del Terrorismo",$H$36="Trámites, OPAs y Consultas de Acceso a la Información Pública"),"No Aplica",'[14]5. Valoración de Controles'!$N38))</f>
        <v>0</v>
      </c>
      <c r="X38" s="42">
        <f>IF($H$36="","",
IF(OR($H$36="Corrupción",$H$36="Lavado de Activos",$H$36="Financiación del Terrorismo",$H$36="Trámites, OPAs y Consultas de Acceso a la Información Pública"),"No Aplica",'[14]5. Valoración de Controles'!$O38))</f>
        <v>0</v>
      </c>
      <c r="Y38" s="42">
        <f>IF($H$36="","",
IF(OR($H$36="Corrupción",$H$36="Lavado de Activos",$H$36="Financiación del Terrorismo",$H$36="Trámites, OPAs y Consultas de Acceso a la Información Pública"),"No Aplica",'[14]5. Valoración de Controles'!$P38))</f>
        <v>0</v>
      </c>
      <c r="Z38" s="42">
        <f>IF($H$36="","",
IF(OR($H$36="Corrupción",$H$36="Lavado de Activos",$H$36="Financiación del Terrorismo",$H$36="Trámites, OPAs y Consultas de Acceso a la Información Pública"),"No Aplica",'[14]5. Valoración de Controles'!$Q38))</f>
        <v>0</v>
      </c>
      <c r="AA38" s="43" t="str">
        <f>IF($H$36="","",
IF(OR($H$36="Corrupción",$H$36="Lavado de Activos",$H$36="Financiación del Terrorismo",$H$36="Trámites, OPAs y Consultas de Acceso a la Información Pública"),"No aplica",'[14]5. Valoración de Controles'!$R38))</f>
        <v/>
      </c>
      <c r="AB38" s="37"/>
      <c r="AC38" s="52"/>
      <c r="AD38" s="37"/>
      <c r="AE38" s="52"/>
      <c r="AF38" s="39"/>
      <c r="AG38" s="45"/>
      <c r="AH38" s="53"/>
      <c r="AI38" s="54"/>
      <c r="AJ38" s="55"/>
      <c r="AK38" s="56"/>
      <c r="AL38" s="55"/>
    </row>
    <row r="39" spans="1:67" ht="31.5" customHeight="1">
      <c r="A39" s="35">
        <v>11</v>
      </c>
      <c r="B39" s="36" t="str">
        <f>'[14]2. Identificación del Riesgo'!B39:B41</f>
        <v>Conocimiento del Riesgo y Efectos del Cambio Climático</v>
      </c>
      <c r="C39" s="36" t="str">
        <f>IF('[14]2. Identificación del Riesgo'!C39:C41="","",'[14]2. Identificación del Riesgo'!C39:C41)</f>
        <v>Etapa precontractual - Formulación de los procesos de contratación de Monitoreo</v>
      </c>
      <c r="D39" s="36" t="str">
        <f>IF('[14]2. Identificación del Riesgo'!D39:D41="","",'[14]2. Identificación del Riesgo'!D39:D41)</f>
        <v>Afectación Económica (o presupuestal) y Reputacional</v>
      </c>
      <c r="E39" s="36" t="str">
        <f>IF('[14]2. Identificación del Riesgo'!E39:E41="","",'[14]2. Identificación del Riesgo'!E39:E41)</f>
        <v>Formular estudios previos a la medida, sin que cumplan con los requisitos técnicos de contratación requeridos o sin que satisfagan las necesidades de la entidad, a cambio de beneficios o dádivas.</v>
      </c>
      <c r="F39" s="36" t="str">
        <f>IF('[14]2. Identificación del Riesgo'!F39:F41="","",'[14]2. Identificación del Riesgo'!F39:F41)</f>
        <v>Comportamientos que tiendan hacia el favorecimiento económico y/o político a terceros en los procesos de contratación.</v>
      </c>
      <c r="G39" s="36" t="str">
        <f>IF('[14]2. Identificación del Riesgo'!G39:G41="","",'[14]2. Identificación del Riesgo'!G39:G41)</f>
        <v>Posibilidad de afectación económica o reputacional por la formulación de estudios previos a la medida, sin que cumplan con los requisitos técnicos requeridos o sin que satisfagan las necesidades de la entidad, a cambio de beneficios o dádivas debido a comportamientos que tiendan hacia el favorecimiento económico y/o político a terceros.</v>
      </c>
      <c r="H39" s="36" t="str">
        <f>IF('[14]2. Identificación del Riesgo'!H39:H41="","",'[14]2. Identificación del Riesgo'!H39:H41)</f>
        <v>Corrupción</v>
      </c>
      <c r="I39" s="36" t="str">
        <f>IF('[14]2. Identificación del Riesgo'!I39:I41="","",'[14]2. Identificación del Riesgo'!I39:I41)</f>
        <v>Fraude Interno</v>
      </c>
      <c r="J39" s="36" t="str">
        <f>IF('[14]2. Identificación del Riesgo'!J39:J41="","",'[14]2. Identificación del Riesgo'!J39:J41)</f>
        <v>Rara vez: No se ha presentado en los últimos cinco años.</v>
      </c>
      <c r="K39" s="37" t="str">
        <f>'[14]2. Identificación del Riesgo'!K39:K41</f>
        <v>Rara vez</v>
      </c>
      <c r="L39" s="38">
        <f>'[14]2. Identificación del Riesgo'!L39:L41</f>
        <v>0.2</v>
      </c>
      <c r="M39" s="36" t="str">
        <f>IF(OR('[14]2. Identificación del Riesgo'!H39:H41="Corrupción",'[14]2. Identificación del Riesgo'!H39:H41="Lavado de Activos",'[14]2. Identificación del Riesgo'!H39:H41="Financiación del Terrorismo",'[14]2. Identificación del Riesgo'!H39:H41="Trámites, OPAs y Consultas de Acceso a la Información Pública"),"No Aplica",
IF('[14]2. Identificación del Riesgo'!M39:M41="","",'[14]2. Identificación del Riesgo'!M39:M41))</f>
        <v>No Aplica</v>
      </c>
      <c r="N39" s="37" t="str">
        <f>'[14]2. Identificación del Riesgo'!N39:N41</f>
        <v>Catastrófico</v>
      </c>
      <c r="O39" s="38">
        <f>'[14]2. Identificación del Riesgo'!O39:O41</f>
        <v>1</v>
      </c>
      <c r="P39" s="39" t="str">
        <f>'[14]2. Identificación del Riesgo'!P39:P41</f>
        <v>Extremo</v>
      </c>
      <c r="Q39" s="40" t="str">
        <f>IF($H$39="","",
IF(OR($H$39="Corrupción",$H$39="Lavado de Activos",$H$39="Financiación del Terrorismo",$H$39="Trámites, OPAs y Consultas de Acceso a la Información Pública"),'[14]6.Valoración Control Corrupción'!$E39,'[14]5. Valoración de Controles'!$E39))</f>
        <v>El equipo técnico del área de monitoreo de riesgos, elabora la necesidad de la contratación, y articula con los componentes de las áreas funcionales externas asociadas a la contratación. Los estudios previos construidos, son revisados por el líder del grupo, quien en caso de detectar inconsistencias, los regresa a los técnicos del área para su ajuste o justificación. Una vez subsanadas las observaciones y verificados los requisitos técnicos, los estudios previos son remitidos hacia las dependencias encargadas de complementar, revisar y aprobar el proceso en su totalidad. De las diferentes versiones de los estudios previos generadas a partir de las revisiones y ajustes, tanto al interior del equipo como por las demás dependencias, el área de monitoreo guarda registro como evidencia de la trazabilidad. Dichas versiones y registros se manejan al interior del área con criterios de confidencialidad y seguridad, evitando el acceso a la información por personas que puedan generar favorecimiento económico y/o político a terceros.</v>
      </c>
      <c r="R39" s="41" t="str">
        <f>IF($H$39="","",
IF(OR($H$39="Corrupción",$H$39="Lavado de Activos",$H$39="Financiación del Terrorismo",$H$39="Trámites, OPAs y Consultas de Acceso a la Información Pública"),"No Aplica",'[14]5. Valoración de Controles'!$I39))</f>
        <v>No Aplica</v>
      </c>
      <c r="S39" s="41" t="str">
        <f>IF($H$39="","",
IF(OR($H$39="Corrupción",$H$39="Lavado de Activos",$H$39="Financiación del Terrorismo",$H$39="Trámites, OPAs y Consultas de Acceso a la Información Pública"),"No Aplica",'[14]5. Valoración de Controles'!$J39))</f>
        <v>No Aplica</v>
      </c>
      <c r="T39" s="41" t="str">
        <f>IF($H$39="","",
IF(OR($H$39="Corrupción",$H$39="Lavado de Activos",$H$39="Financiación del Terrorismo",$H$39="Trámites, OPAs y Consultas de Acceso a la Información Pública"),"No Aplica",'[14]5. Valoración de Controles'!$K39))</f>
        <v>No Aplica</v>
      </c>
      <c r="U39" s="41" t="str">
        <f>IF($H$39="","",
IF(OR($H$39="Corrupción",$H$39="Lavado de Activos",$H$39="Financiación del Terrorismo",$H$39="Trámites, OPAs y Consultas de Acceso a la Información Pública"),"No Aplica",'[14]5. Valoración de Controles'!$L39))</f>
        <v>No Aplica</v>
      </c>
      <c r="V39" s="41" t="str">
        <f>IF($H$39="","",
IF(OR($H$39="Corrupción",$H$39="Lavado de Activos",$H$39="Financiación del Terrorismo",$H$39="Trámites, OPAs y Consultas de Acceso a la Información Pública"),"No Aplica",'[14]5. Valoración de Controles'!$M39))</f>
        <v>No Aplica</v>
      </c>
      <c r="W39" s="41" t="str">
        <f>IF($H$39="","",
IF(OR($H$39="Corrupción",$H$39="Lavado de Activos",$H$39="Financiación del Terrorismo",$H$39="Trámites, OPAs y Consultas de Acceso a la Información Pública"),"No Aplica",'[14]5. Valoración de Controles'!$N39))</f>
        <v>No Aplica</v>
      </c>
      <c r="X39" s="42" t="str">
        <f>IF($H$39="","",
IF(OR($H$39="Corrupción",$H$39="Lavado de Activos",$H$39="Financiación del Terrorismo",$H$39="Trámites, OPAs y Consultas de Acceso a la Información Pública"),"No Aplica",'[14]5. Valoración de Controles'!$O39))</f>
        <v>No Aplica</v>
      </c>
      <c r="Y39" s="42" t="str">
        <f>IF($H$39="","",
IF(OR($H$39="Corrupción",$H$39="Lavado de Activos",$H$39="Financiación del Terrorismo",$H$39="Trámites, OPAs y Consultas de Acceso a la Información Pública"),"No Aplica",'[14]5. Valoración de Controles'!$P39))</f>
        <v>No Aplica</v>
      </c>
      <c r="Z39" s="42" t="str">
        <f>IF($H$39="","",
IF(OR($H$39="Corrupción",$H$39="Lavado de Activos",$H$39="Financiación del Terrorismo",$H$39="Trámites, OPAs y Consultas de Acceso a la Información Pública"),"No Aplica",'[14]5. Valoración de Controles'!$Q39))</f>
        <v>No Aplica</v>
      </c>
      <c r="AA39" s="43" t="str">
        <f>IF($H$39="","",
IF(OR($H$39="Corrupción",$H$39="Lavado de Activos",$H$39="Financiación del Terrorismo",$H$39="Trámites, OPAs y Consultas de Acceso a la Información Pública"),"No aplica",'[14]5. Valoración de Controles'!$R39))</f>
        <v>No aplica</v>
      </c>
      <c r="AB39" s="37" t="str">
        <f>IF(H39="","",
IF(OR(H39="Corrupción",H39="Lavado de Activos",H39="Financiación del Terrorismo",H39="Trámites, OPAs y Consultas de Acceso a la Información Pública"),'[14]6.Valoración Control Corrupción'!W39:W41,
IF(OR(H39&lt;&gt;"Corrupción",H39&lt;&gt;"Lavado de Activos",H39&lt;&gt;"Financiación del Terrorismo",H39&lt;&gt;"Trámites, OPAs y Consultas de Acceso a la Información Pública"),IF(AC39="","",
IF(AND(AC39&gt;0,AC39&lt;0.4),"Muy Baja",
IF(AND(AC39&gt;=0.4,AC39&lt;0.6),"Baja",
IF(AND(AC39&gt;=0.6,AC39&lt;0.8),"Media",
IF(AND(AC39&gt;=0.8,AC39&lt;1),"Alta",
IF(AC39&gt;=1,"Muy Alta","")))))))))</f>
        <v>Rara vez</v>
      </c>
      <c r="AC39" s="44"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IF('[14]5. Valoración de Controles'!U41&gt;0,'[14]5. Valoración de Controles'!U41,
IF('[14]5. Valoración de Controles'!U40&gt;0,'[14]5. Valoración de Controles'!U40,
IF('[14]5. Valoración de Controles'!U39&gt;0,'[14]5. Valoración de Controles'!U39,L39))))))</f>
        <v>No aplica</v>
      </c>
      <c r="AD39" s="37" t="str">
        <f>IF(H39="","",
IF(OR(H39="Corrupción",H39="Lavado de Activos",H39="Financiación del Terrorismo",H39="Trámites, OPAs y Consultas de Acceso a la Información Pública"),'[14]3. Impacto Riesgo de Corrupción'!Z39:Z41,
IF(OR(H39&lt;&gt;"Corrupción",H39&lt;&gt;"Lavado de Activos",H39&lt;&gt;"Financiación del Terrorismo",H39&lt;&gt;"Trámites, OPAs y Consultas de Acceso a la Información Pública"),
IF(AE39="","",
IF(AND(AE39&gt;0,AE39&lt;0.4),"Leve",
IF(AND(AE39&gt;=0.4,AE39&lt;0.6),"Menor",
IF(AND(AE39&gt;=0.6,AE39&lt;0.8),"Moderado",
IF(AND(AE39&gt;=0.8,AE39&lt;1),"Mayor",
IF(AE39&gt;=1,"Catastrófico","")))))))))</f>
        <v>Catastrófico</v>
      </c>
      <c r="AE39" s="44"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IF('[14]5. Valoración de Controles'!V41&gt;0,'[14]5. Valoración de Controles'!V41,
IF('[14]5. Valoración de Controles'!V40&gt;0,'[14]5. Valoración de Controles'!V40,
IF('[14]5. Valoración de Controles'!V39&gt;0,'[14]5. Valoración de Controles'!V39,O39))))))</f>
        <v>No aplica</v>
      </c>
      <c r="AF39" s="39" t="str">
        <f t="shared" ref="AF39" si="27">IF(AND(AB39="Muy Alta",OR(AD39="Leve",AD39="Menor",AD39="Moderado",AD39="Mayor")),"Alto",
IF(AND(AB39="Alta",OR(AD39="Leve",AD39="Menor")),"Moderado",
IF(AND(AB39="Alta",OR(AD39="Moderado",AD39="Mayor")),"Alto",
IF(AND(AB39="Media",OR(AD39="Leve",AD39="Menor",AD39="Moderado")),"Moderado",
IF(AND(AB39="Media",OR(AD39="Mayor")),"Alto",
IF(AND(AB39="Baja",OR(AD39="Leve")),"Bajo",
IF(AND(OR(AB39="Baja",AB39="Improbable"),OR(AD39="Menor",AD39="Moderado")),"Moderado",
IF(AND(OR(AB39="Baja",AB39="Improbable"),AD39="Mayor"),"Alto",
IF(AND(AB39="Muy Baja",OR(AD39="Leve",AD39="Menor")),"Bajo",
IF(AND(OR(AB39="Muy Baja",AB39="Rara vez"),OR(AD39="Moderado")),"Moderado",
IF(AND(OR(AB39="Muy Baja",AB39="Rara vez"),AD39="Mayor"),"Alto",
IF(AND(OR(AB39="Casi seguro",AB39="Probable",AB39="Posible"),AD39="Mayor"),"Extremo",
IF(AND(AB39="Casi seguro",AD39="Moderado"),"Extremo",
IF(AND(OR(AB39="Probable",AB39="Posible"),OR(AD39="Moderado")),"Alto",
IF(AD39="Catastrófico","Extremo","")))))))))))))))</f>
        <v>Extremo</v>
      </c>
      <c r="AG39" s="45" t="s">
        <v>49</v>
      </c>
      <c r="AH39" s="46" t="str">
        <f t="shared" ref="AH39" si="28">IF(AG39="Reducir (Mitigar)","Debe establecer el plan de acción a implementar para mitigar el nivel del riesgo",
IF(AG39="Reducir (Transferir)","No amerita plan de acción. Debe tercerizar la actividad que genera este riesgo o adquirir polizas para evitar responsabilidad economica, sin embargo mantiene la responsabilidad reputacional",
IF(AG39="Aceptar","No amerita plan de acción. Asuma las consecuencias de la materialización del riesgo",
IF(AG39="Evitar","No amerita plan de acción. No ejecute la actividad que genera el riesgo",
IF(AG39="Reducir","Debe establecer el plan de acción a implementar para mitigar el nivel del riesgo",
IF(AG39="Compartir","No amerita plan de acción. Comparta el riesgo con una parte interesada que pueda gestionarlo con mas eficacia",""))))))</f>
        <v>Debe establecer el plan de acción a implementar para mitigar el nivel del riesgo</v>
      </c>
      <c r="AI39" s="47" t="s">
        <v>153</v>
      </c>
      <c r="AJ39" s="48" t="s">
        <v>154</v>
      </c>
      <c r="AK39" s="49" t="str">
        <f t="shared" ref="AK39" si="29">IF(AI39="","","∑ Peso porcentual de cada acción definida")</f>
        <v>∑ Peso porcentual de cada acción definida</v>
      </c>
      <c r="AL39" s="50" t="s">
        <v>155</v>
      </c>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row>
    <row r="40" spans="1:67" ht="31.5" customHeight="1">
      <c r="A40" s="35"/>
      <c r="B40" s="36"/>
      <c r="C40" s="36"/>
      <c r="D40" s="36"/>
      <c r="E40" s="36"/>
      <c r="F40" s="36"/>
      <c r="G40" s="36"/>
      <c r="H40" s="36"/>
      <c r="I40" s="36"/>
      <c r="J40" s="36"/>
      <c r="K40" s="37"/>
      <c r="L40" s="38"/>
      <c r="M40" s="36"/>
      <c r="N40" s="37"/>
      <c r="O40" s="38"/>
      <c r="P40" s="39"/>
      <c r="Q40" s="40">
        <f>IF($H$39="","",
IF(OR($H$39="Corrupción",$H$39="Lavado de Activos",$H$39="Financiación del Terrorismo",$H$39="Trámites, OPAs y Consultas de Acceso a la Información Pública"),'[14]6.Valoración Control Corrupción'!$E40,'[14]5. Valoración de Controles'!$E40))</f>
        <v>0</v>
      </c>
      <c r="R40" s="41" t="str">
        <f>IF($H$39="","",
IF(OR($H$39="Corrupción",$H$39="Lavado de Activos",$H$39="Financiación del Terrorismo",$H$39="Trámites, OPAs y Consultas de Acceso a la Información Pública"),"No Aplica",'[14]5. Valoración de Controles'!$I40))</f>
        <v>No Aplica</v>
      </c>
      <c r="S40" s="41" t="str">
        <f>IF($H$39="","",
IF(OR($H$39="Corrupción",$H$39="Lavado de Activos",$H$39="Financiación del Terrorismo",$H$39="Trámites, OPAs y Consultas de Acceso a la Información Pública"),"No Aplica",'[14]5. Valoración de Controles'!$J40))</f>
        <v>No Aplica</v>
      </c>
      <c r="T40" s="41" t="str">
        <f>IF($H$39="","",
IF(OR($H$39="Corrupción",$H$39="Lavado de Activos",$H$39="Financiación del Terrorismo",$H$39="Trámites, OPAs y Consultas de Acceso a la Información Pública"),"No Aplica",'[14]5. Valoración de Controles'!$K40))</f>
        <v>No Aplica</v>
      </c>
      <c r="U40" s="41" t="str">
        <f>IF($H$39="","",
IF(OR($H$39="Corrupción",$H$39="Lavado de Activos",$H$39="Financiación del Terrorismo",$H$39="Trámites, OPAs y Consultas de Acceso a la Información Pública"),"No Aplica",'[14]5. Valoración de Controles'!$L40))</f>
        <v>No Aplica</v>
      </c>
      <c r="V40" s="41" t="str">
        <f>IF($H$39="","",
IF(OR($H$39="Corrupción",$H$39="Lavado de Activos",$H$39="Financiación del Terrorismo",$H$39="Trámites, OPAs y Consultas de Acceso a la Información Pública"),"No Aplica",'[14]5. Valoración de Controles'!$M40))</f>
        <v>No Aplica</v>
      </c>
      <c r="W40" s="41" t="str">
        <f>IF($H$39="","",
IF(OR($H$39="Corrupción",$H$39="Lavado de Activos",$H$39="Financiación del Terrorismo",$H$39="Trámites, OPAs y Consultas de Acceso a la Información Pública"),"No Aplica",'[14]5. Valoración de Controles'!$N40))</f>
        <v>No Aplica</v>
      </c>
      <c r="X40" s="42" t="str">
        <f>IF($H$39="","",
IF(OR($H$39="Corrupción",$H$39="Lavado de Activos",$H$39="Financiación del Terrorismo",$H$39="Trámites, OPAs y Consultas de Acceso a la Información Pública"),"No Aplica",'[14]5. Valoración de Controles'!$O40))</f>
        <v>No Aplica</v>
      </c>
      <c r="Y40" s="42" t="str">
        <f>IF($H$39="","",
IF(OR($H$39="Corrupción",$H$39="Lavado de Activos",$H$39="Financiación del Terrorismo",$H$39="Trámites, OPAs y Consultas de Acceso a la Información Pública"),"No Aplica",'[14]5. Valoración de Controles'!$P40))</f>
        <v>No Aplica</v>
      </c>
      <c r="Z40" s="42" t="str">
        <f>IF($H$39="","",
IF(OR($H$39="Corrupción",$H$39="Lavado de Activos",$H$39="Financiación del Terrorismo",$H$39="Trámites, OPAs y Consultas de Acceso a la Información Pública"),"No Aplica",'[14]5. Valoración de Controles'!$Q40))</f>
        <v>No Aplica</v>
      </c>
      <c r="AA40" s="43" t="str">
        <f>IF($H$39="","",
IF(OR($H$39="Corrupción",$H$39="Lavado de Activos",$H$39="Financiación del Terrorismo",$H$39="Trámites, OPAs y Consultas de Acceso a la Información Pública"),"No aplica",'[14]5. Valoración de Controles'!$R40))</f>
        <v>No aplica</v>
      </c>
      <c r="AB40" s="37"/>
      <c r="AC40" s="52"/>
      <c r="AD40" s="37"/>
      <c r="AE40" s="52"/>
      <c r="AF40" s="39"/>
      <c r="AG40" s="45"/>
      <c r="AH40" s="53"/>
      <c r="AI40" s="54"/>
      <c r="AJ40" s="55"/>
      <c r="AK40" s="56"/>
      <c r="AL40" s="55"/>
    </row>
    <row r="41" spans="1:67" ht="31.5" customHeight="1">
      <c r="A41" s="35"/>
      <c r="B41" s="36"/>
      <c r="C41" s="36"/>
      <c r="D41" s="36"/>
      <c r="E41" s="36"/>
      <c r="F41" s="36"/>
      <c r="G41" s="36"/>
      <c r="H41" s="36"/>
      <c r="I41" s="36"/>
      <c r="J41" s="36"/>
      <c r="K41" s="37"/>
      <c r="L41" s="38"/>
      <c r="M41" s="36"/>
      <c r="N41" s="37"/>
      <c r="O41" s="38"/>
      <c r="P41" s="39"/>
      <c r="Q41" s="40">
        <f>IF($H$39="","",
IF(OR($H$39="Corrupción",$H$39="Lavado de Activos",$H$39="Financiación del Terrorismo",$H$39="Trámites, OPAs y Consultas de Acceso a la Información Pública"),'[14]6.Valoración Control Corrupción'!$E41,'[14]5. Valoración de Controles'!$E41))</f>
        <v>0</v>
      </c>
      <c r="R41" s="41" t="str">
        <f>IF($H$39="","",
IF(OR($H$39="Corrupción",$H$39="Lavado de Activos",$H$39="Financiación del Terrorismo",$H$39="Trámites, OPAs y Consultas de Acceso a la Información Pública"),"No Aplica",'[14]5. Valoración de Controles'!$I41))</f>
        <v>No Aplica</v>
      </c>
      <c r="S41" s="41" t="str">
        <f>IF($H$39="","",
IF(OR($H$39="Corrupción",$H$39="Lavado de Activos",$H$39="Financiación del Terrorismo",$H$39="Trámites, OPAs y Consultas de Acceso a la Información Pública"),"No Aplica",'[14]5. Valoración de Controles'!$J41))</f>
        <v>No Aplica</v>
      </c>
      <c r="T41" s="41" t="str">
        <f>IF($H$39="","",
IF(OR($H$39="Corrupción",$H$39="Lavado de Activos",$H$39="Financiación del Terrorismo",$H$39="Trámites, OPAs y Consultas de Acceso a la Información Pública"),"No Aplica",'[14]5. Valoración de Controles'!$K41))</f>
        <v>No Aplica</v>
      </c>
      <c r="U41" s="41" t="str">
        <f>IF($H$39="","",
IF(OR($H$39="Corrupción",$H$39="Lavado de Activos",$H$39="Financiación del Terrorismo",$H$39="Trámites, OPAs y Consultas de Acceso a la Información Pública"),"No Aplica",'[14]5. Valoración de Controles'!$L41))</f>
        <v>No Aplica</v>
      </c>
      <c r="V41" s="41" t="str">
        <f>IF($H$39="","",
IF(OR($H$39="Corrupción",$H$39="Lavado de Activos",$H$39="Financiación del Terrorismo",$H$39="Trámites, OPAs y Consultas de Acceso a la Información Pública"),"No Aplica",'[14]5. Valoración de Controles'!$M41))</f>
        <v>No Aplica</v>
      </c>
      <c r="W41" s="41" t="str">
        <f>IF($H$39="","",
IF(OR($H$39="Corrupción",$H$39="Lavado de Activos",$H$39="Financiación del Terrorismo",$H$39="Trámites, OPAs y Consultas de Acceso a la Información Pública"),"No Aplica",'[14]5. Valoración de Controles'!$N41))</f>
        <v>No Aplica</v>
      </c>
      <c r="X41" s="42" t="str">
        <f>IF($H$39="","",
IF(OR($H$39="Corrupción",$H$39="Lavado de Activos",$H$39="Financiación del Terrorismo",$H$39="Trámites, OPAs y Consultas de Acceso a la Información Pública"),"No Aplica",'[14]5. Valoración de Controles'!$O41))</f>
        <v>No Aplica</v>
      </c>
      <c r="Y41" s="42" t="str">
        <f>IF($H$39="","",
IF(OR($H$39="Corrupción",$H$39="Lavado de Activos",$H$39="Financiación del Terrorismo",$H$39="Trámites, OPAs y Consultas de Acceso a la Información Pública"),"No Aplica",'[14]5. Valoración de Controles'!$P41))</f>
        <v>No Aplica</v>
      </c>
      <c r="Z41" s="42" t="str">
        <f>IF($H$39="","",
IF(OR($H$39="Corrupción",$H$39="Lavado de Activos",$H$39="Financiación del Terrorismo",$H$39="Trámites, OPAs y Consultas de Acceso a la Información Pública"),"No Aplica",'[14]5. Valoración de Controles'!$Q41))</f>
        <v>No Aplica</v>
      </c>
      <c r="AA41" s="43" t="str">
        <f>IF($H$39="","",
IF(OR($H$39="Corrupción",$H$39="Lavado de Activos",$H$39="Financiación del Terrorismo",$H$39="Trámites, OPAs y Consultas de Acceso a la Información Pública"),"No aplica",'[14]5. Valoración de Controles'!$R41))</f>
        <v>No aplica</v>
      </c>
      <c r="AB41" s="37"/>
      <c r="AC41" s="52"/>
      <c r="AD41" s="37"/>
      <c r="AE41" s="52"/>
      <c r="AF41" s="39"/>
      <c r="AG41" s="45"/>
      <c r="AH41" s="53"/>
      <c r="AI41" s="54"/>
      <c r="AJ41" s="55"/>
      <c r="AK41" s="56"/>
      <c r="AL41" s="55"/>
    </row>
    <row r="42" spans="1:67" ht="31.5" customHeight="1">
      <c r="A42" s="35">
        <v>12</v>
      </c>
      <c r="B42" s="36" t="str">
        <f>'[14]2. Identificación del Riesgo'!B42:B44</f>
        <v>Conocimiento del Riesgo y Efectos del Cambio Climático</v>
      </c>
      <c r="C42" s="36" t="str">
        <f>IF('[14]2. Identificación del Riesgo'!C42:C44="","",'[14]2. Identificación del Riesgo'!C42:C44)</f>
        <v>Etapa contractual - Seguimiento y supervisión de los procesos de contratación del Grupo Monitoreo</v>
      </c>
      <c r="D42" s="36" t="str">
        <f>IF('[14]2. Identificación del Riesgo'!D42:D44="","",'[14]2. Identificación del Riesgo'!D42:D44)</f>
        <v>Afectación Económica o Presupuestal</v>
      </c>
      <c r="E42" s="36" t="str">
        <f>IF('[14]2. Identificación del Riesgo'!E42:E44="","",'[14]2. Identificación del Riesgo'!E42:E44)</f>
        <v xml:space="preserve">Ausencia o inadecuado seguimiento a la ejecución de los contratos de bienes y/o servicios, supervisados por el equipo. </v>
      </c>
      <c r="F42" s="36" t="str">
        <f>IF('[14]2. Identificación del Riesgo'!F42:F44="","",'[14]2. Identificación del Riesgo'!F42:F44)</f>
        <v xml:space="preserve">Malas prácticas de supervisión a la ejecución de contratos, que puedan ocasionar pérdidas o gastos innecesarios a la entidad. </v>
      </c>
      <c r="G42" s="36" t="str">
        <f>IF('[14]2. Identificación del Riesgo'!G42:G44="","",'[14]2. Identificación del Riesgo'!G42:G44)</f>
        <v>Posibilidad de afectación económica o presupuestal y reputacional por la ausencia o inadecuado seguimiento a la ejecución de los contratos de bienes y/o servicios supervisados por el equipo, debido a malas prácticas de supervisión de contratos en su fase de ejecución.</v>
      </c>
      <c r="H42" s="36" t="str">
        <f>IF('[14]2. Identificación del Riesgo'!H42:H44="","",'[14]2. Identificación del Riesgo'!H42:H44)</f>
        <v>Gestión</v>
      </c>
      <c r="I42" s="36" t="str">
        <f>IF('[14]2. Identificación del Riesgo'!I42:I44="","",'[14]2. Identificación del Riesgo'!I42:I44)</f>
        <v>Ejecución y Administración de procesos</v>
      </c>
      <c r="J42" s="36" t="str">
        <f>IF('[14]2. Identificación del Riesgo'!J42:J44="","",'[14]2. Identificación del Riesgo'!J42:J44)</f>
        <v>Baja: La actividad que conlleva el riesgo se ejecuta de 3 a 24 veces por año</v>
      </c>
      <c r="K42" s="37" t="str">
        <f>'[14]2. Identificación del Riesgo'!K42:K44</f>
        <v>Baja</v>
      </c>
      <c r="L42" s="38">
        <f>'[14]2. Identificación del Riesgo'!L42:L44</f>
        <v>0.4</v>
      </c>
      <c r="M42" s="36" t="str">
        <f>IF(OR('[14]2. Identificación del Riesgo'!H42:H44="Corrupción",'[14]2. Identificación del Riesgo'!H42:H44="Lavado de Activos",'[14]2. Identificación del Riesgo'!H42:H44="Financiación del Terrorismo",'[14]2. Identificación del Riesgo'!H42:H44="Trámites, OPAs y Consultas de Acceso a la Información Pública"),"No Aplica",
IF('[14]2. Identificación del Riesgo'!M42:M44="","",'[14]2. Identificación del Riesgo'!M42:M44))</f>
        <v>Reputacional: El riesgo afecta la imagen de la entidad internamente, de conocimiento general, nivel interno, de junta directiva y accionistas y/o de proveedores</v>
      </c>
      <c r="N42" s="37" t="str">
        <f>'[14]2. Identificación del Riesgo'!N42:N44</f>
        <v>Menor</v>
      </c>
      <c r="O42" s="38">
        <f>'[14]2. Identificación del Riesgo'!O42:O44</f>
        <v>0.4</v>
      </c>
      <c r="P42" s="39" t="str">
        <f>'[14]2. Identificación del Riesgo'!P42:P44</f>
        <v>Moderado</v>
      </c>
      <c r="Q42" s="40" t="str">
        <f>IF($H$42="","",
IF(OR($H$42="Corrupción",$H$42="Lavado de Activos",$H$42="Financiación del Terrorismo",$H$42="Trámites, OPAs y Consultas de Acceso a la Información Pública"),'[14]6.Valoración Control Corrupción'!$E42,'[14]5. Valoración de Controles'!$E42))</f>
        <v>Supervisor del contrato / apoyo a la supervisión</v>
      </c>
      <c r="R42" s="41" t="str">
        <f>IF($H$42="","",
IF(OR($H$42="Corrupción",$H$42="Lavado de Activos",$H$42="Financiación del Terrorismo",$H$42="Trámites, OPAs y Consultas de Acceso a la Información Pública"),"No Aplica",'[14]5. Valoración de Controles'!$I42))</f>
        <v>Detectivo</v>
      </c>
      <c r="S42" s="41" t="str">
        <f>IF($H$42="","",
IF(OR($H$42="Corrupción",$H$42="Lavado de Activos",$H$42="Financiación del Terrorismo",$H$42="Trámites, OPAs y Consultas de Acceso a la Información Pública"),"No Aplica",'[14]5. Valoración de Controles'!$J42))</f>
        <v>Afecta probabilidad</v>
      </c>
      <c r="T42" s="41" t="str">
        <f>IF($H$42="","",
IF(OR($H$42="Corrupción",$H$42="Lavado de Activos",$H$42="Financiación del Terrorismo",$H$42="Trámites, OPAs y Consultas de Acceso a la Información Pública"),"No Aplica",'[14]5. Valoración de Controles'!$K42))</f>
        <v>Manual</v>
      </c>
      <c r="U42" s="41" t="str">
        <f>IF($H$42="","",
IF(OR($H$42="Corrupción",$H$42="Lavado de Activos",$H$42="Financiación del Terrorismo",$H$42="Trámites, OPAs y Consultas de Acceso a la Información Pública"),"No Aplica",'[14]5. Valoración de Controles'!$L42))</f>
        <v>Documentado</v>
      </c>
      <c r="V42" s="41" t="str">
        <f>IF($H$42="","",
IF(OR($H$42="Corrupción",$H$42="Lavado de Activos",$H$42="Financiación del Terrorismo",$H$42="Trámites, OPAs y Consultas de Acceso a la Información Pública"),"No Aplica",'[14]5. Valoración de Controles'!$M42))</f>
        <v>Continua</v>
      </c>
      <c r="W42" s="41" t="str">
        <f>IF($H$42="","",
IF(OR($H$42="Corrupción",$H$42="Lavado de Activos",$H$42="Financiación del Terrorismo",$H$42="Trámites, OPAs y Consultas de Acceso a la Información Pública"),"No Aplica",'[14]5. Valoración de Controles'!$N42))</f>
        <v>Con registro</v>
      </c>
      <c r="X42" s="42" t="str">
        <f>IF($H$42="","",
IF(OR($H$42="Corrupción",$H$42="Lavado de Activos",$H$42="Financiación del Terrorismo",$H$42="Trámites, OPAs y Consultas de Acceso a la Información Pública"),"No Aplica",'[14]5. Valoración de Controles'!$O42))</f>
        <v>Carpetas contractuales</v>
      </c>
      <c r="Y42" s="42" t="str">
        <f>IF($H$42="","",
IF(OR($H$42="Corrupción",$H$42="Lavado de Activos",$H$42="Financiación del Terrorismo",$H$42="Trámites, OPAs y Consultas de Acceso a la Información Pública"),"No Aplica",'[14]5. Valoración de Controles'!$P42))</f>
        <v>Comunicaciones continuas en la ejecución  del contrato.
Informes de ejecución contractual.</v>
      </c>
      <c r="Z42" s="42" t="str">
        <f>IF($H$42="","",
IF(OR($H$42="Corrupción",$H$42="Lavado de Activos",$H$42="Financiación del Terrorismo",$H$42="Trámites, OPAs y Consultas de Acceso a la Información Pública"),"No Aplica",'[14]5. Valoración de Controles'!$Q42))</f>
        <v xml:space="preserve">Si se encuentran incumplimientos o deficiencias en la ejecución de los contratos, se requiere de manera documentada al contratista </v>
      </c>
      <c r="AA42" s="43">
        <f>IF($H$42="","",
IF(OR($H$42="Corrupción",$H$42="Lavado de Activos",$H$42="Financiación del Terrorismo",$H$42="Trámites, OPAs y Consultas de Acceso a la Información Pública"),"No aplica",'[14]5. Valoración de Controles'!$R42))</f>
        <v>0.3</v>
      </c>
      <c r="AB42" s="37" t="str">
        <f>IF(H42="","",
IF(OR(H42="Corrupción",H42="Lavado de Activos",H42="Financiación del Terrorismo",H42="Trámites, OPAs y Consultas de Acceso a la Información Pública"),'[14]6.Valoración Control Corrupción'!W42:W44,
IF(OR(H42&lt;&gt;"Corrupción",H42&lt;&gt;"Lavado de Activos",H42&lt;&gt;"Financiación del Terrorismo",H42&lt;&gt;"Trámites, OPAs y Consultas de Acceso a la Información Pública"),IF(AC42="","",
IF(AND(AC42&gt;0,AC42&lt;0.4),"Muy Baja",
IF(AND(AC42&gt;=0.4,AC42&lt;0.6),"Baja",
IF(AND(AC42&gt;=0.6,AC42&lt;0.8),"Media",
IF(AND(AC42&gt;=0.8,AC42&lt;1),"Alta",
IF(AC42&gt;=1,"Muy Alta","")))))))))</f>
        <v>Muy Baja</v>
      </c>
      <c r="AC42" s="44">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IF('[14]5. Valoración de Controles'!U44&gt;0,'[14]5. Valoración de Controles'!U44,
IF('[14]5. Valoración de Controles'!U43&gt;0,'[14]5. Valoración de Controles'!U43,
IF('[14]5. Valoración de Controles'!U42&gt;0,'[14]5. Valoración de Controles'!U42,L42))))))</f>
        <v>0.28000000000000003</v>
      </c>
      <c r="AD42" s="37" t="str">
        <f>IF(H42="","",
IF(OR(H42="Corrupción",H42="Lavado de Activos",H42="Financiación del Terrorismo",H42="Trámites, OPAs y Consultas de Acceso a la Información Pública"),'[14]3. Impacto Riesgo de Corrupción'!Z42:Z44,
IF(OR(H42&lt;&gt;"Corrupción",H42&lt;&gt;"Lavado de Activos",H42&lt;&gt;"Financiación del Terrorismo",H42&lt;&gt;"Trámites, OPAs y Consultas de Acceso a la Información Pública"),
IF(AE42="","",
IF(AND(AE42&gt;0,AE42&lt;0.4),"Leve",
IF(AND(AE42&gt;=0.4,AE42&lt;0.6),"Menor",
IF(AND(AE42&gt;=0.6,AE42&lt;0.8),"Moderado",
IF(AND(AE42&gt;=0.8,AE42&lt;1),"Mayor",
IF(AE42&gt;=1,"Catastrófico","")))))))))</f>
        <v>Menor</v>
      </c>
      <c r="AE42" s="44">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IF('[14]5. Valoración de Controles'!V44&gt;0,'[14]5. Valoración de Controles'!V44,
IF('[14]5. Valoración de Controles'!V43&gt;0,'[14]5. Valoración de Controles'!V43,
IF('[14]5. Valoración de Controles'!V42&gt;0,'[14]5. Valoración de Controles'!V42,O42))))))</f>
        <v>0.4</v>
      </c>
      <c r="AF42" s="39" t="str">
        <f t="shared" ref="AF42" si="30">IF(AND(AB42="Muy Alta",OR(AD42="Leve",AD42="Menor",AD42="Moderado",AD42="Mayor")),"Alto",
IF(AND(AB42="Alta",OR(AD42="Leve",AD42="Menor")),"Moderado",
IF(AND(AB42="Alta",OR(AD42="Moderado",AD42="Mayor")),"Alto",
IF(AND(AB42="Media",OR(AD42="Leve",AD42="Menor",AD42="Moderado")),"Moderado",
IF(AND(AB42="Media",OR(AD42="Mayor")),"Alto",
IF(AND(AB42="Baja",OR(AD42="Leve")),"Bajo",
IF(AND(OR(AB42="Baja",AB42="Improbable"),OR(AD42="Menor",AD42="Moderado")),"Moderado",
IF(AND(OR(AB42="Baja",AB42="Improbable"),AD42="Mayor"),"Alto",
IF(AND(AB42="Muy Baja",OR(AD42="Leve",AD42="Menor")),"Bajo",
IF(AND(OR(AB42="Muy Baja",AB42="Rara vez"),OR(AD42="Moderado")),"Moderado",
IF(AND(OR(AB42="Muy Baja",AB42="Rara vez"),AD42="Mayor"),"Alto",
IF(AND(OR(AB42="Casi seguro",AB42="Probable",AB42="Posible"),AD42="Mayor"),"Extremo",
IF(AND(AB42="Casi seguro",AD42="Moderado"),"Extremo",
IF(AND(OR(AB42="Probable",AB42="Posible"),OR(AD42="Moderado")),"Alto",
IF(AD42="Catastrófico","Extremo","")))))))))))))))</f>
        <v>Bajo</v>
      </c>
      <c r="AG42" s="45"/>
      <c r="AH42" s="46" t="str">
        <f t="shared" ref="AH42" si="31">IF(AG42="Reducir (Mitigar)","Debe establecer el plan de acción a implementar para mitigar el nivel del riesgo",
IF(AG42="Reducir (Transferir)","No amerita plan de acción. Debe tercerizar la actividad que genera este riesgo o adquirir polizas para evitar responsabilidad economica, sin embargo mantiene la responsabilidad reputacional",
IF(AG42="Aceptar","No amerita plan de acción. Asuma las consecuencias de la materialización del riesgo",
IF(AG42="Evitar","No amerita plan de acción. No ejecute la actividad que genera el riesgo",
IF(AG42="Reducir","Debe establecer el plan de acción a implementar para mitigar el nivel del riesgo",
IF(AG42="Compartir","No amerita plan de acción. Comparta el riesgo con una parte interesada que pueda gestionarlo con mas eficacia",""))))))</f>
        <v/>
      </c>
      <c r="AI42" s="47"/>
      <c r="AJ42" s="48"/>
      <c r="AK42" s="49" t="str">
        <f t="shared" ref="AK42" si="32">IF(AI42="","","∑ Peso porcentual de cada acción definida")</f>
        <v/>
      </c>
      <c r="AL42" s="50"/>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row>
    <row r="43" spans="1:67" ht="31.5" customHeight="1">
      <c r="A43" s="35"/>
      <c r="B43" s="36"/>
      <c r="C43" s="36"/>
      <c r="D43" s="36"/>
      <c r="E43" s="36"/>
      <c r="F43" s="36"/>
      <c r="G43" s="36"/>
      <c r="H43" s="36"/>
      <c r="I43" s="36"/>
      <c r="J43" s="36"/>
      <c r="K43" s="37"/>
      <c r="L43" s="38"/>
      <c r="M43" s="36"/>
      <c r="N43" s="37"/>
      <c r="O43" s="38"/>
      <c r="P43" s="39"/>
      <c r="Q43" s="40">
        <f>IF($H$42="","",
IF(OR($H$42="Corrupción",$H$42="Lavado de Activos",$H$42="Financiación del Terrorismo",$H$42="Trámites, OPAs y Consultas de Acceso a la Información Pública"),'[14]6.Valoración Control Corrupción'!$E43,'[14]5. Valoración de Controles'!$E43))</f>
        <v>0</v>
      </c>
      <c r="R43" s="41">
        <f>IF($H$42="","",
IF(OR($H$42="Corrupción",$H$42="Lavado de Activos",$H$42="Financiación del Terrorismo",$H$42="Trámites, OPAs y Consultas de Acceso a la Información Pública"),"No Aplica",'[14]5. Valoración de Controles'!$I43))</f>
        <v>0</v>
      </c>
      <c r="S43" s="41" t="str">
        <f>IF($H$42="","",
IF(OR($H$42="Corrupción",$H$42="Lavado de Activos",$H$42="Financiación del Terrorismo",$H$42="Trámites, OPAs y Consultas de Acceso a la Información Pública"),"No Aplica",'[14]5. Valoración de Controles'!$J43))</f>
        <v/>
      </c>
      <c r="T43" s="41">
        <f>IF($H$42="","",
IF(OR($H$42="Corrupción",$H$42="Lavado de Activos",$H$42="Financiación del Terrorismo",$H$42="Trámites, OPAs y Consultas de Acceso a la Información Pública"),"No Aplica",'[14]5. Valoración de Controles'!$K43))</f>
        <v>0</v>
      </c>
      <c r="U43" s="41">
        <f>IF($H$42="","",
IF(OR($H$42="Corrupción",$H$42="Lavado de Activos",$H$42="Financiación del Terrorismo",$H$42="Trámites, OPAs y Consultas de Acceso a la Información Pública"),"No Aplica",'[14]5. Valoración de Controles'!$L43))</f>
        <v>0</v>
      </c>
      <c r="V43" s="41">
        <f>IF($H$42="","",
IF(OR($H$42="Corrupción",$H$42="Lavado de Activos",$H$42="Financiación del Terrorismo",$H$42="Trámites, OPAs y Consultas de Acceso a la Información Pública"),"No Aplica",'[14]5. Valoración de Controles'!$M43))</f>
        <v>0</v>
      </c>
      <c r="W43" s="41">
        <f>IF($H$42="","",
IF(OR($H$42="Corrupción",$H$42="Lavado de Activos",$H$42="Financiación del Terrorismo",$H$42="Trámites, OPAs y Consultas de Acceso a la Información Pública"),"No Aplica",'[14]5. Valoración de Controles'!$N43))</f>
        <v>0</v>
      </c>
      <c r="X43" s="42">
        <f>IF($H$42="","",
IF(OR($H$42="Corrupción",$H$42="Lavado de Activos",$H$42="Financiación del Terrorismo",$H$42="Trámites, OPAs y Consultas de Acceso a la Información Pública"),"No Aplica",'[14]5. Valoración de Controles'!$O43))</f>
        <v>0</v>
      </c>
      <c r="Y43" s="42">
        <f>IF($H$42="","",
IF(OR($H$42="Corrupción",$H$42="Lavado de Activos",$H$42="Financiación del Terrorismo",$H$42="Trámites, OPAs y Consultas de Acceso a la Información Pública"),"No Aplica",'[14]5. Valoración de Controles'!$P43))</f>
        <v>0</v>
      </c>
      <c r="Z43" s="42">
        <f>IF($H$42="","",
IF(OR($H$42="Corrupción",$H$42="Lavado de Activos",$H$42="Financiación del Terrorismo",$H$42="Trámites, OPAs y Consultas de Acceso a la Información Pública"),"No Aplica",'[14]5. Valoración de Controles'!$Q43))</f>
        <v>0</v>
      </c>
      <c r="AA43" s="43" t="str">
        <f>IF($H$42="","",
IF(OR($H$42="Corrupción",$H$42="Lavado de Activos",$H$42="Financiación del Terrorismo",$H$42="Trámites, OPAs y Consultas de Acceso a la Información Pública"),"No aplica",'[14]5. Valoración de Controles'!$R43))</f>
        <v/>
      </c>
      <c r="AB43" s="37"/>
      <c r="AC43" s="52"/>
      <c r="AD43" s="37"/>
      <c r="AE43" s="52"/>
      <c r="AF43" s="39"/>
      <c r="AG43" s="45"/>
      <c r="AH43" s="53"/>
      <c r="AI43" s="54"/>
      <c r="AJ43" s="55"/>
      <c r="AK43" s="56"/>
      <c r="AL43" s="55"/>
    </row>
    <row r="44" spans="1:67" ht="31.5" customHeight="1">
      <c r="A44" s="35"/>
      <c r="B44" s="36"/>
      <c r="C44" s="36"/>
      <c r="D44" s="36"/>
      <c r="E44" s="36"/>
      <c r="F44" s="36"/>
      <c r="G44" s="36"/>
      <c r="H44" s="36"/>
      <c r="I44" s="36"/>
      <c r="J44" s="36"/>
      <c r="K44" s="37"/>
      <c r="L44" s="38"/>
      <c r="M44" s="36"/>
      <c r="N44" s="37"/>
      <c r="O44" s="38"/>
      <c r="P44" s="39"/>
      <c r="Q44" s="40">
        <f>IF($H$42="","",
IF(OR($H$42="Corrupción",$H$42="Lavado de Activos",$H$42="Financiación del Terrorismo",$H$42="Trámites, OPAs y Consultas de Acceso a la Información Pública"),'[14]6.Valoración Control Corrupción'!$E44,'[14]5. Valoración de Controles'!$E44))</f>
        <v>0</v>
      </c>
      <c r="R44" s="41">
        <f>IF($H$42="","",
IF(OR($H$42="Corrupción",$H$42="Lavado de Activos",$H$42="Financiación del Terrorismo",$H$42="Trámites, OPAs y Consultas de Acceso a la Información Pública"),"No Aplica",'[14]5. Valoración de Controles'!$I44))</f>
        <v>0</v>
      </c>
      <c r="S44" s="41" t="str">
        <f>IF($H$42="","",
IF(OR($H$42="Corrupción",$H$42="Lavado de Activos",$H$42="Financiación del Terrorismo",$H$42="Trámites, OPAs y Consultas de Acceso a la Información Pública"),"No Aplica",'[14]5. Valoración de Controles'!$J44))</f>
        <v/>
      </c>
      <c r="T44" s="41">
        <f>IF($H$42="","",
IF(OR($H$42="Corrupción",$H$42="Lavado de Activos",$H$42="Financiación del Terrorismo",$H$42="Trámites, OPAs y Consultas de Acceso a la Información Pública"),"No Aplica",'[14]5. Valoración de Controles'!$K44))</f>
        <v>0</v>
      </c>
      <c r="U44" s="41">
        <f>IF($H$42="","",
IF(OR($H$42="Corrupción",$H$42="Lavado de Activos",$H$42="Financiación del Terrorismo",$H$42="Trámites, OPAs y Consultas de Acceso a la Información Pública"),"No Aplica",'[14]5. Valoración de Controles'!$L44))</f>
        <v>0</v>
      </c>
      <c r="V44" s="41">
        <f>IF($H$42="","",
IF(OR($H$42="Corrupción",$H$42="Lavado de Activos",$H$42="Financiación del Terrorismo",$H$42="Trámites, OPAs y Consultas de Acceso a la Información Pública"),"No Aplica",'[14]5. Valoración de Controles'!$M44))</f>
        <v>0</v>
      </c>
      <c r="W44" s="41">
        <f>IF($H$42="","",
IF(OR($H$42="Corrupción",$H$42="Lavado de Activos",$H$42="Financiación del Terrorismo",$H$42="Trámites, OPAs y Consultas de Acceso a la Información Pública"),"No Aplica",'[14]5. Valoración de Controles'!$N44))</f>
        <v>0</v>
      </c>
      <c r="X44" s="42">
        <f>IF($H$42="","",
IF(OR($H$42="Corrupción",$H$42="Lavado de Activos",$H$42="Financiación del Terrorismo",$H$42="Trámites, OPAs y Consultas de Acceso a la Información Pública"),"No Aplica",'[14]5. Valoración de Controles'!$O44))</f>
        <v>0</v>
      </c>
      <c r="Y44" s="42">
        <f>IF($H$42="","",
IF(OR($H$42="Corrupción",$H$42="Lavado de Activos",$H$42="Financiación del Terrorismo",$H$42="Trámites, OPAs y Consultas de Acceso a la Información Pública"),"No Aplica",'[14]5. Valoración de Controles'!$P44))</f>
        <v>0</v>
      </c>
      <c r="Z44" s="42">
        <f>IF($H$42="","",
IF(OR($H$42="Corrupción",$H$42="Lavado de Activos",$H$42="Financiación del Terrorismo",$H$42="Trámites, OPAs y Consultas de Acceso a la Información Pública"),"No Aplica",'[14]5. Valoración de Controles'!$Q44))</f>
        <v>0</v>
      </c>
      <c r="AA44" s="43" t="str">
        <f>IF($H$42="","",
IF(OR($H$42="Corrupción",$H$42="Lavado de Activos",$H$42="Financiación del Terrorismo",$H$42="Trámites, OPAs y Consultas de Acceso a la Información Pública"),"No aplica",'[14]5. Valoración de Controles'!$R44))</f>
        <v/>
      </c>
      <c r="AB44" s="37"/>
      <c r="AC44" s="52"/>
      <c r="AD44" s="37"/>
      <c r="AE44" s="52"/>
      <c r="AF44" s="39"/>
      <c r="AG44" s="45"/>
      <c r="AH44" s="53"/>
      <c r="AI44" s="54"/>
      <c r="AJ44" s="55"/>
      <c r="AK44" s="56"/>
      <c r="AL44" s="55"/>
    </row>
    <row r="45" spans="1:67" ht="31.5" customHeight="1">
      <c r="A45" s="35">
        <v>13</v>
      </c>
      <c r="B45" s="36" t="str">
        <f>'[14]2. Identificación del Riesgo'!B45:B47</f>
        <v>Conocimiento del Riesgo y Efectos del Cambio Climático</v>
      </c>
      <c r="C45" s="36" t="str">
        <f>IF('[14]2. Identificación del Riesgo'!C45:C47="","",'[14]2. Identificación del Riesgo'!C45:C47)</f>
        <v>Cargar Sistemas de Información SIG Predial</v>
      </c>
      <c r="D45" s="36" t="str">
        <f>IF('[14]2. Identificación del Riesgo'!D45:D47="","",'[14]2. Identificación del Riesgo'!D45:D47)</f>
        <v>Afectación Reputacional</v>
      </c>
      <c r="E45" s="36" t="str">
        <f>IF('[14]2. Identificación del Riesgo'!E45:E47="","",'[14]2. Identificación del Riesgo'!E45:E47)</f>
        <v>El profesional encargado de emitir el concepto técnico, no ha informado de manera oportuna al SIG sobre la emisión del Concepto Técnico, ocasionando ventanas de desactualización en la información sobre Conceptos Tecnicos en la Base de Datos Geográfica Coporativa del IDIGER.</v>
      </c>
      <c r="F45" s="36" t="str">
        <f>IF('[14]2. Identificación del Riesgo'!F45:F47="","",'[14]2. Identificación del Riesgo'!F45:F47)</f>
        <v>El encargado de emitir el Concepto Técnico, no informa al SIG sobre la emisión del Concepto Técnico para que este pueda ser cargado en la Base de Datos Geográfica Corporativa del IDIGER.</v>
      </c>
      <c r="G45" s="36" t="str">
        <f>IF('[14]2. Identificación del Riesgo'!G45:G47="","",'[14]2. Identificación del Riesgo'!G45:G47)</f>
        <v>Grupo SIG - Posibilidad de Afectación Reputacional  porque la información sobre Conceptos Técnicos emitidos en la Base de Datos Corporativa del IDIGER, se encuentre desactualizada, afectando la consulta de antecedentes y ocasionando respuestas oficiales incompletas o con información desactualizada.</v>
      </c>
      <c r="H45" s="36" t="str">
        <f>IF('[14]2. Identificación del Riesgo'!H45:H47="","",'[14]2. Identificación del Riesgo'!H45:H47)</f>
        <v>Gestión</v>
      </c>
      <c r="I45" s="36" t="str">
        <f>IF('[14]2. Identificación del Riesgo'!I45:I47="","",'[14]2. Identificación del Riesgo'!I45:I47)</f>
        <v>Usuarios, productos y practicas, organizacionales</v>
      </c>
      <c r="J45" s="36" t="str">
        <f>IF('[14]2. Identificación del Riesgo'!J45:J47="","",'[14]2. Identificación del Riesgo'!J45:J47)</f>
        <v>Media: La actividad que conlleva el riesgo se ejecuta de 24 a 500 veces por año</v>
      </c>
      <c r="K45" s="37" t="str">
        <f>'[14]2. Identificación del Riesgo'!K45:K47</f>
        <v>Media</v>
      </c>
      <c r="L45" s="38">
        <f>'[14]2. Identificación del Riesgo'!L45:L47</f>
        <v>0.6</v>
      </c>
      <c r="M45" s="36" t="str">
        <f>IF(OR('[14]2. Identificación del Riesgo'!H45:H47="Corrupción",'[14]2. Identificación del Riesgo'!H45:H47="Lavado de Activos",'[14]2. Identificación del Riesgo'!H45:H47="Financiación del Terrorismo",'[14]2. Identificación del Riesgo'!H45:H47="Trámites, OPAs y Consultas de Acceso a la Información Pública"),"No Aplica",
IF('[14]2. Identificación del Riesgo'!M45:M47="","",'[14]2. Identificación del Riesgo'!M45:M47))</f>
        <v>Reputacional: El riesgo afecta la imagen de la entidad internamente, de conocimiento general, nivel interno, de junta directiva y accionistas y/o de proveedores</v>
      </c>
      <c r="N45" s="37" t="str">
        <f>'[14]2. Identificación del Riesgo'!N45:N47</f>
        <v>Menor</v>
      </c>
      <c r="O45" s="38">
        <f>'[14]2. Identificación del Riesgo'!O45:O47</f>
        <v>0.4</v>
      </c>
      <c r="P45" s="39" t="str">
        <f>'[14]2. Identificación del Riesgo'!P45:P47</f>
        <v>Moderado</v>
      </c>
      <c r="Q45" s="40" t="str">
        <f>IF($H$45="","",
IF(OR($H$45="Corrupción",$H$45="Lavado de Activos",$H$45="Financiación del Terrorismo",$H$45="Trámites, OPAs y Consultas de Acceso a la Información Pública"),'[14]6.Valoración Control Corrupción'!$E45,'[14]5. Valoración de Controles'!$E45))</f>
        <v>Profesional  SIG y Profesional CPT</v>
      </c>
      <c r="R45" s="41" t="str">
        <f>IF($H$45="","",
IF(OR($H$45="Corrupción",$H$45="Lavado de Activos",$H$45="Financiación del Terrorismo",$H$45="Trámites, OPAs y Consultas de Acceso a la Información Pública"),"No Aplica",'[14]5. Valoración de Controles'!$I45))</f>
        <v>Preventivo</v>
      </c>
      <c r="S45" s="41" t="str">
        <f>IF($H$45="","",
IF(OR($H$45="Corrupción",$H$45="Lavado de Activos",$H$45="Financiación del Terrorismo",$H$45="Trámites, OPAs y Consultas de Acceso a la Información Pública"),"No Aplica",'[14]5. Valoración de Controles'!$J45))</f>
        <v>Afecta probabilidad</v>
      </c>
      <c r="T45" s="41" t="str">
        <f>IF($H$45="","",
IF(OR($H$45="Corrupción",$H$45="Lavado de Activos",$H$45="Financiación del Terrorismo",$H$45="Trámites, OPAs y Consultas de Acceso a la Información Pública"),"No Aplica",'[14]5. Valoración de Controles'!$K45))</f>
        <v>Manual</v>
      </c>
      <c r="U45" s="41" t="str">
        <f>IF($H$45="","",
IF(OR($H$45="Corrupción",$H$45="Lavado de Activos",$H$45="Financiación del Terrorismo",$H$45="Trámites, OPAs y Consultas de Acceso a la Información Pública"),"No Aplica",'[14]5. Valoración de Controles'!$L45))</f>
        <v>Documentado</v>
      </c>
      <c r="V45" s="41" t="str">
        <f>IF($H$45="","",
IF(OR($H$45="Corrupción",$H$45="Lavado de Activos",$H$45="Financiación del Terrorismo",$H$45="Trámites, OPAs y Consultas de Acceso a la Información Pública"),"No Aplica",'[14]5. Valoración de Controles'!$M45))</f>
        <v>Continua</v>
      </c>
      <c r="W45" s="41" t="str">
        <f>IF($H$45="","",
IF(OR($H$45="Corrupción",$H$45="Lavado de Activos",$H$45="Financiación del Terrorismo",$H$45="Trámites, OPAs y Consultas de Acceso a la Información Pública"),"No Aplica",'[14]5. Valoración de Controles'!$N45))</f>
        <v>Con registro</v>
      </c>
      <c r="X45" s="42" t="str">
        <f>IF($H$45="","",
IF(OR($H$45="Corrupción",$H$45="Lavado de Activos",$H$45="Financiación del Terrorismo",$H$45="Trámites, OPAs y Consultas de Acceso a la Información Pública"),"No Aplica",'[14]5. Valoración de Controles'!$O45))</f>
        <v>Correo electrónico</v>
      </c>
      <c r="Y45" s="42" t="str">
        <f>IF($H$45="","",
IF(OR($H$45="Corrupción",$H$45="Lavado de Activos",$H$45="Financiación del Terrorismo",$H$45="Trámites, OPAs y Consultas de Acceso a la Información Pública"),"No Aplica",'[14]5. Valoración de Controles'!$P45))</f>
        <v>Correos electrónico</v>
      </c>
      <c r="Z45" s="42" t="str">
        <f>IF($H$45="","",
IF(OR($H$45="Corrupción",$H$45="Lavado de Activos",$H$45="Financiación del Terrorismo",$H$45="Trámites, OPAs y Consultas de Acceso a la Información Pública"),"No Aplica",'[14]5. Valoración de Controles'!$Q45))</f>
        <v>De acuerdo a lo reportado se hace el ajuste directamente en la base de datos.</v>
      </c>
      <c r="AA45" s="43">
        <f>IF($H$45="","",
IF(OR($H$45="Corrupción",$H$45="Lavado de Activos",$H$45="Financiación del Terrorismo",$H$45="Trámites, OPAs y Consultas de Acceso a la Información Pública"),"No aplica",'[14]5. Valoración de Controles'!$R45))</f>
        <v>0.4</v>
      </c>
      <c r="AB45" s="37" t="str">
        <f>IF(H45="","",
IF(OR(H45="Corrupción",H45="Lavado de Activos",H45="Financiación del Terrorismo",H45="Trámites, OPAs y Consultas de Acceso a la Información Pública"),'[14]6.Valoración Control Corrupción'!W45:W47,
IF(OR(H45&lt;&gt;"Corrupción",H45&lt;&gt;"Lavado de Activos",H45&lt;&gt;"Financiación del Terrorismo",H45&lt;&gt;"Trámites, OPAs y Consultas de Acceso a la Información Pública"),IF(AC45="","",
IF(AND(AC45&gt;0,AC45&lt;0.4),"Muy Baja",
IF(AND(AC45&gt;=0.4,AC45&lt;0.6),"Baja",
IF(AND(AC45&gt;=0.6,AC45&lt;0.8),"Media",
IF(AND(AC45&gt;=0.8,AC45&lt;1),"Alta",
IF(AC45&gt;=1,"Muy Alta","")))))))))</f>
        <v>Muy Baja</v>
      </c>
      <c r="AC45" s="44">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IF('[14]5. Valoración de Controles'!U47&gt;0,'[14]5. Valoración de Controles'!U47,
IF('[14]5. Valoración de Controles'!U46&gt;0,'[14]5. Valoración de Controles'!U46,
IF('[14]5. Valoración de Controles'!U45&gt;0,'[14]5. Valoración de Controles'!U45,L45))))))</f>
        <v>0.36</v>
      </c>
      <c r="AD45" s="37" t="str">
        <f>IF(H45="","",
IF(OR(H45="Corrupción",H45="Lavado de Activos",H45="Financiación del Terrorismo",H45="Trámites, OPAs y Consultas de Acceso a la Información Pública"),'[14]3. Impacto Riesgo de Corrupción'!Z45:Z47,
IF(OR(H45&lt;&gt;"Corrupción",H45&lt;&gt;"Lavado de Activos",H45&lt;&gt;"Financiación del Terrorismo",H45&lt;&gt;"Trámites, OPAs y Consultas de Acceso a la Información Pública"),
IF(AE45="","",
IF(AND(AE45&gt;0,AE45&lt;0.4),"Leve",
IF(AND(AE45&gt;=0.4,AE45&lt;0.6),"Menor",
IF(AND(AE45&gt;=0.6,AE45&lt;0.8),"Moderado",
IF(AND(AE45&gt;=0.8,AE45&lt;1),"Mayor",
IF(AE45&gt;=1,"Catastrófico","")))))))))</f>
        <v>Menor</v>
      </c>
      <c r="AE45" s="44">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IF('[14]5. Valoración de Controles'!V47&gt;0,'[14]5. Valoración de Controles'!V47,
IF('[14]5. Valoración de Controles'!V46&gt;0,'[14]5. Valoración de Controles'!V46,
IF('[14]5. Valoración de Controles'!V45&gt;0,'[14]5. Valoración de Controles'!V45,O45))))))</f>
        <v>0.4</v>
      </c>
      <c r="AF45" s="39" t="str">
        <f t="shared" ref="AF45" si="33">IF(AND(AB45="Muy Alta",OR(AD45="Leve",AD45="Menor",AD45="Moderado",AD45="Mayor")),"Alto",
IF(AND(AB45="Alta",OR(AD45="Leve",AD45="Menor")),"Moderado",
IF(AND(AB45="Alta",OR(AD45="Moderado",AD45="Mayor")),"Alto",
IF(AND(AB45="Media",OR(AD45="Leve",AD45="Menor",AD45="Moderado")),"Moderado",
IF(AND(AB45="Media",OR(AD45="Mayor")),"Alto",
IF(AND(AB45="Baja",OR(AD45="Leve")),"Bajo",
IF(AND(OR(AB45="Baja",AB45="Improbable"),OR(AD45="Menor",AD45="Moderado")),"Moderado",
IF(AND(OR(AB45="Baja",AB45="Improbable"),AD45="Mayor"),"Alto",
IF(AND(AB45="Muy Baja",OR(AD45="Leve",AD45="Menor")),"Bajo",
IF(AND(OR(AB45="Muy Baja",AB45="Rara vez"),OR(AD45="Moderado")),"Moderado",
IF(AND(OR(AB45="Muy Baja",AB45="Rara vez"),AD45="Mayor"),"Alto",
IF(AND(OR(AB45="Casi seguro",AB45="Probable",AB45="Posible"),AD45="Mayor"),"Extremo",
IF(AND(AB45="Casi seguro",AD45="Moderado"),"Extremo",
IF(AND(OR(AB45="Probable",AB45="Posible"),OR(AD45="Moderado")),"Alto",
IF(AD45="Catastrófico","Extremo","")))))))))))))))</f>
        <v>Bajo</v>
      </c>
      <c r="AG45" s="45"/>
      <c r="AH45" s="46" t="str">
        <f t="shared" ref="AH45" si="34">IF(AG45="Reducir (Mitigar)","Debe establecer el plan de acción a implementar para mitigar el nivel del riesgo",
IF(AG45="Reducir (Transferir)","No amerita plan de acción. Debe tercerizar la actividad que genera este riesgo o adquirir polizas para evitar responsabilidad economica, sin embargo mantiene la responsabilidad reputacional",
IF(AG45="Aceptar","No amerita plan de acción. Asuma las consecuencias de la materialización del riesgo",
IF(AG45="Evitar","No amerita plan de acción. No ejecute la actividad que genera el riesgo",
IF(AG45="Reducir","Debe establecer el plan de acción a implementar para mitigar el nivel del riesgo",
IF(AG45="Compartir","No amerita plan de acción. Comparta el riesgo con una parte interesada que pueda gestionarlo con mas eficacia",""))))))</f>
        <v/>
      </c>
      <c r="AI45" s="47"/>
      <c r="AJ45" s="48"/>
      <c r="AK45" s="49" t="str">
        <f t="shared" ref="AK45" si="35">IF(AI45="","","∑ Peso porcentual de cada acción definida")</f>
        <v/>
      </c>
      <c r="AL45" s="50"/>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row>
    <row r="46" spans="1:67" ht="31.5" customHeight="1">
      <c r="A46" s="35"/>
      <c r="B46" s="36"/>
      <c r="C46" s="36"/>
      <c r="D46" s="36"/>
      <c r="E46" s="36"/>
      <c r="F46" s="36"/>
      <c r="G46" s="36"/>
      <c r="H46" s="36"/>
      <c r="I46" s="36"/>
      <c r="J46" s="36"/>
      <c r="K46" s="37"/>
      <c r="L46" s="38"/>
      <c r="M46" s="36"/>
      <c r="N46" s="37"/>
      <c r="O46" s="38"/>
      <c r="P46" s="39"/>
      <c r="Q46" s="40">
        <f>IF($H$45="","",
IF(OR($H$45="Corrupción",$H$45="Lavado de Activos",$H$45="Financiación del Terrorismo",$H$45="Trámites, OPAs y Consultas de Acceso a la Información Pública"),'[14]6.Valoración Control Corrupción'!$E46,'[14]5. Valoración de Controles'!$E46))</f>
        <v>0</v>
      </c>
      <c r="R46" s="41">
        <f>IF($H$45="","",
IF(OR($H$45="Corrupción",$H$45="Lavado de Activos",$H$45="Financiación del Terrorismo",$H$45="Trámites, OPAs y Consultas de Acceso a la Información Pública"),"No Aplica",'[14]5. Valoración de Controles'!$I46))</f>
        <v>0</v>
      </c>
      <c r="S46" s="41" t="str">
        <f>IF($H$45="","",
IF(OR($H$45="Corrupción",$H$45="Lavado de Activos",$H$45="Financiación del Terrorismo",$H$45="Trámites, OPAs y Consultas de Acceso a la Información Pública"),"No Aplica",'[14]5. Valoración de Controles'!$J46))</f>
        <v/>
      </c>
      <c r="T46" s="41">
        <f>IF($H$45="","",
IF(OR($H$45="Corrupción",$H$45="Lavado de Activos",$H$45="Financiación del Terrorismo",$H$45="Trámites, OPAs y Consultas de Acceso a la Información Pública"),"No Aplica",'[14]5. Valoración de Controles'!$K46))</f>
        <v>0</v>
      </c>
      <c r="U46" s="41">
        <f>IF($H$45="","",
IF(OR($H$45="Corrupción",$H$45="Lavado de Activos",$H$45="Financiación del Terrorismo",$H$45="Trámites, OPAs y Consultas de Acceso a la Información Pública"),"No Aplica",'[14]5. Valoración de Controles'!$L46))</f>
        <v>0</v>
      </c>
      <c r="V46" s="41">
        <f>IF($H$45="","",
IF(OR($H$45="Corrupción",$H$45="Lavado de Activos",$H$45="Financiación del Terrorismo",$H$45="Trámites, OPAs y Consultas de Acceso a la Información Pública"),"No Aplica",'[14]5. Valoración de Controles'!$M46))</f>
        <v>0</v>
      </c>
      <c r="W46" s="41">
        <f>IF($H$45="","",
IF(OR($H$45="Corrupción",$H$45="Lavado de Activos",$H$45="Financiación del Terrorismo",$H$45="Trámites, OPAs y Consultas de Acceso a la Información Pública"),"No Aplica",'[14]5. Valoración de Controles'!$N46))</f>
        <v>0</v>
      </c>
      <c r="X46" s="42">
        <f>IF($H$45="","",
IF(OR($H$45="Corrupción",$H$45="Lavado de Activos",$H$45="Financiación del Terrorismo",$H$45="Trámites, OPAs y Consultas de Acceso a la Información Pública"),"No Aplica",'[14]5. Valoración de Controles'!$O46))</f>
        <v>0</v>
      </c>
      <c r="Y46" s="42">
        <f>IF($H$45="","",
IF(OR($H$45="Corrupción",$H$45="Lavado de Activos",$H$45="Financiación del Terrorismo",$H$45="Trámites, OPAs y Consultas de Acceso a la Información Pública"),"No Aplica",'[14]5. Valoración de Controles'!$P46))</f>
        <v>0</v>
      </c>
      <c r="Z46" s="42">
        <f>IF($H$45="","",
IF(OR($H$45="Corrupción",$H$45="Lavado de Activos",$H$45="Financiación del Terrorismo",$H$45="Trámites, OPAs y Consultas de Acceso a la Información Pública"),"No Aplica",'[14]5. Valoración de Controles'!$Q46))</f>
        <v>0</v>
      </c>
      <c r="AA46" s="43" t="str">
        <f>IF($H$45="","",
IF(OR($H$45="Corrupción",$H$45="Lavado de Activos",$H$45="Financiación del Terrorismo",$H$45="Trámites, OPAs y Consultas de Acceso a la Información Pública"),"No aplica",'[14]5. Valoración de Controles'!$R46))</f>
        <v/>
      </c>
      <c r="AB46" s="37"/>
      <c r="AC46" s="52"/>
      <c r="AD46" s="37"/>
      <c r="AE46" s="52"/>
      <c r="AF46" s="39"/>
      <c r="AG46" s="45"/>
      <c r="AH46" s="53"/>
      <c r="AI46" s="54"/>
      <c r="AJ46" s="55"/>
      <c r="AK46" s="56"/>
      <c r="AL46" s="55"/>
    </row>
    <row r="47" spans="1:67" ht="31.5" customHeight="1">
      <c r="A47" s="35"/>
      <c r="B47" s="36"/>
      <c r="C47" s="36"/>
      <c r="D47" s="36"/>
      <c r="E47" s="36"/>
      <c r="F47" s="36"/>
      <c r="G47" s="36"/>
      <c r="H47" s="36"/>
      <c r="I47" s="36"/>
      <c r="J47" s="36"/>
      <c r="K47" s="37"/>
      <c r="L47" s="38"/>
      <c r="M47" s="36"/>
      <c r="N47" s="37"/>
      <c r="O47" s="38"/>
      <c r="P47" s="39"/>
      <c r="Q47" s="40">
        <f>IF($H$45="","",
IF(OR($H$45="Corrupción",$H$45="Lavado de Activos",$H$45="Financiación del Terrorismo",$H$45="Trámites, OPAs y Consultas de Acceso a la Información Pública"),'[14]6.Valoración Control Corrupción'!$E47,'[14]5. Valoración de Controles'!$E47))</f>
        <v>0</v>
      </c>
      <c r="R47" s="41">
        <f>IF($H$45="","",
IF(OR($H$45="Corrupción",$H$45="Lavado de Activos",$H$45="Financiación del Terrorismo",$H$45="Trámites, OPAs y Consultas de Acceso a la Información Pública"),"No Aplica",'[14]5. Valoración de Controles'!$I47))</f>
        <v>0</v>
      </c>
      <c r="S47" s="41" t="str">
        <f>IF($H$45="","",
IF(OR($H$45="Corrupción",$H$45="Lavado de Activos",$H$45="Financiación del Terrorismo",$H$45="Trámites, OPAs y Consultas de Acceso a la Información Pública"),"No Aplica",'[14]5. Valoración de Controles'!$J47))</f>
        <v/>
      </c>
      <c r="T47" s="41">
        <f>IF($H$45="","",
IF(OR($H$45="Corrupción",$H$45="Lavado de Activos",$H$45="Financiación del Terrorismo",$H$45="Trámites, OPAs y Consultas de Acceso a la Información Pública"),"No Aplica",'[14]5. Valoración de Controles'!$K47))</f>
        <v>0</v>
      </c>
      <c r="U47" s="41">
        <f>IF($H$45="","",
IF(OR($H$45="Corrupción",$H$45="Lavado de Activos",$H$45="Financiación del Terrorismo",$H$45="Trámites, OPAs y Consultas de Acceso a la Información Pública"),"No Aplica",'[14]5. Valoración de Controles'!$L47))</f>
        <v>0</v>
      </c>
      <c r="V47" s="41">
        <f>IF($H$45="","",
IF(OR($H$45="Corrupción",$H$45="Lavado de Activos",$H$45="Financiación del Terrorismo",$H$45="Trámites, OPAs y Consultas de Acceso a la Información Pública"),"No Aplica",'[14]5. Valoración de Controles'!$M47))</f>
        <v>0</v>
      </c>
      <c r="W47" s="41">
        <f>IF($H$45="","",
IF(OR($H$45="Corrupción",$H$45="Lavado de Activos",$H$45="Financiación del Terrorismo",$H$45="Trámites, OPAs y Consultas de Acceso a la Información Pública"),"No Aplica",'[14]5. Valoración de Controles'!$N47))</f>
        <v>0</v>
      </c>
      <c r="X47" s="42">
        <f>IF($H$45="","",
IF(OR($H$45="Corrupción",$H$45="Lavado de Activos",$H$45="Financiación del Terrorismo",$H$45="Trámites, OPAs y Consultas de Acceso a la Información Pública"),"No Aplica",'[14]5. Valoración de Controles'!$O47))</f>
        <v>0</v>
      </c>
      <c r="Y47" s="42">
        <f>IF($H$45="","",
IF(OR($H$45="Corrupción",$H$45="Lavado de Activos",$H$45="Financiación del Terrorismo",$H$45="Trámites, OPAs y Consultas de Acceso a la Información Pública"),"No Aplica",'[14]5. Valoración de Controles'!$P47))</f>
        <v>0</v>
      </c>
      <c r="Z47" s="42">
        <f>IF($H$45="","",
IF(OR($H$45="Corrupción",$H$45="Lavado de Activos",$H$45="Financiación del Terrorismo",$H$45="Trámites, OPAs y Consultas de Acceso a la Información Pública"),"No Aplica",'[14]5. Valoración de Controles'!$Q47))</f>
        <v>0</v>
      </c>
      <c r="AA47" s="43" t="str">
        <f>IF($H$45="","",
IF(OR($H$45="Corrupción",$H$45="Lavado de Activos",$H$45="Financiación del Terrorismo",$H$45="Trámites, OPAs y Consultas de Acceso a la Información Pública"),"No aplica",'[14]5. Valoración de Controles'!$R47))</f>
        <v/>
      </c>
      <c r="AB47" s="37"/>
      <c r="AC47" s="52"/>
      <c r="AD47" s="37"/>
      <c r="AE47" s="52"/>
      <c r="AF47" s="39"/>
      <c r="AG47" s="45"/>
      <c r="AH47" s="53"/>
      <c r="AI47" s="54"/>
      <c r="AJ47" s="55"/>
      <c r="AK47" s="56"/>
      <c r="AL47" s="55"/>
    </row>
    <row r="48" spans="1:67" ht="31.5" customHeight="1">
      <c r="A48" s="35">
        <v>14</v>
      </c>
      <c r="B48" s="36" t="str">
        <f>'[14]2. Identificación del Riesgo'!B48:B50</f>
        <v>Conocimiento del Riesgo y Efectos del Cambio Climático</v>
      </c>
      <c r="C48" s="36" t="str">
        <f>IF('[14]2. Identificación del Riesgo'!C48:C50="","",'[14]2. Identificación del Riesgo'!C48:C50)</f>
        <v>Elaborar documentos de respuesta asistencia técnica</v>
      </c>
      <c r="D48" s="36" t="str">
        <f>IF('[14]2. Identificación del Riesgo'!D48:D50="","",'[14]2. Identificación del Riesgo'!D48:D50)</f>
        <v>Afectación Reputacional</v>
      </c>
      <c r="E48" s="36" t="str">
        <f>IF('[14]2. Identificación del Riesgo'!E48:E50="","",'[14]2. Identificación del Riesgo'!E48:E50)</f>
        <v>El profesional encargado de emitir el Diagnóstico Técnico, no ha pedido al SIG ingresar el Diagnóstico en la Base de Datos Geográfica Corporativa del IDIGER, ocasionando que la información de Diagnósticos Técnicos en la Base de Datos Geográfica, se encuentre incompleta.</v>
      </c>
      <c r="F48" s="36" t="str">
        <f>IF('[14]2. Identificación del Riesgo'!F48:F50="","",'[14]2. Identificación del Riesgo'!F48:F50)</f>
        <v>El encargado de emitir el Diagnóstico Técnico, no solicita al SIG la creación del registro del Diagnóstico Técnico en la Base de Datos Geográfica Corporativa del IDIGER.</v>
      </c>
      <c r="G48" s="36" t="str">
        <f>IF('[14]2. Identificación del Riesgo'!G48:G50="","",'[14]2. Identificación del Riesgo'!G48:G50)</f>
        <v>Grupo SIG - Posibilidad de Afectación Reputacional porque la información sobre Diagnósticos Técnicos Emitidos en la Base de Datos Geográfica Corporativa del IDIGER, se encuentra desactualizada, afectando la consulta de antecedentes y ocasionando respuestas oficiales incompletas o con información desactualizada.</v>
      </c>
      <c r="H48" s="36" t="str">
        <f>IF('[14]2. Identificación del Riesgo'!H48:H50="","",'[14]2. Identificación del Riesgo'!H48:H50)</f>
        <v>Gestión</v>
      </c>
      <c r="I48" s="36" t="str">
        <f>IF('[14]2. Identificación del Riesgo'!I48:I50="","",'[14]2. Identificación del Riesgo'!I48:I50)</f>
        <v>Usuarios, productos y practicas, organizacionales</v>
      </c>
      <c r="J48" s="36" t="str">
        <f>IF('[14]2. Identificación del Riesgo'!J48:J50="","",'[14]2. Identificación del Riesgo'!J48:J50)</f>
        <v>Alta: La actividad que conlleva el riesgo se ejecuta mínimo 500 veces al año y máximo 5000 veces por año</v>
      </c>
      <c r="K48" s="37" t="str">
        <f>'[14]2. Identificación del Riesgo'!K48:K50</f>
        <v>Alta</v>
      </c>
      <c r="L48" s="38">
        <f>'[14]2. Identificación del Riesgo'!L48:L50</f>
        <v>0.8</v>
      </c>
      <c r="M48" s="36" t="str">
        <f>IF(OR('[14]2. Identificación del Riesgo'!H48:H50="Corrupción",'[14]2. Identificación del Riesgo'!H48:H50="Lavado de Activos",'[14]2. Identificación del Riesgo'!H48:H50="Financiación del Terrorismo",'[14]2. Identificación del Riesgo'!H48:H50="Trámites, OPAs y Consultas de Acceso a la Información Pública"),"No Aplica",
IF('[14]2. Identificación del Riesgo'!M48:M50="","",'[14]2. Identificación del Riesgo'!M48:M50))</f>
        <v>Reputacional: El riesgo afecta la imagen de la entidad internamente, de conocimiento general, nivel interno, de junta directiva y accionistas y/o de proveedores</v>
      </c>
      <c r="N48" s="37" t="str">
        <f>'[14]2. Identificación del Riesgo'!N48:N50</f>
        <v>Menor</v>
      </c>
      <c r="O48" s="38">
        <f>'[14]2. Identificación del Riesgo'!O48:O50</f>
        <v>0.4</v>
      </c>
      <c r="P48" s="39" t="str">
        <f>'[14]2. Identificación del Riesgo'!P48:P50</f>
        <v>Moderado</v>
      </c>
      <c r="Q48" s="40" t="str">
        <f>IF($H$48="","",
IF(OR($H$48="Corrupción",$H$48="Lavado de Activos",$H$48="Financiación del Terrorismo",$H$48="Trámites, OPAs y Consultas de Acceso a la Información Pública"),'[14]6.Valoración Control Corrupción'!$E48,'[14]5. Valoración de Controles'!$E48))</f>
        <v>Profesional SIG y Profesional Asistencia Técnica</v>
      </c>
      <c r="R48" s="41" t="str">
        <f>IF($H$48="","",
IF(OR($H$48="Corrupción",$H$48="Lavado de Activos",$H$48="Financiación del Terrorismo",$H$48="Trámites, OPAs y Consultas de Acceso a la Información Pública"),"No Aplica",'[14]5. Valoración de Controles'!$I48))</f>
        <v>Preventivo</v>
      </c>
      <c r="S48" s="41" t="str">
        <f>IF($H$48="","",
IF(OR($H$48="Corrupción",$H$48="Lavado de Activos",$H$48="Financiación del Terrorismo",$H$48="Trámites, OPAs y Consultas de Acceso a la Información Pública"),"No Aplica",'[14]5. Valoración de Controles'!$J48))</f>
        <v>Afecta probabilidad</v>
      </c>
      <c r="T48" s="41" t="str">
        <f>IF($H$48="","",
IF(OR($H$48="Corrupción",$H$48="Lavado de Activos",$H$48="Financiación del Terrorismo",$H$48="Trámites, OPAs y Consultas de Acceso a la Información Pública"),"No Aplica",'[14]5. Valoración de Controles'!$K48))</f>
        <v>Manual</v>
      </c>
      <c r="U48" s="41" t="str">
        <f>IF($H$48="","",
IF(OR($H$48="Corrupción",$H$48="Lavado de Activos",$H$48="Financiación del Terrorismo",$H$48="Trámites, OPAs y Consultas de Acceso a la Información Pública"),"No Aplica",'[14]5. Valoración de Controles'!$L48))</f>
        <v>Documentado</v>
      </c>
      <c r="V48" s="41" t="str">
        <f>IF($H$48="","",
IF(OR($H$48="Corrupción",$H$48="Lavado de Activos",$H$48="Financiación del Terrorismo",$H$48="Trámites, OPAs y Consultas de Acceso a la Información Pública"),"No Aplica",'[14]5. Valoración de Controles'!$M48))</f>
        <v>Continua</v>
      </c>
      <c r="W48" s="41" t="str">
        <f>IF($H$48="","",
IF(OR($H$48="Corrupción",$H$48="Lavado de Activos",$H$48="Financiación del Terrorismo",$H$48="Trámites, OPAs y Consultas de Acceso a la Información Pública"),"No Aplica",'[14]5. Valoración de Controles'!$N48))</f>
        <v>Con registro</v>
      </c>
      <c r="X48" s="42" t="str">
        <f>IF($H$48="","",
IF(OR($H$48="Corrupción",$H$48="Lavado de Activos",$H$48="Financiación del Terrorismo",$H$48="Trámites, OPAs y Consultas de Acceso a la Información Pública"),"No Aplica",'[14]5. Valoración de Controles'!$O48))</f>
        <v>Correo electrónico</v>
      </c>
      <c r="Y48" s="42" t="str">
        <f>IF($H$48="","",
IF(OR($H$48="Corrupción",$H$48="Lavado de Activos",$H$48="Financiación del Terrorismo",$H$48="Trámites, OPAs y Consultas de Acceso a la Información Pública"),"No Aplica",'[14]5. Valoración de Controles'!$P48))</f>
        <v>Correos electrónico</v>
      </c>
      <c r="Z48" s="42" t="str">
        <f>IF($H$48="","",
IF(OR($H$48="Corrupción",$H$48="Lavado de Activos",$H$48="Financiación del Terrorismo",$H$48="Trámites, OPAs y Consultas de Acceso a la Información Pública"),"No Aplica",'[14]5. Valoración de Controles'!$Q48))</f>
        <v>De acuerdo a lo reportado se hace el ajuste directamente en la base de datos.</v>
      </c>
      <c r="AA48" s="43">
        <f>IF($H$48="","",
IF(OR($H$48="Corrupción",$H$48="Lavado de Activos",$H$48="Financiación del Terrorismo",$H$48="Trámites, OPAs y Consultas de Acceso a la Información Pública"),"No aplica",'[14]5. Valoración de Controles'!$R48))</f>
        <v>0.4</v>
      </c>
      <c r="AB48" s="37" t="str">
        <f>IF(H48="","",
IF(OR(H48="Corrupción",H48="Lavado de Activos",H48="Financiación del Terrorismo",H48="Trámites, OPAs y Consultas de Acceso a la Información Pública"),'[14]6.Valoración Control Corrupción'!W48:W50,
IF(OR(H48&lt;&gt;"Corrupción",H48&lt;&gt;"Lavado de Activos",H48&lt;&gt;"Financiación del Terrorismo",H48&lt;&gt;"Trámites, OPAs y Consultas de Acceso a la Información Pública"),IF(AC48="","",
IF(AND(AC48&gt;0,AC48&lt;0.4),"Muy Baja",
IF(AND(AC48&gt;=0.4,AC48&lt;0.6),"Baja",
IF(AND(AC48&gt;=0.6,AC48&lt;0.8),"Media",
IF(AND(AC48&gt;=0.8,AC48&lt;1),"Alta",
IF(AC48&gt;=1,"Muy Alta","")))))))))</f>
        <v>Baja</v>
      </c>
      <c r="AC48" s="44">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IF('[14]5. Valoración de Controles'!U50&gt;0,'[14]5. Valoración de Controles'!U50,
IF('[14]5. Valoración de Controles'!U49&gt;0,'[14]5. Valoración de Controles'!U49,
IF('[14]5. Valoración de Controles'!U48&gt;0,'[14]5. Valoración de Controles'!U48,L48))))))</f>
        <v>0.48</v>
      </c>
      <c r="AD48" s="37" t="str">
        <f>IF(H48="","",
IF(OR(H48="Corrupción",H48="Lavado de Activos",H48="Financiación del Terrorismo",H48="Trámites, OPAs y Consultas de Acceso a la Información Pública"),'[14]3. Impacto Riesgo de Corrupción'!Z48:Z50,
IF(OR(H48&lt;&gt;"Corrupción",H48&lt;&gt;"Lavado de Activos",H48&lt;&gt;"Financiación del Terrorismo",H48&lt;&gt;"Trámites, OPAs y Consultas de Acceso a la Información Pública"),
IF(AE48="","",
IF(AND(AE48&gt;0,AE48&lt;0.4),"Leve",
IF(AND(AE48&gt;=0.4,AE48&lt;0.6),"Menor",
IF(AND(AE48&gt;=0.6,AE48&lt;0.8),"Moderado",
IF(AND(AE48&gt;=0.8,AE48&lt;1),"Mayor",
IF(AE48&gt;=1,"Catastrófico","")))))))))</f>
        <v>Menor</v>
      </c>
      <c r="AE48" s="44">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IF('[14]5. Valoración de Controles'!V50&gt;0,'[14]5. Valoración de Controles'!V50,
IF('[14]5. Valoración de Controles'!V49&gt;0,'[14]5. Valoración de Controles'!V49,
IF('[14]5. Valoración de Controles'!V48&gt;0,'[14]5. Valoración de Controles'!V48,O48))))))</f>
        <v>0.4</v>
      </c>
      <c r="AF48" s="39" t="str">
        <f t="shared" ref="AF48" si="36">IF(AND(AB48="Muy Alta",OR(AD48="Leve",AD48="Menor",AD48="Moderado",AD48="Mayor")),"Alto",
IF(AND(AB48="Alta",OR(AD48="Leve",AD48="Menor")),"Moderado",
IF(AND(AB48="Alta",OR(AD48="Moderado",AD48="Mayor")),"Alto",
IF(AND(AB48="Media",OR(AD48="Leve",AD48="Menor",AD48="Moderado")),"Moderado",
IF(AND(AB48="Media",OR(AD48="Mayor")),"Alto",
IF(AND(AB48="Baja",OR(AD48="Leve")),"Bajo",
IF(AND(OR(AB48="Baja",AB48="Improbable"),OR(AD48="Menor",AD48="Moderado")),"Moderado",
IF(AND(OR(AB48="Baja",AB48="Improbable"),AD48="Mayor"),"Alto",
IF(AND(AB48="Muy Baja",OR(AD48="Leve",AD48="Menor")),"Bajo",
IF(AND(OR(AB48="Muy Baja",AB48="Rara vez"),OR(AD48="Moderado")),"Moderado",
IF(AND(OR(AB48="Muy Baja",AB48="Rara vez"),AD48="Mayor"),"Alto",
IF(AND(OR(AB48="Casi seguro",AB48="Probable",AB48="Posible"),AD48="Mayor"),"Extremo",
IF(AND(AB48="Casi seguro",AD48="Moderado"),"Extremo",
IF(AND(OR(AB48="Probable",AB48="Posible"),OR(AD48="Moderado")),"Alto",
IF(AD48="Catastrófico","Extremo","")))))))))))))))</f>
        <v>Moderado</v>
      </c>
      <c r="AG48" s="45"/>
      <c r="AH48" s="46" t="str">
        <f t="shared" ref="AH48" si="37">IF(AG48="Reducir (Mitigar)","Debe establecer el plan de acción a implementar para mitigar el nivel del riesgo",
IF(AG48="Reducir (Transferir)","No amerita plan de acción. Debe tercerizar la actividad que genera este riesgo o adquirir polizas para evitar responsabilidad economica, sin embargo mantiene la responsabilidad reputacional",
IF(AG48="Aceptar","No amerita plan de acción. Asuma las consecuencias de la materialización del riesgo",
IF(AG48="Evitar","No amerita plan de acción. No ejecute la actividad que genera el riesgo",
IF(AG48="Reducir","Debe establecer el plan de acción a implementar para mitigar el nivel del riesgo",
IF(AG48="Compartir","No amerita plan de acción. Comparta el riesgo con una parte interesada que pueda gestionarlo con mas eficacia",""))))))</f>
        <v/>
      </c>
      <c r="AI48" s="47"/>
      <c r="AJ48" s="48"/>
      <c r="AK48" s="49" t="str">
        <f t="shared" ref="AK48" si="38">IF(AI48="","","∑ Peso porcentual de cada acción definida")</f>
        <v/>
      </c>
      <c r="AL48" s="50"/>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row>
    <row r="49" spans="1:67" ht="31.5" customHeight="1">
      <c r="A49" s="35"/>
      <c r="B49" s="36"/>
      <c r="C49" s="36"/>
      <c r="D49" s="36"/>
      <c r="E49" s="36"/>
      <c r="F49" s="36"/>
      <c r="G49" s="36"/>
      <c r="H49" s="36"/>
      <c r="I49" s="36"/>
      <c r="J49" s="36"/>
      <c r="K49" s="37"/>
      <c r="L49" s="38"/>
      <c r="M49" s="36"/>
      <c r="N49" s="37"/>
      <c r="O49" s="38"/>
      <c r="P49" s="39"/>
      <c r="Q49" s="40">
        <f>IF($H$48="","",
IF(OR($H$48="Corrupción",$H$48="Lavado de Activos",$H$48="Financiación del Terrorismo",$H$48="Trámites, OPAs y Consultas de Acceso a la Información Pública"),'[14]6.Valoración Control Corrupción'!$E49,'[14]5. Valoración de Controles'!$E49))</f>
        <v>0</v>
      </c>
      <c r="R49" s="41">
        <f>IF($H$48="","",
IF(OR($H$48="Corrupción",$H$48="Lavado de Activos",$H$48="Financiación del Terrorismo",$H$48="Trámites, OPAs y Consultas de Acceso a la Información Pública"),"No Aplica",'[14]5. Valoración de Controles'!$I49))</f>
        <v>0</v>
      </c>
      <c r="S49" s="41" t="str">
        <f>IF($H$48="","",
IF(OR($H$48="Corrupción",$H$48="Lavado de Activos",$H$48="Financiación del Terrorismo",$H$48="Trámites, OPAs y Consultas de Acceso a la Información Pública"),"No Aplica",'[14]5. Valoración de Controles'!$J49))</f>
        <v/>
      </c>
      <c r="T49" s="41">
        <f>IF($H$48="","",
IF(OR($H$48="Corrupción",$H$48="Lavado de Activos",$H$48="Financiación del Terrorismo",$H$48="Trámites, OPAs y Consultas de Acceso a la Información Pública"),"No Aplica",'[14]5. Valoración de Controles'!$K49))</f>
        <v>0</v>
      </c>
      <c r="U49" s="41">
        <f>IF($H$48="","",
IF(OR($H$48="Corrupción",$H$48="Lavado de Activos",$H$48="Financiación del Terrorismo",$H$48="Trámites, OPAs y Consultas de Acceso a la Información Pública"),"No Aplica",'[14]5. Valoración de Controles'!$L49))</f>
        <v>0</v>
      </c>
      <c r="V49" s="41">
        <f>IF($H$48="","",
IF(OR($H$48="Corrupción",$H$48="Lavado de Activos",$H$48="Financiación del Terrorismo",$H$48="Trámites, OPAs y Consultas de Acceso a la Información Pública"),"No Aplica",'[14]5. Valoración de Controles'!$M49))</f>
        <v>0</v>
      </c>
      <c r="W49" s="41">
        <f>IF($H$48="","",
IF(OR($H$48="Corrupción",$H$48="Lavado de Activos",$H$48="Financiación del Terrorismo",$H$48="Trámites, OPAs y Consultas de Acceso a la Información Pública"),"No Aplica",'[14]5. Valoración de Controles'!$N49))</f>
        <v>0</v>
      </c>
      <c r="X49" s="42">
        <f>IF($H$48="","",
IF(OR($H$48="Corrupción",$H$48="Lavado de Activos",$H$48="Financiación del Terrorismo",$H$48="Trámites, OPAs y Consultas de Acceso a la Información Pública"),"No Aplica",'[14]5. Valoración de Controles'!$O49))</f>
        <v>0</v>
      </c>
      <c r="Y49" s="42">
        <f>IF($H$48="","",
IF(OR($H$48="Corrupción",$H$48="Lavado de Activos",$H$48="Financiación del Terrorismo",$H$48="Trámites, OPAs y Consultas de Acceso a la Información Pública"),"No Aplica",'[14]5. Valoración de Controles'!$P49))</f>
        <v>0</v>
      </c>
      <c r="Z49" s="42">
        <f>IF($H$48="","",
IF(OR($H$48="Corrupción",$H$48="Lavado de Activos",$H$48="Financiación del Terrorismo",$H$48="Trámites, OPAs y Consultas de Acceso a la Información Pública"),"No Aplica",'[14]5. Valoración de Controles'!$Q49))</f>
        <v>0</v>
      </c>
      <c r="AA49" s="43" t="str">
        <f>IF($H$48="","",
IF(OR($H$48="Corrupción",$H$48="Lavado de Activos",$H$48="Financiación del Terrorismo",$H$48="Trámites, OPAs y Consultas de Acceso a la Información Pública"),"No aplica",'[14]5. Valoración de Controles'!$R49))</f>
        <v/>
      </c>
      <c r="AB49" s="37"/>
      <c r="AC49" s="52"/>
      <c r="AD49" s="37"/>
      <c r="AE49" s="52"/>
      <c r="AF49" s="39"/>
      <c r="AG49" s="45"/>
      <c r="AH49" s="53"/>
      <c r="AI49" s="54"/>
      <c r="AJ49" s="55"/>
      <c r="AK49" s="56"/>
      <c r="AL49" s="55"/>
    </row>
    <row r="50" spans="1:67" ht="31.5" customHeight="1">
      <c r="A50" s="35"/>
      <c r="B50" s="36"/>
      <c r="C50" s="36"/>
      <c r="D50" s="36"/>
      <c r="E50" s="36"/>
      <c r="F50" s="36"/>
      <c r="G50" s="36"/>
      <c r="H50" s="36"/>
      <c r="I50" s="36"/>
      <c r="J50" s="36"/>
      <c r="K50" s="37"/>
      <c r="L50" s="38"/>
      <c r="M50" s="36"/>
      <c r="N50" s="37"/>
      <c r="O50" s="38"/>
      <c r="P50" s="39"/>
      <c r="Q50" s="40">
        <f>IF($H$48="","",
IF(OR($H$48="Corrupción",$H$48="Lavado de Activos",$H$48="Financiación del Terrorismo",$H$48="Trámites, OPAs y Consultas de Acceso a la Información Pública"),'[14]6.Valoración Control Corrupción'!$E50,'[14]5. Valoración de Controles'!$E50))</f>
        <v>0</v>
      </c>
      <c r="R50" s="41">
        <f>IF($H$48="","",
IF(OR($H$48="Corrupción",$H$48="Lavado de Activos",$H$48="Financiación del Terrorismo",$H$48="Trámites, OPAs y Consultas de Acceso a la Información Pública"),"No Aplica",'[14]5. Valoración de Controles'!$I50))</f>
        <v>0</v>
      </c>
      <c r="S50" s="41" t="str">
        <f>IF($H$48="","",
IF(OR($H$48="Corrupción",$H$48="Lavado de Activos",$H$48="Financiación del Terrorismo",$H$48="Trámites, OPAs y Consultas de Acceso a la Información Pública"),"No Aplica",'[14]5. Valoración de Controles'!$J50))</f>
        <v/>
      </c>
      <c r="T50" s="41">
        <f>IF($H$48="","",
IF(OR($H$48="Corrupción",$H$48="Lavado de Activos",$H$48="Financiación del Terrorismo",$H$48="Trámites, OPAs y Consultas de Acceso a la Información Pública"),"No Aplica",'[14]5. Valoración de Controles'!$K50))</f>
        <v>0</v>
      </c>
      <c r="U50" s="41">
        <f>IF($H$48="","",
IF(OR($H$48="Corrupción",$H$48="Lavado de Activos",$H$48="Financiación del Terrorismo",$H$48="Trámites, OPAs y Consultas de Acceso a la Información Pública"),"No Aplica",'[14]5. Valoración de Controles'!$L50))</f>
        <v>0</v>
      </c>
      <c r="V50" s="41">
        <f>IF($H$48="","",
IF(OR($H$48="Corrupción",$H$48="Lavado de Activos",$H$48="Financiación del Terrorismo",$H$48="Trámites, OPAs y Consultas de Acceso a la Información Pública"),"No Aplica",'[14]5. Valoración de Controles'!$M50))</f>
        <v>0</v>
      </c>
      <c r="W50" s="41">
        <f>IF($H$48="","",
IF(OR($H$48="Corrupción",$H$48="Lavado de Activos",$H$48="Financiación del Terrorismo",$H$48="Trámites, OPAs y Consultas de Acceso a la Información Pública"),"No Aplica",'[14]5. Valoración de Controles'!$N50))</f>
        <v>0</v>
      </c>
      <c r="X50" s="42">
        <f>IF($H$48="","",
IF(OR($H$48="Corrupción",$H$48="Lavado de Activos",$H$48="Financiación del Terrorismo",$H$48="Trámites, OPAs y Consultas de Acceso a la Información Pública"),"No Aplica",'[14]5. Valoración de Controles'!$O50))</f>
        <v>0</v>
      </c>
      <c r="Y50" s="42">
        <f>IF($H$48="","",
IF(OR($H$48="Corrupción",$H$48="Lavado de Activos",$H$48="Financiación del Terrorismo",$H$48="Trámites, OPAs y Consultas de Acceso a la Información Pública"),"No Aplica",'[14]5. Valoración de Controles'!$P50))</f>
        <v>0</v>
      </c>
      <c r="Z50" s="42">
        <f>IF($H$48="","",
IF(OR($H$48="Corrupción",$H$48="Lavado de Activos",$H$48="Financiación del Terrorismo",$H$48="Trámites, OPAs y Consultas de Acceso a la Información Pública"),"No Aplica",'[14]5. Valoración de Controles'!$Q50))</f>
        <v>0</v>
      </c>
      <c r="AA50" s="43" t="str">
        <f>IF($H$48="","",
IF(OR($H$48="Corrupción",$H$48="Lavado de Activos",$H$48="Financiación del Terrorismo",$H$48="Trámites, OPAs y Consultas de Acceso a la Información Pública"),"No aplica",'[14]5. Valoración de Controles'!$R50))</f>
        <v/>
      </c>
      <c r="AB50" s="37"/>
      <c r="AC50" s="52"/>
      <c r="AD50" s="37"/>
      <c r="AE50" s="52"/>
      <c r="AF50" s="39"/>
      <c r="AG50" s="45"/>
      <c r="AH50" s="53"/>
      <c r="AI50" s="54"/>
      <c r="AJ50" s="55"/>
      <c r="AK50" s="56"/>
      <c r="AL50" s="55"/>
    </row>
    <row r="51" spans="1:67" ht="31.5" customHeight="1">
      <c r="A51" s="35">
        <v>15</v>
      </c>
      <c r="B51" s="36" t="str">
        <f>'[14]2. Identificación del Riesgo'!B51:B53</f>
        <v>Conocimiento del Riesgo y Efectos del Cambio Climático</v>
      </c>
      <c r="C51" s="36" t="str">
        <f>IF('[14]2. Identificación del Riesgo'!C51:C53="","",'[14]2. Identificación del Riesgo'!C51:C53)</f>
        <v>Actividades de desvinculación y traslado (funcionarios).</v>
      </c>
      <c r="D51" s="36" t="str">
        <f>IF('[14]2. Identificación del Riesgo'!D51:D53="","",'[14]2. Identificación del Riesgo'!D51:D53)</f>
        <v>Afectación Económica (o presupuestal) y Reputacional</v>
      </c>
      <c r="E51" s="36" t="str">
        <f>IF('[14]2. Identificación del Riesgo'!E51:E53="","",'[14]2. Identificación del Riesgo'!E51:E53)</f>
        <v>por la alta rotación de personal de planta (carrera administrativa y provisional)</v>
      </c>
      <c r="F51" s="36" t="str">
        <f>IF('[14]2. Identificación del Riesgo'!F51:F53="","",'[14]2. Identificación del Riesgo'!F51:F53)</f>
        <v>Debido a la falta de lineamientos y herramientas institucionalizados para una adecuada transferencia de conocimiento.</v>
      </c>
      <c r="G51" s="36" t="str">
        <f>IF('[14]2. Identificación del Riesgo'!G51:G53="","",'[14]2. Identificación del Riesgo'!G51:G53)</f>
        <v>Posibilidad de afectación economica o presupuestal, por la alta rotación de personal de planta, debido a la falta de lineamientos y herramientas institucionalizados para una adecuada trasferencia de conocimiento.</v>
      </c>
      <c r="H51" s="36" t="str">
        <f>IF('[14]2. Identificación del Riesgo'!H51:H53="","",'[14]2. Identificación del Riesgo'!H51:H53)</f>
        <v>Fuga de Capital Intelectual</v>
      </c>
      <c r="I51" s="36" t="str">
        <f>IF('[14]2. Identificación del Riesgo'!I51:I53="","",'[14]2. Identificación del Riesgo'!I51:I53)</f>
        <v>Usuarios, productos y practicas, organizacionales</v>
      </c>
      <c r="J51" s="36" t="str">
        <f>IF('[14]2. Identificación del Riesgo'!J51:J53="","",'[14]2. Identificación del Riesgo'!J51:J53)</f>
        <v>Media: La actividad que conlleva el riesgo se ejecuta de 24 a 500 veces por año</v>
      </c>
      <c r="K51" s="37" t="str">
        <f>'[14]2. Identificación del Riesgo'!K51:K53</f>
        <v>Media</v>
      </c>
      <c r="L51" s="38">
        <f>'[14]2. Identificación del Riesgo'!L51:L53</f>
        <v>0.6</v>
      </c>
      <c r="M51" s="36" t="str">
        <f>IF(OR('[14]2. Identificación del Riesgo'!H51:H53="Corrupción",'[14]2. Identificación del Riesgo'!H51:H53="Lavado de Activos",'[14]2. Identificación del Riesgo'!H51:H53="Financiación del Terrorismo",'[14]2. Identificación del Riesgo'!H51:H53="Trámites, OPAs y Consultas de Acceso a la Información Pública"),"No Aplica",
IF('[14]2. Identificación del Riesgo'!M51:M53="","",'[14]2. Identificación del Riesgo'!M51:M53))</f>
        <v>Reputacional: El riesgo afecta la imagen de de la entidad con efecto publicitario sostenido a nivel de sector administrativo, nivel departamental o municipal</v>
      </c>
      <c r="N51" s="37" t="str">
        <f>'[14]2. Identificación del Riesgo'!N51:N53</f>
        <v>Mayor</v>
      </c>
      <c r="O51" s="38">
        <f>'[14]2. Identificación del Riesgo'!O51:O53</f>
        <v>0.8</v>
      </c>
      <c r="P51" s="39" t="str">
        <f>'[14]2. Identificación del Riesgo'!P51:P53</f>
        <v>Alto</v>
      </c>
      <c r="Q51" s="40" t="str">
        <f>IF($H$51="","",
IF(OR($H$51="Corrupción",$H$51="Lavado de Activos",$H$51="Financiación del Terrorismo",$H$51="Trámites, OPAs y Consultas de Acceso a la Información Pública"),'[14]6.Valoración Control Corrupción'!$E51,'[14]5. Valoración de Controles'!$E51))</f>
        <v>El Jefe Inmediato</v>
      </c>
      <c r="R51" s="41" t="str">
        <f>IF($H$51="","",
IF(OR($H$51="Corrupción",$H$51="Lavado de Activos",$H$51="Financiación del Terrorismo",$H$51="Trámites, OPAs y Consultas de Acceso a la Información Pública"),"No Aplica",'[14]5. Valoración de Controles'!$I51))</f>
        <v>Detectivo</v>
      </c>
      <c r="S51" s="41" t="str">
        <f>IF($H$51="","",
IF(OR($H$51="Corrupción",$H$51="Lavado de Activos",$H$51="Financiación del Terrorismo",$H$51="Trámites, OPAs y Consultas de Acceso a la Información Pública"),"No Aplica",'[14]5. Valoración de Controles'!$J51))</f>
        <v>Afecta probabilidad</v>
      </c>
      <c r="T51" s="41" t="str">
        <f>IF($H$51="","",
IF(OR($H$51="Corrupción",$H$51="Lavado de Activos",$H$51="Financiación del Terrorismo",$H$51="Trámites, OPAs y Consultas de Acceso a la Información Pública"),"No Aplica",'[14]5. Valoración de Controles'!$K51))</f>
        <v>Manual</v>
      </c>
      <c r="U51" s="41" t="str">
        <f>IF($H$51="","",
IF(OR($H$51="Corrupción",$H$51="Lavado de Activos",$H$51="Financiación del Terrorismo",$H$51="Trámites, OPAs y Consultas de Acceso a la Información Pública"),"No Aplica",'[14]5. Valoración de Controles'!$L51))</f>
        <v>Documentado</v>
      </c>
      <c r="V51" s="41" t="str">
        <f>IF($H$51="","",
IF(OR($H$51="Corrupción",$H$51="Lavado de Activos",$H$51="Financiación del Terrorismo",$H$51="Trámites, OPAs y Consultas de Acceso a la Información Pública"),"No Aplica",'[14]5. Valoración de Controles'!$M51))</f>
        <v>Continua</v>
      </c>
      <c r="W51" s="41" t="str">
        <f>IF($H$51="","",
IF(OR($H$51="Corrupción",$H$51="Lavado de Activos",$H$51="Financiación del Terrorismo",$H$51="Trámites, OPAs y Consultas de Acceso a la Información Pública"),"No Aplica",'[14]5. Valoración de Controles'!$N51))</f>
        <v>Con registro</v>
      </c>
      <c r="X51" s="42" t="str">
        <f>IF($H$51="","",
IF(OR($H$51="Corrupción",$H$51="Lavado de Activos",$H$51="Financiación del Terrorismo",$H$51="Trámites, OPAs y Consultas de Acceso a la Información Pública"),"No Aplica",'[14]5. Valoración de Controles'!$O51))</f>
        <v>Historias Laborales</v>
      </c>
      <c r="Y51" s="42" t="str">
        <f>IF($H$51="","",
IF(OR($H$51="Corrupción",$H$51="Lavado de Activos",$H$51="Financiación del Terrorismo",$H$51="Trámites, OPAs y Consultas de Acceso a la Información Pública"),"No Aplica",'[14]5. Valoración de Controles'!$P51))</f>
        <v>Acta de entrega firmada por el funcionario que recibe el puesto de trabajo, quien garantiza al jefe inmediato la entrega idonea del mismo.</v>
      </c>
      <c r="Z51" s="42" t="str">
        <f>IF($H$51="","",
IF(OR($H$51="Corrupción",$H$51="Lavado de Activos",$H$51="Financiación del Terrorismo",$H$51="Trámites, OPAs y Consultas de Acceso a la Información Pública"),"No Aplica",'[14]5. Valoración de Controles'!$Q51))</f>
        <v xml:space="preserve">Si el funcionario que recibe el puesto de trabajo no esta conforme con la entrega, el jefe inmediato solicita fortalecer dicha entrega y se condiciona el pago de nomina. </v>
      </c>
      <c r="AA51" s="43">
        <f>IF($H$51="","",
IF(OR($H$51="Corrupción",$H$51="Lavado de Activos",$H$51="Financiación del Terrorismo",$H$51="Trámites, OPAs y Consultas de Acceso a la Información Pública"),"No aplica",'[14]5. Valoración de Controles'!$R51))</f>
        <v>0.3</v>
      </c>
      <c r="AB51" s="37" t="str">
        <f>IF(H51="","",
IF(OR(H51="Corrupción",H51="Lavado de Activos",H51="Financiación del Terrorismo",H51="Trámites, OPAs y Consultas de Acceso a la Información Pública"),'[14]6.Valoración Control Corrupción'!W51:W53,
IF(OR(H51&lt;&gt;"Corrupción",H51&lt;&gt;"Lavado de Activos",H51&lt;&gt;"Financiación del Terrorismo",H51&lt;&gt;"Trámites, OPAs y Consultas de Acceso a la Información Pública"),IF(AC51="","",
IF(AND(AC51&gt;0,AC51&lt;0.4),"Muy Baja",
IF(AND(AC51&gt;=0.4,AC51&lt;0.6),"Baja",
IF(AND(AC51&gt;=0.6,AC51&lt;0.8),"Media",
IF(AND(AC51&gt;=0.8,AC51&lt;1),"Alta",
IF(AC51&gt;=1,"Muy Alta","")))))))))</f>
        <v>Muy Baja</v>
      </c>
      <c r="AC51" s="44">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IF('[14]5. Valoración de Controles'!U53&gt;0,'[14]5. Valoración de Controles'!U53,
IF('[14]5. Valoración de Controles'!U52&gt;0,'[14]5. Valoración de Controles'!U52,
IF('[14]5. Valoración de Controles'!U51&gt;0,'[14]5. Valoración de Controles'!U51,L51))))))</f>
        <v>0.29399999999999998</v>
      </c>
      <c r="AD51" s="37" t="str">
        <f>IF(H51="","",
IF(OR(H51="Corrupción",H51="Lavado de Activos",H51="Financiación del Terrorismo",H51="Trámites, OPAs y Consultas de Acceso a la Información Pública"),'[14]3. Impacto Riesgo de Corrupción'!Z51:Z53,
IF(OR(H51&lt;&gt;"Corrupción",H51&lt;&gt;"Lavado de Activos",H51&lt;&gt;"Financiación del Terrorismo",H51&lt;&gt;"Trámites, OPAs y Consultas de Acceso a la Información Pública"),
IF(AE51="","",
IF(AND(AE51&gt;0,AE51&lt;0.4),"Leve",
IF(AND(AE51&gt;=0.4,AE51&lt;0.6),"Menor",
IF(AND(AE51&gt;=0.6,AE51&lt;0.8),"Moderado",
IF(AND(AE51&gt;=0.8,AE51&lt;1),"Mayor",
IF(AE51&gt;=1,"Catastrófico","")))))))))</f>
        <v>Mayor</v>
      </c>
      <c r="AE51" s="44">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IF('[14]5. Valoración de Controles'!V53&gt;0,'[14]5. Valoración de Controles'!V53,
IF('[14]5. Valoración de Controles'!V52&gt;0,'[14]5. Valoración de Controles'!V52,
IF('[14]5. Valoración de Controles'!V51&gt;0,'[14]5. Valoración de Controles'!V51,O51))))))</f>
        <v>0.8</v>
      </c>
      <c r="AF51" s="39" t="str">
        <f t="shared" ref="AF51" si="39">IF(AND(AB51="Muy Alta",OR(AD51="Leve",AD51="Menor",AD51="Moderado",AD51="Mayor")),"Alto",
IF(AND(AB51="Alta",OR(AD51="Leve",AD51="Menor")),"Moderado",
IF(AND(AB51="Alta",OR(AD51="Moderado",AD51="Mayor")),"Alto",
IF(AND(AB51="Media",OR(AD51="Leve",AD51="Menor",AD51="Moderado")),"Moderado",
IF(AND(AB51="Media",OR(AD51="Mayor")),"Alto",
IF(AND(AB51="Baja",OR(AD51="Leve")),"Bajo",
IF(AND(OR(AB51="Baja",AB51="Improbable"),OR(AD51="Menor",AD51="Moderado")),"Moderado",
IF(AND(OR(AB51="Baja",AB51="Improbable"),AD51="Mayor"),"Alto",
IF(AND(AB51="Muy Baja",OR(AD51="Leve",AD51="Menor")),"Bajo",
IF(AND(OR(AB51="Muy Baja",AB51="Rara vez"),OR(AD51="Moderado")),"Moderado",
IF(AND(OR(AB51="Muy Baja",AB51="Rara vez"),AD51="Mayor"),"Alto",
IF(AND(OR(AB51="Casi seguro",AB51="Probable",AB51="Posible"),AD51="Mayor"),"Extremo",
IF(AND(AB51="Casi seguro",AD51="Moderado"),"Extremo",
IF(AND(OR(AB51="Probable",AB51="Posible"),OR(AD51="Moderado")),"Alto",
IF(AD51="Catastrófico","Extremo","")))))))))))))))</f>
        <v>Alto</v>
      </c>
      <c r="AG51" s="45" t="s">
        <v>50</v>
      </c>
      <c r="AH51" s="46" t="str">
        <f t="shared" ref="AH51" si="40">IF(AG51="Reducir (Mitigar)","Debe establecer el plan de acción a implementar para mitigar el nivel del riesgo",
IF(AG51="Reducir (Transferir)","No amerita plan de acción. Debe tercerizar la actividad que genera este riesgo o adquirir polizas para evitar responsabilidad economica, sin embargo mantiene la responsabilidad reputacional",
IF(AG51="Aceptar","No amerita plan de acción. Asuma las consecuencias de la materialización del riesgo",
IF(AG51="Evitar","No amerita plan de acción. No ejecute la actividad que genera el riesgo",
IF(AG51="Reducir","Debe establecer el plan de acción a implementar para mitigar el nivel del riesgo",
IF(AG51="Compartir","No amerita plan de acción. Comparta el riesgo con una parte interesada que pueda gestionarlo con mas eficacia",""))))))</f>
        <v>Debe establecer el plan de acción a implementar para mitigar el nivel del riesgo</v>
      </c>
      <c r="AI51" s="47" t="s">
        <v>66</v>
      </c>
      <c r="AJ51" s="48" t="s">
        <v>67</v>
      </c>
      <c r="AK51" s="49" t="str">
        <f t="shared" ref="AK51" si="41">IF(AI51="","","∑ Peso porcentual de cada acción definida")</f>
        <v>∑ Peso porcentual de cada acción definida</v>
      </c>
      <c r="AL51" s="50" t="s">
        <v>156</v>
      </c>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row>
    <row r="52" spans="1:67" ht="31.5" customHeight="1">
      <c r="A52" s="35"/>
      <c r="B52" s="36"/>
      <c r="C52" s="36"/>
      <c r="D52" s="36"/>
      <c r="E52" s="36"/>
      <c r="F52" s="36"/>
      <c r="G52" s="36"/>
      <c r="H52" s="36"/>
      <c r="I52" s="36"/>
      <c r="J52" s="36"/>
      <c r="K52" s="37"/>
      <c r="L52" s="38"/>
      <c r="M52" s="36"/>
      <c r="N52" s="37"/>
      <c r="O52" s="38"/>
      <c r="P52" s="39"/>
      <c r="Q52" s="40" t="str">
        <f>IF($H$51="","",
IF(OR($H$51="Corrupción",$H$51="Lavado de Activos",$H$51="Financiación del Terrorismo",$H$51="Trámites, OPAs y Consultas de Acceso a la Información Pública"),'[14]6.Valoración Control Corrupción'!$E52,'[14]5. Valoración de Controles'!$E52))</f>
        <v>El funcionario</v>
      </c>
      <c r="R52" s="41" t="str">
        <f>IF($H$51="","",
IF(OR($H$51="Corrupción",$H$51="Lavado de Activos",$H$51="Financiación del Terrorismo",$H$51="Trámites, OPAs y Consultas de Acceso a la Información Pública"),"No Aplica",'[14]5. Valoración de Controles'!$I52))</f>
        <v>Detectivo</v>
      </c>
      <c r="S52" s="41" t="str">
        <f>IF($H$51="","",
IF(OR($H$51="Corrupción",$H$51="Lavado de Activos",$H$51="Financiación del Terrorismo",$H$51="Trámites, OPAs y Consultas de Acceso a la Información Pública"),"No Aplica",'[14]5. Valoración de Controles'!$J52))</f>
        <v>Afecta probabilidad</v>
      </c>
      <c r="T52" s="41" t="str">
        <f>IF($H$51="","",
IF(OR($H$51="Corrupción",$H$51="Lavado de Activos",$H$51="Financiación del Terrorismo",$H$51="Trámites, OPAs y Consultas de Acceso a la Información Pública"),"No Aplica",'[14]5. Valoración de Controles'!$K52))</f>
        <v>Manual</v>
      </c>
      <c r="U52" s="41" t="str">
        <f>IF($H$51="","",
IF(OR($H$51="Corrupción",$H$51="Lavado de Activos",$H$51="Financiación del Terrorismo",$H$51="Trámites, OPAs y Consultas de Acceso a la Información Pública"),"No Aplica",'[14]5. Valoración de Controles'!$L52))</f>
        <v>Documentado</v>
      </c>
      <c r="V52" s="41" t="str">
        <f>IF($H$51="","",
IF(OR($H$51="Corrupción",$H$51="Lavado de Activos",$H$51="Financiación del Terrorismo",$H$51="Trámites, OPAs y Consultas de Acceso a la Información Pública"),"No Aplica",'[14]5. Valoración de Controles'!$M52))</f>
        <v>Continua</v>
      </c>
      <c r="W52" s="41" t="str">
        <f>IF($H$51="","",
IF(OR($H$51="Corrupción",$H$51="Lavado de Activos",$H$51="Financiación del Terrorismo",$H$51="Trámites, OPAs y Consultas de Acceso a la Información Pública"),"No Aplica",'[14]5. Valoración de Controles'!$N52))</f>
        <v>Con registro</v>
      </c>
      <c r="X52" s="42" t="str">
        <f>IF($H$51="","",
IF(OR($H$51="Corrupción",$H$51="Lavado de Activos",$H$51="Financiación del Terrorismo",$H$51="Trámites, OPAs y Consultas de Acceso a la Información Pública"),"No Aplica",'[14]5. Valoración de Controles'!$O52))</f>
        <v>Historias Laborales</v>
      </c>
      <c r="Y52" s="42" t="str">
        <f>IF($H$51="","",
IF(OR($H$51="Corrupción",$H$51="Lavado de Activos",$H$51="Financiación del Terrorismo",$H$51="Trámites, OPAs y Consultas de Acceso a la Información Pública"),"No Aplica",'[14]5. Valoración de Controles'!$P52))</f>
        <v>Capacitación presencial o virtual para transferir el conocimiento a los funcionarios de la Entidad, o Elaboración de informe de los conocimientos adquiridos en la capacitación recibida.</v>
      </c>
      <c r="Z52" s="42" t="str">
        <f>IF($H$51="","",
IF(OR($H$51="Corrupción",$H$51="Lavado de Activos",$H$51="Financiación del Terrorismo",$H$51="Trámites, OPAs y Consultas de Acceso a la Información Pública"),"No Aplica",'[14]5. Valoración de Controles'!$Q52))</f>
        <v>El control no permite identificar desviaciones o diferencias.</v>
      </c>
      <c r="AA52" s="43">
        <f>IF($H$51="","",
IF(OR($H$51="Corrupción",$H$51="Lavado de Activos",$H$51="Financiación del Terrorismo",$H$51="Trámites, OPAs y Consultas de Acceso a la Información Pública"),"No aplica",'[14]5. Valoración de Controles'!$R52))</f>
        <v>0.3</v>
      </c>
      <c r="AB52" s="37"/>
      <c r="AC52" s="52"/>
      <c r="AD52" s="37"/>
      <c r="AE52" s="52"/>
      <c r="AF52" s="39"/>
      <c r="AG52" s="45"/>
      <c r="AH52" s="53"/>
      <c r="AI52" s="54"/>
      <c r="AJ52" s="55"/>
      <c r="AK52" s="56"/>
      <c r="AL52" s="55"/>
    </row>
    <row r="53" spans="1:67" ht="31.5" customHeight="1">
      <c r="A53" s="35"/>
      <c r="B53" s="36"/>
      <c r="C53" s="36"/>
      <c r="D53" s="36"/>
      <c r="E53" s="36"/>
      <c r="F53" s="36"/>
      <c r="G53" s="36"/>
      <c r="H53" s="36"/>
      <c r="I53" s="36"/>
      <c r="J53" s="36"/>
      <c r="K53" s="37"/>
      <c r="L53" s="38"/>
      <c r="M53" s="36"/>
      <c r="N53" s="37"/>
      <c r="O53" s="38"/>
      <c r="P53" s="39"/>
      <c r="Q53" s="40">
        <f>IF($H$51="","",
IF(OR($H$51="Corrupción",$H$51="Lavado de Activos",$H$51="Financiación del Terrorismo",$H$51="Trámites, OPAs y Consultas de Acceso a la Información Pública"),'[14]6.Valoración Control Corrupción'!$E53,'[14]5. Valoración de Controles'!$E53))</f>
        <v>0</v>
      </c>
      <c r="R53" s="41">
        <f>IF($H$51="","",
IF(OR($H$51="Corrupción",$H$51="Lavado de Activos",$H$51="Financiación del Terrorismo",$H$51="Trámites, OPAs y Consultas de Acceso a la Información Pública"),"No Aplica",'[14]5. Valoración de Controles'!$I53))</f>
        <v>0</v>
      </c>
      <c r="S53" s="41" t="str">
        <f>IF($H$51="","",
IF(OR($H$51="Corrupción",$H$51="Lavado de Activos",$H$51="Financiación del Terrorismo",$H$51="Trámites, OPAs y Consultas de Acceso a la Información Pública"),"No Aplica",'[14]5. Valoración de Controles'!$J53))</f>
        <v/>
      </c>
      <c r="T53" s="41">
        <f>IF($H$51="","",
IF(OR($H$51="Corrupción",$H$51="Lavado de Activos",$H$51="Financiación del Terrorismo",$H$51="Trámites, OPAs y Consultas de Acceso a la Información Pública"),"No Aplica",'[14]5. Valoración de Controles'!$K53))</f>
        <v>0</v>
      </c>
      <c r="U53" s="41">
        <f>IF($H$51="","",
IF(OR($H$51="Corrupción",$H$51="Lavado de Activos",$H$51="Financiación del Terrorismo",$H$51="Trámites, OPAs y Consultas de Acceso a la Información Pública"),"No Aplica",'[14]5. Valoración de Controles'!$L53))</f>
        <v>0</v>
      </c>
      <c r="V53" s="41">
        <f>IF($H$51="","",
IF(OR($H$51="Corrupción",$H$51="Lavado de Activos",$H$51="Financiación del Terrorismo",$H$51="Trámites, OPAs y Consultas de Acceso a la Información Pública"),"No Aplica",'[14]5. Valoración de Controles'!$M53))</f>
        <v>0</v>
      </c>
      <c r="W53" s="41">
        <f>IF($H$51="","",
IF(OR($H$51="Corrupción",$H$51="Lavado de Activos",$H$51="Financiación del Terrorismo",$H$51="Trámites, OPAs y Consultas de Acceso a la Información Pública"),"No Aplica",'[14]5. Valoración de Controles'!$N53))</f>
        <v>0</v>
      </c>
      <c r="X53" s="42">
        <f>IF($H$51="","",
IF(OR($H$51="Corrupción",$H$51="Lavado de Activos",$H$51="Financiación del Terrorismo",$H$51="Trámites, OPAs y Consultas de Acceso a la Información Pública"),"No Aplica",'[14]5. Valoración de Controles'!$O53))</f>
        <v>0</v>
      </c>
      <c r="Y53" s="42">
        <f>IF($H$51="","",
IF(OR($H$51="Corrupción",$H$51="Lavado de Activos",$H$51="Financiación del Terrorismo",$H$51="Trámites, OPAs y Consultas de Acceso a la Información Pública"),"No Aplica",'[14]5. Valoración de Controles'!$P53))</f>
        <v>0</v>
      </c>
      <c r="Z53" s="42">
        <f>IF($H$51="","",
IF(OR($H$51="Corrupción",$H$51="Lavado de Activos",$H$51="Financiación del Terrorismo",$H$51="Trámites, OPAs y Consultas de Acceso a la Información Pública"),"No Aplica",'[14]5. Valoración de Controles'!$Q53))</f>
        <v>0</v>
      </c>
      <c r="AA53" s="43" t="str">
        <f>IF($H$51="","",
IF(OR($H$51="Corrupción",$H$51="Lavado de Activos",$H$51="Financiación del Terrorismo",$H$51="Trámites, OPAs y Consultas de Acceso a la Información Pública"),"No aplica",'[14]5. Valoración de Controles'!$R53))</f>
        <v/>
      </c>
      <c r="AB53" s="37"/>
      <c r="AC53" s="52"/>
      <c r="AD53" s="37"/>
      <c r="AE53" s="52"/>
      <c r="AF53" s="39"/>
      <c r="AG53" s="45"/>
      <c r="AH53" s="53"/>
      <c r="AI53" s="54"/>
      <c r="AJ53" s="55"/>
      <c r="AK53" s="56"/>
      <c r="AL53" s="55"/>
    </row>
    <row r="54" spans="1:67" ht="31.5" customHeight="1">
      <c r="A54" s="35">
        <v>16</v>
      </c>
      <c r="B54" s="36" t="str">
        <f>'[14]2. Identificación del Riesgo'!B54:B56</f>
        <v>Conocimiento del Riesgo y Efectos del Cambio Climático</v>
      </c>
      <c r="C54" s="36" t="str">
        <f>IF('[14]2. Identificación del Riesgo'!C54:C56="","",'[14]2. Identificación del Riesgo'!C54:C56)</f>
        <v>Entrega de informes de actividades y/o terminación o cesión de contratos de prestación de servicios (contratistas).</v>
      </c>
      <c r="D54" s="36" t="str">
        <f>IF('[14]2. Identificación del Riesgo'!D54:D56="","",'[14]2. Identificación del Riesgo'!D54:D56)</f>
        <v>Afectación Económica (o presupuestal) y Reputacional</v>
      </c>
      <c r="E54" s="36" t="str">
        <f>IF('[14]2. Identificación del Riesgo'!E54:E56="","",'[14]2. Identificación del Riesgo'!E54:E56)</f>
        <v>por debilidades en la revisión de los productos entregados por los contratistas de prestación de servicios</v>
      </c>
      <c r="F54" s="36" t="str">
        <f>IF('[14]2. Identificación del Riesgo'!F54:F56="","",'[14]2. Identificación del Riesgo'!F54:F56)</f>
        <v>Debido a la falta de lineamientos y herramientas institucionalizados para una adecuada transferencia de conocimiento.</v>
      </c>
      <c r="G54" s="36" t="str">
        <f>IF('[14]2. Identificación del Riesgo'!G54:G56="","",'[14]2. Identificación del Riesgo'!G54:G56)</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54" s="36" t="str">
        <f>IF('[14]2. Identificación del Riesgo'!H54:H56="","",'[14]2. Identificación del Riesgo'!H54:H56)</f>
        <v>Fuga de Capital Intelectual</v>
      </c>
      <c r="I54" s="36" t="str">
        <f>IF('[14]2. Identificación del Riesgo'!I54:I56="","",'[14]2. Identificación del Riesgo'!I54:I56)</f>
        <v>Usuarios, productos y practicas, organizacionales</v>
      </c>
      <c r="J54" s="36" t="str">
        <f>IF('[14]2. Identificación del Riesgo'!J54:J56="","",'[14]2. Identificación del Riesgo'!J54:J56)</f>
        <v>Alta: La actividad que conlleva el riesgo se ejecuta mínimo 500 veces al año y máximo 5000 veces por año</v>
      </c>
      <c r="K54" s="37" t="str">
        <f>'[14]2. Identificación del Riesgo'!K54:K56</f>
        <v>Alta</v>
      </c>
      <c r="L54" s="38">
        <f>'[14]2. Identificación del Riesgo'!L54:L56</f>
        <v>0.8</v>
      </c>
      <c r="M54" s="36" t="str">
        <f>IF(OR('[14]2. Identificación del Riesgo'!H54:H56="Corrupción",'[14]2. Identificación del Riesgo'!H54:H56="Lavado de Activos",'[14]2. Identificación del Riesgo'!H54:H56="Financiación del Terrorismo",'[14]2. Identificación del Riesgo'!H54:H56="Trámites, OPAs y Consultas de Acceso a la Información Pública"),"No Aplica",
IF('[14]2. Identificación del Riesgo'!M54:M56="","",'[14]2. Identificación del Riesgo'!M54:M56))</f>
        <v>Reputacional: El riesgo afecta la imagen de la entidad internamente, de conocimiento general, nivel interno, de junta directiva y accionistas y/o de proveedores</v>
      </c>
      <c r="N54" s="37" t="str">
        <f>'[14]2. Identificación del Riesgo'!N54:N56</f>
        <v>Menor</v>
      </c>
      <c r="O54" s="38">
        <f>'[14]2. Identificación del Riesgo'!O54:O56</f>
        <v>0.4</v>
      </c>
      <c r="P54" s="39" t="str">
        <f>'[14]2. Identificación del Riesgo'!P54:P56</f>
        <v>Moderado</v>
      </c>
      <c r="Q54" s="40" t="str">
        <f>IF($H$54="","",
IF(OR($H$54="Corrupción",$H$54="Lavado de Activos",$H$54="Financiación del Terrorismo",$H$54="Trámites, OPAs y Consultas de Acceso a la Información Pública"),'[14]6.Valoración Control Corrupción'!$E54,'[14]5. Valoración de Controles'!$E54))</f>
        <v>El Supervisor del contrato</v>
      </c>
      <c r="R54" s="41" t="str">
        <f>IF($H$54="","",
IF(OR($H$54="Corrupción",$H$54="Lavado de Activos",$H$54="Financiación del Terrorismo",$H$54="Trámites, OPAs y Consultas de Acceso a la Información Pública"),"No Aplica",'[14]5. Valoración de Controles'!$I54))</f>
        <v>Detectivo</v>
      </c>
      <c r="S54" s="41" t="str">
        <f>IF($H$54="","",
IF(OR($H$54="Corrupción",$H$54="Lavado de Activos",$H$54="Financiación del Terrorismo",$H$54="Trámites, OPAs y Consultas de Acceso a la Información Pública"),"No Aplica",'[14]5. Valoración de Controles'!$J54))</f>
        <v>Afecta probabilidad</v>
      </c>
      <c r="T54" s="41" t="str">
        <f>IF($H$54="","",
IF(OR($H$54="Corrupción",$H$54="Lavado de Activos",$H$54="Financiación del Terrorismo",$H$54="Trámites, OPAs y Consultas de Acceso a la Información Pública"),"No Aplica",'[14]5. Valoración de Controles'!$K54))</f>
        <v>Manual</v>
      </c>
      <c r="U54" s="41" t="str">
        <f>IF($H$54="","",
IF(OR($H$54="Corrupción",$H$54="Lavado de Activos",$H$54="Financiación del Terrorismo",$H$54="Trámites, OPAs y Consultas de Acceso a la Información Pública"),"No Aplica",'[14]5. Valoración de Controles'!$L54))</f>
        <v>Documentado</v>
      </c>
      <c r="V54" s="41" t="str">
        <f>IF($H$54="","",
IF(OR($H$54="Corrupción",$H$54="Lavado de Activos",$H$54="Financiación del Terrorismo",$H$54="Trámites, OPAs y Consultas de Acceso a la Información Pública"),"No Aplica",'[14]5. Valoración de Controles'!$M54))</f>
        <v>Continua</v>
      </c>
      <c r="W54" s="41" t="str">
        <f>IF($H$54="","",
IF(OR($H$54="Corrupción",$H$54="Lavado de Activos",$H$54="Financiación del Terrorismo",$H$54="Trámites, OPAs y Consultas de Acceso a la Información Pública"),"No Aplica",'[14]5. Valoración de Controles'!$N54))</f>
        <v>Con registro</v>
      </c>
      <c r="X54" s="42" t="str">
        <f>IF($H$54="","",
IF(OR($H$54="Corrupción",$H$54="Lavado de Activos",$H$54="Financiación del Terrorismo",$H$54="Trámites, OPAs y Consultas de Acceso a la Información Pública"),"No Aplica",'[14]5. Valoración de Controles'!$O54))</f>
        <v>Carpeta fisica de cada contrato de prestación de servicios. A nivel digital en el NAS administrado por la Dirección TIC.</v>
      </c>
      <c r="Y54" s="42" t="str">
        <f>IF($H$54="","",
IF(OR($H$54="Corrupción",$H$54="Lavado de Activos",$H$54="Financiación del Terrorismo",$H$54="Trámites, OPAs y Consultas de Acceso a la Información Pública"),"No Aplica",'[14]5. Valoración de Controles'!$P54))</f>
        <v>Informe de actividades mensuales de los contratistas de prestación de servicios.</v>
      </c>
      <c r="Z54" s="42" t="str">
        <f>IF($H$54="","",
IF(OR($H$54="Corrupción",$H$54="Lavado de Activos",$H$54="Financiación del Terrorismo",$H$54="Trámites, OPAs y Consultas de Acceso a la Información Pública"),"No Aplica",'[14]5. Valoración de Controles'!$Q54))</f>
        <v>En caso de que el supervisor identifique diferencias en las evidencias con respecto a las actividades reportadas, devuelve el informe para que el contratista realice los ajustes pertinentes.</v>
      </c>
      <c r="AA54" s="43">
        <f>IF($H$54="","",
IF(OR($H$54="Corrupción",$H$54="Lavado de Activos",$H$54="Financiación del Terrorismo",$H$54="Trámites, OPAs y Consultas de Acceso a la Información Pública"),"No aplica",'[14]5. Valoración de Controles'!$R54))</f>
        <v>0.3</v>
      </c>
      <c r="AB54" s="37" t="str">
        <f>IF(H54="","",
IF(OR(H54="Corrupción",H54="Lavado de Activos",H54="Financiación del Terrorismo",H54="Trámites, OPAs y Consultas de Acceso a la Información Pública"),'[14]6.Valoración Control Corrupción'!W54:W56,
IF(OR(H54&lt;&gt;"Corrupción",H54&lt;&gt;"Lavado de Activos",H54&lt;&gt;"Financiación del Terrorismo",H54&lt;&gt;"Trámites, OPAs y Consultas de Acceso a la Información Pública"),IF(AC54="","",
IF(AND(AC54&gt;0,AC54&lt;0.4),"Muy Baja",
IF(AND(AC54&gt;=0.4,AC54&lt;0.6),"Baja",
IF(AND(AC54&gt;=0.6,AC54&lt;0.8),"Media",
IF(AND(AC54&gt;=0.8,AC54&lt;1),"Alta",
IF(AC54&gt;=1,"Muy Alta","")))))))))</f>
        <v>Baja</v>
      </c>
      <c r="AC54" s="44">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IF('[14]5. Valoración de Controles'!U56&gt;0,'[14]5. Valoración de Controles'!U56,
IF('[14]5. Valoración de Controles'!U55&gt;0,'[14]5. Valoración de Controles'!U55,
IF('[14]5. Valoración de Controles'!U54&gt;0,'[14]5. Valoración de Controles'!U54,L54))))))</f>
        <v>0.56000000000000005</v>
      </c>
      <c r="AD54" s="37" t="str">
        <f>IF(H54="","",
IF(OR(H54="Corrupción",H54="Lavado de Activos",H54="Financiación del Terrorismo",H54="Trámites, OPAs y Consultas de Acceso a la Información Pública"),'[14]3. Impacto Riesgo de Corrupción'!Z54:Z56,
IF(OR(H54&lt;&gt;"Corrupción",H54&lt;&gt;"Lavado de Activos",H54&lt;&gt;"Financiación del Terrorismo",H54&lt;&gt;"Trámites, OPAs y Consultas de Acceso a la Información Pública"),
IF(AE54="","",
IF(AND(AE54&gt;0,AE54&lt;0.4),"Leve",
IF(AND(AE54&gt;=0.4,AE54&lt;0.6),"Menor",
IF(AND(AE54&gt;=0.6,AE54&lt;0.8),"Moderado",
IF(AND(AE54&gt;=0.8,AE54&lt;1),"Mayor",
IF(AE54&gt;=1,"Catastrófico","")))))))))</f>
        <v>Menor</v>
      </c>
      <c r="AE54" s="44">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IF('[14]5. Valoración de Controles'!V56&gt;0,'[14]5. Valoración de Controles'!V56,
IF('[14]5. Valoración de Controles'!V55&gt;0,'[14]5. Valoración de Controles'!V55,
IF('[14]5. Valoración de Controles'!V54&gt;0,'[14]5. Valoración de Controles'!V54,O54))))))</f>
        <v>0.4</v>
      </c>
      <c r="AF54" s="39" t="str">
        <f t="shared" ref="AF54" si="42">IF(AND(AB54="Muy Alta",OR(AD54="Leve",AD54="Menor",AD54="Moderado",AD54="Mayor")),"Alto",
IF(AND(AB54="Alta",OR(AD54="Leve",AD54="Menor")),"Moderado",
IF(AND(AB54="Alta",OR(AD54="Moderado",AD54="Mayor")),"Alto",
IF(AND(AB54="Media",OR(AD54="Leve",AD54="Menor",AD54="Moderado")),"Moderado",
IF(AND(AB54="Media",OR(AD54="Mayor")),"Alto",
IF(AND(AB54="Baja",OR(AD54="Leve")),"Bajo",
IF(AND(OR(AB54="Baja",AB54="Improbable"),OR(AD54="Menor",AD54="Moderado")),"Moderado",
IF(AND(OR(AB54="Baja",AB54="Improbable"),AD54="Mayor"),"Alto",
IF(AND(AB54="Muy Baja",OR(AD54="Leve",AD54="Menor")),"Bajo",
IF(AND(OR(AB54="Muy Baja",AB54="Rara vez"),OR(AD54="Moderado")),"Moderado",
IF(AND(OR(AB54="Muy Baja",AB54="Rara vez"),AD54="Mayor"),"Alto",
IF(AND(OR(AB54="Casi seguro",AB54="Probable",AB54="Posible"),AD54="Mayor"),"Extremo",
IF(AND(AB54="Casi seguro",AD54="Moderado"),"Extremo",
IF(AND(OR(AB54="Probable",AB54="Posible"),OR(AD54="Moderado")),"Alto",
IF(AD54="Catastrófico","Extremo","")))))))))))))))</f>
        <v>Moderado</v>
      </c>
      <c r="AG54" s="45" t="s">
        <v>48</v>
      </c>
      <c r="AH54" s="46" t="str">
        <f t="shared" ref="AH54" si="43">IF(AG54="Reducir (Mitigar)","Debe establecer el plan de acción a implementar para mitigar el nivel del riesgo",
IF(AG54="Reducir (Transferir)","No amerita plan de acción. Debe tercerizar la actividad que genera este riesgo o adquirir polizas para evitar responsabilidad economica, sin embargo mantiene la responsabilidad reputacional",
IF(AG54="Aceptar","No amerita plan de acción. Asuma las consecuencias de la materialización del riesgo",
IF(AG54="Evitar","No amerita plan de acción. No ejecute la actividad que genera el riesgo",
IF(AG54="Reducir","Debe establecer el plan de acción a implementar para mitigar el nivel del riesgo",
IF(AG54="Compartir","No amerita plan de acción. Comparta el riesgo con una parte interesada que pueda gestionarlo con mas eficacia",""))))))</f>
        <v>No amerita plan de acción. Asuma las consecuencias de la materialización del riesgo</v>
      </c>
      <c r="AI54" s="47"/>
      <c r="AJ54" s="48"/>
      <c r="AK54" s="49" t="str">
        <f t="shared" ref="AK54" si="44">IF(AI54="","","∑ Peso porcentual de cada acción definida")</f>
        <v/>
      </c>
      <c r="AL54" s="50"/>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row>
    <row r="55" spans="1:67" ht="31.5" customHeight="1">
      <c r="A55" s="35"/>
      <c r="B55" s="36"/>
      <c r="C55" s="36"/>
      <c r="D55" s="36"/>
      <c r="E55" s="36"/>
      <c r="F55" s="36"/>
      <c r="G55" s="36"/>
      <c r="H55" s="36"/>
      <c r="I55" s="36"/>
      <c r="J55" s="36"/>
      <c r="K55" s="37"/>
      <c r="L55" s="38"/>
      <c r="M55" s="36"/>
      <c r="N55" s="37"/>
      <c r="O55" s="38"/>
      <c r="P55" s="39"/>
      <c r="Q55" s="40">
        <f>IF($H$54="","",
IF(OR($H$54="Corrupción",$H$54="Lavado de Activos",$H$54="Financiación del Terrorismo",$H$54="Trámites, OPAs y Consultas de Acceso a la Información Pública"),'[14]6.Valoración Control Corrupción'!$E55,'[14]5. Valoración de Controles'!$E55))</f>
        <v>0</v>
      </c>
      <c r="R55" s="41">
        <f>IF($H$54="","",
IF(OR($H$54="Corrupción",$H$54="Lavado de Activos",$H$54="Financiación del Terrorismo",$H$54="Trámites, OPAs y Consultas de Acceso a la Información Pública"),"No Aplica",'[14]5. Valoración de Controles'!$I55))</f>
        <v>0</v>
      </c>
      <c r="S55" s="41" t="str">
        <f>IF($H$54="","",
IF(OR($H$54="Corrupción",$H$54="Lavado de Activos",$H$54="Financiación del Terrorismo",$H$54="Trámites, OPAs y Consultas de Acceso a la Información Pública"),"No Aplica",'[14]5. Valoración de Controles'!$J55))</f>
        <v/>
      </c>
      <c r="T55" s="41">
        <f>IF($H$54="","",
IF(OR($H$54="Corrupción",$H$54="Lavado de Activos",$H$54="Financiación del Terrorismo",$H$54="Trámites, OPAs y Consultas de Acceso a la Información Pública"),"No Aplica",'[14]5. Valoración de Controles'!$K55))</f>
        <v>0</v>
      </c>
      <c r="U55" s="41">
        <f>IF($H$54="","",
IF(OR($H$54="Corrupción",$H$54="Lavado de Activos",$H$54="Financiación del Terrorismo",$H$54="Trámites, OPAs y Consultas de Acceso a la Información Pública"),"No Aplica",'[14]5. Valoración de Controles'!$L55))</f>
        <v>0</v>
      </c>
      <c r="V55" s="41">
        <f>IF($H$54="","",
IF(OR($H$54="Corrupción",$H$54="Lavado de Activos",$H$54="Financiación del Terrorismo",$H$54="Trámites, OPAs y Consultas de Acceso a la Información Pública"),"No Aplica",'[14]5. Valoración de Controles'!$M55))</f>
        <v>0</v>
      </c>
      <c r="W55" s="41">
        <f>IF($H$54="","",
IF(OR($H$54="Corrupción",$H$54="Lavado de Activos",$H$54="Financiación del Terrorismo",$H$54="Trámites, OPAs y Consultas de Acceso a la Información Pública"),"No Aplica",'[14]5. Valoración de Controles'!$N55))</f>
        <v>0</v>
      </c>
      <c r="X55" s="42">
        <f>IF($H$54="","",
IF(OR($H$54="Corrupción",$H$54="Lavado de Activos",$H$54="Financiación del Terrorismo",$H$54="Trámites, OPAs y Consultas de Acceso a la Información Pública"),"No Aplica",'[14]5. Valoración de Controles'!$O55))</f>
        <v>0</v>
      </c>
      <c r="Y55" s="42">
        <f>IF($H$54="","",
IF(OR($H$54="Corrupción",$H$54="Lavado de Activos",$H$54="Financiación del Terrorismo",$H$54="Trámites, OPAs y Consultas de Acceso a la Información Pública"),"No Aplica",'[14]5. Valoración de Controles'!$P55))</f>
        <v>0</v>
      </c>
      <c r="Z55" s="42">
        <f>IF($H$54="","",
IF(OR($H$54="Corrupción",$H$54="Lavado de Activos",$H$54="Financiación del Terrorismo",$H$54="Trámites, OPAs y Consultas de Acceso a la Información Pública"),"No Aplica",'[14]5. Valoración de Controles'!$Q55))</f>
        <v>0</v>
      </c>
      <c r="AA55" s="43" t="str">
        <f>IF($H$54="","",
IF(OR($H$54="Corrupción",$H$54="Lavado de Activos",$H$54="Financiación del Terrorismo",$H$54="Trámites, OPAs y Consultas de Acceso a la Información Pública"),"No aplica",'[14]5. Valoración de Controles'!$R55))</f>
        <v/>
      </c>
      <c r="AB55" s="37"/>
      <c r="AC55" s="52"/>
      <c r="AD55" s="37"/>
      <c r="AE55" s="52"/>
      <c r="AF55" s="39"/>
      <c r="AG55" s="45"/>
      <c r="AH55" s="53"/>
      <c r="AI55" s="54"/>
      <c r="AJ55" s="55"/>
      <c r="AK55" s="56"/>
      <c r="AL55" s="55"/>
    </row>
    <row r="56" spans="1:67" ht="31.5" customHeight="1">
      <c r="A56" s="35"/>
      <c r="B56" s="36"/>
      <c r="C56" s="36"/>
      <c r="D56" s="36"/>
      <c r="E56" s="36"/>
      <c r="F56" s="36"/>
      <c r="G56" s="36"/>
      <c r="H56" s="36"/>
      <c r="I56" s="36"/>
      <c r="J56" s="36"/>
      <c r="K56" s="37"/>
      <c r="L56" s="38"/>
      <c r="M56" s="36"/>
      <c r="N56" s="37"/>
      <c r="O56" s="38"/>
      <c r="P56" s="39"/>
      <c r="Q56" s="40">
        <f>IF($H$54="","",
IF(OR($H$54="Corrupción",$H$54="Lavado de Activos",$H$54="Financiación del Terrorismo",$H$54="Trámites, OPAs y Consultas de Acceso a la Información Pública"),'[14]6.Valoración Control Corrupción'!$E56,'[14]5. Valoración de Controles'!$E56))</f>
        <v>0</v>
      </c>
      <c r="R56" s="41">
        <f>IF($H$54="","",
IF(OR($H$54="Corrupción",$H$54="Lavado de Activos",$H$54="Financiación del Terrorismo",$H$54="Trámites, OPAs y Consultas de Acceso a la Información Pública"),"No Aplica",'[14]5. Valoración de Controles'!$I56))</f>
        <v>0</v>
      </c>
      <c r="S56" s="41" t="str">
        <f>IF($H$54="","",
IF(OR($H$54="Corrupción",$H$54="Lavado de Activos",$H$54="Financiación del Terrorismo",$H$54="Trámites, OPAs y Consultas de Acceso a la Información Pública"),"No Aplica",'[14]5. Valoración de Controles'!$J56))</f>
        <v/>
      </c>
      <c r="T56" s="41">
        <f>IF($H$54="","",
IF(OR($H$54="Corrupción",$H$54="Lavado de Activos",$H$54="Financiación del Terrorismo",$H$54="Trámites, OPAs y Consultas de Acceso a la Información Pública"),"No Aplica",'[14]5. Valoración de Controles'!$K56))</f>
        <v>0</v>
      </c>
      <c r="U56" s="41">
        <f>IF($H$54="","",
IF(OR($H$54="Corrupción",$H$54="Lavado de Activos",$H$54="Financiación del Terrorismo",$H$54="Trámites, OPAs y Consultas de Acceso a la Información Pública"),"No Aplica",'[14]5. Valoración de Controles'!$L56))</f>
        <v>0</v>
      </c>
      <c r="V56" s="41">
        <f>IF($H$54="","",
IF(OR($H$54="Corrupción",$H$54="Lavado de Activos",$H$54="Financiación del Terrorismo",$H$54="Trámites, OPAs y Consultas de Acceso a la Información Pública"),"No Aplica",'[14]5. Valoración de Controles'!$M56))</f>
        <v>0</v>
      </c>
      <c r="W56" s="41">
        <f>IF($H$54="","",
IF(OR($H$54="Corrupción",$H$54="Lavado de Activos",$H$54="Financiación del Terrorismo",$H$54="Trámites, OPAs y Consultas de Acceso a la Información Pública"),"No Aplica",'[14]5. Valoración de Controles'!$N56))</f>
        <v>0</v>
      </c>
      <c r="X56" s="42">
        <f>IF($H$54="","",
IF(OR($H$54="Corrupción",$H$54="Lavado de Activos",$H$54="Financiación del Terrorismo",$H$54="Trámites, OPAs y Consultas de Acceso a la Información Pública"),"No Aplica",'[14]5. Valoración de Controles'!$O56))</f>
        <v>0</v>
      </c>
      <c r="Y56" s="42">
        <f>IF($H$54="","",
IF(OR($H$54="Corrupción",$H$54="Lavado de Activos",$H$54="Financiación del Terrorismo",$H$54="Trámites, OPAs y Consultas de Acceso a la Información Pública"),"No Aplica",'[14]5. Valoración de Controles'!$P56))</f>
        <v>0</v>
      </c>
      <c r="Z56" s="42">
        <f>IF($H$54="","",
IF(OR($H$54="Corrupción",$H$54="Lavado de Activos",$H$54="Financiación del Terrorismo",$H$54="Trámites, OPAs y Consultas de Acceso a la Información Pública"),"No Aplica",'[14]5. Valoración de Controles'!$Q56))</f>
        <v>0</v>
      </c>
      <c r="AA56" s="43" t="str">
        <f>IF($H$54="","",
IF(OR($H$54="Corrupción",$H$54="Lavado de Activos",$H$54="Financiación del Terrorismo",$H$54="Trámites, OPAs y Consultas de Acceso a la Información Pública"),"No aplica",'[14]5. Valoración de Controles'!$R56))</f>
        <v/>
      </c>
      <c r="AB56" s="37"/>
      <c r="AC56" s="52"/>
      <c r="AD56" s="37"/>
      <c r="AE56" s="52"/>
      <c r="AF56" s="39"/>
      <c r="AG56" s="45"/>
      <c r="AH56" s="53"/>
      <c r="AI56" s="54"/>
      <c r="AJ56" s="55"/>
      <c r="AK56" s="56"/>
      <c r="AL56" s="55"/>
    </row>
    <row r="57" spans="1:67" ht="31.5" customHeight="1">
      <c r="A57" s="35">
        <v>17</v>
      </c>
      <c r="B57" s="36" t="str">
        <f>'[14]2. Identificación del Riesgo'!B57:B59</f>
        <v>Conocimiento del Riesgo y Efectos del Cambio Climático</v>
      </c>
      <c r="C57" s="36" t="str">
        <f>IF('[14]2. Identificación del Riesgo'!C57:C59="","",'[14]2. Identificación del Riesgo'!C57:C59)</f>
        <v>Administración de carpetas compartidas y gestión de usuarios</v>
      </c>
      <c r="D57" s="36" t="str">
        <f>IF('[14]2. Identificación del Riesgo'!D57:D59="","",'[14]2. Identificación del Riesgo'!D57:D59)</f>
        <v>Afectación Económica o Presupuestal</v>
      </c>
      <c r="E57" s="36" t="str">
        <f>IF('[14]2. Identificación del Riesgo'!E57:E59="","",'[14]2. Identificación del Riesgo'!E57:E59)</f>
        <v>Accesos no autorizados</v>
      </c>
      <c r="F57" s="36" t="str">
        <f>IF('[14]2. Identificación del Riesgo'!F57:F59="","",'[14]2. Identificación del Riesgo'!F57:F59)</f>
        <v>Debilidad en la solicitud oportuna para la actualizacion de los permisos de la carpetas compartidas.</v>
      </c>
      <c r="G57" s="36" t="str">
        <f>IF('[14]2. Identificación del Riesgo'!G57:G59="","",'[14]2. Identificación del Riesgo'!G57:G59)</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57" s="36" t="str">
        <f>IF('[14]2. Identificación del Riesgo'!H57:H59="","",'[14]2. Identificación del Riesgo'!H57:H59)</f>
        <v>Seguridad de la Información (Pérdida de Confidencialidad)</v>
      </c>
      <c r="I57" s="36" t="str">
        <f>IF('[14]2. Identificación del Riesgo'!I57:I59="","",'[14]2. Identificación del Riesgo'!I57:I59)</f>
        <v>Usuarios, productos y practicas, organizacionales</v>
      </c>
      <c r="J57" s="36" t="str">
        <f>IF('[14]2. Identificación del Riesgo'!J57:J59="","",'[14]2. Identificación del Riesgo'!J57:J59)</f>
        <v>Muy Alta: La actividad que conlleva el riesgo se ejecuta más de 5000 veces por año</v>
      </c>
      <c r="K57" s="37" t="str">
        <f>'[14]2. Identificación del Riesgo'!K57:K59</f>
        <v>Muy Alta</v>
      </c>
      <c r="L57" s="38">
        <f>'[14]2. Identificación del Riesgo'!L57:L59</f>
        <v>1</v>
      </c>
      <c r="M57" s="36" t="str">
        <f>IF(OR('[14]2. Identificación del Riesgo'!H57:H59="Corrupción",'[14]2. Identificación del Riesgo'!H57:H59="Lavado de Activos",'[14]2. Identificación del Riesgo'!H57:H59="Financiación del Terrorismo",'[14]2. Identificación del Riesgo'!H57:H59="Trámites, OPAs y Consultas de Acceso a la Información Pública"),"No Aplica",
IF('[14]2. Identificación del Riesgo'!M57:M59="","",'[14]2. Identificación del Riesgo'!M57:M59))</f>
        <v>Reputacional: El riesgo afecta la imagen de de la entidad con efecto publicitario sostenido a nivel de sector administrativo, nivel departamental o municipal</v>
      </c>
      <c r="N57" s="37" t="str">
        <f>'[14]2. Identificación del Riesgo'!N57:N59</f>
        <v>Mayor</v>
      </c>
      <c r="O57" s="38">
        <f>'[14]2. Identificación del Riesgo'!O57:O59</f>
        <v>0.8</v>
      </c>
      <c r="P57" s="39" t="str">
        <f>'[14]2. Identificación del Riesgo'!P57:P59</f>
        <v>Alto</v>
      </c>
      <c r="Q57" s="40" t="str">
        <f>IF($H$57="","",
IF(OR($H$57="Corrupción",$H$57="Lavado de Activos",$H$57="Financiación del Terrorismo",$H$57="Trámites, OPAs y Consultas de Acceso a la Información Pública"),'[14]6.Valoración Control Corrupción'!$E57,'[14]5. Valoración de Controles'!$E57))</f>
        <v>El subdirector, Jefe o personal delegado</v>
      </c>
      <c r="R57" s="41" t="str">
        <f>IF($H$57="","",
IF(OR($H$57="Corrupción",$H$57="Lavado de Activos",$H$57="Financiación del Terrorismo",$H$57="Trámites, OPAs y Consultas de Acceso a la Información Pública"),"No Aplica",'[14]5. Valoración de Controles'!$I57))</f>
        <v>Preventivo</v>
      </c>
      <c r="S57" s="41" t="str">
        <f>IF($H$57="","",
IF(OR($H$57="Corrupción",$H$57="Lavado de Activos",$H$57="Financiación del Terrorismo",$H$57="Trámites, OPAs y Consultas de Acceso a la Información Pública"),"No Aplica",'[14]5. Valoración de Controles'!$J57))</f>
        <v>Afecta probabilidad</v>
      </c>
      <c r="T57" s="41" t="str">
        <f>IF($H$57="","",
IF(OR($H$57="Corrupción",$H$57="Lavado de Activos",$H$57="Financiación del Terrorismo",$H$57="Trámites, OPAs y Consultas de Acceso a la Información Pública"),"No Aplica",'[14]5. Valoración de Controles'!$K57))</f>
        <v>Manual</v>
      </c>
      <c r="U57" s="41" t="str">
        <f>IF($H$57="","",
IF(OR($H$57="Corrupción",$H$57="Lavado de Activos",$H$57="Financiación del Terrorismo",$H$57="Trámites, OPAs y Consultas de Acceso a la Información Pública"),"No Aplica",'[14]5. Valoración de Controles'!$L57))</f>
        <v>Sin Documentar</v>
      </c>
      <c r="V57" s="41" t="str">
        <f>IF($H$57="","",
IF(OR($H$57="Corrupción",$H$57="Lavado de Activos",$H$57="Financiación del Terrorismo",$H$57="Trámites, OPAs y Consultas de Acceso a la Información Pública"),"No Aplica",'[14]5. Valoración de Controles'!$M57))</f>
        <v>Aleatoria</v>
      </c>
      <c r="W57" s="41" t="str">
        <f>IF($H$57="","",
IF(OR($H$57="Corrupción",$H$57="Lavado de Activos",$H$57="Financiación del Terrorismo",$H$57="Trámites, OPAs y Consultas de Acceso a la Información Pública"),"No Aplica",'[14]5. Valoración de Controles'!$N57))</f>
        <v>Con registro</v>
      </c>
      <c r="X57" s="42" t="str">
        <f>IF($H$57="","",
IF(OR($H$57="Corrupción",$H$57="Lavado de Activos",$H$57="Financiación del Terrorismo",$H$57="Trámites, OPAs y Consultas de Acceso a la Información Pública"),"No Aplica",'[14]5. Valoración de Controles'!$O57))</f>
        <v>Aplicativo o herramienta de mesa de servicio</v>
      </c>
      <c r="Y57" s="42" t="str">
        <f>IF($H$57="","",
IF(OR($H$57="Corrupción",$H$57="Lavado de Activos",$H$57="Financiación del Terrorismo",$H$57="Trámites, OPAs y Consultas de Acceso a la Información Pública"),"No Aplica",'[14]5. Valoración de Controles'!$P57))</f>
        <v>Propiedades de la carpeta donde se visualicen los usuarios con los permisos o reporte solicitado a la Oficina TICS.</v>
      </c>
      <c r="Z57" s="42" t="str">
        <f>IF($H$57="","",
IF(OR($H$57="Corrupción",$H$57="Lavado de Activos",$H$57="Financiación del Terrorismo",$H$57="Trámites, OPAs y Consultas de Acceso a la Información Pública"),"No Aplica",'[14]5. Valoración de Controles'!$Q57))</f>
        <v>Se corrigen y se resuelven inmediatamente si se detecta alguna inconsistencia.</v>
      </c>
      <c r="AA57" s="43">
        <f>IF($H$57="","",
IF(OR($H$57="Corrupción",$H$57="Lavado de Activos",$H$57="Financiación del Terrorismo",$H$57="Trámites, OPAs y Consultas de Acceso a la Información Pública"),"No aplica",'[14]5. Valoración de Controles'!$R57))</f>
        <v>0.4</v>
      </c>
      <c r="AB57" s="37" t="str">
        <f>IF(H57="","",
IF(OR(H57="Corrupción",H57="Lavado de Activos",H57="Financiación del Terrorismo",H57="Trámites, OPAs y Consultas de Acceso a la Información Pública"),'[14]6.Valoración Control Corrupción'!W57:W59,
IF(OR(H57&lt;&gt;"Corrupción",H57&lt;&gt;"Lavado de Activos",H57&lt;&gt;"Financiación del Terrorismo",H57&lt;&gt;"Trámites, OPAs y Consultas de Acceso a la Información Pública"),IF(AC57="","",
IF(AND(AC57&gt;0,AC57&lt;0.4),"Muy Baja",
IF(AND(AC57&gt;=0.4,AC57&lt;0.6),"Baja",
IF(AND(AC57&gt;=0.6,AC57&lt;0.8),"Media",
IF(AND(AC57&gt;=0.8,AC57&lt;1),"Alta",
IF(AC57&gt;=1,"Muy Alta","")))))))))</f>
        <v>Media</v>
      </c>
      <c r="AC57" s="44">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IF('[14]5. Valoración de Controles'!U59&gt;0,'[14]5. Valoración de Controles'!U59,
IF('[14]5. Valoración de Controles'!U58&gt;0,'[14]5. Valoración de Controles'!U58,
IF('[14]5. Valoración de Controles'!U57&gt;0,'[14]5. Valoración de Controles'!U57,L57))))))</f>
        <v>0.6</v>
      </c>
      <c r="AD57" s="37" t="str">
        <f>IF(H57="","",
IF(OR(H57="Corrupción",H57="Lavado de Activos",H57="Financiación del Terrorismo",H57="Trámites, OPAs y Consultas de Acceso a la Información Pública"),'[14]3. Impacto Riesgo de Corrupción'!Z57:Z59,
IF(OR(H57&lt;&gt;"Corrupción",H57&lt;&gt;"Lavado de Activos",H57&lt;&gt;"Financiación del Terrorismo",H57&lt;&gt;"Trámites, OPAs y Consultas de Acceso a la Información Pública"),
IF(AE57="","",
IF(AND(AE57&gt;0,AE57&lt;0.4),"Leve",
IF(AND(AE57&gt;=0.4,AE57&lt;0.6),"Menor",
IF(AND(AE57&gt;=0.6,AE57&lt;0.8),"Moderado",
IF(AND(AE57&gt;=0.8,AE57&lt;1),"Mayor",
IF(AE57&gt;=1,"Catastrófico","")))))))))</f>
        <v>Mayor</v>
      </c>
      <c r="AE57" s="44">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IF('[14]5. Valoración de Controles'!V59&gt;0,'[14]5. Valoración de Controles'!V59,
IF('[14]5. Valoración de Controles'!V58&gt;0,'[14]5. Valoración de Controles'!V58,
IF('[14]5. Valoración de Controles'!V57&gt;0,'[14]5. Valoración de Controles'!V57,O57))))))</f>
        <v>0.8</v>
      </c>
      <c r="AF57" s="39" t="str">
        <f t="shared" ref="AF57" si="45">IF(AND(AB57="Muy Alta",OR(AD57="Leve",AD57="Menor",AD57="Moderado",AD57="Mayor")),"Alto",
IF(AND(AB57="Alta",OR(AD57="Leve",AD57="Menor")),"Moderado",
IF(AND(AB57="Alta",OR(AD57="Moderado",AD57="Mayor")),"Alto",
IF(AND(AB57="Media",OR(AD57="Leve",AD57="Menor",AD57="Moderado")),"Moderado",
IF(AND(AB57="Media",OR(AD57="Mayor")),"Alto",
IF(AND(AB57="Baja",OR(AD57="Leve")),"Bajo",
IF(AND(OR(AB57="Baja",AB57="Improbable"),OR(AD57="Menor",AD57="Moderado")),"Moderado",
IF(AND(OR(AB57="Baja",AB57="Improbable"),AD57="Mayor"),"Alto",
IF(AND(AB57="Muy Baja",OR(AD57="Leve",AD57="Menor")),"Bajo",
IF(AND(OR(AB57="Muy Baja",AB57="Rara vez"),OR(AD57="Moderado")),"Moderado",
IF(AND(OR(AB57="Muy Baja",AB57="Rara vez"),AD57="Mayor"),"Alto",
IF(AND(OR(AB57="Casi seguro",AB57="Probable",AB57="Posible"),AD57="Mayor"),"Extremo",
IF(AND(AB57="Casi seguro",AD57="Moderado"),"Extremo",
IF(AND(OR(AB57="Probable",AB57="Posible"),OR(AD57="Moderado")),"Alto",
IF(AD57="Catastrófico","Extremo","")))))))))))))))</f>
        <v>Alto</v>
      </c>
      <c r="AG57" s="45" t="s">
        <v>50</v>
      </c>
      <c r="AH57" s="46" t="str">
        <f t="shared" ref="AH57" si="46">IF(AG57="Reducir (Mitigar)","Debe establecer el plan de acción a implementar para mitigar el nivel del riesgo",
IF(AG57="Reducir (Transferir)","No amerita plan de acción. Debe tercerizar la actividad que genera este riesgo o adquirir polizas para evitar responsabilidad economica, sin embargo mantiene la responsabilidad reputacional",
IF(AG57="Aceptar","No amerita plan de acción. Asuma las consecuencias de la materialización del riesgo",
IF(AG57="Evitar","No amerita plan de acción. No ejecute la actividad que genera el riesgo",
IF(AG57="Reducir","Debe establecer el plan de acción a implementar para mitigar el nivel del riesgo",
IF(AG57="Compartir","No amerita plan de acción. Comparta el riesgo con una parte interesada que pueda gestionarlo con mas eficacia",""))))))</f>
        <v>Debe establecer el plan de acción a implementar para mitigar el nivel del riesgo</v>
      </c>
      <c r="AI57" s="47" t="s">
        <v>69</v>
      </c>
      <c r="AJ57" s="48" t="s">
        <v>67</v>
      </c>
      <c r="AK57" s="49" t="str">
        <f t="shared" ref="AK57" si="47">IF(AI57="","","∑ Peso porcentual de cada acción definida")</f>
        <v>∑ Peso porcentual de cada acción definida</v>
      </c>
      <c r="AL57" s="50" t="s">
        <v>156</v>
      </c>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row>
    <row r="58" spans="1:67" ht="31.5" customHeight="1">
      <c r="A58" s="35"/>
      <c r="B58" s="36"/>
      <c r="C58" s="36"/>
      <c r="D58" s="36"/>
      <c r="E58" s="36"/>
      <c r="F58" s="36"/>
      <c r="G58" s="36"/>
      <c r="H58" s="36"/>
      <c r="I58" s="36"/>
      <c r="J58" s="36"/>
      <c r="K58" s="37"/>
      <c r="L58" s="38"/>
      <c r="M58" s="36"/>
      <c r="N58" s="37"/>
      <c r="O58" s="38"/>
      <c r="P58" s="39"/>
      <c r="Q58" s="40">
        <f>IF($H$57="","",
IF(OR($H$57="Corrupción",$H$57="Lavado de Activos",$H$57="Financiación del Terrorismo",$H$57="Trámites, OPAs y Consultas de Acceso a la Información Pública"),'[14]6.Valoración Control Corrupción'!$E58,'[14]5. Valoración de Controles'!$E58))</f>
        <v>0</v>
      </c>
      <c r="R58" s="41">
        <f>IF($H$57="","",
IF(OR($H$57="Corrupción",$H$57="Lavado de Activos",$H$57="Financiación del Terrorismo",$H$57="Trámites, OPAs y Consultas de Acceso a la Información Pública"),"No Aplica",'[14]5. Valoración de Controles'!$I58))</f>
        <v>0</v>
      </c>
      <c r="S58" s="41" t="str">
        <f>IF($H$57="","",
IF(OR($H$57="Corrupción",$H$57="Lavado de Activos",$H$57="Financiación del Terrorismo",$H$57="Trámites, OPAs y Consultas de Acceso a la Información Pública"),"No Aplica",'[14]5. Valoración de Controles'!$J58))</f>
        <v/>
      </c>
      <c r="T58" s="41">
        <f>IF($H$57="","",
IF(OR($H$57="Corrupción",$H$57="Lavado de Activos",$H$57="Financiación del Terrorismo",$H$57="Trámites, OPAs y Consultas de Acceso a la Información Pública"),"No Aplica",'[14]5. Valoración de Controles'!$K58))</f>
        <v>0</v>
      </c>
      <c r="U58" s="41">
        <f>IF($H$57="","",
IF(OR($H$57="Corrupción",$H$57="Lavado de Activos",$H$57="Financiación del Terrorismo",$H$57="Trámites, OPAs y Consultas de Acceso a la Información Pública"),"No Aplica",'[14]5. Valoración de Controles'!$L58))</f>
        <v>0</v>
      </c>
      <c r="V58" s="41">
        <f>IF($H$57="","",
IF(OR($H$57="Corrupción",$H$57="Lavado de Activos",$H$57="Financiación del Terrorismo",$H$57="Trámites, OPAs y Consultas de Acceso a la Información Pública"),"No Aplica",'[14]5. Valoración de Controles'!$M58))</f>
        <v>0</v>
      </c>
      <c r="W58" s="41">
        <f>IF($H$57="","",
IF(OR($H$57="Corrupción",$H$57="Lavado de Activos",$H$57="Financiación del Terrorismo",$H$57="Trámites, OPAs y Consultas de Acceso a la Información Pública"),"No Aplica",'[14]5. Valoración de Controles'!$N58))</f>
        <v>0</v>
      </c>
      <c r="X58" s="42">
        <f>IF($H$57="","",
IF(OR($H$57="Corrupción",$H$57="Lavado de Activos",$H$57="Financiación del Terrorismo",$H$57="Trámites, OPAs y Consultas de Acceso a la Información Pública"),"No Aplica",'[14]5. Valoración de Controles'!$O58))</f>
        <v>0</v>
      </c>
      <c r="Y58" s="42">
        <f>IF($H$57="","",
IF(OR($H$57="Corrupción",$H$57="Lavado de Activos",$H$57="Financiación del Terrorismo",$H$57="Trámites, OPAs y Consultas de Acceso a la Información Pública"),"No Aplica",'[14]5. Valoración de Controles'!$P58))</f>
        <v>0</v>
      </c>
      <c r="Z58" s="42">
        <f>IF($H$57="","",
IF(OR($H$57="Corrupción",$H$57="Lavado de Activos",$H$57="Financiación del Terrorismo",$H$57="Trámites, OPAs y Consultas de Acceso a la Información Pública"),"No Aplica",'[14]5. Valoración de Controles'!$Q58))</f>
        <v>0</v>
      </c>
      <c r="AA58" s="43" t="str">
        <f>IF($H$57="","",
IF(OR($H$57="Corrupción",$H$57="Lavado de Activos",$H$57="Financiación del Terrorismo",$H$57="Trámites, OPAs y Consultas de Acceso a la Información Pública"),"No aplica",'[14]5. Valoración de Controles'!$R58))</f>
        <v/>
      </c>
      <c r="AB58" s="37"/>
      <c r="AC58" s="52"/>
      <c r="AD58" s="37"/>
      <c r="AE58" s="52"/>
      <c r="AF58" s="39"/>
      <c r="AG58" s="45"/>
      <c r="AH58" s="53"/>
      <c r="AI58" s="54"/>
      <c r="AJ58" s="55"/>
      <c r="AK58" s="56"/>
      <c r="AL58" s="55"/>
    </row>
    <row r="59" spans="1:67" ht="31.5" customHeight="1">
      <c r="A59" s="35"/>
      <c r="B59" s="36"/>
      <c r="C59" s="36"/>
      <c r="D59" s="36"/>
      <c r="E59" s="36"/>
      <c r="F59" s="36"/>
      <c r="G59" s="36"/>
      <c r="H59" s="36"/>
      <c r="I59" s="36"/>
      <c r="J59" s="36"/>
      <c r="K59" s="37"/>
      <c r="L59" s="38"/>
      <c r="M59" s="36"/>
      <c r="N59" s="37"/>
      <c r="O59" s="38"/>
      <c r="P59" s="39"/>
      <c r="Q59" s="40">
        <f>IF($H$57="","",
IF(OR($H$57="Corrupción",$H$57="Lavado de Activos",$H$57="Financiación del Terrorismo",$H$57="Trámites, OPAs y Consultas de Acceso a la Información Pública"),'[14]6.Valoración Control Corrupción'!$E59,'[14]5. Valoración de Controles'!$E59))</f>
        <v>0</v>
      </c>
      <c r="R59" s="41">
        <f>IF($H$57="","",
IF(OR($H$57="Corrupción",$H$57="Lavado de Activos",$H$57="Financiación del Terrorismo",$H$57="Trámites, OPAs y Consultas de Acceso a la Información Pública"),"No Aplica",'[14]5. Valoración de Controles'!$I59))</f>
        <v>0</v>
      </c>
      <c r="S59" s="41" t="str">
        <f>IF($H$57="","",
IF(OR($H$57="Corrupción",$H$57="Lavado de Activos",$H$57="Financiación del Terrorismo",$H$57="Trámites, OPAs y Consultas de Acceso a la Información Pública"),"No Aplica",'[14]5. Valoración de Controles'!$J59))</f>
        <v/>
      </c>
      <c r="T59" s="41">
        <f>IF($H$57="","",
IF(OR($H$57="Corrupción",$H$57="Lavado de Activos",$H$57="Financiación del Terrorismo",$H$57="Trámites, OPAs y Consultas de Acceso a la Información Pública"),"No Aplica",'[14]5. Valoración de Controles'!$K59))</f>
        <v>0</v>
      </c>
      <c r="U59" s="41">
        <f>IF($H$57="","",
IF(OR($H$57="Corrupción",$H$57="Lavado de Activos",$H$57="Financiación del Terrorismo",$H$57="Trámites, OPAs y Consultas de Acceso a la Información Pública"),"No Aplica",'[14]5. Valoración de Controles'!$L59))</f>
        <v>0</v>
      </c>
      <c r="V59" s="41">
        <f>IF($H$57="","",
IF(OR($H$57="Corrupción",$H$57="Lavado de Activos",$H$57="Financiación del Terrorismo",$H$57="Trámites, OPAs y Consultas de Acceso a la Información Pública"),"No Aplica",'[14]5. Valoración de Controles'!$M59))</f>
        <v>0</v>
      </c>
      <c r="W59" s="41">
        <f>IF($H$57="","",
IF(OR($H$57="Corrupción",$H$57="Lavado de Activos",$H$57="Financiación del Terrorismo",$H$57="Trámites, OPAs y Consultas de Acceso a la Información Pública"),"No Aplica",'[14]5. Valoración de Controles'!$N59))</f>
        <v>0</v>
      </c>
      <c r="X59" s="42">
        <f>IF($H$57="","",
IF(OR($H$57="Corrupción",$H$57="Lavado de Activos",$H$57="Financiación del Terrorismo",$H$57="Trámites, OPAs y Consultas de Acceso a la Información Pública"),"No Aplica",'[14]5. Valoración de Controles'!$O59))</f>
        <v>0</v>
      </c>
      <c r="Y59" s="42">
        <f>IF($H$57="","",
IF(OR($H$57="Corrupción",$H$57="Lavado de Activos",$H$57="Financiación del Terrorismo",$H$57="Trámites, OPAs y Consultas de Acceso a la Información Pública"),"No Aplica",'[14]5. Valoración de Controles'!$P59))</f>
        <v>0</v>
      </c>
      <c r="Z59" s="42">
        <f>IF($H$57="","",
IF(OR($H$57="Corrupción",$H$57="Lavado de Activos",$H$57="Financiación del Terrorismo",$H$57="Trámites, OPAs y Consultas de Acceso a la Información Pública"),"No Aplica",'[14]5. Valoración de Controles'!$Q59))</f>
        <v>0</v>
      </c>
      <c r="AA59" s="43" t="str">
        <f>IF($H$57="","",
IF(OR($H$57="Corrupción",$H$57="Lavado de Activos",$H$57="Financiación del Terrorismo",$H$57="Trámites, OPAs y Consultas de Acceso a la Información Pública"),"No aplica",'[14]5. Valoración de Controles'!$R59))</f>
        <v/>
      </c>
      <c r="AB59" s="37"/>
      <c r="AC59" s="52"/>
      <c r="AD59" s="37"/>
      <c r="AE59" s="52"/>
      <c r="AF59" s="39"/>
      <c r="AG59" s="45"/>
      <c r="AH59" s="53"/>
      <c r="AI59" s="54"/>
      <c r="AJ59" s="55"/>
      <c r="AK59" s="56"/>
      <c r="AL59" s="55"/>
    </row>
    <row r="60" spans="1:67" ht="31.5" customHeight="1">
      <c r="A60" s="35">
        <v>18</v>
      </c>
      <c r="B60" s="36" t="str">
        <f>'[14]2. Identificación del Riesgo'!B60:B62</f>
        <v>Conocimiento del Riesgo y Efectos del Cambio Climático</v>
      </c>
      <c r="C60" s="36" t="str">
        <f>IF('[14]2. Identificación del Riesgo'!C60:C62="","",'[14]2. Identificación del Riesgo'!C60:C62)</f>
        <v>Trabajo en Casa y Teletrabajo</v>
      </c>
      <c r="D60" s="36" t="str">
        <f>IF('[14]2. Identificación del Riesgo'!D60:D62="","",'[14]2. Identificación del Riesgo'!D60:D62)</f>
        <v>Afectación Económica (o presupuestal) y Reputacional</v>
      </c>
      <c r="E60" s="36" t="str">
        <f>IF('[14]2. Identificación del Riesgo'!E60:E62="","",'[14]2. Identificación del Riesgo'!E60:E62)</f>
        <v>Instalación de software malicioso en los equipos de computo personales, cuando se realiza trabajo en casa o teletrabajo.</v>
      </c>
      <c r="F60" s="36" t="str">
        <f>IF('[14]2. Identificación del Riesgo'!F60:F62="","",'[14]2. Identificación del Riesgo'!F60:F62)</f>
        <v>Desconocimiento por parte de los procesos, de los riesgos de ciber seguridad.</v>
      </c>
      <c r="G60" s="36" t="str">
        <f>IF('[14]2. Identificación del Riesgo'!G60:G62="","",'[14]2. Identificación del Riesgo'!G60:G62)</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60" s="36" t="str">
        <f>IF('[14]2. Identificación del Riesgo'!H60:H62="","",'[14]2. Identificación del Riesgo'!H60:H62)</f>
        <v>Seguridad de la Información (Pérdida de la Integridad)</v>
      </c>
      <c r="I60" s="36" t="str">
        <f>IF('[14]2. Identificación del Riesgo'!I60:I62="","",'[14]2. Identificación del Riesgo'!I60:I62)</f>
        <v>Usuarios, productos y practicas, organizacionales</v>
      </c>
      <c r="J60" s="36" t="str">
        <f>IF('[14]2. Identificación del Riesgo'!J60:J62="","",'[14]2. Identificación del Riesgo'!J60:J62)</f>
        <v>Muy Alta: La actividad que conlleva el riesgo se ejecuta más de 5000 veces por año</v>
      </c>
      <c r="K60" s="37" t="str">
        <f>'[14]2. Identificación del Riesgo'!K60:K62</f>
        <v>Muy Alta</v>
      </c>
      <c r="L60" s="38">
        <f>'[14]2. Identificación del Riesgo'!L60:L62</f>
        <v>1</v>
      </c>
      <c r="M60" s="36" t="str">
        <f>IF(OR('[14]2. Identificación del Riesgo'!H60:H62="Corrupción",'[14]2. Identificación del Riesgo'!H60:H62="Lavado de Activos",'[14]2. Identificación del Riesgo'!H60:H62="Financiación del Terrorismo",'[14]2. Identificación del Riesgo'!H60:H62="Trámites, OPAs y Consultas de Acceso a la Información Pública"),"No Aplica",
IF('[14]2. Identificación del Riesgo'!M60:M62="","",'[14]2. Identificación del Riesgo'!M60:M62))</f>
        <v>Reputacional: El riesgo afecta la imagen de de la entidad con efecto publicitario sostenido a nivel de sector administrativo, nivel departamental o municipal</v>
      </c>
      <c r="N60" s="37" t="str">
        <f>'[14]2. Identificación del Riesgo'!N60:N62</f>
        <v>Mayor</v>
      </c>
      <c r="O60" s="38">
        <f>'[14]2. Identificación del Riesgo'!O60:O62</f>
        <v>0.8</v>
      </c>
      <c r="P60" s="39" t="str">
        <f>'[14]2. Identificación del Riesgo'!P60:P62</f>
        <v>Alto</v>
      </c>
      <c r="Q60" s="40">
        <f>IF($H$60="","",
IF(OR($H$60="Corrupción",$H$60="Lavado de Activos",$H$60="Financiación del Terrorismo",$H$60="Trámites, OPAs y Consultas de Acceso a la Información Pública"),'[14]6.Valoración Control Corrupción'!$E60,'[14]5. Valoración de Controles'!$E60))</f>
        <v>0</v>
      </c>
      <c r="R60" s="41" t="str">
        <f>IF($H$60="","",
IF(OR($H$60="Corrupción",$H$60="Lavado de Activos",$H$60="Financiación del Terrorismo",$H$60="Trámites, OPAs y Consultas de Acceso a la Información Pública"),"No Aplica",'[14]5. Valoración de Controles'!$I60))</f>
        <v>Sin Control</v>
      </c>
      <c r="S60" s="41" t="str">
        <f>IF($H$60="","",
IF(OR($H$60="Corrupción",$H$60="Lavado de Activos",$H$60="Financiación del Terrorismo",$H$60="Trámites, OPAs y Consultas de Acceso a la Información Pública"),"No Aplica",'[14]5. Valoración de Controles'!$J60))</f>
        <v/>
      </c>
      <c r="T60" s="41">
        <f>IF($H$60="","",
IF(OR($H$60="Corrupción",$H$60="Lavado de Activos",$H$60="Financiación del Terrorismo",$H$60="Trámites, OPAs y Consultas de Acceso a la Información Pública"),"No Aplica",'[14]5. Valoración de Controles'!$K60))</f>
        <v>0</v>
      </c>
      <c r="U60" s="41">
        <f>IF($H$60="","",
IF(OR($H$60="Corrupción",$H$60="Lavado de Activos",$H$60="Financiación del Terrorismo",$H$60="Trámites, OPAs y Consultas de Acceso a la Información Pública"),"No Aplica",'[14]5. Valoración de Controles'!$L60))</f>
        <v>0</v>
      </c>
      <c r="V60" s="41">
        <f>IF($H$60="","",
IF(OR($H$60="Corrupción",$H$60="Lavado de Activos",$H$60="Financiación del Terrorismo",$H$60="Trámites, OPAs y Consultas de Acceso a la Información Pública"),"No Aplica",'[14]5. Valoración de Controles'!$M60))</f>
        <v>0</v>
      </c>
      <c r="W60" s="41">
        <f>IF($H$60="","",
IF(OR($H$60="Corrupción",$H$60="Lavado de Activos",$H$60="Financiación del Terrorismo",$H$60="Trámites, OPAs y Consultas de Acceso a la Información Pública"),"No Aplica",'[14]5. Valoración de Controles'!$N60))</f>
        <v>0</v>
      </c>
      <c r="X60" s="42">
        <f>IF($H$60="","",
IF(OR($H$60="Corrupción",$H$60="Lavado de Activos",$H$60="Financiación del Terrorismo",$H$60="Trámites, OPAs y Consultas de Acceso a la Información Pública"),"No Aplica",'[14]5. Valoración de Controles'!$O60))</f>
        <v>0</v>
      </c>
      <c r="Y60" s="42">
        <f>IF($H$60="","",
IF(OR($H$60="Corrupción",$H$60="Lavado de Activos",$H$60="Financiación del Terrorismo",$H$60="Trámites, OPAs y Consultas de Acceso a la Información Pública"),"No Aplica",'[14]5. Valoración de Controles'!$P60))</f>
        <v>0</v>
      </c>
      <c r="Z60" s="42">
        <f>IF($H$60="","",
IF(OR($H$60="Corrupción",$H$60="Lavado de Activos",$H$60="Financiación del Terrorismo",$H$60="Trámites, OPAs y Consultas de Acceso a la Información Pública"),"No Aplica",'[14]5. Valoración de Controles'!$Q60))</f>
        <v>0</v>
      </c>
      <c r="AA60" s="43" t="str">
        <f>IF($H$60="","",
IF(OR($H$60="Corrupción",$H$60="Lavado de Activos",$H$60="Financiación del Terrorismo",$H$60="Trámites, OPAs y Consultas de Acceso a la Información Pública"),"No aplica",'[14]5. Valoración de Controles'!$R60))</f>
        <v/>
      </c>
      <c r="AB60" s="37" t="str">
        <f>IF(H60="","",
IF(OR(H60="Corrupción",H60="Lavado de Activos",H60="Financiación del Terrorismo",H60="Trámites, OPAs y Consultas de Acceso a la Información Pública"),'[14]6.Valoración Control Corrupción'!W60:W62,
IF(OR(H60&lt;&gt;"Corrupción",H60&lt;&gt;"Lavado de Activos",H60&lt;&gt;"Financiación del Terrorismo",H60&lt;&gt;"Trámites, OPAs y Consultas de Acceso a la Información Pública"),IF(AC60="","",
IF(AND(AC60&gt;0,AC60&lt;0.4),"Muy Baja",
IF(AND(AC60&gt;=0.4,AC60&lt;0.6),"Baja",
IF(AND(AC60&gt;=0.6,AC60&lt;0.8),"Media",
IF(AND(AC60&gt;=0.8,AC60&lt;1),"Alta",
IF(AC60&gt;=1,"Muy Alta","")))))))))</f>
        <v>Muy Alta</v>
      </c>
      <c r="AC60" s="44">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IF('[14]5. Valoración de Controles'!U62&gt;0,'[14]5. Valoración de Controles'!U62,
IF('[14]5. Valoración de Controles'!U61&gt;0,'[14]5. Valoración de Controles'!U61,
IF('[14]5. Valoración de Controles'!U60&gt;0,'[14]5. Valoración de Controles'!U60,L60))))))</f>
        <v>1</v>
      </c>
      <c r="AD60" s="37" t="str">
        <f>IF(H60="","",
IF(OR(H60="Corrupción",H60="Lavado de Activos",H60="Financiación del Terrorismo",H60="Trámites, OPAs y Consultas de Acceso a la Información Pública"),'[14]3. Impacto Riesgo de Corrupción'!Z60:Z62,
IF(OR(H60&lt;&gt;"Corrupción",H60&lt;&gt;"Lavado de Activos",H60&lt;&gt;"Financiación del Terrorismo",H60&lt;&gt;"Trámites, OPAs y Consultas de Acceso a la Información Pública"),
IF(AE60="","",
IF(AND(AE60&gt;0,AE60&lt;0.4),"Leve",
IF(AND(AE60&gt;=0.4,AE60&lt;0.6),"Menor",
IF(AND(AE60&gt;=0.6,AE60&lt;0.8),"Moderado",
IF(AND(AE60&gt;=0.8,AE60&lt;1),"Mayor",
IF(AE60&gt;=1,"Catastrófico","")))))))))</f>
        <v>Mayor</v>
      </c>
      <c r="AE60" s="44">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IF('[14]5. Valoración de Controles'!V62&gt;0,'[14]5. Valoración de Controles'!V62,
IF('[14]5. Valoración de Controles'!V61&gt;0,'[14]5. Valoración de Controles'!V61,
IF('[14]5. Valoración de Controles'!V60&gt;0,'[14]5. Valoración de Controles'!V60,O60))))))</f>
        <v>0.8</v>
      </c>
      <c r="AF60" s="39" t="str">
        <f t="shared" ref="AF60" si="48">IF(AND(AB60="Muy Alta",OR(AD60="Leve",AD60="Menor",AD60="Moderado",AD60="Mayor")),"Alto",
IF(AND(AB60="Alta",OR(AD60="Leve",AD60="Menor")),"Moderado",
IF(AND(AB60="Alta",OR(AD60="Moderado",AD60="Mayor")),"Alto",
IF(AND(AB60="Media",OR(AD60="Leve",AD60="Menor",AD60="Moderado")),"Moderado",
IF(AND(AB60="Media",OR(AD60="Mayor")),"Alto",
IF(AND(AB60="Baja",OR(AD60="Leve")),"Bajo",
IF(AND(OR(AB60="Baja",AB60="Improbable"),OR(AD60="Menor",AD60="Moderado")),"Moderado",
IF(AND(OR(AB60="Baja",AB60="Improbable"),AD60="Mayor"),"Alto",
IF(AND(AB60="Muy Baja",OR(AD60="Leve",AD60="Menor")),"Bajo",
IF(AND(OR(AB60="Muy Baja",AB60="Rara vez"),OR(AD60="Moderado")),"Moderado",
IF(AND(OR(AB60="Muy Baja",AB60="Rara vez"),AD60="Mayor"),"Alto",
IF(AND(OR(AB60="Casi seguro",AB60="Probable",AB60="Posible"),AD60="Mayor"),"Extremo",
IF(AND(AB60="Casi seguro",AD60="Moderado"),"Extremo",
IF(AND(OR(AB60="Probable",AB60="Posible"),OR(AD60="Moderado")),"Alto",
IF(AD60="Catastrófico","Extremo","")))))))))))))))</f>
        <v>Alto</v>
      </c>
      <c r="AG60" s="45" t="s">
        <v>50</v>
      </c>
      <c r="AH60" s="46" t="str">
        <f t="shared" ref="AH60" si="49">IF(AG60="Reducir (Mitigar)","Debe establecer el plan de acción a implementar para mitigar el nivel del riesgo",
IF(AG60="Reducir (Transferir)","No amerita plan de acción. Debe tercerizar la actividad que genera este riesgo o adquirir polizas para evitar responsabilidad economica, sin embargo mantiene la responsabilidad reputacional",
IF(AG60="Aceptar","No amerita plan de acción. Asuma las consecuencias de la materialización del riesgo",
IF(AG60="Evitar","No amerita plan de acción. No ejecute la actividad que genera el riesgo",
IF(AG60="Reducir","Debe establecer el plan de acción a implementar para mitigar el nivel del riesgo",
IF(AG60="Compartir","No amerita plan de acción. Comparta el riesgo con una parte interesada que pueda gestionarlo con mas eficacia",""))))))</f>
        <v>Debe establecer el plan de acción a implementar para mitigar el nivel del riesgo</v>
      </c>
      <c r="AI60" s="47" t="s">
        <v>86</v>
      </c>
      <c r="AJ60" s="48" t="s">
        <v>71</v>
      </c>
      <c r="AK60" s="49" t="str">
        <f t="shared" ref="AK60" si="50">IF(AI60="","","∑ Peso porcentual de cada acción definida")</f>
        <v>∑ Peso porcentual de cada acción definida</v>
      </c>
      <c r="AL60" s="50" t="s">
        <v>156</v>
      </c>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row>
    <row r="61" spans="1:67" ht="31.5" customHeight="1">
      <c r="A61" s="35"/>
      <c r="B61" s="36"/>
      <c r="C61" s="36"/>
      <c r="D61" s="36"/>
      <c r="E61" s="36"/>
      <c r="F61" s="36"/>
      <c r="G61" s="36"/>
      <c r="H61" s="36"/>
      <c r="I61" s="36"/>
      <c r="J61" s="36"/>
      <c r="K61" s="37"/>
      <c r="L61" s="38"/>
      <c r="M61" s="36"/>
      <c r="N61" s="37"/>
      <c r="O61" s="38"/>
      <c r="P61" s="39"/>
      <c r="Q61" s="40">
        <f>IF($H$60="","",
IF(OR($H$60="Corrupción",$H$60="Lavado de Activos",$H$60="Financiación del Terrorismo",$H$60="Trámites, OPAs y Consultas de Acceso a la Información Pública"),'[14]6.Valoración Control Corrupción'!$E61,'[14]5. Valoración de Controles'!$E61))</f>
        <v>0</v>
      </c>
      <c r="R61" s="41">
        <f>IF($H$60="","",
IF(OR($H$60="Corrupción",$H$60="Lavado de Activos",$H$60="Financiación del Terrorismo",$H$60="Trámites, OPAs y Consultas de Acceso a la Información Pública"),"No Aplica",'[14]5. Valoración de Controles'!$I61))</f>
        <v>0</v>
      </c>
      <c r="S61" s="41" t="str">
        <f>IF($H$60="","",
IF(OR($H$60="Corrupción",$H$60="Lavado de Activos",$H$60="Financiación del Terrorismo",$H$60="Trámites, OPAs y Consultas de Acceso a la Información Pública"),"No Aplica",'[14]5. Valoración de Controles'!$J61))</f>
        <v/>
      </c>
      <c r="T61" s="41">
        <f>IF($H$60="","",
IF(OR($H$60="Corrupción",$H$60="Lavado de Activos",$H$60="Financiación del Terrorismo",$H$60="Trámites, OPAs y Consultas de Acceso a la Información Pública"),"No Aplica",'[14]5. Valoración de Controles'!$K61))</f>
        <v>0</v>
      </c>
      <c r="U61" s="41">
        <f>IF($H$60="","",
IF(OR($H$60="Corrupción",$H$60="Lavado de Activos",$H$60="Financiación del Terrorismo",$H$60="Trámites, OPAs y Consultas de Acceso a la Información Pública"),"No Aplica",'[14]5. Valoración de Controles'!$L61))</f>
        <v>0</v>
      </c>
      <c r="V61" s="41">
        <f>IF($H$60="","",
IF(OR($H$60="Corrupción",$H$60="Lavado de Activos",$H$60="Financiación del Terrorismo",$H$60="Trámites, OPAs y Consultas de Acceso a la Información Pública"),"No Aplica",'[14]5. Valoración de Controles'!$M61))</f>
        <v>0</v>
      </c>
      <c r="W61" s="41">
        <f>IF($H$60="","",
IF(OR($H$60="Corrupción",$H$60="Lavado de Activos",$H$60="Financiación del Terrorismo",$H$60="Trámites, OPAs y Consultas de Acceso a la Información Pública"),"No Aplica",'[14]5. Valoración de Controles'!$N61))</f>
        <v>0</v>
      </c>
      <c r="X61" s="42">
        <f>IF($H$60="","",
IF(OR($H$60="Corrupción",$H$60="Lavado de Activos",$H$60="Financiación del Terrorismo",$H$60="Trámites, OPAs y Consultas de Acceso a la Información Pública"),"No Aplica",'[14]5. Valoración de Controles'!$O61))</f>
        <v>0</v>
      </c>
      <c r="Y61" s="42">
        <f>IF($H$60="","",
IF(OR($H$60="Corrupción",$H$60="Lavado de Activos",$H$60="Financiación del Terrorismo",$H$60="Trámites, OPAs y Consultas de Acceso a la Información Pública"),"No Aplica",'[14]5. Valoración de Controles'!$P61))</f>
        <v>0</v>
      </c>
      <c r="Z61" s="42">
        <f>IF($H$60="","",
IF(OR($H$60="Corrupción",$H$60="Lavado de Activos",$H$60="Financiación del Terrorismo",$H$60="Trámites, OPAs y Consultas de Acceso a la Información Pública"),"No Aplica",'[14]5. Valoración de Controles'!$Q61))</f>
        <v>0</v>
      </c>
      <c r="AA61" s="43" t="str">
        <f>IF($H$60="","",
IF(OR($H$60="Corrupción",$H$60="Lavado de Activos",$H$60="Financiación del Terrorismo",$H$60="Trámites, OPAs y Consultas de Acceso a la Información Pública"),"No aplica",'[14]5. Valoración de Controles'!$R61))</f>
        <v/>
      </c>
      <c r="AB61" s="37"/>
      <c r="AC61" s="52"/>
      <c r="AD61" s="37"/>
      <c r="AE61" s="52"/>
      <c r="AF61" s="39"/>
      <c r="AG61" s="45"/>
      <c r="AH61" s="53"/>
      <c r="AI61" s="54"/>
      <c r="AJ61" s="55"/>
      <c r="AK61" s="56"/>
      <c r="AL61" s="55"/>
    </row>
    <row r="62" spans="1:67" ht="31.5" customHeight="1">
      <c r="A62" s="35"/>
      <c r="B62" s="36"/>
      <c r="C62" s="36"/>
      <c r="D62" s="36"/>
      <c r="E62" s="36"/>
      <c r="F62" s="36"/>
      <c r="G62" s="36"/>
      <c r="H62" s="36"/>
      <c r="I62" s="36"/>
      <c r="J62" s="36"/>
      <c r="K62" s="37"/>
      <c r="L62" s="38"/>
      <c r="M62" s="36"/>
      <c r="N62" s="37"/>
      <c r="O62" s="38"/>
      <c r="P62" s="39"/>
      <c r="Q62" s="40">
        <f>IF($H$60="","",
IF(OR($H$60="Corrupción",$H$60="Lavado de Activos",$H$60="Financiación del Terrorismo",$H$60="Trámites, OPAs y Consultas de Acceso a la Información Pública"),'[14]6.Valoración Control Corrupción'!$E62,'[14]5. Valoración de Controles'!$E62))</f>
        <v>0</v>
      </c>
      <c r="R62" s="41">
        <f>IF($H$60="","",
IF(OR($H$60="Corrupción",$H$60="Lavado de Activos",$H$60="Financiación del Terrorismo",$H$60="Trámites, OPAs y Consultas de Acceso a la Información Pública"),"No Aplica",'[14]5. Valoración de Controles'!$I62))</f>
        <v>0</v>
      </c>
      <c r="S62" s="41" t="str">
        <f>IF($H$60="","",
IF(OR($H$60="Corrupción",$H$60="Lavado de Activos",$H$60="Financiación del Terrorismo",$H$60="Trámites, OPAs y Consultas de Acceso a la Información Pública"),"No Aplica",'[14]5. Valoración de Controles'!$J62))</f>
        <v/>
      </c>
      <c r="T62" s="41">
        <f>IF($H$60="","",
IF(OR($H$60="Corrupción",$H$60="Lavado de Activos",$H$60="Financiación del Terrorismo",$H$60="Trámites, OPAs y Consultas de Acceso a la Información Pública"),"No Aplica",'[14]5. Valoración de Controles'!$K62))</f>
        <v>0</v>
      </c>
      <c r="U62" s="41">
        <f>IF($H$60="","",
IF(OR($H$60="Corrupción",$H$60="Lavado de Activos",$H$60="Financiación del Terrorismo",$H$60="Trámites, OPAs y Consultas de Acceso a la Información Pública"),"No Aplica",'[14]5. Valoración de Controles'!$L62))</f>
        <v>0</v>
      </c>
      <c r="V62" s="41">
        <f>IF($H$60="","",
IF(OR($H$60="Corrupción",$H$60="Lavado de Activos",$H$60="Financiación del Terrorismo",$H$60="Trámites, OPAs y Consultas de Acceso a la Información Pública"),"No Aplica",'[14]5. Valoración de Controles'!$M62))</f>
        <v>0</v>
      </c>
      <c r="W62" s="41">
        <f>IF($H$60="","",
IF(OR($H$60="Corrupción",$H$60="Lavado de Activos",$H$60="Financiación del Terrorismo",$H$60="Trámites, OPAs y Consultas de Acceso a la Información Pública"),"No Aplica",'[14]5. Valoración de Controles'!$N62))</f>
        <v>0</v>
      </c>
      <c r="X62" s="42">
        <f>IF($H$60="","",
IF(OR($H$60="Corrupción",$H$60="Lavado de Activos",$H$60="Financiación del Terrorismo",$H$60="Trámites, OPAs y Consultas de Acceso a la Información Pública"),"No Aplica",'[14]5. Valoración de Controles'!$O62))</f>
        <v>0</v>
      </c>
      <c r="Y62" s="42">
        <f>IF($H$60="","",
IF(OR($H$60="Corrupción",$H$60="Lavado de Activos",$H$60="Financiación del Terrorismo",$H$60="Trámites, OPAs y Consultas de Acceso a la Información Pública"),"No Aplica",'[14]5. Valoración de Controles'!$P62))</f>
        <v>0</v>
      </c>
      <c r="Z62" s="42">
        <f>IF($H$60="","",
IF(OR($H$60="Corrupción",$H$60="Lavado de Activos",$H$60="Financiación del Terrorismo",$H$60="Trámites, OPAs y Consultas de Acceso a la Información Pública"),"No Aplica",'[14]5. Valoración de Controles'!$Q62))</f>
        <v>0</v>
      </c>
      <c r="AA62" s="43" t="str">
        <f>IF($H$60="","",
IF(OR($H$60="Corrupción",$H$60="Lavado de Activos",$H$60="Financiación del Terrorismo",$H$60="Trámites, OPAs y Consultas de Acceso a la Información Pública"),"No aplica",'[14]5. Valoración de Controles'!$R62))</f>
        <v/>
      </c>
      <c r="AB62" s="37"/>
      <c r="AC62" s="52"/>
      <c r="AD62" s="37"/>
      <c r="AE62" s="52"/>
      <c r="AF62" s="39"/>
      <c r="AG62" s="45"/>
      <c r="AH62" s="53"/>
      <c r="AI62" s="54"/>
      <c r="AJ62" s="55"/>
      <c r="AK62" s="56"/>
      <c r="AL62" s="55"/>
    </row>
    <row r="63" spans="1:67" ht="31.5" customHeight="1">
      <c r="A63" s="35">
        <v>19</v>
      </c>
      <c r="B63" s="36" t="str">
        <f>'[14]2. Identificación del Riesgo'!B63:B65</f>
        <v/>
      </c>
      <c r="C63" s="36" t="str">
        <f>IF('[14]2. Identificación del Riesgo'!C63:C65="","",'[14]2. Identificación del Riesgo'!C63:C65)</f>
        <v/>
      </c>
      <c r="D63" s="36" t="str">
        <f>IF('[14]2. Identificación del Riesgo'!D63:D65="","",'[14]2. Identificación del Riesgo'!D63:D65)</f>
        <v/>
      </c>
      <c r="E63" s="36" t="str">
        <f>IF('[14]2. Identificación del Riesgo'!E63:E65="","",'[14]2. Identificación del Riesgo'!E63:E65)</f>
        <v/>
      </c>
      <c r="F63" s="36" t="str">
        <f>IF('[14]2. Identificación del Riesgo'!F63:F65="","",'[14]2. Identificación del Riesgo'!F63:F65)</f>
        <v/>
      </c>
      <c r="G63" s="36" t="str">
        <f>IF('[14]2. Identificación del Riesgo'!G63:G65="","",'[14]2. Identificación del Riesgo'!G63:G65)</f>
        <v/>
      </c>
      <c r="H63" s="36" t="str">
        <f>IF('[14]2. Identificación del Riesgo'!H63:H65="","",'[14]2. Identificación del Riesgo'!H63:H65)</f>
        <v/>
      </c>
      <c r="I63" s="36" t="str">
        <f>IF('[14]2. Identificación del Riesgo'!I63:I65="","",'[14]2. Identificación del Riesgo'!I63:I65)</f>
        <v/>
      </c>
      <c r="J63" s="36" t="str">
        <f>IF('[14]2. Identificación del Riesgo'!J63:J65="","",'[14]2. Identificación del Riesgo'!J63:J65)</f>
        <v/>
      </c>
      <c r="K63" s="37" t="str">
        <f>'[14]2. Identificación del Riesgo'!K63:K65</f>
        <v/>
      </c>
      <c r="L63" s="38" t="str">
        <f>'[14]2. Identificación del Riesgo'!L63:L65</f>
        <v/>
      </c>
      <c r="M63" s="36" t="str">
        <f>IF(OR('[14]2. Identificación del Riesgo'!H63:H65="Corrupción",'[14]2. Identificación del Riesgo'!H63:H65="Lavado de Activos",'[14]2. Identificación del Riesgo'!H63:H65="Financiación del Terrorismo",'[14]2. Identificación del Riesgo'!H63:H65="Trámites, OPAs y Consultas de Acceso a la Información Pública"),"No Aplica",
IF('[14]2. Identificación del Riesgo'!M63:M65="","",'[14]2. Identificación del Riesgo'!M63:M65))</f>
        <v/>
      </c>
      <c r="N63" s="37" t="str">
        <f>'[14]2. Identificación del Riesgo'!N63:N65</f>
        <v/>
      </c>
      <c r="O63" s="38" t="str">
        <f>'[14]2. Identificación del Riesgo'!O63:O65</f>
        <v/>
      </c>
      <c r="P63" s="39" t="str">
        <f>'[14]2. Identificación del Riesgo'!P63:P65</f>
        <v/>
      </c>
      <c r="Q63" s="40" t="str">
        <f>IF($H$63="","",
IF(OR($H$63="Corrupción",$H$63="Lavado de Activos",$H$63="Financiación del Terrorismo",$H$63="Trámites, OPAs y Consultas de Acceso a la Información Pública"),'[14]6.Valoración Control Corrupción'!$E63,'[14]5. Valoración de Controles'!$E63))</f>
        <v/>
      </c>
      <c r="R63" s="41" t="str">
        <f>IF($H$63="","",
IF(OR($H$63="Corrupción",$H$63="Lavado de Activos",$H$63="Financiación del Terrorismo",$H$63="Trámites, OPAs y Consultas de Acceso a la Información Pública"),"No Aplica",'[14]5. Valoración de Controles'!$I63))</f>
        <v/>
      </c>
      <c r="S63" s="41" t="str">
        <f>IF($H$63="","",
IF(OR($H$63="Corrupción",$H$63="Lavado de Activos",$H$63="Financiación del Terrorismo",$H$63="Trámites, OPAs y Consultas de Acceso a la Información Pública"),"No Aplica",'[14]5. Valoración de Controles'!$J63))</f>
        <v/>
      </c>
      <c r="T63" s="41" t="str">
        <f>IF($H$63="","",
IF(OR($H$63="Corrupción",$H$63="Lavado de Activos",$H$63="Financiación del Terrorismo",$H$63="Trámites, OPAs y Consultas de Acceso a la Información Pública"),"No Aplica",'[14]5. Valoración de Controles'!$K63))</f>
        <v/>
      </c>
      <c r="U63" s="41" t="str">
        <f>IF($H$63="","",
IF(OR($H$63="Corrupción",$H$63="Lavado de Activos",$H$63="Financiación del Terrorismo",$H$63="Trámites, OPAs y Consultas de Acceso a la Información Pública"),"No Aplica",'[14]5. Valoración de Controles'!$L63))</f>
        <v/>
      </c>
      <c r="V63" s="41" t="str">
        <f>IF($H$63="","",
IF(OR($H$63="Corrupción",$H$63="Lavado de Activos",$H$63="Financiación del Terrorismo",$H$63="Trámites, OPAs y Consultas de Acceso a la Información Pública"),"No Aplica",'[14]5. Valoración de Controles'!$M63))</f>
        <v/>
      </c>
      <c r="W63" s="41" t="str">
        <f>IF($H$63="","",
IF(OR($H$63="Corrupción",$H$63="Lavado de Activos",$H$63="Financiación del Terrorismo",$H$63="Trámites, OPAs y Consultas de Acceso a la Información Pública"),"No Aplica",'[14]5. Valoración de Controles'!$N63))</f>
        <v/>
      </c>
      <c r="X63" s="42" t="str">
        <f>IF($H$63="","",
IF(OR($H$63="Corrupción",$H$63="Lavado de Activos",$H$63="Financiación del Terrorismo",$H$63="Trámites, OPAs y Consultas de Acceso a la Información Pública"),"No Aplica",'[14]5. Valoración de Controles'!$O63))</f>
        <v/>
      </c>
      <c r="Y63" s="42" t="str">
        <f>IF($H$63="","",
IF(OR($H$63="Corrupción",$H$63="Lavado de Activos",$H$63="Financiación del Terrorismo",$H$63="Trámites, OPAs y Consultas de Acceso a la Información Pública"),"No Aplica",'[14]5. Valoración de Controles'!$P63))</f>
        <v/>
      </c>
      <c r="Z63" s="42" t="str">
        <f>IF($H$63="","",
IF(OR($H$63="Corrupción",$H$63="Lavado de Activos",$H$63="Financiación del Terrorismo",$H$63="Trámites, OPAs y Consultas de Acceso a la Información Pública"),"No Aplica",'[14]5. Valoración de Controles'!$Q63))</f>
        <v/>
      </c>
      <c r="AA63" s="43" t="str">
        <f>IF($H$63="","",
IF(OR($H$63="Corrupción",$H$63="Lavado de Activos",$H$63="Financiación del Terrorismo",$H$63="Trámites, OPAs y Consultas de Acceso a la Información Pública"),"No aplica",'[14]5. Valoración de Controles'!$R63))</f>
        <v/>
      </c>
      <c r="AB63" s="37" t="str">
        <f>IF(H63="","",
IF(OR(H63="Corrupción",H63="Lavado de Activos",H63="Financiación del Terrorismo",H63="Trámites, OPAs y Consultas de Acceso a la Información Pública"),'[14]6.Valoración Control Corrupción'!W63:W65,
IF(OR(H63&lt;&gt;"Corrupción",H63&lt;&gt;"Lavado de Activos",H63&lt;&gt;"Financiación del Terrorismo",H63&lt;&gt;"Trámites, OPAs y Consultas de Acceso a la Información Pública"),IF(AC63="","",
IF(AND(AC63&gt;0,AC63&lt;0.4),"Muy Baja",
IF(AND(AC63&gt;=0.4,AC63&lt;0.6),"Baja",
IF(AND(AC63&gt;=0.6,AC63&lt;0.8),"Media",
IF(AND(AC63&gt;=0.8,AC63&lt;1),"Alta",
IF(AC63&gt;=1,"Muy Alta","")))))))))</f>
        <v/>
      </c>
      <c r="AC63" s="44"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IF('[14]5. Valoración de Controles'!U65&gt;0,'[14]5. Valoración de Controles'!U65,
IF('[14]5. Valoración de Controles'!U64&gt;0,'[14]5. Valoración de Controles'!U64,
IF('[14]5. Valoración de Controles'!U63&gt;0,'[14]5. Valoración de Controles'!U63,L63))))))</f>
        <v/>
      </c>
      <c r="AD63" s="37" t="str">
        <f>IF(H63="","",
IF(OR(H63="Corrupción",H63="Lavado de Activos",H63="Financiación del Terrorismo",H63="Trámites, OPAs y Consultas de Acceso a la Información Pública"),'[14]3. Impacto Riesgo de Corrupción'!Z63:Z65,
IF(OR(H63&lt;&gt;"Corrupción",H63&lt;&gt;"Lavado de Activos",H63&lt;&gt;"Financiación del Terrorismo",H63&lt;&gt;"Trámites, OPAs y Consultas de Acceso a la Información Pública"),
IF(AE63="","",
IF(AND(AE63&gt;0,AE63&lt;0.4),"Leve",
IF(AND(AE63&gt;=0.4,AE63&lt;0.6),"Menor",
IF(AND(AE63&gt;=0.6,AE63&lt;0.8),"Moderado",
IF(AND(AE63&gt;=0.8,AE63&lt;1),"Mayor",
IF(AE63&gt;=1,"Catastrófico","")))))))))</f>
        <v/>
      </c>
      <c r="AE63" s="44"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IF('[14]5. Valoración de Controles'!V65&gt;0,'[14]5. Valoración de Controles'!V65,
IF('[14]5. Valoración de Controles'!V64&gt;0,'[14]5. Valoración de Controles'!V64,
IF('[14]5. Valoración de Controles'!V63&gt;0,'[14]5. Valoración de Controles'!V63,O63))))))</f>
        <v/>
      </c>
      <c r="AF63" s="39" t="str">
        <f t="shared" ref="AF63" si="51">IF(AND(AB63="Muy Alta",OR(AD63="Leve",AD63="Menor",AD63="Moderado",AD63="Mayor")),"Alto",
IF(AND(AB63="Alta",OR(AD63="Leve",AD63="Menor")),"Moderado",
IF(AND(AB63="Alta",OR(AD63="Moderado",AD63="Mayor")),"Alto",
IF(AND(AB63="Media",OR(AD63="Leve",AD63="Menor",AD63="Moderado")),"Moderado",
IF(AND(AB63="Media",OR(AD63="Mayor")),"Alto",
IF(AND(AB63="Baja",OR(AD63="Leve")),"Bajo",
IF(AND(OR(AB63="Baja",AB63="Improbable"),OR(AD63="Menor",AD63="Moderado")),"Moderado",
IF(AND(OR(AB63="Baja",AB63="Improbable"),AD63="Mayor"),"Alto",
IF(AND(AB63="Muy Baja",OR(AD63="Leve",AD63="Menor")),"Bajo",
IF(AND(OR(AB63="Muy Baja",AB63="Rara vez"),OR(AD63="Moderado")),"Moderado",
IF(AND(OR(AB63="Muy Baja",AB63="Rara vez"),AD63="Mayor"),"Alto",
IF(AND(OR(AB63="Casi seguro",AB63="Probable",AB63="Posible"),AD63="Mayor"),"Extremo",
IF(AND(AB63="Casi seguro",AD63="Moderado"),"Extremo",
IF(AND(OR(AB63="Probable",AB63="Posible"),OR(AD63="Moderado")),"Alto",
IF(AD63="Catastrófico","Extremo","")))))))))))))))</f>
        <v/>
      </c>
      <c r="AG63" s="45"/>
      <c r="AH63" s="46" t="str">
        <f t="shared" ref="AH63" si="52">IF(AG63="Reducir (Mitigar)","Debe establecer el plan de acción a implementar para mitigar el nivel del riesgo",
IF(AG63="Reducir (Transferir)","No amerita plan de acción. Debe tercerizar la actividad que genera este riesgo o adquirir polizas para evitar responsabilidad economica, sin embargo mantiene la responsabilidad reputacional",
IF(AG63="Aceptar","No amerita plan de acción. Asuma las consecuencias de la materialización del riesgo",
IF(AG63="Evitar","No amerita plan de acción. No ejecute la actividad que genera el riesgo",
IF(AG63="Reducir","Debe establecer el plan de acción a implementar para mitigar el nivel del riesgo",
IF(AG63="Compartir","No amerita plan de acción. Comparta el riesgo con una parte interesada que pueda gestionarlo con mas eficacia",""))))))</f>
        <v/>
      </c>
      <c r="AI63" s="47"/>
      <c r="AJ63" s="48"/>
      <c r="AK63" s="49" t="str">
        <f t="shared" ref="AK63" si="53">IF(AI63="","","∑ Peso porcentual de cada acción definida")</f>
        <v/>
      </c>
      <c r="AL63" s="50"/>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row>
    <row r="64" spans="1:67" ht="31.5" customHeight="1">
      <c r="A64" s="35"/>
      <c r="B64" s="36"/>
      <c r="C64" s="36"/>
      <c r="D64" s="36"/>
      <c r="E64" s="36"/>
      <c r="F64" s="36"/>
      <c r="G64" s="36"/>
      <c r="H64" s="36"/>
      <c r="I64" s="36"/>
      <c r="J64" s="36"/>
      <c r="K64" s="37"/>
      <c r="L64" s="38"/>
      <c r="M64" s="36"/>
      <c r="N64" s="37"/>
      <c r="O64" s="38"/>
      <c r="P64" s="39"/>
      <c r="Q64" s="40" t="str">
        <f>IF($H$63="","",
IF(OR($H$63="Corrupción",$H$63="Lavado de Activos",$H$63="Financiación del Terrorismo",$H$63="Trámites, OPAs y Consultas de Acceso a la Información Pública"),'[14]6.Valoración Control Corrupción'!$E64,'[14]5. Valoración de Controles'!$E64))</f>
        <v/>
      </c>
      <c r="R64" s="41" t="str">
        <f>IF($H$63="","",
IF(OR($H$63="Corrupción",$H$63="Lavado de Activos",$H$63="Financiación del Terrorismo",$H$63="Trámites, OPAs y Consultas de Acceso a la Información Pública"),"No Aplica",'[14]5. Valoración de Controles'!$I64))</f>
        <v/>
      </c>
      <c r="S64" s="41" t="str">
        <f>IF($H$63="","",
IF(OR($H$63="Corrupción",$H$63="Lavado de Activos",$H$63="Financiación del Terrorismo",$H$63="Trámites, OPAs y Consultas de Acceso a la Información Pública"),"No Aplica",'[14]5. Valoración de Controles'!$J64))</f>
        <v/>
      </c>
      <c r="T64" s="41" t="str">
        <f>IF($H$63="","",
IF(OR($H$63="Corrupción",$H$63="Lavado de Activos",$H$63="Financiación del Terrorismo",$H$63="Trámites, OPAs y Consultas de Acceso a la Información Pública"),"No Aplica",'[14]5. Valoración de Controles'!$K64))</f>
        <v/>
      </c>
      <c r="U64" s="41" t="str">
        <f>IF($H$63="","",
IF(OR($H$63="Corrupción",$H$63="Lavado de Activos",$H$63="Financiación del Terrorismo",$H$63="Trámites, OPAs y Consultas de Acceso a la Información Pública"),"No Aplica",'[14]5. Valoración de Controles'!$L64))</f>
        <v/>
      </c>
      <c r="V64" s="41" t="str">
        <f>IF($H$63="","",
IF(OR($H$63="Corrupción",$H$63="Lavado de Activos",$H$63="Financiación del Terrorismo",$H$63="Trámites, OPAs y Consultas de Acceso a la Información Pública"),"No Aplica",'[14]5. Valoración de Controles'!$M64))</f>
        <v/>
      </c>
      <c r="W64" s="41" t="str">
        <f>IF($H$63="","",
IF(OR($H$63="Corrupción",$H$63="Lavado de Activos",$H$63="Financiación del Terrorismo",$H$63="Trámites, OPAs y Consultas de Acceso a la Información Pública"),"No Aplica",'[14]5. Valoración de Controles'!$N64))</f>
        <v/>
      </c>
      <c r="X64" s="42" t="str">
        <f>IF($H$63="","",
IF(OR($H$63="Corrupción",$H$63="Lavado de Activos",$H$63="Financiación del Terrorismo",$H$63="Trámites, OPAs y Consultas de Acceso a la Información Pública"),"No Aplica",'[14]5. Valoración de Controles'!$O64))</f>
        <v/>
      </c>
      <c r="Y64" s="42" t="str">
        <f>IF($H$63="","",
IF(OR($H$63="Corrupción",$H$63="Lavado de Activos",$H$63="Financiación del Terrorismo",$H$63="Trámites, OPAs y Consultas de Acceso a la Información Pública"),"No Aplica",'[14]5. Valoración de Controles'!$P64))</f>
        <v/>
      </c>
      <c r="Z64" s="42" t="str">
        <f>IF($H$63="","",
IF(OR($H$63="Corrupción",$H$63="Lavado de Activos",$H$63="Financiación del Terrorismo",$H$63="Trámites, OPAs y Consultas de Acceso a la Información Pública"),"No Aplica",'[14]5. Valoración de Controles'!$Q64))</f>
        <v/>
      </c>
      <c r="AA64" s="43" t="str">
        <f>IF($H$63="","",
IF(OR($H$63="Corrupción",$H$63="Lavado de Activos",$H$63="Financiación del Terrorismo",$H$63="Trámites, OPAs y Consultas de Acceso a la Información Pública"),"No aplica",'[14]5. Valoración de Controles'!$R64))</f>
        <v/>
      </c>
      <c r="AB64" s="37"/>
      <c r="AC64" s="52"/>
      <c r="AD64" s="37"/>
      <c r="AE64" s="52"/>
      <c r="AF64" s="39"/>
      <c r="AG64" s="45"/>
      <c r="AH64" s="53"/>
      <c r="AI64" s="54"/>
      <c r="AJ64" s="55"/>
      <c r="AK64" s="56"/>
      <c r="AL64" s="55"/>
    </row>
    <row r="65" spans="1:67" ht="31.5" customHeight="1">
      <c r="A65" s="35"/>
      <c r="B65" s="36"/>
      <c r="C65" s="36"/>
      <c r="D65" s="36"/>
      <c r="E65" s="36"/>
      <c r="F65" s="36"/>
      <c r="G65" s="36"/>
      <c r="H65" s="36"/>
      <c r="I65" s="36"/>
      <c r="J65" s="36"/>
      <c r="K65" s="37"/>
      <c r="L65" s="38"/>
      <c r="M65" s="36"/>
      <c r="N65" s="37"/>
      <c r="O65" s="38"/>
      <c r="P65" s="39"/>
      <c r="Q65" s="40" t="str">
        <f>IF($H$63="","",
IF(OR($H$63="Corrupción",$H$63="Lavado de Activos",$H$63="Financiación del Terrorismo",$H$63="Trámites, OPAs y Consultas de Acceso a la Información Pública"),'[14]6.Valoración Control Corrupción'!$E65,'[14]5. Valoración de Controles'!$E65))</f>
        <v/>
      </c>
      <c r="R65" s="41" t="str">
        <f>IF($H$63="","",
IF(OR($H$63="Corrupción",$H$63="Lavado de Activos",$H$63="Financiación del Terrorismo",$H$63="Trámites, OPAs y Consultas de Acceso a la Información Pública"),"No Aplica",'[14]5. Valoración de Controles'!$I65))</f>
        <v/>
      </c>
      <c r="S65" s="41" t="str">
        <f>IF($H$63="","",
IF(OR($H$63="Corrupción",$H$63="Lavado de Activos",$H$63="Financiación del Terrorismo",$H$63="Trámites, OPAs y Consultas de Acceso a la Información Pública"),"No Aplica",'[14]5. Valoración de Controles'!$J65))</f>
        <v/>
      </c>
      <c r="T65" s="41" t="str">
        <f>IF($H$63="","",
IF(OR($H$63="Corrupción",$H$63="Lavado de Activos",$H$63="Financiación del Terrorismo",$H$63="Trámites, OPAs y Consultas de Acceso a la Información Pública"),"No Aplica",'[14]5. Valoración de Controles'!$K65))</f>
        <v/>
      </c>
      <c r="U65" s="41" t="str">
        <f>IF($H$63="","",
IF(OR($H$63="Corrupción",$H$63="Lavado de Activos",$H$63="Financiación del Terrorismo",$H$63="Trámites, OPAs y Consultas de Acceso a la Información Pública"),"No Aplica",'[14]5. Valoración de Controles'!$L65))</f>
        <v/>
      </c>
      <c r="V65" s="41" t="str">
        <f>IF($H$63="","",
IF(OR($H$63="Corrupción",$H$63="Lavado de Activos",$H$63="Financiación del Terrorismo",$H$63="Trámites, OPAs y Consultas de Acceso a la Información Pública"),"No Aplica",'[14]5. Valoración de Controles'!$M65))</f>
        <v/>
      </c>
      <c r="W65" s="41" t="str">
        <f>IF($H$63="","",
IF(OR($H$63="Corrupción",$H$63="Lavado de Activos",$H$63="Financiación del Terrorismo",$H$63="Trámites, OPAs y Consultas de Acceso a la Información Pública"),"No Aplica",'[14]5. Valoración de Controles'!$N65))</f>
        <v/>
      </c>
      <c r="X65" s="42" t="str">
        <f>IF($H$63="","",
IF(OR($H$63="Corrupción",$H$63="Lavado de Activos",$H$63="Financiación del Terrorismo",$H$63="Trámites, OPAs y Consultas de Acceso a la Información Pública"),"No Aplica",'[14]5. Valoración de Controles'!$O65))</f>
        <v/>
      </c>
      <c r="Y65" s="42" t="str">
        <f>IF($H$63="","",
IF(OR($H$63="Corrupción",$H$63="Lavado de Activos",$H$63="Financiación del Terrorismo",$H$63="Trámites, OPAs y Consultas de Acceso a la Información Pública"),"No Aplica",'[14]5. Valoración de Controles'!$P65))</f>
        <v/>
      </c>
      <c r="Z65" s="42" t="str">
        <f>IF($H$63="","",
IF(OR($H$63="Corrupción",$H$63="Lavado de Activos",$H$63="Financiación del Terrorismo",$H$63="Trámites, OPAs y Consultas de Acceso a la Información Pública"),"No Aplica",'[14]5. Valoración de Controles'!$Q65))</f>
        <v/>
      </c>
      <c r="AA65" s="43" t="str">
        <f>IF($H$63="","",
IF(OR($H$63="Corrupción",$H$63="Lavado de Activos",$H$63="Financiación del Terrorismo",$H$63="Trámites, OPAs y Consultas de Acceso a la Información Pública"),"No aplica",'[14]5. Valoración de Controles'!$R65))</f>
        <v/>
      </c>
      <c r="AB65" s="37"/>
      <c r="AC65" s="52"/>
      <c r="AD65" s="37"/>
      <c r="AE65" s="52"/>
      <c r="AF65" s="39"/>
      <c r="AG65" s="45"/>
      <c r="AH65" s="53"/>
      <c r="AI65" s="54"/>
      <c r="AJ65" s="55"/>
      <c r="AK65" s="56"/>
      <c r="AL65" s="55"/>
    </row>
    <row r="66" spans="1:67" ht="31.5" customHeight="1">
      <c r="A66" s="35">
        <v>20</v>
      </c>
      <c r="B66" s="36" t="str">
        <f>'[14]2. Identificación del Riesgo'!B66:B68</f>
        <v/>
      </c>
      <c r="C66" s="36" t="str">
        <f>IF('[14]2. Identificación del Riesgo'!C66:C68="","",'[14]2. Identificación del Riesgo'!C66:C68)</f>
        <v/>
      </c>
      <c r="D66" s="36" t="str">
        <f>IF('[14]2. Identificación del Riesgo'!D66:D68="","",'[14]2. Identificación del Riesgo'!D66:D68)</f>
        <v/>
      </c>
      <c r="E66" s="36" t="str">
        <f>IF('[14]2. Identificación del Riesgo'!E66:E68="","",'[14]2. Identificación del Riesgo'!E66:E68)</f>
        <v/>
      </c>
      <c r="F66" s="36" t="str">
        <f>IF('[14]2. Identificación del Riesgo'!F66:F68="","",'[14]2. Identificación del Riesgo'!F66:F68)</f>
        <v/>
      </c>
      <c r="G66" s="36" t="str">
        <f>IF('[14]2. Identificación del Riesgo'!G66:G68="","",'[14]2. Identificación del Riesgo'!G66:G68)</f>
        <v/>
      </c>
      <c r="H66" s="36" t="str">
        <f>IF('[14]2. Identificación del Riesgo'!H66:H68="","",'[14]2. Identificación del Riesgo'!H66:H68)</f>
        <v/>
      </c>
      <c r="I66" s="36" t="str">
        <f>IF('[14]2. Identificación del Riesgo'!I66:I68="","",'[14]2. Identificación del Riesgo'!I66:I68)</f>
        <v/>
      </c>
      <c r="J66" s="36" t="str">
        <f>IF('[14]2. Identificación del Riesgo'!J66:J68="","",'[14]2. Identificación del Riesgo'!J66:J68)</f>
        <v/>
      </c>
      <c r="K66" s="37" t="str">
        <f>'[14]2. Identificación del Riesgo'!K66:K68</f>
        <v/>
      </c>
      <c r="L66" s="38" t="str">
        <f>'[14]2. Identificación del Riesgo'!L66:L68</f>
        <v/>
      </c>
      <c r="M66" s="36" t="str">
        <f>IF(OR('[14]2. Identificación del Riesgo'!H66:H68="Corrupción",'[14]2. Identificación del Riesgo'!H66:H68="Lavado de Activos",'[14]2. Identificación del Riesgo'!H66:H68="Financiación del Terrorismo",'[14]2. Identificación del Riesgo'!H66:H68="Trámites, OPAs y Consultas de Acceso a la Información Pública"),"No Aplica",
IF('[14]2. Identificación del Riesgo'!M66:M68="","",'[14]2. Identificación del Riesgo'!M66:M68))</f>
        <v/>
      </c>
      <c r="N66" s="37" t="str">
        <f>'[14]2. Identificación del Riesgo'!N66:N68</f>
        <v/>
      </c>
      <c r="O66" s="38" t="str">
        <f>'[14]2. Identificación del Riesgo'!O66:O68</f>
        <v/>
      </c>
      <c r="P66" s="39" t="str">
        <f>'[14]2. Identificación del Riesgo'!P66:P68</f>
        <v/>
      </c>
      <c r="Q66" s="40" t="str">
        <f>IF($H$66="","",
IF(OR($H$66="Corrupción",$H$66="Lavado de Activos",$H$66="Financiación del Terrorismo",$H$66="Trámites, OPAs y Consultas de Acceso a la Información Pública"),'[14]6.Valoración Control Corrupción'!$E66,'[14]5. Valoración de Controles'!$E66))</f>
        <v/>
      </c>
      <c r="R66" s="41" t="str">
        <f>IF($H$66="","",
IF(OR($H$66="Corrupción",$H$66="Lavado de Activos",$H$66="Financiación del Terrorismo",$H$66="Trámites, OPAs y Consultas de Acceso a la Información Pública"),"No Aplica",'[14]5. Valoración de Controles'!$I66))</f>
        <v/>
      </c>
      <c r="S66" s="41" t="str">
        <f>IF($H$66="","",
IF(OR($H$66="Corrupción",$H$66="Lavado de Activos",$H$66="Financiación del Terrorismo",$H$66="Trámites, OPAs y Consultas de Acceso a la Información Pública"),"No Aplica",'[14]5. Valoración de Controles'!$J66))</f>
        <v/>
      </c>
      <c r="T66" s="41" t="str">
        <f>IF($H$66="","",
IF(OR($H$66="Corrupción",$H$66="Lavado de Activos",$H$66="Financiación del Terrorismo",$H$66="Trámites, OPAs y Consultas de Acceso a la Información Pública"),"No Aplica",'[14]5. Valoración de Controles'!$K66))</f>
        <v/>
      </c>
      <c r="U66" s="41" t="str">
        <f>IF($H$66="","",
IF(OR($H$66="Corrupción",$H$66="Lavado de Activos",$H$66="Financiación del Terrorismo",$H$66="Trámites, OPAs y Consultas de Acceso a la Información Pública"),"No Aplica",'[14]5. Valoración de Controles'!$L66))</f>
        <v/>
      </c>
      <c r="V66" s="41" t="str">
        <f>IF($H$66="","",
IF(OR($H$66="Corrupción",$H$66="Lavado de Activos",$H$66="Financiación del Terrorismo",$H$66="Trámites, OPAs y Consultas de Acceso a la Información Pública"),"No Aplica",'[14]5. Valoración de Controles'!$M66))</f>
        <v/>
      </c>
      <c r="W66" s="41" t="str">
        <f>IF($H$66="","",
IF(OR($H$66="Corrupción",$H$66="Lavado de Activos",$H$66="Financiación del Terrorismo",$H$66="Trámites, OPAs y Consultas de Acceso a la Información Pública"),"No Aplica",'[14]5. Valoración de Controles'!$N66))</f>
        <v/>
      </c>
      <c r="X66" s="42" t="str">
        <f>IF($H$66="","",
IF(OR($H$66="Corrupción",$H$66="Lavado de Activos",$H$66="Financiación del Terrorismo",$H$66="Trámites, OPAs y Consultas de Acceso a la Información Pública"),"No Aplica",'[14]5. Valoración de Controles'!$O66))</f>
        <v/>
      </c>
      <c r="Y66" s="42" t="str">
        <f>IF($H$66="","",
IF(OR($H$66="Corrupción",$H$66="Lavado de Activos",$H$66="Financiación del Terrorismo",$H$66="Trámites, OPAs y Consultas de Acceso a la Información Pública"),"No Aplica",'[14]5. Valoración de Controles'!$P66))</f>
        <v/>
      </c>
      <c r="Z66" s="42" t="str">
        <f>IF($H$66="","",
IF(OR($H$66="Corrupción",$H$66="Lavado de Activos",$H$66="Financiación del Terrorismo",$H$66="Trámites, OPAs y Consultas de Acceso a la Información Pública"),"No Aplica",'[14]5. Valoración de Controles'!$Q66))</f>
        <v/>
      </c>
      <c r="AA66" s="43" t="str">
        <f>IF($H$66="","",
IF(OR($H$66="Corrupción",$H$66="Lavado de Activos",$H$66="Financiación del Terrorismo",$H$66="Trámites, OPAs y Consultas de Acceso a la Información Pública"),"No aplica",'[14]5. Valoración de Controles'!$R66))</f>
        <v/>
      </c>
      <c r="AB66" s="37" t="str">
        <f>IF(H66="","",
IF(OR(H66="Corrupción",H66="Lavado de Activos",H66="Financiación del Terrorismo",H66="Trámites, OPAs y Consultas de Acceso a la Información Pública"),'[14]6.Valoración Control Corrupción'!W66:W68,
IF(OR(H66&lt;&gt;"Corrupción",H66&lt;&gt;"Lavado de Activos",H66&lt;&gt;"Financiación del Terrorismo",H66&lt;&gt;"Trámites, OPAs y Consultas de Acceso a la Información Pública"),IF(AC66="","",
IF(AND(AC66&gt;0,AC66&lt;0.4),"Muy Baja",
IF(AND(AC66&gt;=0.4,AC66&lt;0.6),"Baja",
IF(AND(AC66&gt;=0.6,AC66&lt;0.8),"Media",
IF(AND(AC66&gt;=0.8,AC66&lt;1),"Alta",
IF(AC66&gt;=1,"Muy Alta","")))))))))</f>
        <v/>
      </c>
      <c r="AC66" s="44"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IF('[14]5. Valoración de Controles'!U68&gt;0,'[14]5. Valoración de Controles'!U68,
IF('[14]5. Valoración de Controles'!U67&gt;0,'[14]5. Valoración de Controles'!U67,
IF('[14]5. Valoración de Controles'!U66&gt;0,'[14]5. Valoración de Controles'!U66,L66))))))</f>
        <v/>
      </c>
      <c r="AD66" s="37" t="str">
        <f>IF(H66="","",
IF(OR(H66="Corrupción",H66="Lavado de Activos",H66="Financiación del Terrorismo",H66="Trámites, OPAs y Consultas de Acceso a la Información Pública"),'[14]3. Impacto Riesgo de Corrupción'!Z66:Z68,
IF(OR(H66&lt;&gt;"Corrupción",H66&lt;&gt;"Lavado de Activos",H66&lt;&gt;"Financiación del Terrorismo",H66&lt;&gt;"Trámites, OPAs y Consultas de Acceso a la Información Pública"),
IF(AE66="","",
IF(AND(AE66&gt;0,AE66&lt;0.4),"Leve",
IF(AND(AE66&gt;=0.4,AE66&lt;0.6),"Menor",
IF(AND(AE66&gt;=0.6,AE66&lt;0.8),"Moderado",
IF(AND(AE66&gt;=0.8,AE66&lt;1),"Mayor",
IF(AE66&gt;=1,"Catastrófico","")))))))))</f>
        <v/>
      </c>
      <c r="AE66" s="44"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IF('[14]5. Valoración de Controles'!V68&gt;0,'[14]5. Valoración de Controles'!V68,
IF('[14]5. Valoración de Controles'!V67&gt;0,'[14]5. Valoración de Controles'!V67,
IF('[14]5. Valoración de Controles'!V66&gt;0,'[14]5. Valoración de Controles'!V66,O66))))))</f>
        <v/>
      </c>
      <c r="AF66" s="39" t="str">
        <f t="shared" ref="AF66" si="54">IF(AND(AB66="Muy Alta",OR(AD66="Leve",AD66="Menor",AD66="Moderado",AD66="Mayor")),"Alto",
IF(AND(AB66="Alta",OR(AD66="Leve",AD66="Menor")),"Moderado",
IF(AND(AB66="Alta",OR(AD66="Moderado",AD66="Mayor")),"Alto",
IF(AND(AB66="Media",OR(AD66="Leve",AD66="Menor",AD66="Moderado")),"Moderado",
IF(AND(AB66="Media",OR(AD66="Mayor")),"Alto",
IF(AND(AB66="Baja",OR(AD66="Leve")),"Bajo",
IF(AND(OR(AB66="Baja",AB66="Improbable"),OR(AD66="Menor",AD66="Moderado")),"Moderado",
IF(AND(OR(AB66="Baja",AB66="Improbable"),AD66="Mayor"),"Alto",
IF(AND(AB66="Muy Baja",OR(AD66="Leve",AD66="Menor")),"Bajo",
IF(AND(OR(AB66="Muy Baja",AB66="Rara vez"),OR(AD66="Moderado")),"Moderado",
IF(AND(OR(AB66="Muy Baja",AB66="Rara vez"),AD66="Mayor"),"Alto",
IF(AND(OR(AB66="Casi seguro",AB66="Probable",AB66="Posible"),AD66="Mayor"),"Extremo",
IF(AND(AB66="Casi seguro",AD66="Moderado"),"Extremo",
IF(AND(OR(AB66="Probable",AB66="Posible"),OR(AD66="Moderado")),"Alto",
IF(AD66="Catastrófico","Extremo","")))))))))))))))</f>
        <v/>
      </c>
      <c r="AG66" s="45"/>
      <c r="AH66" s="46" t="str">
        <f t="shared" ref="AH66" si="55">IF(AG66="Reducir (Mitigar)","Debe establecer el plan de acción a implementar para mitigar el nivel del riesgo",
IF(AG66="Reducir (Transferir)","No amerita plan de acción. Debe tercerizar la actividad que genera este riesgo o adquirir polizas para evitar responsabilidad economica, sin embargo mantiene la responsabilidad reputacional",
IF(AG66="Aceptar","No amerita plan de acción. Asuma las consecuencias de la materialización del riesgo",
IF(AG66="Evitar","No amerita plan de acción. No ejecute la actividad que genera el riesgo",
IF(AG66="Reducir","Debe establecer el plan de acción a implementar para mitigar el nivel del riesgo",
IF(AG66="Compartir","No amerita plan de acción. Comparta el riesgo con una parte interesada que pueda gestionarlo con mas eficacia",""))))))</f>
        <v/>
      </c>
      <c r="AI66" s="47"/>
      <c r="AJ66" s="48"/>
      <c r="AK66" s="49" t="str">
        <f t="shared" ref="AK66" si="56">IF(AI66="","","∑ Peso porcentual de cada acción definida")</f>
        <v/>
      </c>
      <c r="AL66" s="50"/>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row>
    <row r="67" spans="1:67" ht="31.5" customHeight="1">
      <c r="A67" s="35"/>
      <c r="B67" s="36"/>
      <c r="C67" s="36"/>
      <c r="D67" s="36"/>
      <c r="E67" s="36"/>
      <c r="F67" s="36"/>
      <c r="G67" s="36"/>
      <c r="H67" s="36"/>
      <c r="I67" s="36"/>
      <c r="J67" s="36"/>
      <c r="K67" s="37"/>
      <c r="L67" s="38"/>
      <c r="M67" s="36"/>
      <c r="N67" s="37"/>
      <c r="O67" s="38"/>
      <c r="P67" s="39"/>
      <c r="Q67" s="40" t="str">
        <f>IF($H$66="","",
IF(OR($H$66="Corrupción",$H$66="Lavado de Activos",$H$66="Financiación del Terrorismo",$H$66="Trámites, OPAs y Consultas de Acceso a la Información Pública"),'[14]6.Valoración Control Corrupción'!$E67,'[14]5. Valoración de Controles'!$E67))</f>
        <v/>
      </c>
      <c r="R67" s="41" t="str">
        <f>IF($H$66="","",
IF(OR($H$66="Corrupción",$H$66="Lavado de Activos",$H$66="Financiación del Terrorismo",$H$66="Trámites, OPAs y Consultas de Acceso a la Información Pública"),"No Aplica",'[14]5. Valoración de Controles'!$I67))</f>
        <v/>
      </c>
      <c r="S67" s="41" t="str">
        <f>IF($H$66="","",
IF(OR($H$66="Corrupción",$H$66="Lavado de Activos",$H$66="Financiación del Terrorismo",$H$66="Trámites, OPAs y Consultas de Acceso a la Información Pública"),"No Aplica",'[14]5. Valoración de Controles'!$J67))</f>
        <v/>
      </c>
      <c r="T67" s="41" t="str">
        <f>IF($H$66="","",
IF(OR($H$66="Corrupción",$H$66="Lavado de Activos",$H$66="Financiación del Terrorismo",$H$66="Trámites, OPAs y Consultas de Acceso a la Información Pública"),"No Aplica",'[14]5. Valoración de Controles'!$K67))</f>
        <v/>
      </c>
      <c r="U67" s="41" t="str">
        <f>IF($H$66="","",
IF(OR($H$66="Corrupción",$H$66="Lavado de Activos",$H$66="Financiación del Terrorismo",$H$66="Trámites, OPAs y Consultas de Acceso a la Información Pública"),"No Aplica",'[14]5. Valoración de Controles'!$L67))</f>
        <v/>
      </c>
      <c r="V67" s="41" t="str">
        <f>IF($H$66="","",
IF(OR($H$66="Corrupción",$H$66="Lavado de Activos",$H$66="Financiación del Terrorismo",$H$66="Trámites, OPAs y Consultas de Acceso a la Información Pública"),"No Aplica",'[14]5. Valoración de Controles'!$M67))</f>
        <v/>
      </c>
      <c r="W67" s="41" t="str">
        <f>IF($H$66="","",
IF(OR($H$66="Corrupción",$H$66="Lavado de Activos",$H$66="Financiación del Terrorismo",$H$66="Trámites, OPAs y Consultas de Acceso a la Información Pública"),"No Aplica",'[14]5. Valoración de Controles'!$N67))</f>
        <v/>
      </c>
      <c r="X67" s="42" t="str">
        <f>IF($H$66="","",
IF(OR($H$66="Corrupción",$H$66="Lavado de Activos",$H$66="Financiación del Terrorismo",$H$66="Trámites, OPAs y Consultas de Acceso a la Información Pública"),"No Aplica",'[14]5. Valoración de Controles'!$O67))</f>
        <v/>
      </c>
      <c r="Y67" s="42" t="str">
        <f>IF($H$66="","",
IF(OR($H$66="Corrupción",$H$66="Lavado de Activos",$H$66="Financiación del Terrorismo",$H$66="Trámites, OPAs y Consultas de Acceso a la Información Pública"),"No Aplica",'[14]5. Valoración de Controles'!$P67))</f>
        <v/>
      </c>
      <c r="Z67" s="42" t="str">
        <f>IF($H$66="","",
IF(OR($H$66="Corrupción",$H$66="Lavado de Activos",$H$66="Financiación del Terrorismo",$H$66="Trámites, OPAs y Consultas de Acceso a la Información Pública"),"No Aplica",'[14]5. Valoración de Controles'!$Q67))</f>
        <v/>
      </c>
      <c r="AA67" s="43" t="str">
        <f>IF($H$66="","",
IF(OR($H$66="Corrupción",$H$66="Lavado de Activos",$H$66="Financiación del Terrorismo",$H$66="Trámites, OPAs y Consultas de Acceso a la Información Pública"),"No aplica",'[14]5. Valoración de Controles'!$R67))</f>
        <v/>
      </c>
      <c r="AB67" s="37"/>
      <c r="AC67" s="52"/>
      <c r="AD67" s="37"/>
      <c r="AE67" s="52"/>
      <c r="AF67" s="39"/>
      <c r="AG67" s="45"/>
      <c r="AH67" s="53"/>
      <c r="AI67" s="54"/>
      <c r="AJ67" s="55"/>
      <c r="AK67" s="56"/>
      <c r="AL67" s="55"/>
    </row>
    <row r="68" spans="1:67" ht="31.5" customHeight="1">
      <c r="A68" s="35"/>
      <c r="B68" s="36"/>
      <c r="C68" s="36"/>
      <c r="D68" s="36"/>
      <c r="E68" s="36"/>
      <c r="F68" s="36"/>
      <c r="G68" s="36"/>
      <c r="H68" s="36"/>
      <c r="I68" s="36"/>
      <c r="J68" s="36"/>
      <c r="K68" s="37"/>
      <c r="L68" s="38"/>
      <c r="M68" s="36"/>
      <c r="N68" s="37"/>
      <c r="O68" s="38"/>
      <c r="P68" s="39"/>
      <c r="Q68" s="40" t="str">
        <f>IF($H$66="","",
IF(OR($H$66="Corrupción",$H$66="Lavado de Activos",$H$66="Financiación del Terrorismo",$H$66="Trámites, OPAs y Consultas de Acceso a la Información Pública"),'[14]6.Valoración Control Corrupción'!$E68,'[14]5. Valoración de Controles'!$E68))</f>
        <v/>
      </c>
      <c r="R68" s="41" t="str">
        <f>IF($H$66="","",
IF(OR($H$66="Corrupción",$H$66="Lavado de Activos",$H$66="Financiación del Terrorismo",$H$66="Trámites, OPAs y Consultas de Acceso a la Información Pública"),"No Aplica",'[14]5. Valoración de Controles'!$I68))</f>
        <v/>
      </c>
      <c r="S68" s="41" t="str">
        <f>IF($H$66="","",
IF(OR($H$66="Corrupción",$H$66="Lavado de Activos",$H$66="Financiación del Terrorismo",$H$66="Trámites, OPAs y Consultas de Acceso a la Información Pública"),"No Aplica",'[14]5. Valoración de Controles'!$J68))</f>
        <v/>
      </c>
      <c r="T68" s="41" t="str">
        <f>IF($H$66="","",
IF(OR($H$66="Corrupción",$H$66="Lavado de Activos",$H$66="Financiación del Terrorismo",$H$66="Trámites, OPAs y Consultas de Acceso a la Información Pública"),"No Aplica",'[14]5. Valoración de Controles'!$K68))</f>
        <v/>
      </c>
      <c r="U68" s="41" t="str">
        <f>IF($H$66="","",
IF(OR($H$66="Corrupción",$H$66="Lavado de Activos",$H$66="Financiación del Terrorismo",$H$66="Trámites, OPAs y Consultas de Acceso a la Información Pública"),"No Aplica",'[14]5. Valoración de Controles'!$L68))</f>
        <v/>
      </c>
      <c r="V68" s="41" t="str">
        <f>IF($H$66="","",
IF(OR($H$66="Corrupción",$H$66="Lavado de Activos",$H$66="Financiación del Terrorismo",$H$66="Trámites, OPAs y Consultas de Acceso a la Información Pública"),"No Aplica",'[14]5. Valoración de Controles'!$M68))</f>
        <v/>
      </c>
      <c r="W68" s="41" t="str">
        <f>IF($H$66="","",
IF(OR($H$66="Corrupción",$H$66="Lavado de Activos",$H$66="Financiación del Terrorismo",$H$66="Trámites, OPAs y Consultas de Acceso a la Información Pública"),"No Aplica",'[14]5. Valoración de Controles'!$N68))</f>
        <v/>
      </c>
      <c r="X68" s="42" t="str">
        <f>IF($H$66="","",
IF(OR($H$66="Corrupción",$H$66="Lavado de Activos",$H$66="Financiación del Terrorismo",$H$66="Trámites, OPAs y Consultas de Acceso a la Información Pública"),"No Aplica",'[14]5. Valoración de Controles'!$O68))</f>
        <v/>
      </c>
      <c r="Y68" s="42" t="str">
        <f>IF($H$66="","",
IF(OR($H$66="Corrupción",$H$66="Lavado de Activos",$H$66="Financiación del Terrorismo",$H$66="Trámites, OPAs y Consultas de Acceso a la Información Pública"),"No Aplica",'[14]5. Valoración de Controles'!$P68))</f>
        <v/>
      </c>
      <c r="Z68" s="42" t="str">
        <f>IF($H$66="","",
IF(OR($H$66="Corrupción",$H$66="Lavado de Activos",$H$66="Financiación del Terrorismo",$H$66="Trámites, OPAs y Consultas de Acceso a la Información Pública"),"No Aplica",'[14]5. Valoración de Controles'!$Q68))</f>
        <v/>
      </c>
      <c r="AA68" s="43" t="str">
        <f>IF($H$66="","",
IF(OR($H$66="Corrupción",$H$66="Lavado de Activos",$H$66="Financiación del Terrorismo",$H$66="Trámites, OPAs y Consultas de Acceso a la Información Pública"),"No aplica",'[14]5. Valoración de Controles'!$R68))</f>
        <v/>
      </c>
      <c r="AB68" s="37"/>
      <c r="AC68" s="52"/>
      <c r="AD68" s="37"/>
      <c r="AE68" s="52"/>
      <c r="AF68" s="39"/>
      <c r="AG68" s="45"/>
      <c r="AH68" s="53"/>
      <c r="AI68" s="54"/>
      <c r="AJ68" s="55"/>
      <c r="AK68" s="56"/>
      <c r="AL68" s="55"/>
    </row>
    <row r="69" spans="1:67"/>
    <row r="70" spans="1:67" hidden="1"/>
  </sheetData>
  <sheetProtection algorithmName="SHA-512" hashValue="/2kShCTnXDOVTUWETYlzMKRbxPxwwA71tMMyaXQrJZg0RC10b+Cyi7qpKs57BhB9i3zWGmkVxra5LZleJjKVrw==" saltValue="qYX3dII40bT0D8O2pkOOXw==" spinCount="100000" sheet="1" objects="1" scenarios="1" formatColumns="0" formatRows="0"/>
  <mergeCells count="582">
    <mergeCell ref="AK66:AK68"/>
    <mergeCell ref="AL66:AL68"/>
    <mergeCell ref="AE66:AE68"/>
    <mergeCell ref="AF66:AF68"/>
    <mergeCell ref="AG66:AG68"/>
    <mergeCell ref="AH66:AH68"/>
    <mergeCell ref="AI66:AI68"/>
    <mergeCell ref="AJ66:AJ68"/>
    <mergeCell ref="N66:N68"/>
    <mergeCell ref="O66:O68"/>
    <mergeCell ref="P66:P68"/>
    <mergeCell ref="AB66:AB68"/>
    <mergeCell ref="AC66:AC68"/>
    <mergeCell ref="AD66:AD68"/>
    <mergeCell ref="H66:H68"/>
    <mergeCell ref="I66:I68"/>
    <mergeCell ref="J66:J68"/>
    <mergeCell ref="K66:K68"/>
    <mergeCell ref="L66:L68"/>
    <mergeCell ref="M66:M68"/>
    <mergeCell ref="AJ63:AJ65"/>
    <mergeCell ref="AK63:AK65"/>
    <mergeCell ref="AL63:AL65"/>
    <mergeCell ref="A66:A68"/>
    <mergeCell ref="B66:B68"/>
    <mergeCell ref="C66:C68"/>
    <mergeCell ref="D66:D68"/>
    <mergeCell ref="E66:E68"/>
    <mergeCell ref="F66:F68"/>
    <mergeCell ref="G66:G68"/>
    <mergeCell ref="AD63:AD65"/>
    <mergeCell ref="AE63:AE65"/>
    <mergeCell ref="AF63:AF65"/>
    <mergeCell ref="AG63:AG65"/>
    <mergeCell ref="AH63:AH65"/>
    <mergeCell ref="AI63:AI65"/>
    <mergeCell ref="M63:M65"/>
    <mergeCell ref="N63:N65"/>
    <mergeCell ref="O63:O65"/>
    <mergeCell ref="P63:P65"/>
    <mergeCell ref="AB63:AB65"/>
    <mergeCell ref="AC63:AC65"/>
    <mergeCell ref="G63:G65"/>
    <mergeCell ref="H63:H65"/>
    <mergeCell ref="I63:I65"/>
    <mergeCell ref="J63:J65"/>
    <mergeCell ref="K63:K65"/>
    <mergeCell ref="L63:L65"/>
    <mergeCell ref="A63:A65"/>
    <mergeCell ref="B63:B65"/>
    <mergeCell ref="C63:C65"/>
    <mergeCell ref="D63:D65"/>
    <mergeCell ref="E63:E65"/>
    <mergeCell ref="F63:F65"/>
    <mergeCell ref="AG60:AG62"/>
    <mergeCell ref="AH60:AH62"/>
    <mergeCell ref="AI60:AI62"/>
    <mergeCell ref="AJ60:AJ62"/>
    <mergeCell ref="AK60:AK62"/>
    <mergeCell ref="AL60:AL62"/>
    <mergeCell ref="P60:P62"/>
    <mergeCell ref="AB60:AB62"/>
    <mergeCell ref="AC60:AC62"/>
    <mergeCell ref="AD60:AD62"/>
    <mergeCell ref="AE60:AE62"/>
    <mergeCell ref="AF60:AF62"/>
    <mergeCell ref="J60:J62"/>
    <mergeCell ref="K60:K62"/>
    <mergeCell ref="L60:L62"/>
    <mergeCell ref="M60:M62"/>
    <mergeCell ref="N60:N62"/>
    <mergeCell ref="O60:O62"/>
    <mergeCell ref="AL57:AL59"/>
    <mergeCell ref="A60:A62"/>
    <mergeCell ref="B60:B62"/>
    <mergeCell ref="C60:C62"/>
    <mergeCell ref="D60:D62"/>
    <mergeCell ref="E60:E62"/>
    <mergeCell ref="F60:F62"/>
    <mergeCell ref="G60:G62"/>
    <mergeCell ref="H60:H62"/>
    <mergeCell ref="I60:I62"/>
    <mergeCell ref="AF57:AF59"/>
    <mergeCell ref="AG57:AG59"/>
    <mergeCell ref="AH57:AH59"/>
    <mergeCell ref="AI57:AI59"/>
    <mergeCell ref="AJ57:AJ59"/>
    <mergeCell ref="AK57:AK59"/>
    <mergeCell ref="O57:O59"/>
    <mergeCell ref="P57:P59"/>
    <mergeCell ref="AB57:AB59"/>
    <mergeCell ref="AC57:AC59"/>
    <mergeCell ref="AD57:AD59"/>
    <mergeCell ref="AE57:AE59"/>
    <mergeCell ref="I57:I59"/>
    <mergeCell ref="J57:J59"/>
    <mergeCell ref="K57:K59"/>
    <mergeCell ref="L57:L59"/>
    <mergeCell ref="M57:M59"/>
    <mergeCell ref="N57:N59"/>
    <mergeCell ref="AK54:AK56"/>
    <mergeCell ref="AL54:AL56"/>
    <mergeCell ref="A57:A59"/>
    <mergeCell ref="B57:B59"/>
    <mergeCell ref="C57:C59"/>
    <mergeCell ref="D57:D59"/>
    <mergeCell ref="E57:E59"/>
    <mergeCell ref="F57:F59"/>
    <mergeCell ref="G57:G59"/>
    <mergeCell ref="H57:H59"/>
    <mergeCell ref="AE54:AE56"/>
    <mergeCell ref="AF54:AF56"/>
    <mergeCell ref="AG54:AG56"/>
    <mergeCell ref="AH54:AH56"/>
    <mergeCell ref="AI54:AI56"/>
    <mergeCell ref="AJ54:AJ56"/>
    <mergeCell ref="N54:N56"/>
    <mergeCell ref="O54:O56"/>
    <mergeCell ref="P54:P56"/>
    <mergeCell ref="AB54:AB56"/>
    <mergeCell ref="AC54:AC56"/>
    <mergeCell ref="AD54:AD56"/>
    <mergeCell ref="H54:H56"/>
    <mergeCell ref="I54:I56"/>
    <mergeCell ref="J54:J56"/>
    <mergeCell ref="K54:K56"/>
    <mergeCell ref="L54:L56"/>
    <mergeCell ref="M54:M56"/>
    <mergeCell ref="AJ51:AJ53"/>
    <mergeCell ref="AK51:AK53"/>
    <mergeCell ref="AL51:AL53"/>
    <mergeCell ref="A54:A56"/>
    <mergeCell ref="B54:B56"/>
    <mergeCell ref="C54:C56"/>
    <mergeCell ref="D54:D56"/>
    <mergeCell ref="E54:E56"/>
    <mergeCell ref="F54:F56"/>
    <mergeCell ref="G54:G56"/>
    <mergeCell ref="AD51:AD53"/>
    <mergeCell ref="AE51:AE53"/>
    <mergeCell ref="AF51:AF53"/>
    <mergeCell ref="AG51:AG53"/>
    <mergeCell ref="AH51:AH53"/>
    <mergeCell ref="AI51:AI53"/>
    <mergeCell ref="M51:M53"/>
    <mergeCell ref="N51:N53"/>
    <mergeCell ref="O51:O53"/>
    <mergeCell ref="P51:P53"/>
    <mergeCell ref="AB51:AB53"/>
    <mergeCell ref="AC51:AC53"/>
    <mergeCell ref="G51:G53"/>
    <mergeCell ref="H51:H53"/>
    <mergeCell ref="I51:I53"/>
    <mergeCell ref="J51:J53"/>
    <mergeCell ref="K51:K53"/>
    <mergeCell ref="L51:L53"/>
    <mergeCell ref="A51:A53"/>
    <mergeCell ref="B51:B53"/>
    <mergeCell ref="C51:C53"/>
    <mergeCell ref="D51:D53"/>
    <mergeCell ref="E51:E53"/>
    <mergeCell ref="F51:F53"/>
    <mergeCell ref="AG48:AG50"/>
    <mergeCell ref="AH48:AH50"/>
    <mergeCell ref="AI48:AI50"/>
    <mergeCell ref="AJ48:AJ50"/>
    <mergeCell ref="AK48:AK50"/>
    <mergeCell ref="AL48:AL50"/>
    <mergeCell ref="P48:P50"/>
    <mergeCell ref="AB48:AB50"/>
    <mergeCell ref="AC48:AC50"/>
    <mergeCell ref="AD48:AD50"/>
    <mergeCell ref="AE48:AE50"/>
    <mergeCell ref="AF48:AF50"/>
    <mergeCell ref="J48:J50"/>
    <mergeCell ref="K48:K50"/>
    <mergeCell ref="L48:L50"/>
    <mergeCell ref="M48:M50"/>
    <mergeCell ref="N48:N50"/>
    <mergeCell ref="O48:O50"/>
    <mergeCell ref="AL45:AL47"/>
    <mergeCell ref="A48:A50"/>
    <mergeCell ref="B48:B50"/>
    <mergeCell ref="C48:C50"/>
    <mergeCell ref="D48:D50"/>
    <mergeCell ref="E48:E50"/>
    <mergeCell ref="F48:F50"/>
    <mergeCell ref="G48:G50"/>
    <mergeCell ref="H48:H50"/>
    <mergeCell ref="I48:I50"/>
    <mergeCell ref="AF45:AF47"/>
    <mergeCell ref="AG45:AG47"/>
    <mergeCell ref="AH45:AH47"/>
    <mergeCell ref="AI45:AI47"/>
    <mergeCell ref="AJ45:AJ47"/>
    <mergeCell ref="AK45:AK47"/>
    <mergeCell ref="O45:O47"/>
    <mergeCell ref="P45:P47"/>
    <mergeCell ref="AB45:AB47"/>
    <mergeCell ref="AC45:AC47"/>
    <mergeCell ref="AD45:AD47"/>
    <mergeCell ref="AE45:AE47"/>
    <mergeCell ref="I45:I47"/>
    <mergeCell ref="J45:J47"/>
    <mergeCell ref="K45:K47"/>
    <mergeCell ref="L45:L47"/>
    <mergeCell ref="M45:M47"/>
    <mergeCell ref="N45:N47"/>
    <mergeCell ref="AK42:AK44"/>
    <mergeCell ref="AL42:AL44"/>
    <mergeCell ref="A45:A47"/>
    <mergeCell ref="B45:B47"/>
    <mergeCell ref="C45:C47"/>
    <mergeCell ref="D45:D47"/>
    <mergeCell ref="E45:E47"/>
    <mergeCell ref="F45:F47"/>
    <mergeCell ref="G45:G47"/>
    <mergeCell ref="H45:H47"/>
    <mergeCell ref="AE42:AE44"/>
    <mergeCell ref="AF42:AF44"/>
    <mergeCell ref="AG42:AG44"/>
    <mergeCell ref="AH42:AH44"/>
    <mergeCell ref="AI42:AI44"/>
    <mergeCell ref="AJ42:AJ44"/>
    <mergeCell ref="N42:N44"/>
    <mergeCell ref="O42:O44"/>
    <mergeCell ref="P42:P44"/>
    <mergeCell ref="AB42:AB44"/>
    <mergeCell ref="AC42:AC44"/>
    <mergeCell ref="AD42:AD44"/>
    <mergeCell ref="H42:H44"/>
    <mergeCell ref="I42:I44"/>
    <mergeCell ref="J42:J44"/>
    <mergeCell ref="K42:K44"/>
    <mergeCell ref="L42:L44"/>
    <mergeCell ref="M42:M44"/>
    <mergeCell ref="AJ39:AJ41"/>
    <mergeCell ref="AK39:AK41"/>
    <mergeCell ref="AL39:AL41"/>
    <mergeCell ref="A42:A44"/>
    <mergeCell ref="B42:B44"/>
    <mergeCell ref="C42:C44"/>
    <mergeCell ref="D42:D44"/>
    <mergeCell ref="E42:E44"/>
    <mergeCell ref="F42:F44"/>
    <mergeCell ref="G42:G44"/>
    <mergeCell ref="AD39:AD41"/>
    <mergeCell ref="AE39:AE41"/>
    <mergeCell ref="AF39:AF41"/>
    <mergeCell ref="AG39:AG41"/>
    <mergeCell ref="AH39:AH41"/>
    <mergeCell ref="AI39:AI41"/>
    <mergeCell ref="M39:M41"/>
    <mergeCell ref="N39:N41"/>
    <mergeCell ref="O39:O41"/>
    <mergeCell ref="P39:P41"/>
    <mergeCell ref="AB39:AB41"/>
    <mergeCell ref="AC39:AC41"/>
    <mergeCell ref="G39:G41"/>
    <mergeCell ref="H39:H41"/>
    <mergeCell ref="I39:I41"/>
    <mergeCell ref="J39:J41"/>
    <mergeCell ref="K39:K41"/>
    <mergeCell ref="L39:L41"/>
    <mergeCell ref="A39:A41"/>
    <mergeCell ref="B39:B41"/>
    <mergeCell ref="C39:C41"/>
    <mergeCell ref="D39:D41"/>
    <mergeCell ref="E39:E41"/>
    <mergeCell ref="F39:F41"/>
    <mergeCell ref="AG36:AG38"/>
    <mergeCell ref="AH36:AH38"/>
    <mergeCell ref="AI36:AI38"/>
    <mergeCell ref="AJ36:AJ38"/>
    <mergeCell ref="AK36:AK38"/>
    <mergeCell ref="AL36:AL38"/>
    <mergeCell ref="P36:P38"/>
    <mergeCell ref="AB36:AB38"/>
    <mergeCell ref="AC36:AC38"/>
    <mergeCell ref="AD36:AD38"/>
    <mergeCell ref="AE36:AE38"/>
    <mergeCell ref="AF36:AF38"/>
    <mergeCell ref="J36:J38"/>
    <mergeCell ref="K36:K38"/>
    <mergeCell ref="L36:L38"/>
    <mergeCell ref="M36:M38"/>
    <mergeCell ref="N36:N38"/>
    <mergeCell ref="O36:O38"/>
    <mergeCell ref="AL33:AL35"/>
    <mergeCell ref="A36:A38"/>
    <mergeCell ref="B36:B38"/>
    <mergeCell ref="C36:C38"/>
    <mergeCell ref="D36:D38"/>
    <mergeCell ref="E36:E38"/>
    <mergeCell ref="F36:F38"/>
    <mergeCell ref="G36:G38"/>
    <mergeCell ref="H36:H38"/>
    <mergeCell ref="I36:I38"/>
    <mergeCell ref="AF33:AF35"/>
    <mergeCell ref="AG33:AG35"/>
    <mergeCell ref="AH33:AH35"/>
    <mergeCell ref="AI33:AI35"/>
    <mergeCell ref="AJ33:AJ35"/>
    <mergeCell ref="AK33:AK35"/>
    <mergeCell ref="O33:O35"/>
    <mergeCell ref="P33:P35"/>
    <mergeCell ref="AB33:AB35"/>
    <mergeCell ref="AC33:AC35"/>
    <mergeCell ref="AD33:AD35"/>
    <mergeCell ref="AE33:AE35"/>
    <mergeCell ref="I33:I35"/>
    <mergeCell ref="J33:J35"/>
    <mergeCell ref="K33:K35"/>
    <mergeCell ref="L33:L35"/>
    <mergeCell ref="M33:M35"/>
    <mergeCell ref="N33:N35"/>
    <mergeCell ref="AK30:AK32"/>
    <mergeCell ref="AL30:AL32"/>
    <mergeCell ref="A33:A35"/>
    <mergeCell ref="B33:B35"/>
    <mergeCell ref="C33:C35"/>
    <mergeCell ref="D33:D35"/>
    <mergeCell ref="E33:E35"/>
    <mergeCell ref="F33:F35"/>
    <mergeCell ref="G33:G35"/>
    <mergeCell ref="H33:H35"/>
    <mergeCell ref="AE30:AE32"/>
    <mergeCell ref="AF30:AF32"/>
    <mergeCell ref="AG30:AG32"/>
    <mergeCell ref="AH30:AH32"/>
    <mergeCell ref="AI30:AI32"/>
    <mergeCell ref="AJ30:AJ32"/>
    <mergeCell ref="N30:N32"/>
    <mergeCell ref="O30:O32"/>
    <mergeCell ref="P30:P32"/>
    <mergeCell ref="AB30:AB32"/>
    <mergeCell ref="AC30:AC32"/>
    <mergeCell ref="AD30:AD32"/>
    <mergeCell ref="H30:H32"/>
    <mergeCell ref="I30:I32"/>
    <mergeCell ref="J30:J32"/>
    <mergeCell ref="K30:K32"/>
    <mergeCell ref="L30:L32"/>
    <mergeCell ref="M30:M32"/>
    <mergeCell ref="AJ27:AJ29"/>
    <mergeCell ref="AK27:AK29"/>
    <mergeCell ref="AL27:AL29"/>
    <mergeCell ref="A30:A32"/>
    <mergeCell ref="B30:B32"/>
    <mergeCell ref="C30:C32"/>
    <mergeCell ref="D30:D32"/>
    <mergeCell ref="E30:E32"/>
    <mergeCell ref="F30:F32"/>
    <mergeCell ref="G30:G32"/>
    <mergeCell ref="AD27:AD29"/>
    <mergeCell ref="AE27:AE29"/>
    <mergeCell ref="AF27:AF29"/>
    <mergeCell ref="AG27:AG29"/>
    <mergeCell ref="AH27:AH29"/>
    <mergeCell ref="AI27:AI29"/>
    <mergeCell ref="M27:M29"/>
    <mergeCell ref="N27:N29"/>
    <mergeCell ref="O27:O29"/>
    <mergeCell ref="P27:P29"/>
    <mergeCell ref="AB27:AB29"/>
    <mergeCell ref="AC27:AC29"/>
    <mergeCell ref="G27:G29"/>
    <mergeCell ref="H27:H29"/>
    <mergeCell ref="I27:I29"/>
    <mergeCell ref="J27:J29"/>
    <mergeCell ref="K27:K29"/>
    <mergeCell ref="L27:L29"/>
    <mergeCell ref="A27:A29"/>
    <mergeCell ref="B27:B29"/>
    <mergeCell ref="C27:C29"/>
    <mergeCell ref="D27:D29"/>
    <mergeCell ref="E27:E29"/>
    <mergeCell ref="F27:F29"/>
    <mergeCell ref="AG24:AG26"/>
    <mergeCell ref="AH24:AH26"/>
    <mergeCell ref="AI24:AI26"/>
    <mergeCell ref="AJ24:AJ26"/>
    <mergeCell ref="AK24:AK26"/>
    <mergeCell ref="AL24:AL26"/>
    <mergeCell ref="P24:P26"/>
    <mergeCell ref="AB24:AB26"/>
    <mergeCell ref="AC24:AC26"/>
    <mergeCell ref="AD24:AD26"/>
    <mergeCell ref="AE24:AE26"/>
    <mergeCell ref="AF24:AF26"/>
    <mergeCell ref="J24:J26"/>
    <mergeCell ref="K24:K26"/>
    <mergeCell ref="L24:L26"/>
    <mergeCell ref="M24:M26"/>
    <mergeCell ref="N24:N26"/>
    <mergeCell ref="O24:O26"/>
    <mergeCell ref="AL21:AL23"/>
    <mergeCell ref="A24:A26"/>
    <mergeCell ref="B24:B26"/>
    <mergeCell ref="C24:C26"/>
    <mergeCell ref="D24:D26"/>
    <mergeCell ref="E24:E26"/>
    <mergeCell ref="F24:F26"/>
    <mergeCell ref="G24:G26"/>
    <mergeCell ref="H24:H26"/>
    <mergeCell ref="I24:I26"/>
    <mergeCell ref="AF21:AF23"/>
    <mergeCell ref="AG21:AG23"/>
    <mergeCell ref="AH21:AH23"/>
    <mergeCell ref="AI21:AI23"/>
    <mergeCell ref="AJ21:AJ23"/>
    <mergeCell ref="AK21:AK23"/>
    <mergeCell ref="O21:O23"/>
    <mergeCell ref="P21:P23"/>
    <mergeCell ref="AB21:AB23"/>
    <mergeCell ref="AC21:AC23"/>
    <mergeCell ref="AD21:AD23"/>
    <mergeCell ref="AE21:AE23"/>
    <mergeCell ref="I21:I23"/>
    <mergeCell ref="J21:J23"/>
    <mergeCell ref="K21:K23"/>
    <mergeCell ref="L21:L23"/>
    <mergeCell ref="M21:M23"/>
    <mergeCell ref="N21:N23"/>
    <mergeCell ref="AK18:AK20"/>
    <mergeCell ref="AL18:AL20"/>
    <mergeCell ref="A21:A23"/>
    <mergeCell ref="B21:B23"/>
    <mergeCell ref="C21:C23"/>
    <mergeCell ref="D21:D23"/>
    <mergeCell ref="E21:E23"/>
    <mergeCell ref="F21:F23"/>
    <mergeCell ref="G21:G23"/>
    <mergeCell ref="H21:H23"/>
    <mergeCell ref="AE18:AE20"/>
    <mergeCell ref="AF18:AF20"/>
    <mergeCell ref="AG18:AG20"/>
    <mergeCell ref="AH18:AH20"/>
    <mergeCell ref="AI18:AI20"/>
    <mergeCell ref="AJ18:AJ20"/>
    <mergeCell ref="N18:N20"/>
    <mergeCell ref="O18:O20"/>
    <mergeCell ref="P18:P20"/>
    <mergeCell ref="AB18:AB20"/>
    <mergeCell ref="AC18:AC20"/>
    <mergeCell ref="AD18:AD20"/>
    <mergeCell ref="H18:H20"/>
    <mergeCell ref="I18:I20"/>
    <mergeCell ref="J18:J20"/>
    <mergeCell ref="K18:K20"/>
    <mergeCell ref="L18:L20"/>
    <mergeCell ref="M18:M20"/>
    <mergeCell ref="AJ15:AJ17"/>
    <mergeCell ref="AK15:AK17"/>
    <mergeCell ref="AL15:AL17"/>
    <mergeCell ref="A18:A20"/>
    <mergeCell ref="B18:B20"/>
    <mergeCell ref="C18:C20"/>
    <mergeCell ref="D18:D20"/>
    <mergeCell ref="E18:E20"/>
    <mergeCell ref="F18:F20"/>
    <mergeCell ref="G18:G20"/>
    <mergeCell ref="AD15:AD17"/>
    <mergeCell ref="AE15:AE17"/>
    <mergeCell ref="AF15:AF17"/>
    <mergeCell ref="AG15:AG17"/>
    <mergeCell ref="AH15:AH17"/>
    <mergeCell ref="AI15:AI17"/>
    <mergeCell ref="M15:M17"/>
    <mergeCell ref="N15:N17"/>
    <mergeCell ref="O15:O17"/>
    <mergeCell ref="P15:P17"/>
    <mergeCell ref="AB15:AB17"/>
    <mergeCell ref="AC15:AC17"/>
    <mergeCell ref="G15:G17"/>
    <mergeCell ref="H15:H17"/>
    <mergeCell ref="I15:I17"/>
    <mergeCell ref="J15:J17"/>
    <mergeCell ref="K15:K17"/>
    <mergeCell ref="L15:L17"/>
    <mergeCell ref="A15:A17"/>
    <mergeCell ref="B15:B17"/>
    <mergeCell ref="C15:C17"/>
    <mergeCell ref="D15:D17"/>
    <mergeCell ref="E15:E17"/>
    <mergeCell ref="F15:F17"/>
    <mergeCell ref="AG12:AG14"/>
    <mergeCell ref="AH12:AH14"/>
    <mergeCell ref="AI12:AI14"/>
    <mergeCell ref="AJ12:AJ14"/>
    <mergeCell ref="AK12:AK14"/>
    <mergeCell ref="AL12:AL14"/>
    <mergeCell ref="P12:P14"/>
    <mergeCell ref="AB12:AB14"/>
    <mergeCell ref="AC12:AC14"/>
    <mergeCell ref="AD12:AD14"/>
    <mergeCell ref="AE12:AE14"/>
    <mergeCell ref="AF12:AF14"/>
    <mergeCell ref="J12:J14"/>
    <mergeCell ref="K12:K14"/>
    <mergeCell ref="L12:L14"/>
    <mergeCell ref="M12:M14"/>
    <mergeCell ref="N12:N14"/>
    <mergeCell ref="O12:O14"/>
    <mergeCell ref="AL9:AL11"/>
    <mergeCell ref="A12:A14"/>
    <mergeCell ref="B12:B14"/>
    <mergeCell ref="C12:C14"/>
    <mergeCell ref="D12:D14"/>
    <mergeCell ref="E12:E14"/>
    <mergeCell ref="F12:F14"/>
    <mergeCell ref="G12:G14"/>
    <mergeCell ref="H12:H14"/>
    <mergeCell ref="I12:I14"/>
    <mergeCell ref="AF9:AF11"/>
    <mergeCell ref="AG9:AG11"/>
    <mergeCell ref="AH9:AH11"/>
    <mergeCell ref="AI9:AI11"/>
    <mergeCell ref="AJ9:AJ11"/>
    <mergeCell ref="AK9:AK11"/>
    <mergeCell ref="O9:O11"/>
    <mergeCell ref="P9:P11"/>
    <mergeCell ref="AB9:AB11"/>
    <mergeCell ref="AC9:AC11"/>
    <mergeCell ref="AD9:AD11"/>
    <mergeCell ref="AE9:AE11"/>
    <mergeCell ref="I9:I11"/>
    <mergeCell ref="J9:J11"/>
    <mergeCell ref="K9:K11"/>
    <mergeCell ref="L9:L11"/>
    <mergeCell ref="M9:M11"/>
    <mergeCell ref="N9:N11"/>
    <mergeCell ref="AK7:AK8"/>
    <mergeCell ref="AL7:AL8"/>
    <mergeCell ref="A9:A11"/>
    <mergeCell ref="B9:B11"/>
    <mergeCell ref="C9:C11"/>
    <mergeCell ref="D9:D11"/>
    <mergeCell ref="E9:E11"/>
    <mergeCell ref="F9:F11"/>
    <mergeCell ref="G9:G11"/>
    <mergeCell ref="H9:H11"/>
    <mergeCell ref="AE7:AE8"/>
    <mergeCell ref="AF7:AF8"/>
    <mergeCell ref="AG7:AG8"/>
    <mergeCell ref="AH7:AH8"/>
    <mergeCell ref="AI7:AI8"/>
    <mergeCell ref="AJ7:AJ8"/>
    <mergeCell ref="R7:T7"/>
    <mergeCell ref="U7:Z7"/>
    <mergeCell ref="AA7:AA8"/>
    <mergeCell ref="AB7:AB8"/>
    <mergeCell ref="AC7:AC8"/>
    <mergeCell ref="AD7:AD8"/>
    <mergeCell ref="L7:L8"/>
    <mergeCell ref="M7:M8"/>
    <mergeCell ref="N7:N8"/>
    <mergeCell ref="O7:O8"/>
    <mergeCell ref="P7:P8"/>
    <mergeCell ref="Q7:Q8"/>
    <mergeCell ref="F7:F8"/>
    <mergeCell ref="G7:G8"/>
    <mergeCell ref="H7:H8"/>
    <mergeCell ref="I7:I8"/>
    <mergeCell ref="J7:J8"/>
    <mergeCell ref="K7:K8"/>
    <mergeCell ref="A6:J6"/>
    <mergeCell ref="K6:P6"/>
    <mergeCell ref="Q6:AA6"/>
    <mergeCell ref="AB6:AH6"/>
    <mergeCell ref="AI6:AL6"/>
    <mergeCell ref="A7:A8"/>
    <mergeCell ref="B7:B8"/>
    <mergeCell ref="C7:C8"/>
    <mergeCell ref="D7:D8"/>
    <mergeCell ref="E7:E8"/>
    <mergeCell ref="A1:C4"/>
    <mergeCell ref="D1:AJ4"/>
    <mergeCell ref="AK1:AL1"/>
    <mergeCell ref="AK2:AL2"/>
    <mergeCell ref="AK3:AL3"/>
    <mergeCell ref="AK4:AL4"/>
  </mergeCells>
  <conditionalFormatting sqref="N9">
    <cfRule type="cellIs" dxfId="272" priority="105" operator="equal">
      <formula>"Catastrófico"</formula>
    </cfRule>
    <cfRule type="cellIs" dxfId="271" priority="106" operator="equal">
      <formula>"Mayor"</formula>
    </cfRule>
    <cfRule type="cellIs" dxfId="270" priority="107" operator="equal">
      <formula>"Moderado"</formula>
    </cfRule>
    <cfRule type="cellIs" dxfId="269" priority="108" operator="equal">
      <formula>"Menor"</formula>
    </cfRule>
    <cfRule type="cellIs" dxfId="268" priority="109" operator="equal">
      <formula>"Leve"</formula>
    </cfRule>
  </conditionalFormatting>
  <conditionalFormatting sqref="P9">
    <cfRule type="cellIs" dxfId="267" priority="101" operator="equal">
      <formula>"Extremo"</formula>
    </cfRule>
    <cfRule type="cellIs" dxfId="266" priority="102" operator="equal">
      <formula>"Alto"</formula>
    </cfRule>
    <cfRule type="cellIs" dxfId="265" priority="103" operator="equal">
      <formula>"Moderado"</formula>
    </cfRule>
    <cfRule type="cellIs" dxfId="264" priority="104" operator="equal">
      <formula>"Bajo"</formula>
    </cfRule>
  </conditionalFormatting>
  <conditionalFormatting sqref="AD9">
    <cfRule type="cellIs" dxfId="263" priority="96" operator="equal">
      <formula>"Catastrófico"</formula>
    </cfRule>
    <cfRule type="cellIs" dxfId="262" priority="97" operator="equal">
      <formula>"Mayor"</formula>
    </cfRule>
    <cfRule type="cellIs" dxfId="261" priority="98" operator="equal">
      <formula>"Moderado"</formula>
    </cfRule>
    <cfRule type="cellIs" dxfId="260" priority="99" operator="equal">
      <formula>"Menor"</formula>
    </cfRule>
    <cfRule type="cellIs" dxfId="259" priority="100" operator="equal">
      <formula>"Leve"</formula>
    </cfRule>
  </conditionalFormatting>
  <conditionalFormatting sqref="AF9">
    <cfRule type="cellIs" dxfId="258" priority="92" operator="equal">
      <formula>"Extremo"</formula>
    </cfRule>
    <cfRule type="cellIs" dxfId="257" priority="93" operator="equal">
      <formula>"Alto"</formula>
    </cfRule>
    <cfRule type="cellIs" dxfId="256" priority="94" operator="equal">
      <formula>"Moderado"</formula>
    </cfRule>
    <cfRule type="cellIs" dxfId="255" priority="95" operator="equal">
      <formula>"Bajo"</formula>
    </cfRule>
  </conditionalFormatting>
  <conditionalFormatting sqref="K9">
    <cfRule type="cellIs" dxfId="254" priority="87" operator="equal">
      <formula>"Muy Alta"</formula>
    </cfRule>
    <cfRule type="cellIs" dxfId="253" priority="88" operator="equal">
      <formula>"Alta"</formula>
    </cfRule>
    <cfRule type="cellIs" dxfId="252" priority="89" operator="equal">
      <formula>"Media"</formula>
    </cfRule>
    <cfRule type="cellIs" dxfId="251" priority="90" operator="equal">
      <formula>"Baja"</formula>
    </cfRule>
    <cfRule type="cellIs" dxfId="250" priority="91" operator="equal">
      <formula>"Muy Baja"</formula>
    </cfRule>
  </conditionalFormatting>
  <conditionalFormatting sqref="K9:K11">
    <cfRule type="expression" dxfId="249" priority="82">
      <formula>IF($K9="Casi seguro",1,0)</formula>
    </cfRule>
    <cfRule type="expression" dxfId="248" priority="83">
      <formula>IF($K9="Probable",1,0)</formula>
    </cfRule>
    <cfRule type="expression" dxfId="247" priority="84">
      <formula>IF($K9="Posible",1,0)</formula>
    </cfRule>
    <cfRule type="expression" dxfId="246" priority="85">
      <formula>IF($K9="Improbable",1,0)</formula>
    </cfRule>
    <cfRule type="expression" dxfId="245" priority="86">
      <formula>IF($K9="Rara vez",1,0)</formula>
    </cfRule>
  </conditionalFormatting>
  <conditionalFormatting sqref="AB9">
    <cfRule type="cellIs" dxfId="244" priority="77" operator="equal">
      <formula>"Muy Alta"</formula>
    </cfRule>
    <cfRule type="cellIs" dxfId="243" priority="78" operator="equal">
      <formula>"Alta"</formula>
    </cfRule>
    <cfRule type="cellIs" dxfId="242" priority="79" operator="equal">
      <formula>"Media"</formula>
    </cfRule>
    <cfRule type="cellIs" dxfId="241" priority="80" operator="equal">
      <formula>"Baja"</formula>
    </cfRule>
    <cfRule type="cellIs" dxfId="240" priority="81" operator="equal">
      <formula>"Muy Baja"</formula>
    </cfRule>
  </conditionalFormatting>
  <conditionalFormatting sqref="AB9:AB11">
    <cfRule type="expression" dxfId="239" priority="72">
      <formula>IF($AB9="Casi seguro",1,0)</formula>
    </cfRule>
    <cfRule type="expression" dxfId="238" priority="73">
      <formula>IF($AB9="Probable",1,0)</formula>
    </cfRule>
    <cfRule type="expression" dxfId="237" priority="74">
      <formula>IF($AB9="Posible",1,0)</formula>
    </cfRule>
    <cfRule type="expression" dxfId="236" priority="75">
      <formula>IF($AB9="Improbable",1,0)</formula>
    </cfRule>
    <cfRule type="expression" dxfId="235" priority="76">
      <formula>IF($AB9="Rara vez",1,0)</formula>
    </cfRule>
  </conditionalFormatting>
  <conditionalFormatting sqref="N12 N15 N18 N21 N24 N27 N30 N33 N36 N39 N42 N45 N48 N51 N54 N57 N60 N63 N66">
    <cfRule type="cellIs" dxfId="234" priority="67" operator="equal">
      <formula>"Catastrófico"</formula>
    </cfRule>
    <cfRule type="cellIs" dxfId="233" priority="68" operator="equal">
      <formula>"Mayor"</formula>
    </cfRule>
    <cfRule type="cellIs" dxfId="232" priority="69" operator="equal">
      <formula>"Moderado"</formula>
    </cfRule>
    <cfRule type="cellIs" dxfId="231" priority="70" operator="equal">
      <formula>"Menor"</formula>
    </cfRule>
    <cfRule type="cellIs" dxfId="230" priority="71" operator="equal">
      <formula>"Leve"</formula>
    </cfRule>
  </conditionalFormatting>
  <conditionalFormatting sqref="P12 P15 P18 P21 P24 P27 P30 P33 P36 P39 P42 P45 P48 P51 P54 P57 P60 P63 P66">
    <cfRule type="cellIs" dxfId="229" priority="63" operator="equal">
      <formula>"Extremo"</formula>
    </cfRule>
    <cfRule type="cellIs" dxfId="228" priority="64" operator="equal">
      <formula>"Alto"</formula>
    </cfRule>
    <cfRule type="cellIs" dxfId="227" priority="65" operator="equal">
      <formula>"Moderado"</formula>
    </cfRule>
    <cfRule type="cellIs" dxfId="226" priority="66" operator="equal">
      <formula>"Bajo"</formula>
    </cfRule>
  </conditionalFormatting>
  <conditionalFormatting sqref="AD12 AD15 AD18 AD21 AD24 AD27 AD30 AD33 AD36 AD39 AD42 AD45 AD48 AD51 AD54 AD57 AD60 AD63 AD66">
    <cfRule type="cellIs" dxfId="225" priority="58" operator="equal">
      <formula>"Catastrófico"</formula>
    </cfRule>
    <cfRule type="cellIs" dxfId="224" priority="59" operator="equal">
      <formula>"Mayor"</formula>
    </cfRule>
    <cfRule type="cellIs" dxfId="223" priority="60" operator="equal">
      <formula>"Moderado"</formula>
    </cfRule>
    <cfRule type="cellIs" dxfId="222" priority="61" operator="equal">
      <formula>"Menor"</formula>
    </cfRule>
    <cfRule type="cellIs" dxfId="221" priority="62" operator="equal">
      <formula>"Leve"</formula>
    </cfRule>
  </conditionalFormatting>
  <conditionalFormatting sqref="AF12 AF15 AF18 AF21 AF24 AF27 AF30 AF33 AF36 AF39 AF42 AF45 AF48 AF51 AF54 AF57 AF60 AF63 AF66">
    <cfRule type="cellIs" dxfId="220" priority="54" operator="equal">
      <formula>"Extremo"</formula>
    </cfRule>
    <cfRule type="cellIs" dxfId="219" priority="55" operator="equal">
      <formula>"Alto"</formula>
    </cfRule>
    <cfRule type="cellIs" dxfId="218" priority="56" operator="equal">
      <formula>"Moderado"</formula>
    </cfRule>
    <cfRule type="cellIs" dxfId="217" priority="57" operator="equal">
      <formula>"Bajo"</formula>
    </cfRule>
  </conditionalFormatting>
  <conditionalFormatting sqref="K12 K15 K18 K21 K24 K27 K30 K33 K36 K39 K42 K45 K48 K51 K54 K57 K60 K63 K66">
    <cfRule type="cellIs" dxfId="216" priority="49" operator="equal">
      <formula>"Muy Alta"</formula>
    </cfRule>
    <cfRule type="cellIs" dxfId="215" priority="50" operator="equal">
      <formula>"Alta"</formula>
    </cfRule>
    <cfRule type="cellIs" dxfId="214" priority="51" operator="equal">
      <formula>"Media"</formula>
    </cfRule>
    <cfRule type="cellIs" dxfId="213" priority="52" operator="equal">
      <formula>"Baja"</formula>
    </cfRule>
    <cfRule type="cellIs" dxfId="212" priority="53" operator="equal">
      <formula>"Muy Baja"</formula>
    </cfRule>
  </conditionalFormatting>
  <conditionalFormatting sqref="K12:K68">
    <cfRule type="expression" dxfId="211" priority="44">
      <formula>IF($K12="Casi seguro",1,0)</formula>
    </cfRule>
    <cfRule type="expression" dxfId="210" priority="45">
      <formula>IF($K12="Probable",1,0)</formula>
    </cfRule>
    <cfRule type="expression" dxfId="209" priority="46">
      <formula>IF($K12="Posible",1,0)</formula>
    </cfRule>
    <cfRule type="expression" dxfId="208" priority="47">
      <formula>IF($K12="Improbable",1,0)</formula>
    </cfRule>
    <cfRule type="expression" dxfId="207" priority="48">
      <formula>IF($K12="Rara vez",1,0)</formula>
    </cfRule>
  </conditionalFormatting>
  <conditionalFormatting sqref="AB12 AB15 AB18 AB21 AB24 AB27 AB30 AB33 AB36 AB39 AB42 AB45 AB48 AB51 AB54 AB57 AB60 AB63 AB66">
    <cfRule type="cellIs" dxfId="206" priority="39" operator="equal">
      <formula>"Muy Alta"</formula>
    </cfRule>
    <cfRule type="cellIs" dxfId="205" priority="40" operator="equal">
      <formula>"Alta"</formula>
    </cfRule>
    <cfRule type="cellIs" dxfId="204" priority="41" operator="equal">
      <formula>"Media"</formula>
    </cfRule>
    <cfRule type="cellIs" dxfId="203" priority="42" operator="equal">
      <formula>"Baja"</formula>
    </cfRule>
    <cfRule type="cellIs" dxfId="202" priority="43" operator="equal">
      <formula>"Muy Baja"</formula>
    </cfRule>
  </conditionalFormatting>
  <conditionalFormatting sqref="AB12:AB68">
    <cfRule type="expression" dxfId="201" priority="34">
      <formula>IF($AB12="Casi seguro",1,0)</formula>
    </cfRule>
    <cfRule type="expression" dxfId="200" priority="35">
      <formula>IF($AB12="Probable",1,0)</formula>
    </cfRule>
    <cfRule type="expression" dxfId="199" priority="36">
      <formula>IF($AB12="Posible",1,0)</formula>
    </cfRule>
    <cfRule type="expression" dxfId="198" priority="37">
      <formula>IF($AB12="Improbable",1,0)</formula>
    </cfRule>
    <cfRule type="expression" dxfId="197" priority="38">
      <formula>IF($AB12="Rara vez",1,0)</formula>
    </cfRule>
  </conditionalFormatting>
  <conditionalFormatting sqref="AI9:AL11">
    <cfRule type="expression" dxfId="196" priority="31">
      <formula>IF(OR($AG9="Evitar",$AG9="Compartir",$AG9="Aceptar",$AG9="Reducir (Transferir)"),1,0)</formula>
    </cfRule>
    <cfRule type="expression" dxfId="195" priority="32">
      <formula>IF(AND($AF9="Moderado",OR($H9="Gestión",$H9="Seguridad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194" priority="33">
      <formula>IF($AF9="Bajo",1,0)</formula>
    </cfRule>
  </conditionalFormatting>
  <conditionalFormatting sqref="AI12:AL29 AK30:AK41 AI42:AL68">
    <cfRule type="expression" dxfId="193" priority="28">
      <formula>IF(OR($AG12="Evitar",$AG12="Compartir",$AG12="Aceptar",$AG12="Reducir (Transferir)"),1,0)</formula>
    </cfRule>
    <cfRule type="expression" dxfId="192" priority="29">
      <formula>IF(AND($AF12="Moderado",OR($H12="Gestión",$H12="Seguridad de la Información (Pérdida de la Disponibilidad)",$H12="Seguridad de la Información (Pérdida de la Integridad)",$H12="Seguridad de la Información (Pérdida de Confidencialidad)",$H12="Fuga de Capital Intelectual",$H12="Estratégico")),1,0)</formula>
    </cfRule>
    <cfRule type="expression" dxfId="191" priority="30">
      <formula>IF($AF12="Bajo",1,0)</formula>
    </cfRule>
  </conditionalFormatting>
  <conditionalFormatting sqref="AI30:AI32">
    <cfRule type="expression" dxfId="190" priority="25">
      <formula>IF(OR($AG30="Evitar",$AG30="Compartir",$AG30="Aceptar",$AG30="Reducir (Transferir)"),1,0)</formula>
    </cfRule>
    <cfRule type="expression" dxfId="189" priority="26">
      <formula>IF(AND($AF30="Moderado",OR($H30="Gestión",$H30="Seguridad de la Información (Pérdida de la Disponibilidad)",$H30="Seguridad de la Información (Pérdida de la Integridad)",$H30="Seguridad de la Información (Pérdida de Confidencialidad)",$H30="Fuga de Capital Intelectual",$H30="Estratégico")),1,0)</formula>
    </cfRule>
    <cfRule type="expression" dxfId="188" priority="27">
      <formula>IF($AF30="Bajo",1,0)</formula>
    </cfRule>
  </conditionalFormatting>
  <conditionalFormatting sqref="AJ30:AJ32">
    <cfRule type="expression" dxfId="187" priority="22">
      <formula>IF(OR($AG30="Evitar",$AG30="Compartir",$AG30="Aceptar",$AG30="Reducir (Transferir)"),1,0)</formula>
    </cfRule>
    <cfRule type="expression" dxfId="186" priority="23">
      <formula>IF(AND($AF30="Moderado",OR($H30="Gestión",$H30="Seguridad de la Información (Pérdida de la Disponibilidad)",$H30="Seguridad de la Información (Pérdida de la Integridad)",$H30="Seguridad de la Información (Pérdida de Confidencialidad)",$H30="Fuga de Capital Intelectual",$H30="Estratégico")),1,0)</formula>
    </cfRule>
    <cfRule type="expression" dxfId="185" priority="24">
      <formula>IF($AF30="Bajo",1,0)</formula>
    </cfRule>
  </conditionalFormatting>
  <conditionalFormatting sqref="AL30:AL32">
    <cfRule type="expression" dxfId="184" priority="19">
      <formula>IF(OR($AG30="Evitar",$AG30="Compartir",$AG30="Aceptar",$AG30="Reducir (Transferir)"),1,0)</formula>
    </cfRule>
    <cfRule type="expression" dxfId="183" priority="20">
      <formula>IF(AND($AF30="Moderado",OR($H30="Gestión",$H30="Seguridad de la Información (Pérdida de la Disponibilidad)",$H30="Seguridad de la Información (Pérdida de la Integridad)",$H30="Seguridad de la Información (Pérdida de Confidencialidad)",$H30="Fuga de Capital Intelectual",$H30="Estratégico")),1,0)</formula>
    </cfRule>
    <cfRule type="expression" dxfId="182" priority="21">
      <formula>IF($AF30="Bajo",1,0)</formula>
    </cfRule>
  </conditionalFormatting>
  <conditionalFormatting sqref="AI33:AJ35">
    <cfRule type="expression" dxfId="181" priority="16">
      <formula>IF(OR($AG33="Evitar",$AG33="Compartir",$AG33="Aceptar",$AG33="Reducir (Transferir)"),1,0)</formula>
    </cfRule>
    <cfRule type="expression" dxfId="180" priority="17">
      <formula>IF(AND($AF33="Moderado",OR($H33="Gestión",$H33="Seguridad de la Información (Pérdida de la Disponibilidad)",$H33="Seguridad de la Información (Pérdida de la Integridad)",$H33="Seguridad de la Información (Pérdida de Confidencialidad)",$H33="Fuga de Capital Intelectual",$H33="Estratégico")),1,0)</formula>
    </cfRule>
    <cfRule type="expression" dxfId="179" priority="18">
      <formula>IF($AF33="Bajo",1,0)</formula>
    </cfRule>
  </conditionalFormatting>
  <conditionalFormatting sqref="AL33:AL35">
    <cfRule type="expression" dxfId="178" priority="13">
      <formula>IF(OR($AG33="Evitar",$AG33="Compartir",$AG33="Aceptar",$AG33="Reducir (Transferir)"),1,0)</formula>
    </cfRule>
    <cfRule type="expression" dxfId="177" priority="14">
      <formula>IF(AND($AF33="Moderado",OR($H33="Gestión",$H33="Seguridad de la Información (Pérdida de la Disponibilidad)",$H33="Seguridad de la Información (Pérdida de la Integridad)",$H33="Seguridad de la Información (Pérdida de Confidencialidad)",$H33="Fuga de Capital Intelectual",$H33="Estratégico")),1,0)</formula>
    </cfRule>
    <cfRule type="expression" dxfId="176" priority="15">
      <formula>IF($AF33="Bajo",1,0)</formula>
    </cfRule>
  </conditionalFormatting>
  <conditionalFormatting sqref="AI36:AJ38">
    <cfRule type="expression" dxfId="175" priority="10">
      <formula>IF(OR($AG36="Evitar",$AG36="Compartir",$AG36="Aceptar",$AG36="Reducir (Transferir)"),1,0)</formula>
    </cfRule>
    <cfRule type="expression" dxfId="174" priority="11">
      <formula>IF(AND($AF36="Moderado",OR($H36="Gestión",$H36="Seguridad de la Información (Pérdida de la Disponibilidad)",$H36="Seguridad de la Información (Pérdida de la Integridad)",$H36="Seguridad de la Información (Pérdida de Confidencialidad)",$H36="Fuga de Capital Intelectual",$H36="Estratégico")),1,0)</formula>
    </cfRule>
    <cfRule type="expression" dxfId="173" priority="12">
      <formula>IF($AF36="Bajo",1,0)</formula>
    </cfRule>
  </conditionalFormatting>
  <conditionalFormatting sqref="AL36:AL38">
    <cfRule type="expression" dxfId="172" priority="7">
      <formula>IF(OR($AG36="Evitar",$AG36="Compartir",$AG36="Aceptar",$AG36="Reducir (Transferir)"),1,0)</formula>
    </cfRule>
    <cfRule type="expression" dxfId="171" priority="8">
      <formula>IF(AND($AF36="Moderado",OR($H36="Gestión",$H36="Seguridad de la Información (Pérdida de la Disponibilidad)",$H36="Seguridad de la Información (Pérdida de la Integridad)",$H36="Seguridad de la Información (Pérdida de Confidencialidad)",$H36="Fuga de Capital Intelectual",$H36="Estratégico")),1,0)</formula>
    </cfRule>
    <cfRule type="expression" dxfId="170" priority="9">
      <formula>IF($AF36="Bajo",1,0)</formula>
    </cfRule>
  </conditionalFormatting>
  <conditionalFormatting sqref="AI39:AJ41">
    <cfRule type="expression" dxfId="169" priority="4">
      <formula>IF(OR($AG39="Evitar",$AG39="Compartir",$AG39="Aceptar",$AG39="Reducir (Transferir)"),1,0)</formula>
    </cfRule>
    <cfRule type="expression" dxfId="168" priority="5">
      <formula>IF(AND($AF39="Moderado",OR($H39="Gestión",$H39="Seguridad de la Información (Pérdida de la Disponibilidad)",$H39="Seguridad de la Información (Pérdida de la Integridad)",$H39="Seguridad de la Información (Pérdida de Confidencialidad)",$H39="Fuga de Capital Intelectual",$H39="Estratégico")),1,0)</formula>
    </cfRule>
    <cfRule type="expression" dxfId="167" priority="6">
      <formula>IF($AF39="Bajo",1,0)</formula>
    </cfRule>
  </conditionalFormatting>
  <conditionalFormatting sqref="AL39:AL41">
    <cfRule type="expression" dxfId="166" priority="1">
      <formula>IF(OR($AG39="Evitar",$AG39="Compartir",$AG39="Aceptar",$AG39="Reducir (Transferir)"),1,0)</formula>
    </cfRule>
    <cfRule type="expression" dxfId="165" priority="2">
      <formula>IF(AND($AF39="Moderado",OR($H39="Gestión",$H39="Seguridad de la Información (Pérdida de la Disponibilidad)",$H39="Seguridad de la Información (Pérdida de la Integridad)",$H39="Seguridad de la Información (Pérdida de Confidencialidad)",$H39="Fuga de Capital Intelectual",$H39="Estratégico")),1,0)</formula>
    </cfRule>
    <cfRule type="expression" dxfId="164" priority="3">
      <formula>IF($AF39="Bajo",1,0)</formula>
    </cfRule>
  </conditionalFormatting>
  <dataValidations count="1">
    <dataValidation type="list" allowBlank="1" showInputMessage="1" showErrorMessage="1" sqref="AG9:AG68">
      <formula1>IF(OR($H9="Corrupción",$H9="Trámites, OPAs y Consultas de Acceso a la Información Pública",$H9="Lavado de Activos",$H9="Financiación del Terrorismo"),TratamientoCorrupcion,TratamientoV5)</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70"/>
  <sheetViews>
    <sheetView topLeftCell="Y1" zoomScale="70" zoomScaleNormal="70" workbookViewId="0">
      <pane ySplit="8" topLeftCell="A15" activePane="bottomLeft" state="frozen"/>
      <selection pane="bottomLeft" activeCell="AF24" sqref="AF24:AF26"/>
    </sheetView>
  </sheetViews>
  <sheetFormatPr baseColWidth="10" defaultColWidth="0" defaultRowHeight="16.5" customHeight="1" zeroHeight="1"/>
  <cols>
    <col min="1" max="1" width="4" style="69" bestFit="1" customWidth="1"/>
    <col min="2" max="3" width="16.5703125" style="69" customWidth="1"/>
    <col min="4" max="4" width="17.85546875" style="69" customWidth="1"/>
    <col min="5" max="5" width="13.140625" style="69" customWidth="1"/>
    <col min="6" max="6" width="16.140625" style="69" customWidth="1"/>
    <col min="7" max="7" width="30.85546875" style="69" customWidth="1"/>
    <col min="8" max="8" width="20.28515625" style="69" customWidth="1"/>
    <col min="9" max="9" width="22.28515625" style="70" customWidth="1"/>
    <col min="10" max="10" width="30.140625" style="68" customWidth="1"/>
    <col min="11" max="11" width="13" style="68" customWidth="1"/>
    <col min="12" max="12" width="7.140625" style="68" bestFit="1" customWidth="1"/>
    <col min="13" max="13" width="40.85546875" style="68" customWidth="1"/>
    <col min="14" max="14" width="13.5703125" style="68" customWidth="1"/>
    <col min="15" max="15" width="6.28515625" style="68" bestFit="1" customWidth="1"/>
    <col min="16" max="16" width="16" style="68" customWidth="1"/>
    <col min="17" max="17" width="26.7109375" style="68" customWidth="1"/>
    <col min="18" max="18" width="12.85546875" style="68" customWidth="1"/>
    <col min="19" max="19" width="16" style="68" customWidth="1"/>
    <col min="20" max="20" width="21.140625" style="68" customWidth="1"/>
    <col min="21" max="21" width="16.28515625" style="68" customWidth="1"/>
    <col min="22" max="22" width="21" style="68" customWidth="1"/>
    <col min="23" max="23" width="17.28515625" style="68" customWidth="1"/>
    <col min="24" max="25" width="29.42578125" style="68" customWidth="1"/>
    <col min="26" max="26" width="35.5703125" style="68" customWidth="1"/>
    <col min="27" max="27" width="12.85546875" style="68" customWidth="1"/>
    <col min="28" max="28" width="13" style="68" customWidth="1"/>
    <col min="29" max="29" width="10.42578125" style="68" customWidth="1"/>
    <col min="30" max="30" width="12.85546875" style="68" customWidth="1"/>
    <col min="31" max="31" width="9.140625" style="68" customWidth="1"/>
    <col min="32" max="32" width="15.28515625" style="68" customWidth="1"/>
    <col min="33" max="33" width="13.42578125" style="68" customWidth="1"/>
    <col min="34" max="34" width="31.85546875" style="68" customWidth="1"/>
    <col min="35" max="35" width="50" style="68" customWidth="1"/>
    <col min="36" max="36" width="27.85546875" style="68" customWidth="1"/>
    <col min="37" max="37" width="19.28515625" style="68" customWidth="1"/>
    <col min="38" max="38" width="24.42578125" style="68" customWidth="1"/>
    <col min="39" max="39" width="8.140625" style="68" customWidth="1"/>
    <col min="40" max="67" width="11.42578125" style="68" hidden="1" customWidth="1"/>
    <col min="68" max="16384" width="11.42578125" style="7" hidden="1"/>
  </cols>
  <sheetData>
    <row r="1" spans="1:67" ht="16.5" customHeight="1">
      <c r="A1" s="1" t="s">
        <v>0</v>
      </c>
      <c r="B1" s="2"/>
      <c r="C1" s="3"/>
      <c r="D1" s="4" t="s">
        <v>1</v>
      </c>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t="s">
        <v>2</v>
      </c>
      <c r="AL1" s="5"/>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row>
    <row r="2" spans="1:67" ht="16.5" customHeight="1">
      <c r="A2" s="8"/>
      <c r="B2" s="9"/>
      <c r="C2" s="10"/>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t="s">
        <v>3</v>
      </c>
      <c r="AL2" s="5"/>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row>
    <row r="3" spans="1:67">
      <c r="A3" s="8"/>
      <c r="B3" s="9"/>
      <c r="C3" s="10"/>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5" t="s">
        <v>4</v>
      </c>
      <c r="AL3" s="5"/>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row>
    <row r="4" spans="1:67">
      <c r="A4" s="11"/>
      <c r="B4" s="12"/>
      <c r="C4" s="13"/>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5" t="s">
        <v>5</v>
      </c>
      <c r="AL4" s="5"/>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row>
    <row r="5" spans="1:67" ht="12" customHeight="1">
      <c r="A5" s="14"/>
      <c r="B5" s="14"/>
      <c r="C5" s="14"/>
      <c r="D5" s="15"/>
      <c r="E5" s="14"/>
      <c r="F5" s="14"/>
      <c r="G5" s="14"/>
      <c r="H5" s="14"/>
      <c r="I5" s="1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row>
    <row r="6" spans="1:67" ht="17.25" customHeight="1">
      <c r="A6" s="17" t="s">
        <v>6</v>
      </c>
      <c r="B6" s="17"/>
      <c r="C6" s="17"/>
      <c r="D6" s="17"/>
      <c r="E6" s="17"/>
      <c r="F6" s="17"/>
      <c r="G6" s="17"/>
      <c r="H6" s="17"/>
      <c r="I6" s="17"/>
      <c r="J6" s="17"/>
      <c r="K6" s="17" t="s">
        <v>7</v>
      </c>
      <c r="L6" s="17"/>
      <c r="M6" s="17"/>
      <c r="N6" s="17"/>
      <c r="O6" s="17"/>
      <c r="P6" s="17"/>
      <c r="Q6" s="18" t="s">
        <v>8</v>
      </c>
      <c r="R6" s="19"/>
      <c r="S6" s="19"/>
      <c r="T6" s="19"/>
      <c r="U6" s="19"/>
      <c r="V6" s="19"/>
      <c r="W6" s="19"/>
      <c r="X6" s="19"/>
      <c r="Y6" s="19"/>
      <c r="Z6" s="19"/>
      <c r="AA6" s="20"/>
      <c r="AB6" s="18" t="s">
        <v>9</v>
      </c>
      <c r="AC6" s="19"/>
      <c r="AD6" s="19"/>
      <c r="AE6" s="19"/>
      <c r="AF6" s="19"/>
      <c r="AG6" s="19"/>
      <c r="AH6" s="20"/>
      <c r="AI6" s="21" t="s">
        <v>10</v>
      </c>
      <c r="AJ6" s="22"/>
      <c r="AK6" s="22"/>
      <c r="AL6" s="22"/>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row>
    <row r="7" spans="1:67" ht="18" customHeight="1">
      <c r="A7" s="23" t="s">
        <v>11</v>
      </c>
      <c r="B7" s="24" t="s">
        <v>12</v>
      </c>
      <c r="C7" s="25" t="s">
        <v>13</v>
      </c>
      <c r="D7" s="25" t="s">
        <v>14</v>
      </c>
      <c r="E7" s="25" t="s">
        <v>15</v>
      </c>
      <c r="F7" s="25" t="s">
        <v>16</v>
      </c>
      <c r="G7" s="24" t="s">
        <v>17</v>
      </c>
      <c r="H7" s="25" t="s">
        <v>18</v>
      </c>
      <c r="I7" s="25" t="s">
        <v>19</v>
      </c>
      <c r="J7" s="26" t="s">
        <v>20</v>
      </c>
      <c r="K7" s="25" t="s">
        <v>21</v>
      </c>
      <c r="L7" s="24" t="s">
        <v>22</v>
      </c>
      <c r="M7" s="25" t="s">
        <v>23</v>
      </c>
      <c r="N7" s="25" t="s">
        <v>24</v>
      </c>
      <c r="O7" s="24" t="s">
        <v>22</v>
      </c>
      <c r="P7" s="25" t="s">
        <v>25</v>
      </c>
      <c r="Q7" s="25" t="s">
        <v>26</v>
      </c>
      <c r="R7" s="27" t="s">
        <v>27</v>
      </c>
      <c r="S7" s="28"/>
      <c r="T7" s="29"/>
      <c r="U7" s="27" t="s">
        <v>28</v>
      </c>
      <c r="V7" s="28"/>
      <c r="W7" s="28"/>
      <c r="X7" s="28"/>
      <c r="Y7" s="28"/>
      <c r="Z7" s="29"/>
      <c r="AA7" s="25" t="s">
        <v>29</v>
      </c>
      <c r="AB7" s="25" t="s">
        <v>30</v>
      </c>
      <c r="AC7" s="25" t="s">
        <v>22</v>
      </c>
      <c r="AD7" s="25" t="s">
        <v>31</v>
      </c>
      <c r="AE7" s="25" t="s">
        <v>22</v>
      </c>
      <c r="AF7" s="25" t="s">
        <v>32</v>
      </c>
      <c r="AG7" s="30" t="s">
        <v>33</v>
      </c>
      <c r="AH7" s="25" t="s">
        <v>34</v>
      </c>
      <c r="AI7" s="30" t="s">
        <v>35</v>
      </c>
      <c r="AJ7" s="30" t="s">
        <v>36</v>
      </c>
      <c r="AK7" s="25" t="s">
        <v>37</v>
      </c>
      <c r="AL7" s="30" t="s">
        <v>38</v>
      </c>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row>
    <row r="8" spans="1:67" ht="47.25" customHeight="1">
      <c r="A8" s="23"/>
      <c r="B8" s="24"/>
      <c r="C8" s="25"/>
      <c r="D8" s="25"/>
      <c r="E8" s="25"/>
      <c r="F8" s="25"/>
      <c r="G8" s="24"/>
      <c r="H8" s="25"/>
      <c r="I8" s="25"/>
      <c r="J8" s="31"/>
      <c r="K8" s="25"/>
      <c r="L8" s="24"/>
      <c r="M8" s="25"/>
      <c r="N8" s="24"/>
      <c r="O8" s="24"/>
      <c r="P8" s="25"/>
      <c r="Q8" s="25"/>
      <c r="R8" s="32" t="s">
        <v>39</v>
      </c>
      <c r="S8" s="32" t="s">
        <v>40</v>
      </c>
      <c r="T8" s="32" t="s">
        <v>41</v>
      </c>
      <c r="U8" s="32" t="s">
        <v>42</v>
      </c>
      <c r="V8" s="32" t="s">
        <v>43</v>
      </c>
      <c r="W8" s="32" t="s">
        <v>44</v>
      </c>
      <c r="X8" s="32" t="s">
        <v>45</v>
      </c>
      <c r="Y8" s="32" t="s">
        <v>46</v>
      </c>
      <c r="Z8" s="32" t="s">
        <v>47</v>
      </c>
      <c r="AA8" s="25"/>
      <c r="AB8" s="25"/>
      <c r="AC8" s="25"/>
      <c r="AD8" s="25"/>
      <c r="AE8" s="25"/>
      <c r="AF8" s="25"/>
      <c r="AG8" s="30"/>
      <c r="AH8" s="25"/>
      <c r="AI8" s="30"/>
      <c r="AJ8" s="30"/>
      <c r="AK8" s="25"/>
      <c r="AL8" s="33"/>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row>
    <row r="9" spans="1:67" ht="50.25" customHeight="1">
      <c r="A9" s="35">
        <v>1</v>
      </c>
      <c r="B9" s="36" t="str">
        <f>'[16]2. Identificación del Riesgo'!B9:B11</f>
        <v>Comunicaciones e Información Pública</v>
      </c>
      <c r="C9" s="36" t="str">
        <f>IF('[16]2. Identificación del Riesgo'!C9:C11="","",'[16]2. Identificación del Riesgo'!C9:C11)</f>
        <v>Publicar al interior de la entidad información de interés.</v>
      </c>
      <c r="D9" s="36" t="str">
        <f>IF('[16]2. Identificación del Riesgo'!D9:D11="","",'[16]2. Identificación del Riesgo'!D9:D11)</f>
        <v>Afectación Reputacional</v>
      </c>
      <c r="E9" s="36" t="str">
        <f>IF('[16]2. Identificación del Riesgo'!E9:E11="","",'[16]2. Identificación del Riesgo'!E9:E11)</f>
        <v>Gran cantidad de solicitudes de las áreas e ideas propias para diseñar, editar y divulgar.</v>
      </c>
      <c r="F9" s="36" t="str">
        <f>IF('[16]2. Identificación del Riesgo'!F9:F11="","",'[16]2. Identificación del Riesgo'!F9:F11)</f>
        <v>Recurso humano insuficiente.
Fallas tecnológicas.</v>
      </c>
      <c r="G9" s="36" t="str">
        <f>IF('[16]2. Identificación del Riesgo'!G9:G11="","",'[16]2. Identificación del Riesgo'!G9:G11)</f>
        <v>Posibilidad de afectación reputacional al área por no divulgar información al interior del IDIGER; debido a la falta de recurso humano suficiente en el área o por fallas tecnológicas.</v>
      </c>
      <c r="H9" s="36" t="str">
        <f>IF('[16]2. Identificación del Riesgo'!H9:H11="","",'[16]2. Identificación del Riesgo'!H9:H11)</f>
        <v>Gestión</v>
      </c>
      <c r="I9" s="36" t="str">
        <f>IF('[16]2. Identificación del Riesgo'!I9:I11="","",'[16]2. Identificación del Riesgo'!I9:I11)</f>
        <v>Ejecución y Administración de procesos</v>
      </c>
      <c r="J9" s="36" t="str">
        <f>IF('[16]2. Identificación del Riesgo'!J9:J11="","",'[16]2. Identificación del Riesgo'!J9:J11)</f>
        <v>Media: La actividad que conlleva el riesgo se ejecuta de 24 a 500 veces por año</v>
      </c>
      <c r="K9" s="37" t="str">
        <f>'[16]2. Identificación del Riesgo'!K9:K11</f>
        <v>Media</v>
      </c>
      <c r="L9" s="38">
        <f>'[16]2. Identificación del Riesgo'!L9:L11</f>
        <v>0.6</v>
      </c>
      <c r="M9" s="36" t="str">
        <f>IF(OR('[16]2. Identificación del Riesgo'!H9:H11="Corrupción",'[16]2. Identificación del Riesgo'!H9:H11="Lavado de Activos",'[16]2. Identificación del Riesgo'!H9:H11="Financiación del Terrorismo",'[16]2. Identificación del Riesgo'!H9:H11="Trámites, OPAs y Consultas de Acceso a la Información Pública"),"No Aplica",
IF('[16]2. Identificación del Riesgo'!M9:M11="","",'[16]2. Identificación del Riesgo'!M9:M11))</f>
        <v>Reputacional: El riesgo afecta la imagen de alguna área de la organización</v>
      </c>
      <c r="N9" s="37" t="str">
        <f>'[16]2. Identificación del Riesgo'!N9:N11</f>
        <v>Leve</v>
      </c>
      <c r="O9" s="38">
        <f>'[16]2. Identificación del Riesgo'!O9:O11</f>
        <v>0.2</v>
      </c>
      <c r="P9" s="39" t="str">
        <f>'[16]2. Identificación del Riesgo'!P9:P11</f>
        <v>Moderado</v>
      </c>
      <c r="Q9" s="40" t="str">
        <f>IF($H$9="","",
IF(OR($H$9="Corrupción",$H$9="Lavado de Activos",$H$9="Financiación del Terrorismo",$H$9="Trámites, OPAs y Consultas de Acceso a la Información Pública"),'[16]6.Valoración Control Corrupción'!$E9,'[16]5. Valoración de Controles'!$H9))</f>
        <v>Asesor en Comunicación realiza seguimiento semanal a las solicitudes recibidas desde las dependencias. Para validar la fecha de recepción y el proceso en el que se encuentra.</v>
      </c>
      <c r="R9" s="41" t="str">
        <f>IF($H$9="","",
IF(OR($H$9="Corrupción",$H$9="Lavado de Activos",$H$9="Financiación del Terrorismo",$H$9="Trámites, OPAs y Consultas de Acceso a la Información Pública"),"No Aplica",'[16]5. Valoración de Controles'!$I9))</f>
        <v>Preventivo</v>
      </c>
      <c r="S9" s="41" t="str">
        <f>IF($H$9="","",
IF(OR($H$9="Corrupción",$H$9="Lavado de Activos",$H$9="Financiación del Terrorismo",$H$9="Trámites, OPAs y Consultas de Acceso a la Información Pública"),"No Aplica",'[16]5. Valoración de Controles'!$J9))</f>
        <v>Afecta probabilidad</v>
      </c>
      <c r="T9" s="41" t="str">
        <f>IF($H$9="","",
IF(OR($H$9="Corrupción",$H$9="Lavado de Activos",$H$9="Financiación del Terrorismo",$H$9="Trámites, OPAs y Consultas de Acceso a la Información Pública"),"No Aplica",'[16]5. Valoración de Controles'!$K9))</f>
        <v>Manual</v>
      </c>
      <c r="U9" s="41" t="str">
        <f>IF($H$9="","",
IF(OR($H$9="Corrupción",$H$9="Lavado de Activos",$H$9="Financiación del Terrorismo",$H$9="Trámites, OPAs y Consultas de Acceso a la Información Pública"),"No Aplica",'[16]5. Valoración de Controles'!$L9))</f>
        <v>Sin Documentar</v>
      </c>
      <c r="V9" s="41" t="str">
        <f>IF($H$9="","",
IF(OR($H$9="Corrupción",$H$9="Lavado de Activos",$H$9="Financiación del Terrorismo",$H$9="Trámites, OPAs y Consultas de Acceso a la Información Pública"),"No Aplica",'[16]5. Valoración de Controles'!$M9))</f>
        <v>Sin Control</v>
      </c>
      <c r="W9" s="41" t="str">
        <f>IF($H$9="","",
IF(OR($H$9="Corrupción",$H$9="Lavado de Activos",$H$9="Financiación del Terrorismo",$H$9="Trámites, OPAs y Consultas de Acceso a la Información Pública"),"No Aplica",'[16]5. Valoración de Controles'!$N9))</f>
        <v>Sin registro</v>
      </c>
      <c r="X9" s="42" t="str">
        <f>IF($H$9="","",
IF(OR($H$9="Corrupción",$H$9="Lavado de Activos",$H$9="Financiación del Terrorismo",$H$9="Trámites, OPAs y Consultas de Acceso a la Información Pública"),"No Aplica",'[16]5. Valoración de Controles'!$O9))</f>
        <v>Google drive: Diseño gráfico: https://docs.google.com/spreadsheets/d/1A2biAIXK_bGs7oBLCazbHn2KO6tb5Qvn/edit?pli=1#gid=245663263
Audiovisual: https://docs.google.com/spreadsheets/d/1D9NS6zXkKkXj935_k0deF4v27kbkdtPM/edit?pli=1#gid=281839572</v>
      </c>
      <c r="Y9" s="42" t="str">
        <f>IF($H$9="","",
IF(OR($H$9="Corrupción",$H$9="Lavado de Activos",$H$9="Financiación del Terrorismo",$H$9="Trámites, OPAs y Consultas de Acceso a la Información Pública"),"No Aplica",'[16]5. Valoración de Controles'!$P9))</f>
        <v>Asesor y equipo de Comunicaciones</v>
      </c>
      <c r="Z9" s="42" t="str">
        <f>IF($H$9="","",
IF(OR($H$9="Corrupción",$H$9="Lavado de Activos",$H$9="Financiación del Terrorismo",$H$9="Trámites, OPAs y Consultas de Acceso a la Información Pública"),"No Aplica",'[16]5. Valoración de Controles'!$Q9))</f>
        <v>Se generan observaciones en el cuadro de seguimiento de las solicitudes.</v>
      </c>
      <c r="AA9" s="43">
        <f>IF($H$9="","",
IF(OR($H$9="Corrupción",$H$9="Lavado de Activos",$H$9="Financiación del Terrorismo",$H$9="Trámites, OPAs y Consultas de Acceso a la Información Pública"),"No aplica",'[16]5. Valoración de Controles'!$R9))</f>
        <v>0.4</v>
      </c>
      <c r="AB9" s="37" t="str">
        <f>IF(H9="","",
IF(OR(H9="Corrupción",H9="Lavado de Activos",H9="Financiación del Terrorismo",H9="Trámites, OPAs y Consultas de Acceso a la Información Pública"),'[16]6.Valoración Control Corrupción'!W9:W11,
IF(OR(H9&lt;&gt;"Corrupción",H9&lt;&gt;"Lavado de Activos",H9&lt;&gt;"Financiación del Terrorismo",H9&lt;&gt;"Trámites, OPAs y Consultas de Acceso a la Información Pública"),IF(AC9="","",
IF(AND(AC9&gt;0,AC9&lt;0.4),"Muy Baja",
IF(AND(AC9&gt;=0.4,AC9&lt;0.6),"Baja",
IF(AND(AC9&gt;=0.6,AC9&lt;0.8),"Media",
IF(AND(AC9&gt;=0.8,AC9&lt;1),"Alta",
IF(AC9&gt;=1,"Muy Alta","")))))))))</f>
        <v>Muy Baja</v>
      </c>
      <c r="AC9" s="44">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IF('[16]5. Valoración de Controles'!U11&gt;0,'[16]5. Valoración de Controles'!U11,
IF('[16]5. Valoración de Controles'!U10&gt;0,'[16]5. Valoración de Controles'!U10,
IF('[16]5. Valoración de Controles'!U9&gt;0,'[16]5. Valoración de Controles'!U9,L9))))))</f>
        <v>0.36</v>
      </c>
      <c r="AD9" s="37" t="str">
        <f>IF(H9="","",
IF(OR(H9="Corrupción",H9="Lavado de Activos",H9="Financiación del Terrorismo",H9="Trámites, OPAs y Consultas de Acceso a la Información Pública"),'[16]3. Impacto Riesgo de Corrupción'!Z9:Z11,
IF(OR(H9&lt;&gt;"Corrupción",H9&lt;&gt;"Lavado de Activos",H9&lt;&gt;"Financiación del Terrorismo",H9&lt;&gt;"Trámites, OPAs y Consultas de Acceso a la Información Pública"),
IF(AE9="","",
IF(AND(AE9&gt;0,AE9&lt;0.4),"Leve",
IF(AND(AE9&gt;=0.4,AE9&lt;0.6),"Menor",
IF(AND(AE9&gt;=0.6,AE9&lt;0.8),"Moderado",
IF(AND(AE9&gt;=0.8,AE9&lt;1),"Mayor",
IF(AE9&gt;=1,"Catastrófico","")))))))))</f>
        <v>Leve</v>
      </c>
      <c r="AE9" s="44">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IF('[16]5. Valoración de Controles'!V11&gt;0,'[16]5. Valoración de Controles'!V11,
IF('[16]5. Valoración de Controles'!V10&gt;0,'[16]5. Valoración de Controles'!V10,
IF('[16]5. Valoración de Controles'!V9&gt;0,'[16]5. Valoración de Controles'!V9,O9))))))</f>
        <v>0.2</v>
      </c>
      <c r="AF9" s="39" t="str">
        <f>IF(AND(AB9="Muy Alta",OR(AD9="Leve",AD9="Menor",AD9="Moderado",AD9="Mayor")),"Alto",
IF(AND(AB9="Alta",OR(AD9="Leve",AD9="Menor")),"Moderado",
IF(AND(AB9="Alta",OR(AD9="Moderado",AD9="Mayor")),"Alto",
IF(AND(AB9="Media",OR(AD9="Leve",AD9="Menor",AD9="Moderado")),"Moderado",
IF(AND(AB9="Media",OR(AD9="Mayor")),"Alto",
IF(AND(AB9="Baja",OR(AD9="Leve")),"Bajo",
IF(AND(OR(AB9="Baja",AB9="Improbable"),OR(AD9="Menor",AD9="Moderado")),"Moderado",
IF(AND(OR(AB9="Baja",AB9="Improbable"),AD9="Mayor"),"Alto",
IF(AND(AB9="Muy Baja",OR(AD9="Leve",AD9="Menor")),"Bajo",
IF(AND(OR(AB9="Muy Baja",AB9="Rara vez"),OR(AD9="Moderado")),"Moderado",
IF(AND(OR(AB9="Muy Baja",AB9="Rara vez"),AD9="Mayor"),"Alto",
IF(AND(OR(AB9="Casi seguro",AB9="Probable",AB9="Posible"),AD9="Mayor"),"Extremo",
IF(AND(AB9="Casi seguro",AD9="Moderado"),"Extremo",
IF(AND(OR(AB9="Probable",AB9="Posible"),OR(AD9="Moderado")),"Alto",
IF(AD9="Catastrófico","Extremo","")))))))))))))))</f>
        <v>Bajo</v>
      </c>
      <c r="AG9" s="45" t="s">
        <v>48</v>
      </c>
      <c r="AH9" s="46" t="str">
        <f>IF(AG9="Reducir (Mitigar)","Debe establecer el plan de acción a implementar para mitigar el nivel del riesgo",
IF(AG9="Reducir (Transferir)","No amerita plan de acción. Debe tercerizar la actividad que genera este riesgo o adquirir polizas para evitar responsabilidad economica, sin embargo mantiene la responsabilidad reputacional",
IF(AG9="Aceptar","No amerita plan de acción. Asuma las consecuencias de la materialización del riesgo",
IF(AG9="Evitar","No amerita plan de acción. No ejecute la actividad que genera el riesgo",
IF(AG9="Reducir","Debe establecer el plan de acción a implementar para mitigar el nivel del riesgo",
IF(AG9="Compartir","No amerita plan de acción. Comparta el riesgo con una parte interesada que pueda gestionarlo con mas eficacia",""))))))</f>
        <v>No amerita plan de acción. Asuma las consecuencias de la materialización del riesgo</v>
      </c>
      <c r="AI9" s="47"/>
      <c r="AJ9" s="48"/>
      <c r="AK9" s="49" t="str">
        <f>IF(AI9="","","∑ Peso porcentual de cada acción definida")</f>
        <v/>
      </c>
      <c r="AL9" s="50"/>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row>
    <row r="10" spans="1:67" ht="31.5" customHeight="1">
      <c r="A10" s="35"/>
      <c r="B10" s="36"/>
      <c r="C10" s="36"/>
      <c r="D10" s="36"/>
      <c r="E10" s="36"/>
      <c r="F10" s="36"/>
      <c r="G10" s="36"/>
      <c r="H10" s="36"/>
      <c r="I10" s="36"/>
      <c r="J10" s="36"/>
      <c r="K10" s="37"/>
      <c r="L10" s="38"/>
      <c r="M10" s="36"/>
      <c r="N10" s="37"/>
      <c r="O10" s="38"/>
      <c r="P10" s="39"/>
      <c r="Q10" s="40" t="str">
        <f>IF($H$9="","",
IF(OR($H$9="Corrupción",$H$9="Lavado de Activos",$H$9="Financiación del Terrorismo",$H$9="Trámites, OPAs y Consultas de Acceso a la Información Pública"),'[16]6.Valoración Control Corrupción'!$E10,'[16]5. Valoración de Controles'!$H10))</f>
        <v xml:space="preserve">  </v>
      </c>
      <c r="R10" s="41">
        <f>IF($H$9="","",
IF(OR($H$9="Corrupción",$H$9="Lavado de Activos",$H$9="Financiación del Terrorismo",$H$9="Trámites, OPAs y Consultas de Acceso a la Información Pública"),"No Aplica",'[16]5. Valoración de Controles'!$I10))</f>
        <v>0</v>
      </c>
      <c r="S10" s="41" t="str">
        <f>IF($H$9="","",
IF(OR($H$9="Corrupción",$H$9="Lavado de Activos",$H$9="Financiación del Terrorismo",$H$9="Trámites, OPAs y Consultas de Acceso a la Información Pública"),"No Aplica",'[16]5. Valoración de Controles'!$J10))</f>
        <v/>
      </c>
      <c r="T10" s="41">
        <f>IF($H$9="","",
IF(OR($H$9="Corrupción",$H$9="Lavado de Activos",$H$9="Financiación del Terrorismo",$H$9="Trámites, OPAs y Consultas de Acceso a la Información Pública"),"No Aplica",'[16]5. Valoración de Controles'!$K10))</f>
        <v>0</v>
      </c>
      <c r="U10" s="41">
        <f>IF($H$9="","",
IF(OR($H$9="Corrupción",$H$9="Lavado de Activos",$H$9="Financiación del Terrorismo",$H$9="Trámites, OPAs y Consultas de Acceso a la Información Pública"),"No Aplica",'[16]5. Valoración de Controles'!$L10))</f>
        <v>0</v>
      </c>
      <c r="V10" s="41">
        <f>IF($H$9="","",
IF(OR($H$9="Corrupción",$H$9="Lavado de Activos",$H$9="Financiación del Terrorismo",$H$9="Trámites, OPAs y Consultas de Acceso a la Información Pública"),"No Aplica",'[16]5. Valoración de Controles'!$M10))</f>
        <v>0</v>
      </c>
      <c r="W10" s="41">
        <f>IF($H$9="","",
IF(OR($H$9="Corrupción",$H$9="Lavado de Activos",$H$9="Financiación del Terrorismo",$H$9="Trámites, OPAs y Consultas de Acceso a la Información Pública"),"No Aplica",'[16]5. Valoración de Controles'!$N10))</f>
        <v>0</v>
      </c>
      <c r="X10" s="42">
        <f>IF($H$9="","",
IF(OR($H$9="Corrupción",$H$9="Lavado de Activos",$H$9="Financiación del Terrorismo",$H$9="Trámites, OPAs y Consultas de Acceso a la Información Pública"),"No Aplica",'[16]5. Valoración de Controles'!$O10))</f>
        <v>0</v>
      </c>
      <c r="Y10" s="42">
        <f>IF($H$9="","",
IF(OR($H$9="Corrupción",$H$9="Lavado de Activos",$H$9="Financiación del Terrorismo",$H$9="Trámites, OPAs y Consultas de Acceso a la Información Pública"),"No Aplica",'[16]5. Valoración de Controles'!$P10))</f>
        <v>0</v>
      </c>
      <c r="Z10" s="42">
        <f>IF($H$9="","",
IF(OR($H$9="Corrupción",$H$9="Lavado de Activos",$H$9="Financiación del Terrorismo",$H$9="Trámites, OPAs y Consultas de Acceso a la Información Pública"),"No Aplica",'[16]5. Valoración de Controles'!$Q10))</f>
        <v>0</v>
      </c>
      <c r="AA10" s="43" t="str">
        <f>IF($H$9="","",
IF(OR($H$9="Corrupción",$H$9="Lavado de Activos",$H$9="Financiación del Terrorismo",$H$9="Trámites, OPAs y Consultas de Acceso a la Información Pública"),"No aplica",'[16]5. Valoración de Controles'!$R10))</f>
        <v/>
      </c>
      <c r="AB10" s="37"/>
      <c r="AC10" s="52"/>
      <c r="AD10" s="37"/>
      <c r="AE10" s="52"/>
      <c r="AF10" s="39"/>
      <c r="AG10" s="45"/>
      <c r="AH10" s="53"/>
      <c r="AI10" s="54"/>
      <c r="AJ10" s="55"/>
      <c r="AK10" s="56"/>
      <c r="AL10" s="55"/>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row>
    <row r="11" spans="1:67" ht="31.5" customHeight="1">
      <c r="A11" s="35"/>
      <c r="B11" s="36"/>
      <c r="C11" s="36"/>
      <c r="D11" s="36"/>
      <c r="E11" s="36"/>
      <c r="F11" s="36"/>
      <c r="G11" s="36"/>
      <c r="H11" s="36"/>
      <c r="I11" s="36"/>
      <c r="J11" s="36"/>
      <c r="K11" s="37"/>
      <c r="L11" s="38"/>
      <c r="M11" s="36"/>
      <c r="N11" s="37"/>
      <c r="O11" s="38"/>
      <c r="P11" s="39"/>
      <c r="Q11" s="40" t="str">
        <f>IF($H$9="","",
IF(OR($H$9="Corrupción",$H$9="Lavado de Activos",$H$9="Financiación del Terrorismo",$H$9="Trámites, OPAs y Consultas de Acceso a la Información Pública"),'[16]6.Valoración Control Corrupción'!$E11,'[16]5. Valoración de Controles'!$H11))</f>
        <v xml:space="preserve">  </v>
      </c>
      <c r="R11" s="41">
        <f>IF($H$9="","",
IF(OR($H$9="Corrupción",$H$9="Lavado de Activos",$H$9="Financiación del Terrorismo",$H$9="Trámites, OPAs y Consultas de Acceso a la Información Pública"),"No Aplica",'[16]5. Valoración de Controles'!$I11))</f>
        <v>0</v>
      </c>
      <c r="S11" s="41" t="str">
        <f>IF($H$9="","",
IF(OR($H$9="Corrupción",$H$9="Lavado de Activos",$H$9="Financiación del Terrorismo",$H$9="Trámites, OPAs y Consultas de Acceso a la Información Pública"),"No Aplica",'[16]5. Valoración de Controles'!$J11))</f>
        <v/>
      </c>
      <c r="T11" s="41">
        <f>IF($H$9="","",
IF(OR($H$9="Corrupción",$H$9="Lavado de Activos",$H$9="Financiación del Terrorismo",$H$9="Trámites, OPAs y Consultas de Acceso a la Información Pública"),"No Aplica",'[16]5. Valoración de Controles'!$K11))</f>
        <v>0</v>
      </c>
      <c r="U11" s="41">
        <f>IF($H$9="","",
IF(OR($H$9="Corrupción",$H$9="Lavado de Activos",$H$9="Financiación del Terrorismo",$H$9="Trámites, OPAs y Consultas de Acceso a la Información Pública"),"No Aplica",'[16]5. Valoración de Controles'!$L11))</f>
        <v>0</v>
      </c>
      <c r="V11" s="41">
        <f>IF($H$9="","",
IF(OR($H$9="Corrupción",$H$9="Lavado de Activos",$H$9="Financiación del Terrorismo",$H$9="Trámites, OPAs y Consultas de Acceso a la Información Pública"),"No Aplica",'[16]5. Valoración de Controles'!$M11))</f>
        <v>0</v>
      </c>
      <c r="W11" s="41">
        <f>IF($H$9="","",
IF(OR($H$9="Corrupción",$H$9="Lavado de Activos",$H$9="Financiación del Terrorismo",$H$9="Trámites, OPAs y Consultas de Acceso a la Información Pública"),"No Aplica",'[16]5. Valoración de Controles'!$N11))</f>
        <v>0</v>
      </c>
      <c r="X11" s="42">
        <f>IF($H$9="","",
IF(OR($H$9="Corrupción",$H$9="Lavado de Activos",$H$9="Financiación del Terrorismo",$H$9="Trámites, OPAs y Consultas de Acceso a la Información Pública"),"No Aplica",'[16]5. Valoración de Controles'!$O11))</f>
        <v>0</v>
      </c>
      <c r="Y11" s="42">
        <f>IF($H$9="","",
IF(OR($H$9="Corrupción",$H$9="Lavado de Activos",$H$9="Financiación del Terrorismo",$H$9="Trámites, OPAs y Consultas de Acceso a la Información Pública"),"No Aplica",'[16]5. Valoración de Controles'!$P11))</f>
        <v>0</v>
      </c>
      <c r="Z11" s="42">
        <f>IF($H$9="","",
IF(OR($H$9="Corrupción",$H$9="Lavado de Activos",$H$9="Financiación del Terrorismo",$H$9="Trámites, OPAs y Consultas de Acceso a la Información Pública"),"No Aplica",'[16]5. Valoración de Controles'!$Q11))</f>
        <v>0</v>
      </c>
      <c r="AA11" s="43" t="str">
        <f>IF($H$9="","",
IF(OR($H$9="Corrupción",$H$9="Lavado de Activos",$H$9="Financiación del Terrorismo",$H$9="Trámites, OPAs y Consultas de Acceso a la Información Pública"),"No aplica",'[16]5. Valoración de Controles'!$R11))</f>
        <v/>
      </c>
      <c r="AB11" s="37"/>
      <c r="AC11" s="52"/>
      <c r="AD11" s="37"/>
      <c r="AE11" s="52"/>
      <c r="AF11" s="39"/>
      <c r="AG11" s="45"/>
      <c r="AH11" s="53"/>
      <c r="AI11" s="54"/>
      <c r="AJ11" s="55"/>
      <c r="AK11" s="56"/>
      <c r="AL11" s="55"/>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row>
    <row r="12" spans="1:67" ht="31.5" customHeight="1">
      <c r="A12" s="35">
        <v>2</v>
      </c>
      <c r="B12" s="36" t="str">
        <f>'[16]2. Identificación del Riesgo'!B12:B14</f>
        <v>Comunicaciones e Información Pública</v>
      </c>
      <c r="C12" s="36" t="str">
        <f>IF('[16]2. Identificación del Riesgo'!C12:C14="","",'[16]2. Identificación del Riesgo'!C12:C14)</f>
        <v>Publicar las campañas e información relevante a la ciudadanía en los canales externos.</v>
      </c>
      <c r="D12" s="36" t="str">
        <f>IF('[16]2. Identificación del Riesgo'!D12:D14="","",'[16]2. Identificación del Riesgo'!D12:D14)</f>
        <v>Afectación Reputacional</v>
      </c>
      <c r="E12" s="36" t="str">
        <f>IF('[16]2. Identificación del Riesgo'!E12:E14="","",'[16]2. Identificación del Riesgo'!E12:E14)</f>
        <v>Gran cantidad de solicitudes de las dependencias de la entidad, estrategias de comunicación propias.</v>
      </c>
      <c r="F12" s="36" t="str">
        <f>IF('[16]2. Identificación del Riesgo'!F12:F14="","",'[16]2. Identificación del Riesgo'!F12:F14)</f>
        <v>Recurso humano insuficiente.
Fallas tecnológicas en los canales oficiales y redes sociales.</v>
      </c>
      <c r="G12" s="36" t="str">
        <f>IF('[16]2. Identificación del Riesgo'!G12:G14="","",'[16]2. Identificación del Riesgo'!G12:G14)</f>
        <v>Posibilidad de afectación reputacional a la entidad por no divulgar información de interés a la ciudadanía; por no contar con recurso humano suficiente, fallas tecnológicas en los canales oficiales y redes sociales.</v>
      </c>
      <c r="H12" s="36" t="str">
        <f>IF('[16]2. Identificación del Riesgo'!H12:H14="","",'[16]2. Identificación del Riesgo'!H12:H14)</f>
        <v>Gestión</v>
      </c>
      <c r="I12" s="36" t="str">
        <f>IF('[16]2. Identificación del Riesgo'!I12:I14="","",'[16]2. Identificación del Riesgo'!I12:I14)</f>
        <v>Ejecución y Administración de procesos</v>
      </c>
      <c r="J12" s="36" t="str">
        <f>IF('[16]2. Identificación del Riesgo'!J12:J14="","",'[16]2. Identificación del Riesgo'!J12:J14)</f>
        <v>Media: La actividad que conlleva el riesgo se ejecuta de 24 a 500 veces por año</v>
      </c>
      <c r="K12" s="37" t="str">
        <f>'[16]2. Identificación del Riesgo'!K12:K14</f>
        <v>Media</v>
      </c>
      <c r="L12" s="38">
        <f>'[16]2. Identificación del Riesgo'!L12:L14</f>
        <v>0.6</v>
      </c>
      <c r="M12" s="36" t="str">
        <f>IF(OR('[16]2. Identificación del Riesgo'!H12:H14="Corrupción",'[16]2. Identificación del Riesgo'!H12:H14="Lavado de Activos",'[16]2. Identificación del Riesgo'!H12:H14="Financiación del Terrorismo",'[16]2. Identificación del Riesgo'!H12:H14="Trámites, OPAs y Consultas de Acceso a la Información Pública"),"No Aplica",
IF('[16]2. Identificación del Riesgo'!M12:M14="","",'[16]2. Identificación del Riesgo'!M12:M14))</f>
        <v>Reputacional: El riesgo afecta la imagen de la entidad con algunos usuarios de relevancia frente al logro de los objetivos</v>
      </c>
      <c r="N12" s="37" t="str">
        <f>'[16]2. Identificación del Riesgo'!N12:N14</f>
        <v>Moderado</v>
      </c>
      <c r="O12" s="38">
        <f>'[16]2. Identificación del Riesgo'!O12:O14</f>
        <v>0.6</v>
      </c>
      <c r="P12" s="39" t="str">
        <f>'[16]2. Identificación del Riesgo'!P12:P14</f>
        <v>Moderado</v>
      </c>
      <c r="Q12" s="57" t="str">
        <f>IF($H$12="","",
IF(OR($H$12="Corrupción",$H$12="Lavado de Activos",$H$12="Financiación del Terrorismo",$H$12="Trámites, OPAs y Consultas de Acceso a la Información Pública"),'[16]6.Valoración Control Corrupción'!$E12,'[16]5. Valoración de Controles'!$H12))</f>
        <v>Asesor en Comunicación realiza seguimiento semanal a las solicitudes recibidas desde las dependencias. Para validar la fecha de recepción y el proceso en el que se encuentra.</v>
      </c>
      <c r="R12" s="41" t="str">
        <f>IF($H$12="","",
IF(OR($H$12="Corrupción",$H$12="Lavado de Activos",$H$12="Financiación del Terrorismo",$H$12="Trámites, OPAs y Consultas de Acceso a la Información Pública"),"No Aplica",'[16]5. Valoración de Controles'!$I12))</f>
        <v>Preventivo</v>
      </c>
      <c r="S12" s="41" t="str">
        <f>IF($H$12="","",
IF(OR($H$12="Corrupción",$H$12="Lavado de Activos",$H$12="Financiación del Terrorismo",$H$12="Trámites, OPAs y Consultas de Acceso a la Información Pública"),"No Aplica",'[16]5. Valoración de Controles'!$J12))</f>
        <v>Afecta probabilidad</v>
      </c>
      <c r="T12" s="41" t="str">
        <f>IF($H$12="","",
IF(OR($H$12="Corrupción",$H$12="Lavado de Activos",$H$12="Financiación del Terrorismo",$H$12="Trámites, OPAs y Consultas de Acceso a la Información Pública"),"No Aplica",'[16]5. Valoración de Controles'!$K12))</f>
        <v>Manual</v>
      </c>
      <c r="U12" s="41" t="str">
        <f>IF($H$12="","",
IF(OR($H$12="Corrupción",$H$12="Lavado de Activos",$H$12="Financiación del Terrorismo",$H$12="Trámites, OPAs y Consultas de Acceso a la Información Pública"),"No Aplica",'[16]5. Valoración de Controles'!$L12))</f>
        <v>Sin Documentar</v>
      </c>
      <c r="V12" s="41" t="str">
        <f>IF($H$12="","",
IF(OR($H$12="Corrupción",$H$12="Lavado de Activos",$H$12="Financiación del Terrorismo",$H$12="Trámites, OPAs y Consultas de Acceso a la Información Pública"),"No Aplica",'[16]5. Valoración de Controles'!$M$12))</f>
        <v>Sin Control</v>
      </c>
      <c r="W12" s="41" t="str">
        <f>IF($H$12="","",
IF(OR($H$12="Corrupción",$H$12="Lavado de Activos",$H$12="Financiación del Terrorismo",$H$12="Trámites, OPAs y Consultas de Acceso a la Información Pública"),"No Aplica",'[16]5. Valoración de Controles'!$N12))</f>
        <v>Sin registro</v>
      </c>
      <c r="X12" s="42" t="str">
        <f>IF($H$12="","",
IF(OR($H$12="Corrupción",$H$12="Lavado de Activos",$H$12="Financiación del Terrorismo",$H$12="Trámites, OPAs y Consultas de Acceso a la Información Pública"),"No Aplica",'[16]5. Valoración de Controles'!$O12))</f>
        <v>Google drive: Diseño gráfico: https://docs.google.com/spreadsheets/d/1A2biAIXK_bGs7oBLCazbHn2KO6tb5Qvn/edit?pli=1#gid=245663263
Audiovisual: https://docs.google.com/spreadsheets/d/1D9NS6zXkKkXj935_k0deF4v27kbkdtPM/edit?pli=1#gid=281839572</v>
      </c>
      <c r="Y12" s="42" t="str">
        <f>IF($H$12="","",
IF(OR($H$12="Corrupción",$H$12="Lavado de Activos",$H$12="Financiación del Terrorismo",$H$12="Trámites, OPAs y Consultas de Acceso a la Información Pública"),"No Aplica",'[16]5. Valoración de Controles'!$P12))</f>
        <v>Asesor y equipo de Comunicaciones</v>
      </c>
      <c r="Z12" s="42" t="str">
        <f>IF($H$12="","",
IF(OR($H$12="Corrupción",$H$12="Lavado de Activos",$H$12="Financiación del Terrorismo",$H$12="Trámites, OPAs y Consultas de Acceso a la Información Pública"),"No Aplica",'[16]5. Valoración de Controles'!$Q12))</f>
        <v>Se generan observaciones en el cuadro de seguimiento de las solicitudes.</v>
      </c>
      <c r="AA12" s="43">
        <f>IF($H$12="","",
IF(OR($H$12="Corrupción",$H$12="Lavado de Activos",$H$12="Financiación del Terrorismo",$H$12="Trámites, OPAs y Consultas de Acceso a la Información Pública"),"No aplica",'[16]5. Valoración de Controles'!$R12))</f>
        <v>0.4</v>
      </c>
      <c r="AB12" s="37" t="str">
        <f>IF(H12="","",
IF(OR(H12="Corrupción",H12="Lavado de Activos",H12="Financiación del Terrorismo",H12="Trámites, OPAs y Consultas de Acceso a la Información Pública"),'[16]6.Valoración Control Corrupción'!W12:W14,
IF(OR(H12&lt;&gt;"Corrupción",H12&lt;&gt;"Lavado de Activos",H12&lt;&gt;"Financiación del Terrorismo",H12&lt;&gt;"Trámites, OPAs y Consultas de Acceso a la Información Pública"),IF(AC12="","",
IF(AND(AC12&gt;0,AC12&lt;0.4),"Muy Baja",
IF(AND(AC12&gt;=0.4,AC12&lt;0.6),"Baja",
IF(AND(AC12&gt;=0.6,AC12&lt;0.8),"Media",
IF(AND(AC12&gt;=0.8,AC12&lt;1),"Alta",
IF(AC12&gt;=1,"Muy Alta","")))))))))</f>
        <v>Muy Baja</v>
      </c>
      <c r="AC12" s="44">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IF('[16]5. Valoración de Controles'!U14&gt;0,'[16]5. Valoración de Controles'!U14,
IF('[16]5. Valoración de Controles'!U13&gt;0,'[16]5. Valoración de Controles'!U13,
IF('[16]5. Valoración de Controles'!U12&gt;0,'[16]5. Valoración de Controles'!U12,L12))))))</f>
        <v>0.36</v>
      </c>
      <c r="AD12" s="37" t="str">
        <f>IF(H12="","",
IF(OR(H12="Corrupción",H12="Lavado de Activos",H12="Financiación del Terrorismo",H12="Trámites, OPAs y Consultas de Acceso a la Información Pública"),'[16]3. Impacto Riesgo de Corrupción'!Z12:Z14,
IF(OR(H12&lt;&gt;"Corrupción",H12&lt;&gt;"Lavado de Activos",H12&lt;&gt;"Financiación del Terrorismo",H12&lt;&gt;"Trámites, OPAs y Consultas de Acceso a la Información Pública"),
IF(AE12="","",
IF(AND(AE12&gt;0,AE12&lt;0.4),"Leve",
IF(AND(AE12&gt;=0.4,AE12&lt;0.6),"Menor",
IF(AND(AE12&gt;=0.6,AE12&lt;0.8),"Moderado",
IF(AND(AE12&gt;=0.8,AE12&lt;1),"Mayor",
IF(AE12&gt;=1,"Catastrófico","")))))))))</f>
        <v>Moderado</v>
      </c>
      <c r="AE12" s="44">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IF('[16]5. Valoración de Controles'!V14&gt;0,'[16]5. Valoración de Controles'!V14,
IF('[16]5. Valoración de Controles'!V13&gt;0,'[16]5. Valoración de Controles'!V13,
IF('[16]5. Valoración de Controles'!V12&gt;0,'[16]5. Valoración de Controles'!V12,O12))))))</f>
        <v>0.6</v>
      </c>
      <c r="AF12" s="39" t="str">
        <f t="shared" ref="AF12" si="0">IF(AND(AB12="Muy Alta",OR(AD12="Leve",AD12="Menor",AD12="Moderado",AD12="Mayor")),"Alto",
IF(AND(AB12="Alta",OR(AD12="Leve",AD12="Menor")),"Moderado",
IF(AND(AB12="Alta",OR(AD12="Moderado",AD12="Mayor")),"Alto",
IF(AND(AB12="Media",OR(AD12="Leve",AD12="Menor",AD12="Moderado")),"Moderado",
IF(AND(AB12="Media",OR(AD12="Mayor")),"Alto",
IF(AND(AB12="Baja",OR(AD12="Leve")),"Bajo",
IF(AND(OR(AB12="Baja",AB12="Improbable"),OR(AD12="Menor",AD12="Moderado")),"Moderado",
IF(AND(OR(AB12="Baja",AB12="Improbable"),AD12="Mayor"),"Alto",
IF(AND(AB12="Muy Baja",OR(AD12="Leve",AD12="Menor")),"Bajo",
IF(AND(OR(AB12="Muy Baja",AB12="Rara vez"),OR(AD12="Moderado")),"Moderado",
IF(AND(OR(AB12="Muy Baja",AB12="Rara vez"),AD12="Mayor"),"Alto",
IF(AND(OR(AB12="Casi seguro",AB12="Probable",AB12="Posible"),AD12="Mayor"),"Extremo",
IF(AND(AB12="Casi seguro",AD12="Moderado"),"Extremo",
IF(AND(OR(AB12="Probable",AB12="Posible"),OR(AD12="Moderado")),"Alto",
IF(AD12="Catastrófico","Extremo","")))))))))))))))</f>
        <v>Moderado</v>
      </c>
      <c r="AG12" s="45" t="s">
        <v>48</v>
      </c>
      <c r="AH12" s="46" t="str">
        <f t="shared" ref="AH12" si="1">IF(AG12="Reducir (Mitigar)","Debe establecer el plan de acción a implementar para mitigar el nivel del riesgo",
IF(AG12="Reducir (Transferir)","No amerita plan de acción. Debe tercerizar la actividad que genera este riesgo o adquirir polizas para evitar responsabilidad economica, sin embargo mantiene la responsabilidad reputacional",
IF(AG12="Aceptar","No amerita plan de acción. Asuma las consecuencias de la materialización del riesgo",
IF(AG12="Evitar","No amerita plan de acción. No ejecute la actividad que genera el riesgo",
IF(AG12="Reducir","Debe establecer el plan de acción a implementar para mitigar el nivel del riesgo",
IF(AG12="Compartir","No amerita plan de acción. Comparta el riesgo con una parte interesada que pueda gestionarlo con mas eficacia",""))))))</f>
        <v>No amerita plan de acción. Asuma las consecuencias de la materialización del riesgo</v>
      </c>
      <c r="AI12" s="47"/>
      <c r="AJ12" s="48"/>
      <c r="AK12" s="49" t="str">
        <f t="shared" ref="AK12" si="2">IF(AI12="","","∑ Peso porcentual de cada acción definida")</f>
        <v/>
      </c>
      <c r="AL12" s="50"/>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row>
    <row r="13" spans="1:67" ht="31.5" customHeight="1">
      <c r="A13" s="35"/>
      <c r="B13" s="36"/>
      <c r="C13" s="36"/>
      <c r="D13" s="36"/>
      <c r="E13" s="36"/>
      <c r="F13" s="36"/>
      <c r="G13" s="36"/>
      <c r="H13" s="36"/>
      <c r="I13" s="36"/>
      <c r="J13" s="36"/>
      <c r="K13" s="37"/>
      <c r="L13" s="38"/>
      <c r="M13" s="36"/>
      <c r="N13" s="37"/>
      <c r="O13" s="38"/>
      <c r="P13" s="39"/>
      <c r="Q13" s="57" t="str">
        <f>IF($H$12="","",
IF(OR($H$12="Corrupción",$H$12="Lavado de Activos",$H$12="Financiación del Terrorismo",$H$12="Trámites, OPAs y Consultas de Acceso a la Información Pública"),'[16]6.Valoración Control Corrupción'!$E13,'[16]5. Valoración de Controles'!$H13))</f>
        <v xml:space="preserve">  </v>
      </c>
      <c r="R13" s="41">
        <f>IF($H$12="","",
IF(OR($H$12="Corrupción",$H$12="Lavado de Activos",$H$12="Financiación del Terrorismo",$H$12="Trámites, OPAs y Consultas de Acceso a la Información Pública"),"No Aplica",'[16]5. Valoración de Controles'!$I13))</f>
        <v>0</v>
      </c>
      <c r="S13" s="41" t="str">
        <f>IF($H$12="","",
IF(OR($H$12="Corrupción",$H$12="Lavado de Activos",$H$12="Financiación del Terrorismo",$H$12="Trámites, OPAs y Consultas de Acceso a la Información Pública"),"No Aplica",'[16]5. Valoración de Controles'!$J13))</f>
        <v/>
      </c>
      <c r="T13" s="41">
        <f>IF($H$12="","",
IF(OR($H$12="Corrupción",$H$12="Lavado de Activos",$H$12="Financiación del Terrorismo",$H$12="Trámites, OPAs y Consultas de Acceso a la Información Pública"),"No Aplica",'[16]5. Valoración de Controles'!$K13))</f>
        <v>0</v>
      </c>
      <c r="U13" s="41">
        <f>IF($H$12="","",
IF(OR($H$12="Corrupción",$H$12="Lavado de Activos",$H$12="Financiación del Terrorismo",$H$12="Trámites, OPAs y Consultas de Acceso a la Información Pública"),"No Aplica",'[16]5. Valoración de Controles'!$L13))</f>
        <v>0</v>
      </c>
      <c r="V13" s="41" t="str">
        <f>IF($H$12="","",
IF(OR($H$12="Corrupción",$H$12="Lavado de Activos",$H$12="Financiación del Terrorismo",$H$12="Trámites, OPAs y Consultas de Acceso a la Información Pública"),"No Aplica",'[16]5. Valoración de Controles'!$M$12))</f>
        <v>Sin Control</v>
      </c>
      <c r="W13" s="41">
        <f>IF($H$12="","",
IF(OR($H$12="Corrupción",$H$12="Lavado de Activos",$H$12="Financiación del Terrorismo",$H$12="Trámites, OPAs y Consultas de Acceso a la Información Pública"),"No Aplica",'[16]5. Valoración de Controles'!$N13))</f>
        <v>0</v>
      </c>
      <c r="X13" s="42">
        <f>IF($H$12="","",
IF(OR($H$12="Corrupción",$H$12="Lavado de Activos",$H$12="Financiación del Terrorismo",$H$12="Trámites, OPAs y Consultas de Acceso a la Información Pública"),"No Aplica",'[16]5. Valoración de Controles'!$O13))</f>
        <v>0</v>
      </c>
      <c r="Y13" s="42">
        <f>IF($H$12="","",
IF(OR($H$12="Corrupción",$H$12="Lavado de Activos",$H$12="Financiación del Terrorismo",$H$12="Trámites, OPAs y Consultas de Acceso a la Información Pública"),"No Aplica",'[16]5. Valoración de Controles'!$P13))</f>
        <v>0</v>
      </c>
      <c r="Z13" s="42">
        <f>IF($H$12="","",
IF(OR($H$12="Corrupción",$H$12="Lavado de Activos",$H$12="Financiación del Terrorismo",$H$12="Trámites, OPAs y Consultas de Acceso a la Información Pública"),"No Aplica",'[16]5. Valoración de Controles'!$Q13))</f>
        <v>0</v>
      </c>
      <c r="AA13" s="43" t="str">
        <f>IF($H$12="","",
IF(OR($H$12="Corrupción",$H$12="Lavado de Activos",$H$12="Financiación del Terrorismo",$H$12="Trámites, OPAs y Consultas de Acceso a la Información Pública"),"No aplica",'[16]5. Valoración de Controles'!$R13))</f>
        <v/>
      </c>
      <c r="AB13" s="37"/>
      <c r="AC13" s="52"/>
      <c r="AD13" s="37"/>
      <c r="AE13" s="52"/>
      <c r="AF13" s="39"/>
      <c r="AG13" s="45"/>
      <c r="AH13" s="53"/>
      <c r="AI13" s="54"/>
      <c r="AJ13" s="55"/>
      <c r="AK13" s="56"/>
      <c r="AL13" s="55"/>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row>
    <row r="14" spans="1:67" ht="31.5" customHeight="1">
      <c r="A14" s="35"/>
      <c r="B14" s="36"/>
      <c r="C14" s="36"/>
      <c r="D14" s="36"/>
      <c r="E14" s="36"/>
      <c r="F14" s="36"/>
      <c r="G14" s="36"/>
      <c r="H14" s="36"/>
      <c r="I14" s="36"/>
      <c r="J14" s="36"/>
      <c r="K14" s="37"/>
      <c r="L14" s="38"/>
      <c r="M14" s="36"/>
      <c r="N14" s="37"/>
      <c r="O14" s="38"/>
      <c r="P14" s="39"/>
      <c r="Q14" s="57" t="str">
        <f>IF($H$12="","",
IF(OR($H$12="Corrupción",$H$12="Lavado de Activos",$H$12="Financiación del Terrorismo",$H$12="Trámites, OPAs y Consultas de Acceso a la Información Pública"),'[16]6.Valoración Control Corrupción'!$E14,'[16]5. Valoración de Controles'!$H14))</f>
        <v xml:space="preserve">  </v>
      </c>
      <c r="R14" s="41">
        <f>IF($H$12="","",
IF(OR($H$12="Corrupción",$H$12="Lavado de Activos",$H$12="Financiación del Terrorismo",$H$12="Trámites, OPAs y Consultas de Acceso a la Información Pública"),"No Aplica",'[16]5. Valoración de Controles'!$I14))</f>
        <v>0</v>
      </c>
      <c r="S14" s="41" t="str">
        <f>IF($H$12="","",
IF(OR($H$12="Corrupción",$H$12="Lavado de Activos",$H$12="Financiación del Terrorismo",$H$12="Trámites, OPAs y Consultas de Acceso a la Información Pública"),"No Aplica",'[16]5. Valoración de Controles'!$J14))</f>
        <v/>
      </c>
      <c r="T14" s="41">
        <f>IF($H$12="","",
IF(OR($H$12="Corrupción",$H$12="Lavado de Activos",$H$12="Financiación del Terrorismo",$H$12="Trámites, OPAs y Consultas de Acceso a la Información Pública"),"No Aplica",'[16]5. Valoración de Controles'!$K14))</f>
        <v>0</v>
      </c>
      <c r="U14" s="41">
        <f>IF($H$12="","",
IF(OR($H$12="Corrupción",$H$12="Lavado de Activos",$H$12="Financiación del Terrorismo",$H$12="Trámites, OPAs y Consultas de Acceso a la Información Pública"),"No Aplica",'[16]5. Valoración de Controles'!$L14))</f>
        <v>0</v>
      </c>
      <c r="V14" s="41" t="str">
        <f>IF($H$12="","",
IF(OR($H$12="Corrupción",$H$12="Lavado de Activos",$H$12="Financiación del Terrorismo",$H$12="Trámites, OPAs y Consultas de Acceso a la Información Pública"),"No Aplica",'[16]5. Valoración de Controles'!$M$12))</f>
        <v>Sin Control</v>
      </c>
      <c r="W14" s="41">
        <f>IF($H$12="","",
IF(OR($H$12="Corrupción",$H$12="Lavado de Activos",$H$12="Financiación del Terrorismo",$H$12="Trámites, OPAs y Consultas de Acceso a la Información Pública"),"No Aplica",'[16]5. Valoración de Controles'!$N14))</f>
        <v>0</v>
      </c>
      <c r="X14" s="42">
        <f>IF($H$12="","",
IF(OR($H$12="Corrupción",$H$12="Lavado de Activos",$H$12="Financiación del Terrorismo",$H$12="Trámites, OPAs y Consultas de Acceso a la Información Pública"),"No Aplica",'[16]5. Valoración de Controles'!$O14))</f>
        <v>0</v>
      </c>
      <c r="Y14" s="42">
        <f>IF($H$12="","",
IF(OR($H$12="Corrupción",$H$12="Lavado de Activos",$H$12="Financiación del Terrorismo",$H$12="Trámites, OPAs y Consultas de Acceso a la Información Pública"),"No Aplica",'[16]5. Valoración de Controles'!$P14))</f>
        <v>0</v>
      </c>
      <c r="Z14" s="42">
        <f>IF($H$12="","",
IF(OR($H$12="Corrupción",$H$12="Lavado de Activos",$H$12="Financiación del Terrorismo",$H$12="Trámites, OPAs y Consultas de Acceso a la Información Pública"),"No Aplica",'[16]5. Valoración de Controles'!$Q14))</f>
        <v>0</v>
      </c>
      <c r="AA14" s="43" t="str">
        <f>IF($H$12="","",
IF(OR($H$12="Corrupción",$H$12="Lavado de Activos",$H$12="Financiación del Terrorismo",$H$12="Trámites, OPAs y Consultas de Acceso a la Información Pública"),"No aplica",'[16]5. Valoración de Controles'!$R14))</f>
        <v/>
      </c>
      <c r="AB14" s="37"/>
      <c r="AC14" s="52"/>
      <c r="AD14" s="37"/>
      <c r="AE14" s="52"/>
      <c r="AF14" s="39"/>
      <c r="AG14" s="45"/>
      <c r="AH14" s="53"/>
      <c r="AI14" s="54"/>
      <c r="AJ14" s="55"/>
      <c r="AK14" s="56"/>
      <c r="AL14" s="55"/>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row>
    <row r="15" spans="1:67" ht="31.5" customHeight="1">
      <c r="A15" s="35">
        <v>3</v>
      </c>
      <c r="B15" s="36" t="str">
        <f>'[16]2. Identificación del Riesgo'!B15:B17</f>
        <v>Comunicaciones e Información Pública</v>
      </c>
      <c r="C15" s="36" t="str">
        <f>IF('[16]2. Identificación del Riesgo'!C15:C17="","",'[16]2. Identificación del Riesgo'!C15:C17)</f>
        <v>Actividades de desvinculación y traslado (funcionarios).</v>
      </c>
      <c r="D15" s="36" t="str">
        <f>IF('[16]2. Identificación del Riesgo'!D15:D17="","",'[16]2. Identificación del Riesgo'!D15:D17)</f>
        <v>Afectación Económica (o presupuestal) y Reputacional</v>
      </c>
      <c r="E15" s="36" t="str">
        <f>IF('[16]2. Identificación del Riesgo'!E15:E17="","",'[16]2. Identificación del Riesgo'!E15:E17)</f>
        <v>por la alta rotación de personal de planta (carrera administrativa y provisional)</v>
      </c>
      <c r="F15" s="36" t="str">
        <f>IF('[16]2. Identificación del Riesgo'!F15:F17="","",'[16]2. Identificación del Riesgo'!F15:F17)</f>
        <v>Debido a la falta de lineamientos y herramientas institucionalizados para una adecuada transferencia de conocimiento.</v>
      </c>
      <c r="G15" s="36" t="str">
        <f>IF('[16]2. Identificación del Riesgo'!G15:G17="","",'[16]2. Identificación del Riesgo'!G15:G17)</f>
        <v>Posibilidad de afectación economica o presupuestal, por la alta rotación de personal de planta, debido a la falta de lineamientos y herramientas institucionalizados para una adecuada trasferencia de conocimiento.</v>
      </c>
      <c r="H15" s="36" t="str">
        <f>IF('[16]2. Identificación del Riesgo'!H15:H17="","",'[16]2. Identificación del Riesgo'!H15:H17)</f>
        <v>Fuga de Capital Intelectual</v>
      </c>
      <c r="I15" s="36" t="str">
        <f>IF('[16]2. Identificación del Riesgo'!I15:I17="","",'[16]2. Identificación del Riesgo'!I15:I17)</f>
        <v>Usuarios, productos y practicas, organizacionales</v>
      </c>
      <c r="J15" s="36" t="str">
        <f>IF('[16]2. Identificación del Riesgo'!J15:J17="","",'[16]2. Identificación del Riesgo'!J15:J17)</f>
        <v>Media: La actividad que conlleva el riesgo se ejecuta de 24 a 500 veces por año</v>
      </c>
      <c r="K15" s="37" t="str">
        <f>'[16]2. Identificación del Riesgo'!K15:K17</f>
        <v>Media</v>
      </c>
      <c r="L15" s="38">
        <f>'[16]2. Identificación del Riesgo'!L15:L17</f>
        <v>0.6</v>
      </c>
      <c r="M15" s="36" t="str">
        <f>IF(OR('[16]2. Identificación del Riesgo'!H15:H17="Corrupción",'[16]2. Identificación del Riesgo'!H15:H17="Lavado de Activos",'[16]2. Identificación del Riesgo'!H15:H17="Financiación del Terrorismo",'[16]2. Identificación del Riesgo'!H15:H17="Trámites, OPAs y Consultas de Acceso a la Información Pública"),"No Aplica",
IF('[16]2. Identificación del Riesgo'!M15:M17="","",'[16]2. Identificación del Riesgo'!M15:M17))</f>
        <v>Reputacional: El riesgo afecta la imagen de de la entidad con efecto publicitario sostenido a nivel de sector administrativo, nivel departamental o municipal</v>
      </c>
      <c r="N15" s="37" t="str">
        <f>'[16]2. Identificación del Riesgo'!N15:N17</f>
        <v>Mayor</v>
      </c>
      <c r="O15" s="38">
        <f>'[16]2. Identificación del Riesgo'!O15:O17</f>
        <v>0.8</v>
      </c>
      <c r="P15" s="39" t="str">
        <f>'[16]2. Identificación del Riesgo'!P15:P17</f>
        <v>Alto</v>
      </c>
      <c r="Q15" s="40" t="str">
        <f>IF($H$15="","",
IF(OR($H$15="Corrupción",$H$15="Lavado de Activos",$H$15="Financiación del Terrorismo",$H$15="Trámites, OPAs y Consultas de Acceso a la Información Pública"),'[16]6.Valoración Control Corrupción'!$E15,'[16]5. Valoración de Controles'!$H15))</f>
        <v>El Jefe Inmediato verifica el acta de entrega de puesto de trabajo con sus respectivos soportes, remitida por el funcionario al momento de una desvinculación o traslado laboral.</v>
      </c>
      <c r="R15" s="41" t="str">
        <f>IF($H$15="","",
IF(OR($H$15="Corrupción",$H$15="Lavado de Activos",$H$15="Financiación del Terrorismo",$H$15="Trámites, OPAs y Consultas de Acceso a la Información Pública"),"No Aplica",'[16]5. Valoración de Controles'!$I15))</f>
        <v>Detectivo</v>
      </c>
      <c r="S15" s="41" t="str">
        <f>IF($H$15="","",
IF(OR($H$15="Corrupción",$H$15="Lavado de Activos",$H$15="Financiación del Terrorismo",$H$15="Trámites, OPAs y Consultas de Acceso a la Información Pública"),"No Aplica",'[16]5. Valoración de Controles'!$J15))</f>
        <v>Afecta probabilidad</v>
      </c>
      <c r="T15" s="41" t="str">
        <f>IF($H$15="","",
IF(OR($H$15="Corrupción",$H$15="Lavado de Activos",$H$15="Financiación del Terrorismo",$H$15="Trámites, OPAs y Consultas de Acceso a la Información Pública"),"No Aplica",'[16]5. Valoración de Controles'!$K15))</f>
        <v>Manual</v>
      </c>
      <c r="U15" s="41" t="str">
        <f>IF($H$15="","",
IF(OR($H$15="Corrupción",$H$15="Lavado de Activos",$H$15="Financiación del Terrorismo",$H$15="Trámites, OPAs y Consultas de Acceso a la Información Pública"),"No Aplica",'[16]5. Valoración de Controles'!$L15))</f>
        <v>Documentado</v>
      </c>
      <c r="V15" s="41" t="str">
        <f>IF($H$15="","",
IF(OR($H$15="Corrupción",$H$15="Lavado de Activos",$H$15="Financiación del Terrorismo",$H$15="Trámites, OPAs y Consultas de Acceso a la Información Pública"),"No Aplica",'[16]5. Valoración de Controles'!$M15))</f>
        <v>Continua</v>
      </c>
      <c r="W15" s="41" t="str">
        <f>IF($H$15="","",
IF(OR($H$15="Corrupción",$H$15="Lavado de Activos",$H$15="Financiación del Terrorismo",$H$15="Trámites, OPAs y Consultas de Acceso a la Información Pública"),"No Aplica",'[16]5. Valoración de Controles'!$N15))</f>
        <v>Con registro</v>
      </c>
      <c r="X15" s="42" t="str">
        <f>IF($H$15="","",
IF(OR($H$15="Corrupción",$H$15="Lavado de Activos",$H$15="Financiación del Terrorismo",$H$15="Trámites, OPAs y Consultas de Acceso a la Información Pública"),"No Aplica",'[16]5. Valoración de Controles'!$O15))</f>
        <v>Historias Laborales</v>
      </c>
      <c r="Y15" s="42" t="str">
        <f>IF($H$15="","",
IF(OR($H$15="Corrupción",$H$15="Lavado de Activos",$H$15="Financiación del Terrorismo",$H$15="Trámites, OPAs y Consultas de Acceso a la Información Pública"),"No Aplica",'[16]5. Valoración de Controles'!$P15))</f>
        <v>Acta de entrega firmada por el funcionario que recibe el puesto de trabajo, quien garantiza al jefe inmediato la entrega idonea del mismo.</v>
      </c>
      <c r="Z15" s="42" t="str">
        <f>IF($H$15="","",
IF(OR($H$15="Corrupción",$H$15="Lavado de Activos",$H$15="Financiación del Terrorismo",$H$15="Trámites, OPAs y Consultas de Acceso a la Información Pública"),"No Aplica",'[16]5. Valoración de Controles'!$Q15))</f>
        <v xml:space="preserve">Si el funcionario que recibe el puesto de trabajo no esta conforme con la entrega, el jefe inmediato solicita fortalecer dicha entrega y se condiciona el pago de nomina. </v>
      </c>
      <c r="AA15" s="43">
        <f>IF($H$15="","",
IF(OR($H$15="Corrupción",$H$15="Lavado de Activos",$H$15="Financiación del Terrorismo",$H$15="Trámites, OPAs y Consultas de Acceso a la Información Pública"),"No aplica",'[16]5. Valoración de Controles'!$R15))</f>
        <v>0.3</v>
      </c>
      <c r="AB15" s="37" t="str">
        <f>IF(H15="","",
IF(OR(H15="Corrupción",H15="Lavado de Activos",H15="Financiación del Terrorismo",H15="Trámites, OPAs y Consultas de Acceso a la Información Pública"),'[16]6.Valoración Control Corrupción'!W15:W17,
IF(OR(H15&lt;&gt;"Corrupción",H15&lt;&gt;"Lavado de Activos",H15&lt;&gt;"Financiación del Terrorismo",H15&lt;&gt;"Trámites, OPAs y Consultas de Acceso a la Información Pública"),IF(AC15="","",
IF(AND(AC15&gt;0,AC15&lt;0.4),"Muy Baja",
IF(AND(AC15&gt;=0.4,AC15&lt;0.6),"Baja",
IF(AND(AC15&gt;=0.6,AC15&lt;0.8),"Media",
IF(AND(AC15&gt;=0.8,AC15&lt;1),"Alta",
IF(AC15&gt;=1,"Muy Alta","")))))))))</f>
        <v>Muy Baja</v>
      </c>
      <c r="AC15" s="44">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IF('[16]5. Valoración de Controles'!U17&gt;0,'[16]5. Valoración de Controles'!U17,
IF('[16]5. Valoración de Controles'!U16&gt;0,'[16]5. Valoración de Controles'!U16,
IF('[16]5. Valoración de Controles'!U15&gt;0,'[16]5. Valoración de Controles'!U15,L15))))))</f>
        <v>0.29399999999999998</v>
      </c>
      <c r="AD15" s="37" t="str">
        <f>IF(H15="","",
IF(OR(H15="Corrupción",H15="Lavado de Activos",H15="Financiación del Terrorismo",H15="Trámites, OPAs y Consultas de Acceso a la Información Pública"),'[16]3. Impacto Riesgo de Corrupción'!Z15:Z17,
IF(OR(H15&lt;&gt;"Corrupción",H15&lt;&gt;"Lavado de Activos",H15&lt;&gt;"Financiación del Terrorismo",H15&lt;&gt;"Trámites, OPAs y Consultas de Acceso a la Información Pública"),
IF(AE15="","",
IF(AND(AE15&gt;0,AE15&lt;0.4),"Leve",
IF(AND(AE15&gt;=0.4,AE15&lt;0.6),"Menor",
IF(AND(AE15&gt;=0.6,AE15&lt;0.8),"Moderado",
IF(AND(AE15&gt;=0.8,AE15&lt;1),"Mayor",
IF(AE15&gt;=1,"Catastrófico","")))))))))</f>
        <v>Mayor</v>
      </c>
      <c r="AE15" s="44">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IF('[16]5. Valoración de Controles'!V17&gt;0,'[16]5. Valoración de Controles'!V17,
IF('[16]5. Valoración de Controles'!V16&gt;0,'[16]5. Valoración de Controles'!V16,
IF('[16]5. Valoración de Controles'!V15&gt;0,'[16]5. Valoración de Controles'!V15,O15))))))</f>
        <v>0.8</v>
      </c>
      <c r="AF15" s="39" t="str">
        <f t="shared" ref="AF15" si="3">IF(AND(AB15="Muy Alta",OR(AD15="Leve",AD15="Menor",AD15="Moderado",AD15="Mayor")),"Alto",
IF(AND(AB15="Alta",OR(AD15="Leve",AD15="Menor")),"Moderado",
IF(AND(AB15="Alta",OR(AD15="Moderado",AD15="Mayor")),"Alto",
IF(AND(AB15="Media",OR(AD15="Leve",AD15="Menor",AD15="Moderado")),"Moderado",
IF(AND(AB15="Media",OR(AD15="Mayor")),"Alto",
IF(AND(AB15="Baja",OR(AD15="Leve")),"Bajo",
IF(AND(OR(AB15="Baja",AB15="Improbable"),OR(AD15="Menor",AD15="Moderado")),"Moderado",
IF(AND(OR(AB15="Baja",AB15="Improbable"),AD15="Mayor"),"Alto",
IF(AND(AB15="Muy Baja",OR(AD15="Leve",AD15="Menor")),"Bajo",
IF(AND(OR(AB15="Muy Baja",AB15="Rara vez"),OR(AD15="Moderado")),"Moderado",
IF(AND(OR(AB15="Muy Baja",AB15="Rara vez"),AD15="Mayor"),"Alto",
IF(AND(OR(AB15="Casi seguro",AB15="Probable",AB15="Posible"),AD15="Mayor"),"Extremo",
IF(AND(AB15="Casi seguro",AD15="Moderado"),"Extremo",
IF(AND(OR(AB15="Probable",AB15="Posible"),OR(AD15="Moderado")),"Alto",
IF(AD15="Catastrófico","Extremo","")))))))))))))))</f>
        <v>Alto</v>
      </c>
      <c r="AG15" s="45" t="s">
        <v>50</v>
      </c>
      <c r="AH15" s="46" t="str">
        <f t="shared" ref="AH15" si="4">IF(AG15="Reducir (Mitigar)","Debe establecer el plan de acción a implementar para mitigar el nivel del riesgo",
IF(AG15="Reducir (Transferir)","No amerita plan de acción. Debe tercerizar la actividad que genera este riesgo o adquirir polizas para evitar responsabilidad economica, sin embargo mantiene la responsabilidad reputacional",
IF(AG15="Aceptar","No amerita plan de acción. Asuma las consecuencias de la materialización del riesgo",
IF(AG15="Evitar","No amerita plan de acción. No ejecute la actividad que genera el riesgo",
IF(AG15="Reducir","Debe establecer el plan de acción a implementar para mitigar el nivel del riesgo",
IF(AG15="Compartir","No amerita plan de acción. Comparta el riesgo con una parte interesada que pueda gestionarlo con mas eficacia",""))))))</f>
        <v>Debe establecer el plan de acción a implementar para mitigar el nivel del riesgo</v>
      </c>
      <c r="AI15" s="205" t="s">
        <v>66</v>
      </c>
      <c r="AJ15" s="48" t="s">
        <v>67</v>
      </c>
      <c r="AK15" s="49" t="str">
        <f t="shared" ref="AK15" si="5">IF(AI15="","","∑ Peso porcentual de cada acción definida")</f>
        <v>∑ Peso porcentual de cada acción definida</v>
      </c>
      <c r="AL15" s="50" t="s">
        <v>157</v>
      </c>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row>
    <row r="16" spans="1:67" ht="31.5" customHeight="1">
      <c r="A16" s="35"/>
      <c r="B16" s="36"/>
      <c r="C16" s="36"/>
      <c r="D16" s="36"/>
      <c r="E16" s="36"/>
      <c r="F16" s="36"/>
      <c r="G16" s="36"/>
      <c r="H16" s="36"/>
      <c r="I16" s="36"/>
      <c r="J16" s="36"/>
      <c r="K16" s="37"/>
      <c r="L16" s="38"/>
      <c r="M16" s="36"/>
      <c r="N16" s="37"/>
      <c r="O16" s="38"/>
      <c r="P16" s="39"/>
      <c r="Q16" s="40" t="str">
        <f>IF($H$15="","",
IF(OR($H$15="Corrupción",$H$15="Lavado de Activos",$H$15="Financiación del Terrorismo",$H$15="Trámites, OPAs y Consultas de Acceso a la Información Pública"),'[16]6.Valoración Control Corrupción'!$E16,'[16]5. Valoración de Controles'!$H16))</f>
        <v>El funcionario realiza el informe o charla en la que transfiere el conocimiento adquirido, producto de una capacitación brindada por el IDIGER mediante su Plan Institucional de Capacitación.</v>
      </c>
      <c r="R16" s="41" t="str">
        <f>IF($H$15="","",
IF(OR($H$15="Corrupción",$H$15="Lavado de Activos",$H$15="Financiación del Terrorismo",$H$15="Trámites, OPAs y Consultas de Acceso a la Información Pública"),"No Aplica",'[16]5. Valoración de Controles'!$I16))</f>
        <v>Detectivo</v>
      </c>
      <c r="S16" s="41" t="str">
        <f>IF($H$15="","",
IF(OR($H$15="Corrupción",$H$15="Lavado de Activos",$H$15="Financiación del Terrorismo",$H$15="Trámites, OPAs y Consultas de Acceso a la Información Pública"),"No Aplica",'[16]5. Valoración de Controles'!$J16))</f>
        <v>Afecta probabilidad</v>
      </c>
      <c r="T16" s="41" t="str">
        <f>IF($H$15="","",
IF(OR($H$15="Corrupción",$H$15="Lavado de Activos",$H$15="Financiación del Terrorismo",$H$15="Trámites, OPAs y Consultas de Acceso a la Información Pública"),"No Aplica",'[16]5. Valoración de Controles'!$K16))</f>
        <v>Manual</v>
      </c>
      <c r="U16" s="41" t="str">
        <f>IF($H$15="","",
IF(OR($H$15="Corrupción",$H$15="Lavado de Activos",$H$15="Financiación del Terrorismo",$H$15="Trámites, OPAs y Consultas de Acceso a la Información Pública"),"No Aplica",'[16]5. Valoración de Controles'!$L16))</f>
        <v>Documentado</v>
      </c>
      <c r="V16" s="41" t="str">
        <f>IF($H$15="","",
IF(OR($H$15="Corrupción",$H$15="Lavado de Activos",$H$15="Financiación del Terrorismo",$H$15="Trámites, OPAs y Consultas de Acceso a la Información Pública"),"No Aplica",'[16]5. Valoración de Controles'!$M16))</f>
        <v>Continua</v>
      </c>
      <c r="W16" s="41" t="str">
        <f>IF($H$15="","",
IF(OR($H$15="Corrupción",$H$15="Lavado de Activos",$H$15="Financiación del Terrorismo",$H$15="Trámites, OPAs y Consultas de Acceso a la Información Pública"),"No Aplica",'[16]5. Valoración de Controles'!$N16))</f>
        <v>Con registro</v>
      </c>
      <c r="X16" s="42" t="str">
        <f>IF($H$15="","",
IF(OR($H$15="Corrupción",$H$15="Lavado de Activos",$H$15="Financiación del Terrorismo",$H$15="Trámites, OPAs y Consultas de Acceso a la Información Pública"),"No Aplica",'[16]5. Valoración de Controles'!$O16))</f>
        <v>Historias Laborales</v>
      </c>
      <c r="Y16" s="42" t="str">
        <f>IF($H$15="","",
IF(OR($H$15="Corrupción",$H$15="Lavado de Activos",$H$15="Financiación del Terrorismo",$H$15="Trámites, OPAs y Consultas de Acceso a la Información Pública"),"No Aplica",'[16]5. Valoración de Controles'!$P16))</f>
        <v>Capacitación presencial o virtual para transferir el conocimiento a los funcionarios de la Entidad, o Elaboración de informe de los conocimientos adquiridos en la capacitación recibida.</v>
      </c>
      <c r="Z16" s="42" t="str">
        <f>IF($H$15="","",
IF(OR($H$15="Corrupción",$H$15="Lavado de Activos",$H$15="Financiación del Terrorismo",$H$15="Trámites, OPAs y Consultas de Acceso a la Información Pública"),"No Aplica",'[16]5. Valoración de Controles'!$Q16))</f>
        <v>El control no permite identificar desviaciones o diferencias.</v>
      </c>
      <c r="AA16" s="43">
        <f>IF($H$15="","",
IF(OR($H$15="Corrupción",$H$15="Lavado de Activos",$H$15="Financiación del Terrorismo",$H$15="Trámites, OPAs y Consultas de Acceso a la Información Pública"),"No aplica",'[16]5. Valoración de Controles'!$R16))</f>
        <v>0.3</v>
      </c>
      <c r="AB16" s="37"/>
      <c r="AC16" s="52"/>
      <c r="AD16" s="37"/>
      <c r="AE16" s="52"/>
      <c r="AF16" s="39"/>
      <c r="AG16" s="45"/>
      <c r="AH16" s="53"/>
      <c r="AI16" s="206"/>
      <c r="AJ16" s="55"/>
      <c r="AK16" s="56"/>
      <c r="AL16" s="55"/>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row>
    <row r="17" spans="1:67" ht="31.5" customHeight="1">
      <c r="A17" s="35"/>
      <c r="B17" s="36"/>
      <c r="C17" s="36"/>
      <c r="D17" s="36"/>
      <c r="E17" s="36"/>
      <c r="F17" s="36"/>
      <c r="G17" s="36"/>
      <c r="H17" s="36"/>
      <c r="I17" s="36"/>
      <c r="J17" s="36"/>
      <c r="K17" s="37"/>
      <c r="L17" s="38"/>
      <c r="M17" s="36"/>
      <c r="N17" s="37"/>
      <c r="O17" s="38"/>
      <c r="P17" s="39"/>
      <c r="Q17" s="40" t="str">
        <f>IF($H$15="","",
IF(OR($H$15="Corrupción",$H$15="Lavado de Activos",$H$15="Financiación del Terrorismo",$H$15="Trámites, OPAs y Consultas de Acceso a la Información Pública"),'[16]6.Valoración Control Corrupción'!$E17,'[16]5. Valoración de Controles'!$H17))</f>
        <v xml:space="preserve">  </v>
      </c>
      <c r="R17" s="41">
        <f>IF($H$15="","",
IF(OR($H$15="Corrupción",$H$15="Lavado de Activos",$H$15="Financiación del Terrorismo",$H$15="Trámites, OPAs y Consultas de Acceso a la Información Pública"),"No Aplica",'[16]5. Valoración de Controles'!$I17))</f>
        <v>0</v>
      </c>
      <c r="S17" s="41" t="str">
        <f>IF($H$15="","",
IF(OR($H$15="Corrupción",$H$15="Lavado de Activos",$H$15="Financiación del Terrorismo",$H$15="Trámites, OPAs y Consultas de Acceso a la Información Pública"),"No Aplica",'[16]5. Valoración de Controles'!$J17))</f>
        <v/>
      </c>
      <c r="T17" s="41">
        <f>IF($H$15="","",
IF(OR($H$15="Corrupción",$H$15="Lavado de Activos",$H$15="Financiación del Terrorismo",$H$15="Trámites, OPAs y Consultas de Acceso a la Información Pública"),"No Aplica",'[16]5. Valoración de Controles'!$K17))</f>
        <v>0</v>
      </c>
      <c r="U17" s="41">
        <f>IF($H$15="","",
IF(OR($H$15="Corrupción",$H$15="Lavado de Activos",$H$15="Financiación del Terrorismo",$H$15="Trámites, OPAs y Consultas de Acceso a la Información Pública"),"No Aplica",'[16]5. Valoración de Controles'!$L17))</f>
        <v>0</v>
      </c>
      <c r="V17" s="41">
        <f>IF($H$15="","",
IF(OR($H$15="Corrupción",$H$15="Lavado de Activos",$H$15="Financiación del Terrorismo",$H$15="Trámites, OPAs y Consultas de Acceso a la Información Pública"),"No Aplica",'[16]5. Valoración de Controles'!$M17))</f>
        <v>0</v>
      </c>
      <c r="W17" s="41">
        <f>IF($H$15="","",
IF(OR($H$15="Corrupción",$H$15="Lavado de Activos",$H$15="Financiación del Terrorismo",$H$15="Trámites, OPAs y Consultas de Acceso a la Información Pública"),"No Aplica",'[16]5. Valoración de Controles'!$N17))</f>
        <v>0</v>
      </c>
      <c r="X17" s="42">
        <f>IF($H$15="","",
IF(OR($H$15="Corrupción",$H$15="Lavado de Activos",$H$15="Financiación del Terrorismo",$H$15="Trámites, OPAs y Consultas de Acceso a la Información Pública"),"No Aplica",'[16]5. Valoración de Controles'!$O17))</f>
        <v>0</v>
      </c>
      <c r="Y17" s="42">
        <f>IF($H$15="","",
IF(OR($H$15="Corrupción",$H$15="Lavado de Activos",$H$15="Financiación del Terrorismo",$H$15="Trámites, OPAs y Consultas de Acceso a la Información Pública"),"No Aplica",'[16]5. Valoración de Controles'!$P17))</f>
        <v>0</v>
      </c>
      <c r="Z17" s="42">
        <f>IF($H$15="","",
IF(OR($H$15="Corrupción",$H$15="Lavado de Activos",$H$15="Financiación del Terrorismo",$H$15="Trámites, OPAs y Consultas de Acceso a la Información Pública"),"No Aplica",'[16]5. Valoración de Controles'!$Q17))</f>
        <v>0</v>
      </c>
      <c r="AA17" s="43" t="str">
        <f>IF($H$15="","",
IF(OR($H$15="Corrupción",$H$15="Lavado de Activos",$H$15="Financiación del Terrorismo",$H$15="Trámites, OPAs y Consultas de Acceso a la Información Pública"),"No aplica",'[16]5. Valoración de Controles'!$R17))</f>
        <v/>
      </c>
      <c r="AB17" s="37"/>
      <c r="AC17" s="52"/>
      <c r="AD17" s="37"/>
      <c r="AE17" s="52"/>
      <c r="AF17" s="39"/>
      <c r="AG17" s="45"/>
      <c r="AH17" s="53"/>
      <c r="AI17" s="207"/>
      <c r="AJ17" s="55"/>
      <c r="AK17" s="56"/>
      <c r="AL17" s="55"/>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row>
    <row r="18" spans="1:67" ht="31.5" customHeight="1">
      <c r="A18" s="35">
        <v>4</v>
      </c>
      <c r="B18" s="36" t="str">
        <f>'[16]2. Identificación del Riesgo'!B18:B20</f>
        <v>Comunicaciones e Información Pública</v>
      </c>
      <c r="C18" s="36" t="str">
        <f>IF('[16]2. Identificación del Riesgo'!C18:C20="","",'[16]2. Identificación del Riesgo'!C18:C20)</f>
        <v>Entrega de informes de actividades y/o terminación o cesión de contratos de prestación de servicios (contratistas).</v>
      </c>
      <c r="D18" s="36" t="str">
        <f>IF('[16]2. Identificación del Riesgo'!D18:D20="","",'[16]2. Identificación del Riesgo'!D18:D20)</f>
        <v>Afectación Económica (o presupuestal) y Reputacional</v>
      </c>
      <c r="E18" s="36" t="str">
        <f>IF('[16]2. Identificación del Riesgo'!E18:E20="","",'[16]2. Identificación del Riesgo'!E18:E20)</f>
        <v>por debilidades en la revisión de los productos entregados por los contratistas de prestación de servicios</v>
      </c>
      <c r="F18" s="36" t="str">
        <f>IF('[16]2. Identificación del Riesgo'!F18:F20="","",'[16]2. Identificación del Riesgo'!F18:F20)</f>
        <v>Debido a la falta de lineamientos y herramientas institucionalizados para una adecuada transferencia de conocimiento.</v>
      </c>
      <c r="G18" s="36" t="str">
        <f>IF('[16]2. Identificación del Riesgo'!G18:G20="","",'[16]2. Identificación del Riesgo'!G18:G20)</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18" s="36" t="str">
        <f>IF('[16]2. Identificación del Riesgo'!H18:H20="","",'[16]2. Identificación del Riesgo'!H18:H20)</f>
        <v>Fuga de Capital Intelectual</v>
      </c>
      <c r="I18" s="36" t="str">
        <f>IF('[16]2. Identificación del Riesgo'!I18:I20="","",'[16]2. Identificación del Riesgo'!I18:I20)</f>
        <v>Usuarios, productos y practicas, organizacionales</v>
      </c>
      <c r="J18" s="36" t="str">
        <f>IF('[16]2. Identificación del Riesgo'!J18:J20="","",'[16]2. Identificación del Riesgo'!J18:J20)</f>
        <v>Alta: La actividad que conlleva el riesgo se ejecuta mínimo 500 veces al año y máximo 5000 veces por año</v>
      </c>
      <c r="K18" s="37" t="str">
        <f>'[16]2. Identificación del Riesgo'!K18:K20</f>
        <v>Alta</v>
      </c>
      <c r="L18" s="38">
        <f>'[16]2. Identificación del Riesgo'!L18:L20</f>
        <v>0.8</v>
      </c>
      <c r="M18" s="36" t="str">
        <f>IF(OR('[16]2. Identificación del Riesgo'!H18:H20="Corrupción",'[16]2. Identificación del Riesgo'!H18:H20="Lavado de Activos",'[16]2. Identificación del Riesgo'!H18:H20="Financiación del Terrorismo",'[16]2. Identificación del Riesgo'!H18:H20="Trámites, OPAs y Consultas de Acceso a la Información Pública"),"No Aplica",
IF('[16]2. Identificación del Riesgo'!M18:M20="","",'[16]2. Identificación del Riesgo'!M18:M20))</f>
        <v>Reputacional: El riesgo afecta la imagen de la entidad internamente, de conocimiento general, nivel interno, de junta directiva y accionistas y/o de proveedores</v>
      </c>
      <c r="N18" s="37" t="str">
        <f>'[16]2. Identificación del Riesgo'!N18:N20</f>
        <v>Menor</v>
      </c>
      <c r="O18" s="38">
        <f>'[16]2. Identificación del Riesgo'!O18:O20</f>
        <v>0.4</v>
      </c>
      <c r="P18" s="39" t="str">
        <f>'[16]2. Identificación del Riesgo'!P18:P20</f>
        <v>Moderado</v>
      </c>
      <c r="Q18" s="40" t="str">
        <f>IF($H$18="","",
IF(OR($H$18="Corrupción",$H$18="Lavado de Activos",$H$18="Financiación del Terrorismo",$H$18="Trámites, OPAs y Consultas de Acceso a la Información Pública"),'[16]6.Valoración Control Corrupción'!$E18,'[16]5. Valoración de Controles'!$H18))</f>
        <v>El Supervisor del contrato verifica el informe de actividades y soportes entregados por el Contratista de prestación de servicios, de manera mensual.</v>
      </c>
      <c r="R18" s="41" t="str">
        <f>IF($H$18="","",
IF(OR($H$18="Corrupción",$H$18="Lavado de Activos",$H$18="Financiación del Terrorismo",$H$18="Trámites, OPAs y Consultas de Acceso a la Información Pública"),"No Aplica",'[16]5. Valoración de Controles'!$I18))</f>
        <v>Detectivo</v>
      </c>
      <c r="S18" s="41" t="str">
        <f>IF($H$18="","",
IF(OR($H$18="Corrupción",$H$18="Lavado de Activos",$H$18="Financiación del Terrorismo",$H$18="Trámites, OPAs y Consultas de Acceso a la Información Pública"),"No Aplica",'[16]5. Valoración de Controles'!$J18))</f>
        <v>Afecta probabilidad</v>
      </c>
      <c r="T18" s="41" t="str">
        <f>IF($H$18="","",
IF(OR($H$18="Corrupción",$H$18="Lavado de Activos",$H$18="Financiación del Terrorismo",$H$18="Trámites, OPAs y Consultas de Acceso a la Información Pública"),"No Aplica",'[16]5. Valoración de Controles'!$K18))</f>
        <v>Manual</v>
      </c>
      <c r="U18" s="41" t="str">
        <f>IF($H$18="","",
IF(OR($H$18="Corrupción",$H$18="Lavado de Activos",$H$18="Financiación del Terrorismo",$H$18="Trámites, OPAs y Consultas de Acceso a la Información Pública"),"No Aplica",'[16]5. Valoración de Controles'!$L18))</f>
        <v>Documentado</v>
      </c>
      <c r="V18" s="41" t="str">
        <f>IF($H$18="","",
IF(OR($H$18="Corrupción",$H$18="Lavado de Activos",$H$18="Financiación del Terrorismo",$H$18="Trámites, OPAs y Consultas de Acceso a la Información Pública"),"No Aplica",'[16]5. Valoración de Controles'!$M18))</f>
        <v>Continua</v>
      </c>
      <c r="W18" s="41" t="str">
        <f>IF($H$18="","",
IF(OR($H$18="Corrupción",$H$18="Lavado de Activos",$H$18="Financiación del Terrorismo",$H$18="Trámites, OPAs y Consultas de Acceso a la Información Pública"),"No Aplica",'[16]5. Valoración de Controles'!$N18))</f>
        <v>Con registro</v>
      </c>
      <c r="X18" s="42" t="str">
        <f>IF($H$18="","",
IF(OR($H$18="Corrupción",$H$18="Lavado de Activos",$H$18="Financiación del Terrorismo",$H$18="Trámites, OPAs y Consultas de Acceso a la Información Pública"),"No Aplica",'[16]5. Valoración de Controles'!$O18))</f>
        <v>Carpeta fisica de cada contrato de prestación de servicios. A nivel digital en el NAS administrado por la Dirección TIC.</v>
      </c>
      <c r="Y18" s="42" t="str">
        <f>IF($H$18="","",
IF(OR($H$18="Corrupción",$H$18="Lavado de Activos",$H$18="Financiación del Terrorismo",$H$18="Trámites, OPAs y Consultas de Acceso a la Información Pública"),"No Aplica",'[16]5. Valoración de Controles'!$P18))</f>
        <v>Informe de actividades mensuales de los contratistas de prestación de servicios.</v>
      </c>
      <c r="Z18" s="42" t="str">
        <f>IF($H$18="","",
IF(OR($H$18="Corrupción",$H$18="Lavado de Activos",$H$18="Financiación del Terrorismo",$H$18="Trámites, OPAs y Consultas de Acceso a la Información Pública"),"No Aplica",'[16]5. Valoración de Controles'!$Q18))</f>
        <v>En caso de que el supervisor identifique diferencias en las evidencias con respecto a las actividades reportadas, devuelve el informe para que el contratista realice los ajustes pertinentes.</v>
      </c>
      <c r="AA18" s="43">
        <f>IF($H$18="","",
IF(OR($H$18="Corrupción",$H$18="Lavado de Activos",$H$18="Financiación del Terrorismo",$H$18="Trámites, OPAs y Consultas de Acceso a la Información Pública"),"No aplica",'[16]5. Valoración de Controles'!$R18))</f>
        <v>0.3</v>
      </c>
      <c r="AB18" s="37" t="str">
        <f>IF(H18="","",
IF(OR(H18="Corrupción",H18="Lavado de Activos",H18="Financiación del Terrorismo",H18="Trámites, OPAs y Consultas de Acceso a la Información Pública"),'[16]6.Valoración Control Corrupción'!W18:W20,
IF(OR(H18&lt;&gt;"Corrupción",H18&lt;&gt;"Lavado de Activos",H18&lt;&gt;"Financiación del Terrorismo",H18&lt;&gt;"Trámites, OPAs y Consultas de Acceso a la Información Pública"),IF(AC18="","",
IF(AND(AC18&gt;0,AC18&lt;0.4),"Muy Baja",
IF(AND(AC18&gt;=0.4,AC18&lt;0.6),"Baja",
IF(AND(AC18&gt;=0.6,AC18&lt;0.8),"Media",
IF(AND(AC18&gt;=0.8,AC18&lt;1),"Alta",
IF(AC18&gt;=1,"Muy Alta","")))))))))</f>
        <v>Baja</v>
      </c>
      <c r="AC18" s="44">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IF('[16]5. Valoración de Controles'!U20&gt;0,'[16]5. Valoración de Controles'!U20,
IF('[16]5. Valoración de Controles'!U19&gt;0,'[16]5. Valoración de Controles'!U19,
IF('[16]5. Valoración de Controles'!U18&gt;0,'[16]5. Valoración de Controles'!U18,L18))))))</f>
        <v>0.56000000000000005</v>
      </c>
      <c r="AD18" s="37" t="str">
        <f>IF(H18="","",
IF(OR(H18="Corrupción",H18="Lavado de Activos",H18="Financiación del Terrorismo",H18="Trámites, OPAs y Consultas de Acceso a la Información Pública"),'[16]3. Impacto Riesgo de Corrupción'!Z18:Z20,
IF(OR(H18&lt;&gt;"Corrupción",H18&lt;&gt;"Lavado de Activos",H18&lt;&gt;"Financiación del Terrorismo",H18&lt;&gt;"Trámites, OPAs y Consultas de Acceso a la Información Pública"),
IF(AE18="","",
IF(AND(AE18&gt;0,AE18&lt;0.4),"Leve",
IF(AND(AE18&gt;=0.4,AE18&lt;0.6),"Menor",
IF(AND(AE18&gt;=0.6,AE18&lt;0.8),"Moderado",
IF(AND(AE18&gt;=0.8,AE18&lt;1),"Mayor",
IF(AE18&gt;=1,"Catastrófico","")))))))))</f>
        <v>Menor</v>
      </c>
      <c r="AE18" s="44">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IF('[16]5. Valoración de Controles'!V20&gt;0,'[16]5. Valoración de Controles'!V20,
IF('[16]5. Valoración de Controles'!V19&gt;0,'[16]5. Valoración de Controles'!V19,
IF('[16]5. Valoración de Controles'!V18&gt;0,'[16]5. Valoración de Controles'!V18,O18))))))</f>
        <v>0.4</v>
      </c>
      <c r="AF18" s="39" t="str">
        <f t="shared" ref="AF18" si="6">IF(AND(AB18="Muy Alta",OR(AD18="Leve",AD18="Menor",AD18="Moderado",AD18="Mayor")),"Alto",
IF(AND(AB18="Alta",OR(AD18="Leve",AD18="Menor")),"Moderado",
IF(AND(AB18="Alta",OR(AD18="Moderado",AD18="Mayor")),"Alto",
IF(AND(AB18="Media",OR(AD18="Leve",AD18="Menor",AD18="Moderado")),"Moderado",
IF(AND(AB18="Media",OR(AD18="Mayor")),"Alto",
IF(AND(AB18="Baja",OR(AD18="Leve")),"Bajo",
IF(AND(OR(AB18="Baja",AB18="Improbable"),OR(AD18="Menor",AD18="Moderado")),"Moderado",
IF(AND(OR(AB18="Baja",AB18="Improbable"),AD18="Mayor"),"Alto",
IF(AND(AB18="Muy Baja",OR(AD18="Leve",AD18="Menor")),"Bajo",
IF(AND(OR(AB18="Muy Baja",AB18="Rara vez"),OR(AD18="Moderado")),"Moderado",
IF(AND(OR(AB18="Muy Baja",AB18="Rara vez"),AD18="Mayor"),"Alto",
IF(AND(OR(AB18="Casi seguro",AB18="Probable",AB18="Posible"),AD18="Mayor"),"Extremo",
IF(AND(AB18="Casi seguro",AD18="Moderado"),"Extremo",
IF(AND(OR(AB18="Probable",AB18="Posible"),OR(AD18="Moderado")),"Alto",
IF(AD18="Catastrófico","Extremo","")))))))))))))))</f>
        <v>Moderado</v>
      </c>
      <c r="AG18" s="45" t="s">
        <v>48</v>
      </c>
      <c r="AH18" s="46" t="str">
        <f t="shared" ref="AH18" si="7">IF(AG18="Reducir (Mitigar)","Debe establecer el plan de acción a implementar para mitigar el nivel del riesgo",
IF(AG18="Reducir (Transferir)","No amerita plan de acción. Debe tercerizar la actividad que genera este riesgo o adquirir polizas para evitar responsabilidad economica, sin embargo mantiene la responsabilidad reputacional",
IF(AG18="Aceptar","No amerita plan de acción. Asuma las consecuencias de la materialización del riesgo",
IF(AG18="Evitar","No amerita plan de acción. No ejecute la actividad que genera el riesgo",
IF(AG18="Reducir","Debe establecer el plan de acción a implementar para mitigar el nivel del riesgo",
IF(AG18="Compartir","No amerita plan de acción. Comparta el riesgo con una parte interesada que pueda gestionarlo con mas eficacia",""))))))</f>
        <v>No amerita plan de acción. Asuma las consecuencias de la materialización del riesgo</v>
      </c>
      <c r="AI18" s="47"/>
      <c r="AJ18" s="48"/>
      <c r="AK18" s="49" t="str">
        <f t="shared" ref="AK18" si="8">IF(AI18="","","∑ Peso porcentual de cada acción definida")</f>
        <v/>
      </c>
      <c r="AL18" s="50"/>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row>
    <row r="19" spans="1:67" ht="31.5" customHeight="1">
      <c r="A19" s="35"/>
      <c r="B19" s="36"/>
      <c r="C19" s="36"/>
      <c r="D19" s="36"/>
      <c r="E19" s="36"/>
      <c r="F19" s="36"/>
      <c r="G19" s="36"/>
      <c r="H19" s="36"/>
      <c r="I19" s="36"/>
      <c r="J19" s="36"/>
      <c r="K19" s="37"/>
      <c r="L19" s="38"/>
      <c r="M19" s="36"/>
      <c r="N19" s="37"/>
      <c r="O19" s="38"/>
      <c r="P19" s="39"/>
      <c r="Q19" s="40" t="str">
        <f>IF($H$18="","",
IF(OR($H$18="Corrupción",$H$18="Lavado de Activos",$H$18="Financiación del Terrorismo",$H$18="Trámites, OPAs y Consultas de Acceso a la Información Pública"),'[16]6.Valoración Control Corrupción'!$E19,'[16]5. Valoración de Controles'!$H19))</f>
        <v xml:space="preserve">  </v>
      </c>
      <c r="R19" s="41">
        <f>IF($H$18="","",
IF(OR($H$18="Corrupción",$H$18="Lavado de Activos",$H$18="Financiación del Terrorismo",$H$18="Trámites, OPAs y Consultas de Acceso a la Información Pública"),"No Aplica",'[16]5. Valoración de Controles'!$I19))</f>
        <v>0</v>
      </c>
      <c r="S19" s="41" t="str">
        <f>IF($H$18="","",
IF(OR($H$18="Corrupción",$H$18="Lavado de Activos",$H$18="Financiación del Terrorismo",$H$18="Trámites, OPAs y Consultas de Acceso a la Información Pública"),"No Aplica",'[16]5. Valoración de Controles'!$J19))</f>
        <v/>
      </c>
      <c r="T19" s="41">
        <f>IF($H$18="","",
IF(OR($H$18="Corrupción",$H$18="Lavado de Activos",$H$18="Financiación del Terrorismo",$H$18="Trámites, OPAs y Consultas de Acceso a la Información Pública"),"No Aplica",'[16]5. Valoración de Controles'!$K19))</f>
        <v>0</v>
      </c>
      <c r="U19" s="41">
        <f>IF($H$18="","",
IF(OR($H$18="Corrupción",$H$18="Lavado de Activos",$H$18="Financiación del Terrorismo",$H$18="Trámites, OPAs y Consultas de Acceso a la Información Pública"),"No Aplica",'[16]5. Valoración de Controles'!$L19))</f>
        <v>0</v>
      </c>
      <c r="V19" s="41">
        <f>IF($H$18="","",
IF(OR($H$18="Corrupción",$H$18="Lavado de Activos",$H$18="Financiación del Terrorismo",$H$18="Trámites, OPAs y Consultas de Acceso a la Información Pública"),"No Aplica",'[16]5. Valoración de Controles'!$M19))</f>
        <v>0</v>
      </c>
      <c r="W19" s="41">
        <f>IF($H$18="","",
IF(OR($H$18="Corrupción",$H$18="Lavado de Activos",$H$18="Financiación del Terrorismo",$H$18="Trámites, OPAs y Consultas de Acceso a la Información Pública"),"No Aplica",'[16]5. Valoración de Controles'!$N19))</f>
        <v>0</v>
      </c>
      <c r="X19" s="42">
        <f>IF($H$18="","",
IF(OR($H$18="Corrupción",$H$18="Lavado de Activos",$H$18="Financiación del Terrorismo",$H$18="Trámites, OPAs y Consultas de Acceso a la Información Pública"),"No Aplica",'[16]5. Valoración de Controles'!$O19))</f>
        <v>0</v>
      </c>
      <c r="Y19" s="42">
        <f>IF($H$18="","",
IF(OR($H$18="Corrupción",$H$18="Lavado de Activos",$H$18="Financiación del Terrorismo",$H$18="Trámites, OPAs y Consultas de Acceso a la Información Pública"),"No Aplica",'[16]5. Valoración de Controles'!$P19))</f>
        <v>0</v>
      </c>
      <c r="Z19" s="42">
        <f>IF($H$18="","",
IF(OR($H$18="Corrupción",$H$18="Lavado de Activos",$H$18="Financiación del Terrorismo",$H$18="Trámites, OPAs y Consultas de Acceso a la Información Pública"),"No Aplica",'[16]5. Valoración de Controles'!$Q19))</f>
        <v>0</v>
      </c>
      <c r="AA19" s="43" t="str">
        <f>IF($H$18="","",
IF(OR($H$18="Corrupción",$H$18="Lavado de Activos",$H$18="Financiación del Terrorismo",$H$18="Trámites, OPAs y Consultas de Acceso a la Información Pública"),"No aplica",'[16]5. Valoración de Controles'!$R19))</f>
        <v/>
      </c>
      <c r="AB19" s="37"/>
      <c r="AC19" s="52"/>
      <c r="AD19" s="37"/>
      <c r="AE19" s="52"/>
      <c r="AF19" s="39"/>
      <c r="AG19" s="45"/>
      <c r="AH19" s="53"/>
      <c r="AI19" s="54"/>
      <c r="AJ19" s="55"/>
      <c r="AK19" s="56"/>
      <c r="AL19" s="55"/>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row>
    <row r="20" spans="1:67" ht="31.5" customHeight="1">
      <c r="A20" s="35"/>
      <c r="B20" s="36"/>
      <c r="C20" s="36"/>
      <c r="D20" s="36"/>
      <c r="E20" s="36"/>
      <c r="F20" s="36"/>
      <c r="G20" s="36"/>
      <c r="H20" s="36"/>
      <c r="I20" s="36"/>
      <c r="J20" s="36"/>
      <c r="K20" s="37"/>
      <c r="L20" s="38"/>
      <c r="M20" s="36"/>
      <c r="N20" s="37"/>
      <c r="O20" s="38"/>
      <c r="P20" s="39"/>
      <c r="Q20" s="40" t="str">
        <f>IF($H$18="","",
IF(OR($H$18="Corrupción",$H$18="Lavado de Activos",$H$18="Financiación del Terrorismo",$H$18="Trámites, OPAs y Consultas de Acceso a la Información Pública"),'[16]6.Valoración Control Corrupción'!$E20,'[16]5. Valoración de Controles'!$H20))</f>
        <v xml:space="preserve">  </v>
      </c>
      <c r="R20" s="41">
        <f>IF($H$18="","",
IF(OR($H$18="Corrupción",$H$18="Lavado de Activos",$H$18="Financiación del Terrorismo",$H$18="Trámites, OPAs y Consultas de Acceso a la Información Pública"),"No Aplica",'[16]5. Valoración de Controles'!$I20))</f>
        <v>0</v>
      </c>
      <c r="S20" s="41" t="str">
        <f>IF($H$18="","",
IF(OR($H$18="Corrupción",$H$18="Lavado de Activos",$H$18="Financiación del Terrorismo",$H$18="Trámites, OPAs y Consultas de Acceso a la Información Pública"),"No Aplica",'[16]5. Valoración de Controles'!$J20))</f>
        <v/>
      </c>
      <c r="T20" s="41">
        <f>IF($H$18="","",
IF(OR($H$18="Corrupción",$H$18="Lavado de Activos",$H$18="Financiación del Terrorismo",$H$18="Trámites, OPAs y Consultas de Acceso a la Información Pública"),"No Aplica",'[16]5. Valoración de Controles'!$K20))</f>
        <v>0</v>
      </c>
      <c r="U20" s="41">
        <f>IF($H$18="","",
IF(OR($H$18="Corrupción",$H$18="Lavado de Activos",$H$18="Financiación del Terrorismo",$H$18="Trámites, OPAs y Consultas de Acceso a la Información Pública"),"No Aplica",'[16]5. Valoración de Controles'!$L20))</f>
        <v>0</v>
      </c>
      <c r="V20" s="41">
        <f>IF($H$18="","",
IF(OR($H$18="Corrupción",$H$18="Lavado de Activos",$H$18="Financiación del Terrorismo",$H$18="Trámites, OPAs y Consultas de Acceso a la Información Pública"),"No Aplica",'[16]5. Valoración de Controles'!$M20))</f>
        <v>0</v>
      </c>
      <c r="W20" s="41">
        <f>IF($H$18="","",
IF(OR($H$18="Corrupción",$H$18="Lavado de Activos",$H$18="Financiación del Terrorismo",$H$18="Trámites, OPAs y Consultas de Acceso a la Información Pública"),"No Aplica",'[16]5. Valoración de Controles'!$N20))</f>
        <v>0</v>
      </c>
      <c r="X20" s="42">
        <f>IF($H$18="","",
IF(OR($H$18="Corrupción",$H$18="Lavado de Activos",$H$18="Financiación del Terrorismo",$H$18="Trámites, OPAs y Consultas de Acceso a la Información Pública"),"No Aplica",'[16]5. Valoración de Controles'!$O20))</f>
        <v>0</v>
      </c>
      <c r="Y20" s="42">
        <f>IF($H$18="","",
IF(OR($H$18="Corrupción",$H$18="Lavado de Activos",$H$18="Financiación del Terrorismo",$H$18="Trámites, OPAs y Consultas de Acceso a la Información Pública"),"No Aplica",'[16]5. Valoración de Controles'!$P20))</f>
        <v>0</v>
      </c>
      <c r="Z20" s="42">
        <f>IF($H$18="","",
IF(OR($H$18="Corrupción",$H$18="Lavado de Activos",$H$18="Financiación del Terrorismo",$H$18="Trámites, OPAs y Consultas de Acceso a la Información Pública"),"No Aplica",'[16]5. Valoración de Controles'!$Q20))</f>
        <v>0</v>
      </c>
      <c r="AA20" s="43" t="str">
        <f>IF($H$18="","",
IF(OR($H$18="Corrupción",$H$18="Lavado de Activos",$H$18="Financiación del Terrorismo",$H$18="Trámites, OPAs y Consultas de Acceso a la Información Pública"),"No aplica",'[16]5. Valoración de Controles'!$R20))</f>
        <v/>
      </c>
      <c r="AB20" s="37"/>
      <c r="AC20" s="52"/>
      <c r="AD20" s="37"/>
      <c r="AE20" s="52"/>
      <c r="AF20" s="39"/>
      <c r="AG20" s="45"/>
      <c r="AH20" s="53"/>
      <c r="AI20" s="54"/>
      <c r="AJ20" s="55"/>
      <c r="AK20" s="56"/>
      <c r="AL20" s="55"/>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row>
    <row r="21" spans="1:67" ht="31.5" customHeight="1">
      <c r="A21" s="35">
        <v>5</v>
      </c>
      <c r="B21" s="36" t="str">
        <f>'[16]2. Identificación del Riesgo'!B21:B23</f>
        <v>Comunicaciones e Información Pública</v>
      </c>
      <c r="C21" s="36" t="str">
        <f>IF('[16]2. Identificación del Riesgo'!C21:C23="","",'[16]2. Identificación del Riesgo'!C21:C23)</f>
        <v>Administración de carpetas compartidas y gestión de usuarios</v>
      </c>
      <c r="D21" s="36" t="str">
        <f>IF('[16]2. Identificación del Riesgo'!D21:D23="","",'[16]2. Identificación del Riesgo'!D21:D23)</f>
        <v>Afectación Económica o Presupuestal</v>
      </c>
      <c r="E21" s="36" t="str">
        <f>IF('[16]2. Identificación del Riesgo'!E21:E23="","",'[16]2. Identificación del Riesgo'!E21:E23)</f>
        <v>Accesos no autorizados</v>
      </c>
      <c r="F21" s="36" t="str">
        <f>IF('[16]2. Identificación del Riesgo'!F21:F23="","",'[16]2. Identificación del Riesgo'!F21:F23)</f>
        <v>Debilidad en la solicitud oportuna para la actualizacion de los permisos de la carpetas compartidas.</v>
      </c>
      <c r="G21" s="36" t="str">
        <f>IF('[16]2. Identificación del Riesgo'!G21:G23="","",'[16]2. Identificación del Riesgo'!G21:G23)</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21" s="36" t="str">
        <f>IF('[16]2. Identificación del Riesgo'!H21:H23="","",'[16]2. Identificación del Riesgo'!H21:H23)</f>
        <v>Seguridad de la Información (Pérdida de Confidencialidad)</v>
      </c>
      <c r="I21" s="36" t="str">
        <f>IF('[16]2. Identificación del Riesgo'!I21:I23="","",'[16]2. Identificación del Riesgo'!I21:I23)</f>
        <v>Usuarios, productos y practicas, organizacionales</v>
      </c>
      <c r="J21" s="36" t="str">
        <f>IF('[16]2. Identificación del Riesgo'!J21:J23="","",'[16]2. Identificación del Riesgo'!J21:J23)</f>
        <v>Muy Alta: La actividad que conlleva el riesgo se ejecuta más de 5000 veces por año</v>
      </c>
      <c r="K21" s="37" t="str">
        <f>'[16]2. Identificación del Riesgo'!K21:K23</f>
        <v>Muy Alta</v>
      </c>
      <c r="L21" s="38">
        <f>'[16]2. Identificación del Riesgo'!L21:L23</f>
        <v>1</v>
      </c>
      <c r="M21" s="36" t="str">
        <f>IF(OR('[16]2. Identificación del Riesgo'!H21:H23="Corrupción",'[16]2. Identificación del Riesgo'!H21:H23="Lavado de Activos",'[16]2. Identificación del Riesgo'!H21:H23="Financiación del Terrorismo",'[16]2. Identificación del Riesgo'!H21:H23="Trámites, OPAs y Consultas de Acceso a la Información Pública"),"No Aplica",
IF('[16]2. Identificación del Riesgo'!M21:M23="","",'[16]2. Identificación del Riesgo'!M21:M23))</f>
        <v>Reputacional: El riesgo afecta la imagen de de la entidad con efecto publicitario sostenido a nivel de sector administrativo, nivel departamental o municipal</v>
      </c>
      <c r="N21" s="37" t="str">
        <f>'[16]2. Identificación del Riesgo'!N21:N23</f>
        <v>Mayor</v>
      </c>
      <c r="O21" s="38">
        <f>'[16]2. Identificación del Riesgo'!O21:O23</f>
        <v>0.8</v>
      </c>
      <c r="P21" s="39" t="str">
        <f>'[16]2. Identificación del Riesgo'!P21:P23</f>
        <v>Alto</v>
      </c>
      <c r="Q21" s="40" t="str">
        <f>IF($H$21="","",
IF(OR($H$21="Corrupción",$H$21="Lavado de Activos",$H$21="Financiación del Terrorismo",$H$21="Trámites, OPAs y Consultas de Acceso a la Información Pública"),'[16]6.Valoración Control Corrupción'!$E21,'[16]5. Valoración de Controles'!$H21))</f>
        <v>El subdirector, Jefe o personal delegado Solicita a través de la mesa de servicio y cuando sea necesario. el acceso a las carpetas compartidas, para el personal que considere pertinente.</v>
      </c>
      <c r="R21" s="41" t="str">
        <f>IF($H$21="","",
IF(OR($H$21="Corrupción",$H$21="Lavado de Activos",$H$21="Financiación del Terrorismo",$H$21="Trámites, OPAs y Consultas de Acceso a la Información Pública"),"No Aplica",'[16]5. Valoración de Controles'!$I21))</f>
        <v>Preventivo</v>
      </c>
      <c r="S21" s="41" t="str">
        <f>IF($H$21="","",
IF(OR($H$21="Corrupción",$H$21="Lavado de Activos",$H$21="Financiación del Terrorismo",$H$21="Trámites, OPAs y Consultas de Acceso a la Información Pública"),"No Aplica",'[16]5. Valoración de Controles'!$J21))</f>
        <v>Afecta probabilidad</v>
      </c>
      <c r="T21" s="41" t="str">
        <f>IF($H$21="","",
IF(OR($H$21="Corrupción",$H$21="Lavado de Activos",$H$21="Financiación del Terrorismo",$H$21="Trámites, OPAs y Consultas de Acceso a la Información Pública"),"No Aplica",'[16]5. Valoración de Controles'!$K21))</f>
        <v>Manual</v>
      </c>
      <c r="U21" s="41" t="str">
        <f>IF($H$21="","",
IF(OR($H$21="Corrupción",$H$21="Lavado de Activos",$H$21="Financiación del Terrorismo",$H$21="Trámites, OPAs y Consultas de Acceso a la Información Pública"),"No Aplica",'[16]5. Valoración de Controles'!$L21))</f>
        <v>Sin Documentar</v>
      </c>
      <c r="V21" s="41" t="str">
        <f>IF($H$21="","",
IF(OR($H$21="Corrupción",$H$21="Lavado de Activos",$H$21="Financiación del Terrorismo",$H$21="Trámites, OPAs y Consultas de Acceso a la Información Pública"),"No Aplica",'[16]5. Valoración de Controles'!$M21))</f>
        <v>Aleatoria</v>
      </c>
      <c r="W21" s="41" t="str">
        <f>IF($H$21="","",
IF(OR($H$21="Corrupción",$H$21="Lavado de Activos",$H$21="Financiación del Terrorismo",$H$21="Trámites, OPAs y Consultas de Acceso a la Información Pública"),"No Aplica",'[16]5. Valoración de Controles'!$N21))</f>
        <v>Con registro</v>
      </c>
      <c r="X21" s="42" t="str">
        <f>IF($H$21="","",
IF(OR($H$21="Corrupción",$H$21="Lavado de Activos",$H$21="Financiación del Terrorismo",$H$21="Trámites, OPAs y Consultas de Acceso a la Información Pública"),"No Aplica",'[16]5. Valoración de Controles'!$O21))</f>
        <v>Aplicativo o herramienta de mesa de servicio</v>
      </c>
      <c r="Y21" s="42" t="str">
        <f>IF($H$21="","",
IF(OR($H$21="Corrupción",$H$21="Lavado de Activos",$H$21="Financiación del Terrorismo",$H$21="Trámites, OPAs y Consultas de Acceso a la Información Pública"),"No Aplica",'[16]5. Valoración de Controles'!$P21))</f>
        <v>Propiedades de la carpeta donde se visualicen los usuarios con los permisos o reporte solicitado a la Oficina TICS.</v>
      </c>
      <c r="Z21" s="42" t="str">
        <f>IF($H$21="","",
IF(OR($H$21="Corrupción",$H$21="Lavado de Activos",$H$21="Financiación del Terrorismo",$H$21="Trámites, OPAs y Consultas de Acceso a la Información Pública"),"No Aplica",'[16]5. Valoración de Controles'!$Q21))</f>
        <v>Se corrigen y se resuelven inmediatamente si se detecta alguna inconsistencia.</v>
      </c>
      <c r="AA21" s="43">
        <f>IF($H$21="","",
IF(OR($H$21="Corrupción",$H$21="Lavado de Activos",$H$21="Financiación del Terrorismo",$H$21="Trámites, OPAs y Consultas de Acceso a la Información Pública"),"No aplica",'[16]5. Valoración de Controles'!$R21))</f>
        <v>0.4</v>
      </c>
      <c r="AB21" s="37" t="str">
        <f>IF(H21="","",
IF(OR(H21="Corrupción",H21="Lavado de Activos",H21="Financiación del Terrorismo",H21="Trámites, OPAs y Consultas de Acceso a la Información Pública"),'[16]6.Valoración Control Corrupción'!W21:W23,
IF(OR(H21&lt;&gt;"Corrupción",H21&lt;&gt;"Lavado de Activos",H21&lt;&gt;"Financiación del Terrorismo",H21&lt;&gt;"Trámites, OPAs y Consultas de Acceso a la Información Pública"),IF(AC21="","",
IF(AND(AC21&gt;0,AC21&lt;0.4),"Muy Baja",
IF(AND(AC21&gt;=0.4,AC21&lt;0.6),"Baja",
IF(AND(AC21&gt;=0.6,AC21&lt;0.8),"Media",
IF(AND(AC21&gt;=0.8,AC21&lt;1),"Alta",
IF(AC21&gt;=1,"Muy Alta","")))))))))</f>
        <v>Media</v>
      </c>
      <c r="AC21" s="44">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IF('[16]5. Valoración de Controles'!U23&gt;0,'[16]5. Valoración de Controles'!U23,
IF('[16]5. Valoración de Controles'!U22&gt;0,'[16]5. Valoración de Controles'!U22,
IF('[16]5. Valoración de Controles'!U21&gt;0,'[16]5. Valoración de Controles'!U21,L21))))))</f>
        <v>0.6</v>
      </c>
      <c r="AD21" s="37" t="str">
        <f>IF(H21="","",
IF(OR(H21="Corrupción",H21="Lavado de Activos",H21="Financiación del Terrorismo",H21="Trámites, OPAs y Consultas de Acceso a la Información Pública"),'[16]3. Impacto Riesgo de Corrupción'!Z21:Z23,
IF(OR(H21&lt;&gt;"Corrupción",H21&lt;&gt;"Lavado de Activos",H21&lt;&gt;"Financiación del Terrorismo",H21&lt;&gt;"Trámites, OPAs y Consultas de Acceso a la Información Pública"),
IF(AE21="","",
IF(AND(AE21&gt;0,AE21&lt;0.4),"Leve",
IF(AND(AE21&gt;=0.4,AE21&lt;0.6),"Menor",
IF(AND(AE21&gt;=0.6,AE21&lt;0.8),"Moderado",
IF(AND(AE21&gt;=0.8,AE21&lt;1),"Mayor",
IF(AE21&gt;=1,"Catastrófico","")))))))))</f>
        <v>Mayor</v>
      </c>
      <c r="AE21" s="44">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IF('[16]5. Valoración de Controles'!V23&gt;0,'[16]5. Valoración de Controles'!V23,
IF('[16]5. Valoración de Controles'!V22&gt;0,'[16]5. Valoración de Controles'!V22,
IF('[16]5. Valoración de Controles'!V21&gt;0,'[16]5. Valoración de Controles'!V21,O21))))))</f>
        <v>0.8</v>
      </c>
      <c r="AF21" s="39" t="str">
        <f t="shared" ref="AF21" si="9">IF(AND(AB21="Muy Alta",OR(AD21="Leve",AD21="Menor",AD21="Moderado",AD21="Mayor")),"Alto",
IF(AND(AB21="Alta",OR(AD21="Leve",AD21="Menor")),"Moderado",
IF(AND(AB21="Alta",OR(AD21="Moderado",AD21="Mayor")),"Alto",
IF(AND(AB21="Media",OR(AD21="Leve",AD21="Menor",AD21="Moderado")),"Moderado",
IF(AND(AB21="Media",OR(AD21="Mayor")),"Alto",
IF(AND(AB21="Baja",OR(AD21="Leve")),"Bajo",
IF(AND(OR(AB21="Baja",AB21="Improbable"),OR(AD21="Menor",AD21="Moderado")),"Moderado",
IF(AND(OR(AB21="Baja",AB21="Improbable"),AD21="Mayor"),"Alto",
IF(AND(AB21="Muy Baja",OR(AD21="Leve",AD21="Menor")),"Bajo",
IF(AND(OR(AB21="Muy Baja",AB21="Rara vez"),OR(AD21="Moderado")),"Moderado",
IF(AND(OR(AB21="Muy Baja",AB21="Rara vez"),AD21="Mayor"),"Alto",
IF(AND(OR(AB21="Casi seguro",AB21="Probable",AB21="Posible"),AD21="Mayor"),"Extremo",
IF(AND(AB21="Casi seguro",AD21="Moderado"),"Extremo",
IF(AND(OR(AB21="Probable",AB21="Posible"),OR(AD21="Moderado")),"Alto",
IF(AD21="Catastrófico","Extremo","")))))))))))))))</f>
        <v>Alto</v>
      </c>
      <c r="AG21" s="45" t="s">
        <v>50</v>
      </c>
      <c r="AH21" s="46" t="str">
        <f t="shared" ref="AH21" si="10">IF(AG21="Reducir (Mitigar)","Debe establecer el plan de acción a implementar para mitigar el nivel del riesgo",
IF(AG21="Reducir (Transferir)","No amerita plan de acción. Debe tercerizar la actividad que genera este riesgo o adquirir polizas para evitar responsabilidad economica, sin embargo mantiene la responsabilidad reputacional",
IF(AG21="Aceptar","No amerita plan de acción. Asuma las consecuencias de la materialización del riesgo",
IF(AG21="Evitar","No amerita plan de acción. No ejecute la actividad que genera el riesgo",
IF(AG21="Reducir","Debe establecer el plan de acción a implementar para mitigar el nivel del riesgo",
IF(AG21="Compartir","No amerita plan de acción. Comparta el riesgo con una parte interesada que pueda gestionarlo con mas eficacia",""))))))</f>
        <v>Debe establecer el plan de acción a implementar para mitigar el nivel del riesgo</v>
      </c>
      <c r="AI21" s="47" t="s">
        <v>69</v>
      </c>
      <c r="AJ21" s="48" t="s">
        <v>67</v>
      </c>
      <c r="AK21" s="49" t="str">
        <f t="shared" ref="AK21" si="11">IF(AI21="","","∑ Peso porcentual de cada acción definida")</f>
        <v>∑ Peso porcentual de cada acción definida</v>
      </c>
      <c r="AL21" s="50" t="s">
        <v>157</v>
      </c>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row>
    <row r="22" spans="1:67" ht="31.5" customHeight="1">
      <c r="A22" s="35"/>
      <c r="B22" s="36"/>
      <c r="C22" s="36"/>
      <c r="D22" s="36"/>
      <c r="E22" s="36"/>
      <c r="F22" s="36"/>
      <c r="G22" s="36"/>
      <c r="H22" s="36"/>
      <c r="I22" s="36"/>
      <c r="J22" s="36"/>
      <c r="K22" s="37"/>
      <c r="L22" s="38"/>
      <c r="M22" s="36"/>
      <c r="N22" s="37"/>
      <c r="O22" s="38"/>
      <c r="P22" s="39"/>
      <c r="Q22" s="40" t="str">
        <f>IF($H$21="","",
IF(OR($H$21="Corrupción",$H$21="Lavado de Activos",$H$21="Financiación del Terrorismo",$H$21="Trámites, OPAs y Consultas de Acceso a la Información Pública"),'[16]6.Valoración Control Corrupción'!$E22,'[16]5. Valoración de Controles'!$H22))</f>
        <v xml:space="preserve">  </v>
      </c>
      <c r="R22" s="41">
        <f>IF($H$21="","",
IF(OR($H$21="Corrupción",$H$21="Lavado de Activos",$H$21="Financiación del Terrorismo",$H$21="Trámites, OPAs y Consultas de Acceso a la Información Pública"),"No Aplica",'[16]5. Valoración de Controles'!$I22))</f>
        <v>0</v>
      </c>
      <c r="S22" s="41" t="str">
        <f>IF($H$21="","",
IF(OR($H$21="Corrupción",$H$21="Lavado de Activos",$H$21="Financiación del Terrorismo",$H$21="Trámites, OPAs y Consultas de Acceso a la Información Pública"),"No Aplica",'[16]5. Valoración de Controles'!$J22))</f>
        <v/>
      </c>
      <c r="T22" s="41">
        <f>IF($H$21="","",
IF(OR($H$21="Corrupción",$H$21="Lavado de Activos",$H$21="Financiación del Terrorismo",$H$21="Trámites, OPAs y Consultas de Acceso a la Información Pública"),"No Aplica",'[16]5. Valoración de Controles'!$K22))</f>
        <v>0</v>
      </c>
      <c r="U22" s="41">
        <f>IF($H$21="","",
IF(OR($H$21="Corrupción",$H$21="Lavado de Activos",$H$21="Financiación del Terrorismo",$H$21="Trámites, OPAs y Consultas de Acceso a la Información Pública"),"No Aplica",'[16]5. Valoración de Controles'!$L22))</f>
        <v>0</v>
      </c>
      <c r="V22" s="41">
        <f>IF($H$21="","",
IF(OR($H$21="Corrupción",$H$21="Lavado de Activos",$H$21="Financiación del Terrorismo",$H$21="Trámites, OPAs y Consultas de Acceso a la Información Pública"),"No Aplica",'[16]5. Valoración de Controles'!$M22))</f>
        <v>0</v>
      </c>
      <c r="W22" s="41">
        <f>IF($H$21="","",
IF(OR($H$21="Corrupción",$H$21="Lavado de Activos",$H$21="Financiación del Terrorismo",$H$21="Trámites, OPAs y Consultas de Acceso a la Información Pública"),"No Aplica",'[16]5. Valoración de Controles'!$N22))</f>
        <v>0</v>
      </c>
      <c r="X22" s="42">
        <f>IF($H$21="","",
IF(OR($H$21="Corrupción",$H$21="Lavado de Activos",$H$21="Financiación del Terrorismo",$H$21="Trámites, OPAs y Consultas de Acceso a la Información Pública"),"No Aplica",'[16]5. Valoración de Controles'!$O22))</f>
        <v>0</v>
      </c>
      <c r="Y22" s="42">
        <f>IF($H$21="","",
IF(OR($H$21="Corrupción",$H$21="Lavado de Activos",$H$21="Financiación del Terrorismo",$H$21="Trámites, OPAs y Consultas de Acceso a la Información Pública"),"No Aplica",'[16]5. Valoración de Controles'!$P22))</f>
        <v>0</v>
      </c>
      <c r="Z22" s="42">
        <f>IF($H$21="","",
IF(OR($H$21="Corrupción",$H$21="Lavado de Activos",$H$21="Financiación del Terrorismo",$H$21="Trámites, OPAs y Consultas de Acceso a la Información Pública"),"No Aplica",'[16]5. Valoración de Controles'!$Q22))</f>
        <v>0</v>
      </c>
      <c r="AA22" s="43" t="str">
        <f>IF($H$21="","",
IF(OR($H$21="Corrupción",$H$21="Lavado de Activos",$H$21="Financiación del Terrorismo",$H$21="Trámites, OPAs y Consultas de Acceso a la Información Pública"),"No aplica",'[16]5. Valoración de Controles'!$R22))</f>
        <v/>
      </c>
      <c r="AB22" s="37"/>
      <c r="AC22" s="52"/>
      <c r="AD22" s="37"/>
      <c r="AE22" s="52"/>
      <c r="AF22" s="39"/>
      <c r="AG22" s="45"/>
      <c r="AH22" s="53"/>
      <c r="AI22" s="54"/>
      <c r="AJ22" s="55"/>
      <c r="AK22" s="56"/>
      <c r="AL22" s="55"/>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row>
    <row r="23" spans="1:67" ht="31.5" customHeight="1">
      <c r="A23" s="35"/>
      <c r="B23" s="36"/>
      <c r="C23" s="36"/>
      <c r="D23" s="36"/>
      <c r="E23" s="36"/>
      <c r="F23" s="36"/>
      <c r="G23" s="36"/>
      <c r="H23" s="36"/>
      <c r="I23" s="36"/>
      <c r="J23" s="36"/>
      <c r="K23" s="37"/>
      <c r="L23" s="38"/>
      <c r="M23" s="36"/>
      <c r="N23" s="37"/>
      <c r="O23" s="38"/>
      <c r="P23" s="39"/>
      <c r="Q23" s="40" t="str">
        <f>IF($H$21="","",
IF(OR($H$21="Corrupción",$H$21="Lavado de Activos",$H$21="Financiación del Terrorismo",$H$21="Trámites, OPAs y Consultas de Acceso a la Información Pública"),'[16]6.Valoración Control Corrupción'!$E23,'[16]5. Valoración de Controles'!$H23))</f>
        <v xml:space="preserve">  </v>
      </c>
      <c r="R23" s="41">
        <f>IF($H$21="","",
IF(OR($H$21="Corrupción",$H$21="Lavado de Activos",$H$21="Financiación del Terrorismo",$H$21="Trámites, OPAs y Consultas de Acceso a la Información Pública"),"No Aplica",'[16]5. Valoración de Controles'!$I23))</f>
        <v>0</v>
      </c>
      <c r="S23" s="41" t="str">
        <f>IF($H$21="","",
IF(OR($H$21="Corrupción",$H$21="Lavado de Activos",$H$21="Financiación del Terrorismo",$H$21="Trámites, OPAs y Consultas de Acceso a la Información Pública"),"No Aplica",'[16]5. Valoración de Controles'!$J23))</f>
        <v/>
      </c>
      <c r="T23" s="41">
        <f>IF($H$21="","",
IF(OR($H$21="Corrupción",$H$21="Lavado de Activos",$H$21="Financiación del Terrorismo",$H$21="Trámites, OPAs y Consultas de Acceso a la Información Pública"),"No Aplica",'[16]5. Valoración de Controles'!$K23))</f>
        <v>0</v>
      </c>
      <c r="U23" s="41">
        <f>IF($H$21="","",
IF(OR($H$21="Corrupción",$H$21="Lavado de Activos",$H$21="Financiación del Terrorismo",$H$21="Trámites, OPAs y Consultas de Acceso a la Información Pública"),"No Aplica",'[16]5. Valoración de Controles'!$L23))</f>
        <v>0</v>
      </c>
      <c r="V23" s="41">
        <f>IF($H$21="","",
IF(OR($H$21="Corrupción",$H$21="Lavado de Activos",$H$21="Financiación del Terrorismo",$H$21="Trámites, OPAs y Consultas de Acceso a la Información Pública"),"No Aplica",'[16]5. Valoración de Controles'!$M23))</f>
        <v>0</v>
      </c>
      <c r="W23" s="41">
        <f>IF($H$21="","",
IF(OR($H$21="Corrupción",$H$21="Lavado de Activos",$H$21="Financiación del Terrorismo",$H$21="Trámites, OPAs y Consultas de Acceso a la Información Pública"),"No Aplica",'[16]5. Valoración de Controles'!$N23))</f>
        <v>0</v>
      </c>
      <c r="X23" s="42">
        <f>IF($H$21="","",
IF(OR($H$21="Corrupción",$H$21="Lavado de Activos",$H$21="Financiación del Terrorismo",$H$21="Trámites, OPAs y Consultas de Acceso a la Información Pública"),"No Aplica",'[16]5. Valoración de Controles'!$O23))</f>
        <v>0</v>
      </c>
      <c r="Y23" s="42">
        <f>IF($H$21="","",
IF(OR($H$21="Corrupción",$H$21="Lavado de Activos",$H$21="Financiación del Terrorismo",$H$21="Trámites, OPAs y Consultas de Acceso a la Información Pública"),"No Aplica",'[16]5. Valoración de Controles'!$P23))</f>
        <v>0</v>
      </c>
      <c r="Z23" s="42">
        <f>IF($H$21="","",
IF(OR($H$21="Corrupción",$H$21="Lavado de Activos",$H$21="Financiación del Terrorismo",$H$21="Trámites, OPAs y Consultas de Acceso a la Información Pública"),"No Aplica",'[16]5. Valoración de Controles'!$Q23))</f>
        <v>0</v>
      </c>
      <c r="AA23" s="43" t="str">
        <f>IF($H$21="","",
IF(OR($H$21="Corrupción",$H$21="Lavado de Activos",$H$21="Financiación del Terrorismo",$H$21="Trámites, OPAs y Consultas de Acceso a la Información Pública"),"No aplica",'[16]5. Valoración de Controles'!$R23))</f>
        <v/>
      </c>
      <c r="AB23" s="37"/>
      <c r="AC23" s="52"/>
      <c r="AD23" s="37"/>
      <c r="AE23" s="52"/>
      <c r="AF23" s="39"/>
      <c r="AG23" s="45"/>
      <c r="AH23" s="53"/>
      <c r="AI23" s="54"/>
      <c r="AJ23" s="55"/>
      <c r="AK23" s="56"/>
      <c r="AL23" s="55"/>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row>
    <row r="24" spans="1:67" ht="31.5" customHeight="1">
      <c r="A24" s="35">
        <v>6</v>
      </c>
      <c r="B24" s="36" t="str">
        <f>'[16]2. Identificación del Riesgo'!B24:B26</f>
        <v>Comunicaciones e Información Pública</v>
      </c>
      <c r="C24" s="36" t="str">
        <f>IF('[16]2. Identificación del Riesgo'!C24:C26="","",'[16]2. Identificación del Riesgo'!C24:C26)</f>
        <v>Trabajo en Casa y Teletrabajo</v>
      </c>
      <c r="D24" s="36" t="str">
        <f>IF('[16]2. Identificación del Riesgo'!D24:D26="","",'[16]2. Identificación del Riesgo'!D24:D26)</f>
        <v>Afectación Económica (o presupuestal) y Reputacional</v>
      </c>
      <c r="E24" s="36" t="str">
        <f>IF('[16]2. Identificación del Riesgo'!E24:E26="","",'[16]2. Identificación del Riesgo'!E24:E26)</f>
        <v>Instalación de software malicioso en los equipos de computo personales, cuando se realiza trabajo en casa o teletrabajo.</v>
      </c>
      <c r="F24" s="36" t="str">
        <f>IF('[16]2. Identificación del Riesgo'!F24:F26="","",'[16]2. Identificación del Riesgo'!F24:F26)</f>
        <v>Desconocimiento por parte de los procesos, de los riesgos de ciber seguridad.</v>
      </c>
      <c r="G24" s="36" t="str">
        <f>IF('[16]2. Identificación del Riesgo'!G24:G26="","",'[16]2. Identificación del Riesgo'!G24:G26)</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24" s="36" t="str">
        <f>IF('[16]2. Identificación del Riesgo'!H24:H26="","",'[16]2. Identificación del Riesgo'!H24:H26)</f>
        <v>Seguridad de la Información (Pérdida de la Integridad)</v>
      </c>
      <c r="I24" s="36" t="str">
        <f>IF('[16]2. Identificación del Riesgo'!I24:I26="","",'[16]2. Identificación del Riesgo'!I24:I26)</f>
        <v>Usuarios, productos y practicas, organizacionales</v>
      </c>
      <c r="J24" s="36" t="str">
        <f>IF('[16]2. Identificación del Riesgo'!J24:J26="","",'[16]2. Identificación del Riesgo'!J24:J26)</f>
        <v>Muy Alta: La actividad que conlleva el riesgo se ejecuta más de 5000 veces por año</v>
      </c>
      <c r="K24" s="37" t="str">
        <f>'[16]2. Identificación del Riesgo'!K24:K26</f>
        <v>Muy Alta</v>
      </c>
      <c r="L24" s="38">
        <f>'[16]2. Identificación del Riesgo'!L24:L26</f>
        <v>1</v>
      </c>
      <c r="M24" s="36" t="str">
        <f>IF(OR('[16]2. Identificación del Riesgo'!H24:H26="Corrupción",'[16]2. Identificación del Riesgo'!H24:H26="Lavado de Activos",'[16]2. Identificación del Riesgo'!H24:H26="Financiación del Terrorismo",'[16]2. Identificación del Riesgo'!H24:H26="Trámites, OPAs y Consultas de Acceso a la Información Pública"),"No Aplica",
IF('[16]2. Identificación del Riesgo'!M24:M26="","",'[16]2. Identificación del Riesgo'!M24:M26))</f>
        <v>Reputacional: El riesgo afecta la imagen de de la entidad con efecto publicitario sostenido a nivel de sector administrativo, nivel departamental o municipal</v>
      </c>
      <c r="N24" s="37" t="str">
        <f>'[16]2. Identificación del Riesgo'!N24:N26</f>
        <v>Mayor</v>
      </c>
      <c r="O24" s="38">
        <f>'[16]2. Identificación del Riesgo'!O24:O26</f>
        <v>0.8</v>
      </c>
      <c r="P24" s="39" t="str">
        <f>'[16]2. Identificación del Riesgo'!P24:P26</f>
        <v>Alto</v>
      </c>
      <c r="Q24" s="40" t="str">
        <f>IF($H$24="","",
IF(OR($H$24="Corrupción",$H$24="Lavado de Activos",$H$24="Financiación del Terrorismo",$H$24="Trámites, OPAs y Consultas de Acceso a la Información Pública"),'[16]6.Valoración Control Corrupción'!$E24,'[16]5. Valoración de Controles'!$H24))</f>
        <v xml:space="preserve">  </v>
      </c>
      <c r="R24" s="41" t="str">
        <f>IF($H$24="","",
IF(OR($H$24="Corrupción",$H$24="Lavado de Activos",$H$24="Financiación del Terrorismo",$H$24="Trámites, OPAs y Consultas de Acceso a la Información Pública"),"No Aplica",'[16]5. Valoración de Controles'!$I24))</f>
        <v>Sin Control</v>
      </c>
      <c r="S24" s="41" t="str">
        <f>IF($H$24="","",
IF(OR($H$24="Corrupción",$H$24="Lavado de Activos",$H$24="Financiación del Terrorismo",$H$24="Trámites, OPAs y Consultas de Acceso a la Información Pública"),"No Aplica",'[16]5. Valoración de Controles'!$J24))</f>
        <v/>
      </c>
      <c r="T24" s="41">
        <f>IF($H$24="","",
IF(OR($H$24="Corrupción",$H$24="Lavado de Activos",$H$24="Financiación del Terrorismo",$H$24="Trámites, OPAs y Consultas de Acceso a la Información Pública"),"No Aplica",'[16]5. Valoración de Controles'!$K24))</f>
        <v>0</v>
      </c>
      <c r="U24" s="41">
        <f>IF($H$24="","",
IF(OR($H$24="Corrupción",$H$24="Lavado de Activos",$H$24="Financiación del Terrorismo",$H$24="Trámites, OPAs y Consultas de Acceso a la Información Pública"),"No Aplica",'[16]5. Valoración de Controles'!$L24))</f>
        <v>0</v>
      </c>
      <c r="V24" s="41">
        <f>IF($H$24="","",
IF(OR($H$24="Corrupción",$H$24="Lavado de Activos",$H$24="Financiación del Terrorismo",$H$24="Trámites, OPAs y Consultas de Acceso a la Información Pública"),"No Aplica",'[16]5. Valoración de Controles'!$M24))</f>
        <v>0</v>
      </c>
      <c r="W24" s="41">
        <f>IF($H$24="","",
IF(OR($H$24="Corrupción",$H$24="Lavado de Activos",$H$24="Financiación del Terrorismo",$H$24="Trámites, OPAs y Consultas de Acceso a la Información Pública"),"No Aplica",'[16]5. Valoración de Controles'!$N24))</f>
        <v>0</v>
      </c>
      <c r="X24" s="42">
        <f>IF($H$24="","",
IF(OR($H$24="Corrupción",$H$24="Lavado de Activos",$H$24="Financiación del Terrorismo",$H$24="Trámites, OPAs y Consultas de Acceso a la Información Pública"),"No Aplica",'[16]5. Valoración de Controles'!$O24))</f>
        <v>0</v>
      </c>
      <c r="Y24" s="42">
        <f>IF($H$24="","",
IF(OR($H$24="Corrupción",$H$24="Lavado de Activos",$H$24="Financiación del Terrorismo",$H$24="Trámites, OPAs y Consultas de Acceso a la Información Pública"),"No Aplica",'[16]5. Valoración de Controles'!$P24))</f>
        <v>0</v>
      </c>
      <c r="Z24" s="42">
        <f>IF($H$24="","",
IF(OR($H$24="Corrupción",$H$24="Lavado de Activos",$H$24="Financiación del Terrorismo",$H$24="Trámites, OPAs y Consultas de Acceso a la Información Pública"),"No Aplica",'[16]5. Valoración de Controles'!$Q24))</f>
        <v>0</v>
      </c>
      <c r="AA24" s="43" t="str">
        <f>IF($H$24="","",
IF(OR($H$24="Corrupción",$H$24="Lavado de Activos",$H$24="Financiación del Terrorismo",$H$24="Trámites, OPAs y Consultas de Acceso a la Información Pública"),"No aplica",'[16]5. Valoración de Controles'!$R24))</f>
        <v/>
      </c>
      <c r="AB24" s="37" t="str">
        <f>IF(H24="","",
IF(OR(H24="Corrupción",H24="Lavado de Activos",H24="Financiación del Terrorismo",H24="Trámites, OPAs y Consultas de Acceso a la Información Pública"),'[16]6.Valoración Control Corrupción'!W24:W26,
IF(OR(H24&lt;&gt;"Corrupción",H24&lt;&gt;"Lavado de Activos",H24&lt;&gt;"Financiación del Terrorismo",H24&lt;&gt;"Trámites, OPAs y Consultas de Acceso a la Información Pública"),IF(AC24="","",
IF(AND(AC24&gt;0,AC24&lt;0.4),"Muy Baja",
IF(AND(AC24&gt;=0.4,AC24&lt;0.6),"Baja",
IF(AND(AC24&gt;=0.6,AC24&lt;0.8),"Media",
IF(AND(AC24&gt;=0.8,AC24&lt;1),"Alta",
IF(AC24&gt;=1,"Muy Alta","")))))))))</f>
        <v>Muy Alta</v>
      </c>
      <c r="AC24" s="44">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IF('[16]5. Valoración de Controles'!U26&gt;0,'[16]5. Valoración de Controles'!U26,
IF('[16]5. Valoración de Controles'!U25&gt;0,'[16]5. Valoración de Controles'!U25,
IF('[16]5. Valoración de Controles'!U24&gt;0,'[16]5. Valoración de Controles'!U24,L24))))))</f>
        <v>1</v>
      </c>
      <c r="AD24" s="37" t="str">
        <f>IF(H24="","",
IF(OR(H24="Corrupción",H24="Lavado de Activos",H24="Financiación del Terrorismo",H24="Trámites, OPAs y Consultas de Acceso a la Información Pública"),'[16]3. Impacto Riesgo de Corrupción'!Z24:Z26,
IF(OR(H24&lt;&gt;"Corrupción",H24&lt;&gt;"Lavado de Activos",H24&lt;&gt;"Financiación del Terrorismo",H24&lt;&gt;"Trámites, OPAs y Consultas de Acceso a la Información Pública"),
IF(AE24="","",
IF(AND(AE24&gt;0,AE24&lt;0.4),"Leve",
IF(AND(AE24&gt;=0.4,AE24&lt;0.6),"Menor",
IF(AND(AE24&gt;=0.6,AE24&lt;0.8),"Moderado",
IF(AND(AE24&gt;=0.8,AE24&lt;1),"Mayor",
IF(AE24&gt;=1,"Catastrófico","")))))))))</f>
        <v>Mayor</v>
      </c>
      <c r="AE24" s="44">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IF('[16]5. Valoración de Controles'!V26&gt;0,'[16]5. Valoración de Controles'!V26,
IF('[16]5. Valoración de Controles'!V25&gt;0,'[16]5. Valoración de Controles'!V25,
IF('[16]5. Valoración de Controles'!V24&gt;0,'[16]5. Valoración de Controles'!V24,O24))))))</f>
        <v>0.8</v>
      </c>
      <c r="AF24" s="39" t="str">
        <f t="shared" ref="AF24" si="12">IF(AND(AB24="Muy Alta",OR(AD24="Leve",AD24="Menor",AD24="Moderado",AD24="Mayor")),"Alto",
IF(AND(AB24="Alta",OR(AD24="Leve",AD24="Menor")),"Moderado",
IF(AND(AB24="Alta",OR(AD24="Moderado",AD24="Mayor")),"Alto",
IF(AND(AB24="Media",OR(AD24="Leve",AD24="Menor",AD24="Moderado")),"Moderado",
IF(AND(AB24="Media",OR(AD24="Mayor")),"Alto",
IF(AND(AB24="Baja",OR(AD24="Leve")),"Bajo",
IF(AND(OR(AB24="Baja",AB24="Improbable"),OR(AD24="Menor",AD24="Moderado")),"Moderado",
IF(AND(OR(AB24="Baja",AB24="Improbable"),AD24="Mayor"),"Alto",
IF(AND(AB24="Muy Baja",OR(AD24="Leve",AD24="Menor")),"Bajo",
IF(AND(OR(AB24="Muy Baja",AB24="Rara vez"),OR(AD24="Moderado")),"Moderado",
IF(AND(OR(AB24="Muy Baja",AB24="Rara vez"),AD24="Mayor"),"Alto",
IF(AND(OR(AB24="Casi seguro",AB24="Probable",AB24="Posible"),AD24="Mayor"),"Extremo",
IF(AND(AB24="Casi seguro",AD24="Moderado"),"Extremo",
IF(AND(OR(AB24="Probable",AB24="Posible"),OR(AD24="Moderado")),"Alto",
IF(AD24="Catastrófico","Extremo","")))))))))))))))</f>
        <v>Alto</v>
      </c>
      <c r="AG24" s="45" t="s">
        <v>50</v>
      </c>
      <c r="AH24" s="46" t="str">
        <f t="shared" ref="AH24" si="13">IF(AG24="Reducir (Mitigar)","Debe establecer el plan de acción a implementar para mitigar el nivel del riesgo",
IF(AG24="Reducir (Transferir)","No amerita plan de acción. Debe tercerizar la actividad que genera este riesgo o adquirir polizas para evitar responsabilidad economica, sin embargo mantiene la responsabilidad reputacional",
IF(AG24="Aceptar","No amerita plan de acción. Asuma las consecuencias de la materialización del riesgo",
IF(AG24="Evitar","No amerita plan de acción. No ejecute la actividad que genera el riesgo",
IF(AG24="Reducir","Debe establecer el plan de acción a implementar para mitigar el nivel del riesgo",
IF(AG24="Compartir","No amerita plan de acción. Comparta el riesgo con una parte interesada que pueda gestionarlo con mas eficacia",""))))))</f>
        <v>Debe establecer el plan de acción a implementar para mitigar el nivel del riesgo</v>
      </c>
      <c r="AI24" s="205" t="s">
        <v>86</v>
      </c>
      <c r="AJ24" s="48" t="s">
        <v>71</v>
      </c>
      <c r="AK24" s="49" t="str">
        <f t="shared" ref="AK24" si="14">IF(AI24="","","∑ Peso porcentual de cada acción definida")</f>
        <v>∑ Peso porcentual de cada acción definida</v>
      </c>
      <c r="AL24" s="50" t="s">
        <v>157</v>
      </c>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row>
    <row r="25" spans="1:67" ht="31.5" customHeight="1">
      <c r="A25" s="35"/>
      <c r="B25" s="36"/>
      <c r="C25" s="36"/>
      <c r="D25" s="36"/>
      <c r="E25" s="36"/>
      <c r="F25" s="36"/>
      <c r="G25" s="36"/>
      <c r="H25" s="36"/>
      <c r="I25" s="36"/>
      <c r="J25" s="36"/>
      <c r="K25" s="37"/>
      <c r="L25" s="38"/>
      <c r="M25" s="36"/>
      <c r="N25" s="37"/>
      <c r="O25" s="38"/>
      <c r="P25" s="39"/>
      <c r="Q25" s="40" t="str">
        <f>IF($H$24="","",
IF(OR($H$24="Corrupción",$H$24="Lavado de Activos",$H$24="Financiación del Terrorismo",$H$24="Trámites, OPAs y Consultas de Acceso a la Información Pública"),'[16]6.Valoración Control Corrupción'!$E25,'[16]5. Valoración de Controles'!$H25))</f>
        <v xml:space="preserve">  </v>
      </c>
      <c r="R25" s="41">
        <f>IF($H$24="","",
IF(OR($H$24="Corrupción",$H$24="Lavado de Activos",$H$24="Financiación del Terrorismo",$H$24="Trámites, OPAs y Consultas de Acceso a la Información Pública"),"No Aplica",'[16]5. Valoración de Controles'!$I25))</f>
        <v>0</v>
      </c>
      <c r="S25" s="41" t="str">
        <f>IF($H$24="","",
IF(OR($H$24="Corrupción",$H$24="Lavado de Activos",$H$24="Financiación del Terrorismo",$H$24="Trámites, OPAs y Consultas de Acceso a la Información Pública"),"No Aplica",'[16]5. Valoración de Controles'!$J25))</f>
        <v/>
      </c>
      <c r="T25" s="41">
        <f>IF($H$24="","",
IF(OR($H$24="Corrupción",$H$24="Lavado de Activos",$H$24="Financiación del Terrorismo",$H$24="Trámites, OPAs y Consultas de Acceso a la Información Pública"),"No Aplica",'[16]5. Valoración de Controles'!$K25))</f>
        <v>0</v>
      </c>
      <c r="U25" s="41">
        <f>IF($H$24="","",
IF(OR($H$24="Corrupción",$H$24="Lavado de Activos",$H$24="Financiación del Terrorismo",$H$24="Trámites, OPAs y Consultas de Acceso a la Información Pública"),"No Aplica",'[16]5. Valoración de Controles'!$L25))</f>
        <v>0</v>
      </c>
      <c r="V25" s="41">
        <f>IF($H$24="","",
IF(OR($H$24="Corrupción",$H$24="Lavado de Activos",$H$24="Financiación del Terrorismo",$H$24="Trámites, OPAs y Consultas de Acceso a la Información Pública"),"No Aplica",'[16]5. Valoración de Controles'!$M25))</f>
        <v>0</v>
      </c>
      <c r="W25" s="41">
        <f>IF($H$24="","",
IF(OR($H$24="Corrupción",$H$24="Lavado de Activos",$H$24="Financiación del Terrorismo",$H$24="Trámites, OPAs y Consultas de Acceso a la Información Pública"),"No Aplica",'[16]5. Valoración de Controles'!$N25))</f>
        <v>0</v>
      </c>
      <c r="X25" s="42">
        <f>IF($H$24="","",
IF(OR($H$24="Corrupción",$H$24="Lavado de Activos",$H$24="Financiación del Terrorismo",$H$24="Trámites, OPAs y Consultas de Acceso a la Información Pública"),"No Aplica",'[16]5. Valoración de Controles'!$O25))</f>
        <v>0</v>
      </c>
      <c r="Y25" s="42">
        <f>IF($H$24="","",
IF(OR($H$24="Corrupción",$H$24="Lavado de Activos",$H$24="Financiación del Terrorismo",$H$24="Trámites, OPAs y Consultas de Acceso a la Información Pública"),"No Aplica",'[16]5. Valoración de Controles'!$P25))</f>
        <v>0</v>
      </c>
      <c r="Z25" s="42">
        <f>IF($H$24="","",
IF(OR($H$24="Corrupción",$H$24="Lavado de Activos",$H$24="Financiación del Terrorismo",$H$24="Trámites, OPAs y Consultas de Acceso a la Información Pública"),"No Aplica",'[16]5. Valoración de Controles'!$Q25))</f>
        <v>0</v>
      </c>
      <c r="AA25" s="43" t="str">
        <f>IF($H$24="","",
IF(OR($H$24="Corrupción",$H$24="Lavado de Activos",$H$24="Financiación del Terrorismo",$H$24="Trámites, OPAs y Consultas de Acceso a la Información Pública"),"No aplica",'[16]5. Valoración de Controles'!$R25))</f>
        <v/>
      </c>
      <c r="AB25" s="37"/>
      <c r="AC25" s="52"/>
      <c r="AD25" s="37"/>
      <c r="AE25" s="52"/>
      <c r="AF25" s="39"/>
      <c r="AG25" s="45"/>
      <c r="AH25" s="53"/>
      <c r="AI25" s="206"/>
      <c r="AJ25" s="55"/>
      <c r="AK25" s="56"/>
      <c r="AL25" s="55"/>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row>
    <row r="26" spans="1:67" ht="31.5" customHeight="1">
      <c r="A26" s="35"/>
      <c r="B26" s="36"/>
      <c r="C26" s="36"/>
      <c r="D26" s="36"/>
      <c r="E26" s="36"/>
      <c r="F26" s="36"/>
      <c r="G26" s="36"/>
      <c r="H26" s="36"/>
      <c r="I26" s="36"/>
      <c r="J26" s="36"/>
      <c r="K26" s="37"/>
      <c r="L26" s="38"/>
      <c r="M26" s="36"/>
      <c r="N26" s="37"/>
      <c r="O26" s="38"/>
      <c r="P26" s="39"/>
      <c r="Q26" s="40" t="str">
        <f>IF($H$24="","",
IF(OR($H$24="Corrupción",$H$24="Lavado de Activos",$H$24="Financiación del Terrorismo",$H$24="Trámites, OPAs y Consultas de Acceso a la Información Pública"),'[16]6.Valoración Control Corrupción'!$E26,'[16]5. Valoración de Controles'!$H26))</f>
        <v xml:space="preserve">  </v>
      </c>
      <c r="R26" s="41">
        <f>IF($H$24="","",
IF(OR($H$24="Corrupción",$H$24="Lavado de Activos",$H$24="Financiación del Terrorismo",$H$24="Trámites, OPAs y Consultas de Acceso a la Información Pública"),"No Aplica",'[16]5. Valoración de Controles'!$I26))</f>
        <v>0</v>
      </c>
      <c r="S26" s="41" t="str">
        <f>IF($H$24="","",
IF(OR($H$24="Corrupción",$H$24="Lavado de Activos",$H$24="Financiación del Terrorismo",$H$24="Trámites, OPAs y Consultas de Acceso a la Información Pública"),"No Aplica",'[16]5. Valoración de Controles'!$J26))</f>
        <v/>
      </c>
      <c r="T26" s="41">
        <f>IF($H$24="","",
IF(OR($H$24="Corrupción",$H$24="Lavado de Activos",$H$24="Financiación del Terrorismo",$H$24="Trámites, OPAs y Consultas de Acceso a la Información Pública"),"No Aplica",'[16]5. Valoración de Controles'!$K26))</f>
        <v>0</v>
      </c>
      <c r="U26" s="41">
        <f>IF($H$24="","",
IF(OR($H$24="Corrupción",$H$24="Lavado de Activos",$H$24="Financiación del Terrorismo",$H$24="Trámites, OPAs y Consultas de Acceso a la Información Pública"),"No Aplica",'[16]5. Valoración de Controles'!$L26))</f>
        <v>0</v>
      </c>
      <c r="V26" s="41">
        <f>IF($H$24="","",
IF(OR($H$24="Corrupción",$H$24="Lavado de Activos",$H$24="Financiación del Terrorismo",$H$24="Trámites, OPAs y Consultas de Acceso a la Información Pública"),"No Aplica",'[16]5. Valoración de Controles'!$M26))</f>
        <v>0</v>
      </c>
      <c r="W26" s="41">
        <f>IF($H$24="","",
IF(OR($H$24="Corrupción",$H$24="Lavado de Activos",$H$24="Financiación del Terrorismo",$H$24="Trámites, OPAs y Consultas de Acceso a la Información Pública"),"No Aplica",'[16]5. Valoración de Controles'!$N26))</f>
        <v>0</v>
      </c>
      <c r="X26" s="42">
        <f>IF($H$24="","",
IF(OR($H$24="Corrupción",$H$24="Lavado de Activos",$H$24="Financiación del Terrorismo",$H$24="Trámites, OPAs y Consultas de Acceso a la Información Pública"),"No Aplica",'[16]5. Valoración de Controles'!$O26))</f>
        <v>0</v>
      </c>
      <c r="Y26" s="42">
        <f>IF($H$24="","",
IF(OR($H$24="Corrupción",$H$24="Lavado de Activos",$H$24="Financiación del Terrorismo",$H$24="Trámites, OPAs y Consultas de Acceso a la Información Pública"),"No Aplica",'[16]5. Valoración de Controles'!$P26))</f>
        <v>0</v>
      </c>
      <c r="Z26" s="42">
        <f>IF($H$24="","",
IF(OR($H$24="Corrupción",$H$24="Lavado de Activos",$H$24="Financiación del Terrorismo",$H$24="Trámites, OPAs y Consultas de Acceso a la Información Pública"),"No Aplica",'[16]5. Valoración de Controles'!$Q26))</f>
        <v>0</v>
      </c>
      <c r="AA26" s="43" t="str">
        <f>IF($H$24="","",
IF(OR($H$24="Corrupción",$H$24="Lavado de Activos",$H$24="Financiación del Terrorismo",$H$24="Trámites, OPAs y Consultas de Acceso a la Información Pública"),"No aplica",'[16]5. Valoración de Controles'!$R26))</f>
        <v/>
      </c>
      <c r="AB26" s="37"/>
      <c r="AC26" s="52"/>
      <c r="AD26" s="37"/>
      <c r="AE26" s="52"/>
      <c r="AF26" s="39"/>
      <c r="AG26" s="45"/>
      <c r="AH26" s="53"/>
      <c r="AI26" s="207"/>
      <c r="AJ26" s="55"/>
      <c r="AK26" s="56"/>
      <c r="AL26" s="55"/>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row>
    <row r="27" spans="1:67" ht="31.5" customHeight="1">
      <c r="A27" s="35">
        <v>7</v>
      </c>
      <c r="B27" s="36" t="str">
        <f>'[16]2. Identificación del Riesgo'!B27:B29</f>
        <v/>
      </c>
      <c r="C27" s="36" t="str">
        <f>IF('[16]2. Identificación del Riesgo'!C27:C29="","",'[16]2. Identificación del Riesgo'!C27:C29)</f>
        <v/>
      </c>
      <c r="D27" s="36" t="str">
        <f>IF('[16]2. Identificación del Riesgo'!D27:D29="","",'[16]2. Identificación del Riesgo'!D27:D29)</f>
        <v/>
      </c>
      <c r="E27" s="36" t="str">
        <f>IF('[16]2. Identificación del Riesgo'!E27:E29="","",'[16]2. Identificación del Riesgo'!E27:E29)</f>
        <v/>
      </c>
      <c r="F27" s="36" t="str">
        <f>IF('[16]2. Identificación del Riesgo'!F27:F29="","",'[16]2. Identificación del Riesgo'!F27:F29)</f>
        <v/>
      </c>
      <c r="G27" s="36" t="str">
        <f>IF('[16]2. Identificación del Riesgo'!G27:G29="","",'[16]2. Identificación del Riesgo'!G27:G29)</f>
        <v/>
      </c>
      <c r="H27" s="36" t="str">
        <f>IF('[16]2. Identificación del Riesgo'!H27:H29="","",'[16]2. Identificación del Riesgo'!H27:H29)</f>
        <v/>
      </c>
      <c r="I27" s="36" t="str">
        <f>IF('[16]2. Identificación del Riesgo'!I27:I29="","",'[16]2. Identificación del Riesgo'!I27:I29)</f>
        <v/>
      </c>
      <c r="J27" s="36" t="str">
        <f>IF('[16]2. Identificación del Riesgo'!J27:J29="","",'[16]2. Identificación del Riesgo'!J27:J29)</f>
        <v/>
      </c>
      <c r="K27" s="37" t="str">
        <f>'[16]2. Identificación del Riesgo'!K27:K29</f>
        <v/>
      </c>
      <c r="L27" s="38" t="str">
        <f>'[16]2. Identificación del Riesgo'!L27:L29</f>
        <v/>
      </c>
      <c r="M27" s="36" t="str">
        <f>IF(OR('[16]2. Identificación del Riesgo'!H27:H29="Corrupción",'[16]2. Identificación del Riesgo'!H27:H29="Lavado de Activos",'[16]2. Identificación del Riesgo'!H27:H29="Financiación del Terrorismo",'[16]2. Identificación del Riesgo'!H27:H29="Trámites, OPAs y Consultas de Acceso a la Información Pública"),"No Aplica",
IF('[16]2. Identificación del Riesgo'!M27:M29="","",'[16]2. Identificación del Riesgo'!M27:M29))</f>
        <v/>
      </c>
      <c r="N27" s="37" t="str">
        <f>'[16]2. Identificación del Riesgo'!N27:N29</f>
        <v/>
      </c>
      <c r="O27" s="38" t="str">
        <f>'[16]2. Identificación del Riesgo'!O27:O29</f>
        <v/>
      </c>
      <c r="P27" s="39" t="str">
        <f>'[16]2. Identificación del Riesgo'!P27:P29</f>
        <v/>
      </c>
      <c r="Q27" s="40" t="str">
        <f>IF($H$27="","",
IF(OR($H$27="Corrupción",$H$27="Lavado de Activos",$H$27="Financiación del Terrorismo",$H$27="Trámites, OPAs y Consultas de Acceso a la Información Pública"),'[16]6.Valoración Control Corrupción'!$E27,'[16]5. Valoración de Controles'!$H27))</f>
        <v/>
      </c>
      <c r="R27" s="41" t="str">
        <f>IF($H$27="","",
IF(OR($H$27="Corrupción",$H$27="Lavado de Activos",$H$27="Financiación del Terrorismo",$H$27="Trámites, OPAs y Consultas de Acceso a la Información Pública"),"No Aplica",'[16]5. Valoración de Controles'!$I27))</f>
        <v/>
      </c>
      <c r="S27" s="41" t="str">
        <f>IF($H$27="","",
IF(OR($H$27="Corrupción",$H$27="Lavado de Activos",$H$27="Financiación del Terrorismo",$H$27="Trámites, OPAs y Consultas de Acceso a la Información Pública"),"No Aplica",'[16]5. Valoración de Controles'!$J27))</f>
        <v/>
      </c>
      <c r="T27" s="41" t="str">
        <f>IF($H$27="","",
IF(OR($H$27="Corrupción",$H$27="Lavado de Activos",$H$27="Financiación del Terrorismo",$H$27="Trámites, OPAs y Consultas de Acceso a la Información Pública"),"No Aplica",'[16]5. Valoración de Controles'!$K27))</f>
        <v/>
      </c>
      <c r="U27" s="41" t="str">
        <f>IF($H$27="","",
IF(OR($H$27="Corrupción",$H$27="Lavado de Activos",$H$27="Financiación del Terrorismo",$H$27="Trámites, OPAs y Consultas de Acceso a la Información Pública"),"No Aplica",'[16]5. Valoración de Controles'!$L27))</f>
        <v/>
      </c>
      <c r="V27" s="41" t="str">
        <f>IF($H$27="","",
IF(OR($H$27="Corrupción",$H$27="Lavado de Activos",$H$27="Financiación del Terrorismo",$H$27="Trámites, OPAs y Consultas de Acceso a la Información Pública"),"No Aplica",'[16]5. Valoración de Controles'!$M27))</f>
        <v/>
      </c>
      <c r="W27" s="41" t="str">
        <f>IF($H$27="","",
IF(OR($H$27="Corrupción",$H$27="Lavado de Activos",$H$27="Financiación del Terrorismo",$H$27="Trámites, OPAs y Consultas de Acceso a la Información Pública"),"No Aplica",'[16]5. Valoración de Controles'!$N27))</f>
        <v/>
      </c>
      <c r="X27" s="42" t="str">
        <f>IF($H$27="","",
IF(OR($H$27="Corrupción",$H$27="Lavado de Activos",$H$27="Financiación del Terrorismo",$H$27="Trámites, OPAs y Consultas de Acceso a la Información Pública"),"No Aplica",'[16]5. Valoración de Controles'!$O27))</f>
        <v/>
      </c>
      <c r="Y27" s="42" t="str">
        <f>IF($H$27="","",
IF(OR($H$27="Corrupción",$H$27="Lavado de Activos",$H$27="Financiación del Terrorismo",$H$27="Trámites, OPAs y Consultas de Acceso a la Información Pública"),"No Aplica",'[16]5. Valoración de Controles'!$P27))</f>
        <v/>
      </c>
      <c r="Z27" s="42" t="str">
        <f>IF($H$27="","",
IF(OR($H$27="Corrupción",$H$27="Lavado de Activos",$H$27="Financiación del Terrorismo",$H$27="Trámites, OPAs y Consultas de Acceso a la Información Pública"),"No Aplica",'[16]5. Valoración de Controles'!$Q27))</f>
        <v/>
      </c>
      <c r="AA27" s="43" t="str">
        <f>IF($H$27="","",
IF(OR($H$27="Corrupción",$H$27="Lavado de Activos",$H$27="Financiación del Terrorismo",$H$27="Trámites, OPAs y Consultas de Acceso a la Información Pública"),"No aplica",'[16]5. Valoración de Controles'!$R27))</f>
        <v/>
      </c>
      <c r="AB27" s="37" t="str">
        <f>IF(H27="","",
IF(OR(H27="Corrupción",H27="Lavado de Activos",H27="Financiación del Terrorismo",H27="Trámites, OPAs y Consultas de Acceso a la Información Pública"),'[16]6.Valoración Control Corrupción'!W27:W29,
IF(OR(H27&lt;&gt;"Corrupción",H27&lt;&gt;"Lavado de Activos",H27&lt;&gt;"Financiación del Terrorismo",H27&lt;&gt;"Trámites, OPAs y Consultas de Acceso a la Información Pública"),IF(AC27="","",
IF(AND(AC27&gt;0,AC27&lt;0.4),"Muy Baja",
IF(AND(AC27&gt;=0.4,AC27&lt;0.6),"Baja",
IF(AND(AC27&gt;=0.6,AC27&lt;0.8),"Media",
IF(AND(AC27&gt;=0.8,AC27&lt;1),"Alta",
IF(AC27&gt;=1,"Muy Alta","")))))))))</f>
        <v/>
      </c>
      <c r="AC27" s="44" t="str">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IF('[16]5. Valoración de Controles'!U29&gt;0,'[16]5. Valoración de Controles'!U29,
IF('[16]5. Valoración de Controles'!U28&gt;0,'[16]5. Valoración de Controles'!U28,
IF('[16]5. Valoración de Controles'!U27&gt;0,'[16]5. Valoración de Controles'!U27,L27))))))</f>
        <v/>
      </c>
      <c r="AD27" s="37" t="str">
        <f>IF(H27="","",
IF(OR(H27="Corrupción",H27="Lavado de Activos",H27="Financiación del Terrorismo",H27="Trámites, OPAs y Consultas de Acceso a la Información Pública"),'[16]3. Impacto Riesgo de Corrupción'!Z27:Z29,
IF(OR(H27&lt;&gt;"Corrupción",H27&lt;&gt;"Lavado de Activos",H27&lt;&gt;"Financiación del Terrorismo",H27&lt;&gt;"Trámites, OPAs y Consultas de Acceso a la Información Pública"),
IF(AE27="","",
IF(AND(AE27&gt;0,AE27&lt;0.4),"Leve",
IF(AND(AE27&gt;=0.4,AE27&lt;0.6),"Menor",
IF(AND(AE27&gt;=0.6,AE27&lt;0.8),"Moderado",
IF(AND(AE27&gt;=0.8,AE27&lt;1),"Mayor",
IF(AE27&gt;=1,"Catastrófico","")))))))))</f>
        <v/>
      </c>
      <c r="AE27" s="44" t="str">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IF('[16]5. Valoración de Controles'!V29&gt;0,'[16]5. Valoración de Controles'!V29,
IF('[16]5. Valoración de Controles'!V28&gt;0,'[16]5. Valoración de Controles'!V28,
IF('[16]5. Valoración de Controles'!V27&gt;0,'[16]5. Valoración de Controles'!V27,O27))))))</f>
        <v/>
      </c>
      <c r="AF27" s="39" t="str">
        <f t="shared" ref="AF27" si="15">IF(AND(AB27="Muy Alta",OR(AD27="Leve",AD27="Menor",AD27="Moderado",AD27="Mayor")),"Alto",
IF(AND(AB27="Alta",OR(AD27="Leve",AD27="Menor")),"Moderado",
IF(AND(AB27="Alta",OR(AD27="Moderado",AD27="Mayor")),"Alto",
IF(AND(AB27="Media",OR(AD27="Leve",AD27="Menor",AD27="Moderado")),"Moderado",
IF(AND(AB27="Media",OR(AD27="Mayor")),"Alto",
IF(AND(AB27="Baja",OR(AD27="Leve")),"Bajo",
IF(AND(OR(AB27="Baja",AB27="Improbable"),OR(AD27="Menor",AD27="Moderado")),"Moderado",
IF(AND(OR(AB27="Baja",AB27="Improbable"),AD27="Mayor"),"Alto",
IF(AND(AB27="Muy Baja",OR(AD27="Leve",AD27="Menor")),"Bajo",
IF(AND(OR(AB27="Muy Baja",AB27="Rara vez"),OR(AD27="Moderado")),"Moderado",
IF(AND(OR(AB27="Muy Baja",AB27="Rara vez"),AD27="Mayor"),"Alto",
IF(AND(OR(AB27="Casi seguro",AB27="Probable",AB27="Posible"),AD27="Mayor"),"Extremo",
IF(AND(AB27="Casi seguro",AD27="Moderado"),"Extremo",
IF(AND(OR(AB27="Probable",AB27="Posible"),OR(AD27="Moderado")),"Alto",
IF(AD27="Catastrófico","Extremo","")))))))))))))))</f>
        <v/>
      </c>
      <c r="AG27" s="45"/>
      <c r="AH27" s="46" t="str">
        <f t="shared" ref="AH27" si="16">IF(AG27="Reducir (Mitigar)","Debe establecer el plan de acción a implementar para mitigar el nivel del riesgo",
IF(AG27="Reducir (Transferir)","No amerita plan de acción. Debe tercerizar la actividad que genera este riesgo o adquirir polizas para evitar responsabilidad economica, sin embargo mantiene la responsabilidad reputacional",
IF(AG27="Aceptar","No amerita plan de acción. Asuma las consecuencias de la materialización del riesgo",
IF(AG27="Evitar","No amerita plan de acción. No ejecute la actividad que genera el riesgo",
IF(AG27="Reducir","Debe establecer el plan de acción a implementar para mitigar el nivel del riesgo",
IF(AG27="Compartir","No amerita plan de acción. Comparta el riesgo con una parte interesada que pueda gestionarlo con mas eficacia",""))))))</f>
        <v/>
      </c>
      <c r="AI27" s="47"/>
      <c r="AJ27" s="48"/>
      <c r="AK27" s="49" t="str">
        <f t="shared" ref="AK27" si="17">IF(AI27="","","∑ Peso porcentual de cada acción definida")</f>
        <v/>
      </c>
      <c r="AL27" s="50"/>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row>
    <row r="28" spans="1:67" ht="31.5" customHeight="1">
      <c r="A28" s="35"/>
      <c r="B28" s="36"/>
      <c r="C28" s="36"/>
      <c r="D28" s="36"/>
      <c r="E28" s="36"/>
      <c r="F28" s="36"/>
      <c r="G28" s="36"/>
      <c r="H28" s="36"/>
      <c r="I28" s="36"/>
      <c r="J28" s="36"/>
      <c r="K28" s="37"/>
      <c r="L28" s="38"/>
      <c r="M28" s="36"/>
      <c r="N28" s="37"/>
      <c r="O28" s="38"/>
      <c r="P28" s="39"/>
      <c r="Q28" s="40" t="str">
        <f>IF($H$27="","",
IF(OR($H$27="Corrupción",$H$27="Lavado de Activos",$H$27="Financiación del Terrorismo",$H$27="Trámites, OPAs y Consultas de Acceso a la Información Pública"),'[16]6.Valoración Control Corrupción'!$E28,'[16]5. Valoración de Controles'!$H28))</f>
        <v/>
      </c>
      <c r="R28" s="41" t="str">
        <f>IF($H$27="","",
IF(OR($H$27="Corrupción",$H$27="Lavado de Activos",$H$27="Financiación del Terrorismo",$H$27="Trámites, OPAs y Consultas de Acceso a la Información Pública"),"No Aplica",'[16]5. Valoración de Controles'!$I28))</f>
        <v/>
      </c>
      <c r="S28" s="41" t="str">
        <f>IF($H$27="","",
IF(OR($H$27="Corrupción",$H$27="Lavado de Activos",$H$27="Financiación del Terrorismo",$H$27="Trámites, OPAs y Consultas de Acceso a la Información Pública"),"No Aplica",'[16]5. Valoración de Controles'!$J28))</f>
        <v/>
      </c>
      <c r="T28" s="41" t="str">
        <f>IF($H$27="","",
IF(OR($H$27="Corrupción",$H$27="Lavado de Activos",$H$27="Financiación del Terrorismo",$H$27="Trámites, OPAs y Consultas de Acceso a la Información Pública"),"No Aplica",'[16]5. Valoración de Controles'!$K28))</f>
        <v/>
      </c>
      <c r="U28" s="41" t="str">
        <f>IF($H$27="","",
IF(OR($H$27="Corrupción",$H$27="Lavado de Activos",$H$27="Financiación del Terrorismo",$H$27="Trámites, OPAs y Consultas de Acceso a la Información Pública"),"No Aplica",'[16]5. Valoración de Controles'!$L28))</f>
        <v/>
      </c>
      <c r="V28" s="41" t="str">
        <f>IF($H$27="","",
IF(OR($H$27="Corrupción",$H$27="Lavado de Activos",$H$27="Financiación del Terrorismo",$H$27="Trámites, OPAs y Consultas de Acceso a la Información Pública"),"No Aplica",'[16]5. Valoración de Controles'!$M28))</f>
        <v/>
      </c>
      <c r="W28" s="41" t="str">
        <f>IF($H$27="","",
IF(OR($H$27="Corrupción",$H$27="Lavado de Activos",$H$27="Financiación del Terrorismo",$H$27="Trámites, OPAs y Consultas de Acceso a la Información Pública"),"No Aplica",'[16]5. Valoración de Controles'!$N28))</f>
        <v/>
      </c>
      <c r="X28" s="42" t="str">
        <f>IF($H$27="","",
IF(OR($H$27="Corrupción",$H$27="Lavado de Activos",$H$27="Financiación del Terrorismo",$H$27="Trámites, OPAs y Consultas de Acceso a la Información Pública"),"No Aplica",'[16]5. Valoración de Controles'!$O28))</f>
        <v/>
      </c>
      <c r="Y28" s="42" t="str">
        <f>IF($H$27="","",
IF(OR($H$27="Corrupción",$H$27="Lavado de Activos",$H$27="Financiación del Terrorismo",$H$27="Trámites, OPAs y Consultas de Acceso a la Información Pública"),"No Aplica",'[16]5. Valoración de Controles'!$P28))</f>
        <v/>
      </c>
      <c r="Z28" s="42" t="str">
        <f>IF($H$27="","",
IF(OR($H$27="Corrupción",$H$27="Lavado de Activos",$H$27="Financiación del Terrorismo",$H$27="Trámites, OPAs y Consultas de Acceso a la Información Pública"),"No Aplica",'[16]5. Valoración de Controles'!$Q28))</f>
        <v/>
      </c>
      <c r="AA28" s="43" t="str">
        <f>IF($H$27="","",
IF(OR($H$27="Corrupción",$H$27="Lavado de Activos",$H$27="Financiación del Terrorismo",$H$27="Trámites, OPAs y Consultas de Acceso a la Información Pública"),"No aplica",'[16]5. Valoración de Controles'!$R28))</f>
        <v/>
      </c>
      <c r="AB28" s="37"/>
      <c r="AC28" s="52"/>
      <c r="AD28" s="37"/>
      <c r="AE28" s="52"/>
      <c r="AF28" s="39"/>
      <c r="AG28" s="45"/>
      <c r="AH28" s="53"/>
      <c r="AI28" s="54"/>
      <c r="AJ28" s="55"/>
      <c r="AK28" s="56"/>
      <c r="AL28" s="55"/>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row>
    <row r="29" spans="1:67" ht="31.5" customHeight="1">
      <c r="A29" s="35"/>
      <c r="B29" s="36"/>
      <c r="C29" s="36"/>
      <c r="D29" s="36"/>
      <c r="E29" s="36"/>
      <c r="F29" s="36"/>
      <c r="G29" s="36"/>
      <c r="H29" s="36"/>
      <c r="I29" s="36"/>
      <c r="J29" s="36"/>
      <c r="K29" s="37"/>
      <c r="L29" s="38"/>
      <c r="M29" s="36"/>
      <c r="N29" s="37"/>
      <c r="O29" s="38"/>
      <c r="P29" s="39"/>
      <c r="Q29" s="40" t="str">
        <f>IF($H$27="","",
IF(OR($H$27="Corrupción",$H$27="Lavado de Activos",$H$27="Financiación del Terrorismo",$H$27="Trámites, OPAs y Consultas de Acceso a la Información Pública"),'[16]6.Valoración Control Corrupción'!$E29,'[16]5. Valoración de Controles'!$H29))</f>
        <v/>
      </c>
      <c r="R29" s="41" t="str">
        <f>IF($H$27="","",
IF(OR($H$27="Corrupción",$H$27="Lavado de Activos",$H$27="Financiación del Terrorismo",$H$27="Trámites, OPAs y Consultas de Acceso a la Información Pública"),"No Aplica",'[16]5. Valoración de Controles'!$I29))</f>
        <v/>
      </c>
      <c r="S29" s="41" t="str">
        <f>IF($H$27="","",
IF(OR($H$27="Corrupción",$H$27="Lavado de Activos",$H$27="Financiación del Terrorismo",$H$27="Trámites, OPAs y Consultas de Acceso a la Información Pública"),"No Aplica",'[16]5. Valoración de Controles'!$J29))</f>
        <v/>
      </c>
      <c r="T29" s="41" t="str">
        <f>IF($H$27="","",
IF(OR($H$27="Corrupción",$H$27="Lavado de Activos",$H$27="Financiación del Terrorismo",$H$27="Trámites, OPAs y Consultas de Acceso a la Información Pública"),"No Aplica",'[16]5. Valoración de Controles'!$K29))</f>
        <v/>
      </c>
      <c r="U29" s="41" t="str">
        <f>IF($H$27="","",
IF(OR($H$27="Corrupción",$H$27="Lavado de Activos",$H$27="Financiación del Terrorismo",$H$27="Trámites, OPAs y Consultas de Acceso a la Información Pública"),"No Aplica",'[16]5. Valoración de Controles'!$L29))</f>
        <v/>
      </c>
      <c r="V29" s="41" t="str">
        <f>IF($H$27="","",
IF(OR($H$27="Corrupción",$H$27="Lavado de Activos",$H$27="Financiación del Terrorismo",$H$27="Trámites, OPAs y Consultas de Acceso a la Información Pública"),"No Aplica",'[16]5. Valoración de Controles'!$M29))</f>
        <v/>
      </c>
      <c r="W29" s="41" t="str">
        <f>IF($H$27="","",
IF(OR($H$27="Corrupción",$H$27="Lavado de Activos",$H$27="Financiación del Terrorismo",$H$27="Trámites, OPAs y Consultas de Acceso a la Información Pública"),"No Aplica",'[16]5. Valoración de Controles'!$N29))</f>
        <v/>
      </c>
      <c r="X29" s="42" t="str">
        <f>IF($H$27="","",
IF(OR($H$27="Corrupción",$H$27="Lavado de Activos",$H$27="Financiación del Terrorismo",$H$27="Trámites, OPAs y Consultas de Acceso a la Información Pública"),"No Aplica",'[16]5. Valoración de Controles'!$O29))</f>
        <v/>
      </c>
      <c r="Y29" s="42" t="str">
        <f>IF($H$27="","",
IF(OR($H$27="Corrupción",$H$27="Lavado de Activos",$H$27="Financiación del Terrorismo",$H$27="Trámites, OPAs y Consultas de Acceso a la Información Pública"),"No Aplica",'[16]5. Valoración de Controles'!$P29))</f>
        <v/>
      </c>
      <c r="Z29" s="42" t="str">
        <f>IF($H$27="","",
IF(OR($H$27="Corrupción",$H$27="Lavado de Activos",$H$27="Financiación del Terrorismo",$H$27="Trámites, OPAs y Consultas de Acceso a la Información Pública"),"No Aplica",'[16]5. Valoración de Controles'!$Q29))</f>
        <v/>
      </c>
      <c r="AA29" s="43" t="str">
        <f>IF($H$27="","",
IF(OR($H$27="Corrupción",$H$27="Lavado de Activos",$H$27="Financiación del Terrorismo",$H$27="Trámites, OPAs y Consultas de Acceso a la Información Pública"),"No aplica",'[16]5. Valoración de Controles'!$R29))</f>
        <v/>
      </c>
      <c r="AB29" s="37"/>
      <c r="AC29" s="52"/>
      <c r="AD29" s="37"/>
      <c r="AE29" s="52"/>
      <c r="AF29" s="39"/>
      <c r="AG29" s="45"/>
      <c r="AH29" s="53"/>
      <c r="AI29" s="54"/>
      <c r="AJ29" s="55"/>
      <c r="AK29" s="56"/>
      <c r="AL29" s="55"/>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row>
    <row r="30" spans="1:67" ht="31.5" customHeight="1">
      <c r="A30" s="35">
        <v>8</v>
      </c>
      <c r="B30" s="36" t="str">
        <f>'[16]2. Identificación del Riesgo'!B30:B32</f>
        <v/>
      </c>
      <c r="C30" s="36" t="str">
        <f>IF('[16]2. Identificación del Riesgo'!C30:C32="","",'[16]2. Identificación del Riesgo'!C30:C32)</f>
        <v/>
      </c>
      <c r="D30" s="36" t="str">
        <f>IF('[16]2. Identificación del Riesgo'!D30:D32="","",'[16]2. Identificación del Riesgo'!D30:D32)</f>
        <v/>
      </c>
      <c r="E30" s="36" t="str">
        <f>IF('[16]2. Identificación del Riesgo'!E30:E32="","",'[16]2. Identificación del Riesgo'!E30:E32)</f>
        <v/>
      </c>
      <c r="F30" s="36" t="str">
        <f>IF('[16]2. Identificación del Riesgo'!F30:F32="","",'[16]2. Identificación del Riesgo'!F30:F32)</f>
        <v/>
      </c>
      <c r="G30" s="36" t="str">
        <f>IF('[16]2. Identificación del Riesgo'!G30:G32="","",'[16]2. Identificación del Riesgo'!G30:G32)</f>
        <v/>
      </c>
      <c r="H30" s="36" t="str">
        <f>IF('[16]2. Identificación del Riesgo'!H30:H32="","",'[16]2. Identificación del Riesgo'!H30:H32)</f>
        <v/>
      </c>
      <c r="I30" s="36" t="str">
        <f>IF('[16]2. Identificación del Riesgo'!I30:I32="","",'[16]2. Identificación del Riesgo'!I30:I32)</f>
        <v/>
      </c>
      <c r="J30" s="36" t="str">
        <f>IF('[16]2. Identificación del Riesgo'!J30:J32="","",'[16]2. Identificación del Riesgo'!J30:J32)</f>
        <v/>
      </c>
      <c r="K30" s="37" t="str">
        <f>'[16]2. Identificación del Riesgo'!K30:K32</f>
        <v/>
      </c>
      <c r="L30" s="38" t="str">
        <f>'[16]2. Identificación del Riesgo'!L30:L32</f>
        <v/>
      </c>
      <c r="M30" s="36" t="str">
        <f>IF(OR('[16]2. Identificación del Riesgo'!H30:H32="Corrupción",'[16]2. Identificación del Riesgo'!H30:H32="Lavado de Activos",'[16]2. Identificación del Riesgo'!H30:H32="Financiación del Terrorismo",'[16]2. Identificación del Riesgo'!H30:H32="Trámites, OPAs y Consultas de Acceso a la Información Pública"),"No Aplica",
IF('[16]2. Identificación del Riesgo'!M30:M32="","",'[16]2. Identificación del Riesgo'!M30:M32))</f>
        <v/>
      </c>
      <c r="N30" s="37" t="str">
        <f>'[16]2. Identificación del Riesgo'!N30:N32</f>
        <v/>
      </c>
      <c r="O30" s="38" t="str">
        <f>'[16]2. Identificación del Riesgo'!O30:O32</f>
        <v/>
      </c>
      <c r="P30" s="39" t="str">
        <f>'[16]2. Identificación del Riesgo'!P30:P32</f>
        <v/>
      </c>
      <c r="Q30" s="40" t="str">
        <f>IF($H$30="","",
IF(OR($H$30="Corrupción",$H$30="Lavado de Activos",$H$30="Financiación del Terrorismo",$H$30="Trámites, OPAs y Consultas de Acceso a la Información Pública"),'[16]6.Valoración Control Corrupción'!$E30,'[16]5. Valoración de Controles'!$H30))</f>
        <v/>
      </c>
      <c r="R30" s="41" t="str">
        <f>IF($H$30="","",
IF(OR($H$30="Corrupción",$H$30="Lavado de Activos",$H$30="Financiación del Terrorismo",$H$30="Trámites, OPAs y Consultas de Acceso a la Información Pública"),"No Aplica",'[16]5. Valoración de Controles'!$I30))</f>
        <v/>
      </c>
      <c r="S30" s="41" t="str">
        <f>IF($H$30="","",
IF(OR($H$30="Corrupción",$H$30="Lavado de Activos",$H$30="Financiación del Terrorismo",$H$30="Trámites, OPAs y Consultas de Acceso a la Información Pública"),"No Aplica",'[16]5. Valoración de Controles'!$J30))</f>
        <v/>
      </c>
      <c r="T30" s="41" t="str">
        <f>IF($H$30="","",
IF(OR($H$30="Corrupción",$H$30="Lavado de Activos",$H$30="Financiación del Terrorismo",$H$30="Trámites, OPAs y Consultas de Acceso a la Información Pública"),"No Aplica",'[16]5. Valoración de Controles'!$K30))</f>
        <v/>
      </c>
      <c r="U30" s="41" t="str">
        <f>IF($H$30="","",
IF(OR($H$30="Corrupción",$H$30="Lavado de Activos",$H$30="Financiación del Terrorismo",$H$30="Trámites, OPAs y Consultas de Acceso a la Información Pública"),"No Aplica",'[16]5. Valoración de Controles'!$L30))</f>
        <v/>
      </c>
      <c r="V30" s="41" t="str">
        <f>IF($H$30="","",
IF(OR($H$30="Corrupción",$H$30="Lavado de Activos",$H$30="Financiación del Terrorismo",$H$30="Trámites, OPAs y Consultas de Acceso a la Información Pública"),"No Aplica",'[16]5. Valoración de Controles'!$M30))</f>
        <v/>
      </c>
      <c r="W30" s="41" t="str">
        <f>IF($H$30="","",
IF(OR($H$30="Corrupción",$H$30="Lavado de Activos",$H$30="Financiación del Terrorismo",$H$30="Trámites, OPAs y Consultas de Acceso a la Información Pública"),"No Aplica",'[16]5. Valoración de Controles'!$N30))</f>
        <v/>
      </c>
      <c r="X30" s="42" t="str">
        <f>IF($H$30="","",
IF(OR($H$30="Corrupción",$H$30="Lavado de Activos",$H$30="Financiación del Terrorismo",$H$30="Trámites, OPAs y Consultas de Acceso a la Información Pública"),"No Aplica",'[16]5. Valoración de Controles'!$O30))</f>
        <v/>
      </c>
      <c r="Y30" s="42" t="str">
        <f>IF($H$30="","",
IF(OR($H$30="Corrupción",$H$30="Lavado de Activos",$H$30="Financiación del Terrorismo",$H$30="Trámites, OPAs y Consultas de Acceso a la Información Pública"),"No Aplica",'[16]5. Valoración de Controles'!$P30))</f>
        <v/>
      </c>
      <c r="Z30" s="42" t="str">
        <f>IF($H$30="","",
IF(OR($H$30="Corrupción",$H$30="Lavado de Activos",$H$30="Financiación del Terrorismo",$H$30="Trámites, OPAs y Consultas de Acceso a la Información Pública"),"No Aplica",'[16]5. Valoración de Controles'!$Q30))</f>
        <v/>
      </c>
      <c r="AA30" s="43" t="str">
        <f>IF($H$30="","",
IF(OR($H$30="Corrupción",$H$30="Lavado de Activos",$H$30="Financiación del Terrorismo",$H$30="Trámites, OPAs y Consultas de Acceso a la Información Pública"),"No aplica",'[16]5. Valoración de Controles'!$R30))</f>
        <v/>
      </c>
      <c r="AB30" s="37" t="str">
        <f>IF(H30="","",
IF(OR(H30="Corrupción",H30="Lavado de Activos",H30="Financiación del Terrorismo",H30="Trámites, OPAs y Consultas de Acceso a la Información Pública"),'[16]6.Valoración Control Corrupción'!W30:W32,
IF(OR(H30&lt;&gt;"Corrupción",H30&lt;&gt;"Lavado de Activos",H30&lt;&gt;"Financiación del Terrorismo",H30&lt;&gt;"Trámites, OPAs y Consultas de Acceso a la Información Pública"),IF(AC30="","",
IF(AND(AC30&gt;0,AC30&lt;0.4),"Muy Baja",
IF(AND(AC30&gt;=0.4,AC30&lt;0.6),"Baja",
IF(AND(AC30&gt;=0.6,AC30&lt;0.8),"Media",
IF(AND(AC30&gt;=0.8,AC30&lt;1),"Alta",
IF(AC30&gt;=1,"Muy Alta","")))))))))</f>
        <v/>
      </c>
      <c r="AC30" s="44"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IF('[16]5. Valoración de Controles'!U32&gt;0,'[16]5. Valoración de Controles'!U32,
IF('[16]5. Valoración de Controles'!U31&gt;0,'[16]5. Valoración de Controles'!U31,
IF('[16]5. Valoración de Controles'!U30&gt;0,'[16]5. Valoración de Controles'!U30,L30))))))</f>
        <v/>
      </c>
      <c r="AD30" s="37" t="str">
        <f>IF(H30="","",
IF(OR(H30="Corrupción",H30="Lavado de Activos",H30="Financiación del Terrorismo",H30="Trámites, OPAs y Consultas de Acceso a la Información Pública"),'[16]3. Impacto Riesgo de Corrupción'!Z30:Z32,
IF(OR(H30&lt;&gt;"Corrupción",H30&lt;&gt;"Lavado de Activos",H30&lt;&gt;"Financiación del Terrorismo",H30&lt;&gt;"Trámites, OPAs y Consultas de Acceso a la Información Pública"),
IF(AE30="","",
IF(AND(AE30&gt;0,AE30&lt;0.4),"Leve",
IF(AND(AE30&gt;=0.4,AE30&lt;0.6),"Menor",
IF(AND(AE30&gt;=0.6,AE30&lt;0.8),"Moderado",
IF(AND(AE30&gt;=0.8,AE30&lt;1),"Mayor",
IF(AE30&gt;=1,"Catastrófico","")))))))))</f>
        <v/>
      </c>
      <c r="AE30" s="44"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IF('[16]5. Valoración de Controles'!V32&gt;0,'[16]5. Valoración de Controles'!V32,
IF('[16]5. Valoración de Controles'!V31&gt;0,'[16]5. Valoración de Controles'!V31,
IF('[16]5. Valoración de Controles'!V30&gt;0,'[16]5. Valoración de Controles'!V30,O30))))))</f>
        <v/>
      </c>
      <c r="AF30" s="39" t="str">
        <f t="shared" ref="AF30" si="18">IF(AND(AB30="Muy Alta",OR(AD30="Leve",AD30="Menor",AD30="Moderado",AD30="Mayor")),"Alto",
IF(AND(AB30="Alta",OR(AD30="Leve",AD30="Menor")),"Moderado",
IF(AND(AB30="Alta",OR(AD30="Moderado",AD30="Mayor")),"Alto",
IF(AND(AB30="Media",OR(AD30="Leve",AD30="Menor",AD30="Moderado")),"Moderado",
IF(AND(AB30="Media",OR(AD30="Mayor")),"Alto",
IF(AND(AB30="Baja",OR(AD30="Leve")),"Bajo",
IF(AND(OR(AB30="Baja",AB30="Improbable"),OR(AD30="Menor",AD30="Moderado")),"Moderado",
IF(AND(OR(AB30="Baja",AB30="Improbable"),AD30="Mayor"),"Alto",
IF(AND(AB30="Muy Baja",OR(AD30="Leve",AD30="Menor")),"Bajo",
IF(AND(OR(AB30="Muy Baja",AB30="Rara vez"),OR(AD30="Moderado")),"Moderado",
IF(AND(OR(AB30="Muy Baja",AB30="Rara vez"),AD30="Mayor"),"Alto",
IF(AND(OR(AB30="Casi seguro",AB30="Probable",AB30="Posible"),AD30="Mayor"),"Extremo",
IF(AND(AB30="Casi seguro",AD30="Moderado"),"Extremo",
IF(AND(OR(AB30="Probable",AB30="Posible"),OR(AD30="Moderado")),"Alto",
IF(AD30="Catastrófico","Extremo","")))))))))))))))</f>
        <v/>
      </c>
      <c r="AG30" s="45"/>
      <c r="AH30" s="46" t="str">
        <f t="shared" ref="AH30" si="19">IF(AG30="Reducir (Mitigar)","Debe establecer el plan de acción a implementar para mitigar el nivel del riesgo",
IF(AG30="Reducir (Transferir)","No amerita plan de acción. Debe tercerizar la actividad que genera este riesgo o adquirir polizas para evitar responsabilidad economica, sin embargo mantiene la responsabilidad reputacional",
IF(AG30="Aceptar","No amerita plan de acción. Asuma las consecuencias de la materialización del riesgo",
IF(AG30="Evitar","No amerita plan de acción. No ejecute la actividad que genera el riesgo",
IF(AG30="Reducir","Debe establecer el plan de acción a implementar para mitigar el nivel del riesgo",
IF(AG30="Compartir","No amerita plan de acción. Comparta el riesgo con una parte interesada que pueda gestionarlo con mas eficacia",""))))))</f>
        <v/>
      </c>
      <c r="AI30" s="47"/>
      <c r="AJ30" s="48"/>
      <c r="AK30" s="49" t="str">
        <f t="shared" ref="AK30" si="20">IF(AI30="","","∑ Peso porcentual de cada acción definida")</f>
        <v/>
      </c>
      <c r="AL30" s="50"/>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row>
    <row r="31" spans="1:67" ht="31.5" customHeight="1">
      <c r="A31" s="35"/>
      <c r="B31" s="36"/>
      <c r="C31" s="36"/>
      <c r="D31" s="36"/>
      <c r="E31" s="36"/>
      <c r="F31" s="36"/>
      <c r="G31" s="36"/>
      <c r="H31" s="36"/>
      <c r="I31" s="36"/>
      <c r="J31" s="36"/>
      <c r="K31" s="37"/>
      <c r="L31" s="38"/>
      <c r="M31" s="36"/>
      <c r="N31" s="37"/>
      <c r="O31" s="38"/>
      <c r="P31" s="39"/>
      <c r="Q31" s="40" t="str">
        <f>IF($H$30="","",
IF(OR($H$30="Corrupción",$H$30="Lavado de Activos",$H$30="Financiación del Terrorismo",$H$30="Trámites, OPAs y Consultas de Acceso a la Información Pública"),'[16]6.Valoración Control Corrupción'!$E31,'[16]5. Valoración de Controles'!$H31))</f>
        <v/>
      </c>
      <c r="R31" s="41" t="str">
        <f>IF($H$30="","",
IF(OR($H$30="Corrupción",$H$30="Lavado de Activos",$H$30="Financiación del Terrorismo",$H$30="Trámites, OPAs y Consultas de Acceso a la Información Pública"),"No Aplica",'[16]5. Valoración de Controles'!$I31))</f>
        <v/>
      </c>
      <c r="S31" s="41" t="str">
        <f>IF($H$30="","",
IF(OR($H$30="Corrupción",$H$30="Lavado de Activos",$H$30="Financiación del Terrorismo",$H$30="Trámites, OPAs y Consultas de Acceso a la Información Pública"),"No Aplica",'[16]5. Valoración de Controles'!$J31))</f>
        <v/>
      </c>
      <c r="T31" s="41" t="str">
        <f>IF($H$30="","",
IF(OR($H$30="Corrupción",$H$30="Lavado de Activos",$H$30="Financiación del Terrorismo",$H$30="Trámites, OPAs y Consultas de Acceso a la Información Pública"),"No Aplica",'[16]5. Valoración de Controles'!$K31))</f>
        <v/>
      </c>
      <c r="U31" s="41" t="str">
        <f>IF($H$30="","",
IF(OR($H$30="Corrupción",$H$30="Lavado de Activos",$H$30="Financiación del Terrorismo",$H$30="Trámites, OPAs y Consultas de Acceso a la Información Pública"),"No Aplica",'[16]5. Valoración de Controles'!$L31))</f>
        <v/>
      </c>
      <c r="V31" s="41" t="str">
        <f>IF($H$30="","",
IF(OR($H$30="Corrupción",$H$30="Lavado de Activos",$H$30="Financiación del Terrorismo",$H$30="Trámites, OPAs y Consultas de Acceso a la Información Pública"),"No Aplica",'[16]5. Valoración de Controles'!$M31))</f>
        <v/>
      </c>
      <c r="W31" s="41" t="str">
        <f>IF($H$30="","",
IF(OR($H$30="Corrupción",$H$30="Lavado de Activos",$H$30="Financiación del Terrorismo",$H$30="Trámites, OPAs y Consultas de Acceso a la Información Pública"),"No Aplica",'[16]5. Valoración de Controles'!$N31))</f>
        <v/>
      </c>
      <c r="X31" s="42" t="str">
        <f>IF($H$30="","",
IF(OR($H$30="Corrupción",$H$30="Lavado de Activos",$H$30="Financiación del Terrorismo",$H$30="Trámites, OPAs y Consultas de Acceso a la Información Pública"),"No Aplica",'[16]5. Valoración de Controles'!$O31))</f>
        <v/>
      </c>
      <c r="Y31" s="42" t="str">
        <f>IF($H$30="","",
IF(OR($H$30="Corrupción",$H$30="Lavado de Activos",$H$30="Financiación del Terrorismo",$H$30="Trámites, OPAs y Consultas de Acceso a la Información Pública"),"No Aplica",'[16]5. Valoración de Controles'!$P31))</f>
        <v/>
      </c>
      <c r="Z31" s="42" t="str">
        <f>IF($H$30="","",
IF(OR($H$30="Corrupción",$H$30="Lavado de Activos",$H$30="Financiación del Terrorismo",$H$30="Trámites, OPAs y Consultas de Acceso a la Información Pública"),"No Aplica",'[16]5. Valoración de Controles'!$Q31))</f>
        <v/>
      </c>
      <c r="AA31" s="43" t="str">
        <f>IF($H$30="","",
IF(OR($H$30="Corrupción",$H$30="Lavado de Activos",$H$30="Financiación del Terrorismo",$H$30="Trámites, OPAs y Consultas de Acceso a la Información Pública"),"No aplica",'[16]5. Valoración de Controles'!$R31))</f>
        <v/>
      </c>
      <c r="AB31" s="37"/>
      <c r="AC31" s="52"/>
      <c r="AD31" s="37"/>
      <c r="AE31" s="52"/>
      <c r="AF31" s="39"/>
      <c r="AG31" s="45"/>
      <c r="AH31" s="53"/>
      <c r="AI31" s="54"/>
      <c r="AJ31" s="55"/>
      <c r="AK31" s="56"/>
      <c r="AL31" s="55"/>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row>
    <row r="32" spans="1:67" ht="31.5" customHeight="1">
      <c r="A32" s="35"/>
      <c r="B32" s="36"/>
      <c r="C32" s="36"/>
      <c r="D32" s="36"/>
      <c r="E32" s="36"/>
      <c r="F32" s="36"/>
      <c r="G32" s="36"/>
      <c r="H32" s="36"/>
      <c r="I32" s="36"/>
      <c r="J32" s="36"/>
      <c r="K32" s="37"/>
      <c r="L32" s="38"/>
      <c r="M32" s="36"/>
      <c r="N32" s="37"/>
      <c r="O32" s="38"/>
      <c r="P32" s="39"/>
      <c r="Q32" s="40" t="str">
        <f>IF($H$30="","",
IF(OR($H$30="Corrupción",$H$30="Lavado de Activos",$H$30="Financiación del Terrorismo",$H$30="Trámites, OPAs y Consultas de Acceso a la Información Pública"),'[16]6.Valoración Control Corrupción'!$E32,'[16]5. Valoración de Controles'!$H32))</f>
        <v/>
      </c>
      <c r="R32" s="41" t="str">
        <f>IF($H$30="","",
IF(OR($H$30="Corrupción",$H$30="Lavado de Activos",$H$30="Financiación del Terrorismo",$H$30="Trámites, OPAs y Consultas de Acceso a la Información Pública"),"No Aplica",'[16]5. Valoración de Controles'!$I32))</f>
        <v/>
      </c>
      <c r="S32" s="41" t="str">
        <f>IF($H$30="","",
IF(OR($H$30="Corrupción",$H$30="Lavado de Activos",$H$30="Financiación del Terrorismo",$H$30="Trámites, OPAs y Consultas de Acceso a la Información Pública"),"No Aplica",'[16]5. Valoración de Controles'!$J32))</f>
        <v/>
      </c>
      <c r="T32" s="41" t="str">
        <f>IF($H$30="","",
IF(OR($H$30="Corrupción",$H$30="Lavado de Activos",$H$30="Financiación del Terrorismo",$H$30="Trámites, OPAs y Consultas de Acceso a la Información Pública"),"No Aplica",'[16]5. Valoración de Controles'!$K32))</f>
        <v/>
      </c>
      <c r="U32" s="41" t="str">
        <f>IF($H$30="","",
IF(OR($H$30="Corrupción",$H$30="Lavado de Activos",$H$30="Financiación del Terrorismo",$H$30="Trámites, OPAs y Consultas de Acceso a la Información Pública"),"No Aplica",'[16]5. Valoración de Controles'!$L32))</f>
        <v/>
      </c>
      <c r="V32" s="41" t="str">
        <f>IF($H$30="","",
IF(OR($H$30="Corrupción",$H$30="Lavado de Activos",$H$30="Financiación del Terrorismo",$H$30="Trámites, OPAs y Consultas de Acceso a la Información Pública"),"No Aplica",'[16]5. Valoración de Controles'!$M32))</f>
        <v/>
      </c>
      <c r="W32" s="41" t="str">
        <f>IF($H$30="","",
IF(OR($H$30="Corrupción",$H$30="Lavado de Activos",$H$30="Financiación del Terrorismo",$H$30="Trámites, OPAs y Consultas de Acceso a la Información Pública"),"No Aplica",'[16]5. Valoración de Controles'!$N32))</f>
        <v/>
      </c>
      <c r="X32" s="42" t="str">
        <f>IF($H$30="","",
IF(OR($H$30="Corrupción",$H$30="Lavado de Activos",$H$30="Financiación del Terrorismo",$H$30="Trámites, OPAs y Consultas de Acceso a la Información Pública"),"No Aplica",'[16]5. Valoración de Controles'!$O32))</f>
        <v/>
      </c>
      <c r="Y32" s="42" t="str">
        <f>IF($H$30="","",
IF(OR($H$30="Corrupción",$H$30="Lavado de Activos",$H$30="Financiación del Terrorismo",$H$30="Trámites, OPAs y Consultas de Acceso a la Información Pública"),"No Aplica",'[16]5. Valoración de Controles'!$P32))</f>
        <v/>
      </c>
      <c r="Z32" s="42" t="str">
        <f>IF($H$30="","",
IF(OR($H$30="Corrupción",$H$30="Lavado de Activos",$H$30="Financiación del Terrorismo",$H$30="Trámites, OPAs y Consultas de Acceso a la Información Pública"),"No Aplica",'[16]5. Valoración de Controles'!$Q32))</f>
        <v/>
      </c>
      <c r="AA32" s="43" t="str">
        <f>IF($H$30="","",
IF(OR($H$30="Corrupción",$H$30="Lavado de Activos",$H$30="Financiación del Terrorismo",$H$30="Trámites, OPAs y Consultas de Acceso a la Información Pública"),"No aplica",'[16]5. Valoración de Controles'!$R32))</f>
        <v/>
      </c>
      <c r="AB32" s="37"/>
      <c r="AC32" s="52"/>
      <c r="AD32" s="37"/>
      <c r="AE32" s="52"/>
      <c r="AF32" s="39"/>
      <c r="AG32" s="45"/>
      <c r="AH32" s="53"/>
      <c r="AI32" s="54"/>
      <c r="AJ32" s="55"/>
      <c r="AK32" s="56"/>
      <c r="AL32" s="55"/>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row>
    <row r="33" spans="1:67" ht="31.5" customHeight="1">
      <c r="A33" s="35">
        <v>9</v>
      </c>
      <c r="B33" s="36" t="str">
        <f>'[16]2. Identificación del Riesgo'!B33:B35</f>
        <v/>
      </c>
      <c r="C33" s="36" t="str">
        <f>IF('[16]2. Identificación del Riesgo'!C33:C35="","",'[16]2. Identificación del Riesgo'!C33:C35)</f>
        <v/>
      </c>
      <c r="D33" s="36" t="str">
        <f>IF('[16]2. Identificación del Riesgo'!D33:D35="","",'[16]2. Identificación del Riesgo'!D33:D35)</f>
        <v/>
      </c>
      <c r="E33" s="36" t="str">
        <f>IF('[16]2. Identificación del Riesgo'!E33:E35="","",'[16]2. Identificación del Riesgo'!E33:E35)</f>
        <v/>
      </c>
      <c r="F33" s="36" t="str">
        <f>IF('[16]2. Identificación del Riesgo'!F33:F35="","",'[16]2. Identificación del Riesgo'!F33:F35)</f>
        <v/>
      </c>
      <c r="G33" s="36" t="str">
        <f>IF('[16]2. Identificación del Riesgo'!G33:G35="","",'[16]2. Identificación del Riesgo'!G33:G35)</f>
        <v/>
      </c>
      <c r="H33" s="36" t="str">
        <f>IF('[16]2. Identificación del Riesgo'!H33:H35="","",'[16]2. Identificación del Riesgo'!H33:H35)</f>
        <v/>
      </c>
      <c r="I33" s="36" t="str">
        <f>IF('[16]2. Identificación del Riesgo'!I33:I35="","",'[16]2. Identificación del Riesgo'!I33:I35)</f>
        <v/>
      </c>
      <c r="J33" s="36" t="str">
        <f>IF('[16]2. Identificación del Riesgo'!J33:J35="","",'[16]2. Identificación del Riesgo'!J33:J35)</f>
        <v/>
      </c>
      <c r="K33" s="37" t="str">
        <f>'[16]2. Identificación del Riesgo'!K33:K35</f>
        <v/>
      </c>
      <c r="L33" s="38" t="str">
        <f>'[16]2. Identificación del Riesgo'!L33:L35</f>
        <v/>
      </c>
      <c r="M33" s="36" t="str">
        <f>IF(OR('[16]2. Identificación del Riesgo'!H33:H35="Corrupción",'[16]2. Identificación del Riesgo'!H33:H35="Lavado de Activos",'[16]2. Identificación del Riesgo'!H33:H35="Financiación del Terrorismo",'[16]2. Identificación del Riesgo'!H33:H35="Trámites, OPAs y Consultas de Acceso a la Información Pública"),"No Aplica",
IF('[16]2. Identificación del Riesgo'!M33:M35="","",'[16]2. Identificación del Riesgo'!M33:M35))</f>
        <v/>
      </c>
      <c r="N33" s="37" t="str">
        <f>'[16]2. Identificación del Riesgo'!N33:N35</f>
        <v/>
      </c>
      <c r="O33" s="38" t="str">
        <f>'[16]2. Identificación del Riesgo'!O33:O35</f>
        <v/>
      </c>
      <c r="P33" s="39" t="str">
        <f>'[16]2. Identificación del Riesgo'!P33:P35</f>
        <v/>
      </c>
      <c r="Q33" s="40" t="str">
        <f>IF($H$33="","",
IF(OR($H$33="Corrupción",$H$33="Lavado de Activos",$H$33="Financiación del Terrorismo",$H$33="Trámites, OPAs y Consultas de Acceso a la Información Pública"),'[16]6.Valoración Control Corrupción'!$E33,'[16]5. Valoración de Controles'!$H33))</f>
        <v/>
      </c>
      <c r="R33" s="41" t="str">
        <f>IF($H$33="","",
IF(OR($H$33="Corrupción",$H$33="Lavado de Activos",$H$33="Financiación del Terrorismo",$H$33="Trámites, OPAs y Consultas de Acceso a la Información Pública"),"No Aplica",'[16]5. Valoración de Controles'!$I33))</f>
        <v/>
      </c>
      <c r="S33" s="41" t="str">
        <f>IF($H$33="","",
IF(OR($H$33="Corrupción",$H$33="Lavado de Activos",$H$33="Financiación del Terrorismo",$H$33="Trámites, OPAs y Consultas de Acceso a la Información Pública"),"No Aplica",'[16]5. Valoración de Controles'!$J33))</f>
        <v/>
      </c>
      <c r="T33" s="41" t="str">
        <f>IF($H$33="","",
IF(OR($H$33="Corrupción",$H$33="Lavado de Activos",$H$33="Financiación del Terrorismo",$H$33="Trámites, OPAs y Consultas de Acceso a la Información Pública"),"No Aplica",'[16]5. Valoración de Controles'!$K33))</f>
        <v/>
      </c>
      <c r="U33" s="41" t="str">
        <f>IF($H$33="","",
IF(OR($H$33="Corrupción",$H$33="Lavado de Activos",$H$33="Financiación del Terrorismo",$H$33="Trámites, OPAs y Consultas de Acceso a la Información Pública"),"No Aplica",'[16]5. Valoración de Controles'!$L33))</f>
        <v/>
      </c>
      <c r="V33" s="41" t="str">
        <f>IF($H$33="","",
IF(OR($H$33="Corrupción",$H$33="Lavado de Activos",$H$33="Financiación del Terrorismo",$H$33="Trámites, OPAs y Consultas de Acceso a la Información Pública"),"No Aplica",'[16]5. Valoración de Controles'!$M33))</f>
        <v/>
      </c>
      <c r="W33" s="41" t="str">
        <f>IF($H$33="","",
IF(OR($H$33="Corrupción",$H$33="Lavado de Activos",$H$33="Financiación del Terrorismo",$H$33="Trámites, OPAs y Consultas de Acceso a la Información Pública"),"No Aplica",'[16]5. Valoración de Controles'!$N33))</f>
        <v/>
      </c>
      <c r="X33" s="42" t="str">
        <f>IF($H$33="","",
IF(OR($H$33="Corrupción",$H$33="Lavado de Activos",$H$33="Financiación del Terrorismo",$H$33="Trámites, OPAs y Consultas de Acceso a la Información Pública"),"No Aplica",'[16]5. Valoración de Controles'!$O33))</f>
        <v/>
      </c>
      <c r="Y33" s="42" t="str">
        <f>IF($H$33="","",
IF(OR($H$33="Corrupción",$H$33="Lavado de Activos",$H$33="Financiación del Terrorismo",$H$33="Trámites, OPAs y Consultas de Acceso a la Información Pública"),"No Aplica",'[16]5. Valoración de Controles'!$P33))</f>
        <v/>
      </c>
      <c r="Z33" s="42" t="str">
        <f>IF($H$33="","",
IF(OR($H$33="Corrupción",$H$33="Lavado de Activos",$H$33="Financiación del Terrorismo",$H$33="Trámites, OPAs y Consultas de Acceso a la Información Pública"),"No Aplica",'[16]5. Valoración de Controles'!$Q33))</f>
        <v/>
      </c>
      <c r="AA33" s="43" t="str">
        <f>IF($H$33="","",
IF(OR($H$33="Corrupción",$H$33="Lavado de Activos",$H$33="Financiación del Terrorismo",$H$33="Trámites, OPAs y Consultas de Acceso a la Información Pública"),"No aplica",'[16]5. Valoración de Controles'!$R33))</f>
        <v/>
      </c>
      <c r="AB33" s="37" t="str">
        <f>IF(H33="","",
IF(OR(H33="Corrupción",H33="Lavado de Activos",H33="Financiación del Terrorismo",H33="Trámites, OPAs y Consultas de Acceso a la Información Pública"),'[16]6.Valoración Control Corrupción'!W33:W35,
IF(OR(H33&lt;&gt;"Corrupción",H33&lt;&gt;"Lavado de Activos",H33&lt;&gt;"Financiación del Terrorismo",H33&lt;&gt;"Trámites, OPAs y Consultas de Acceso a la Información Pública"),IF(AC33="","",
IF(AND(AC33&gt;0,AC33&lt;0.4),"Muy Baja",
IF(AND(AC33&gt;=0.4,AC33&lt;0.6),"Baja",
IF(AND(AC33&gt;=0.6,AC33&lt;0.8),"Media",
IF(AND(AC33&gt;=0.8,AC33&lt;1),"Alta",
IF(AC33&gt;=1,"Muy Alta","")))))))))</f>
        <v/>
      </c>
      <c r="AC33" s="44"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IF('[16]5. Valoración de Controles'!U35&gt;0,'[16]5. Valoración de Controles'!U35,
IF('[16]5. Valoración de Controles'!U34&gt;0,'[16]5. Valoración de Controles'!U34,
IF('[16]5. Valoración de Controles'!U33&gt;0,'[16]5. Valoración de Controles'!U33,L33))))))</f>
        <v/>
      </c>
      <c r="AD33" s="37" t="str">
        <f>IF(H33="","",
IF(OR(H33="Corrupción",H33="Lavado de Activos",H33="Financiación del Terrorismo",H33="Trámites, OPAs y Consultas de Acceso a la Información Pública"),'[16]3. Impacto Riesgo de Corrupción'!Z33:Z35,
IF(OR(H33&lt;&gt;"Corrupción",H33&lt;&gt;"Lavado de Activos",H33&lt;&gt;"Financiación del Terrorismo",H33&lt;&gt;"Trámites, OPAs y Consultas de Acceso a la Información Pública"),
IF(AE33="","",
IF(AND(AE33&gt;0,AE33&lt;0.4),"Leve",
IF(AND(AE33&gt;=0.4,AE33&lt;0.6),"Menor",
IF(AND(AE33&gt;=0.6,AE33&lt;0.8),"Moderado",
IF(AND(AE33&gt;=0.8,AE33&lt;1),"Mayor",
IF(AE33&gt;=1,"Catastrófico","")))))))))</f>
        <v/>
      </c>
      <c r="AE33" s="44"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IF('[16]5. Valoración de Controles'!V35&gt;0,'[16]5. Valoración de Controles'!V35,
IF('[16]5. Valoración de Controles'!V34&gt;0,'[16]5. Valoración de Controles'!V34,
IF('[16]5. Valoración de Controles'!V33&gt;0,'[16]5. Valoración de Controles'!V33,O33))))))</f>
        <v/>
      </c>
      <c r="AF33" s="39" t="str">
        <f t="shared" ref="AF33" si="21">IF(AND(AB33="Muy Alta",OR(AD33="Leve",AD33="Menor",AD33="Moderado",AD33="Mayor")),"Alto",
IF(AND(AB33="Alta",OR(AD33="Leve",AD33="Menor")),"Moderado",
IF(AND(AB33="Alta",OR(AD33="Moderado",AD33="Mayor")),"Alto",
IF(AND(AB33="Media",OR(AD33="Leve",AD33="Menor",AD33="Moderado")),"Moderado",
IF(AND(AB33="Media",OR(AD33="Mayor")),"Alto",
IF(AND(AB33="Baja",OR(AD33="Leve")),"Bajo",
IF(AND(OR(AB33="Baja",AB33="Improbable"),OR(AD33="Menor",AD33="Moderado")),"Moderado",
IF(AND(OR(AB33="Baja",AB33="Improbable"),AD33="Mayor"),"Alto",
IF(AND(AB33="Muy Baja",OR(AD33="Leve",AD33="Menor")),"Bajo",
IF(AND(OR(AB33="Muy Baja",AB33="Rara vez"),OR(AD33="Moderado")),"Moderado",
IF(AND(OR(AB33="Muy Baja",AB33="Rara vez"),AD33="Mayor"),"Alto",
IF(AND(OR(AB33="Casi seguro",AB33="Probable",AB33="Posible"),AD33="Mayor"),"Extremo",
IF(AND(AB33="Casi seguro",AD33="Moderado"),"Extremo",
IF(AND(OR(AB33="Probable",AB33="Posible"),OR(AD33="Moderado")),"Alto",
IF(AD33="Catastrófico","Extremo","")))))))))))))))</f>
        <v/>
      </c>
      <c r="AG33" s="45"/>
      <c r="AH33" s="46" t="str">
        <f t="shared" ref="AH33" si="22">IF(AG33="Reducir (Mitigar)","Debe establecer el plan de acción a implementar para mitigar el nivel del riesgo",
IF(AG33="Reducir (Transferir)","No amerita plan de acción. Debe tercerizar la actividad que genera este riesgo o adquirir polizas para evitar responsabilidad economica, sin embargo mantiene la responsabilidad reputacional",
IF(AG33="Aceptar","No amerita plan de acción. Asuma las consecuencias de la materialización del riesgo",
IF(AG33="Evitar","No amerita plan de acción. No ejecute la actividad que genera el riesgo",
IF(AG33="Reducir","Debe establecer el plan de acción a implementar para mitigar el nivel del riesgo",
IF(AG33="Compartir","No amerita plan de acción. Comparta el riesgo con una parte interesada que pueda gestionarlo con mas eficacia",""))))))</f>
        <v/>
      </c>
      <c r="AI33" s="47"/>
      <c r="AJ33" s="48"/>
      <c r="AK33" s="49" t="str">
        <f t="shared" ref="AK33" si="23">IF(AI33="","","∑ Peso porcentual de cada acción definida")</f>
        <v/>
      </c>
      <c r="AL33" s="50"/>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row>
    <row r="34" spans="1:67" ht="31.5" customHeight="1">
      <c r="A34" s="35"/>
      <c r="B34" s="36"/>
      <c r="C34" s="36"/>
      <c r="D34" s="36"/>
      <c r="E34" s="36"/>
      <c r="F34" s="36"/>
      <c r="G34" s="36"/>
      <c r="H34" s="36"/>
      <c r="I34" s="36"/>
      <c r="J34" s="36"/>
      <c r="K34" s="37"/>
      <c r="L34" s="38"/>
      <c r="M34" s="36"/>
      <c r="N34" s="37"/>
      <c r="O34" s="38"/>
      <c r="P34" s="39"/>
      <c r="Q34" s="40" t="str">
        <f>IF($H$33="","",
IF(OR($H$33="Corrupción",$H$33="Lavado de Activos",$H$33="Financiación del Terrorismo",$H$33="Trámites, OPAs y Consultas de Acceso a la Información Pública"),'[16]6.Valoración Control Corrupción'!$E34,'[16]5. Valoración de Controles'!$H34))</f>
        <v/>
      </c>
      <c r="R34" s="41" t="str">
        <f>IF($H$33="","",
IF(OR($H$33="Corrupción",$H$33="Lavado de Activos",$H$33="Financiación del Terrorismo",$H$33="Trámites, OPAs y Consultas de Acceso a la Información Pública"),"No Aplica",'[16]5. Valoración de Controles'!$I34))</f>
        <v/>
      </c>
      <c r="S34" s="41" t="str">
        <f>IF($H$33="","",
IF(OR($H$33="Corrupción",$H$33="Lavado de Activos",$H$33="Financiación del Terrorismo",$H$33="Trámites, OPAs y Consultas de Acceso a la Información Pública"),"No Aplica",'[16]5. Valoración de Controles'!$J34))</f>
        <v/>
      </c>
      <c r="T34" s="41" t="str">
        <f>IF($H$33="","",
IF(OR($H$33="Corrupción",$H$33="Lavado de Activos",$H$33="Financiación del Terrorismo",$H$33="Trámites, OPAs y Consultas de Acceso a la Información Pública"),"No Aplica",'[16]5. Valoración de Controles'!$K34))</f>
        <v/>
      </c>
      <c r="U34" s="41" t="str">
        <f>IF($H$33="","",
IF(OR($H$33="Corrupción",$H$33="Lavado de Activos",$H$33="Financiación del Terrorismo",$H$33="Trámites, OPAs y Consultas de Acceso a la Información Pública"),"No Aplica",'[16]5. Valoración de Controles'!$L34))</f>
        <v/>
      </c>
      <c r="V34" s="41" t="str">
        <f>IF($H$33="","",
IF(OR($H$33="Corrupción",$H$33="Lavado de Activos",$H$33="Financiación del Terrorismo",$H$33="Trámites, OPAs y Consultas de Acceso a la Información Pública"),"No Aplica",'[16]5. Valoración de Controles'!$M34))</f>
        <v/>
      </c>
      <c r="W34" s="41" t="str">
        <f>IF($H$33="","",
IF(OR($H$33="Corrupción",$H$33="Lavado de Activos",$H$33="Financiación del Terrorismo",$H$33="Trámites, OPAs y Consultas de Acceso a la Información Pública"),"No Aplica",'[16]5. Valoración de Controles'!$N34))</f>
        <v/>
      </c>
      <c r="X34" s="42" t="str">
        <f>IF($H$33="","",
IF(OR($H$33="Corrupción",$H$33="Lavado de Activos",$H$33="Financiación del Terrorismo",$H$33="Trámites, OPAs y Consultas de Acceso a la Información Pública"),"No Aplica",'[16]5. Valoración de Controles'!$O34))</f>
        <v/>
      </c>
      <c r="Y34" s="42" t="str">
        <f>IF($H$33="","",
IF(OR($H$33="Corrupción",$H$33="Lavado de Activos",$H$33="Financiación del Terrorismo",$H$33="Trámites, OPAs y Consultas de Acceso a la Información Pública"),"No Aplica",'[16]5. Valoración de Controles'!$P34))</f>
        <v/>
      </c>
      <c r="Z34" s="42" t="str">
        <f>IF($H$33="","",
IF(OR($H$33="Corrupción",$H$33="Lavado de Activos",$H$33="Financiación del Terrorismo",$H$33="Trámites, OPAs y Consultas de Acceso a la Información Pública"),"No Aplica",'[16]5. Valoración de Controles'!$Q34))</f>
        <v/>
      </c>
      <c r="AA34" s="43" t="str">
        <f>IF($H$33="","",
IF(OR($H$33="Corrupción",$H$33="Lavado de Activos",$H$33="Financiación del Terrorismo",$H$33="Trámites, OPAs y Consultas de Acceso a la Información Pública"),"No aplica",'[16]5. Valoración de Controles'!$R34))</f>
        <v/>
      </c>
      <c r="AB34" s="37"/>
      <c r="AC34" s="52"/>
      <c r="AD34" s="37"/>
      <c r="AE34" s="52"/>
      <c r="AF34" s="39"/>
      <c r="AG34" s="45"/>
      <c r="AH34" s="53"/>
      <c r="AI34" s="54"/>
      <c r="AJ34" s="55"/>
      <c r="AK34" s="56"/>
      <c r="AL34" s="55"/>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row>
    <row r="35" spans="1:67" ht="31.5" customHeight="1">
      <c r="A35" s="35"/>
      <c r="B35" s="36"/>
      <c r="C35" s="36"/>
      <c r="D35" s="36"/>
      <c r="E35" s="36"/>
      <c r="F35" s="36"/>
      <c r="G35" s="36"/>
      <c r="H35" s="36"/>
      <c r="I35" s="36"/>
      <c r="J35" s="36"/>
      <c r="K35" s="37"/>
      <c r="L35" s="38"/>
      <c r="M35" s="36"/>
      <c r="N35" s="37"/>
      <c r="O35" s="38"/>
      <c r="P35" s="39"/>
      <c r="Q35" s="40" t="str">
        <f>IF($H$33="","",
IF(OR($H$33="Corrupción",$H$33="Lavado de Activos",$H$33="Financiación del Terrorismo",$H$33="Trámites, OPAs y Consultas de Acceso a la Información Pública"),'[16]6.Valoración Control Corrupción'!$E35,'[16]5. Valoración de Controles'!$H35))</f>
        <v/>
      </c>
      <c r="R35" s="41" t="str">
        <f>IF($H$33="","",
IF(OR($H$33="Corrupción",$H$33="Lavado de Activos",$H$33="Financiación del Terrorismo",$H$33="Trámites, OPAs y Consultas de Acceso a la Información Pública"),"No Aplica",'[16]5. Valoración de Controles'!$I35))</f>
        <v/>
      </c>
      <c r="S35" s="41" t="str">
        <f>IF($H$33="","",
IF(OR($H$33="Corrupción",$H$33="Lavado de Activos",$H$33="Financiación del Terrorismo",$H$33="Trámites, OPAs y Consultas de Acceso a la Información Pública"),"No Aplica",'[16]5. Valoración de Controles'!$J35))</f>
        <v/>
      </c>
      <c r="T35" s="41" t="str">
        <f>IF($H$33="","",
IF(OR($H$33="Corrupción",$H$33="Lavado de Activos",$H$33="Financiación del Terrorismo",$H$33="Trámites, OPAs y Consultas de Acceso a la Información Pública"),"No Aplica",'[16]5. Valoración de Controles'!$K35))</f>
        <v/>
      </c>
      <c r="U35" s="41" t="str">
        <f>IF($H$33="","",
IF(OR($H$33="Corrupción",$H$33="Lavado de Activos",$H$33="Financiación del Terrorismo",$H$33="Trámites, OPAs y Consultas de Acceso a la Información Pública"),"No Aplica",'[16]5. Valoración de Controles'!$L35))</f>
        <v/>
      </c>
      <c r="V35" s="41" t="str">
        <f>IF($H$33="","",
IF(OR($H$33="Corrupción",$H$33="Lavado de Activos",$H$33="Financiación del Terrorismo",$H$33="Trámites, OPAs y Consultas de Acceso a la Información Pública"),"No Aplica",'[16]5. Valoración de Controles'!$M35))</f>
        <v/>
      </c>
      <c r="W35" s="41" t="str">
        <f>IF($H$33="","",
IF(OR($H$33="Corrupción",$H$33="Lavado de Activos",$H$33="Financiación del Terrorismo",$H$33="Trámites, OPAs y Consultas de Acceso a la Información Pública"),"No Aplica",'[16]5. Valoración de Controles'!$N35))</f>
        <v/>
      </c>
      <c r="X35" s="42" t="str">
        <f>IF($H$33="","",
IF(OR($H$33="Corrupción",$H$33="Lavado de Activos",$H$33="Financiación del Terrorismo",$H$33="Trámites, OPAs y Consultas de Acceso a la Información Pública"),"No Aplica",'[16]5. Valoración de Controles'!$O35))</f>
        <v/>
      </c>
      <c r="Y35" s="42" t="str">
        <f>IF($H$33="","",
IF(OR($H$33="Corrupción",$H$33="Lavado de Activos",$H$33="Financiación del Terrorismo",$H$33="Trámites, OPAs y Consultas de Acceso a la Información Pública"),"No Aplica",'[16]5. Valoración de Controles'!$P35))</f>
        <v/>
      </c>
      <c r="Z35" s="42" t="str">
        <f>IF($H$33="","",
IF(OR($H$33="Corrupción",$H$33="Lavado de Activos",$H$33="Financiación del Terrorismo",$H$33="Trámites, OPAs y Consultas de Acceso a la Información Pública"),"No Aplica",'[16]5. Valoración de Controles'!$Q35))</f>
        <v/>
      </c>
      <c r="AA35" s="43" t="str">
        <f>IF($H$33="","",
IF(OR($H$33="Corrupción",$H$33="Lavado de Activos",$H$33="Financiación del Terrorismo",$H$33="Trámites, OPAs y Consultas de Acceso a la Información Pública"),"No aplica",'[16]5. Valoración de Controles'!$R35))</f>
        <v/>
      </c>
      <c r="AB35" s="37"/>
      <c r="AC35" s="52"/>
      <c r="AD35" s="37"/>
      <c r="AE35" s="52"/>
      <c r="AF35" s="39"/>
      <c r="AG35" s="45"/>
      <c r="AH35" s="53"/>
      <c r="AI35" s="54"/>
      <c r="AJ35" s="55"/>
      <c r="AK35" s="56"/>
      <c r="AL35" s="55"/>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row>
    <row r="36" spans="1:67" ht="31.5" customHeight="1">
      <c r="A36" s="35">
        <v>10</v>
      </c>
      <c r="B36" s="36" t="str">
        <f>'[16]2. Identificación del Riesgo'!B36:B38</f>
        <v/>
      </c>
      <c r="C36" s="36" t="str">
        <f>IF('[16]2. Identificación del Riesgo'!C36:C38="","",'[16]2. Identificación del Riesgo'!C36:C38)</f>
        <v/>
      </c>
      <c r="D36" s="36" t="str">
        <f>IF('[16]2. Identificación del Riesgo'!D36:D38="","",'[16]2. Identificación del Riesgo'!D36:D38)</f>
        <v/>
      </c>
      <c r="E36" s="36" t="str">
        <f>IF('[16]2. Identificación del Riesgo'!E36:E38="","",'[16]2. Identificación del Riesgo'!E36:E38)</f>
        <v/>
      </c>
      <c r="F36" s="36" t="str">
        <f>IF('[16]2. Identificación del Riesgo'!F36:F38="","",'[16]2. Identificación del Riesgo'!F36:F38)</f>
        <v/>
      </c>
      <c r="G36" s="36" t="str">
        <f>IF('[16]2. Identificación del Riesgo'!G36:G38="","",'[16]2. Identificación del Riesgo'!G36:G38)</f>
        <v/>
      </c>
      <c r="H36" s="36" t="str">
        <f>IF('[16]2. Identificación del Riesgo'!H36:H38="","",'[16]2. Identificación del Riesgo'!H36:H38)</f>
        <v/>
      </c>
      <c r="I36" s="36" t="str">
        <f>IF('[16]2. Identificación del Riesgo'!I36:I38="","",'[16]2. Identificación del Riesgo'!I36:I38)</f>
        <v/>
      </c>
      <c r="J36" s="36" t="str">
        <f>IF('[16]2. Identificación del Riesgo'!J36:J38="","",'[16]2. Identificación del Riesgo'!J36:J38)</f>
        <v/>
      </c>
      <c r="K36" s="37" t="str">
        <f>'[16]2. Identificación del Riesgo'!K36:K38</f>
        <v/>
      </c>
      <c r="L36" s="38" t="str">
        <f>'[16]2. Identificación del Riesgo'!L36:L38</f>
        <v/>
      </c>
      <c r="M36" s="36" t="str">
        <f>IF(OR('[16]2. Identificación del Riesgo'!H36:H38="Corrupción",'[16]2. Identificación del Riesgo'!H36:H38="Lavado de Activos",'[16]2. Identificación del Riesgo'!H36:H38="Financiación del Terrorismo",'[16]2. Identificación del Riesgo'!H36:H38="Trámites, OPAs y Consultas de Acceso a la Información Pública"),"No Aplica",
IF('[16]2. Identificación del Riesgo'!M36:M38="","",'[16]2. Identificación del Riesgo'!M36:M38))</f>
        <v/>
      </c>
      <c r="N36" s="37" t="str">
        <f>'[16]2. Identificación del Riesgo'!N36:N38</f>
        <v/>
      </c>
      <c r="O36" s="38" t="str">
        <f>'[16]2. Identificación del Riesgo'!O36:O38</f>
        <v/>
      </c>
      <c r="P36" s="39" t="str">
        <f>'[16]2. Identificación del Riesgo'!P36:P38</f>
        <v/>
      </c>
      <c r="Q36" s="40" t="str">
        <f>IF($H$36="","",
IF(OR($H$36="Corrupción",$H$36="Lavado de Activos",$H$36="Financiación del Terrorismo",$H$36="Trámites, OPAs y Consultas de Acceso a la Información Pública"),'[16]6.Valoración Control Corrupción'!$E36,'[16]5. Valoración de Controles'!$H36))</f>
        <v/>
      </c>
      <c r="R36" s="41" t="str">
        <f>IF($H$36="","",
IF(OR($H$36="Corrupción",$H$36="Lavado de Activos",$H$36="Financiación del Terrorismo",$H$36="Trámites, OPAs y Consultas de Acceso a la Información Pública"),"No Aplica",'[16]5. Valoración de Controles'!$I36))</f>
        <v/>
      </c>
      <c r="S36" s="41" t="str">
        <f>IF($H$36="","",
IF(OR($H$36="Corrupción",$H$36="Lavado de Activos",$H$36="Financiación del Terrorismo",$H$36="Trámites, OPAs y Consultas de Acceso a la Información Pública"),"No Aplica",'[16]5. Valoración de Controles'!$J36))</f>
        <v/>
      </c>
      <c r="T36" s="41" t="str">
        <f>IF($H$36="","",
IF(OR($H$36="Corrupción",$H$36="Lavado de Activos",$H$36="Financiación del Terrorismo",$H$36="Trámites, OPAs y Consultas de Acceso a la Información Pública"),"No Aplica",'[16]5. Valoración de Controles'!$K36))</f>
        <v/>
      </c>
      <c r="U36" s="41" t="str">
        <f>IF($H$36="","",
IF(OR($H$36="Corrupción",$H$36="Lavado de Activos",$H$36="Financiación del Terrorismo",$H$36="Trámites, OPAs y Consultas de Acceso a la Información Pública"),"No Aplica",'[16]5. Valoración de Controles'!$L36))</f>
        <v/>
      </c>
      <c r="V36" s="41" t="str">
        <f>IF($H$36="","",
IF(OR($H$36="Corrupción",$H$36="Lavado de Activos",$H$36="Financiación del Terrorismo",$H$36="Trámites, OPAs y Consultas de Acceso a la Información Pública"),"No Aplica",'[16]5. Valoración de Controles'!$M36))</f>
        <v/>
      </c>
      <c r="W36" s="41" t="str">
        <f>IF($H$36="","",
IF(OR($H$36="Corrupción",$H$36="Lavado de Activos",$H$36="Financiación del Terrorismo",$H$36="Trámites, OPAs y Consultas de Acceso a la Información Pública"),"No Aplica",'[16]5. Valoración de Controles'!$N36))</f>
        <v/>
      </c>
      <c r="X36" s="42" t="str">
        <f>IF($H$36="","",
IF(OR($H$36="Corrupción",$H$36="Lavado de Activos",$H$36="Financiación del Terrorismo",$H$36="Trámites, OPAs y Consultas de Acceso a la Información Pública"),"No Aplica",'[16]5. Valoración de Controles'!$O36))</f>
        <v/>
      </c>
      <c r="Y36" s="42" t="str">
        <f>IF($H$36="","",
IF(OR($H$36="Corrupción",$H$36="Lavado de Activos",$H$36="Financiación del Terrorismo",$H$36="Trámites, OPAs y Consultas de Acceso a la Información Pública"),"No Aplica",'[16]5. Valoración de Controles'!$P36))</f>
        <v/>
      </c>
      <c r="Z36" s="42" t="str">
        <f>IF($H$36="","",
IF(OR($H$36="Corrupción",$H$36="Lavado de Activos",$H$36="Financiación del Terrorismo",$H$36="Trámites, OPAs y Consultas de Acceso a la Información Pública"),"No Aplica",'[16]5. Valoración de Controles'!$Q36))</f>
        <v/>
      </c>
      <c r="AA36" s="43" t="str">
        <f>IF($H$36="","",
IF(OR($H$36="Corrupción",$H$36="Lavado de Activos",$H$36="Financiación del Terrorismo",$H$36="Trámites, OPAs y Consultas de Acceso a la Información Pública"),"No aplica",'[16]5. Valoración de Controles'!$R36))</f>
        <v/>
      </c>
      <c r="AB36" s="37" t="str">
        <f>IF(H36="","",
IF(OR(H36="Corrupción",H36="Lavado de Activos",H36="Financiación del Terrorismo",H36="Trámites, OPAs y Consultas de Acceso a la Información Pública"),'[16]6.Valoración Control Corrupción'!W36:W38,
IF(OR(H36&lt;&gt;"Corrupción",H36&lt;&gt;"Lavado de Activos",H36&lt;&gt;"Financiación del Terrorismo",H36&lt;&gt;"Trámites, OPAs y Consultas de Acceso a la Información Pública"),IF(AC36="","",
IF(AND(AC36&gt;0,AC36&lt;0.4),"Muy Baja",
IF(AND(AC36&gt;=0.4,AC36&lt;0.6),"Baja",
IF(AND(AC36&gt;=0.6,AC36&lt;0.8),"Media",
IF(AND(AC36&gt;=0.8,AC36&lt;1),"Alta",
IF(AC36&gt;=1,"Muy Alta","")))))))))</f>
        <v/>
      </c>
      <c r="AC36" s="44"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IF('[16]5. Valoración de Controles'!U38&gt;0,'[16]5. Valoración de Controles'!U38,
IF('[16]5. Valoración de Controles'!U37&gt;0,'[16]5. Valoración de Controles'!U37,
IF('[16]5. Valoración de Controles'!U36&gt;0,'[16]5. Valoración de Controles'!U36,L36))))))</f>
        <v/>
      </c>
      <c r="AD36" s="37" t="str">
        <f>IF(H36="","",
IF(OR(H36="Corrupción",H36="Lavado de Activos",H36="Financiación del Terrorismo",H36="Trámites, OPAs y Consultas de Acceso a la Información Pública"),'[16]3. Impacto Riesgo de Corrupción'!Z36:Z38,
IF(OR(H36&lt;&gt;"Corrupción",H36&lt;&gt;"Lavado de Activos",H36&lt;&gt;"Financiación del Terrorismo",H36&lt;&gt;"Trámites, OPAs y Consultas de Acceso a la Información Pública"),
IF(AE36="","",
IF(AND(AE36&gt;0,AE36&lt;0.4),"Leve",
IF(AND(AE36&gt;=0.4,AE36&lt;0.6),"Menor",
IF(AND(AE36&gt;=0.6,AE36&lt;0.8),"Moderado",
IF(AND(AE36&gt;=0.8,AE36&lt;1),"Mayor",
IF(AE36&gt;=1,"Catastrófico","")))))))))</f>
        <v/>
      </c>
      <c r="AE36" s="44"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IF('[16]5. Valoración de Controles'!V38&gt;0,'[16]5. Valoración de Controles'!V38,
IF('[16]5. Valoración de Controles'!V37&gt;0,'[16]5. Valoración de Controles'!V37,
IF('[16]5. Valoración de Controles'!V36&gt;0,'[16]5. Valoración de Controles'!V36,O36))))))</f>
        <v/>
      </c>
      <c r="AF36" s="39" t="str">
        <f t="shared" ref="AF36" si="24">IF(AND(AB36="Muy Alta",OR(AD36="Leve",AD36="Menor",AD36="Moderado",AD36="Mayor")),"Alto",
IF(AND(AB36="Alta",OR(AD36="Leve",AD36="Menor")),"Moderado",
IF(AND(AB36="Alta",OR(AD36="Moderado",AD36="Mayor")),"Alto",
IF(AND(AB36="Media",OR(AD36="Leve",AD36="Menor",AD36="Moderado")),"Moderado",
IF(AND(AB36="Media",OR(AD36="Mayor")),"Alto",
IF(AND(AB36="Baja",OR(AD36="Leve")),"Bajo",
IF(AND(OR(AB36="Baja",AB36="Improbable"),OR(AD36="Menor",AD36="Moderado")),"Moderado",
IF(AND(OR(AB36="Baja",AB36="Improbable"),AD36="Mayor"),"Alto",
IF(AND(AB36="Muy Baja",OR(AD36="Leve",AD36="Menor")),"Bajo",
IF(AND(OR(AB36="Muy Baja",AB36="Rara vez"),OR(AD36="Moderado")),"Moderado",
IF(AND(OR(AB36="Muy Baja",AB36="Rara vez"),AD36="Mayor"),"Alto",
IF(AND(OR(AB36="Casi seguro",AB36="Probable",AB36="Posible"),AD36="Mayor"),"Extremo",
IF(AND(AB36="Casi seguro",AD36="Moderado"),"Extremo",
IF(AND(OR(AB36="Probable",AB36="Posible"),OR(AD36="Moderado")),"Alto",
IF(AD36="Catastrófico","Extremo","")))))))))))))))</f>
        <v/>
      </c>
      <c r="AG36" s="45"/>
      <c r="AH36" s="46" t="str">
        <f t="shared" ref="AH36" si="25">IF(AG36="Reducir (Mitigar)","Debe establecer el plan de acción a implementar para mitigar el nivel del riesgo",
IF(AG36="Reducir (Transferir)","No amerita plan de acción. Debe tercerizar la actividad que genera este riesgo o adquirir polizas para evitar responsabilidad economica, sin embargo mantiene la responsabilidad reputacional",
IF(AG36="Aceptar","No amerita plan de acción. Asuma las consecuencias de la materialización del riesgo",
IF(AG36="Evitar","No amerita plan de acción. No ejecute la actividad que genera el riesgo",
IF(AG36="Reducir","Debe establecer el plan de acción a implementar para mitigar el nivel del riesgo",
IF(AG36="Compartir","No amerita plan de acción. Comparta el riesgo con una parte interesada que pueda gestionarlo con mas eficacia",""))))))</f>
        <v/>
      </c>
      <c r="AI36" s="47"/>
      <c r="AJ36" s="48"/>
      <c r="AK36" s="49" t="str">
        <f t="shared" ref="AK36" si="26">IF(AI36="","","∑ Peso porcentual de cada acción definida")</f>
        <v/>
      </c>
      <c r="AL36" s="50"/>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row>
    <row r="37" spans="1:67" ht="31.5" customHeight="1">
      <c r="A37" s="35"/>
      <c r="B37" s="36"/>
      <c r="C37" s="36"/>
      <c r="D37" s="36"/>
      <c r="E37" s="36"/>
      <c r="F37" s="36"/>
      <c r="G37" s="36"/>
      <c r="H37" s="36"/>
      <c r="I37" s="36"/>
      <c r="J37" s="36"/>
      <c r="K37" s="37"/>
      <c r="L37" s="38"/>
      <c r="M37" s="36"/>
      <c r="N37" s="37"/>
      <c r="O37" s="38"/>
      <c r="P37" s="39"/>
      <c r="Q37" s="40" t="str">
        <f>IF($H$36="","",
IF(OR($H$36="Corrupción",$H$36="Lavado de Activos",$H$36="Financiación del Terrorismo",$H$36="Trámites, OPAs y Consultas de Acceso a la Información Pública"),'[16]6.Valoración Control Corrupción'!$E37,'[16]5. Valoración de Controles'!$H37))</f>
        <v/>
      </c>
      <c r="R37" s="41" t="str">
        <f>IF($H$36="","",
IF(OR($H$36="Corrupción",$H$36="Lavado de Activos",$H$36="Financiación del Terrorismo",$H$36="Trámites, OPAs y Consultas de Acceso a la Información Pública"),"No Aplica",'[16]5. Valoración de Controles'!$I37))</f>
        <v/>
      </c>
      <c r="S37" s="41" t="str">
        <f>IF($H$36="","",
IF(OR($H$36="Corrupción",$H$36="Lavado de Activos",$H$36="Financiación del Terrorismo",$H$36="Trámites, OPAs y Consultas de Acceso a la Información Pública"),"No Aplica",'[16]5. Valoración de Controles'!$J37))</f>
        <v/>
      </c>
      <c r="T37" s="41" t="str">
        <f>IF($H$36="","",
IF(OR($H$36="Corrupción",$H$36="Lavado de Activos",$H$36="Financiación del Terrorismo",$H$36="Trámites, OPAs y Consultas de Acceso a la Información Pública"),"No Aplica",'[16]5. Valoración de Controles'!$K37))</f>
        <v/>
      </c>
      <c r="U37" s="41" t="str">
        <f>IF($H$36="","",
IF(OR($H$36="Corrupción",$H$36="Lavado de Activos",$H$36="Financiación del Terrorismo",$H$36="Trámites, OPAs y Consultas de Acceso a la Información Pública"),"No Aplica",'[16]5. Valoración de Controles'!$L37))</f>
        <v/>
      </c>
      <c r="V37" s="41" t="str">
        <f>IF($H$36="","",
IF(OR($H$36="Corrupción",$H$36="Lavado de Activos",$H$36="Financiación del Terrorismo",$H$36="Trámites, OPAs y Consultas de Acceso a la Información Pública"),"No Aplica",'[16]5. Valoración de Controles'!$M37))</f>
        <v/>
      </c>
      <c r="W37" s="41" t="str">
        <f>IF($H$36="","",
IF(OR($H$36="Corrupción",$H$36="Lavado de Activos",$H$36="Financiación del Terrorismo",$H$36="Trámites, OPAs y Consultas de Acceso a la Información Pública"),"No Aplica",'[16]5. Valoración de Controles'!$N37))</f>
        <v/>
      </c>
      <c r="X37" s="42" t="str">
        <f>IF($H$36="","",
IF(OR($H$36="Corrupción",$H$36="Lavado de Activos",$H$36="Financiación del Terrorismo",$H$36="Trámites, OPAs y Consultas de Acceso a la Información Pública"),"No Aplica",'[16]5. Valoración de Controles'!$O37))</f>
        <v/>
      </c>
      <c r="Y37" s="42" t="str">
        <f>IF($H$36="","",
IF(OR($H$36="Corrupción",$H$36="Lavado de Activos",$H$36="Financiación del Terrorismo",$H$36="Trámites, OPAs y Consultas de Acceso a la Información Pública"),"No Aplica",'[16]5. Valoración de Controles'!$P37))</f>
        <v/>
      </c>
      <c r="Z37" s="42" t="str">
        <f>IF($H$36="","",
IF(OR($H$36="Corrupción",$H$36="Lavado de Activos",$H$36="Financiación del Terrorismo",$H$36="Trámites, OPAs y Consultas de Acceso a la Información Pública"),"No Aplica",'[16]5. Valoración de Controles'!$Q37))</f>
        <v/>
      </c>
      <c r="AA37" s="43" t="str">
        <f>IF($H$36="","",
IF(OR($H$36="Corrupción",$H$36="Lavado de Activos",$H$36="Financiación del Terrorismo",$H$36="Trámites, OPAs y Consultas de Acceso a la Información Pública"),"No aplica",'[16]5. Valoración de Controles'!$R37))</f>
        <v/>
      </c>
      <c r="AB37" s="37"/>
      <c r="AC37" s="52"/>
      <c r="AD37" s="37"/>
      <c r="AE37" s="52"/>
      <c r="AF37" s="39"/>
      <c r="AG37" s="45"/>
      <c r="AH37" s="53"/>
      <c r="AI37" s="54"/>
      <c r="AJ37" s="55"/>
      <c r="AK37" s="56"/>
      <c r="AL37" s="55"/>
    </row>
    <row r="38" spans="1:67" ht="31.5" customHeight="1">
      <c r="A38" s="35"/>
      <c r="B38" s="36"/>
      <c r="C38" s="36"/>
      <c r="D38" s="36"/>
      <c r="E38" s="36"/>
      <c r="F38" s="36"/>
      <c r="G38" s="36"/>
      <c r="H38" s="36"/>
      <c r="I38" s="36"/>
      <c r="J38" s="36"/>
      <c r="K38" s="37"/>
      <c r="L38" s="38"/>
      <c r="M38" s="36"/>
      <c r="N38" s="37"/>
      <c r="O38" s="38"/>
      <c r="P38" s="39"/>
      <c r="Q38" s="40" t="str">
        <f>IF($H$36="","",
IF(OR($H$36="Corrupción",$H$36="Lavado de Activos",$H$36="Financiación del Terrorismo",$H$36="Trámites, OPAs y Consultas de Acceso a la Información Pública"),'[16]6.Valoración Control Corrupción'!$E38,'[16]5. Valoración de Controles'!$H38))</f>
        <v/>
      </c>
      <c r="R38" s="41" t="str">
        <f>IF($H$36="","",
IF(OR($H$36="Corrupción",$H$36="Lavado de Activos",$H$36="Financiación del Terrorismo",$H$36="Trámites, OPAs y Consultas de Acceso a la Información Pública"),"No Aplica",'[16]5. Valoración de Controles'!$I38))</f>
        <v/>
      </c>
      <c r="S38" s="41" t="str">
        <f>IF($H$36="","",
IF(OR($H$36="Corrupción",$H$36="Lavado de Activos",$H$36="Financiación del Terrorismo",$H$36="Trámites, OPAs y Consultas de Acceso a la Información Pública"),"No Aplica",'[16]5. Valoración de Controles'!$J38))</f>
        <v/>
      </c>
      <c r="T38" s="41" t="str">
        <f>IF($H$36="","",
IF(OR($H$36="Corrupción",$H$36="Lavado de Activos",$H$36="Financiación del Terrorismo",$H$36="Trámites, OPAs y Consultas de Acceso a la Información Pública"),"No Aplica",'[16]5. Valoración de Controles'!$K38))</f>
        <v/>
      </c>
      <c r="U38" s="41" t="str">
        <f>IF($H$36="","",
IF(OR($H$36="Corrupción",$H$36="Lavado de Activos",$H$36="Financiación del Terrorismo",$H$36="Trámites, OPAs y Consultas de Acceso a la Información Pública"),"No Aplica",'[16]5. Valoración de Controles'!$L38))</f>
        <v/>
      </c>
      <c r="V38" s="41" t="str">
        <f>IF($H$36="","",
IF(OR($H$36="Corrupción",$H$36="Lavado de Activos",$H$36="Financiación del Terrorismo",$H$36="Trámites, OPAs y Consultas de Acceso a la Información Pública"),"No Aplica",'[16]5. Valoración de Controles'!$M38))</f>
        <v/>
      </c>
      <c r="W38" s="41" t="str">
        <f>IF($H$36="","",
IF(OR($H$36="Corrupción",$H$36="Lavado de Activos",$H$36="Financiación del Terrorismo",$H$36="Trámites, OPAs y Consultas de Acceso a la Información Pública"),"No Aplica",'[16]5. Valoración de Controles'!$N38))</f>
        <v/>
      </c>
      <c r="X38" s="42" t="str">
        <f>IF($H$36="","",
IF(OR($H$36="Corrupción",$H$36="Lavado de Activos",$H$36="Financiación del Terrorismo",$H$36="Trámites, OPAs y Consultas de Acceso a la Información Pública"),"No Aplica",'[16]5. Valoración de Controles'!$O38))</f>
        <v/>
      </c>
      <c r="Y38" s="42" t="str">
        <f>IF($H$36="","",
IF(OR($H$36="Corrupción",$H$36="Lavado de Activos",$H$36="Financiación del Terrorismo",$H$36="Trámites, OPAs y Consultas de Acceso a la Información Pública"),"No Aplica",'[16]5. Valoración de Controles'!$P38))</f>
        <v/>
      </c>
      <c r="Z38" s="42" t="str">
        <f>IF($H$36="","",
IF(OR($H$36="Corrupción",$H$36="Lavado de Activos",$H$36="Financiación del Terrorismo",$H$36="Trámites, OPAs y Consultas de Acceso a la Información Pública"),"No Aplica",'[16]5. Valoración de Controles'!$Q38))</f>
        <v/>
      </c>
      <c r="AA38" s="43" t="str">
        <f>IF($H$36="","",
IF(OR($H$36="Corrupción",$H$36="Lavado de Activos",$H$36="Financiación del Terrorismo",$H$36="Trámites, OPAs y Consultas de Acceso a la Información Pública"),"No aplica",'[16]5. Valoración de Controles'!$R38))</f>
        <v/>
      </c>
      <c r="AB38" s="37"/>
      <c r="AC38" s="52"/>
      <c r="AD38" s="37"/>
      <c r="AE38" s="52"/>
      <c r="AF38" s="39"/>
      <c r="AG38" s="45"/>
      <c r="AH38" s="53"/>
      <c r="AI38" s="54"/>
      <c r="AJ38" s="55"/>
      <c r="AK38" s="56"/>
      <c r="AL38" s="55"/>
    </row>
    <row r="39" spans="1:67" ht="31.5" customHeight="1">
      <c r="A39" s="35">
        <v>11</v>
      </c>
      <c r="B39" s="36" t="str">
        <f>'[16]2. Identificación del Riesgo'!B39:B41</f>
        <v/>
      </c>
      <c r="C39" s="36" t="str">
        <f>IF('[16]2. Identificación del Riesgo'!C39:C41="","",'[16]2. Identificación del Riesgo'!C39:C41)</f>
        <v/>
      </c>
      <c r="D39" s="36" t="str">
        <f>IF('[16]2. Identificación del Riesgo'!D39:D41="","",'[16]2. Identificación del Riesgo'!D39:D41)</f>
        <v/>
      </c>
      <c r="E39" s="36" t="str">
        <f>IF('[16]2. Identificación del Riesgo'!E39:E41="","",'[16]2. Identificación del Riesgo'!E39:E41)</f>
        <v/>
      </c>
      <c r="F39" s="36" t="str">
        <f>IF('[16]2. Identificación del Riesgo'!F39:F41="","",'[16]2. Identificación del Riesgo'!F39:F41)</f>
        <v/>
      </c>
      <c r="G39" s="36" t="str">
        <f>IF('[16]2. Identificación del Riesgo'!G39:G41="","",'[16]2. Identificación del Riesgo'!G39:G41)</f>
        <v/>
      </c>
      <c r="H39" s="36" t="str">
        <f>IF('[16]2. Identificación del Riesgo'!H39:H41="","",'[16]2. Identificación del Riesgo'!H39:H41)</f>
        <v/>
      </c>
      <c r="I39" s="36" t="str">
        <f>IF('[16]2. Identificación del Riesgo'!I39:I41="","",'[16]2. Identificación del Riesgo'!I39:I41)</f>
        <v/>
      </c>
      <c r="J39" s="36" t="str">
        <f>IF('[16]2. Identificación del Riesgo'!J39:J41="","",'[16]2. Identificación del Riesgo'!J39:J41)</f>
        <v/>
      </c>
      <c r="K39" s="37" t="str">
        <f>'[16]2. Identificación del Riesgo'!K39:K41</f>
        <v/>
      </c>
      <c r="L39" s="38" t="str">
        <f>'[16]2. Identificación del Riesgo'!L39:L41</f>
        <v/>
      </c>
      <c r="M39" s="36" t="str">
        <f>IF(OR('[16]2. Identificación del Riesgo'!H39:H41="Corrupción",'[16]2. Identificación del Riesgo'!H39:H41="Lavado de Activos",'[16]2. Identificación del Riesgo'!H39:H41="Financiación del Terrorismo",'[16]2. Identificación del Riesgo'!H39:H41="Trámites, OPAs y Consultas de Acceso a la Información Pública"),"No Aplica",
IF('[16]2. Identificación del Riesgo'!M39:M41="","",'[16]2. Identificación del Riesgo'!M39:M41))</f>
        <v/>
      </c>
      <c r="N39" s="37" t="str">
        <f>'[16]2. Identificación del Riesgo'!N39:N41</f>
        <v/>
      </c>
      <c r="O39" s="38" t="str">
        <f>'[16]2. Identificación del Riesgo'!O39:O41</f>
        <v/>
      </c>
      <c r="P39" s="39" t="str">
        <f>'[16]2. Identificación del Riesgo'!P39:P41</f>
        <v/>
      </c>
      <c r="Q39" s="40" t="str">
        <f>IF($H$39="","",
IF(OR($H$39="Corrupción",$H$39="Lavado de Activos",$H$39="Financiación del Terrorismo",$H$39="Trámites, OPAs y Consultas de Acceso a la Información Pública"),'[16]6.Valoración Control Corrupción'!$E39,'[16]5. Valoración de Controles'!$H39))</f>
        <v/>
      </c>
      <c r="R39" s="41" t="str">
        <f>IF($H$39="","",
IF(OR($H$39="Corrupción",$H$39="Lavado de Activos",$H$39="Financiación del Terrorismo",$H$39="Trámites, OPAs y Consultas de Acceso a la Información Pública"),"No Aplica",'[16]5. Valoración de Controles'!$I39))</f>
        <v/>
      </c>
      <c r="S39" s="41" t="str">
        <f>IF($H$39="","",
IF(OR($H$39="Corrupción",$H$39="Lavado de Activos",$H$39="Financiación del Terrorismo",$H$39="Trámites, OPAs y Consultas de Acceso a la Información Pública"),"No Aplica",'[16]5. Valoración de Controles'!$J39))</f>
        <v/>
      </c>
      <c r="T39" s="41" t="str">
        <f>IF($H$39="","",
IF(OR($H$39="Corrupción",$H$39="Lavado de Activos",$H$39="Financiación del Terrorismo",$H$39="Trámites, OPAs y Consultas de Acceso a la Información Pública"),"No Aplica",'[16]5. Valoración de Controles'!$K39))</f>
        <v/>
      </c>
      <c r="U39" s="41" t="str">
        <f>IF($H$39="","",
IF(OR($H$39="Corrupción",$H$39="Lavado de Activos",$H$39="Financiación del Terrorismo",$H$39="Trámites, OPAs y Consultas de Acceso a la Información Pública"),"No Aplica",'[16]5. Valoración de Controles'!$L39))</f>
        <v/>
      </c>
      <c r="V39" s="41" t="str">
        <f>IF($H$39="","",
IF(OR($H$39="Corrupción",$H$39="Lavado de Activos",$H$39="Financiación del Terrorismo",$H$39="Trámites, OPAs y Consultas de Acceso a la Información Pública"),"No Aplica",'[16]5. Valoración de Controles'!$M39))</f>
        <v/>
      </c>
      <c r="W39" s="41" t="str">
        <f>IF($H$39="","",
IF(OR($H$39="Corrupción",$H$39="Lavado de Activos",$H$39="Financiación del Terrorismo",$H$39="Trámites, OPAs y Consultas de Acceso a la Información Pública"),"No Aplica",'[16]5. Valoración de Controles'!$N39))</f>
        <v/>
      </c>
      <c r="X39" s="42" t="str">
        <f>IF($H$39="","",
IF(OR($H$39="Corrupción",$H$39="Lavado de Activos",$H$39="Financiación del Terrorismo",$H$39="Trámites, OPAs y Consultas de Acceso a la Información Pública"),"No Aplica",'[16]5. Valoración de Controles'!$O39))</f>
        <v/>
      </c>
      <c r="Y39" s="42" t="str">
        <f>IF($H$39="","",
IF(OR($H$39="Corrupción",$H$39="Lavado de Activos",$H$39="Financiación del Terrorismo",$H$39="Trámites, OPAs y Consultas de Acceso a la Información Pública"),"No Aplica",'[16]5. Valoración de Controles'!$P39))</f>
        <v/>
      </c>
      <c r="Z39" s="42" t="str">
        <f>IF($H$39="","",
IF(OR($H$39="Corrupción",$H$39="Lavado de Activos",$H$39="Financiación del Terrorismo",$H$39="Trámites, OPAs y Consultas de Acceso a la Información Pública"),"No Aplica",'[16]5. Valoración de Controles'!$Q39))</f>
        <v/>
      </c>
      <c r="AA39" s="43" t="str">
        <f>IF($H$39="","",
IF(OR($H$39="Corrupción",$H$39="Lavado de Activos",$H$39="Financiación del Terrorismo",$H$39="Trámites, OPAs y Consultas de Acceso a la Información Pública"),"No aplica",'[16]5. Valoración de Controles'!$R39))</f>
        <v/>
      </c>
      <c r="AB39" s="37" t="str">
        <f>IF(H39="","",
IF(OR(H39="Corrupción",H39="Lavado de Activos",H39="Financiación del Terrorismo",H39="Trámites, OPAs y Consultas de Acceso a la Información Pública"),'[16]6.Valoración Control Corrupción'!W39:W41,
IF(OR(H39&lt;&gt;"Corrupción",H39&lt;&gt;"Lavado de Activos",H39&lt;&gt;"Financiación del Terrorismo",H39&lt;&gt;"Trámites, OPAs y Consultas de Acceso a la Información Pública"),IF(AC39="","",
IF(AND(AC39&gt;0,AC39&lt;0.4),"Muy Baja",
IF(AND(AC39&gt;=0.4,AC39&lt;0.6),"Baja",
IF(AND(AC39&gt;=0.6,AC39&lt;0.8),"Media",
IF(AND(AC39&gt;=0.8,AC39&lt;1),"Alta",
IF(AC39&gt;=1,"Muy Alta","")))))))))</f>
        <v/>
      </c>
      <c r="AC39" s="44"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IF('[16]5. Valoración de Controles'!U41&gt;0,'[16]5. Valoración de Controles'!U41,
IF('[16]5. Valoración de Controles'!U40&gt;0,'[16]5. Valoración de Controles'!U40,
IF('[16]5. Valoración de Controles'!U39&gt;0,'[16]5. Valoración de Controles'!U39,L39))))))</f>
        <v/>
      </c>
      <c r="AD39" s="37" t="str">
        <f>IF(H39="","",
IF(OR(H39="Corrupción",H39="Lavado de Activos",H39="Financiación del Terrorismo",H39="Trámites, OPAs y Consultas de Acceso a la Información Pública"),'[16]3. Impacto Riesgo de Corrupción'!Z39:Z41,
IF(OR(H39&lt;&gt;"Corrupción",H39&lt;&gt;"Lavado de Activos",H39&lt;&gt;"Financiación del Terrorismo",H39&lt;&gt;"Trámites, OPAs y Consultas de Acceso a la Información Pública"),
IF(AE39="","",
IF(AND(AE39&gt;0,AE39&lt;0.4),"Leve",
IF(AND(AE39&gt;=0.4,AE39&lt;0.6),"Menor",
IF(AND(AE39&gt;=0.6,AE39&lt;0.8),"Moderado",
IF(AND(AE39&gt;=0.8,AE39&lt;1),"Mayor",
IF(AE39&gt;=1,"Catastrófico","")))))))))</f>
        <v/>
      </c>
      <c r="AE39" s="44"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IF('[16]5. Valoración de Controles'!V41&gt;0,'[16]5. Valoración de Controles'!V41,
IF('[16]5. Valoración de Controles'!V40&gt;0,'[16]5. Valoración de Controles'!V40,
IF('[16]5. Valoración de Controles'!V39&gt;0,'[16]5. Valoración de Controles'!V39,O39))))))</f>
        <v/>
      </c>
      <c r="AF39" s="39" t="str">
        <f t="shared" ref="AF39" si="27">IF(AND(AB39="Muy Alta",OR(AD39="Leve",AD39="Menor",AD39="Moderado",AD39="Mayor")),"Alto",
IF(AND(AB39="Alta",OR(AD39="Leve",AD39="Menor")),"Moderado",
IF(AND(AB39="Alta",OR(AD39="Moderado",AD39="Mayor")),"Alto",
IF(AND(AB39="Media",OR(AD39="Leve",AD39="Menor",AD39="Moderado")),"Moderado",
IF(AND(AB39="Media",OR(AD39="Mayor")),"Alto",
IF(AND(AB39="Baja",OR(AD39="Leve")),"Bajo",
IF(AND(OR(AB39="Baja",AB39="Improbable"),OR(AD39="Menor",AD39="Moderado")),"Moderado",
IF(AND(OR(AB39="Baja",AB39="Improbable"),AD39="Mayor"),"Alto",
IF(AND(AB39="Muy Baja",OR(AD39="Leve",AD39="Menor")),"Bajo",
IF(AND(OR(AB39="Muy Baja",AB39="Rara vez"),OR(AD39="Moderado")),"Moderado",
IF(AND(OR(AB39="Muy Baja",AB39="Rara vez"),AD39="Mayor"),"Alto",
IF(AND(OR(AB39="Casi seguro",AB39="Probable",AB39="Posible"),AD39="Mayor"),"Extremo",
IF(AND(AB39="Casi seguro",AD39="Moderado"),"Extremo",
IF(AND(OR(AB39="Probable",AB39="Posible"),OR(AD39="Moderado")),"Alto",
IF(AD39="Catastrófico","Extremo","")))))))))))))))</f>
        <v/>
      </c>
      <c r="AG39" s="45"/>
      <c r="AH39" s="46" t="str">
        <f t="shared" ref="AH39" si="28">IF(AG39="Reducir (Mitigar)","Debe establecer el plan de acción a implementar para mitigar el nivel del riesgo",
IF(AG39="Reducir (Transferir)","No amerita plan de acción. Debe tercerizar la actividad que genera este riesgo o adquirir polizas para evitar responsabilidad economica, sin embargo mantiene la responsabilidad reputacional",
IF(AG39="Aceptar","No amerita plan de acción. Asuma las consecuencias de la materialización del riesgo",
IF(AG39="Evitar","No amerita plan de acción. No ejecute la actividad que genera el riesgo",
IF(AG39="Reducir","Debe establecer el plan de acción a implementar para mitigar el nivel del riesgo",
IF(AG39="Compartir","No amerita plan de acción. Comparta el riesgo con una parte interesada que pueda gestionarlo con mas eficacia",""))))))</f>
        <v/>
      </c>
      <c r="AI39" s="47"/>
      <c r="AJ39" s="48"/>
      <c r="AK39" s="49" t="str">
        <f t="shared" ref="AK39" si="29">IF(AI39="","","∑ Peso porcentual de cada acción definida")</f>
        <v/>
      </c>
      <c r="AL39" s="50"/>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row>
    <row r="40" spans="1:67" ht="31.5" customHeight="1">
      <c r="A40" s="35"/>
      <c r="B40" s="36"/>
      <c r="C40" s="36"/>
      <c r="D40" s="36"/>
      <c r="E40" s="36"/>
      <c r="F40" s="36"/>
      <c r="G40" s="36"/>
      <c r="H40" s="36"/>
      <c r="I40" s="36"/>
      <c r="J40" s="36"/>
      <c r="K40" s="37"/>
      <c r="L40" s="38"/>
      <c r="M40" s="36"/>
      <c r="N40" s="37"/>
      <c r="O40" s="38"/>
      <c r="P40" s="39"/>
      <c r="Q40" s="40" t="str">
        <f>IF($H$39="","",
IF(OR($H$39="Corrupción",$H$39="Lavado de Activos",$H$39="Financiación del Terrorismo",$H$39="Trámites, OPAs y Consultas de Acceso a la Información Pública"),'[16]6.Valoración Control Corrupción'!$E40,'[16]5. Valoración de Controles'!$H40))</f>
        <v/>
      </c>
      <c r="R40" s="41" t="str">
        <f>IF($H$39="","",
IF(OR($H$39="Corrupción",$H$39="Lavado de Activos",$H$39="Financiación del Terrorismo",$H$39="Trámites, OPAs y Consultas de Acceso a la Información Pública"),"No Aplica",'[16]5. Valoración de Controles'!$I40))</f>
        <v/>
      </c>
      <c r="S40" s="41" t="str">
        <f>IF($H$39="","",
IF(OR($H$39="Corrupción",$H$39="Lavado de Activos",$H$39="Financiación del Terrorismo",$H$39="Trámites, OPAs y Consultas de Acceso a la Información Pública"),"No Aplica",'[16]5. Valoración de Controles'!$J40))</f>
        <v/>
      </c>
      <c r="T40" s="41" t="str">
        <f>IF($H$39="","",
IF(OR($H$39="Corrupción",$H$39="Lavado de Activos",$H$39="Financiación del Terrorismo",$H$39="Trámites, OPAs y Consultas de Acceso a la Información Pública"),"No Aplica",'[16]5. Valoración de Controles'!$K40))</f>
        <v/>
      </c>
      <c r="U40" s="41" t="str">
        <f>IF($H$39="","",
IF(OR($H$39="Corrupción",$H$39="Lavado de Activos",$H$39="Financiación del Terrorismo",$H$39="Trámites, OPAs y Consultas de Acceso a la Información Pública"),"No Aplica",'[16]5. Valoración de Controles'!$L40))</f>
        <v/>
      </c>
      <c r="V40" s="41" t="str">
        <f>IF($H$39="","",
IF(OR($H$39="Corrupción",$H$39="Lavado de Activos",$H$39="Financiación del Terrorismo",$H$39="Trámites, OPAs y Consultas de Acceso a la Información Pública"),"No Aplica",'[16]5. Valoración de Controles'!$M40))</f>
        <v/>
      </c>
      <c r="W40" s="41" t="str">
        <f>IF($H$39="","",
IF(OR($H$39="Corrupción",$H$39="Lavado de Activos",$H$39="Financiación del Terrorismo",$H$39="Trámites, OPAs y Consultas de Acceso a la Información Pública"),"No Aplica",'[16]5. Valoración de Controles'!$N40))</f>
        <v/>
      </c>
      <c r="X40" s="42" t="str">
        <f>IF($H$39="","",
IF(OR($H$39="Corrupción",$H$39="Lavado de Activos",$H$39="Financiación del Terrorismo",$H$39="Trámites, OPAs y Consultas de Acceso a la Información Pública"),"No Aplica",'[16]5. Valoración de Controles'!$O40))</f>
        <v/>
      </c>
      <c r="Y40" s="42" t="str">
        <f>IF($H$39="","",
IF(OR($H$39="Corrupción",$H$39="Lavado de Activos",$H$39="Financiación del Terrorismo",$H$39="Trámites, OPAs y Consultas de Acceso a la Información Pública"),"No Aplica",'[16]5. Valoración de Controles'!$P40))</f>
        <v/>
      </c>
      <c r="Z40" s="42" t="str">
        <f>IF($H$39="","",
IF(OR($H$39="Corrupción",$H$39="Lavado de Activos",$H$39="Financiación del Terrorismo",$H$39="Trámites, OPAs y Consultas de Acceso a la Información Pública"),"No Aplica",'[16]5. Valoración de Controles'!$Q40))</f>
        <v/>
      </c>
      <c r="AA40" s="43" t="str">
        <f>IF($H$39="","",
IF(OR($H$39="Corrupción",$H$39="Lavado de Activos",$H$39="Financiación del Terrorismo",$H$39="Trámites, OPAs y Consultas de Acceso a la Información Pública"),"No aplica",'[16]5. Valoración de Controles'!$R40))</f>
        <v/>
      </c>
      <c r="AB40" s="37"/>
      <c r="AC40" s="52"/>
      <c r="AD40" s="37"/>
      <c r="AE40" s="52"/>
      <c r="AF40" s="39"/>
      <c r="AG40" s="45"/>
      <c r="AH40" s="53"/>
      <c r="AI40" s="54"/>
      <c r="AJ40" s="55"/>
      <c r="AK40" s="56"/>
      <c r="AL40" s="55"/>
    </row>
    <row r="41" spans="1:67" ht="31.5" customHeight="1">
      <c r="A41" s="35"/>
      <c r="B41" s="36"/>
      <c r="C41" s="36"/>
      <c r="D41" s="36"/>
      <c r="E41" s="36"/>
      <c r="F41" s="36"/>
      <c r="G41" s="36"/>
      <c r="H41" s="36"/>
      <c r="I41" s="36"/>
      <c r="J41" s="36"/>
      <c r="K41" s="37"/>
      <c r="L41" s="38"/>
      <c r="M41" s="36"/>
      <c r="N41" s="37"/>
      <c r="O41" s="38"/>
      <c r="P41" s="39"/>
      <c r="Q41" s="40" t="str">
        <f>IF($H$39="","",
IF(OR($H$39="Corrupción",$H$39="Lavado de Activos",$H$39="Financiación del Terrorismo",$H$39="Trámites, OPAs y Consultas de Acceso a la Información Pública"),'[16]6.Valoración Control Corrupción'!$E41,'[16]5. Valoración de Controles'!$H41))</f>
        <v/>
      </c>
      <c r="R41" s="41" t="str">
        <f>IF($H$39="","",
IF(OR($H$39="Corrupción",$H$39="Lavado de Activos",$H$39="Financiación del Terrorismo",$H$39="Trámites, OPAs y Consultas de Acceso a la Información Pública"),"No Aplica",'[16]5. Valoración de Controles'!$I41))</f>
        <v/>
      </c>
      <c r="S41" s="41" t="str">
        <f>IF($H$39="","",
IF(OR($H$39="Corrupción",$H$39="Lavado de Activos",$H$39="Financiación del Terrorismo",$H$39="Trámites, OPAs y Consultas de Acceso a la Información Pública"),"No Aplica",'[16]5. Valoración de Controles'!$J41))</f>
        <v/>
      </c>
      <c r="T41" s="41" t="str">
        <f>IF($H$39="","",
IF(OR($H$39="Corrupción",$H$39="Lavado de Activos",$H$39="Financiación del Terrorismo",$H$39="Trámites, OPAs y Consultas de Acceso a la Información Pública"),"No Aplica",'[16]5. Valoración de Controles'!$K41))</f>
        <v/>
      </c>
      <c r="U41" s="41" t="str">
        <f>IF($H$39="","",
IF(OR($H$39="Corrupción",$H$39="Lavado de Activos",$H$39="Financiación del Terrorismo",$H$39="Trámites, OPAs y Consultas de Acceso a la Información Pública"),"No Aplica",'[16]5. Valoración de Controles'!$L41))</f>
        <v/>
      </c>
      <c r="V41" s="41" t="str">
        <f>IF($H$39="","",
IF(OR($H$39="Corrupción",$H$39="Lavado de Activos",$H$39="Financiación del Terrorismo",$H$39="Trámites, OPAs y Consultas de Acceso a la Información Pública"),"No Aplica",'[16]5. Valoración de Controles'!$M41))</f>
        <v/>
      </c>
      <c r="W41" s="41" t="str">
        <f>IF($H$39="","",
IF(OR($H$39="Corrupción",$H$39="Lavado de Activos",$H$39="Financiación del Terrorismo",$H$39="Trámites, OPAs y Consultas de Acceso a la Información Pública"),"No Aplica",'[16]5. Valoración de Controles'!$N41))</f>
        <v/>
      </c>
      <c r="X41" s="42" t="str">
        <f>IF($H$39="","",
IF(OR($H$39="Corrupción",$H$39="Lavado de Activos",$H$39="Financiación del Terrorismo",$H$39="Trámites, OPAs y Consultas de Acceso a la Información Pública"),"No Aplica",'[16]5. Valoración de Controles'!$O41))</f>
        <v/>
      </c>
      <c r="Y41" s="42" t="str">
        <f>IF($H$39="","",
IF(OR($H$39="Corrupción",$H$39="Lavado de Activos",$H$39="Financiación del Terrorismo",$H$39="Trámites, OPAs y Consultas de Acceso a la Información Pública"),"No Aplica",'[16]5. Valoración de Controles'!$P41))</f>
        <v/>
      </c>
      <c r="Z41" s="42" t="str">
        <f>IF($H$39="","",
IF(OR($H$39="Corrupción",$H$39="Lavado de Activos",$H$39="Financiación del Terrorismo",$H$39="Trámites, OPAs y Consultas de Acceso a la Información Pública"),"No Aplica",'[16]5. Valoración de Controles'!$Q41))</f>
        <v/>
      </c>
      <c r="AA41" s="43" t="str">
        <f>IF($H$39="","",
IF(OR($H$39="Corrupción",$H$39="Lavado de Activos",$H$39="Financiación del Terrorismo",$H$39="Trámites, OPAs y Consultas de Acceso a la Información Pública"),"No aplica",'[16]5. Valoración de Controles'!$R41))</f>
        <v/>
      </c>
      <c r="AB41" s="37"/>
      <c r="AC41" s="52"/>
      <c r="AD41" s="37"/>
      <c r="AE41" s="52"/>
      <c r="AF41" s="39"/>
      <c r="AG41" s="45"/>
      <c r="AH41" s="53"/>
      <c r="AI41" s="54"/>
      <c r="AJ41" s="55"/>
      <c r="AK41" s="56"/>
      <c r="AL41" s="55"/>
    </row>
    <row r="42" spans="1:67" ht="31.5" customHeight="1">
      <c r="A42" s="35">
        <v>12</v>
      </c>
      <c r="B42" s="36" t="str">
        <f>'[16]2. Identificación del Riesgo'!B42:B44</f>
        <v/>
      </c>
      <c r="C42" s="36" t="str">
        <f>IF('[16]2. Identificación del Riesgo'!C42:C44="","",'[16]2. Identificación del Riesgo'!C42:C44)</f>
        <v/>
      </c>
      <c r="D42" s="36" t="str">
        <f>IF('[16]2. Identificación del Riesgo'!D42:D44="","",'[16]2. Identificación del Riesgo'!D42:D44)</f>
        <v/>
      </c>
      <c r="E42" s="36" t="str">
        <f>IF('[16]2. Identificación del Riesgo'!E42:E44="","",'[16]2. Identificación del Riesgo'!E42:E44)</f>
        <v/>
      </c>
      <c r="F42" s="36" t="str">
        <f>IF('[16]2. Identificación del Riesgo'!F42:F44="","",'[16]2. Identificación del Riesgo'!F42:F44)</f>
        <v/>
      </c>
      <c r="G42" s="36" t="str">
        <f>IF('[16]2. Identificación del Riesgo'!G42:G44="","",'[16]2. Identificación del Riesgo'!G42:G44)</f>
        <v/>
      </c>
      <c r="H42" s="36" t="str">
        <f>IF('[16]2. Identificación del Riesgo'!H42:H44="","",'[16]2. Identificación del Riesgo'!H42:H44)</f>
        <v/>
      </c>
      <c r="I42" s="36" t="str">
        <f>IF('[16]2. Identificación del Riesgo'!I42:I44="","",'[16]2. Identificación del Riesgo'!I42:I44)</f>
        <v/>
      </c>
      <c r="J42" s="36" t="str">
        <f>IF('[16]2. Identificación del Riesgo'!J42:J44="","",'[16]2. Identificación del Riesgo'!J42:J44)</f>
        <v/>
      </c>
      <c r="K42" s="37" t="str">
        <f>'[16]2. Identificación del Riesgo'!K42:K44</f>
        <v/>
      </c>
      <c r="L42" s="38" t="str">
        <f>'[16]2. Identificación del Riesgo'!L42:L44</f>
        <v/>
      </c>
      <c r="M42" s="36" t="str">
        <f>IF(OR('[16]2. Identificación del Riesgo'!H42:H44="Corrupción",'[16]2. Identificación del Riesgo'!H42:H44="Lavado de Activos",'[16]2. Identificación del Riesgo'!H42:H44="Financiación del Terrorismo",'[16]2. Identificación del Riesgo'!H42:H44="Trámites, OPAs y Consultas de Acceso a la Información Pública"),"No Aplica",
IF('[16]2. Identificación del Riesgo'!M42:M44="","",'[16]2. Identificación del Riesgo'!M42:M44))</f>
        <v/>
      </c>
      <c r="N42" s="37" t="str">
        <f>'[16]2. Identificación del Riesgo'!N42:N44</f>
        <v/>
      </c>
      <c r="O42" s="38" t="str">
        <f>'[16]2. Identificación del Riesgo'!O42:O44</f>
        <v/>
      </c>
      <c r="P42" s="39" t="str">
        <f>'[16]2. Identificación del Riesgo'!P42:P44</f>
        <v/>
      </c>
      <c r="Q42" s="40" t="str">
        <f>IF($H$42="","",
IF(OR($H$42="Corrupción",$H$42="Lavado de Activos",$H$42="Financiación del Terrorismo",$H$42="Trámites, OPAs y Consultas de Acceso a la Información Pública"),'[16]6.Valoración Control Corrupción'!$E42,'[16]5. Valoración de Controles'!$H42))</f>
        <v/>
      </c>
      <c r="R42" s="41" t="str">
        <f>IF($H$42="","",
IF(OR($H$42="Corrupción",$H$42="Lavado de Activos",$H$42="Financiación del Terrorismo",$H$42="Trámites, OPAs y Consultas de Acceso a la Información Pública"),"No Aplica",'[16]5. Valoración de Controles'!$I42))</f>
        <v/>
      </c>
      <c r="S42" s="41" t="str">
        <f>IF($H$42="","",
IF(OR($H$42="Corrupción",$H$42="Lavado de Activos",$H$42="Financiación del Terrorismo",$H$42="Trámites, OPAs y Consultas de Acceso a la Información Pública"),"No Aplica",'[16]5. Valoración de Controles'!$J42))</f>
        <v/>
      </c>
      <c r="T42" s="41" t="str">
        <f>IF($H$42="","",
IF(OR($H$42="Corrupción",$H$42="Lavado de Activos",$H$42="Financiación del Terrorismo",$H$42="Trámites, OPAs y Consultas de Acceso a la Información Pública"),"No Aplica",'[16]5. Valoración de Controles'!$K42))</f>
        <v/>
      </c>
      <c r="U42" s="41" t="str">
        <f>IF($H$42="","",
IF(OR($H$42="Corrupción",$H$42="Lavado de Activos",$H$42="Financiación del Terrorismo",$H$42="Trámites, OPAs y Consultas de Acceso a la Información Pública"),"No Aplica",'[16]5. Valoración de Controles'!$L42))</f>
        <v/>
      </c>
      <c r="V42" s="41" t="str">
        <f>IF($H$42="","",
IF(OR($H$42="Corrupción",$H$42="Lavado de Activos",$H$42="Financiación del Terrorismo",$H$42="Trámites, OPAs y Consultas de Acceso a la Información Pública"),"No Aplica",'[16]5. Valoración de Controles'!$M42))</f>
        <v/>
      </c>
      <c r="W42" s="41" t="str">
        <f>IF($H$42="","",
IF(OR($H$42="Corrupción",$H$42="Lavado de Activos",$H$42="Financiación del Terrorismo",$H$42="Trámites, OPAs y Consultas de Acceso a la Información Pública"),"No Aplica",'[16]5. Valoración de Controles'!$N42))</f>
        <v/>
      </c>
      <c r="X42" s="42" t="str">
        <f>IF($H$42="","",
IF(OR($H$42="Corrupción",$H$42="Lavado de Activos",$H$42="Financiación del Terrorismo",$H$42="Trámites, OPAs y Consultas de Acceso a la Información Pública"),"No Aplica",'[16]5. Valoración de Controles'!$O42))</f>
        <v/>
      </c>
      <c r="Y42" s="42" t="str">
        <f>IF($H$42="","",
IF(OR($H$42="Corrupción",$H$42="Lavado de Activos",$H$42="Financiación del Terrorismo",$H$42="Trámites, OPAs y Consultas de Acceso a la Información Pública"),"No Aplica",'[16]5. Valoración de Controles'!$P42))</f>
        <v/>
      </c>
      <c r="Z42" s="42" t="str">
        <f>IF($H$42="","",
IF(OR($H$42="Corrupción",$H$42="Lavado de Activos",$H$42="Financiación del Terrorismo",$H$42="Trámites, OPAs y Consultas de Acceso a la Información Pública"),"No Aplica",'[16]5. Valoración de Controles'!$Q42))</f>
        <v/>
      </c>
      <c r="AA42" s="43" t="str">
        <f>IF($H$42="","",
IF(OR($H$42="Corrupción",$H$42="Lavado de Activos",$H$42="Financiación del Terrorismo",$H$42="Trámites, OPAs y Consultas de Acceso a la Información Pública"),"No aplica",'[16]5. Valoración de Controles'!$R42))</f>
        <v/>
      </c>
      <c r="AB42" s="37" t="str">
        <f>IF(H42="","",
IF(OR(H42="Corrupción",H42="Lavado de Activos",H42="Financiación del Terrorismo",H42="Trámites, OPAs y Consultas de Acceso a la Información Pública"),'[16]6.Valoración Control Corrupción'!W42:W44,
IF(OR(H42&lt;&gt;"Corrupción",H42&lt;&gt;"Lavado de Activos",H42&lt;&gt;"Financiación del Terrorismo",H42&lt;&gt;"Trámites, OPAs y Consultas de Acceso a la Información Pública"),IF(AC42="","",
IF(AND(AC42&gt;0,AC42&lt;0.4),"Muy Baja",
IF(AND(AC42&gt;=0.4,AC42&lt;0.6),"Baja",
IF(AND(AC42&gt;=0.6,AC42&lt;0.8),"Media",
IF(AND(AC42&gt;=0.8,AC42&lt;1),"Alta",
IF(AC42&gt;=1,"Muy Alta","")))))))))</f>
        <v/>
      </c>
      <c r="AC42" s="44"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IF('[16]5. Valoración de Controles'!U44&gt;0,'[16]5. Valoración de Controles'!U44,
IF('[16]5. Valoración de Controles'!U43&gt;0,'[16]5. Valoración de Controles'!U43,
IF('[16]5. Valoración de Controles'!U42&gt;0,'[16]5. Valoración de Controles'!U42,L42))))))</f>
        <v/>
      </c>
      <c r="AD42" s="37" t="str">
        <f>IF(H42="","",
IF(OR(H42="Corrupción",H42="Lavado de Activos",H42="Financiación del Terrorismo",H42="Trámites, OPAs y Consultas de Acceso a la Información Pública"),'[16]3. Impacto Riesgo de Corrupción'!Z42:Z44,
IF(OR(H42&lt;&gt;"Corrupción",H42&lt;&gt;"Lavado de Activos",H42&lt;&gt;"Financiación del Terrorismo",H42&lt;&gt;"Trámites, OPAs y Consultas de Acceso a la Información Pública"),
IF(AE42="","",
IF(AND(AE42&gt;0,AE42&lt;0.4),"Leve",
IF(AND(AE42&gt;=0.4,AE42&lt;0.6),"Menor",
IF(AND(AE42&gt;=0.6,AE42&lt;0.8),"Moderado",
IF(AND(AE42&gt;=0.8,AE42&lt;1),"Mayor",
IF(AE42&gt;=1,"Catastrófico","")))))))))</f>
        <v/>
      </c>
      <c r="AE42" s="44"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IF('[16]5. Valoración de Controles'!V44&gt;0,'[16]5. Valoración de Controles'!V44,
IF('[16]5. Valoración de Controles'!V43&gt;0,'[16]5. Valoración de Controles'!V43,
IF('[16]5. Valoración de Controles'!V42&gt;0,'[16]5. Valoración de Controles'!V42,O42))))))</f>
        <v/>
      </c>
      <c r="AF42" s="39" t="str">
        <f t="shared" ref="AF42" si="30">IF(AND(AB42="Muy Alta",OR(AD42="Leve",AD42="Menor",AD42="Moderado",AD42="Mayor")),"Alto",
IF(AND(AB42="Alta",OR(AD42="Leve",AD42="Menor")),"Moderado",
IF(AND(AB42="Alta",OR(AD42="Moderado",AD42="Mayor")),"Alto",
IF(AND(AB42="Media",OR(AD42="Leve",AD42="Menor",AD42="Moderado")),"Moderado",
IF(AND(AB42="Media",OR(AD42="Mayor")),"Alto",
IF(AND(AB42="Baja",OR(AD42="Leve")),"Bajo",
IF(AND(OR(AB42="Baja",AB42="Improbable"),OR(AD42="Menor",AD42="Moderado")),"Moderado",
IF(AND(OR(AB42="Baja",AB42="Improbable"),AD42="Mayor"),"Alto",
IF(AND(AB42="Muy Baja",OR(AD42="Leve",AD42="Menor")),"Bajo",
IF(AND(OR(AB42="Muy Baja",AB42="Rara vez"),OR(AD42="Moderado")),"Moderado",
IF(AND(OR(AB42="Muy Baja",AB42="Rara vez"),AD42="Mayor"),"Alto",
IF(AND(OR(AB42="Casi seguro",AB42="Probable",AB42="Posible"),AD42="Mayor"),"Extremo",
IF(AND(AB42="Casi seguro",AD42="Moderado"),"Extremo",
IF(AND(OR(AB42="Probable",AB42="Posible"),OR(AD42="Moderado")),"Alto",
IF(AD42="Catastrófico","Extremo","")))))))))))))))</f>
        <v/>
      </c>
      <c r="AG42" s="45"/>
      <c r="AH42" s="46" t="str">
        <f t="shared" ref="AH42" si="31">IF(AG42="Reducir (Mitigar)","Debe establecer el plan de acción a implementar para mitigar el nivel del riesgo",
IF(AG42="Reducir (Transferir)","No amerita plan de acción. Debe tercerizar la actividad que genera este riesgo o adquirir polizas para evitar responsabilidad economica, sin embargo mantiene la responsabilidad reputacional",
IF(AG42="Aceptar","No amerita plan de acción. Asuma las consecuencias de la materialización del riesgo",
IF(AG42="Evitar","No amerita plan de acción. No ejecute la actividad que genera el riesgo",
IF(AG42="Reducir","Debe establecer el plan de acción a implementar para mitigar el nivel del riesgo",
IF(AG42="Compartir","No amerita plan de acción. Comparta el riesgo con una parte interesada que pueda gestionarlo con mas eficacia",""))))))</f>
        <v/>
      </c>
      <c r="AI42" s="47"/>
      <c r="AJ42" s="48"/>
      <c r="AK42" s="49" t="str">
        <f t="shared" ref="AK42" si="32">IF(AI42="","","∑ Peso porcentual de cada acción definida")</f>
        <v/>
      </c>
      <c r="AL42" s="50"/>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row>
    <row r="43" spans="1:67" ht="31.5" customHeight="1">
      <c r="A43" s="35"/>
      <c r="B43" s="36"/>
      <c r="C43" s="36"/>
      <c r="D43" s="36"/>
      <c r="E43" s="36"/>
      <c r="F43" s="36"/>
      <c r="G43" s="36"/>
      <c r="H43" s="36"/>
      <c r="I43" s="36"/>
      <c r="J43" s="36"/>
      <c r="K43" s="37"/>
      <c r="L43" s="38"/>
      <c r="M43" s="36"/>
      <c r="N43" s="37"/>
      <c r="O43" s="38"/>
      <c r="P43" s="39"/>
      <c r="Q43" s="40" t="str">
        <f>IF($H$42="","",
IF(OR($H$42="Corrupción",$H$42="Lavado de Activos",$H$42="Financiación del Terrorismo",$H$42="Trámites, OPAs y Consultas de Acceso a la Información Pública"),'[16]6.Valoración Control Corrupción'!$E43,'[16]5. Valoración de Controles'!$H43))</f>
        <v/>
      </c>
      <c r="R43" s="41" t="str">
        <f>IF($H$42="","",
IF(OR($H$42="Corrupción",$H$42="Lavado de Activos",$H$42="Financiación del Terrorismo",$H$42="Trámites, OPAs y Consultas de Acceso a la Información Pública"),"No Aplica",'[16]5. Valoración de Controles'!$I43))</f>
        <v/>
      </c>
      <c r="S43" s="41" t="str">
        <f>IF($H$42="","",
IF(OR($H$42="Corrupción",$H$42="Lavado de Activos",$H$42="Financiación del Terrorismo",$H$42="Trámites, OPAs y Consultas de Acceso a la Información Pública"),"No Aplica",'[16]5. Valoración de Controles'!$J43))</f>
        <v/>
      </c>
      <c r="T43" s="41" t="str">
        <f>IF($H$42="","",
IF(OR($H$42="Corrupción",$H$42="Lavado de Activos",$H$42="Financiación del Terrorismo",$H$42="Trámites, OPAs y Consultas de Acceso a la Información Pública"),"No Aplica",'[16]5. Valoración de Controles'!$K43))</f>
        <v/>
      </c>
      <c r="U43" s="41" t="str">
        <f>IF($H$42="","",
IF(OR($H$42="Corrupción",$H$42="Lavado de Activos",$H$42="Financiación del Terrorismo",$H$42="Trámites, OPAs y Consultas de Acceso a la Información Pública"),"No Aplica",'[16]5. Valoración de Controles'!$L43))</f>
        <v/>
      </c>
      <c r="V43" s="41" t="str">
        <f>IF($H$42="","",
IF(OR($H$42="Corrupción",$H$42="Lavado de Activos",$H$42="Financiación del Terrorismo",$H$42="Trámites, OPAs y Consultas de Acceso a la Información Pública"),"No Aplica",'[16]5. Valoración de Controles'!$M43))</f>
        <v/>
      </c>
      <c r="W43" s="41" t="str">
        <f>IF($H$42="","",
IF(OR($H$42="Corrupción",$H$42="Lavado de Activos",$H$42="Financiación del Terrorismo",$H$42="Trámites, OPAs y Consultas de Acceso a la Información Pública"),"No Aplica",'[16]5. Valoración de Controles'!$N43))</f>
        <v/>
      </c>
      <c r="X43" s="42" t="str">
        <f>IF($H$42="","",
IF(OR($H$42="Corrupción",$H$42="Lavado de Activos",$H$42="Financiación del Terrorismo",$H$42="Trámites, OPAs y Consultas de Acceso a la Información Pública"),"No Aplica",'[16]5. Valoración de Controles'!$O43))</f>
        <v/>
      </c>
      <c r="Y43" s="42" t="str">
        <f>IF($H$42="","",
IF(OR($H$42="Corrupción",$H$42="Lavado de Activos",$H$42="Financiación del Terrorismo",$H$42="Trámites, OPAs y Consultas de Acceso a la Información Pública"),"No Aplica",'[16]5. Valoración de Controles'!$P43))</f>
        <v/>
      </c>
      <c r="Z43" s="42" t="str">
        <f>IF($H$42="","",
IF(OR($H$42="Corrupción",$H$42="Lavado de Activos",$H$42="Financiación del Terrorismo",$H$42="Trámites, OPAs y Consultas de Acceso a la Información Pública"),"No Aplica",'[16]5. Valoración de Controles'!$Q43))</f>
        <v/>
      </c>
      <c r="AA43" s="43" t="str">
        <f>IF($H$42="","",
IF(OR($H$42="Corrupción",$H$42="Lavado de Activos",$H$42="Financiación del Terrorismo",$H$42="Trámites, OPAs y Consultas de Acceso a la Información Pública"),"No aplica",'[16]5. Valoración de Controles'!$R43))</f>
        <v/>
      </c>
      <c r="AB43" s="37"/>
      <c r="AC43" s="52"/>
      <c r="AD43" s="37"/>
      <c r="AE43" s="52"/>
      <c r="AF43" s="39"/>
      <c r="AG43" s="45"/>
      <c r="AH43" s="53"/>
      <c r="AI43" s="54"/>
      <c r="AJ43" s="55"/>
      <c r="AK43" s="56"/>
      <c r="AL43" s="55"/>
    </row>
    <row r="44" spans="1:67" ht="31.5" customHeight="1">
      <c r="A44" s="35"/>
      <c r="B44" s="36"/>
      <c r="C44" s="36"/>
      <c r="D44" s="36"/>
      <c r="E44" s="36"/>
      <c r="F44" s="36"/>
      <c r="G44" s="36"/>
      <c r="H44" s="36"/>
      <c r="I44" s="36"/>
      <c r="J44" s="36"/>
      <c r="K44" s="37"/>
      <c r="L44" s="38"/>
      <c r="M44" s="36"/>
      <c r="N44" s="37"/>
      <c r="O44" s="38"/>
      <c r="P44" s="39"/>
      <c r="Q44" s="40" t="str">
        <f>IF($H$42="","",
IF(OR($H$42="Corrupción",$H$42="Lavado de Activos",$H$42="Financiación del Terrorismo",$H$42="Trámites, OPAs y Consultas de Acceso a la Información Pública"),'[16]6.Valoración Control Corrupción'!$E44,'[16]5. Valoración de Controles'!$H44))</f>
        <v/>
      </c>
      <c r="R44" s="41" t="str">
        <f>IF($H$42="","",
IF(OR($H$42="Corrupción",$H$42="Lavado de Activos",$H$42="Financiación del Terrorismo",$H$42="Trámites, OPAs y Consultas de Acceso a la Información Pública"),"No Aplica",'[16]5. Valoración de Controles'!$I44))</f>
        <v/>
      </c>
      <c r="S44" s="41" t="str">
        <f>IF($H$42="","",
IF(OR($H$42="Corrupción",$H$42="Lavado de Activos",$H$42="Financiación del Terrorismo",$H$42="Trámites, OPAs y Consultas de Acceso a la Información Pública"),"No Aplica",'[16]5. Valoración de Controles'!$J44))</f>
        <v/>
      </c>
      <c r="T44" s="41" t="str">
        <f>IF($H$42="","",
IF(OR($H$42="Corrupción",$H$42="Lavado de Activos",$H$42="Financiación del Terrorismo",$H$42="Trámites, OPAs y Consultas de Acceso a la Información Pública"),"No Aplica",'[16]5. Valoración de Controles'!$K44))</f>
        <v/>
      </c>
      <c r="U44" s="41" t="str">
        <f>IF($H$42="","",
IF(OR($H$42="Corrupción",$H$42="Lavado de Activos",$H$42="Financiación del Terrorismo",$H$42="Trámites, OPAs y Consultas de Acceso a la Información Pública"),"No Aplica",'[16]5. Valoración de Controles'!$L44))</f>
        <v/>
      </c>
      <c r="V44" s="41" t="str">
        <f>IF($H$42="","",
IF(OR($H$42="Corrupción",$H$42="Lavado de Activos",$H$42="Financiación del Terrorismo",$H$42="Trámites, OPAs y Consultas de Acceso a la Información Pública"),"No Aplica",'[16]5. Valoración de Controles'!$M44))</f>
        <v/>
      </c>
      <c r="W44" s="41" t="str">
        <f>IF($H$42="","",
IF(OR($H$42="Corrupción",$H$42="Lavado de Activos",$H$42="Financiación del Terrorismo",$H$42="Trámites, OPAs y Consultas de Acceso a la Información Pública"),"No Aplica",'[16]5. Valoración de Controles'!$N44))</f>
        <v/>
      </c>
      <c r="X44" s="42" t="str">
        <f>IF($H$42="","",
IF(OR($H$42="Corrupción",$H$42="Lavado de Activos",$H$42="Financiación del Terrorismo",$H$42="Trámites, OPAs y Consultas de Acceso a la Información Pública"),"No Aplica",'[16]5. Valoración de Controles'!$O44))</f>
        <v/>
      </c>
      <c r="Y44" s="42" t="str">
        <f>IF($H$42="","",
IF(OR($H$42="Corrupción",$H$42="Lavado de Activos",$H$42="Financiación del Terrorismo",$H$42="Trámites, OPAs y Consultas de Acceso a la Información Pública"),"No Aplica",'[16]5. Valoración de Controles'!$P44))</f>
        <v/>
      </c>
      <c r="Z44" s="42" t="str">
        <f>IF($H$42="","",
IF(OR($H$42="Corrupción",$H$42="Lavado de Activos",$H$42="Financiación del Terrorismo",$H$42="Trámites, OPAs y Consultas de Acceso a la Información Pública"),"No Aplica",'[16]5. Valoración de Controles'!$Q44))</f>
        <v/>
      </c>
      <c r="AA44" s="43" t="str">
        <f>IF($H$42="","",
IF(OR($H$42="Corrupción",$H$42="Lavado de Activos",$H$42="Financiación del Terrorismo",$H$42="Trámites, OPAs y Consultas de Acceso a la Información Pública"),"No aplica",'[16]5. Valoración de Controles'!$R44))</f>
        <v/>
      </c>
      <c r="AB44" s="37"/>
      <c r="AC44" s="52"/>
      <c r="AD44" s="37"/>
      <c r="AE44" s="52"/>
      <c r="AF44" s="39"/>
      <c r="AG44" s="45"/>
      <c r="AH44" s="53"/>
      <c r="AI44" s="54"/>
      <c r="AJ44" s="55"/>
      <c r="AK44" s="56"/>
      <c r="AL44" s="55"/>
    </row>
    <row r="45" spans="1:67" ht="31.5" customHeight="1">
      <c r="A45" s="35">
        <v>13</v>
      </c>
      <c r="B45" s="36" t="str">
        <f>'[16]2. Identificación del Riesgo'!B45:B47</f>
        <v/>
      </c>
      <c r="C45" s="36" t="str">
        <f>IF('[16]2. Identificación del Riesgo'!C45:C47="","",'[16]2. Identificación del Riesgo'!C45:C47)</f>
        <v/>
      </c>
      <c r="D45" s="36" t="str">
        <f>IF('[16]2. Identificación del Riesgo'!D45:D47="","",'[16]2. Identificación del Riesgo'!D45:D47)</f>
        <v/>
      </c>
      <c r="E45" s="36" t="str">
        <f>IF('[16]2. Identificación del Riesgo'!E45:E47="","",'[16]2. Identificación del Riesgo'!E45:E47)</f>
        <v/>
      </c>
      <c r="F45" s="36" t="str">
        <f>IF('[16]2. Identificación del Riesgo'!F45:F47="","",'[16]2. Identificación del Riesgo'!F45:F47)</f>
        <v/>
      </c>
      <c r="G45" s="36" t="str">
        <f>IF('[16]2. Identificación del Riesgo'!G45:G47="","",'[16]2. Identificación del Riesgo'!G45:G47)</f>
        <v/>
      </c>
      <c r="H45" s="36" t="str">
        <f>IF('[16]2. Identificación del Riesgo'!H45:H47="","",'[16]2. Identificación del Riesgo'!H45:H47)</f>
        <v/>
      </c>
      <c r="I45" s="36" t="str">
        <f>IF('[16]2. Identificación del Riesgo'!I45:I47="","",'[16]2. Identificación del Riesgo'!I45:I47)</f>
        <v/>
      </c>
      <c r="J45" s="36" t="str">
        <f>IF('[16]2. Identificación del Riesgo'!J45:J47="","",'[16]2. Identificación del Riesgo'!J45:J47)</f>
        <v/>
      </c>
      <c r="K45" s="37" t="str">
        <f>'[16]2. Identificación del Riesgo'!K45:K47</f>
        <v/>
      </c>
      <c r="L45" s="38" t="str">
        <f>'[16]2. Identificación del Riesgo'!L45:L47</f>
        <v/>
      </c>
      <c r="M45" s="36" t="str">
        <f>IF(OR('[16]2. Identificación del Riesgo'!H45:H47="Corrupción",'[16]2. Identificación del Riesgo'!H45:H47="Lavado de Activos",'[16]2. Identificación del Riesgo'!H45:H47="Financiación del Terrorismo",'[16]2. Identificación del Riesgo'!H45:H47="Trámites, OPAs y Consultas de Acceso a la Información Pública"),"No Aplica",
IF('[16]2. Identificación del Riesgo'!M45:M47="","",'[16]2. Identificación del Riesgo'!M45:M47))</f>
        <v/>
      </c>
      <c r="N45" s="37" t="str">
        <f>'[16]2. Identificación del Riesgo'!N45:N47</f>
        <v/>
      </c>
      <c r="O45" s="38" t="str">
        <f>'[16]2. Identificación del Riesgo'!O45:O47</f>
        <v/>
      </c>
      <c r="P45" s="39" t="str">
        <f>'[16]2. Identificación del Riesgo'!P45:P47</f>
        <v/>
      </c>
      <c r="Q45" s="40" t="str">
        <f>IF($H$45="","",
IF(OR($H$45="Corrupción",$H$45="Lavado de Activos",$H$45="Financiación del Terrorismo",$H$45="Trámites, OPAs y Consultas de Acceso a la Información Pública"),'[16]6.Valoración Control Corrupción'!$E45,'[16]5. Valoración de Controles'!$H45))</f>
        <v/>
      </c>
      <c r="R45" s="41" t="str">
        <f>IF($H$45="","",
IF(OR($H$45="Corrupción",$H$45="Lavado de Activos",$H$45="Financiación del Terrorismo",$H$45="Trámites, OPAs y Consultas de Acceso a la Información Pública"),"No Aplica",'[16]5. Valoración de Controles'!$I45))</f>
        <v/>
      </c>
      <c r="S45" s="41" t="str">
        <f>IF($H$45="","",
IF(OR($H$45="Corrupción",$H$45="Lavado de Activos",$H$45="Financiación del Terrorismo",$H$45="Trámites, OPAs y Consultas de Acceso a la Información Pública"),"No Aplica",'[16]5. Valoración de Controles'!$J45))</f>
        <v/>
      </c>
      <c r="T45" s="41" t="str">
        <f>IF($H$45="","",
IF(OR($H$45="Corrupción",$H$45="Lavado de Activos",$H$45="Financiación del Terrorismo",$H$45="Trámites, OPAs y Consultas de Acceso a la Información Pública"),"No Aplica",'[16]5. Valoración de Controles'!$K45))</f>
        <v/>
      </c>
      <c r="U45" s="41" t="str">
        <f>IF($H$45="","",
IF(OR($H$45="Corrupción",$H$45="Lavado de Activos",$H$45="Financiación del Terrorismo",$H$45="Trámites, OPAs y Consultas de Acceso a la Información Pública"),"No Aplica",'[16]5. Valoración de Controles'!$L45))</f>
        <v/>
      </c>
      <c r="V45" s="41" t="str">
        <f>IF($H$45="","",
IF(OR($H$45="Corrupción",$H$45="Lavado de Activos",$H$45="Financiación del Terrorismo",$H$45="Trámites, OPAs y Consultas de Acceso a la Información Pública"),"No Aplica",'[16]5. Valoración de Controles'!$M45))</f>
        <v/>
      </c>
      <c r="W45" s="41" t="str">
        <f>IF($H$45="","",
IF(OR($H$45="Corrupción",$H$45="Lavado de Activos",$H$45="Financiación del Terrorismo",$H$45="Trámites, OPAs y Consultas de Acceso a la Información Pública"),"No Aplica",'[16]5. Valoración de Controles'!$N45))</f>
        <v/>
      </c>
      <c r="X45" s="42" t="str">
        <f>IF($H$45="","",
IF(OR($H$45="Corrupción",$H$45="Lavado de Activos",$H$45="Financiación del Terrorismo",$H$45="Trámites, OPAs y Consultas de Acceso a la Información Pública"),"No Aplica",'[16]5. Valoración de Controles'!$O45))</f>
        <v/>
      </c>
      <c r="Y45" s="42" t="str">
        <f>IF($H$45="","",
IF(OR($H$45="Corrupción",$H$45="Lavado de Activos",$H$45="Financiación del Terrorismo",$H$45="Trámites, OPAs y Consultas de Acceso a la Información Pública"),"No Aplica",'[16]5. Valoración de Controles'!$P45))</f>
        <v/>
      </c>
      <c r="Z45" s="42" t="str">
        <f>IF($H$45="","",
IF(OR($H$45="Corrupción",$H$45="Lavado de Activos",$H$45="Financiación del Terrorismo",$H$45="Trámites, OPAs y Consultas de Acceso a la Información Pública"),"No Aplica",'[16]5. Valoración de Controles'!$Q45))</f>
        <v/>
      </c>
      <c r="AA45" s="43" t="str">
        <f>IF($H$45="","",
IF(OR($H$45="Corrupción",$H$45="Lavado de Activos",$H$45="Financiación del Terrorismo",$H$45="Trámites, OPAs y Consultas de Acceso a la Información Pública"),"No aplica",'[16]5. Valoración de Controles'!$R45))</f>
        <v/>
      </c>
      <c r="AB45" s="37" t="str">
        <f>IF(H45="","",
IF(OR(H45="Corrupción",H45="Lavado de Activos",H45="Financiación del Terrorismo",H45="Trámites, OPAs y Consultas de Acceso a la Información Pública"),'[16]6.Valoración Control Corrupción'!W45:W47,
IF(OR(H45&lt;&gt;"Corrupción",H45&lt;&gt;"Lavado de Activos",H45&lt;&gt;"Financiación del Terrorismo",H45&lt;&gt;"Trámites, OPAs y Consultas de Acceso a la Información Pública"),IF(AC45="","",
IF(AND(AC45&gt;0,AC45&lt;0.4),"Muy Baja",
IF(AND(AC45&gt;=0.4,AC45&lt;0.6),"Baja",
IF(AND(AC45&gt;=0.6,AC45&lt;0.8),"Media",
IF(AND(AC45&gt;=0.8,AC45&lt;1),"Alta",
IF(AC45&gt;=1,"Muy Alta","")))))))))</f>
        <v/>
      </c>
      <c r="AC45" s="44"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IF('[16]5. Valoración de Controles'!U47&gt;0,'[16]5. Valoración de Controles'!U47,
IF('[16]5. Valoración de Controles'!U46&gt;0,'[16]5. Valoración de Controles'!U46,
IF('[16]5. Valoración de Controles'!U45&gt;0,'[16]5. Valoración de Controles'!U45,L45))))))</f>
        <v/>
      </c>
      <c r="AD45" s="37" t="str">
        <f>IF(H45="","",
IF(OR(H45="Corrupción",H45="Lavado de Activos",H45="Financiación del Terrorismo",H45="Trámites, OPAs y Consultas de Acceso a la Información Pública"),'[16]3. Impacto Riesgo de Corrupción'!Z45:Z47,
IF(OR(H45&lt;&gt;"Corrupción",H45&lt;&gt;"Lavado de Activos",H45&lt;&gt;"Financiación del Terrorismo",H45&lt;&gt;"Trámites, OPAs y Consultas de Acceso a la Información Pública"),
IF(AE45="","",
IF(AND(AE45&gt;0,AE45&lt;0.4),"Leve",
IF(AND(AE45&gt;=0.4,AE45&lt;0.6),"Menor",
IF(AND(AE45&gt;=0.6,AE45&lt;0.8),"Moderado",
IF(AND(AE45&gt;=0.8,AE45&lt;1),"Mayor",
IF(AE45&gt;=1,"Catastrófico","")))))))))</f>
        <v/>
      </c>
      <c r="AE45" s="44"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IF('[16]5. Valoración de Controles'!V47&gt;0,'[16]5. Valoración de Controles'!V47,
IF('[16]5. Valoración de Controles'!V46&gt;0,'[16]5. Valoración de Controles'!V46,
IF('[16]5. Valoración de Controles'!V45&gt;0,'[16]5. Valoración de Controles'!V45,O45))))))</f>
        <v/>
      </c>
      <c r="AF45" s="39" t="str">
        <f t="shared" ref="AF45" si="33">IF(AND(AB45="Muy Alta",OR(AD45="Leve",AD45="Menor",AD45="Moderado",AD45="Mayor")),"Alto",
IF(AND(AB45="Alta",OR(AD45="Leve",AD45="Menor")),"Moderado",
IF(AND(AB45="Alta",OR(AD45="Moderado",AD45="Mayor")),"Alto",
IF(AND(AB45="Media",OR(AD45="Leve",AD45="Menor",AD45="Moderado")),"Moderado",
IF(AND(AB45="Media",OR(AD45="Mayor")),"Alto",
IF(AND(AB45="Baja",OR(AD45="Leve")),"Bajo",
IF(AND(OR(AB45="Baja",AB45="Improbable"),OR(AD45="Menor",AD45="Moderado")),"Moderado",
IF(AND(OR(AB45="Baja",AB45="Improbable"),AD45="Mayor"),"Alto",
IF(AND(AB45="Muy Baja",OR(AD45="Leve",AD45="Menor")),"Bajo",
IF(AND(OR(AB45="Muy Baja",AB45="Rara vez"),OR(AD45="Moderado")),"Moderado",
IF(AND(OR(AB45="Muy Baja",AB45="Rara vez"),AD45="Mayor"),"Alto",
IF(AND(OR(AB45="Casi seguro",AB45="Probable",AB45="Posible"),AD45="Mayor"),"Extremo",
IF(AND(AB45="Casi seguro",AD45="Moderado"),"Extremo",
IF(AND(OR(AB45="Probable",AB45="Posible"),OR(AD45="Moderado")),"Alto",
IF(AD45="Catastrófico","Extremo","")))))))))))))))</f>
        <v/>
      </c>
      <c r="AG45" s="45"/>
      <c r="AH45" s="46" t="str">
        <f t="shared" ref="AH45" si="34">IF(AG45="Reducir (Mitigar)","Debe establecer el plan de acción a implementar para mitigar el nivel del riesgo",
IF(AG45="Reducir (Transferir)","No amerita plan de acción. Debe tercerizar la actividad que genera este riesgo o adquirir polizas para evitar responsabilidad economica, sin embargo mantiene la responsabilidad reputacional",
IF(AG45="Aceptar","No amerita plan de acción. Asuma las consecuencias de la materialización del riesgo",
IF(AG45="Evitar","No amerita plan de acción. No ejecute la actividad que genera el riesgo",
IF(AG45="Reducir","Debe establecer el plan de acción a implementar para mitigar el nivel del riesgo",
IF(AG45="Compartir","No amerita plan de acción. Comparta el riesgo con una parte interesada que pueda gestionarlo con mas eficacia",""))))))</f>
        <v/>
      </c>
      <c r="AI45" s="47"/>
      <c r="AJ45" s="48"/>
      <c r="AK45" s="49" t="str">
        <f t="shared" ref="AK45" si="35">IF(AI45="","","∑ Peso porcentual de cada acción definida")</f>
        <v/>
      </c>
      <c r="AL45" s="50"/>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row>
    <row r="46" spans="1:67" ht="31.5" customHeight="1">
      <c r="A46" s="35"/>
      <c r="B46" s="36"/>
      <c r="C46" s="36"/>
      <c r="D46" s="36"/>
      <c r="E46" s="36"/>
      <c r="F46" s="36"/>
      <c r="G46" s="36"/>
      <c r="H46" s="36"/>
      <c r="I46" s="36"/>
      <c r="J46" s="36"/>
      <c r="K46" s="37"/>
      <c r="L46" s="38"/>
      <c r="M46" s="36"/>
      <c r="N46" s="37"/>
      <c r="O46" s="38"/>
      <c r="P46" s="39"/>
      <c r="Q46" s="40" t="str">
        <f>IF($H$45="","",
IF(OR($H$45="Corrupción",$H$45="Lavado de Activos",$H$45="Financiación del Terrorismo",$H$45="Trámites, OPAs y Consultas de Acceso a la Información Pública"),'[16]6.Valoración Control Corrupción'!$E46,'[16]5. Valoración de Controles'!$H46))</f>
        <v/>
      </c>
      <c r="R46" s="41" t="str">
        <f>IF($H$45="","",
IF(OR($H$45="Corrupción",$H$45="Lavado de Activos",$H$45="Financiación del Terrorismo",$H$45="Trámites, OPAs y Consultas de Acceso a la Información Pública"),"No Aplica",'[16]5. Valoración de Controles'!$I46))</f>
        <v/>
      </c>
      <c r="S46" s="41" t="str">
        <f>IF($H$45="","",
IF(OR($H$45="Corrupción",$H$45="Lavado de Activos",$H$45="Financiación del Terrorismo",$H$45="Trámites, OPAs y Consultas de Acceso a la Información Pública"),"No Aplica",'[16]5. Valoración de Controles'!$J46))</f>
        <v/>
      </c>
      <c r="T46" s="41" t="str">
        <f>IF($H$45="","",
IF(OR($H$45="Corrupción",$H$45="Lavado de Activos",$H$45="Financiación del Terrorismo",$H$45="Trámites, OPAs y Consultas de Acceso a la Información Pública"),"No Aplica",'[16]5. Valoración de Controles'!$K46))</f>
        <v/>
      </c>
      <c r="U46" s="41" t="str">
        <f>IF($H$45="","",
IF(OR($H$45="Corrupción",$H$45="Lavado de Activos",$H$45="Financiación del Terrorismo",$H$45="Trámites, OPAs y Consultas de Acceso a la Información Pública"),"No Aplica",'[16]5. Valoración de Controles'!$L46))</f>
        <v/>
      </c>
      <c r="V46" s="41" t="str">
        <f>IF($H$45="","",
IF(OR($H$45="Corrupción",$H$45="Lavado de Activos",$H$45="Financiación del Terrorismo",$H$45="Trámites, OPAs y Consultas de Acceso a la Información Pública"),"No Aplica",'[16]5. Valoración de Controles'!$M46))</f>
        <v/>
      </c>
      <c r="W46" s="41" t="str">
        <f>IF($H$45="","",
IF(OR($H$45="Corrupción",$H$45="Lavado de Activos",$H$45="Financiación del Terrorismo",$H$45="Trámites, OPAs y Consultas de Acceso a la Información Pública"),"No Aplica",'[16]5. Valoración de Controles'!$N46))</f>
        <v/>
      </c>
      <c r="X46" s="42" t="str">
        <f>IF($H$45="","",
IF(OR($H$45="Corrupción",$H$45="Lavado de Activos",$H$45="Financiación del Terrorismo",$H$45="Trámites, OPAs y Consultas de Acceso a la Información Pública"),"No Aplica",'[16]5. Valoración de Controles'!$O46))</f>
        <v/>
      </c>
      <c r="Y46" s="42" t="str">
        <f>IF($H$45="","",
IF(OR($H$45="Corrupción",$H$45="Lavado de Activos",$H$45="Financiación del Terrorismo",$H$45="Trámites, OPAs y Consultas de Acceso a la Información Pública"),"No Aplica",'[16]5. Valoración de Controles'!$P46))</f>
        <v/>
      </c>
      <c r="Z46" s="42" t="str">
        <f>IF($H$45="","",
IF(OR($H$45="Corrupción",$H$45="Lavado de Activos",$H$45="Financiación del Terrorismo",$H$45="Trámites, OPAs y Consultas de Acceso a la Información Pública"),"No Aplica",'[16]5. Valoración de Controles'!$Q46))</f>
        <v/>
      </c>
      <c r="AA46" s="43" t="str">
        <f>IF($H$45="","",
IF(OR($H$45="Corrupción",$H$45="Lavado de Activos",$H$45="Financiación del Terrorismo",$H$45="Trámites, OPAs y Consultas de Acceso a la Información Pública"),"No aplica",'[16]5. Valoración de Controles'!$R46))</f>
        <v/>
      </c>
      <c r="AB46" s="37"/>
      <c r="AC46" s="52"/>
      <c r="AD46" s="37"/>
      <c r="AE46" s="52"/>
      <c r="AF46" s="39"/>
      <c r="AG46" s="45"/>
      <c r="AH46" s="53"/>
      <c r="AI46" s="54"/>
      <c r="AJ46" s="55"/>
      <c r="AK46" s="56"/>
      <c r="AL46" s="55"/>
    </row>
    <row r="47" spans="1:67" ht="31.5" customHeight="1">
      <c r="A47" s="35"/>
      <c r="B47" s="36"/>
      <c r="C47" s="36"/>
      <c r="D47" s="36"/>
      <c r="E47" s="36"/>
      <c r="F47" s="36"/>
      <c r="G47" s="36"/>
      <c r="H47" s="36"/>
      <c r="I47" s="36"/>
      <c r="J47" s="36"/>
      <c r="K47" s="37"/>
      <c r="L47" s="38"/>
      <c r="M47" s="36"/>
      <c r="N47" s="37"/>
      <c r="O47" s="38"/>
      <c r="P47" s="39"/>
      <c r="Q47" s="40" t="str">
        <f>IF($H$45="","",
IF(OR($H$45="Corrupción",$H$45="Lavado de Activos",$H$45="Financiación del Terrorismo",$H$45="Trámites, OPAs y Consultas de Acceso a la Información Pública"),'[16]6.Valoración Control Corrupción'!$E47,'[16]5. Valoración de Controles'!$H47))</f>
        <v/>
      </c>
      <c r="R47" s="41" t="str">
        <f>IF($H$45="","",
IF(OR($H$45="Corrupción",$H$45="Lavado de Activos",$H$45="Financiación del Terrorismo",$H$45="Trámites, OPAs y Consultas de Acceso a la Información Pública"),"No Aplica",'[16]5. Valoración de Controles'!$I47))</f>
        <v/>
      </c>
      <c r="S47" s="41" t="str">
        <f>IF($H$45="","",
IF(OR($H$45="Corrupción",$H$45="Lavado de Activos",$H$45="Financiación del Terrorismo",$H$45="Trámites, OPAs y Consultas de Acceso a la Información Pública"),"No Aplica",'[16]5. Valoración de Controles'!$J47))</f>
        <v/>
      </c>
      <c r="T47" s="41" t="str">
        <f>IF($H$45="","",
IF(OR($H$45="Corrupción",$H$45="Lavado de Activos",$H$45="Financiación del Terrorismo",$H$45="Trámites, OPAs y Consultas de Acceso a la Información Pública"),"No Aplica",'[16]5. Valoración de Controles'!$K47))</f>
        <v/>
      </c>
      <c r="U47" s="41" t="str">
        <f>IF($H$45="","",
IF(OR($H$45="Corrupción",$H$45="Lavado de Activos",$H$45="Financiación del Terrorismo",$H$45="Trámites, OPAs y Consultas de Acceso a la Información Pública"),"No Aplica",'[16]5. Valoración de Controles'!$L47))</f>
        <v/>
      </c>
      <c r="V47" s="41" t="str">
        <f>IF($H$45="","",
IF(OR($H$45="Corrupción",$H$45="Lavado de Activos",$H$45="Financiación del Terrorismo",$H$45="Trámites, OPAs y Consultas de Acceso a la Información Pública"),"No Aplica",'[16]5. Valoración de Controles'!$M47))</f>
        <v/>
      </c>
      <c r="W47" s="41" t="str">
        <f>IF($H$45="","",
IF(OR($H$45="Corrupción",$H$45="Lavado de Activos",$H$45="Financiación del Terrorismo",$H$45="Trámites, OPAs y Consultas de Acceso a la Información Pública"),"No Aplica",'[16]5. Valoración de Controles'!$N47))</f>
        <v/>
      </c>
      <c r="X47" s="42" t="str">
        <f>IF($H$45="","",
IF(OR($H$45="Corrupción",$H$45="Lavado de Activos",$H$45="Financiación del Terrorismo",$H$45="Trámites, OPAs y Consultas de Acceso a la Información Pública"),"No Aplica",'[16]5. Valoración de Controles'!$O47))</f>
        <v/>
      </c>
      <c r="Y47" s="42" t="str">
        <f>IF($H$45="","",
IF(OR($H$45="Corrupción",$H$45="Lavado de Activos",$H$45="Financiación del Terrorismo",$H$45="Trámites, OPAs y Consultas de Acceso a la Información Pública"),"No Aplica",'[16]5. Valoración de Controles'!$P47))</f>
        <v/>
      </c>
      <c r="Z47" s="42" t="str">
        <f>IF($H$45="","",
IF(OR($H$45="Corrupción",$H$45="Lavado de Activos",$H$45="Financiación del Terrorismo",$H$45="Trámites, OPAs y Consultas de Acceso a la Información Pública"),"No Aplica",'[16]5. Valoración de Controles'!$Q47))</f>
        <v/>
      </c>
      <c r="AA47" s="43" t="str">
        <f>IF($H$45="","",
IF(OR($H$45="Corrupción",$H$45="Lavado de Activos",$H$45="Financiación del Terrorismo",$H$45="Trámites, OPAs y Consultas de Acceso a la Información Pública"),"No aplica",'[16]5. Valoración de Controles'!$R47))</f>
        <v/>
      </c>
      <c r="AB47" s="37"/>
      <c r="AC47" s="52"/>
      <c r="AD47" s="37"/>
      <c r="AE47" s="52"/>
      <c r="AF47" s="39"/>
      <c r="AG47" s="45"/>
      <c r="AH47" s="53"/>
      <c r="AI47" s="54"/>
      <c r="AJ47" s="55"/>
      <c r="AK47" s="56"/>
      <c r="AL47" s="55"/>
    </row>
    <row r="48" spans="1:67" ht="31.5" customHeight="1">
      <c r="A48" s="35">
        <v>14</v>
      </c>
      <c r="B48" s="36" t="str">
        <f>'[16]2. Identificación del Riesgo'!B48:B50</f>
        <v/>
      </c>
      <c r="C48" s="36" t="str">
        <f>IF('[16]2. Identificación del Riesgo'!C48:C50="","",'[16]2. Identificación del Riesgo'!C48:C50)</f>
        <v/>
      </c>
      <c r="D48" s="36" t="str">
        <f>IF('[16]2. Identificación del Riesgo'!D48:D50="","",'[16]2. Identificación del Riesgo'!D48:D50)</f>
        <v/>
      </c>
      <c r="E48" s="36" t="str">
        <f>IF('[16]2. Identificación del Riesgo'!E48:E50="","",'[16]2. Identificación del Riesgo'!E48:E50)</f>
        <v/>
      </c>
      <c r="F48" s="36" t="str">
        <f>IF('[16]2. Identificación del Riesgo'!F48:F50="","",'[16]2. Identificación del Riesgo'!F48:F50)</f>
        <v/>
      </c>
      <c r="G48" s="36" t="str">
        <f>IF('[16]2. Identificación del Riesgo'!G48:G50="","",'[16]2. Identificación del Riesgo'!G48:G50)</f>
        <v/>
      </c>
      <c r="H48" s="36" t="str">
        <f>IF('[16]2. Identificación del Riesgo'!H48:H50="","",'[16]2. Identificación del Riesgo'!H48:H50)</f>
        <v/>
      </c>
      <c r="I48" s="36" t="str">
        <f>IF('[16]2. Identificación del Riesgo'!I48:I50="","",'[16]2. Identificación del Riesgo'!I48:I50)</f>
        <v/>
      </c>
      <c r="J48" s="36" t="str">
        <f>IF('[16]2. Identificación del Riesgo'!J48:J50="","",'[16]2. Identificación del Riesgo'!J48:J50)</f>
        <v/>
      </c>
      <c r="K48" s="37" t="str">
        <f>'[16]2. Identificación del Riesgo'!K48:K50</f>
        <v/>
      </c>
      <c r="L48" s="38" t="str">
        <f>'[16]2. Identificación del Riesgo'!L48:L50</f>
        <v/>
      </c>
      <c r="M48" s="36" t="str">
        <f>IF(OR('[16]2. Identificación del Riesgo'!H48:H50="Corrupción",'[16]2. Identificación del Riesgo'!H48:H50="Lavado de Activos",'[16]2. Identificación del Riesgo'!H48:H50="Financiación del Terrorismo",'[16]2. Identificación del Riesgo'!H48:H50="Trámites, OPAs y Consultas de Acceso a la Información Pública"),"No Aplica",
IF('[16]2. Identificación del Riesgo'!M48:M50="","",'[16]2. Identificación del Riesgo'!M48:M50))</f>
        <v/>
      </c>
      <c r="N48" s="37" t="str">
        <f>'[16]2. Identificación del Riesgo'!N48:N50</f>
        <v/>
      </c>
      <c r="O48" s="38" t="str">
        <f>'[16]2. Identificación del Riesgo'!O48:O50</f>
        <v/>
      </c>
      <c r="P48" s="39" t="str">
        <f>'[16]2. Identificación del Riesgo'!P48:P50</f>
        <v/>
      </c>
      <c r="Q48" s="40" t="str">
        <f>IF($H$48="","",
IF(OR($H$48="Corrupción",$H$48="Lavado de Activos",$H$48="Financiación del Terrorismo",$H$48="Trámites, OPAs y Consultas de Acceso a la Información Pública"),'[16]6.Valoración Control Corrupción'!$E48,'[16]5. Valoración de Controles'!$H48))</f>
        <v/>
      </c>
      <c r="R48" s="41" t="str">
        <f>IF($H$48="","",
IF(OR($H$48="Corrupción",$H$48="Lavado de Activos",$H$48="Financiación del Terrorismo",$H$48="Trámites, OPAs y Consultas de Acceso a la Información Pública"),"No Aplica",'[16]5. Valoración de Controles'!$I48))</f>
        <v/>
      </c>
      <c r="S48" s="41" t="str">
        <f>IF($H$48="","",
IF(OR($H$48="Corrupción",$H$48="Lavado de Activos",$H$48="Financiación del Terrorismo",$H$48="Trámites, OPAs y Consultas de Acceso a la Información Pública"),"No Aplica",'[16]5. Valoración de Controles'!$J48))</f>
        <v/>
      </c>
      <c r="T48" s="41" t="str">
        <f>IF($H$48="","",
IF(OR($H$48="Corrupción",$H$48="Lavado de Activos",$H$48="Financiación del Terrorismo",$H$48="Trámites, OPAs y Consultas de Acceso a la Información Pública"),"No Aplica",'[16]5. Valoración de Controles'!$K48))</f>
        <v/>
      </c>
      <c r="U48" s="41" t="str">
        <f>IF($H$48="","",
IF(OR($H$48="Corrupción",$H$48="Lavado de Activos",$H$48="Financiación del Terrorismo",$H$48="Trámites, OPAs y Consultas de Acceso a la Información Pública"),"No Aplica",'[16]5. Valoración de Controles'!$L48))</f>
        <v/>
      </c>
      <c r="V48" s="41" t="str">
        <f>IF($H$48="","",
IF(OR($H$48="Corrupción",$H$48="Lavado de Activos",$H$48="Financiación del Terrorismo",$H$48="Trámites, OPAs y Consultas de Acceso a la Información Pública"),"No Aplica",'[16]5. Valoración de Controles'!$M48))</f>
        <v/>
      </c>
      <c r="W48" s="41" t="str">
        <f>IF($H$48="","",
IF(OR($H$48="Corrupción",$H$48="Lavado de Activos",$H$48="Financiación del Terrorismo",$H$48="Trámites, OPAs y Consultas de Acceso a la Información Pública"),"No Aplica",'[16]5. Valoración de Controles'!$N48))</f>
        <v/>
      </c>
      <c r="X48" s="42" t="str">
        <f>IF($H$48="","",
IF(OR($H$48="Corrupción",$H$48="Lavado de Activos",$H$48="Financiación del Terrorismo",$H$48="Trámites, OPAs y Consultas de Acceso a la Información Pública"),"No Aplica",'[16]5. Valoración de Controles'!$O48))</f>
        <v/>
      </c>
      <c r="Y48" s="42" t="str">
        <f>IF($H$48="","",
IF(OR($H$48="Corrupción",$H$48="Lavado de Activos",$H$48="Financiación del Terrorismo",$H$48="Trámites, OPAs y Consultas de Acceso a la Información Pública"),"No Aplica",'[16]5. Valoración de Controles'!$P48))</f>
        <v/>
      </c>
      <c r="Z48" s="42" t="str">
        <f>IF($H$48="","",
IF(OR($H$48="Corrupción",$H$48="Lavado de Activos",$H$48="Financiación del Terrorismo",$H$48="Trámites, OPAs y Consultas de Acceso a la Información Pública"),"No Aplica",'[16]5. Valoración de Controles'!$Q48))</f>
        <v/>
      </c>
      <c r="AA48" s="43" t="str">
        <f>IF($H$48="","",
IF(OR($H$48="Corrupción",$H$48="Lavado de Activos",$H$48="Financiación del Terrorismo",$H$48="Trámites, OPAs y Consultas de Acceso a la Información Pública"),"No aplica",'[16]5. Valoración de Controles'!$R48))</f>
        <v/>
      </c>
      <c r="AB48" s="37" t="str">
        <f>IF(H48="","",
IF(OR(H48="Corrupción",H48="Lavado de Activos",H48="Financiación del Terrorismo",H48="Trámites, OPAs y Consultas de Acceso a la Información Pública"),'[16]6.Valoración Control Corrupción'!W48:W50,
IF(OR(H48&lt;&gt;"Corrupción",H48&lt;&gt;"Lavado de Activos",H48&lt;&gt;"Financiación del Terrorismo",H48&lt;&gt;"Trámites, OPAs y Consultas de Acceso a la Información Pública"),IF(AC48="","",
IF(AND(AC48&gt;0,AC48&lt;0.4),"Muy Baja",
IF(AND(AC48&gt;=0.4,AC48&lt;0.6),"Baja",
IF(AND(AC48&gt;=0.6,AC48&lt;0.8),"Media",
IF(AND(AC48&gt;=0.8,AC48&lt;1),"Alta",
IF(AC48&gt;=1,"Muy Alta","")))))))))</f>
        <v/>
      </c>
      <c r="AC48" s="44"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IF('[16]5. Valoración de Controles'!U50&gt;0,'[16]5. Valoración de Controles'!U50,
IF('[16]5. Valoración de Controles'!U49&gt;0,'[16]5. Valoración de Controles'!U49,
IF('[16]5. Valoración de Controles'!U48&gt;0,'[16]5. Valoración de Controles'!U48,L48))))))</f>
        <v/>
      </c>
      <c r="AD48" s="37" t="str">
        <f>IF(H48="","",
IF(OR(H48="Corrupción",H48="Lavado de Activos",H48="Financiación del Terrorismo",H48="Trámites, OPAs y Consultas de Acceso a la Información Pública"),'[16]3. Impacto Riesgo de Corrupción'!Z48:Z50,
IF(OR(H48&lt;&gt;"Corrupción",H48&lt;&gt;"Lavado de Activos",H48&lt;&gt;"Financiación del Terrorismo",H48&lt;&gt;"Trámites, OPAs y Consultas de Acceso a la Información Pública"),
IF(AE48="","",
IF(AND(AE48&gt;0,AE48&lt;0.4),"Leve",
IF(AND(AE48&gt;=0.4,AE48&lt;0.6),"Menor",
IF(AND(AE48&gt;=0.6,AE48&lt;0.8),"Moderado",
IF(AND(AE48&gt;=0.8,AE48&lt;1),"Mayor",
IF(AE48&gt;=1,"Catastrófico","")))))))))</f>
        <v/>
      </c>
      <c r="AE48" s="44"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IF('[16]5. Valoración de Controles'!V50&gt;0,'[16]5. Valoración de Controles'!V50,
IF('[16]5. Valoración de Controles'!V49&gt;0,'[16]5. Valoración de Controles'!V49,
IF('[16]5. Valoración de Controles'!V48&gt;0,'[16]5. Valoración de Controles'!V48,O48))))))</f>
        <v/>
      </c>
      <c r="AF48" s="39" t="str">
        <f t="shared" ref="AF48" si="36">IF(AND(AB48="Muy Alta",OR(AD48="Leve",AD48="Menor",AD48="Moderado",AD48="Mayor")),"Alto",
IF(AND(AB48="Alta",OR(AD48="Leve",AD48="Menor")),"Moderado",
IF(AND(AB48="Alta",OR(AD48="Moderado",AD48="Mayor")),"Alto",
IF(AND(AB48="Media",OR(AD48="Leve",AD48="Menor",AD48="Moderado")),"Moderado",
IF(AND(AB48="Media",OR(AD48="Mayor")),"Alto",
IF(AND(AB48="Baja",OR(AD48="Leve")),"Bajo",
IF(AND(OR(AB48="Baja",AB48="Improbable"),OR(AD48="Menor",AD48="Moderado")),"Moderado",
IF(AND(OR(AB48="Baja",AB48="Improbable"),AD48="Mayor"),"Alto",
IF(AND(AB48="Muy Baja",OR(AD48="Leve",AD48="Menor")),"Bajo",
IF(AND(OR(AB48="Muy Baja",AB48="Rara vez"),OR(AD48="Moderado")),"Moderado",
IF(AND(OR(AB48="Muy Baja",AB48="Rara vez"),AD48="Mayor"),"Alto",
IF(AND(OR(AB48="Casi seguro",AB48="Probable",AB48="Posible"),AD48="Mayor"),"Extremo",
IF(AND(AB48="Casi seguro",AD48="Moderado"),"Extremo",
IF(AND(OR(AB48="Probable",AB48="Posible"),OR(AD48="Moderado")),"Alto",
IF(AD48="Catastrófico","Extremo","")))))))))))))))</f>
        <v/>
      </c>
      <c r="AG48" s="45"/>
      <c r="AH48" s="46" t="str">
        <f t="shared" ref="AH48" si="37">IF(AG48="Reducir (Mitigar)","Debe establecer el plan de acción a implementar para mitigar el nivel del riesgo",
IF(AG48="Reducir (Transferir)","No amerita plan de acción. Debe tercerizar la actividad que genera este riesgo o adquirir polizas para evitar responsabilidad economica, sin embargo mantiene la responsabilidad reputacional",
IF(AG48="Aceptar","No amerita plan de acción. Asuma las consecuencias de la materialización del riesgo",
IF(AG48="Evitar","No amerita plan de acción. No ejecute la actividad que genera el riesgo",
IF(AG48="Reducir","Debe establecer el plan de acción a implementar para mitigar el nivel del riesgo",
IF(AG48="Compartir","No amerita plan de acción. Comparta el riesgo con una parte interesada que pueda gestionarlo con mas eficacia",""))))))</f>
        <v/>
      </c>
      <c r="AI48" s="47"/>
      <c r="AJ48" s="48"/>
      <c r="AK48" s="49" t="str">
        <f t="shared" ref="AK48" si="38">IF(AI48="","","∑ Peso porcentual de cada acción definida")</f>
        <v/>
      </c>
      <c r="AL48" s="50"/>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row>
    <row r="49" spans="1:67" ht="31.5" customHeight="1">
      <c r="A49" s="35"/>
      <c r="B49" s="36"/>
      <c r="C49" s="36"/>
      <c r="D49" s="36"/>
      <c r="E49" s="36"/>
      <c r="F49" s="36"/>
      <c r="G49" s="36"/>
      <c r="H49" s="36"/>
      <c r="I49" s="36"/>
      <c r="J49" s="36"/>
      <c r="K49" s="37"/>
      <c r="L49" s="38"/>
      <c r="M49" s="36"/>
      <c r="N49" s="37"/>
      <c r="O49" s="38"/>
      <c r="P49" s="39"/>
      <c r="Q49" s="40" t="str">
        <f>IF($H$48="","",
IF(OR($H$48="Corrupción",$H$48="Lavado de Activos",$H$48="Financiación del Terrorismo",$H$48="Trámites, OPAs y Consultas de Acceso a la Información Pública"),'[16]6.Valoración Control Corrupción'!$E49,'[16]5. Valoración de Controles'!$H49))</f>
        <v/>
      </c>
      <c r="R49" s="41" t="str">
        <f>IF($H$48="","",
IF(OR($H$48="Corrupción",$H$48="Lavado de Activos",$H$48="Financiación del Terrorismo",$H$48="Trámites, OPAs y Consultas de Acceso a la Información Pública"),"No Aplica",'[16]5. Valoración de Controles'!$I49))</f>
        <v/>
      </c>
      <c r="S49" s="41" t="str">
        <f>IF($H$48="","",
IF(OR($H$48="Corrupción",$H$48="Lavado de Activos",$H$48="Financiación del Terrorismo",$H$48="Trámites, OPAs y Consultas de Acceso a la Información Pública"),"No Aplica",'[16]5. Valoración de Controles'!$J49))</f>
        <v/>
      </c>
      <c r="T49" s="41" t="str">
        <f>IF($H$48="","",
IF(OR($H$48="Corrupción",$H$48="Lavado de Activos",$H$48="Financiación del Terrorismo",$H$48="Trámites, OPAs y Consultas de Acceso a la Información Pública"),"No Aplica",'[16]5. Valoración de Controles'!$K49))</f>
        <v/>
      </c>
      <c r="U49" s="41" t="str">
        <f>IF($H$48="","",
IF(OR($H$48="Corrupción",$H$48="Lavado de Activos",$H$48="Financiación del Terrorismo",$H$48="Trámites, OPAs y Consultas de Acceso a la Información Pública"),"No Aplica",'[16]5. Valoración de Controles'!$L49))</f>
        <v/>
      </c>
      <c r="V49" s="41" t="str">
        <f>IF($H$48="","",
IF(OR($H$48="Corrupción",$H$48="Lavado de Activos",$H$48="Financiación del Terrorismo",$H$48="Trámites, OPAs y Consultas de Acceso a la Información Pública"),"No Aplica",'[16]5. Valoración de Controles'!$M49))</f>
        <v/>
      </c>
      <c r="W49" s="41" t="str">
        <f>IF($H$48="","",
IF(OR($H$48="Corrupción",$H$48="Lavado de Activos",$H$48="Financiación del Terrorismo",$H$48="Trámites, OPAs y Consultas de Acceso a la Información Pública"),"No Aplica",'[16]5. Valoración de Controles'!$N49))</f>
        <v/>
      </c>
      <c r="X49" s="42" t="str">
        <f>IF($H$48="","",
IF(OR($H$48="Corrupción",$H$48="Lavado de Activos",$H$48="Financiación del Terrorismo",$H$48="Trámites, OPAs y Consultas de Acceso a la Información Pública"),"No Aplica",'[16]5. Valoración de Controles'!$O49))</f>
        <v/>
      </c>
      <c r="Y49" s="42" t="str">
        <f>IF($H$48="","",
IF(OR($H$48="Corrupción",$H$48="Lavado de Activos",$H$48="Financiación del Terrorismo",$H$48="Trámites, OPAs y Consultas de Acceso a la Información Pública"),"No Aplica",'[16]5. Valoración de Controles'!$P49))</f>
        <v/>
      </c>
      <c r="Z49" s="42" t="str">
        <f>IF($H$48="","",
IF(OR($H$48="Corrupción",$H$48="Lavado de Activos",$H$48="Financiación del Terrorismo",$H$48="Trámites, OPAs y Consultas de Acceso a la Información Pública"),"No Aplica",'[16]5. Valoración de Controles'!$Q49))</f>
        <v/>
      </c>
      <c r="AA49" s="43" t="str">
        <f>IF($H$48="","",
IF(OR($H$48="Corrupción",$H$48="Lavado de Activos",$H$48="Financiación del Terrorismo",$H$48="Trámites, OPAs y Consultas de Acceso a la Información Pública"),"No aplica",'[16]5. Valoración de Controles'!$R49))</f>
        <v/>
      </c>
      <c r="AB49" s="37"/>
      <c r="AC49" s="52"/>
      <c r="AD49" s="37"/>
      <c r="AE49" s="52"/>
      <c r="AF49" s="39"/>
      <c r="AG49" s="45"/>
      <c r="AH49" s="53"/>
      <c r="AI49" s="54"/>
      <c r="AJ49" s="55"/>
      <c r="AK49" s="56"/>
      <c r="AL49" s="55"/>
    </row>
    <row r="50" spans="1:67" ht="31.5" customHeight="1">
      <c r="A50" s="35"/>
      <c r="B50" s="36"/>
      <c r="C50" s="36"/>
      <c r="D50" s="36"/>
      <c r="E50" s="36"/>
      <c r="F50" s="36"/>
      <c r="G50" s="36"/>
      <c r="H50" s="36"/>
      <c r="I50" s="36"/>
      <c r="J50" s="36"/>
      <c r="K50" s="37"/>
      <c r="L50" s="38"/>
      <c r="M50" s="36"/>
      <c r="N50" s="37"/>
      <c r="O50" s="38"/>
      <c r="P50" s="39"/>
      <c r="Q50" s="40" t="str">
        <f>IF($H$48="","",
IF(OR($H$48="Corrupción",$H$48="Lavado de Activos",$H$48="Financiación del Terrorismo",$H$48="Trámites, OPAs y Consultas de Acceso a la Información Pública"),'[16]6.Valoración Control Corrupción'!$E50,'[16]5. Valoración de Controles'!$H50))</f>
        <v/>
      </c>
      <c r="R50" s="41" t="str">
        <f>IF($H$48="","",
IF(OR($H$48="Corrupción",$H$48="Lavado de Activos",$H$48="Financiación del Terrorismo",$H$48="Trámites, OPAs y Consultas de Acceso a la Información Pública"),"No Aplica",'[16]5. Valoración de Controles'!$I50))</f>
        <v/>
      </c>
      <c r="S50" s="41" t="str">
        <f>IF($H$48="","",
IF(OR($H$48="Corrupción",$H$48="Lavado de Activos",$H$48="Financiación del Terrorismo",$H$48="Trámites, OPAs y Consultas de Acceso a la Información Pública"),"No Aplica",'[16]5. Valoración de Controles'!$J50))</f>
        <v/>
      </c>
      <c r="T50" s="41" t="str">
        <f>IF($H$48="","",
IF(OR($H$48="Corrupción",$H$48="Lavado de Activos",$H$48="Financiación del Terrorismo",$H$48="Trámites, OPAs y Consultas de Acceso a la Información Pública"),"No Aplica",'[16]5. Valoración de Controles'!$K50))</f>
        <v/>
      </c>
      <c r="U50" s="41" t="str">
        <f>IF($H$48="","",
IF(OR($H$48="Corrupción",$H$48="Lavado de Activos",$H$48="Financiación del Terrorismo",$H$48="Trámites, OPAs y Consultas de Acceso a la Información Pública"),"No Aplica",'[16]5. Valoración de Controles'!$L50))</f>
        <v/>
      </c>
      <c r="V50" s="41" t="str">
        <f>IF($H$48="","",
IF(OR($H$48="Corrupción",$H$48="Lavado de Activos",$H$48="Financiación del Terrorismo",$H$48="Trámites, OPAs y Consultas de Acceso a la Información Pública"),"No Aplica",'[16]5. Valoración de Controles'!$M50))</f>
        <v/>
      </c>
      <c r="W50" s="41" t="str">
        <f>IF($H$48="","",
IF(OR($H$48="Corrupción",$H$48="Lavado de Activos",$H$48="Financiación del Terrorismo",$H$48="Trámites, OPAs y Consultas de Acceso a la Información Pública"),"No Aplica",'[16]5. Valoración de Controles'!$N50))</f>
        <v/>
      </c>
      <c r="X50" s="42" t="str">
        <f>IF($H$48="","",
IF(OR($H$48="Corrupción",$H$48="Lavado de Activos",$H$48="Financiación del Terrorismo",$H$48="Trámites, OPAs y Consultas de Acceso a la Información Pública"),"No Aplica",'[16]5. Valoración de Controles'!$O50))</f>
        <v/>
      </c>
      <c r="Y50" s="42" t="str">
        <f>IF($H$48="","",
IF(OR($H$48="Corrupción",$H$48="Lavado de Activos",$H$48="Financiación del Terrorismo",$H$48="Trámites, OPAs y Consultas de Acceso a la Información Pública"),"No Aplica",'[16]5. Valoración de Controles'!$P50))</f>
        <v/>
      </c>
      <c r="Z50" s="42" t="str">
        <f>IF($H$48="","",
IF(OR($H$48="Corrupción",$H$48="Lavado de Activos",$H$48="Financiación del Terrorismo",$H$48="Trámites, OPAs y Consultas de Acceso a la Información Pública"),"No Aplica",'[16]5. Valoración de Controles'!$Q50))</f>
        <v/>
      </c>
      <c r="AA50" s="43" t="str">
        <f>IF($H$48="","",
IF(OR($H$48="Corrupción",$H$48="Lavado de Activos",$H$48="Financiación del Terrorismo",$H$48="Trámites, OPAs y Consultas de Acceso a la Información Pública"),"No aplica",'[16]5. Valoración de Controles'!$R50))</f>
        <v/>
      </c>
      <c r="AB50" s="37"/>
      <c r="AC50" s="52"/>
      <c r="AD50" s="37"/>
      <c r="AE50" s="52"/>
      <c r="AF50" s="39"/>
      <c r="AG50" s="45"/>
      <c r="AH50" s="53"/>
      <c r="AI50" s="54"/>
      <c r="AJ50" s="55"/>
      <c r="AK50" s="56"/>
      <c r="AL50" s="55"/>
    </row>
    <row r="51" spans="1:67" ht="31.5" customHeight="1">
      <c r="A51" s="35">
        <v>15</v>
      </c>
      <c r="B51" s="36" t="str">
        <f>'[16]2. Identificación del Riesgo'!B51:B53</f>
        <v/>
      </c>
      <c r="C51" s="36" t="str">
        <f>IF('[16]2. Identificación del Riesgo'!C51:C53="","",'[16]2. Identificación del Riesgo'!C51:C53)</f>
        <v/>
      </c>
      <c r="D51" s="36" t="str">
        <f>IF('[16]2. Identificación del Riesgo'!D51:D53="","",'[16]2. Identificación del Riesgo'!D51:D53)</f>
        <v/>
      </c>
      <c r="E51" s="36" t="str">
        <f>IF('[16]2. Identificación del Riesgo'!E51:E53="","",'[16]2. Identificación del Riesgo'!E51:E53)</f>
        <v/>
      </c>
      <c r="F51" s="36" t="str">
        <f>IF('[16]2. Identificación del Riesgo'!F51:F53="","",'[16]2. Identificación del Riesgo'!F51:F53)</f>
        <v/>
      </c>
      <c r="G51" s="36" t="str">
        <f>IF('[16]2. Identificación del Riesgo'!G51:G53="","",'[16]2. Identificación del Riesgo'!G51:G53)</f>
        <v/>
      </c>
      <c r="H51" s="36" t="str">
        <f>IF('[16]2. Identificación del Riesgo'!H51:H53="","",'[16]2. Identificación del Riesgo'!H51:H53)</f>
        <v/>
      </c>
      <c r="I51" s="36" t="str">
        <f>IF('[16]2. Identificación del Riesgo'!I51:I53="","",'[16]2. Identificación del Riesgo'!I51:I53)</f>
        <v/>
      </c>
      <c r="J51" s="36" t="str">
        <f>IF('[16]2. Identificación del Riesgo'!J51:J53="","",'[16]2. Identificación del Riesgo'!J51:J53)</f>
        <v/>
      </c>
      <c r="K51" s="37" t="str">
        <f>'[16]2. Identificación del Riesgo'!K51:K53</f>
        <v/>
      </c>
      <c r="L51" s="38" t="str">
        <f>'[16]2. Identificación del Riesgo'!L51:L53</f>
        <v/>
      </c>
      <c r="M51" s="36" t="str">
        <f>IF(OR('[16]2. Identificación del Riesgo'!H51:H53="Corrupción",'[16]2. Identificación del Riesgo'!H51:H53="Lavado de Activos",'[16]2. Identificación del Riesgo'!H51:H53="Financiación del Terrorismo",'[16]2. Identificación del Riesgo'!H51:H53="Trámites, OPAs y Consultas de Acceso a la Información Pública"),"No Aplica",
IF('[16]2. Identificación del Riesgo'!M51:M53="","",'[16]2. Identificación del Riesgo'!M51:M53))</f>
        <v/>
      </c>
      <c r="N51" s="37" t="str">
        <f>'[16]2. Identificación del Riesgo'!N51:N53</f>
        <v/>
      </c>
      <c r="O51" s="38" t="str">
        <f>'[16]2. Identificación del Riesgo'!O51:O53</f>
        <v/>
      </c>
      <c r="P51" s="39" t="str">
        <f>'[16]2. Identificación del Riesgo'!P51:P53</f>
        <v/>
      </c>
      <c r="Q51" s="40" t="str">
        <f>IF($H$51="","",
IF(OR($H$51="Corrupción",$H$51="Lavado de Activos",$H$51="Financiación del Terrorismo",$H$51="Trámites, OPAs y Consultas de Acceso a la Información Pública"),'[16]6.Valoración Control Corrupción'!$E51,'[16]5. Valoración de Controles'!$H51))</f>
        <v/>
      </c>
      <c r="R51" s="41" t="str">
        <f>IF($H$51="","",
IF(OR($H$51="Corrupción",$H$51="Lavado de Activos",$H$51="Financiación del Terrorismo",$H$51="Trámites, OPAs y Consultas de Acceso a la Información Pública"),"No Aplica",'[16]5. Valoración de Controles'!$I51))</f>
        <v/>
      </c>
      <c r="S51" s="41" t="str">
        <f>IF($H$51="","",
IF(OR($H$51="Corrupción",$H$51="Lavado de Activos",$H$51="Financiación del Terrorismo",$H$51="Trámites, OPAs y Consultas de Acceso a la Información Pública"),"No Aplica",'[16]5. Valoración de Controles'!$J51))</f>
        <v/>
      </c>
      <c r="T51" s="41" t="str">
        <f>IF($H$51="","",
IF(OR($H$51="Corrupción",$H$51="Lavado de Activos",$H$51="Financiación del Terrorismo",$H$51="Trámites, OPAs y Consultas de Acceso a la Información Pública"),"No Aplica",'[16]5. Valoración de Controles'!$K51))</f>
        <v/>
      </c>
      <c r="U51" s="41" t="str">
        <f>IF($H$51="","",
IF(OR($H$51="Corrupción",$H$51="Lavado de Activos",$H$51="Financiación del Terrorismo",$H$51="Trámites, OPAs y Consultas de Acceso a la Información Pública"),"No Aplica",'[16]5. Valoración de Controles'!$L51))</f>
        <v/>
      </c>
      <c r="V51" s="41" t="str">
        <f>IF($H$51="","",
IF(OR($H$51="Corrupción",$H$51="Lavado de Activos",$H$51="Financiación del Terrorismo",$H$51="Trámites, OPAs y Consultas de Acceso a la Información Pública"),"No Aplica",'[16]5. Valoración de Controles'!$M51))</f>
        <v/>
      </c>
      <c r="W51" s="41" t="str">
        <f>IF($H$51="","",
IF(OR($H$51="Corrupción",$H$51="Lavado de Activos",$H$51="Financiación del Terrorismo",$H$51="Trámites, OPAs y Consultas de Acceso a la Información Pública"),"No Aplica",'[16]5. Valoración de Controles'!$N51))</f>
        <v/>
      </c>
      <c r="X51" s="42" t="str">
        <f>IF($H$51="","",
IF(OR($H$51="Corrupción",$H$51="Lavado de Activos",$H$51="Financiación del Terrorismo",$H$51="Trámites, OPAs y Consultas de Acceso a la Información Pública"),"No Aplica",'[16]5. Valoración de Controles'!$O51))</f>
        <v/>
      </c>
      <c r="Y51" s="42" t="str">
        <f>IF($H$51="","",
IF(OR($H$51="Corrupción",$H$51="Lavado de Activos",$H$51="Financiación del Terrorismo",$H$51="Trámites, OPAs y Consultas de Acceso a la Información Pública"),"No Aplica",'[16]5. Valoración de Controles'!$P51))</f>
        <v/>
      </c>
      <c r="Z51" s="42" t="str">
        <f>IF($H$51="","",
IF(OR($H$51="Corrupción",$H$51="Lavado de Activos",$H$51="Financiación del Terrorismo",$H$51="Trámites, OPAs y Consultas de Acceso a la Información Pública"),"No Aplica",'[16]5. Valoración de Controles'!$Q51))</f>
        <v/>
      </c>
      <c r="AA51" s="43" t="str">
        <f>IF($H$51="","",
IF(OR($H$51="Corrupción",$H$51="Lavado de Activos",$H$51="Financiación del Terrorismo",$H$51="Trámites, OPAs y Consultas de Acceso a la Información Pública"),"No aplica",'[16]5. Valoración de Controles'!$R51))</f>
        <v/>
      </c>
      <c r="AB51" s="37" t="str">
        <f>IF(H51="","",
IF(OR(H51="Corrupción",H51="Lavado de Activos",H51="Financiación del Terrorismo",H51="Trámites, OPAs y Consultas de Acceso a la Información Pública"),'[16]6.Valoración Control Corrupción'!W51:W53,
IF(OR(H51&lt;&gt;"Corrupción",H51&lt;&gt;"Lavado de Activos",H51&lt;&gt;"Financiación del Terrorismo",H51&lt;&gt;"Trámites, OPAs y Consultas de Acceso a la Información Pública"),IF(AC51="","",
IF(AND(AC51&gt;0,AC51&lt;0.4),"Muy Baja",
IF(AND(AC51&gt;=0.4,AC51&lt;0.6),"Baja",
IF(AND(AC51&gt;=0.6,AC51&lt;0.8),"Media",
IF(AND(AC51&gt;=0.8,AC51&lt;1),"Alta",
IF(AC51&gt;=1,"Muy Alta","")))))))))</f>
        <v/>
      </c>
      <c r="AC51" s="44"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IF('[16]5. Valoración de Controles'!U53&gt;0,'[16]5. Valoración de Controles'!U53,
IF('[16]5. Valoración de Controles'!U52&gt;0,'[16]5. Valoración de Controles'!U52,
IF('[16]5. Valoración de Controles'!U51&gt;0,'[16]5. Valoración de Controles'!U51,L51))))))</f>
        <v/>
      </c>
      <c r="AD51" s="37" t="str">
        <f>IF(H51="","",
IF(OR(H51="Corrupción",H51="Lavado de Activos",H51="Financiación del Terrorismo",H51="Trámites, OPAs y Consultas de Acceso a la Información Pública"),'[16]3. Impacto Riesgo de Corrupción'!Z51:Z53,
IF(OR(H51&lt;&gt;"Corrupción",H51&lt;&gt;"Lavado de Activos",H51&lt;&gt;"Financiación del Terrorismo",H51&lt;&gt;"Trámites, OPAs y Consultas de Acceso a la Información Pública"),
IF(AE51="","",
IF(AND(AE51&gt;0,AE51&lt;0.4),"Leve",
IF(AND(AE51&gt;=0.4,AE51&lt;0.6),"Menor",
IF(AND(AE51&gt;=0.6,AE51&lt;0.8),"Moderado",
IF(AND(AE51&gt;=0.8,AE51&lt;1),"Mayor",
IF(AE51&gt;=1,"Catastrófico","")))))))))</f>
        <v/>
      </c>
      <c r="AE51" s="44"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IF('[16]5. Valoración de Controles'!V53&gt;0,'[16]5. Valoración de Controles'!V53,
IF('[16]5. Valoración de Controles'!V52&gt;0,'[16]5. Valoración de Controles'!V52,
IF('[16]5. Valoración de Controles'!V51&gt;0,'[16]5. Valoración de Controles'!V51,O51))))))</f>
        <v/>
      </c>
      <c r="AF51" s="39" t="str">
        <f t="shared" ref="AF51" si="39">IF(AND(AB51="Muy Alta",OR(AD51="Leve",AD51="Menor",AD51="Moderado",AD51="Mayor")),"Alto",
IF(AND(AB51="Alta",OR(AD51="Leve",AD51="Menor")),"Moderado",
IF(AND(AB51="Alta",OR(AD51="Moderado",AD51="Mayor")),"Alto",
IF(AND(AB51="Media",OR(AD51="Leve",AD51="Menor",AD51="Moderado")),"Moderado",
IF(AND(AB51="Media",OR(AD51="Mayor")),"Alto",
IF(AND(AB51="Baja",OR(AD51="Leve")),"Bajo",
IF(AND(OR(AB51="Baja",AB51="Improbable"),OR(AD51="Menor",AD51="Moderado")),"Moderado",
IF(AND(OR(AB51="Baja",AB51="Improbable"),AD51="Mayor"),"Alto",
IF(AND(AB51="Muy Baja",OR(AD51="Leve",AD51="Menor")),"Bajo",
IF(AND(OR(AB51="Muy Baja",AB51="Rara vez"),OR(AD51="Moderado")),"Moderado",
IF(AND(OR(AB51="Muy Baja",AB51="Rara vez"),AD51="Mayor"),"Alto",
IF(AND(OR(AB51="Casi seguro",AB51="Probable",AB51="Posible"),AD51="Mayor"),"Extremo",
IF(AND(AB51="Casi seguro",AD51="Moderado"),"Extremo",
IF(AND(OR(AB51="Probable",AB51="Posible"),OR(AD51="Moderado")),"Alto",
IF(AD51="Catastrófico","Extremo","")))))))))))))))</f>
        <v/>
      </c>
      <c r="AG51" s="45"/>
      <c r="AH51" s="46" t="str">
        <f t="shared" ref="AH51" si="40">IF(AG51="Reducir (Mitigar)","Debe establecer el plan de acción a implementar para mitigar el nivel del riesgo",
IF(AG51="Reducir (Transferir)","No amerita plan de acción. Debe tercerizar la actividad que genera este riesgo o adquirir polizas para evitar responsabilidad economica, sin embargo mantiene la responsabilidad reputacional",
IF(AG51="Aceptar","No amerita plan de acción. Asuma las consecuencias de la materialización del riesgo",
IF(AG51="Evitar","No amerita plan de acción. No ejecute la actividad que genera el riesgo",
IF(AG51="Reducir","Debe establecer el plan de acción a implementar para mitigar el nivel del riesgo",
IF(AG51="Compartir","No amerita plan de acción. Comparta el riesgo con una parte interesada que pueda gestionarlo con mas eficacia",""))))))</f>
        <v/>
      </c>
      <c r="AI51" s="47"/>
      <c r="AJ51" s="48"/>
      <c r="AK51" s="49" t="str">
        <f t="shared" ref="AK51" si="41">IF(AI51="","","∑ Peso porcentual de cada acción definida")</f>
        <v/>
      </c>
      <c r="AL51" s="50"/>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row>
    <row r="52" spans="1:67" ht="31.5" customHeight="1">
      <c r="A52" s="35"/>
      <c r="B52" s="36"/>
      <c r="C52" s="36"/>
      <c r="D52" s="36"/>
      <c r="E52" s="36"/>
      <c r="F52" s="36"/>
      <c r="G52" s="36"/>
      <c r="H52" s="36"/>
      <c r="I52" s="36"/>
      <c r="J52" s="36"/>
      <c r="K52" s="37"/>
      <c r="L52" s="38"/>
      <c r="M52" s="36"/>
      <c r="N52" s="37"/>
      <c r="O52" s="38"/>
      <c r="P52" s="39"/>
      <c r="Q52" s="40" t="str">
        <f>IF($H$51="","",
IF(OR($H$51="Corrupción",$H$51="Lavado de Activos",$H$51="Financiación del Terrorismo",$H$51="Trámites, OPAs y Consultas de Acceso a la Información Pública"),'[16]6.Valoración Control Corrupción'!$E52,'[16]5. Valoración de Controles'!$H52))</f>
        <v/>
      </c>
      <c r="R52" s="41" t="str">
        <f>IF($H$51="","",
IF(OR($H$51="Corrupción",$H$51="Lavado de Activos",$H$51="Financiación del Terrorismo",$H$51="Trámites, OPAs y Consultas de Acceso a la Información Pública"),"No Aplica",'[16]5. Valoración de Controles'!$I52))</f>
        <v/>
      </c>
      <c r="S52" s="41" t="str">
        <f>IF($H$51="","",
IF(OR($H$51="Corrupción",$H$51="Lavado de Activos",$H$51="Financiación del Terrorismo",$H$51="Trámites, OPAs y Consultas de Acceso a la Información Pública"),"No Aplica",'[16]5. Valoración de Controles'!$J52))</f>
        <v/>
      </c>
      <c r="T52" s="41" t="str">
        <f>IF($H$51="","",
IF(OR($H$51="Corrupción",$H$51="Lavado de Activos",$H$51="Financiación del Terrorismo",$H$51="Trámites, OPAs y Consultas de Acceso a la Información Pública"),"No Aplica",'[16]5. Valoración de Controles'!$K52))</f>
        <v/>
      </c>
      <c r="U52" s="41" t="str">
        <f>IF($H$51="","",
IF(OR($H$51="Corrupción",$H$51="Lavado de Activos",$H$51="Financiación del Terrorismo",$H$51="Trámites, OPAs y Consultas de Acceso a la Información Pública"),"No Aplica",'[16]5. Valoración de Controles'!$L52))</f>
        <v/>
      </c>
      <c r="V52" s="41" t="str">
        <f>IF($H$51="","",
IF(OR($H$51="Corrupción",$H$51="Lavado de Activos",$H$51="Financiación del Terrorismo",$H$51="Trámites, OPAs y Consultas de Acceso a la Información Pública"),"No Aplica",'[16]5. Valoración de Controles'!$M52))</f>
        <v/>
      </c>
      <c r="W52" s="41" t="str">
        <f>IF($H$51="","",
IF(OR($H$51="Corrupción",$H$51="Lavado de Activos",$H$51="Financiación del Terrorismo",$H$51="Trámites, OPAs y Consultas de Acceso a la Información Pública"),"No Aplica",'[16]5. Valoración de Controles'!$N52))</f>
        <v/>
      </c>
      <c r="X52" s="42" t="str">
        <f>IF($H$51="","",
IF(OR($H$51="Corrupción",$H$51="Lavado de Activos",$H$51="Financiación del Terrorismo",$H$51="Trámites, OPAs y Consultas de Acceso a la Información Pública"),"No Aplica",'[16]5. Valoración de Controles'!$O52))</f>
        <v/>
      </c>
      <c r="Y52" s="42" t="str">
        <f>IF($H$51="","",
IF(OR($H$51="Corrupción",$H$51="Lavado de Activos",$H$51="Financiación del Terrorismo",$H$51="Trámites, OPAs y Consultas de Acceso a la Información Pública"),"No Aplica",'[16]5. Valoración de Controles'!$P52))</f>
        <v/>
      </c>
      <c r="Z52" s="42" t="str">
        <f>IF($H$51="","",
IF(OR($H$51="Corrupción",$H$51="Lavado de Activos",$H$51="Financiación del Terrorismo",$H$51="Trámites, OPAs y Consultas de Acceso a la Información Pública"),"No Aplica",'[16]5. Valoración de Controles'!$Q52))</f>
        <v/>
      </c>
      <c r="AA52" s="43" t="str">
        <f>IF($H$51="","",
IF(OR($H$51="Corrupción",$H$51="Lavado de Activos",$H$51="Financiación del Terrorismo",$H$51="Trámites, OPAs y Consultas de Acceso a la Información Pública"),"No aplica",'[16]5. Valoración de Controles'!$R52))</f>
        <v/>
      </c>
      <c r="AB52" s="37"/>
      <c r="AC52" s="52"/>
      <c r="AD52" s="37"/>
      <c r="AE52" s="52"/>
      <c r="AF52" s="39"/>
      <c r="AG52" s="45"/>
      <c r="AH52" s="53"/>
      <c r="AI52" s="54"/>
      <c r="AJ52" s="55"/>
      <c r="AK52" s="56"/>
      <c r="AL52" s="55"/>
    </row>
    <row r="53" spans="1:67" ht="31.5" customHeight="1">
      <c r="A53" s="35"/>
      <c r="B53" s="36"/>
      <c r="C53" s="36"/>
      <c r="D53" s="36"/>
      <c r="E53" s="36"/>
      <c r="F53" s="36"/>
      <c r="G53" s="36"/>
      <c r="H53" s="36"/>
      <c r="I53" s="36"/>
      <c r="J53" s="36"/>
      <c r="K53" s="37"/>
      <c r="L53" s="38"/>
      <c r="M53" s="36"/>
      <c r="N53" s="37"/>
      <c r="O53" s="38"/>
      <c r="P53" s="39"/>
      <c r="Q53" s="40" t="str">
        <f>IF($H$51="","",
IF(OR($H$51="Corrupción",$H$51="Lavado de Activos",$H$51="Financiación del Terrorismo",$H$51="Trámites, OPAs y Consultas de Acceso a la Información Pública"),'[16]6.Valoración Control Corrupción'!$E53,'[16]5. Valoración de Controles'!$H53))</f>
        <v/>
      </c>
      <c r="R53" s="41" t="str">
        <f>IF($H$51="","",
IF(OR($H$51="Corrupción",$H$51="Lavado de Activos",$H$51="Financiación del Terrorismo",$H$51="Trámites, OPAs y Consultas de Acceso a la Información Pública"),"No Aplica",'[16]5. Valoración de Controles'!$I53))</f>
        <v/>
      </c>
      <c r="S53" s="41" t="str">
        <f>IF($H$51="","",
IF(OR($H$51="Corrupción",$H$51="Lavado de Activos",$H$51="Financiación del Terrorismo",$H$51="Trámites, OPAs y Consultas de Acceso a la Información Pública"),"No Aplica",'[16]5. Valoración de Controles'!$J53))</f>
        <v/>
      </c>
      <c r="T53" s="41" t="str">
        <f>IF($H$51="","",
IF(OR($H$51="Corrupción",$H$51="Lavado de Activos",$H$51="Financiación del Terrorismo",$H$51="Trámites, OPAs y Consultas de Acceso a la Información Pública"),"No Aplica",'[16]5. Valoración de Controles'!$K53))</f>
        <v/>
      </c>
      <c r="U53" s="41" t="str">
        <f>IF($H$51="","",
IF(OR($H$51="Corrupción",$H$51="Lavado de Activos",$H$51="Financiación del Terrorismo",$H$51="Trámites, OPAs y Consultas de Acceso a la Información Pública"),"No Aplica",'[16]5. Valoración de Controles'!$L53))</f>
        <v/>
      </c>
      <c r="V53" s="41" t="str">
        <f>IF($H$51="","",
IF(OR($H$51="Corrupción",$H$51="Lavado de Activos",$H$51="Financiación del Terrorismo",$H$51="Trámites, OPAs y Consultas de Acceso a la Información Pública"),"No Aplica",'[16]5. Valoración de Controles'!$M53))</f>
        <v/>
      </c>
      <c r="W53" s="41" t="str">
        <f>IF($H$51="","",
IF(OR($H$51="Corrupción",$H$51="Lavado de Activos",$H$51="Financiación del Terrorismo",$H$51="Trámites, OPAs y Consultas de Acceso a la Información Pública"),"No Aplica",'[16]5. Valoración de Controles'!$N53))</f>
        <v/>
      </c>
      <c r="X53" s="42" t="str">
        <f>IF($H$51="","",
IF(OR($H$51="Corrupción",$H$51="Lavado de Activos",$H$51="Financiación del Terrorismo",$H$51="Trámites, OPAs y Consultas de Acceso a la Información Pública"),"No Aplica",'[16]5. Valoración de Controles'!$O53))</f>
        <v/>
      </c>
      <c r="Y53" s="42" t="str">
        <f>IF($H$51="","",
IF(OR($H$51="Corrupción",$H$51="Lavado de Activos",$H$51="Financiación del Terrorismo",$H$51="Trámites, OPAs y Consultas de Acceso a la Información Pública"),"No Aplica",'[16]5. Valoración de Controles'!$P53))</f>
        <v/>
      </c>
      <c r="Z53" s="42" t="str">
        <f>IF($H$51="","",
IF(OR($H$51="Corrupción",$H$51="Lavado de Activos",$H$51="Financiación del Terrorismo",$H$51="Trámites, OPAs y Consultas de Acceso a la Información Pública"),"No Aplica",'[16]5. Valoración de Controles'!$Q53))</f>
        <v/>
      </c>
      <c r="AA53" s="43" t="str">
        <f>IF($H$51="","",
IF(OR($H$51="Corrupción",$H$51="Lavado de Activos",$H$51="Financiación del Terrorismo",$H$51="Trámites, OPAs y Consultas de Acceso a la Información Pública"),"No aplica",'[16]5. Valoración de Controles'!$R53))</f>
        <v/>
      </c>
      <c r="AB53" s="37"/>
      <c r="AC53" s="52"/>
      <c r="AD53" s="37"/>
      <c r="AE53" s="52"/>
      <c r="AF53" s="39"/>
      <c r="AG53" s="45"/>
      <c r="AH53" s="53"/>
      <c r="AI53" s="54"/>
      <c r="AJ53" s="55"/>
      <c r="AK53" s="56"/>
      <c r="AL53" s="55"/>
    </row>
    <row r="54" spans="1:67" ht="31.5" customHeight="1">
      <c r="A54" s="35">
        <v>16</v>
      </c>
      <c r="B54" s="36" t="str">
        <f>'[16]2. Identificación del Riesgo'!B54:B56</f>
        <v/>
      </c>
      <c r="C54" s="36" t="str">
        <f>IF('[16]2. Identificación del Riesgo'!C54:C56="","",'[16]2. Identificación del Riesgo'!C54:C56)</f>
        <v/>
      </c>
      <c r="D54" s="36" t="str">
        <f>IF('[16]2. Identificación del Riesgo'!D54:D56="","",'[16]2. Identificación del Riesgo'!D54:D56)</f>
        <v/>
      </c>
      <c r="E54" s="36" t="str">
        <f>IF('[16]2. Identificación del Riesgo'!E54:E56="","",'[16]2. Identificación del Riesgo'!E54:E56)</f>
        <v/>
      </c>
      <c r="F54" s="36" t="str">
        <f>IF('[16]2. Identificación del Riesgo'!F54:F56="","",'[16]2. Identificación del Riesgo'!F54:F56)</f>
        <v/>
      </c>
      <c r="G54" s="36" t="str">
        <f>IF('[16]2. Identificación del Riesgo'!G54:G56="","",'[16]2. Identificación del Riesgo'!G54:G56)</f>
        <v/>
      </c>
      <c r="H54" s="36" t="str">
        <f>IF('[16]2. Identificación del Riesgo'!H54:H56="","",'[16]2. Identificación del Riesgo'!H54:H56)</f>
        <v/>
      </c>
      <c r="I54" s="36" t="str">
        <f>IF('[16]2. Identificación del Riesgo'!I54:I56="","",'[16]2. Identificación del Riesgo'!I54:I56)</f>
        <v/>
      </c>
      <c r="J54" s="36" t="str">
        <f>IF('[16]2. Identificación del Riesgo'!J54:J56="","",'[16]2. Identificación del Riesgo'!J54:J56)</f>
        <v/>
      </c>
      <c r="K54" s="37" t="str">
        <f>'[16]2. Identificación del Riesgo'!K54:K56</f>
        <v/>
      </c>
      <c r="L54" s="38" t="str">
        <f>'[16]2. Identificación del Riesgo'!L54:L56</f>
        <v/>
      </c>
      <c r="M54" s="36" t="str">
        <f>IF(OR('[16]2. Identificación del Riesgo'!H54:H56="Corrupción",'[16]2. Identificación del Riesgo'!H54:H56="Lavado de Activos",'[16]2. Identificación del Riesgo'!H54:H56="Financiación del Terrorismo",'[16]2. Identificación del Riesgo'!H54:H56="Trámites, OPAs y Consultas de Acceso a la Información Pública"),"No Aplica",
IF('[16]2. Identificación del Riesgo'!M54:M56="","",'[16]2. Identificación del Riesgo'!M54:M56))</f>
        <v/>
      </c>
      <c r="N54" s="37" t="str">
        <f>'[16]2. Identificación del Riesgo'!N54:N56</f>
        <v/>
      </c>
      <c r="O54" s="38" t="str">
        <f>'[16]2. Identificación del Riesgo'!O54:O56</f>
        <v/>
      </c>
      <c r="P54" s="39" t="str">
        <f>'[16]2. Identificación del Riesgo'!P54:P56</f>
        <v/>
      </c>
      <c r="Q54" s="40" t="str">
        <f>IF($H$54="","",
IF(OR($H$54="Corrupción",$H$54="Lavado de Activos",$H$54="Financiación del Terrorismo",$H$54="Trámites, OPAs y Consultas de Acceso a la Información Pública"),'[16]6.Valoración Control Corrupción'!$E54,'[16]5. Valoración de Controles'!$H54))</f>
        <v/>
      </c>
      <c r="R54" s="41" t="str">
        <f>IF($H$54="","",
IF(OR($H$54="Corrupción",$H$54="Lavado de Activos",$H$54="Financiación del Terrorismo",$H$54="Trámites, OPAs y Consultas de Acceso a la Información Pública"),"No Aplica",'[16]5. Valoración de Controles'!$I54))</f>
        <v/>
      </c>
      <c r="S54" s="41" t="str">
        <f>IF($H$54="","",
IF(OR($H$54="Corrupción",$H$54="Lavado de Activos",$H$54="Financiación del Terrorismo",$H$54="Trámites, OPAs y Consultas de Acceso a la Información Pública"),"No Aplica",'[16]5. Valoración de Controles'!$J54))</f>
        <v/>
      </c>
      <c r="T54" s="41" t="str">
        <f>IF($H$54="","",
IF(OR($H$54="Corrupción",$H$54="Lavado de Activos",$H$54="Financiación del Terrorismo",$H$54="Trámites, OPAs y Consultas de Acceso a la Información Pública"),"No Aplica",'[16]5. Valoración de Controles'!$K54))</f>
        <v/>
      </c>
      <c r="U54" s="41" t="str">
        <f>IF($H$54="","",
IF(OR($H$54="Corrupción",$H$54="Lavado de Activos",$H$54="Financiación del Terrorismo",$H$54="Trámites, OPAs y Consultas de Acceso a la Información Pública"),"No Aplica",'[16]5. Valoración de Controles'!$L54))</f>
        <v/>
      </c>
      <c r="V54" s="41" t="str">
        <f>IF($H$54="","",
IF(OR($H$54="Corrupción",$H$54="Lavado de Activos",$H$54="Financiación del Terrorismo",$H$54="Trámites, OPAs y Consultas de Acceso a la Información Pública"),"No Aplica",'[16]5. Valoración de Controles'!$M54))</f>
        <v/>
      </c>
      <c r="W54" s="41" t="str">
        <f>IF($H$54="","",
IF(OR($H$54="Corrupción",$H$54="Lavado de Activos",$H$54="Financiación del Terrorismo",$H$54="Trámites, OPAs y Consultas de Acceso a la Información Pública"),"No Aplica",'[16]5. Valoración de Controles'!$N54))</f>
        <v/>
      </c>
      <c r="X54" s="42" t="str">
        <f>IF($H$54="","",
IF(OR($H$54="Corrupción",$H$54="Lavado de Activos",$H$54="Financiación del Terrorismo",$H$54="Trámites, OPAs y Consultas de Acceso a la Información Pública"),"No Aplica",'[16]5. Valoración de Controles'!$O54))</f>
        <v/>
      </c>
      <c r="Y54" s="42" t="str">
        <f>IF($H$54="","",
IF(OR($H$54="Corrupción",$H$54="Lavado de Activos",$H$54="Financiación del Terrorismo",$H$54="Trámites, OPAs y Consultas de Acceso a la Información Pública"),"No Aplica",'[16]5. Valoración de Controles'!$P54))</f>
        <v/>
      </c>
      <c r="Z54" s="42" t="str">
        <f>IF($H$54="","",
IF(OR($H$54="Corrupción",$H$54="Lavado de Activos",$H$54="Financiación del Terrorismo",$H$54="Trámites, OPAs y Consultas de Acceso a la Información Pública"),"No Aplica",'[16]5. Valoración de Controles'!$Q54))</f>
        <v/>
      </c>
      <c r="AA54" s="43" t="str">
        <f>IF($H$54="","",
IF(OR($H$54="Corrupción",$H$54="Lavado de Activos",$H$54="Financiación del Terrorismo",$H$54="Trámites, OPAs y Consultas de Acceso a la Información Pública"),"No aplica",'[16]5. Valoración de Controles'!$R54))</f>
        <v/>
      </c>
      <c r="AB54" s="37" t="str">
        <f>IF(H54="","",
IF(OR(H54="Corrupción",H54="Lavado de Activos",H54="Financiación del Terrorismo",H54="Trámites, OPAs y Consultas de Acceso a la Información Pública"),'[16]6.Valoración Control Corrupción'!W54:W56,
IF(OR(H54&lt;&gt;"Corrupción",H54&lt;&gt;"Lavado de Activos",H54&lt;&gt;"Financiación del Terrorismo",H54&lt;&gt;"Trámites, OPAs y Consultas de Acceso a la Información Pública"),IF(AC54="","",
IF(AND(AC54&gt;0,AC54&lt;0.4),"Muy Baja",
IF(AND(AC54&gt;=0.4,AC54&lt;0.6),"Baja",
IF(AND(AC54&gt;=0.6,AC54&lt;0.8),"Media",
IF(AND(AC54&gt;=0.8,AC54&lt;1),"Alta",
IF(AC54&gt;=1,"Muy Alta","")))))))))</f>
        <v/>
      </c>
      <c r="AC54" s="44"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IF('[16]5. Valoración de Controles'!U56&gt;0,'[16]5. Valoración de Controles'!U56,
IF('[16]5. Valoración de Controles'!U55&gt;0,'[16]5. Valoración de Controles'!U55,
IF('[16]5. Valoración de Controles'!U54&gt;0,'[16]5. Valoración de Controles'!U54,L54))))))</f>
        <v/>
      </c>
      <c r="AD54" s="37" t="str">
        <f>IF(H54="","",
IF(OR(H54="Corrupción",H54="Lavado de Activos",H54="Financiación del Terrorismo",H54="Trámites, OPAs y Consultas de Acceso a la Información Pública"),'[16]3. Impacto Riesgo de Corrupción'!Z54:Z56,
IF(OR(H54&lt;&gt;"Corrupción",H54&lt;&gt;"Lavado de Activos",H54&lt;&gt;"Financiación del Terrorismo",H54&lt;&gt;"Trámites, OPAs y Consultas de Acceso a la Información Pública"),
IF(AE54="","",
IF(AND(AE54&gt;0,AE54&lt;0.4),"Leve",
IF(AND(AE54&gt;=0.4,AE54&lt;0.6),"Menor",
IF(AND(AE54&gt;=0.6,AE54&lt;0.8),"Moderado",
IF(AND(AE54&gt;=0.8,AE54&lt;1),"Mayor",
IF(AE54&gt;=1,"Catastrófico","")))))))))</f>
        <v/>
      </c>
      <c r="AE54" s="44"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IF('[16]5. Valoración de Controles'!V56&gt;0,'[16]5. Valoración de Controles'!V56,
IF('[16]5. Valoración de Controles'!V55&gt;0,'[16]5. Valoración de Controles'!V55,
IF('[16]5. Valoración de Controles'!V54&gt;0,'[16]5. Valoración de Controles'!V54,O54))))))</f>
        <v/>
      </c>
      <c r="AF54" s="39" t="str">
        <f t="shared" ref="AF54" si="42">IF(AND(AB54="Muy Alta",OR(AD54="Leve",AD54="Menor",AD54="Moderado",AD54="Mayor")),"Alto",
IF(AND(AB54="Alta",OR(AD54="Leve",AD54="Menor")),"Moderado",
IF(AND(AB54="Alta",OR(AD54="Moderado",AD54="Mayor")),"Alto",
IF(AND(AB54="Media",OR(AD54="Leve",AD54="Menor",AD54="Moderado")),"Moderado",
IF(AND(AB54="Media",OR(AD54="Mayor")),"Alto",
IF(AND(AB54="Baja",OR(AD54="Leve")),"Bajo",
IF(AND(OR(AB54="Baja",AB54="Improbable"),OR(AD54="Menor",AD54="Moderado")),"Moderado",
IF(AND(OR(AB54="Baja",AB54="Improbable"),AD54="Mayor"),"Alto",
IF(AND(AB54="Muy Baja",OR(AD54="Leve",AD54="Menor")),"Bajo",
IF(AND(OR(AB54="Muy Baja",AB54="Rara vez"),OR(AD54="Moderado")),"Moderado",
IF(AND(OR(AB54="Muy Baja",AB54="Rara vez"),AD54="Mayor"),"Alto",
IF(AND(OR(AB54="Casi seguro",AB54="Probable",AB54="Posible"),AD54="Mayor"),"Extremo",
IF(AND(AB54="Casi seguro",AD54="Moderado"),"Extremo",
IF(AND(OR(AB54="Probable",AB54="Posible"),OR(AD54="Moderado")),"Alto",
IF(AD54="Catastrófico","Extremo","")))))))))))))))</f>
        <v/>
      </c>
      <c r="AG54" s="45"/>
      <c r="AH54" s="46" t="str">
        <f t="shared" ref="AH54" si="43">IF(AG54="Reducir (Mitigar)","Debe establecer el plan de acción a implementar para mitigar el nivel del riesgo",
IF(AG54="Reducir (Transferir)","No amerita plan de acción. Debe tercerizar la actividad que genera este riesgo o adquirir polizas para evitar responsabilidad economica, sin embargo mantiene la responsabilidad reputacional",
IF(AG54="Aceptar","No amerita plan de acción. Asuma las consecuencias de la materialización del riesgo",
IF(AG54="Evitar","No amerita plan de acción. No ejecute la actividad que genera el riesgo",
IF(AG54="Reducir","Debe establecer el plan de acción a implementar para mitigar el nivel del riesgo",
IF(AG54="Compartir","No amerita plan de acción. Comparta el riesgo con una parte interesada que pueda gestionarlo con mas eficacia",""))))))</f>
        <v/>
      </c>
      <c r="AI54" s="47"/>
      <c r="AJ54" s="48"/>
      <c r="AK54" s="49" t="str">
        <f t="shared" ref="AK54" si="44">IF(AI54="","","∑ Peso porcentual de cada acción definida")</f>
        <v/>
      </c>
      <c r="AL54" s="50"/>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row>
    <row r="55" spans="1:67" ht="31.5" customHeight="1">
      <c r="A55" s="35"/>
      <c r="B55" s="36"/>
      <c r="C55" s="36"/>
      <c r="D55" s="36"/>
      <c r="E55" s="36"/>
      <c r="F55" s="36"/>
      <c r="G55" s="36"/>
      <c r="H55" s="36"/>
      <c r="I55" s="36"/>
      <c r="J55" s="36"/>
      <c r="K55" s="37"/>
      <c r="L55" s="38"/>
      <c r="M55" s="36"/>
      <c r="N55" s="37"/>
      <c r="O55" s="38"/>
      <c r="P55" s="39"/>
      <c r="Q55" s="40" t="str">
        <f>IF($H$54="","",
IF(OR($H$54="Corrupción",$H$54="Lavado de Activos",$H$54="Financiación del Terrorismo",$H$54="Trámites, OPAs y Consultas de Acceso a la Información Pública"),'[16]6.Valoración Control Corrupción'!$E55,'[16]5. Valoración de Controles'!$H55))</f>
        <v/>
      </c>
      <c r="R55" s="41" t="str">
        <f>IF($H$54="","",
IF(OR($H$54="Corrupción",$H$54="Lavado de Activos",$H$54="Financiación del Terrorismo",$H$54="Trámites, OPAs y Consultas de Acceso a la Información Pública"),"No Aplica",'[16]5. Valoración de Controles'!$I55))</f>
        <v/>
      </c>
      <c r="S55" s="41" t="str">
        <f>IF($H$54="","",
IF(OR($H$54="Corrupción",$H$54="Lavado de Activos",$H$54="Financiación del Terrorismo",$H$54="Trámites, OPAs y Consultas de Acceso a la Información Pública"),"No Aplica",'[16]5. Valoración de Controles'!$J55))</f>
        <v/>
      </c>
      <c r="T55" s="41" t="str">
        <f>IF($H$54="","",
IF(OR($H$54="Corrupción",$H$54="Lavado de Activos",$H$54="Financiación del Terrorismo",$H$54="Trámites, OPAs y Consultas de Acceso a la Información Pública"),"No Aplica",'[16]5. Valoración de Controles'!$K55))</f>
        <v/>
      </c>
      <c r="U55" s="41" t="str">
        <f>IF($H$54="","",
IF(OR($H$54="Corrupción",$H$54="Lavado de Activos",$H$54="Financiación del Terrorismo",$H$54="Trámites, OPAs y Consultas de Acceso a la Información Pública"),"No Aplica",'[16]5. Valoración de Controles'!$L55))</f>
        <v/>
      </c>
      <c r="V55" s="41" t="str">
        <f>IF($H$54="","",
IF(OR($H$54="Corrupción",$H$54="Lavado de Activos",$H$54="Financiación del Terrorismo",$H$54="Trámites, OPAs y Consultas de Acceso a la Información Pública"),"No Aplica",'[16]5. Valoración de Controles'!$M55))</f>
        <v/>
      </c>
      <c r="W55" s="41" t="str">
        <f>IF($H$54="","",
IF(OR($H$54="Corrupción",$H$54="Lavado de Activos",$H$54="Financiación del Terrorismo",$H$54="Trámites, OPAs y Consultas de Acceso a la Información Pública"),"No Aplica",'[16]5. Valoración de Controles'!$N55))</f>
        <v/>
      </c>
      <c r="X55" s="42" t="str">
        <f>IF($H$54="","",
IF(OR($H$54="Corrupción",$H$54="Lavado de Activos",$H$54="Financiación del Terrorismo",$H$54="Trámites, OPAs y Consultas de Acceso a la Información Pública"),"No Aplica",'[16]5. Valoración de Controles'!$O55))</f>
        <v/>
      </c>
      <c r="Y55" s="42" t="str">
        <f>IF($H$54="","",
IF(OR($H$54="Corrupción",$H$54="Lavado de Activos",$H$54="Financiación del Terrorismo",$H$54="Trámites, OPAs y Consultas de Acceso a la Información Pública"),"No Aplica",'[16]5. Valoración de Controles'!$P55))</f>
        <v/>
      </c>
      <c r="Z55" s="42" t="str">
        <f>IF($H$54="","",
IF(OR($H$54="Corrupción",$H$54="Lavado de Activos",$H$54="Financiación del Terrorismo",$H$54="Trámites, OPAs y Consultas de Acceso a la Información Pública"),"No Aplica",'[16]5. Valoración de Controles'!$Q55))</f>
        <v/>
      </c>
      <c r="AA55" s="43" t="str">
        <f>IF($H$54="","",
IF(OR($H$54="Corrupción",$H$54="Lavado de Activos",$H$54="Financiación del Terrorismo",$H$54="Trámites, OPAs y Consultas de Acceso a la Información Pública"),"No aplica",'[16]5. Valoración de Controles'!$R55))</f>
        <v/>
      </c>
      <c r="AB55" s="37"/>
      <c r="AC55" s="52"/>
      <c r="AD55" s="37"/>
      <c r="AE55" s="52"/>
      <c r="AF55" s="39"/>
      <c r="AG55" s="45"/>
      <c r="AH55" s="53"/>
      <c r="AI55" s="54"/>
      <c r="AJ55" s="55"/>
      <c r="AK55" s="56"/>
      <c r="AL55" s="55"/>
    </row>
    <row r="56" spans="1:67" ht="31.5" customHeight="1">
      <c r="A56" s="35"/>
      <c r="B56" s="36"/>
      <c r="C56" s="36"/>
      <c r="D56" s="36"/>
      <c r="E56" s="36"/>
      <c r="F56" s="36"/>
      <c r="G56" s="36"/>
      <c r="H56" s="36"/>
      <c r="I56" s="36"/>
      <c r="J56" s="36"/>
      <c r="K56" s="37"/>
      <c r="L56" s="38"/>
      <c r="M56" s="36"/>
      <c r="N56" s="37"/>
      <c r="O56" s="38"/>
      <c r="P56" s="39"/>
      <c r="Q56" s="40" t="str">
        <f>IF($H$54="","",
IF(OR($H$54="Corrupción",$H$54="Lavado de Activos",$H$54="Financiación del Terrorismo",$H$54="Trámites, OPAs y Consultas de Acceso a la Información Pública"),'[16]6.Valoración Control Corrupción'!$E56,'[16]5. Valoración de Controles'!$H56))</f>
        <v/>
      </c>
      <c r="R56" s="41" t="str">
        <f>IF($H$54="","",
IF(OR($H$54="Corrupción",$H$54="Lavado de Activos",$H$54="Financiación del Terrorismo",$H$54="Trámites, OPAs y Consultas de Acceso a la Información Pública"),"No Aplica",'[16]5. Valoración de Controles'!$I56))</f>
        <v/>
      </c>
      <c r="S56" s="41" t="str">
        <f>IF($H$54="","",
IF(OR($H$54="Corrupción",$H$54="Lavado de Activos",$H$54="Financiación del Terrorismo",$H$54="Trámites, OPAs y Consultas de Acceso a la Información Pública"),"No Aplica",'[16]5. Valoración de Controles'!$J56))</f>
        <v/>
      </c>
      <c r="T56" s="41" t="str">
        <f>IF($H$54="","",
IF(OR($H$54="Corrupción",$H$54="Lavado de Activos",$H$54="Financiación del Terrorismo",$H$54="Trámites, OPAs y Consultas de Acceso a la Información Pública"),"No Aplica",'[16]5. Valoración de Controles'!$K56))</f>
        <v/>
      </c>
      <c r="U56" s="41" t="str">
        <f>IF($H$54="","",
IF(OR($H$54="Corrupción",$H$54="Lavado de Activos",$H$54="Financiación del Terrorismo",$H$54="Trámites, OPAs y Consultas de Acceso a la Información Pública"),"No Aplica",'[16]5. Valoración de Controles'!$L56))</f>
        <v/>
      </c>
      <c r="V56" s="41" t="str">
        <f>IF($H$54="","",
IF(OR($H$54="Corrupción",$H$54="Lavado de Activos",$H$54="Financiación del Terrorismo",$H$54="Trámites, OPAs y Consultas de Acceso a la Información Pública"),"No Aplica",'[16]5. Valoración de Controles'!$M56))</f>
        <v/>
      </c>
      <c r="W56" s="41" t="str">
        <f>IF($H$54="","",
IF(OR($H$54="Corrupción",$H$54="Lavado de Activos",$H$54="Financiación del Terrorismo",$H$54="Trámites, OPAs y Consultas de Acceso a la Información Pública"),"No Aplica",'[16]5. Valoración de Controles'!$N56))</f>
        <v/>
      </c>
      <c r="X56" s="42" t="str">
        <f>IF($H$54="","",
IF(OR($H$54="Corrupción",$H$54="Lavado de Activos",$H$54="Financiación del Terrorismo",$H$54="Trámites, OPAs y Consultas de Acceso a la Información Pública"),"No Aplica",'[16]5. Valoración de Controles'!$O56))</f>
        <v/>
      </c>
      <c r="Y56" s="42" t="str">
        <f>IF($H$54="","",
IF(OR($H$54="Corrupción",$H$54="Lavado de Activos",$H$54="Financiación del Terrorismo",$H$54="Trámites, OPAs y Consultas de Acceso a la Información Pública"),"No Aplica",'[16]5. Valoración de Controles'!$P56))</f>
        <v/>
      </c>
      <c r="Z56" s="42" t="str">
        <f>IF($H$54="","",
IF(OR($H$54="Corrupción",$H$54="Lavado de Activos",$H$54="Financiación del Terrorismo",$H$54="Trámites, OPAs y Consultas de Acceso a la Información Pública"),"No Aplica",'[16]5. Valoración de Controles'!$Q56))</f>
        <v/>
      </c>
      <c r="AA56" s="43" t="str">
        <f>IF($H$54="","",
IF(OR($H$54="Corrupción",$H$54="Lavado de Activos",$H$54="Financiación del Terrorismo",$H$54="Trámites, OPAs y Consultas de Acceso a la Información Pública"),"No aplica",'[16]5. Valoración de Controles'!$R56))</f>
        <v/>
      </c>
      <c r="AB56" s="37"/>
      <c r="AC56" s="52"/>
      <c r="AD56" s="37"/>
      <c r="AE56" s="52"/>
      <c r="AF56" s="39"/>
      <c r="AG56" s="45"/>
      <c r="AH56" s="53"/>
      <c r="AI56" s="54"/>
      <c r="AJ56" s="55"/>
      <c r="AK56" s="56"/>
      <c r="AL56" s="55"/>
    </row>
    <row r="57" spans="1:67" ht="31.5" customHeight="1">
      <c r="A57" s="35">
        <v>17</v>
      </c>
      <c r="B57" s="36" t="str">
        <f>'[16]2. Identificación del Riesgo'!B57:B59</f>
        <v/>
      </c>
      <c r="C57" s="36" t="str">
        <f>IF('[16]2. Identificación del Riesgo'!C57:C59="","",'[16]2. Identificación del Riesgo'!C57:C59)</f>
        <v/>
      </c>
      <c r="D57" s="36" t="str">
        <f>IF('[16]2. Identificación del Riesgo'!D57:D59="","",'[16]2. Identificación del Riesgo'!D57:D59)</f>
        <v/>
      </c>
      <c r="E57" s="36" t="str">
        <f>IF('[16]2. Identificación del Riesgo'!E57:E59="","",'[16]2. Identificación del Riesgo'!E57:E59)</f>
        <v/>
      </c>
      <c r="F57" s="36" t="str">
        <f>IF('[16]2. Identificación del Riesgo'!F57:F59="","",'[16]2. Identificación del Riesgo'!F57:F59)</f>
        <v/>
      </c>
      <c r="G57" s="36" t="str">
        <f>IF('[16]2. Identificación del Riesgo'!G57:G59="","",'[16]2. Identificación del Riesgo'!G57:G59)</f>
        <v/>
      </c>
      <c r="H57" s="36" t="str">
        <f>IF('[16]2. Identificación del Riesgo'!H57:H59="","",'[16]2. Identificación del Riesgo'!H57:H59)</f>
        <v/>
      </c>
      <c r="I57" s="36" t="str">
        <f>IF('[16]2. Identificación del Riesgo'!I57:I59="","",'[16]2. Identificación del Riesgo'!I57:I59)</f>
        <v/>
      </c>
      <c r="J57" s="36" t="str">
        <f>IF('[16]2. Identificación del Riesgo'!J57:J59="","",'[16]2. Identificación del Riesgo'!J57:J59)</f>
        <v/>
      </c>
      <c r="K57" s="37" t="str">
        <f>'[16]2. Identificación del Riesgo'!K57:K59</f>
        <v/>
      </c>
      <c r="L57" s="38" t="str">
        <f>'[16]2. Identificación del Riesgo'!L57:L59</f>
        <v/>
      </c>
      <c r="M57" s="36" t="str">
        <f>IF(OR('[16]2. Identificación del Riesgo'!H57:H59="Corrupción",'[16]2. Identificación del Riesgo'!H57:H59="Lavado de Activos",'[16]2. Identificación del Riesgo'!H57:H59="Financiación del Terrorismo",'[16]2. Identificación del Riesgo'!H57:H59="Trámites, OPAs y Consultas de Acceso a la Información Pública"),"No Aplica",
IF('[16]2. Identificación del Riesgo'!M57:M59="","",'[16]2. Identificación del Riesgo'!M57:M59))</f>
        <v/>
      </c>
      <c r="N57" s="37" t="str">
        <f>'[16]2. Identificación del Riesgo'!N57:N59</f>
        <v/>
      </c>
      <c r="O57" s="38" t="str">
        <f>'[16]2. Identificación del Riesgo'!O57:O59</f>
        <v/>
      </c>
      <c r="P57" s="39" t="str">
        <f>'[16]2. Identificación del Riesgo'!P57:P59</f>
        <v/>
      </c>
      <c r="Q57" s="40" t="str">
        <f>IF($H$57="","",
IF(OR($H$57="Corrupción",$H$57="Lavado de Activos",$H$57="Financiación del Terrorismo",$H$57="Trámites, OPAs y Consultas de Acceso a la Información Pública"),'[16]6.Valoración Control Corrupción'!$E57,'[16]5. Valoración de Controles'!$H57))</f>
        <v/>
      </c>
      <c r="R57" s="41" t="str">
        <f>IF($H$57="","",
IF(OR($H$57="Corrupción",$H$57="Lavado de Activos",$H$57="Financiación del Terrorismo",$H$57="Trámites, OPAs y Consultas de Acceso a la Información Pública"),"No Aplica",'[16]5. Valoración de Controles'!$I57))</f>
        <v/>
      </c>
      <c r="S57" s="41" t="str">
        <f>IF($H$57="","",
IF(OR($H$57="Corrupción",$H$57="Lavado de Activos",$H$57="Financiación del Terrorismo",$H$57="Trámites, OPAs y Consultas de Acceso a la Información Pública"),"No Aplica",'[16]5. Valoración de Controles'!$J57))</f>
        <v/>
      </c>
      <c r="T57" s="41" t="str">
        <f>IF($H$57="","",
IF(OR($H$57="Corrupción",$H$57="Lavado de Activos",$H$57="Financiación del Terrorismo",$H$57="Trámites, OPAs y Consultas de Acceso a la Información Pública"),"No Aplica",'[16]5. Valoración de Controles'!$K57))</f>
        <v/>
      </c>
      <c r="U57" s="41" t="str">
        <f>IF($H$57="","",
IF(OR($H$57="Corrupción",$H$57="Lavado de Activos",$H$57="Financiación del Terrorismo",$H$57="Trámites, OPAs y Consultas de Acceso a la Información Pública"),"No Aplica",'[16]5. Valoración de Controles'!$L57))</f>
        <v/>
      </c>
      <c r="V57" s="41" t="str">
        <f>IF($H$57="","",
IF(OR($H$57="Corrupción",$H$57="Lavado de Activos",$H$57="Financiación del Terrorismo",$H$57="Trámites, OPAs y Consultas de Acceso a la Información Pública"),"No Aplica",'[16]5. Valoración de Controles'!$M57))</f>
        <v/>
      </c>
      <c r="W57" s="41" t="str">
        <f>IF($H$57="","",
IF(OR($H$57="Corrupción",$H$57="Lavado de Activos",$H$57="Financiación del Terrorismo",$H$57="Trámites, OPAs y Consultas de Acceso a la Información Pública"),"No Aplica",'[16]5. Valoración de Controles'!$N57))</f>
        <v/>
      </c>
      <c r="X57" s="42" t="str">
        <f>IF($H$57="","",
IF(OR($H$57="Corrupción",$H$57="Lavado de Activos",$H$57="Financiación del Terrorismo",$H$57="Trámites, OPAs y Consultas de Acceso a la Información Pública"),"No Aplica",'[16]5. Valoración de Controles'!$O57))</f>
        <v/>
      </c>
      <c r="Y57" s="42" t="str">
        <f>IF($H$57="","",
IF(OR($H$57="Corrupción",$H$57="Lavado de Activos",$H$57="Financiación del Terrorismo",$H$57="Trámites, OPAs y Consultas de Acceso a la Información Pública"),"No Aplica",'[16]5. Valoración de Controles'!$P57))</f>
        <v/>
      </c>
      <c r="Z57" s="42" t="str">
        <f>IF($H$57="","",
IF(OR($H$57="Corrupción",$H$57="Lavado de Activos",$H$57="Financiación del Terrorismo",$H$57="Trámites, OPAs y Consultas de Acceso a la Información Pública"),"No Aplica",'[16]5. Valoración de Controles'!$Q57))</f>
        <v/>
      </c>
      <c r="AA57" s="43" t="str">
        <f>IF($H$57="","",
IF(OR($H$57="Corrupción",$H$57="Lavado de Activos",$H$57="Financiación del Terrorismo",$H$57="Trámites, OPAs y Consultas de Acceso a la Información Pública"),"No aplica",'[16]5. Valoración de Controles'!$R57))</f>
        <v/>
      </c>
      <c r="AB57" s="37" t="str">
        <f>IF(H57="","",
IF(OR(H57="Corrupción",H57="Lavado de Activos",H57="Financiación del Terrorismo",H57="Trámites, OPAs y Consultas de Acceso a la Información Pública"),'[16]6.Valoración Control Corrupción'!W57:W59,
IF(OR(H57&lt;&gt;"Corrupción",H57&lt;&gt;"Lavado de Activos",H57&lt;&gt;"Financiación del Terrorismo",H57&lt;&gt;"Trámites, OPAs y Consultas de Acceso a la Información Pública"),IF(AC57="","",
IF(AND(AC57&gt;0,AC57&lt;0.4),"Muy Baja",
IF(AND(AC57&gt;=0.4,AC57&lt;0.6),"Baja",
IF(AND(AC57&gt;=0.6,AC57&lt;0.8),"Media",
IF(AND(AC57&gt;=0.8,AC57&lt;1),"Alta",
IF(AC57&gt;=1,"Muy Alta","")))))))))</f>
        <v/>
      </c>
      <c r="AC57" s="44"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IF('[16]5. Valoración de Controles'!U59&gt;0,'[16]5. Valoración de Controles'!U59,
IF('[16]5. Valoración de Controles'!U58&gt;0,'[16]5. Valoración de Controles'!U58,
IF('[16]5. Valoración de Controles'!U57&gt;0,'[16]5. Valoración de Controles'!U57,L57))))))</f>
        <v/>
      </c>
      <c r="AD57" s="37" t="str">
        <f>IF(H57="","",
IF(OR(H57="Corrupción",H57="Lavado de Activos",H57="Financiación del Terrorismo",H57="Trámites, OPAs y Consultas de Acceso a la Información Pública"),'[16]3. Impacto Riesgo de Corrupción'!Z57:Z59,
IF(OR(H57&lt;&gt;"Corrupción",H57&lt;&gt;"Lavado de Activos",H57&lt;&gt;"Financiación del Terrorismo",H57&lt;&gt;"Trámites, OPAs y Consultas de Acceso a la Información Pública"),
IF(AE57="","",
IF(AND(AE57&gt;0,AE57&lt;0.4),"Leve",
IF(AND(AE57&gt;=0.4,AE57&lt;0.6),"Menor",
IF(AND(AE57&gt;=0.6,AE57&lt;0.8),"Moderado",
IF(AND(AE57&gt;=0.8,AE57&lt;1),"Mayor",
IF(AE57&gt;=1,"Catastrófico","")))))))))</f>
        <v/>
      </c>
      <c r="AE57" s="44"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IF('[16]5. Valoración de Controles'!V59&gt;0,'[16]5. Valoración de Controles'!V59,
IF('[16]5. Valoración de Controles'!V58&gt;0,'[16]5. Valoración de Controles'!V58,
IF('[16]5. Valoración de Controles'!V57&gt;0,'[16]5. Valoración de Controles'!V57,O57))))))</f>
        <v/>
      </c>
      <c r="AF57" s="39" t="str">
        <f t="shared" ref="AF57" si="45">IF(AND(AB57="Muy Alta",OR(AD57="Leve",AD57="Menor",AD57="Moderado",AD57="Mayor")),"Alto",
IF(AND(AB57="Alta",OR(AD57="Leve",AD57="Menor")),"Moderado",
IF(AND(AB57="Alta",OR(AD57="Moderado",AD57="Mayor")),"Alto",
IF(AND(AB57="Media",OR(AD57="Leve",AD57="Menor",AD57="Moderado")),"Moderado",
IF(AND(AB57="Media",OR(AD57="Mayor")),"Alto",
IF(AND(AB57="Baja",OR(AD57="Leve")),"Bajo",
IF(AND(OR(AB57="Baja",AB57="Improbable"),OR(AD57="Menor",AD57="Moderado")),"Moderado",
IF(AND(OR(AB57="Baja",AB57="Improbable"),AD57="Mayor"),"Alto",
IF(AND(AB57="Muy Baja",OR(AD57="Leve",AD57="Menor")),"Bajo",
IF(AND(OR(AB57="Muy Baja",AB57="Rara vez"),OR(AD57="Moderado")),"Moderado",
IF(AND(OR(AB57="Muy Baja",AB57="Rara vez"),AD57="Mayor"),"Alto",
IF(AND(OR(AB57="Casi seguro",AB57="Probable",AB57="Posible"),AD57="Mayor"),"Extremo",
IF(AND(AB57="Casi seguro",AD57="Moderado"),"Extremo",
IF(AND(OR(AB57="Probable",AB57="Posible"),OR(AD57="Moderado")),"Alto",
IF(AD57="Catastrófico","Extremo","")))))))))))))))</f>
        <v/>
      </c>
      <c r="AG57" s="45"/>
      <c r="AH57" s="46" t="str">
        <f t="shared" ref="AH57" si="46">IF(AG57="Reducir (Mitigar)","Debe establecer el plan de acción a implementar para mitigar el nivel del riesgo",
IF(AG57="Reducir (Transferir)","No amerita plan de acción. Debe tercerizar la actividad que genera este riesgo o adquirir polizas para evitar responsabilidad economica, sin embargo mantiene la responsabilidad reputacional",
IF(AG57="Aceptar","No amerita plan de acción. Asuma las consecuencias de la materialización del riesgo",
IF(AG57="Evitar","No amerita plan de acción. No ejecute la actividad que genera el riesgo",
IF(AG57="Reducir","Debe establecer el plan de acción a implementar para mitigar el nivel del riesgo",
IF(AG57="Compartir","No amerita plan de acción. Comparta el riesgo con una parte interesada que pueda gestionarlo con mas eficacia",""))))))</f>
        <v/>
      </c>
      <c r="AI57" s="47"/>
      <c r="AJ57" s="48"/>
      <c r="AK57" s="49" t="str">
        <f t="shared" ref="AK57" si="47">IF(AI57="","","∑ Peso porcentual de cada acción definida")</f>
        <v/>
      </c>
      <c r="AL57" s="50"/>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row>
    <row r="58" spans="1:67" ht="31.5" customHeight="1">
      <c r="A58" s="35"/>
      <c r="B58" s="36"/>
      <c r="C58" s="36"/>
      <c r="D58" s="36"/>
      <c r="E58" s="36"/>
      <c r="F58" s="36"/>
      <c r="G58" s="36"/>
      <c r="H58" s="36"/>
      <c r="I58" s="36"/>
      <c r="J58" s="36"/>
      <c r="K58" s="37"/>
      <c r="L58" s="38"/>
      <c r="M58" s="36"/>
      <c r="N58" s="37"/>
      <c r="O58" s="38"/>
      <c r="P58" s="39"/>
      <c r="Q58" s="40" t="str">
        <f>IF($H$57="","",
IF(OR($H$57="Corrupción",$H$57="Lavado de Activos",$H$57="Financiación del Terrorismo",$H$57="Trámites, OPAs y Consultas de Acceso a la Información Pública"),'[16]6.Valoración Control Corrupción'!$E58,'[16]5. Valoración de Controles'!$H58))</f>
        <v/>
      </c>
      <c r="R58" s="41" t="str">
        <f>IF($H$57="","",
IF(OR($H$57="Corrupción",$H$57="Lavado de Activos",$H$57="Financiación del Terrorismo",$H$57="Trámites, OPAs y Consultas de Acceso a la Información Pública"),"No Aplica",'[16]5. Valoración de Controles'!$I58))</f>
        <v/>
      </c>
      <c r="S58" s="41" t="str">
        <f>IF($H$57="","",
IF(OR($H$57="Corrupción",$H$57="Lavado de Activos",$H$57="Financiación del Terrorismo",$H$57="Trámites, OPAs y Consultas de Acceso a la Información Pública"),"No Aplica",'[16]5. Valoración de Controles'!$J58))</f>
        <v/>
      </c>
      <c r="T58" s="41" t="str">
        <f>IF($H$57="","",
IF(OR($H$57="Corrupción",$H$57="Lavado de Activos",$H$57="Financiación del Terrorismo",$H$57="Trámites, OPAs y Consultas de Acceso a la Información Pública"),"No Aplica",'[16]5. Valoración de Controles'!$K58))</f>
        <v/>
      </c>
      <c r="U58" s="41" t="str">
        <f>IF($H$57="","",
IF(OR($H$57="Corrupción",$H$57="Lavado de Activos",$H$57="Financiación del Terrorismo",$H$57="Trámites, OPAs y Consultas de Acceso a la Información Pública"),"No Aplica",'[16]5. Valoración de Controles'!$L58))</f>
        <v/>
      </c>
      <c r="V58" s="41" t="str">
        <f>IF($H$57="","",
IF(OR($H$57="Corrupción",$H$57="Lavado de Activos",$H$57="Financiación del Terrorismo",$H$57="Trámites, OPAs y Consultas de Acceso a la Información Pública"),"No Aplica",'[16]5. Valoración de Controles'!$M58))</f>
        <v/>
      </c>
      <c r="W58" s="41" t="str">
        <f>IF($H$57="","",
IF(OR($H$57="Corrupción",$H$57="Lavado de Activos",$H$57="Financiación del Terrorismo",$H$57="Trámites, OPAs y Consultas de Acceso a la Información Pública"),"No Aplica",'[16]5. Valoración de Controles'!$N58))</f>
        <v/>
      </c>
      <c r="X58" s="42" t="str">
        <f>IF($H$57="","",
IF(OR($H$57="Corrupción",$H$57="Lavado de Activos",$H$57="Financiación del Terrorismo",$H$57="Trámites, OPAs y Consultas de Acceso a la Información Pública"),"No Aplica",'[16]5. Valoración de Controles'!$O58))</f>
        <v/>
      </c>
      <c r="Y58" s="42" t="str">
        <f>IF($H$57="","",
IF(OR($H$57="Corrupción",$H$57="Lavado de Activos",$H$57="Financiación del Terrorismo",$H$57="Trámites, OPAs y Consultas de Acceso a la Información Pública"),"No Aplica",'[16]5. Valoración de Controles'!$P58))</f>
        <v/>
      </c>
      <c r="Z58" s="42" t="str">
        <f>IF($H$57="","",
IF(OR($H$57="Corrupción",$H$57="Lavado de Activos",$H$57="Financiación del Terrorismo",$H$57="Trámites, OPAs y Consultas de Acceso a la Información Pública"),"No Aplica",'[16]5. Valoración de Controles'!$Q58))</f>
        <v/>
      </c>
      <c r="AA58" s="43" t="str">
        <f>IF($H$57="","",
IF(OR($H$57="Corrupción",$H$57="Lavado de Activos",$H$57="Financiación del Terrorismo",$H$57="Trámites, OPAs y Consultas de Acceso a la Información Pública"),"No aplica",'[16]5. Valoración de Controles'!$R58))</f>
        <v/>
      </c>
      <c r="AB58" s="37"/>
      <c r="AC58" s="52"/>
      <c r="AD58" s="37"/>
      <c r="AE58" s="52"/>
      <c r="AF58" s="39"/>
      <c r="AG58" s="45"/>
      <c r="AH58" s="53"/>
      <c r="AI58" s="54"/>
      <c r="AJ58" s="55"/>
      <c r="AK58" s="56"/>
      <c r="AL58" s="55"/>
    </row>
    <row r="59" spans="1:67" ht="31.5" customHeight="1">
      <c r="A59" s="35"/>
      <c r="B59" s="36"/>
      <c r="C59" s="36"/>
      <c r="D59" s="36"/>
      <c r="E59" s="36"/>
      <c r="F59" s="36"/>
      <c r="G59" s="36"/>
      <c r="H59" s="36"/>
      <c r="I59" s="36"/>
      <c r="J59" s="36"/>
      <c r="K59" s="37"/>
      <c r="L59" s="38"/>
      <c r="M59" s="36"/>
      <c r="N59" s="37"/>
      <c r="O59" s="38"/>
      <c r="P59" s="39"/>
      <c r="Q59" s="40" t="str">
        <f>IF($H$57="","",
IF(OR($H$57="Corrupción",$H$57="Lavado de Activos",$H$57="Financiación del Terrorismo",$H$57="Trámites, OPAs y Consultas de Acceso a la Información Pública"),'[16]6.Valoración Control Corrupción'!$E59,'[16]5. Valoración de Controles'!$H59))</f>
        <v/>
      </c>
      <c r="R59" s="41" t="str">
        <f>IF($H$57="","",
IF(OR($H$57="Corrupción",$H$57="Lavado de Activos",$H$57="Financiación del Terrorismo",$H$57="Trámites, OPAs y Consultas de Acceso a la Información Pública"),"No Aplica",'[16]5. Valoración de Controles'!$I59))</f>
        <v/>
      </c>
      <c r="S59" s="41" t="str">
        <f>IF($H$57="","",
IF(OR($H$57="Corrupción",$H$57="Lavado de Activos",$H$57="Financiación del Terrorismo",$H$57="Trámites, OPAs y Consultas de Acceso a la Información Pública"),"No Aplica",'[16]5. Valoración de Controles'!$J59))</f>
        <v/>
      </c>
      <c r="T59" s="41" t="str">
        <f>IF($H$57="","",
IF(OR($H$57="Corrupción",$H$57="Lavado de Activos",$H$57="Financiación del Terrorismo",$H$57="Trámites, OPAs y Consultas de Acceso a la Información Pública"),"No Aplica",'[16]5. Valoración de Controles'!$K59))</f>
        <v/>
      </c>
      <c r="U59" s="41" t="str">
        <f>IF($H$57="","",
IF(OR($H$57="Corrupción",$H$57="Lavado de Activos",$H$57="Financiación del Terrorismo",$H$57="Trámites, OPAs y Consultas de Acceso a la Información Pública"),"No Aplica",'[16]5. Valoración de Controles'!$L59))</f>
        <v/>
      </c>
      <c r="V59" s="41" t="str">
        <f>IF($H$57="","",
IF(OR($H$57="Corrupción",$H$57="Lavado de Activos",$H$57="Financiación del Terrorismo",$H$57="Trámites, OPAs y Consultas de Acceso a la Información Pública"),"No Aplica",'[16]5. Valoración de Controles'!$M59))</f>
        <v/>
      </c>
      <c r="W59" s="41" t="str">
        <f>IF($H$57="","",
IF(OR($H$57="Corrupción",$H$57="Lavado de Activos",$H$57="Financiación del Terrorismo",$H$57="Trámites, OPAs y Consultas de Acceso a la Información Pública"),"No Aplica",'[16]5. Valoración de Controles'!$N59))</f>
        <v/>
      </c>
      <c r="X59" s="42" t="str">
        <f>IF($H$57="","",
IF(OR($H$57="Corrupción",$H$57="Lavado de Activos",$H$57="Financiación del Terrorismo",$H$57="Trámites, OPAs y Consultas de Acceso a la Información Pública"),"No Aplica",'[16]5. Valoración de Controles'!$O59))</f>
        <v/>
      </c>
      <c r="Y59" s="42" t="str">
        <f>IF($H$57="","",
IF(OR($H$57="Corrupción",$H$57="Lavado de Activos",$H$57="Financiación del Terrorismo",$H$57="Trámites, OPAs y Consultas de Acceso a la Información Pública"),"No Aplica",'[16]5. Valoración de Controles'!$P59))</f>
        <v/>
      </c>
      <c r="Z59" s="42" t="str">
        <f>IF($H$57="","",
IF(OR($H$57="Corrupción",$H$57="Lavado de Activos",$H$57="Financiación del Terrorismo",$H$57="Trámites, OPAs y Consultas de Acceso a la Información Pública"),"No Aplica",'[16]5. Valoración de Controles'!$Q59))</f>
        <v/>
      </c>
      <c r="AA59" s="43" t="str">
        <f>IF($H$57="","",
IF(OR($H$57="Corrupción",$H$57="Lavado de Activos",$H$57="Financiación del Terrorismo",$H$57="Trámites, OPAs y Consultas de Acceso a la Información Pública"),"No aplica",'[16]5. Valoración de Controles'!$R59))</f>
        <v/>
      </c>
      <c r="AB59" s="37"/>
      <c r="AC59" s="52"/>
      <c r="AD59" s="37"/>
      <c r="AE59" s="52"/>
      <c r="AF59" s="39"/>
      <c r="AG59" s="45"/>
      <c r="AH59" s="53"/>
      <c r="AI59" s="54"/>
      <c r="AJ59" s="55"/>
      <c r="AK59" s="56"/>
      <c r="AL59" s="55"/>
    </row>
    <row r="60" spans="1:67" ht="31.5" customHeight="1">
      <c r="A60" s="35">
        <v>18</v>
      </c>
      <c r="B60" s="36" t="str">
        <f>'[16]2. Identificación del Riesgo'!B60:B62</f>
        <v/>
      </c>
      <c r="C60" s="36" t="str">
        <f>IF('[16]2. Identificación del Riesgo'!C60:C62="","",'[16]2. Identificación del Riesgo'!C60:C62)</f>
        <v/>
      </c>
      <c r="D60" s="36" t="str">
        <f>IF('[16]2. Identificación del Riesgo'!D60:D62="","",'[16]2. Identificación del Riesgo'!D60:D62)</f>
        <v/>
      </c>
      <c r="E60" s="36" t="str">
        <f>IF('[16]2. Identificación del Riesgo'!E60:E62="","",'[16]2. Identificación del Riesgo'!E60:E62)</f>
        <v/>
      </c>
      <c r="F60" s="36" t="str">
        <f>IF('[16]2. Identificación del Riesgo'!F60:F62="","",'[16]2. Identificación del Riesgo'!F60:F62)</f>
        <v/>
      </c>
      <c r="G60" s="36" t="str">
        <f>IF('[16]2. Identificación del Riesgo'!G60:G62="","",'[16]2. Identificación del Riesgo'!G60:G62)</f>
        <v/>
      </c>
      <c r="H60" s="36" t="str">
        <f>IF('[16]2. Identificación del Riesgo'!H60:H62="","",'[16]2. Identificación del Riesgo'!H60:H62)</f>
        <v/>
      </c>
      <c r="I60" s="36" t="str">
        <f>IF('[16]2. Identificación del Riesgo'!I60:I62="","",'[16]2. Identificación del Riesgo'!I60:I62)</f>
        <v/>
      </c>
      <c r="J60" s="36" t="str">
        <f>IF('[16]2. Identificación del Riesgo'!J60:J62="","",'[16]2. Identificación del Riesgo'!J60:J62)</f>
        <v/>
      </c>
      <c r="K60" s="37" t="str">
        <f>'[16]2. Identificación del Riesgo'!K60:K62</f>
        <v/>
      </c>
      <c r="L60" s="38" t="str">
        <f>'[16]2. Identificación del Riesgo'!L60:L62</f>
        <v/>
      </c>
      <c r="M60" s="36" t="str">
        <f>IF(OR('[16]2. Identificación del Riesgo'!H60:H62="Corrupción",'[16]2. Identificación del Riesgo'!H60:H62="Lavado de Activos",'[16]2. Identificación del Riesgo'!H60:H62="Financiación del Terrorismo",'[16]2. Identificación del Riesgo'!H60:H62="Trámites, OPAs y Consultas de Acceso a la Información Pública"),"No Aplica",
IF('[16]2. Identificación del Riesgo'!M60:M62="","",'[16]2. Identificación del Riesgo'!M60:M62))</f>
        <v/>
      </c>
      <c r="N60" s="37" t="str">
        <f>'[16]2. Identificación del Riesgo'!N60:N62</f>
        <v/>
      </c>
      <c r="O60" s="38" t="str">
        <f>'[16]2. Identificación del Riesgo'!O60:O62</f>
        <v/>
      </c>
      <c r="P60" s="39" t="str">
        <f>'[16]2. Identificación del Riesgo'!P60:P62</f>
        <v/>
      </c>
      <c r="Q60" s="40" t="str">
        <f>IF($H$60="","",
IF(OR($H$60="Corrupción",$H$60="Lavado de Activos",$H$60="Financiación del Terrorismo",$H$60="Trámites, OPAs y Consultas de Acceso a la Información Pública"),'[16]6.Valoración Control Corrupción'!$E60,'[16]5. Valoración de Controles'!$H60))</f>
        <v/>
      </c>
      <c r="R60" s="41" t="str">
        <f>IF($H$60="","",
IF(OR($H$60="Corrupción",$H$60="Lavado de Activos",$H$60="Financiación del Terrorismo",$H$60="Trámites, OPAs y Consultas de Acceso a la Información Pública"),"No Aplica",'[16]5. Valoración de Controles'!$I60))</f>
        <v/>
      </c>
      <c r="S60" s="41" t="str">
        <f>IF($H$60="","",
IF(OR($H$60="Corrupción",$H$60="Lavado de Activos",$H$60="Financiación del Terrorismo",$H$60="Trámites, OPAs y Consultas de Acceso a la Información Pública"),"No Aplica",'[16]5. Valoración de Controles'!$J60))</f>
        <v/>
      </c>
      <c r="T60" s="41" t="str">
        <f>IF($H$60="","",
IF(OR($H$60="Corrupción",$H$60="Lavado de Activos",$H$60="Financiación del Terrorismo",$H$60="Trámites, OPAs y Consultas de Acceso a la Información Pública"),"No Aplica",'[16]5. Valoración de Controles'!$K60))</f>
        <v/>
      </c>
      <c r="U60" s="41" t="str">
        <f>IF($H$60="","",
IF(OR($H$60="Corrupción",$H$60="Lavado de Activos",$H$60="Financiación del Terrorismo",$H$60="Trámites, OPAs y Consultas de Acceso a la Información Pública"),"No Aplica",'[16]5. Valoración de Controles'!$L60))</f>
        <v/>
      </c>
      <c r="V60" s="41" t="str">
        <f>IF($H$60="","",
IF(OR($H$60="Corrupción",$H$60="Lavado de Activos",$H$60="Financiación del Terrorismo",$H$60="Trámites, OPAs y Consultas de Acceso a la Información Pública"),"No Aplica",'[16]5. Valoración de Controles'!$M60))</f>
        <v/>
      </c>
      <c r="W60" s="41" t="str">
        <f>IF($H$60="","",
IF(OR($H$60="Corrupción",$H$60="Lavado de Activos",$H$60="Financiación del Terrorismo",$H$60="Trámites, OPAs y Consultas de Acceso a la Información Pública"),"No Aplica",'[16]5. Valoración de Controles'!$N60))</f>
        <v/>
      </c>
      <c r="X60" s="42" t="str">
        <f>IF($H$60="","",
IF(OR($H$60="Corrupción",$H$60="Lavado de Activos",$H$60="Financiación del Terrorismo",$H$60="Trámites, OPAs y Consultas de Acceso a la Información Pública"),"No Aplica",'[16]5. Valoración de Controles'!$O60))</f>
        <v/>
      </c>
      <c r="Y60" s="42" t="str">
        <f>IF($H$60="","",
IF(OR($H$60="Corrupción",$H$60="Lavado de Activos",$H$60="Financiación del Terrorismo",$H$60="Trámites, OPAs y Consultas de Acceso a la Información Pública"),"No Aplica",'[16]5. Valoración de Controles'!$P60))</f>
        <v/>
      </c>
      <c r="Z60" s="42" t="str">
        <f>IF($H$60="","",
IF(OR($H$60="Corrupción",$H$60="Lavado de Activos",$H$60="Financiación del Terrorismo",$H$60="Trámites, OPAs y Consultas de Acceso a la Información Pública"),"No Aplica",'[16]5. Valoración de Controles'!$Q60))</f>
        <v/>
      </c>
      <c r="AA60" s="43" t="str">
        <f>IF($H$60="","",
IF(OR($H$60="Corrupción",$H$60="Lavado de Activos",$H$60="Financiación del Terrorismo",$H$60="Trámites, OPAs y Consultas de Acceso a la Información Pública"),"No aplica",'[16]5. Valoración de Controles'!$R60))</f>
        <v/>
      </c>
      <c r="AB60" s="37" t="str">
        <f>IF(H60="","",
IF(OR(H60="Corrupción",H60="Lavado de Activos",H60="Financiación del Terrorismo",H60="Trámites, OPAs y Consultas de Acceso a la Información Pública"),'[16]6.Valoración Control Corrupción'!W60:W62,
IF(OR(H60&lt;&gt;"Corrupción",H60&lt;&gt;"Lavado de Activos",H60&lt;&gt;"Financiación del Terrorismo",H60&lt;&gt;"Trámites, OPAs y Consultas de Acceso a la Información Pública"),IF(AC60="","",
IF(AND(AC60&gt;0,AC60&lt;0.4),"Muy Baja",
IF(AND(AC60&gt;=0.4,AC60&lt;0.6),"Baja",
IF(AND(AC60&gt;=0.6,AC60&lt;0.8),"Media",
IF(AND(AC60&gt;=0.8,AC60&lt;1),"Alta",
IF(AC60&gt;=1,"Muy Alta","")))))))))</f>
        <v/>
      </c>
      <c r="AC60" s="44"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IF('[16]5. Valoración de Controles'!U62&gt;0,'[16]5. Valoración de Controles'!U62,
IF('[16]5. Valoración de Controles'!U61&gt;0,'[16]5. Valoración de Controles'!U61,
IF('[16]5. Valoración de Controles'!U60&gt;0,'[16]5. Valoración de Controles'!U60,L60))))))</f>
        <v/>
      </c>
      <c r="AD60" s="37" t="str">
        <f>IF(H60="","",
IF(OR(H60="Corrupción",H60="Lavado de Activos",H60="Financiación del Terrorismo",H60="Trámites, OPAs y Consultas de Acceso a la Información Pública"),'[16]3. Impacto Riesgo de Corrupción'!Z60:Z62,
IF(OR(H60&lt;&gt;"Corrupción",H60&lt;&gt;"Lavado de Activos",H60&lt;&gt;"Financiación del Terrorismo",H60&lt;&gt;"Trámites, OPAs y Consultas de Acceso a la Información Pública"),
IF(AE60="","",
IF(AND(AE60&gt;0,AE60&lt;0.4),"Leve",
IF(AND(AE60&gt;=0.4,AE60&lt;0.6),"Menor",
IF(AND(AE60&gt;=0.6,AE60&lt;0.8),"Moderado",
IF(AND(AE60&gt;=0.8,AE60&lt;1),"Mayor",
IF(AE60&gt;=1,"Catastrófico","")))))))))</f>
        <v/>
      </c>
      <c r="AE60" s="44"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IF('[16]5. Valoración de Controles'!V62&gt;0,'[16]5. Valoración de Controles'!V62,
IF('[16]5. Valoración de Controles'!V61&gt;0,'[16]5. Valoración de Controles'!V61,
IF('[16]5. Valoración de Controles'!V60&gt;0,'[16]5. Valoración de Controles'!V60,O60))))))</f>
        <v/>
      </c>
      <c r="AF60" s="39" t="str">
        <f t="shared" ref="AF60" si="48">IF(AND(AB60="Muy Alta",OR(AD60="Leve",AD60="Menor",AD60="Moderado",AD60="Mayor")),"Alto",
IF(AND(AB60="Alta",OR(AD60="Leve",AD60="Menor")),"Moderado",
IF(AND(AB60="Alta",OR(AD60="Moderado",AD60="Mayor")),"Alto",
IF(AND(AB60="Media",OR(AD60="Leve",AD60="Menor",AD60="Moderado")),"Moderado",
IF(AND(AB60="Media",OR(AD60="Mayor")),"Alto",
IF(AND(AB60="Baja",OR(AD60="Leve")),"Bajo",
IF(AND(OR(AB60="Baja",AB60="Improbable"),OR(AD60="Menor",AD60="Moderado")),"Moderado",
IF(AND(OR(AB60="Baja",AB60="Improbable"),AD60="Mayor"),"Alto",
IF(AND(AB60="Muy Baja",OR(AD60="Leve",AD60="Menor")),"Bajo",
IF(AND(OR(AB60="Muy Baja",AB60="Rara vez"),OR(AD60="Moderado")),"Moderado",
IF(AND(OR(AB60="Muy Baja",AB60="Rara vez"),AD60="Mayor"),"Alto",
IF(AND(OR(AB60="Casi seguro",AB60="Probable",AB60="Posible"),AD60="Mayor"),"Extremo",
IF(AND(AB60="Casi seguro",AD60="Moderado"),"Extremo",
IF(AND(OR(AB60="Probable",AB60="Posible"),OR(AD60="Moderado")),"Alto",
IF(AD60="Catastrófico","Extremo","")))))))))))))))</f>
        <v/>
      </c>
      <c r="AG60" s="45"/>
      <c r="AH60" s="46" t="str">
        <f t="shared" ref="AH60" si="49">IF(AG60="Reducir (Mitigar)","Debe establecer el plan de acción a implementar para mitigar el nivel del riesgo",
IF(AG60="Reducir (Transferir)","No amerita plan de acción. Debe tercerizar la actividad que genera este riesgo o adquirir polizas para evitar responsabilidad economica, sin embargo mantiene la responsabilidad reputacional",
IF(AG60="Aceptar","No amerita plan de acción. Asuma las consecuencias de la materialización del riesgo",
IF(AG60="Evitar","No amerita plan de acción. No ejecute la actividad que genera el riesgo",
IF(AG60="Reducir","Debe establecer el plan de acción a implementar para mitigar el nivel del riesgo",
IF(AG60="Compartir","No amerita plan de acción. Comparta el riesgo con una parte interesada que pueda gestionarlo con mas eficacia",""))))))</f>
        <v/>
      </c>
      <c r="AI60" s="47"/>
      <c r="AJ60" s="48"/>
      <c r="AK60" s="49" t="str">
        <f t="shared" ref="AK60" si="50">IF(AI60="","","∑ Peso porcentual de cada acción definida")</f>
        <v/>
      </c>
      <c r="AL60" s="50"/>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row>
    <row r="61" spans="1:67" ht="31.5" customHeight="1">
      <c r="A61" s="35"/>
      <c r="B61" s="36"/>
      <c r="C61" s="36"/>
      <c r="D61" s="36"/>
      <c r="E61" s="36"/>
      <c r="F61" s="36"/>
      <c r="G61" s="36"/>
      <c r="H61" s="36"/>
      <c r="I61" s="36"/>
      <c r="J61" s="36"/>
      <c r="K61" s="37"/>
      <c r="L61" s="38"/>
      <c r="M61" s="36"/>
      <c r="N61" s="37"/>
      <c r="O61" s="38"/>
      <c r="P61" s="39"/>
      <c r="Q61" s="40" t="str">
        <f>IF($H$60="","",
IF(OR($H$60="Corrupción",$H$60="Lavado de Activos",$H$60="Financiación del Terrorismo",$H$60="Trámites, OPAs y Consultas de Acceso a la Información Pública"),'[16]6.Valoración Control Corrupción'!$E61,'[16]5. Valoración de Controles'!$H61))</f>
        <v/>
      </c>
      <c r="R61" s="41" t="str">
        <f>IF($H$60="","",
IF(OR($H$60="Corrupción",$H$60="Lavado de Activos",$H$60="Financiación del Terrorismo",$H$60="Trámites, OPAs y Consultas de Acceso a la Información Pública"),"No Aplica",'[16]5. Valoración de Controles'!$I61))</f>
        <v/>
      </c>
      <c r="S61" s="41" t="str">
        <f>IF($H$60="","",
IF(OR($H$60="Corrupción",$H$60="Lavado de Activos",$H$60="Financiación del Terrorismo",$H$60="Trámites, OPAs y Consultas de Acceso a la Información Pública"),"No Aplica",'[16]5. Valoración de Controles'!$J61))</f>
        <v/>
      </c>
      <c r="T61" s="41" t="str">
        <f>IF($H$60="","",
IF(OR($H$60="Corrupción",$H$60="Lavado de Activos",$H$60="Financiación del Terrorismo",$H$60="Trámites, OPAs y Consultas de Acceso a la Información Pública"),"No Aplica",'[16]5. Valoración de Controles'!$K61))</f>
        <v/>
      </c>
      <c r="U61" s="41" t="str">
        <f>IF($H$60="","",
IF(OR($H$60="Corrupción",$H$60="Lavado de Activos",$H$60="Financiación del Terrorismo",$H$60="Trámites, OPAs y Consultas de Acceso a la Información Pública"),"No Aplica",'[16]5. Valoración de Controles'!$L61))</f>
        <v/>
      </c>
      <c r="V61" s="41" t="str">
        <f>IF($H$60="","",
IF(OR($H$60="Corrupción",$H$60="Lavado de Activos",$H$60="Financiación del Terrorismo",$H$60="Trámites, OPAs y Consultas de Acceso a la Información Pública"),"No Aplica",'[16]5. Valoración de Controles'!$M61))</f>
        <v/>
      </c>
      <c r="W61" s="41" t="str">
        <f>IF($H$60="","",
IF(OR($H$60="Corrupción",$H$60="Lavado de Activos",$H$60="Financiación del Terrorismo",$H$60="Trámites, OPAs y Consultas de Acceso a la Información Pública"),"No Aplica",'[16]5. Valoración de Controles'!$N61))</f>
        <v/>
      </c>
      <c r="X61" s="42" t="str">
        <f>IF($H$60="","",
IF(OR($H$60="Corrupción",$H$60="Lavado de Activos",$H$60="Financiación del Terrorismo",$H$60="Trámites, OPAs y Consultas de Acceso a la Información Pública"),"No Aplica",'[16]5. Valoración de Controles'!$O61))</f>
        <v/>
      </c>
      <c r="Y61" s="42" t="str">
        <f>IF($H$60="","",
IF(OR($H$60="Corrupción",$H$60="Lavado de Activos",$H$60="Financiación del Terrorismo",$H$60="Trámites, OPAs y Consultas de Acceso a la Información Pública"),"No Aplica",'[16]5. Valoración de Controles'!$P61))</f>
        <v/>
      </c>
      <c r="Z61" s="42" t="str">
        <f>IF($H$60="","",
IF(OR($H$60="Corrupción",$H$60="Lavado de Activos",$H$60="Financiación del Terrorismo",$H$60="Trámites, OPAs y Consultas de Acceso a la Información Pública"),"No Aplica",'[16]5. Valoración de Controles'!$Q61))</f>
        <v/>
      </c>
      <c r="AA61" s="43" t="str">
        <f>IF($H$60="","",
IF(OR($H$60="Corrupción",$H$60="Lavado de Activos",$H$60="Financiación del Terrorismo",$H$60="Trámites, OPAs y Consultas de Acceso a la Información Pública"),"No aplica",'[16]5. Valoración de Controles'!$R61))</f>
        <v/>
      </c>
      <c r="AB61" s="37"/>
      <c r="AC61" s="52"/>
      <c r="AD61" s="37"/>
      <c r="AE61" s="52"/>
      <c r="AF61" s="39"/>
      <c r="AG61" s="45"/>
      <c r="AH61" s="53"/>
      <c r="AI61" s="54"/>
      <c r="AJ61" s="55"/>
      <c r="AK61" s="56"/>
      <c r="AL61" s="55"/>
    </row>
    <row r="62" spans="1:67" ht="31.5" customHeight="1">
      <c r="A62" s="35"/>
      <c r="B62" s="36"/>
      <c r="C62" s="36"/>
      <c r="D62" s="36"/>
      <c r="E62" s="36"/>
      <c r="F62" s="36"/>
      <c r="G62" s="36"/>
      <c r="H62" s="36"/>
      <c r="I62" s="36"/>
      <c r="J62" s="36"/>
      <c r="K62" s="37"/>
      <c r="L62" s="38"/>
      <c r="M62" s="36"/>
      <c r="N62" s="37"/>
      <c r="O62" s="38"/>
      <c r="P62" s="39"/>
      <c r="Q62" s="40" t="str">
        <f>IF($H$60="","",
IF(OR($H$60="Corrupción",$H$60="Lavado de Activos",$H$60="Financiación del Terrorismo",$H$60="Trámites, OPAs y Consultas de Acceso a la Información Pública"),'[16]6.Valoración Control Corrupción'!$E62,'[16]5. Valoración de Controles'!$H62))</f>
        <v/>
      </c>
      <c r="R62" s="41" t="str">
        <f>IF($H$60="","",
IF(OR($H$60="Corrupción",$H$60="Lavado de Activos",$H$60="Financiación del Terrorismo",$H$60="Trámites, OPAs y Consultas de Acceso a la Información Pública"),"No Aplica",'[16]5. Valoración de Controles'!$I62))</f>
        <v/>
      </c>
      <c r="S62" s="41" t="str">
        <f>IF($H$60="","",
IF(OR($H$60="Corrupción",$H$60="Lavado de Activos",$H$60="Financiación del Terrorismo",$H$60="Trámites, OPAs y Consultas de Acceso a la Información Pública"),"No Aplica",'[16]5. Valoración de Controles'!$J62))</f>
        <v/>
      </c>
      <c r="T62" s="41" t="str">
        <f>IF($H$60="","",
IF(OR($H$60="Corrupción",$H$60="Lavado de Activos",$H$60="Financiación del Terrorismo",$H$60="Trámites, OPAs y Consultas de Acceso a la Información Pública"),"No Aplica",'[16]5. Valoración de Controles'!$K62))</f>
        <v/>
      </c>
      <c r="U62" s="41" t="str">
        <f>IF($H$60="","",
IF(OR($H$60="Corrupción",$H$60="Lavado de Activos",$H$60="Financiación del Terrorismo",$H$60="Trámites, OPAs y Consultas de Acceso a la Información Pública"),"No Aplica",'[16]5. Valoración de Controles'!$L62))</f>
        <v/>
      </c>
      <c r="V62" s="41" t="str">
        <f>IF($H$60="","",
IF(OR($H$60="Corrupción",$H$60="Lavado de Activos",$H$60="Financiación del Terrorismo",$H$60="Trámites, OPAs y Consultas de Acceso a la Información Pública"),"No Aplica",'[16]5. Valoración de Controles'!$M62))</f>
        <v/>
      </c>
      <c r="W62" s="41" t="str">
        <f>IF($H$60="","",
IF(OR($H$60="Corrupción",$H$60="Lavado de Activos",$H$60="Financiación del Terrorismo",$H$60="Trámites, OPAs y Consultas de Acceso a la Información Pública"),"No Aplica",'[16]5. Valoración de Controles'!$N62))</f>
        <v/>
      </c>
      <c r="X62" s="42" t="str">
        <f>IF($H$60="","",
IF(OR($H$60="Corrupción",$H$60="Lavado de Activos",$H$60="Financiación del Terrorismo",$H$60="Trámites, OPAs y Consultas de Acceso a la Información Pública"),"No Aplica",'[16]5. Valoración de Controles'!$O62))</f>
        <v/>
      </c>
      <c r="Y62" s="42" t="str">
        <f>IF($H$60="","",
IF(OR($H$60="Corrupción",$H$60="Lavado de Activos",$H$60="Financiación del Terrorismo",$H$60="Trámites, OPAs y Consultas de Acceso a la Información Pública"),"No Aplica",'[16]5. Valoración de Controles'!$P62))</f>
        <v/>
      </c>
      <c r="Z62" s="42" t="str">
        <f>IF($H$60="","",
IF(OR($H$60="Corrupción",$H$60="Lavado de Activos",$H$60="Financiación del Terrorismo",$H$60="Trámites, OPAs y Consultas de Acceso a la Información Pública"),"No Aplica",'[16]5. Valoración de Controles'!$Q62))</f>
        <v/>
      </c>
      <c r="AA62" s="43" t="str">
        <f>IF($H$60="","",
IF(OR($H$60="Corrupción",$H$60="Lavado de Activos",$H$60="Financiación del Terrorismo",$H$60="Trámites, OPAs y Consultas de Acceso a la Información Pública"),"No aplica",'[16]5. Valoración de Controles'!$R62))</f>
        <v/>
      </c>
      <c r="AB62" s="37"/>
      <c r="AC62" s="52"/>
      <c r="AD62" s="37"/>
      <c r="AE62" s="52"/>
      <c r="AF62" s="39"/>
      <c r="AG62" s="45"/>
      <c r="AH62" s="53"/>
      <c r="AI62" s="54"/>
      <c r="AJ62" s="55"/>
      <c r="AK62" s="56"/>
      <c r="AL62" s="55"/>
    </row>
    <row r="63" spans="1:67" ht="31.5" customHeight="1">
      <c r="A63" s="35">
        <v>19</v>
      </c>
      <c r="B63" s="36" t="str">
        <f>'[16]2. Identificación del Riesgo'!B63:B65</f>
        <v/>
      </c>
      <c r="C63" s="36" t="str">
        <f>IF('[16]2. Identificación del Riesgo'!C63:C65="","",'[16]2. Identificación del Riesgo'!C63:C65)</f>
        <v/>
      </c>
      <c r="D63" s="36" t="str">
        <f>IF('[16]2. Identificación del Riesgo'!D63:D65="","",'[16]2. Identificación del Riesgo'!D63:D65)</f>
        <v/>
      </c>
      <c r="E63" s="36" t="str">
        <f>IF('[16]2. Identificación del Riesgo'!E63:E65="","",'[16]2. Identificación del Riesgo'!E63:E65)</f>
        <v/>
      </c>
      <c r="F63" s="36" t="str">
        <f>IF('[16]2. Identificación del Riesgo'!F63:F65="","",'[16]2. Identificación del Riesgo'!F63:F65)</f>
        <v/>
      </c>
      <c r="G63" s="36" t="str">
        <f>IF('[16]2. Identificación del Riesgo'!G63:G65="","",'[16]2. Identificación del Riesgo'!G63:G65)</f>
        <v/>
      </c>
      <c r="H63" s="36" t="str">
        <f>IF('[16]2. Identificación del Riesgo'!H63:H65="","",'[16]2. Identificación del Riesgo'!H63:H65)</f>
        <v/>
      </c>
      <c r="I63" s="36" t="str">
        <f>IF('[16]2. Identificación del Riesgo'!I63:I65="","",'[16]2. Identificación del Riesgo'!I63:I65)</f>
        <v/>
      </c>
      <c r="J63" s="36" t="str">
        <f>IF('[16]2. Identificación del Riesgo'!J63:J65="","",'[16]2. Identificación del Riesgo'!J63:J65)</f>
        <v/>
      </c>
      <c r="K63" s="37" t="str">
        <f>'[16]2. Identificación del Riesgo'!K63:K65</f>
        <v/>
      </c>
      <c r="L63" s="38" t="str">
        <f>'[16]2. Identificación del Riesgo'!L63:L65</f>
        <v/>
      </c>
      <c r="M63" s="36" t="str">
        <f>IF(OR('[16]2. Identificación del Riesgo'!H63:H65="Corrupción",'[16]2. Identificación del Riesgo'!H63:H65="Lavado de Activos",'[16]2. Identificación del Riesgo'!H63:H65="Financiación del Terrorismo",'[16]2. Identificación del Riesgo'!H63:H65="Trámites, OPAs y Consultas de Acceso a la Información Pública"),"No Aplica",
IF('[16]2. Identificación del Riesgo'!M63:M65="","",'[16]2. Identificación del Riesgo'!M63:M65))</f>
        <v/>
      </c>
      <c r="N63" s="37" t="str">
        <f>'[16]2. Identificación del Riesgo'!N63:N65</f>
        <v/>
      </c>
      <c r="O63" s="38" t="str">
        <f>'[16]2. Identificación del Riesgo'!O63:O65</f>
        <v/>
      </c>
      <c r="P63" s="39" t="str">
        <f>'[16]2. Identificación del Riesgo'!P63:P65</f>
        <v/>
      </c>
      <c r="Q63" s="40" t="str">
        <f>IF($H$63="","",
IF(OR($H$63="Corrupción",$H$63="Lavado de Activos",$H$63="Financiación del Terrorismo",$H$63="Trámites, OPAs y Consultas de Acceso a la Información Pública"),'[16]6.Valoración Control Corrupción'!$E63,'[16]5. Valoración de Controles'!$H63))</f>
        <v/>
      </c>
      <c r="R63" s="41" t="str">
        <f>IF($H$63="","",
IF(OR($H$63="Corrupción",$H$63="Lavado de Activos",$H$63="Financiación del Terrorismo",$H$63="Trámites, OPAs y Consultas de Acceso a la Información Pública"),"No Aplica",'[16]5. Valoración de Controles'!$I63))</f>
        <v/>
      </c>
      <c r="S63" s="41" t="str">
        <f>IF($H$63="","",
IF(OR($H$63="Corrupción",$H$63="Lavado de Activos",$H$63="Financiación del Terrorismo",$H$63="Trámites, OPAs y Consultas de Acceso a la Información Pública"),"No Aplica",'[16]5. Valoración de Controles'!$J63))</f>
        <v/>
      </c>
      <c r="T63" s="41" t="str">
        <f>IF($H$63="","",
IF(OR($H$63="Corrupción",$H$63="Lavado de Activos",$H$63="Financiación del Terrorismo",$H$63="Trámites, OPAs y Consultas de Acceso a la Información Pública"),"No Aplica",'[16]5. Valoración de Controles'!$K63))</f>
        <v/>
      </c>
      <c r="U63" s="41" t="str">
        <f>IF($H$63="","",
IF(OR($H$63="Corrupción",$H$63="Lavado de Activos",$H$63="Financiación del Terrorismo",$H$63="Trámites, OPAs y Consultas de Acceso a la Información Pública"),"No Aplica",'[16]5. Valoración de Controles'!$L63))</f>
        <v/>
      </c>
      <c r="V63" s="41" t="str">
        <f>IF($H$63="","",
IF(OR($H$63="Corrupción",$H$63="Lavado de Activos",$H$63="Financiación del Terrorismo",$H$63="Trámites, OPAs y Consultas de Acceso a la Información Pública"),"No Aplica",'[16]5. Valoración de Controles'!$M63))</f>
        <v/>
      </c>
      <c r="W63" s="41" t="str">
        <f>IF($H$63="","",
IF(OR($H$63="Corrupción",$H$63="Lavado de Activos",$H$63="Financiación del Terrorismo",$H$63="Trámites, OPAs y Consultas de Acceso a la Información Pública"),"No Aplica",'[16]5. Valoración de Controles'!$N63))</f>
        <v/>
      </c>
      <c r="X63" s="42" t="str">
        <f>IF($H$63="","",
IF(OR($H$63="Corrupción",$H$63="Lavado de Activos",$H$63="Financiación del Terrorismo",$H$63="Trámites, OPAs y Consultas de Acceso a la Información Pública"),"No Aplica",'[16]5. Valoración de Controles'!$O63))</f>
        <v/>
      </c>
      <c r="Y63" s="42" t="str">
        <f>IF($H$63="","",
IF(OR($H$63="Corrupción",$H$63="Lavado de Activos",$H$63="Financiación del Terrorismo",$H$63="Trámites, OPAs y Consultas de Acceso a la Información Pública"),"No Aplica",'[16]5. Valoración de Controles'!$P63))</f>
        <v/>
      </c>
      <c r="Z63" s="42" t="str">
        <f>IF($H$63="","",
IF(OR($H$63="Corrupción",$H$63="Lavado de Activos",$H$63="Financiación del Terrorismo",$H$63="Trámites, OPAs y Consultas de Acceso a la Información Pública"),"No Aplica",'[16]5. Valoración de Controles'!$Q63))</f>
        <v/>
      </c>
      <c r="AA63" s="43" t="str">
        <f>IF($H$63="","",
IF(OR($H$63="Corrupción",$H$63="Lavado de Activos",$H$63="Financiación del Terrorismo",$H$63="Trámites, OPAs y Consultas de Acceso a la Información Pública"),"No aplica",'[16]5. Valoración de Controles'!$R63))</f>
        <v/>
      </c>
      <c r="AB63" s="37" t="str">
        <f>IF(H63="","",
IF(OR(H63="Corrupción",H63="Lavado de Activos",H63="Financiación del Terrorismo",H63="Trámites, OPAs y Consultas de Acceso a la Información Pública"),'[16]6.Valoración Control Corrupción'!W63:W65,
IF(OR(H63&lt;&gt;"Corrupción",H63&lt;&gt;"Lavado de Activos",H63&lt;&gt;"Financiación del Terrorismo",H63&lt;&gt;"Trámites, OPAs y Consultas de Acceso a la Información Pública"),IF(AC63="","",
IF(AND(AC63&gt;0,AC63&lt;0.4),"Muy Baja",
IF(AND(AC63&gt;=0.4,AC63&lt;0.6),"Baja",
IF(AND(AC63&gt;=0.6,AC63&lt;0.8),"Media",
IF(AND(AC63&gt;=0.8,AC63&lt;1),"Alta",
IF(AC63&gt;=1,"Muy Alta","")))))))))</f>
        <v/>
      </c>
      <c r="AC63" s="44"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IF('[16]5. Valoración de Controles'!U65&gt;0,'[16]5. Valoración de Controles'!U65,
IF('[16]5. Valoración de Controles'!U64&gt;0,'[16]5. Valoración de Controles'!U64,
IF('[16]5. Valoración de Controles'!U63&gt;0,'[16]5. Valoración de Controles'!U63,L63))))))</f>
        <v/>
      </c>
      <c r="AD63" s="37" t="str">
        <f>IF(H63="","",
IF(OR(H63="Corrupción",H63="Lavado de Activos",H63="Financiación del Terrorismo",H63="Trámites, OPAs y Consultas de Acceso a la Información Pública"),'[16]3. Impacto Riesgo de Corrupción'!Z63:Z65,
IF(OR(H63&lt;&gt;"Corrupción",H63&lt;&gt;"Lavado de Activos",H63&lt;&gt;"Financiación del Terrorismo",H63&lt;&gt;"Trámites, OPAs y Consultas de Acceso a la Información Pública"),
IF(AE63="","",
IF(AND(AE63&gt;0,AE63&lt;0.4),"Leve",
IF(AND(AE63&gt;=0.4,AE63&lt;0.6),"Menor",
IF(AND(AE63&gt;=0.6,AE63&lt;0.8),"Moderado",
IF(AND(AE63&gt;=0.8,AE63&lt;1),"Mayor",
IF(AE63&gt;=1,"Catastrófico","")))))))))</f>
        <v/>
      </c>
      <c r="AE63" s="44"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IF('[16]5. Valoración de Controles'!V65&gt;0,'[16]5. Valoración de Controles'!V65,
IF('[16]5. Valoración de Controles'!V64&gt;0,'[16]5. Valoración de Controles'!V64,
IF('[16]5. Valoración de Controles'!V63&gt;0,'[16]5. Valoración de Controles'!V63,O63))))))</f>
        <v/>
      </c>
      <c r="AF63" s="39" t="str">
        <f t="shared" ref="AF63" si="51">IF(AND(AB63="Muy Alta",OR(AD63="Leve",AD63="Menor",AD63="Moderado",AD63="Mayor")),"Alto",
IF(AND(AB63="Alta",OR(AD63="Leve",AD63="Menor")),"Moderado",
IF(AND(AB63="Alta",OR(AD63="Moderado",AD63="Mayor")),"Alto",
IF(AND(AB63="Media",OR(AD63="Leve",AD63="Menor",AD63="Moderado")),"Moderado",
IF(AND(AB63="Media",OR(AD63="Mayor")),"Alto",
IF(AND(AB63="Baja",OR(AD63="Leve")),"Bajo",
IF(AND(OR(AB63="Baja",AB63="Improbable"),OR(AD63="Menor",AD63="Moderado")),"Moderado",
IF(AND(OR(AB63="Baja",AB63="Improbable"),AD63="Mayor"),"Alto",
IF(AND(AB63="Muy Baja",OR(AD63="Leve",AD63="Menor")),"Bajo",
IF(AND(OR(AB63="Muy Baja",AB63="Rara vez"),OR(AD63="Moderado")),"Moderado",
IF(AND(OR(AB63="Muy Baja",AB63="Rara vez"),AD63="Mayor"),"Alto",
IF(AND(OR(AB63="Casi seguro",AB63="Probable",AB63="Posible"),AD63="Mayor"),"Extremo",
IF(AND(AB63="Casi seguro",AD63="Moderado"),"Extremo",
IF(AND(OR(AB63="Probable",AB63="Posible"),OR(AD63="Moderado")),"Alto",
IF(AD63="Catastrófico","Extremo","")))))))))))))))</f>
        <v/>
      </c>
      <c r="AG63" s="45"/>
      <c r="AH63" s="46" t="str">
        <f t="shared" ref="AH63" si="52">IF(AG63="Reducir (Mitigar)","Debe establecer el plan de acción a implementar para mitigar el nivel del riesgo",
IF(AG63="Reducir (Transferir)","No amerita plan de acción. Debe tercerizar la actividad que genera este riesgo o adquirir polizas para evitar responsabilidad economica, sin embargo mantiene la responsabilidad reputacional",
IF(AG63="Aceptar","No amerita plan de acción. Asuma las consecuencias de la materialización del riesgo",
IF(AG63="Evitar","No amerita plan de acción. No ejecute la actividad que genera el riesgo",
IF(AG63="Reducir","Debe establecer el plan de acción a implementar para mitigar el nivel del riesgo",
IF(AG63="Compartir","No amerita plan de acción. Comparta el riesgo con una parte interesada que pueda gestionarlo con mas eficacia",""))))))</f>
        <v/>
      </c>
      <c r="AI63" s="47"/>
      <c r="AJ63" s="48"/>
      <c r="AK63" s="49" t="str">
        <f t="shared" ref="AK63" si="53">IF(AI63="","","∑ Peso porcentual de cada acción definida")</f>
        <v/>
      </c>
      <c r="AL63" s="50"/>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row>
    <row r="64" spans="1:67" ht="31.5" customHeight="1">
      <c r="A64" s="35"/>
      <c r="B64" s="36"/>
      <c r="C64" s="36"/>
      <c r="D64" s="36"/>
      <c r="E64" s="36"/>
      <c r="F64" s="36"/>
      <c r="G64" s="36"/>
      <c r="H64" s="36"/>
      <c r="I64" s="36"/>
      <c r="J64" s="36"/>
      <c r="K64" s="37"/>
      <c r="L64" s="38"/>
      <c r="M64" s="36"/>
      <c r="N64" s="37"/>
      <c r="O64" s="38"/>
      <c r="P64" s="39"/>
      <c r="Q64" s="40" t="str">
        <f>IF($H$63="","",
IF(OR($H$63="Corrupción",$H$63="Lavado de Activos",$H$63="Financiación del Terrorismo",$H$63="Trámites, OPAs y Consultas de Acceso a la Información Pública"),'[16]6.Valoración Control Corrupción'!$E64,'[16]5. Valoración de Controles'!$H64))</f>
        <v/>
      </c>
      <c r="R64" s="41" t="str">
        <f>IF($H$63="","",
IF(OR($H$63="Corrupción",$H$63="Lavado de Activos",$H$63="Financiación del Terrorismo",$H$63="Trámites, OPAs y Consultas de Acceso a la Información Pública"),"No Aplica",'[16]5. Valoración de Controles'!$I64))</f>
        <v/>
      </c>
      <c r="S64" s="41" t="str">
        <f>IF($H$63="","",
IF(OR($H$63="Corrupción",$H$63="Lavado de Activos",$H$63="Financiación del Terrorismo",$H$63="Trámites, OPAs y Consultas de Acceso a la Información Pública"),"No Aplica",'[16]5. Valoración de Controles'!$J64))</f>
        <v/>
      </c>
      <c r="T64" s="41" t="str">
        <f>IF($H$63="","",
IF(OR($H$63="Corrupción",$H$63="Lavado de Activos",$H$63="Financiación del Terrorismo",$H$63="Trámites, OPAs y Consultas de Acceso a la Información Pública"),"No Aplica",'[16]5. Valoración de Controles'!$K64))</f>
        <v/>
      </c>
      <c r="U64" s="41" t="str">
        <f>IF($H$63="","",
IF(OR($H$63="Corrupción",$H$63="Lavado de Activos",$H$63="Financiación del Terrorismo",$H$63="Trámites, OPAs y Consultas de Acceso a la Información Pública"),"No Aplica",'[16]5. Valoración de Controles'!$L64))</f>
        <v/>
      </c>
      <c r="V64" s="41" t="str">
        <f>IF($H$63="","",
IF(OR($H$63="Corrupción",$H$63="Lavado de Activos",$H$63="Financiación del Terrorismo",$H$63="Trámites, OPAs y Consultas de Acceso a la Información Pública"),"No Aplica",'[16]5. Valoración de Controles'!$M64))</f>
        <v/>
      </c>
      <c r="W64" s="41" t="str">
        <f>IF($H$63="","",
IF(OR($H$63="Corrupción",$H$63="Lavado de Activos",$H$63="Financiación del Terrorismo",$H$63="Trámites, OPAs y Consultas de Acceso a la Información Pública"),"No Aplica",'[16]5. Valoración de Controles'!$N64))</f>
        <v/>
      </c>
      <c r="X64" s="42" t="str">
        <f>IF($H$63="","",
IF(OR($H$63="Corrupción",$H$63="Lavado de Activos",$H$63="Financiación del Terrorismo",$H$63="Trámites, OPAs y Consultas de Acceso a la Información Pública"),"No Aplica",'[16]5. Valoración de Controles'!$O64))</f>
        <v/>
      </c>
      <c r="Y64" s="42" t="str">
        <f>IF($H$63="","",
IF(OR($H$63="Corrupción",$H$63="Lavado de Activos",$H$63="Financiación del Terrorismo",$H$63="Trámites, OPAs y Consultas de Acceso a la Información Pública"),"No Aplica",'[16]5. Valoración de Controles'!$P64))</f>
        <v/>
      </c>
      <c r="Z64" s="42" t="str">
        <f>IF($H$63="","",
IF(OR($H$63="Corrupción",$H$63="Lavado de Activos",$H$63="Financiación del Terrorismo",$H$63="Trámites, OPAs y Consultas de Acceso a la Información Pública"),"No Aplica",'[16]5. Valoración de Controles'!$Q64))</f>
        <v/>
      </c>
      <c r="AA64" s="43" t="str">
        <f>IF($H$63="","",
IF(OR($H$63="Corrupción",$H$63="Lavado de Activos",$H$63="Financiación del Terrorismo",$H$63="Trámites, OPAs y Consultas de Acceso a la Información Pública"),"No aplica",'[16]5. Valoración de Controles'!$R64))</f>
        <v/>
      </c>
      <c r="AB64" s="37"/>
      <c r="AC64" s="52"/>
      <c r="AD64" s="37"/>
      <c r="AE64" s="52"/>
      <c r="AF64" s="39"/>
      <c r="AG64" s="45"/>
      <c r="AH64" s="53"/>
      <c r="AI64" s="54"/>
      <c r="AJ64" s="55"/>
      <c r="AK64" s="56"/>
      <c r="AL64" s="55"/>
    </row>
    <row r="65" spans="1:67" ht="31.5" customHeight="1">
      <c r="A65" s="35"/>
      <c r="B65" s="36"/>
      <c r="C65" s="36"/>
      <c r="D65" s="36"/>
      <c r="E65" s="36"/>
      <c r="F65" s="36"/>
      <c r="G65" s="36"/>
      <c r="H65" s="36"/>
      <c r="I65" s="36"/>
      <c r="J65" s="36"/>
      <c r="K65" s="37"/>
      <c r="L65" s="38"/>
      <c r="M65" s="36"/>
      <c r="N65" s="37"/>
      <c r="O65" s="38"/>
      <c r="P65" s="39"/>
      <c r="Q65" s="40" t="str">
        <f>IF($H$63="","",
IF(OR($H$63="Corrupción",$H$63="Lavado de Activos",$H$63="Financiación del Terrorismo",$H$63="Trámites, OPAs y Consultas de Acceso a la Información Pública"),'[16]6.Valoración Control Corrupción'!$E65,'[16]5. Valoración de Controles'!$H65))</f>
        <v/>
      </c>
      <c r="R65" s="41" t="str">
        <f>IF($H$63="","",
IF(OR($H$63="Corrupción",$H$63="Lavado de Activos",$H$63="Financiación del Terrorismo",$H$63="Trámites, OPAs y Consultas de Acceso a la Información Pública"),"No Aplica",'[16]5. Valoración de Controles'!$I65))</f>
        <v/>
      </c>
      <c r="S65" s="41" t="str">
        <f>IF($H$63="","",
IF(OR($H$63="Corrupción",$H$63="Lavado de Activos",$H$63="Financiación del Terrorismo",$H$63="Trámites, OPAs y Consultas de Acceso a la Información Pública"),"No Aplica",'[16]5. Valoración de Controles'!$J65))</f>
        <v/>
      </c>
      <c r="T65" s="41" t="str">
        <f>IF($H$63="","",
IF(OR($H$63="Corrupción",$H$63="Lavado de Activos",$H$63="Financiación del Terrorismo",$H$63="Trámites, OPAs y Consultas de Acceso a la Información Pública"),"No Aplica",'[16]5. Valoración de Controles'!$K65))</f>
        <v/>
      </c>
      <c r="U65" s="41" t="str">
        <f>IF($H$63="","",
IF(OR($H$63="Corrupción",$H$63="Lavado de Activos",$H$63="Financiación del Terrorismo",$H$63="Trámites, OPAs y Consultas de Acceso a la Información Pública"),"No Aplica",'[16]5. Valoración de Controles'!$L65))</f>
        <v/>
      </c>
      <c r="V65" s="41" t="str">
        <f>IF($H$63="","",
IF(OR($H$63="Corrupción",$H$63="Lavado de Activos",$H$63="Financiación del Terrorismo",$H$63="Trámites, OPAs y Consultas de Acceso a la Información Pública"),"No Aplica",'[16]5. Valoración de Controles'!$M65))</f>
        <v/>
      </c>
      <c r="W65" s="41" t="str">
        <f>IF($H$63="","",
IF(OR($H$63="Corrupción",$H$63="Lavado de Activos",$H$63="Financiación del Terrorismo",$H$63="Trámites, OPAs y Consultas de Acceso a la Información Pública"),"No Aplica",'[16]5. Valoración de Controles'!$N65))</f>
        <v/>
      </c>
      <c r="X65" s="42" t="str">
        <f>IF($H$63="","",
IF(OR($H$63="Corrupción",$H$63="Lavado de Activos",$H$63="Financiación del Terrorismo",$H$63="Trámites, OPAs y Consultas de Acceso a la Información Pública"),"No Aplica",'[16]5. Valoración de Controles'!$O65))</f>
        <v/>
      </c>
      <c r="Y65" s="42" t="str">
        <f>IF($H$63="","",
IF(OR($H$63="Corrupción",$H$63="Lavado de Activos",$H$63="Financiación del Terrorismo",$H$63="Trámites, OPAs y Consultas de Acceso a la Información Pública"),"No Aplica",'[16]5. Valoración de Controles'!$P65))</f>
        <v/>
      </c>
      <c r="Z65" s="42" t="str">
        <f>IF($H$63="","",
IF(OR($H$63="Corrupción",$H$63="Lavado de Activos",$H$63="Financiación del Terrorismo",$H$63="Trámites, OPAs y Consultas de Acceso a la Información Pública"),"No Aplica",'[16]5. Valoración de Controles'!$Q65))</f>
        <v/>
      </c>
      <c r="AA65" s="43" t="str">
        <f>IF($H$63="","",
IF(OR($H$63="Corrupción",$H$63="Lavado de Activos",$H$63="Financiación del Terrorismo",$H$63="Trámites, OPAs y Consultas de Acceso a la Información Pública"),"No aplica",'[16]5. Valoración de Controles'!$R65))</f>
        <v/>
      </c>
      <c r="AB65" s="37"/>
      <c r="AC65" s="52"/>
      <c r="AD65" s="37"/>
      <c r="AE65" s="52"/>
      <c r="AF65" s="39"/>
      <c r="AG65" s="45"/>
      <c r="AH65" s="53"/>
      <c r="AI65" s="54"/>
      <c r="AJ65" s="55"/>
      <c r="AK65" s="56"/>
      <c r="AL65" s="55"/>
    </row>
    <row r="66" spans="1:67" ht="31.5" customHeight="1">
      <c r="A66" s="35">
        <v>20</v>
      </c>
      <c r="B66" s="36" t="str">
        <f>'[16]2. Identificación del Riesgo'!B66:B68</f>
        <v/>
      </c>
      <c r="C66" s="36" t="str">
        <f>IF('[16]2. Identificación del Riesgo'!C66:C68="","",'[16]2. Identificación del Riesgo'!C66:C68)</f>
        <v/>
      </c>
      <c r="D66" s="36" t="str">
        <f>IF('[16]2. Identificación del Riesgo'!D66:D68="","",'[16]2. Identificación del Riesgo'!D66:D68)</f>
        <v/>
      </c>
      <c r="E66" s="36" t="str">
        <f>IF('[16]2. Identificación del Riesgo'!E66:E68="","",'[16]2. Identificación del Riesgo'!E66:E68)</f>
        <v/>
      </c>
      <c r="F66" s="36" t="str">
        <f>IF('[16]2. Identificación del Riesgo'!F66:F68="","",'[16]2. Identificación del Riesgo'!F66:F68)</f>
        <v/>
      </c>
      <c r="G66" s="36" t="str">
        <f>IF('[16]2. Identificación del Riesgo'!G66:G68="","",'[16]2. Identificación del Riesgo'!G66:G68)</f>
        <v/>
      </c>
      <c r="H66" s="36" t="str">
        <f>IF('[16]2. Identificación del Riesgo'!H66:H68="","",'[16]2. Identificación del Riesgo'!H66:H68)</f>
        <v/>
      </c>
      <c r="I66" s="36" t="str">
        <f>IF('[16]2. Identificación del Riesgo'!I66:I68="","",'[16]2. Identificación del Riesgo'!I66:I68)</f>
        <v/>
      </c>
      <c r="J66" s="36" t="str">
        <f>IF('[16]2. Identificación del Riesgo'!J66:J68="","",'[16]2. Identificación del Riesgo'!J66:J68)</f>
        <v/>
      </c>
      <c r="K66" s="37" t="str">
        <f>'[16]2. Identificación del Riesgo'!K66:K68</f>
        <v/>
      </c>
      <c r="L66" s="38" t="str">
        <f>'[16]2. Identificación del Riesgo'!L66:L68</f>
        <v/>
      </c>
      <c r="M66" s="36" t="str">
        <f>IF(OR('[16]2. Identificación del Riesgo'!H66:H68="Corrupción",'[16]2. Identificación del Riesgo'!H66:H68="Lavado de Activos",'[16]2. Identificación del Riesgo'!H66:H68="Financiación del Terrorismo",'[16]2. Identificación del Riesgo'!H66:H68="Trámites, OPAs y Consultas de Acceso a la Información Pública"),"No Aplica",
IF('[16]2. Identificación del Riesgo'!M66:M68="","",'[16]2. Identificación del Riesgo'!M66:M68))</f>
        <v/>
      </c>
      <c r="N66" s="37" t="str">
        <f>'[16]2. Identificación del Riesgo'!N66:N68</f>
        <v/>
      </c>
      <c r="O66" s="38" t="str">
        <f>'[16]2. Identificación del Riesgo'!O66:O68</f>
        <v/>
      </c>
      <c r="P66" s="39" t="str">
        <f>'[16]2. Identificación del Riesgo'!P66:P68</f>
        <v/>
      </c>
      <c r="Q66" s="40" t="str">
        <f>IF($H$66="","",
IF(OR($H$66="Corrupción",$H$66="Lavado de Activos",$H$66="Financiación del Terrorismo",$H$66="Trámites, OPAs y Consultas de Acceso a la Información Pública"),'[16]6.Valoración Control Corrupción'!$E66,'[16]5. Valoración de Controles'!$H66))</f>
        <v/>
      </c>
      <c r="R66" s="41" t="str">
        <f>IF($H$66="","",
IF(OR($H$66="Corrupción",$H$66="Lavado de Activos",$H$66="Financiación del Terrorismo",$H$66="Trámites, OPAs y Consultas de Acceso a la Información Pública"),"No Aplica",'[16]5. Valoración de Controles'!$I66))</f>
        <v/>
      </c>
      <c r="S66" s="41" t="str">
        <f>IF($H$66="","",
IF(OR($H$66="Corrupción",$H$66="Lavado de Activos",$H$66="Financiación del Terrorismo",$H$66="Trámites, OPAs y Consultas de Acceso a la Información Pública"),"No Aplica",'[16]5. Valoración de Controles'!$J66))</f>
        <v/>
      </c>
      <c r="T66" s="41" t="str">
        <f>IF($H$66="","",
IF(OR($H$66="Corrupción",$H$66="Lavado de Activos",$H$66="Financiación del Terrorismo",$H$66="Trámites, OPAs y Consultas de Acceso a la Información Pública"),"No Aplica",'[16]5. Valoración de Controles'!$K66))</f>
        <v/>
      </c>
      <c r="U66" s="41" t="str">
        <f>IF($H$66="","",
IF(OR($H$66="Corrupción",$H$66="Lavado de Activos",$H$66="Financiación del Terrorismo",$H$66="Trámites, OPAs y Consultas de Acceso a la Información Pública"),"No Aplica",'[16]5. Valoración de Controles'!$L66))</f>
        <v/>
      </c>
      <c r="V66" s="41" t="str">
        <f>IF($H$66="","",
IF(OR($H$66="Corrupción",$H$66="Lavado de Activos",$H$66="Financiación del Terrorismo",$H$66="Trámites, OPAs y Consultas de Acceso a la Información Pública"),"No Aplica",'[16]5. Valoración de Controles'!$M66))</f>
        <v/>
      </c>
      <c r="W66" s="41" t="str">
        <f>IF($H$66="","",
IF(OR($H$66="Corrupción",$H$66="Lavado de Activos",$H$66="Financiación del Terrorismo",$H$66="Trámites, OPAs y Consultas de Acceso a la Información Pública"),"No Aplica",'[16]5. Valoración de Controles'!$N66))</f>
        <v/>
      </c>
      <c r="X66" s="42" t="str">
        <f>IF($H$66="","",
IF(OR($H$66="Corrupción",$H$66="Lavado de Activos",$H$66="Financiación del Terrorismo",$H$66="Trámites, OPAs y Consultas de Acceso a la Información Pública"),"No Aplica",'[16]5. Valoración de Controles'!$O66))</f>
        <v/>
      </c>
      <c r="Y66" s="42" t="str">
        <f>IF($H$66="","",
IF(OR($H$66="Corrupción",$H$66="Lavado de Activos",$H$66="Financiación del Terrorismo",$H$66="Trámites, OPAs y Consultas de Acceso a la Información Pública"),"No Aplica",'[16]5. Valoración de Controles'!$P66))</f>
        <v/>
      </c>
      <c r="Z66" s="42" t="str">
        <f>IF($H$66="","",
IF(OR($H$66="Corrupción",$H$66="Lavado de Activos",$H$66="Financiación del Terrorismo",$H$66="Trámites, OPAs y Consultas de Acceso a la Información Pública"),"No Aplica",'[16]5. Valoración de Controles'!$Q66))</f>
        <v/>
      </c>
      <c r="AA66" s="43" t="str">
        <f>IF($H$66="","",
IF(OR($H$66="Corrupción",$H$66="Lavado de Activos",$H$66="Financiación del Terrorismo",$H$66="Trámites, OPAs y Consultas de Acceso a la Información Pública"),"No aplica",'[16]5. Valoración de Controles'!$R66))</f>
        <v/>
      </c>
      <c r="AB66" s="37" t="str">
        <f>IF(H66="","",
IF(OR(H66="Corrupción",H66="Lavado de Activos",H66="Financiación del Terrorismo",H66="Trámites, OPAs y Consultas de Acceso a la Información Pública"),'[16]6.Valoración Control Corrupción'!W66:W68,
IF(OR(H66&lt;&gt;"Corrupción",H66&lt;&gt;"Lavado de Activos",H66&lt;&gt;"Financiación del Terrorismo",H66&lt;&gt;"Trámites, OPAs y Consultas de Acceso a la Información Pública"),IF(AC66="","",
IF(AND(AC66&gt;0,AC66&lt;0.4),"Muy Baja",
IF(AND(AC66&gt;=0.4,AC66&lt;0.6),"Baja",
IF(AND(AC66&gt;=0.6,AC66&lt;0.8),"Media",
IF(AND(AC66&gt;=0.8,AC66&lt;1),"Alta",
IF(AC66&gt;=1,"Muy Alta","")))))))))</f>
        <v/>
      </c>
      <c r="AC66" s="44"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IF('[16]5. Valoración de Controles'!U68&gt;0,'[16]5. Valoración de Controles'!U68,
IF('[16]5. Valoración de Controles'!U67&gt;0,'[16]5. Valoración de Controles'!U67,
IF('[16]5. Valoración de Controles'!U66&gt;0,'[16]5. Valoración de Controles'!U66,L66))))))</f>
        <v/>
      </c>
      <c r="AD66" s="37" t="str">
        <f>IF(H66="","",
IF(OR(H66="Corrupción",H66="Lavado de Activos",H66="Financiación del Terrorismo",H66="Trámites, OPAs y Consultas de Acceso a la Información Pública"),'[16]3. Impacto Riesgo de Corrupción'!Z66:Z68,
IF(OR(H66&lt;&gt;"Corrupción",H66&lt;&gt;"Lavado de Activos",H66&lt;&gt;"Financiación del Terrorismo",H66&lt;&gt;"Trámites, OPAs y Consultas de Acceso a la Información Pública"),
IF(AE66="","",
IF(AND(AE66&gt;0,AE66&lt;0.4),"Leve",
IF(AND(AE66&gt;=0.4,AE66&lt;0.6),"Menor",
IF(AND(AE66&gt;=0.6,AE66&lt;0.8),"Moderado",
IF(AND(AE66&gt;=0.8,AE66&lt;1),"Mayor",
IF(AE66&gt;=1,"Catastrófico","")))))))))</f>
        <v/>
      </c>
      <c r="AE66" s="44"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IF('[16]5. Valoración de Controles'!V68&gt;0,'[16]5. Valoración de Controles'!V68,
IF('[16]5. Valoración de Controles'!V67&gt;0,'[16]5. Valoración de Controles'!V67,
IF('[16]5. Valoración de Controles'!V66&gt;0,'[16]5. Valoración de Controles'!V66,O66))))))</f>
        <v/>
      </c>
      <c r="AF66" s="39" t="str">
        <f t="shared" ref="AF66" si="54">IF(AND(AB66="Muy Alta",OR(AD66="Leve",AD66="Menor",AD66="Moderado",AD66="Mayor")),"Alto",
IF(AND(AB66="Alta",OR(AD66="Leve",AD66="Menor")),"Moderado",
IF(AND(AB66="Alta",OR(AD66="Moderado",AD66="Mayor")),"Alto",
IF(AND(AB66="Media",OR(AD66="Leve",AD66="Menor",AD66="Moderado")),"Moderado",
IF(AND(AB66="Media",OR(AD66="Mayor")),"Alto",
IF(AND(AB66="Baja",OR(AD66="Leve")),"Bajo",
IF(AND(OR(AB66="Baja",AB66="Improbable"),OR(AD66="Menor",AD66="Moderado")),"Moderado",
IF(AND(OR(AB66="Baja",AB66="Improbable"),AD66="Mayor"),"Alto",
IF(AND(AB66="Muy Baja",OR(AD66="Leve",AD66="Menor")),"Bajo",
IF(AND(OR(AB66="Muy Baja",AB66="Rara vez"),OR(AD66="Moderado")),"Moderado",
IF(AND(OR(AB66="Muy Baja",AB66="Rara vez"),AD66="Mayor"),"Alto",
IF(AND(OR(AB66="Casi seguro",AB66="Probable",AB66="Posible"),AD66="Mayor"),"Extremo",
IF(AND(AB66="Casi seguro",AD66="Moderado"),"Extremo",
IF(AND(OR(AB66="Probable",AB66="Posible"),OR(AD66="Moderado")),"Alto",
IF(AD66="Catastrófico","Extremo","")))))))))))))))</f>
        <v/>
      </c>
      <c r="AG66" s="45"/>
      <c r="AH66" s="46" t="str">
        <f t="shared" ref="AH66" si="55">IF(AG66="Reducir (Mitigar)","Debe establecer el plan de acción a implementar para mitigar el nivel del riesgo",
IF(AG66="Reducir (Transferir)","No amerita plan de acción. Debe tercerizar la actividad que genera este riesgo o adquirir polizas para evitar responsabilidad economica, sin embargo mantiene la responsabilidad reputacional",
IF(AG66="Aceptar","No amerita plan de acción. Asuma las consecuencias de la materialización del riesgo",
IF(AG66="Evitar","No amerita plan de acción. No ejecute la actividad que genera el riesgo",
IF(AG66="Reducir","Debe establecer el plan de acción a implementar para mitigar el nivel del riesgo",
IF(AG66="Compartir","No amerita plan de acción. Comparta el riesgo con una parte interesada que pueda gestionarlo con mas eficacia",""))))))</f>
        <v/>
      </c>
      <c r="AI66" s="47"/>
      <c r="AJ66" s="48"/>
      <c r="AK66" s="49" t="str">
        <f t="shared" ref="AK66" si="56">IF(AI66="","","∑ Peso porcentual de cada acción definida")</f>
        <v/>
      </c>
      <c r="AL66" s="50"/>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row>
    <row r="67" spans="1:67" ht="31.5" customHeight="1">
      <c r="A67" s="35"/>
      <c r="B67" s="36"/>
      <c r="C67" s="36"/>
      <c r="D67" s="36"/>
      <c r="E67" s="36"/>
      <c r="F67" s="36"/>
      <c r="G67" s="36"/>
      <c r="H67" s="36"/>
      <c r="I67" s="36"/>
      <c r="J67" s="36"/>
      <c r="K67" s="37"/>
      <c r="L67" s="38"/>
      <c r="M67" s="36"/>
      <c r="N67" s="37"/>
      <c r="O67" s="38"/>
      <c r="P67" s="39"/>
      <c r="Q67" s="40" t="str">
        <f>IF($H$66="","",
IF(OR($H$66="Corrupción",$H$66="Lavado de Activos",$H$66="Financiación del Terrorismo",$H$66="Trámites, OPAs y Consultas de Acceso a la Información Pública"),'[16]6.Valoración Control Corrupción'!$E67,'[16]5. Valoración de Controles'!$H67))</f>
        <v/>
      </c>
      <c r="R67" s="41" t="str">
        <f>IF($H$66="","",
IF(OR($H$66="Corrupción",$H$66="Lavado de Activos",$H$66="Financiación del Terrorismo",$H$66="Trámites, OPAs y Consultas de Acceso a la Información Pública"),"No Aplica",'[16]5. Valoración de Controles'!$I67))</f>
        <v/>
      </c>
      <c r="S67" s="41" t="str">
        <f>IF($H$66="","",
IF(OR($H$66="Corrupción",$H$66="Lavado de Activos",$H$66="Financiación del Terrorismo",$H$66="Trámites, OPAs y Consultas de Acceso a la Información Pública"),"No Aplica",'[16]5. Valoración de Controles'!$J67))</f>
        <v/>
      </c>
      <c r="T67" s="41" t="str">
        <f>IF($H$66="","",
IF(OR($H$66="Corrupción",$H$66="Lavado de Activos",$H$66="Financiación del Terrorismo",$H$66="Trámites, OPAs y Consultas de Acceso a la Información Pública"),"No Aplica",'[16]5. Valoración de Controles'!$K67))</f>
        <v/>
      </c>
      <c r="U67" s="41" t="str">
        <f>IF($H$66="","",
IF(OR($H$66="Corrupción",$H$66="Lavado de Activos",$H$66="Financiación del Terrorismo",$H$66="Trámites, OPAs y Consultas de Acceso a la Información Pública"),"No Aplica",'[16]5. Valoración de Controles'!$L67))</f>
        <v/>
      </c>
      <c r="V67" s="41" t="str">
        <f>IF($H$66="","",
IF(OR($H$66="Corrupción",$H$66="Lavado de Activos",$H$66="Financiación del Terrorismo",$H$66="Trámites, OPAs y Consultas de Acceso a la Información Pública"),"No Aplica",'[16]5. Valoración de Controles'!$M67))</f>
        <v/>
      </c>
      <c r="W67" s="41" t="str">
        <f>IF($H$66="","",
IF(OR($H$66="Corrupción",$H$66="Lavado de Activos",$H$66="Financiación del Terrorismo",$H$66="Trámites, OPAs y Consultas de Acceso a la Información Pública"),"No Aplica",'[16]5. Valoración de Controles'!$N67))</f>
        <v/>
      </c>
      <c r="X67" s="42" t="str">
        <f>IF($H$66="","",
IF(OR($H$66="Corrupción",$H$66="Lavado de Activos",$H$66="Financiación del Terrorismo",$H$66="Trámites, OPAs y Consultas de Acceso a la Información Pública"),"No Aplica",'[16]5. Valoración de Controles'!$O67))</f>
        <v/>
      </c>
      <c r="Y67" s="42" t="str">
        <f>IF($H$66="","",
IF(OR($H$66="Corrupción",$H$66="Lavado de Activos",$H$66="Financiación del Terrorismo",$H$66="Trámites, OPAs y Consultas de Acceso a la Información Pública"),"No Aplica",'[16]5. Valoración de Controles'!$P67))</f>
        <v/>
      </c>
      <c r="Z67" s="42" t="str">
        <f>IF($H$66="","",
IF(OR($H$66="Corrupción",$H$66="Lavado de Activos",$H$66="Financiación del Terrorismo",$H$66="Trámites, OPAs y Consultas de Acceso a la Información Pública"),"No Aplica",'[16]5. Valoración de Controles'!$Q67))</f>
        <v/>
      </c>
      <c r="AA67" s="43" t="str">
        <f>IF($H$66="","",
IF(OR($H$66="Corrupción",$H$66="Lavado de Activos",$H$66="Financiación del Terrorismo",$H$66="Trámites, OPAs y Consultas de Acceso a la Información Pública"),"No aplica",'[16]5. Valoración de Controles'!$R67))</f>
        <v/>
      </c>
      <c r="AB67" s="37"/>
      <c r="AC67" s="52"/>
      <c r="AD67" s="37"/>
      <c r="AE67" s="52"/>
      <c r="AF67" s="39"/>
      <c r="AG67" s="45"/>
      <c r="AH67" s="53"/>
      <c r="AI67" s="54"/>
      <c r="AJ67" s="55"/>
      <c r="AK67" s="56"/>
      <c r="AL67" s="55"/>
    </row>
    <row r="68" spans="1:67" ht="31.5" customHeight="1">
      <c r="A68" s="35"/>
      <c r="B68" s="36"/>
      <c r="C68" s="36"/>
      <c r="D68" s="36"/>
      <c r="E68" s="36"/>
      <c r="F68" s="36"/>
      <c r="G68" s="36"/>
      <c r="H68" s="36"/>
      <c r="I68" s="36"/>
      <c r="J68" s="36"/>
      <c r="K68" s="37"/>
      <c r="L68" s="38"/>
      <c r="M68" s="36"/>
      <c r="N68" s="37"/>
      <c r="O68" s="38"/>
      <c r="P68" s="39"/>
      <c r="Q68" s="40" t="str">
        <f>IF($H$66="","",
IF(OR($H$66="Corrupción",$H$66="Lavado de Activos",$H$66="Financiación del Terrorismo",$H$66="Trámites, OPAs y Consultas de Acceso a la Información Pública"),'[16]6.Valoración Control Corrupción'!$E68,'[16]5. Valoración de Controles'!$H68))</f>
        <v/>
      </c>
      <c r="R68" s="41" t="str">
        <f>IF($H$66="","",
IF(OR($H$66="Corrupción",$H$66="Lavado de Activos",$H$66="Financiación del Terrorismo",$H$66="Trámites, OPAs y Consultas de Acceso a la Información Pública"),"No Aplica",'[16]5. Valoración de Controles'!$I68))</f>
        <v/>
      </c>
      <c r="S68" s="41" t="str">
        <f>IF($H$66="","",
IF(OR($H$66="Corrupción",$H$66="Lavado de Activos",$H$66="Financiación del Terrorismo",$H$66="Trámites, OPAs y Consultas de Acceso a la Información Pública"),"No Aplica",'[16]5. Valoración de Controles'!$J68))</f>
        <v/>
      </c>
      <c r="T68" s="41" t="str">
        <f>IF($H$66="","",
IF(OR($H$66="Corrupción",$H$66="Lavado de Activos",$H$66="Financiación del Terrorismo",$H$66="Trámites, OPAs y Consultas de Acceso a la Información Pública"),"No Aplica",'[16]5. Valoración de Controles'!$K68))</f>
        <v/>
      </c>
      <c r="U68" s="41" t="str">
        <f>IF($H$66="","",
IF(OR($H$66="Corrupción",$H$66="Lavado de Activos",$H$66="Financiación del Terrorismo",$H$66="Trámites, OPAs y Consultas de Acceso a la Información Pública"),"No Aplica",'[16]5. Valoración de Controles'!$L68))</f>
        <v/>
      </c>
      <c r="V68" s="41" t="str">
        <f>IF($H$66="","",
IF(OR($H$66="Corrupción",$H$66="Lavado de Activos",$H$66="Financiación del Terrorismo",$H$66="Trámites, OPAs y Consultas de Acceso a la Información Pública"),"No Aplica",'[16]5. Valoración de Controles'!$M68))</f>
        <v/>
      </c>
      <c r="W68" s="41" t="str">
        <f>IF($H$66="","",
IF(OR($H$66="Corrupción",$H$66="Lavado de Activos",$H$66="Financiación del Terrorismo",$H$66="Trámites, OPAs y Consultas de Acceso a la Información Pública"),"No Aplica",'[16]5. Valoración de Controles'!$N68))</f>
        <v/>
      </c>
      <c r="X68" s="42" t="str">
        <f>IF($H$66="","",
IF(OR($H$66="Corrupción",$H$66="Lavado de Activos",$H$66="Financiación del Terrorismo",$H$66="Trámites, OPAs y Consultas de Acceso a la Información Pública"),"No Aplica",'[16]5. Valoración de Controles'!$O68))</f>
        <v/>
      </c>
      <c r="Y68" s="42" t="str">
        <f>IF($H$66="","",
IF(OR($H$66="Corrupción",$H$66="Lavado de Activos",$H$66="Financiación del Terrorismo",$H$66="Trámites, OPAs y Consultas de Acceso a la Información Pública"),"No Aplica",'[16]5. Valoración de Controles'!$P68))</f>
        <v/>
      </c>
      <c r="Z68" s="42" t="str">
        <f>IF($H$66="","",
IF(OR($H$66="Corrupción",$H$66="Lavado de Activos",$H$66="Financiación del Terrorismo",$H$66="Trámites, OPAs y Consultas de Acceso a la Información Pública"),"No Aplica",'[16]5. Valoración de Controles'!$Q68))</f>
        <v/>
      </c>
      <c r="AA68" s="43" t="str">
        <f>IF($H$66="","",
IF(OR($H$66="Corrupción",$H$66="Lavado de Activos",$H$66="Financiación del Terrorismo",$H$66="Trámites, OPAs y Consultas de Acceso a la Información Pública"),"No aplica",'[16]5. Valoración de Controles'!$R68))</f>
        <v/>
      </c>
      <c r="AB68" s="37"/>
      <c r="AC68" s="52"/>
      <c r="AD68" s="37"/>
      <c r="AE68" s="52"/>
      <c r="AF68" s="39"/>
      <c r="AG68" s="45"/>
      <c r="AH68" s="53"/>
      <c r="AI68" s="54"/>
      <c r="AJ68" s="55"/>
      <c r="AK68" s="56"/>
      <c r="AL68" s="55"/>
    </row>
    <row r="69" spans="1:67"/>
    <row r="70" spans="1:67" hidden="1"/>
  </sheetData>
  <sheetProtection algorithmName="SHA-512" hashValue="dB8+4GUqr0nF8ORh2Va2/R1MAEJLLVAHeB8usOmAi0HAloNZBnBAjx3CefVL/aqJXnEJfPPmAwwvlVTNiRMCLw==" saltValue="SS7JiW5c9HKM8ABCT5Vj8g==" spinCount="100000" sheet="1" objects="1" scenarios="1" formatColumns="0" formatRows="0"/>
  <mergeCells count="582">
    <mergeCell ref="AK66:AK68"/>
    <mergeCell ref="AL66:AL68"/>
    <mergeCell ref="AE66:AE68"/>
    <mergeCell ref="AF66:AF68"/>
    <mergeCell ref="AG66:AG68"/>
    <mergeCell ref="AH66:AH68"/>
    <mergeCell ref="AI66:AI68"/>
    <mergeCell ref="AJ66:AJ68"/>
    <mergeCell ref="N66:N68"/>
    <mergeCell ref="O66:O68"/>
    <mergeCell ref="P66:P68"/>
    <mergeCell ref="AB66:AB68"/>
    <mergeCell ref="AC66:AC68"/>
    <mergeCell ref="AD66:AD68"/>
    <mergeCell ref="H66:H68"/>
    <mergeCell ref="I66:I68"/>
    <mergeCell ref="J66:J68"/>
    <mergeCell ref="K66:K68"/>
    <mergeCell ref="L66:L68"/>
    <mergeCell ref="M66:M68"/>
    <mergeCell ref="AJ63:AJ65"/>
    <mergeCell ref="AK63:AK65"/>
    <mergeCell ref="AL63:AL65"/>
    <mergeCell ref="A66:A68"/>
    <mergeCell ref="B66:B68"/>
    <mergeCell ref="C66:C68"/>
    <mergeCell ref="D66:D68"/>
    <mergeCell ref="E66:E68"/>
    <mergeCell ref="F66:F68"/>
    <mergeCell ref="G66:G68"/>
    <mergeCell ref="AD63:AD65"/>
    <mergeCell ref="AE63:AE65"/>
    <mergeCell ref="AF63:AF65"/>
    <mergeCell ref="AG63:AG65"/>
    <mergeCell ref="AH63:AH65"/>
    <mergeCell ref="AI63:AI65"/>
    <mergeCell ref="M63:M65"/>
    <mergeCell ref="N63:N65"/>
    <mergeCell ref="O63:O65"/>
    <mergeCell ref="P63:P65"/>
    <mergeCell ref="AB63:AB65"/>
    <mergeCell ref="AC63:AC65"/>
    <mergeCell ref="G63:G65"/>
    <mergeCell ref="H63:H65"/>
    <mergeCell ref="I63:I65"/>
    <mergeCell ref="J63:J65"/>
    <mergeCell ref="K63:K65"/>
    <mergeCell ref="L63:L65"/>
    <mergeCell ref="A63:A65"/>
    <mergeCell ref="B63:B65"/>
    <mergeCell ref="C63:C65"/>
    <mergeCell ref="D63:D65"/>
    <mergeCell ref="E63:E65"/>
    <mergeCell ref="F63:F65"/>
    <mergeCell ref="AG60:AG62"/>
    <mergeCell ref="AH60:AH62"/>
    <mergeCell ref="AI60:AI62"/>
    <mergeCell ref="AJ60:AJ62"/>
    <mergeCell ref="AK60:AK62"/>
    <mergeCell ref="AL60:AL62"/>
    <mergeCell ref="P60:P62"/>
    <mergeCell ref="AB60:AB62"/>
    <mergeCell ref="AC60:AC62"/>
    <mergeCell ref="AD60:AD62"/>
    <mergeCell ref="AE60:AE62"/>
    <mergeCell ref="AF60:AF62"/>
    <mergeCell ref="J60:J62"/>
    <mergeCell ref="K60:K62"/>
    <mergeCell ref="L60:L62"/>
    <mergeCell ref="M60:M62"/>
    <mergeCell ref="N60:N62"/>
    <mergeCell ref="O60:O62"/>
    <mergeCell ref="AL57:AL59"/>
    <mergeCell ref="A60:A62"/>
    <mergeCell ref="B60:B62"/>
    <mergeCell ref="C60:C62"/>
    <mergeCell ref="D60:D62"/>
    <mergeCell ref="E60:E62"/>
    <mergeCell ref="F60:F62"/>
    <mergeCell ref="G60:G62"/>
    <mergeCell ref="H60:H62"/>
    <mergeCell ref="I60:I62"/>
    <mergeCell ref="AF57:AF59"/>
    <mergeCell ref="AG57:AG59"/>
    <mergeCell ref="AH57:AH59"/>
    <mergeCell ref="AI57:AI59"/>
    <mergeCell ref="AJ57:AJ59"/>
    <mergeCell ref="AK57:AK59"/>
    <mergeCell ref="O57:O59"/>
    <mergeCell ref="P57:P59"/>
    <mergeCell ref="AB57:AB59"/>
    <mergeCell ref="AC57:AC59"/>
    <mergeCell ref="AD57:AD59"/>
    <mergeCell ref="AE57:AE59"/>
    <mergeCell ref="I57:I59"/>
    <mergeCell ref="J57:J59"/>
    <mergeCell ref="K57:K59"/>
    <mergeCell ref="L57:L59"/>
    <mergeCell ref="M57:M59"/>
    <mergeCell ref="N57:N59"/>
    <mergeCell ref="AK54:AK56"/>
    <mergeCell ref="AL54:AL56"/>
    <mergeCell ref="A57:A59"/>
    <mergeCell ref="B57:B59"/>
    <mergeCell ref="C57:C59"/>
    <mergeCell ref="D57:D59"/>
    <mergeCell ref="E57:E59"/>
    <mergeCell ref="F57:F59"/>
    <mergeCell ref="G57:G59"/>
    <mergeCell ref="H57:H59"/>
    <mergeCell ref="AE54:AE56"/>
    <mergeCell ref="AF54:AF56"/>
    <mergeCell ref="AG54:AG56"/>
    <mergeCell ref="AH54:AH56"/>
    <mergeCell ref="AI54:AI56"/>
    <mergeCell ref="AJ54:AJ56"/>
    <mergeCell ref="N54:N56"/>
    <mergeCell ref="O54:O56"/>
    <mergeCell ref="P54:P56"/>
    <mergeCell ref="AB54:AB56"/>
    <mergeCell ref="AC54:AC56"/>
    <mergeCell ref="AD54:AD56"/>
    <mergeCell ref="H54:H56"/>
    <mergeCell ref="I54:I56"/>
    <mergeCell ref="J54:J56"/>
    <mergeCell ref="K54:K56"/>
    <mergeCell ref="L54:L56"/>
    <mergeCell ref="M54:M56"/>
    <mergeCell ref="AJ51:AJ53"/>
    <mergeCell ref="AK51:AK53"/>
    <mergeCell ref="AL51:AL53"/>
    <mergeCell ref="A54:A56"/>
    <mergeCell ref="B54:B56"/>
    <mergeCell ref="C54:C56"/>
    <mergeCell ref="D54:D56"/>
    <mergeCell ref="E54:E56"/>
    <mergeCell ref="F54:F56"/>
    <mergeCell ref="G54:G56"/>
    <mergeCell ref="AD51:AD53"/>
    <mergeCell ref="AE51:AE53"/>
    <mergeCell ref="AF51:AF53"/>
    <mergeCell ref="AG51:AG53"/>
    <mergeCell ref="AH51:AH53"/>
    <mergeCell ref="AI51:AI53"/>
    <mergeCell ref="M51:M53"/>
    <mergeCell ref="N51:N53"/>
    <mergeCell ref="O51:O53"/>
    <mergeCell ref="P51:P53"/>
    <mergeCell ref="AB51:AB53"/>
    <mergeCell ref="AC51:AC53"/>
    <mergeCell ref="G51:G53"/>
    <mergeCell ref="H51:H53"/>
    <mergeCell ref="I51:I53"/>
    <mergeCell ref="J51:J53"/>
    <mergeCell ref="K51:K53"/>
    <mergeCell ref="L51:L53"/>
    <mergeCell ref="A51:A53"/>
    <mergeCell ref="B51:B53"/>
    <mergeCell ref="C51:C53"/>
    <mergeCell ref="D51:D53"/>
    <mergeCell ref="E51:E53"/>
    <mergeCell ref="F51:F53"/>
    <mergeCell ref="AG48:AG50"/>
    <mergeCell ref="AH48:AH50"/>
    <mergeCell ref="AI48:AI50"/>
    <mergeCell ref="AJ48:AJ50"/>
    <mergeCell ref="AK48:AK50"/>
    <mergeCell ref="AL48:AL50"/>
    <mergeCell ref="P48:P50"/>
    <mergeCell ref="AB48:AB50"/>
    <mergeCell ref="AC48:AC50"/>
    <mergeCell ref="AD48:AD50"/>
    <mergeCell ref="AE48:AE50"/>
    <mergeCell ref="AF48:AF50"/>
    <mergeCell ref="J48:J50"/>
    <mergeCell ref="K48:K50"/>
    <mergeCell ref="L48:L50"/>
    <mergeCell ref="M48:M50"/>
    <mergeCell ref="N48:N50"/>
    <mergeCell ref="O48:O50"/>
    <mergeCell ref="AL45:AL47"/>
    <mergeCell ref="A48:A50"/>
    <mergeCell ref="B48:B50"/>
    <mergeCell ref="C48:C50"/>
    <mergeCell ref="D48:D50"/>
    <mergeCell ref="E48:E50"/>
    <mergeCell ref="F48:F50"/>
    <mergeCell ref="G48:G50"/>
    <mergeCell ref="H48:H50"/>
    <mergeCell ref="I48:I50"/>
    <mergeCell ref="AF45:AF47"/>
    <mergeCell ref="AG45:AG47"/>
    <mergeCell ref="AH45:AH47"/>
    <mergeCell ref="AI45:AI47"/>
    <mergeCell ref="AJ45:AJ47"/>
    <mergeCell ref="AK45:AK47"/>
    <mergeCell ref="O45:O47"/>
    <mergeCell ref="P45:P47"/>
    <mergeCell ref="AB45:AB47"/>
    <mergeCell ref="AC45:AC47"/>
    <mergeCell ref="AD45:AD47"/>
    <mergeCell ref="AE45:AE47"/>
    <mergeCell ref="I45:I47"/>
    <mergeCell ref="J45:J47"/>
    <mergeCell ref="K45:K47"/>
    <mergeCell ref="L45:L47"/>
    <mergeCell ref="M45:M47"/>
    <mergeCell ref="N45:N47"/>
    <mergeCell ref="AK42:AK44"/>
    <mergeCell ref="AL42:AL44"/>
    <mergeCell ref="A45:A47"/>
    <mergeCell ref="B45:B47"/>
    <mergeCell ref="C45:C47"/>
    <mergeCell ref="D45:D47"/>
    <mergeCell ref="E45:E47"/>
    <mergeCell ref="F45:F47"/>
    <mergeCell ref="G45:G47"/>
    <mergeCell ref="H45:H47"/>
    <mergeCell ref="AE42:AE44"/>
    <mergeCell ref="AF42:AF44"/>
    <mergeCell ref="AG42:AG44"/>
    <mergeCell ref="AH42:AH44"/>
    <mergeCell ref="AI42:AI44"/>
    <mergeCell ref="AJ42:AJ44"/>
    <mergeCell ref="N42:N44"/>
    <mergeCell ref="O42:O44"/>
    <mergeCell ref="P42:P44"/>
    <mergeCell ref="AB42:AB44"/>
    <mergeCell ref="AC42:AC44"/>
    <mergeCell ref="AD42:AD44"/>
    <mergeCell ref="H42:H44"/>
    <mergeCell ref="I42:I44"/>
    <mergeCell ref="J42:J44"/>
    <mergeCell ref="K42:K44"/>
    <mergeCell ref="L42:L44"/>
    <mergeCell ref="M42:M44"/>
    <mergeCell ref="AJ39:AJ41"/>
    <mergeCell ref="AK39:AK41"/>
    <mergeCell ref="AL39:AL41"/>
    <mergeCell ref="A42:A44"/>
    <mergeCell ref="B42:B44"/>
    <mergeCell ref="C42:C44"/>
    <mergeCell ref="D42:D44"/>
    <mergeCell ref="E42:E44"/>
    <mergeCell ref="F42:F44"/>
    <mergeCell ref="G42:G44"/>
    <mergeCell ref="AD39:AD41"/>
    <mergeCell ref="AE39:AE41"/>
    <mergeCell ref="AF39:AF41"/>
    <mergeCell ref="AG39:AG41"/>
    <mergeCell ref="AH39:AH41"/>
    <mergeCell ref="AI39:AI41"/>
    <mergeCell ref="M39:M41"/>
    <mergeCell ref="N39:N41"/>
    <mergeCell ref="O39:O41"/>
    <mergeCell ref="P39:P41"/>
    <mergeCell ref="AB39:AB41"/>
    <mergeCell ref="AC39:AC41"/>
    <mergeCell ref="G39:G41"/>
    <mergeCell ref="H39:H41"/>
    <mergeCell ref="I39:I41"/>
    <mergeCell ref="J39:J41"/>
    <mergeCell ref="K39:K41"/>
    <mergeCell ref="L39:L41"/>
    <mergeCell ref="A39:A41"/>
    <mergeCell ref="B39:B41"/>
    <mergeCell ref="C39:C41"/>
    <mergeCell ref="D39:D41"/>
    <mergeCell ref="E39:E41"/>
    <mergeCell ref="F39:F41"/>
    <mergeCell ref="AG36:AG38"/>
    <mergeCell ref="AH36:AH38"/>
    <mergeCell ref="AI36:AI38"/>
    <mergeCell ref="AJ36:AJ38"/>
    <mergeCell ref="AK36:AK38"/>
    <mergeCell ref="AL36:AL38"/>
    <mergeCell ref="P36:P38"/>
    <mergeCell ref="AB36:AB38"/>
    <mergeCell ref="AC36:AC38"/>
    <mergeCell ref="AD36:AD38"/>
    <mergeCell ref="AE36:AE38"/>
    <mergeCell ref="AF36:AF38"/>
    <mergeCell ref="J36:J38"/>
    <mergeCell ref="K36:K38"/>
    <mergeCell ref="L36:L38"/>
    <mergeCell ref="M36:M38"/>
    <mergeCell ref="N36:N38"/>
    <mergeCell ref="O36:O38"/>
    <mergeCell ref="AL33:AL35"/>
    <mergeCell ref="A36:A38"/>
    <mergeCell ref="B36:B38"/>
    <mergeCell ref="C36:C38"/>
    <mergeCell ref="D36:D38"/>
    <mergeCell ref="E36:E38"/>
    <mergeCell ref="F36:F38"/>
    <mergeCell ref="G36:G38"/>
    <mergeCell ref="H36:H38"/>
    <mergeCell ref="I36:I38"/>
    <mergeCell ref="AF33:AF35"/>
    <mergeCell ref="AG33:AG35"/>
    <mergeCell ref="AH33:AH35"/>
    <mergeCell ref="AI33:AI35"/>
    <mergeCell ref="AJ33:AJ35"/>
    <mergeCell ref="AK33:AK35"/>
    <mergeCell ref="O33:O35"/>
    <mergeCell ref="P33:P35"/>
    <mergeCell ref="AB33:AB35"/>
    <mergeCell ref="AC33:AC35"/>
    <mergeCell ref="AD33:AD35"/>
    <mergeCell ref="AE33:AE35"/>
    <mergeCell ref="I33:I35"/>
    <mergeCell ref="J33:J35"/>
    <mergeCell ref="K33:K35"/>
    <mergeCell ref="L33:L35"/>
    <mergeCell ref="M33:M35"/>
    <mergeCell ref="N33:N35"/>
    <mergeCell ref="AK30:AK32"/>
    <mergeCell ref="AL30:AL32"/>
    <mergeCell ref="A33:A35"/>
    <mergeCell ref="B33:B35"/>
    <mergeCell ref="C33:C35"/>
    <mergeCell ref="D33:D35"/>
    <mergeCell ref="E33:E35"/>
    <mergeCell ref="F33:F35"/>
    <mergeCell ref="G33:G35"/>
    <mergeCell ref="H33:H35"/>
    <mergeCell ref="AE30:AE32"/>
    <mergeCell ref="AF30:AF32"/>
    <mergeCell ref="AG30:AG32"/>
    <mergeCell ref="AH30:AH32"/>
    <mergeCell ref="AI30:AI32"/>
    <mergeCell ref="AJ30:AJ32"/>
    <mergeCell ref="N30:N32"/>
    <mergeCell ref="O30:O32"/>
    <mergeCell ref="P30:P32"/>
    <mergeCell ref="AB30:AB32"/>
    <mergeCell ref="AC30:AC32"/>
    <mergeCell ref="AD30:AD32"/>
    <mergeCell ref="H30:H32"/>
    <mergeCell ref="I30:I32"/>
    <mergeCell ref="J30:J32"/>
    <mergeCell ref="K30:K32"/>
    <mergeCell ref="L30:L32"/>
    <mergeCell ref="M30:M32"/>
    <mergeCell ref="AJ27:AJ29"/>
    <mergeCell ref="AK27:AK29"/>
    <mergeCell ref="AL27:AL29"/>
    <mergeCell ref="A30:A32"/>
    <mergeCell ref="B30:B32"/>
    <mergeCell ref="C30:C32"/>
    <mergeCell ref="D30:D32"/>
    <mergeCell ref="E30:E32"/>
    <mergeCell ref="F30:F32"/>
    <mergeCell ref="G30:G32"/>
    <mergeCell ref="AD27:AD29"/>
    <mergeCell ref="AE27:AE29"/>
    <mergeCell ref="AF27:AF29"/>
    <mergeCell ref="AG27:AG29"/>
    <mergeCell ref="AH27:AH29"/>
    <mergeCell ref="AI27:AI29"/>
    <mergeCell ref="M27:M29"/>
    <mergeCell ref="N27:N29"/>
    <mergeCell ref="O27:O29"/>
    <mergeCell ref="P27:P29"/>
    <mergeCell ref="AB27:AB29"/>
    <mergeCell ref="AC27:AC29"/>
    <mergeCell ref="G27:G29"/>
    <mergeCell ref="H27:H29"/>
    <mergeCell ref="I27:I29"/>
    <mergeCell ref="J27:J29"/>
    <mergeCell ref="K27:K29"/>
    <mergeCell ref="L27:L29"/>
    <mergeCell ref="A27:A29"/>
    <mergeCell ref="B27:B29"/>
    <mergeCell ref="C27:C29"/>
    <mergeCell ref="D27:D29"/>
    <mergeCell ref="E27:E29"/>
    <mergeCell ref="F27:F29"/>
    <mergeCell ref="AG24:AG26"/>
    <mergeCell ref="AH24:AH26"/>
    <mergeCell ref="AI24:AI26"/>
    <mergeCell ref="AJ24:AJ26"/>
    <mergeCell ref="AK24:AK26"/>
    <mergeCell ref="AL24:AL26"/>
    <mergeCell ref="P24:P26"/>
    <mergeCell ref="AB24:AB26"/>
    <mergeCell ref="AC24:AC26"/>
    <mergeCell ref="AD24:AD26"/>
    <mergeCell ref="AE24:AE26"/>
    <mergeCell ref="AF24:AF26"/>
    <mergeCell ref="J24:J26"/>
    <mergeCell ref="K24:K26"/>
    <mergeCell ref="L24:L26"/>
    <mergeCell ref="M24:M26"/>
    <mergeCell ref="N24:N26"/>
    <mergeCell ref="O24:O26"/>
    <mergeCell ref="AL21:AL23"/>
    <mergeCell ref="A24:A26"/>
    <mergeCell ref="B24:B26"/>
    <mergeCell ref="C24:C26"/>
    <mergeCell ref="D24:D26"/>
    <mergeCell ref="E24:E26"/>
    <mergeCell ref="F24:F26"/>
    <mergeCell ref="G24:G26"/>
    <mergeCell ref="H24:H26"/>
    <mergeCell ref="I24:I26"/>
    <mergeCell ref="AF21:AF23"/>
    <mergeCell ref="AG21:AG23"/>
    <mergeCell ref="AH21:AH23"/>
    <mergeCell ref="AI21:AI23"/>
    <mergeCell ref="AJ21:AJ23"/>
    <mergeCell ref="AK21:AK23"/>
    <mergeCell ref="O21:O23"/>
    <mergeCell ref="P21:P23"/>
    <mergeCell ref="AB21:AB23"/>
    <mergeCell ref="AC21:AC23"/>
    <mergeCell ref="AD21:AD23"/>
    <mergeCell ref="AE21:AE23"/>
    <mergeCell ref="I21:I23"/>
    <mergeCell ref="J21:J23"/>
    <mergeCell ref="K21:K23"/>
    <mergeCell ref="L21:L23"/>
    <mergeCell ref="M21:M23"/>
    <mergeCell ref="N21:N23"/>
    <mergeCell ref="AK18:AK20"/>
    <mergeCell ref="AL18:AL20"/>
    <mergeCell ref="A21:A23"/>
    <mergeCell ref="B21:B23"/>
    <mergeCell ref="C21:C23"/>
    <mergeCell ref="D21:D23"/>
    <mergeCell ref="E21:E23"/>
    <mergeCell ref="F21:F23"/>
    <mergeCell ref="G21:G23"/>
    <mergeCell ref="H21:H23"/>
    <mergeCell ref="AE18:AE20"/>
    <mergeCell ref="AF18:AF20"/>
    <mergeCell ref="AG18:AG20"/>
    <mergeCell ref="AH18:AH20"/>
    <mergeCell ref="AI18:AI20"/>
    <mergeCell ref="AJ18:AJ20"/>
    <mergeCell ref="N18:N20"/>
    <mergeCell ref="O18:O20"/>
    <mergeCell ref="P18:P20"/>
    <mergeCell ref="AB18:AB20"/>
    <mergeCell ref="AC18:AC20"/>
    <mergeCell ref="AD18:AD20"/>
    <mergeCell ref="H18:H20"/>
    <mergeCell ref="I18:I20"/>
    <mergeCell ref="J18:J20"/>
    <mergeCell ref="K18:K20"/>
    <mergeCell ref="L18:L20"/>
    <mergeCell ref="M18:M20"/>
    <mergeCell ref="AJ15:AJ17"/>
    <mergeCell ref="AK15:AK17"/>
    <mergeCell ref="AL15:AL17"/>
    <mergeCell ref="A18:A20"/>
    <mergeCell ref="B18:B20"/>
    <mergeCell ref="C18:C20"/>
    <mergeCell ref="D18:D20"/>
    <mergeCell ref="E18:E20"/>
    <mergeCell ref="F18:F20"/>
    <mergeCell ref="G18:G20"/>
    <mergeCell ref="AD15:AD17"/>
    <mergeCell ref="AE15:AE17"/>
    <mergeCell ref="AF15:AF17"/>
    <mergeCell ref="AG15:AG17"/>
    <mergeCell ref="AH15:AH17"/>
    <mergeCell ref="AI15:AI17"/>
    <mergeCell ref="M15:M17"/>
    <mergeCell ref="N15:N17"/>
    <mergeCell ref="O15:O17"/>
    <mergeCell ref="P15:P17"/>
    <mergeCell ref="AB15:AB17"/>
    <mergeCell ref="AC15:AC17"/>
    <mergeCell ref="G15:G17"/>
    <mergeCell ref="H15:H17"/>
    <mergeCell ref="I15:I17"/>
    <mergeCell ref="J15:J17"/>
    <mergeCell ref="K15:K17"/>
    <mergeCell ref="L15:L17"/>
    <mergeCell ref="A15:A17"/>
    <mergeCell ref="B15:B17"/>
    <mergeCell ref="C15:C17"/>
    <mergeCell ref="D15:D17"/>
    <mergeCell ref="E15:E17"/>
    <mergeCell ref="F15:F17"/>
    <mergeCell ref="AG12:AG14"/>
    <mergeCell ref="AH12:AH14"/>
    <mergeCell ref="AI12:AI14"/>
    <mergeCell ref="AJ12:AJ14"/>
    <mergeCell ref="AK12:AK14"/>
    <mergeCell ref="AL12:AL14"/>
    <mergeCell ref="P12:P14"/>
    <mergeCell ref="AB12:AB14"/>
    <mergeCell ref="AC12:AC14"/>
    <mergeCell ref="AD12:AD14"/>
    <mergeCell ref="AE12:AE14"/>
    <mergeCell ref="AF12:AF14"/>
    <mergeCell ref="J12:J14"/>
    <mergeCell ref="K12:K14"/>
    <mergeCell ref="L12:L14"/>
    <mergeCell ref="M12:M14"/>
    <mergeCell ref="N12:N14"/>
    <mergeCell ref="O12:O14"/>
    <mergeCell ref="AL9:AL11"/>
    <mergeCell ref="A12:A14"/>
    <mergeCell ref="B12:B14"/>
    <mergeCell ref="C12:C14"/>
    <mergeCell ref="D12:D14"/>
    <mergeCell ref="E12:E14"/>
    <mergeCell ref="F12:F14"/>
    <mergeCell ref="G12:G14"/>
    <mergeCell ref="H12:H14"/>
    <mergeCell ref="I12:I14"/>
    <mergeCell ref="AF9:AF11"/>
    <mergeCell ref="AG9:AG11"/>
    <mergeCell ref="AH9:AH11"/>
    <mergeCell ref="AI9:AI11"/>
    <mergeCell ref="AJ9:AJ11"/>
    <mergeCell ref="AK9:AK11"/>
    <mergeCell ref="O9:O11"/>
    <mergeCell ref="P9:P11"/>
    <mergeCell ref="AB9:AB11"/>
    <mergeCell ref="AC9:AC11"/>
    <mergeCell ref="AD9:AD11"/>
    <mergeCell ref="AE9:AE11"/>
    <mergeCell ref="I9:I11"/>
    <mergeCell ref="J9:J11"/>
    <mergeCell ref="K9:K11"/>
    <mergeCell ref="L9:L11"/>
    <mergeCell ref="M9:M11"/>
    <mergeCell ref="N9:N11"/>
    <mergeCell ref="AK7:AK8"/>
    <mergeCell ref="AL7:AL8"/>
    <mergeCell ref="A9:A11"/>
    <mergeCell ref="B9:B11"/>
    <mergeCell ref="C9:C11"/>
    <mergeCell ref="D9:D11"/>
    <mergeCell ref="E9:E11"/>
    <mergeCell ref="F9:F11"/>
    <mergeCell ref="G9:G11"/>
    <mergeCell ref="H9:H11"/>
    <mergeCell ref="AE7:AE8"/>
    <mergeCell ref="AF7:AF8"/>
    <mergeCell ref="AG7:AG8"/>
    <mergeCell ref="AH7:AH8"/>
    <mergeCell ref="AI7:AI8"/>
    <mergeCell ref="AJ7:AJ8"/>
    <mergeCell ref="R7:T7"/>
    <mergeCell ref="U7:Z7"/>
    <mergeCell ref="AA7:AA8"/>
    <mergeCell ref="AB7:AB8"/>
    <mergeCell ref="AC7:AC8"/>
    <mergeCell ref="AD7:AD8"/>
    <mergeCell ref="L7:L8"/>
    <mergeCell ref="M7:M8"/>
    <mergeCell ref="N7:N8"/>
    <mergeCell ref="O7:O8"/>
    <mergeCell ref="P7:P8"/>
    <mergeCell ref="Q7:Q8"/>
    <mergeCell ref="F7:F8"/>
    <mergeCell ref="G7:G8"/>
    <mergeCell ref="H7:H8"/>
    <mergeCell ref="I7:I8"/>
    <mergeCell ref="J7:J8"/>
    <mergeCell ref="K7:K8"/>
    <mergeCell ref="A6:J6"/>
    <mergeCell ref="K6:P6"/>
    <mergeCell ref="Q6:AA6"/>
    <mergeCell ref="AB6:AH6"/>
    <mergeCell ref="AI6:AL6"/>
    <mergeCell ref="A7:A8"/>
    <mergeCell ref="B7:B8"/>
    <mergeCell ref="C7:C8"/>
    <mergeCell ref="D7:D8"/>
    <mergeCell ref="E7:E8"/>
    <mergeCell ref="A1:C4"/>
    <mergeCell ref="D1:AJ4"/>
    <mergeCell ref="AK1:AL1"/>
    <mergeCell ref="AK2:AL2"/>
    <mergeCell ref="AK3:AL3"/>
    <mergeCell ref="AK4:AL4"/>
  </mergeCells>
  <conditionalFormatting sqref="N9">
    <cfRule type="cellIs" dxfId="163" priority="78" operator="equal">
      <formula>"Catastrófico"</formula>
    </cfRule>
    <cfRule type="cellIs" dxfId="162" priority="79" operator="equal">
      <formula>"Mayor"</formula>
    </cfRule>
    <cfRule type="cellIs" dxfId="161" priority="80" operator="equal">
      <formula>"Moderado"</formula>
    </cfRule>
    <cfRule type="cellIs" dxfId="160" priority="81" operator="equal">
      <formula>"Menor"</formula>
    </cfRule>
    <cfRule type="cellIs" dxfId="159" priority="82" operator="equal">
      <formula>"Leve"</formula>
    </cfRule>
  </conditionalFormatting>
  <conditionalFormatting sqref="P9">
    <cfRule type="cellIs" dxfId="158" priority="74" operator="equal">
      <formula>"Extremo"</formula>
    </cfRule>
    <cfRule type="cellIs" dxfId="157" priority="75" operator="equal">
      <formula>"Alto"</formula>
    </cfRule>
    <cfRule type="cellIs" dxfId="156" priority="76" operator="equal">
      <formula>"Moderado"</formula>
    </cfRule>
    <cfRule type="cellIs" dxfId="155" priority="77" operator="equal">
      <formula>"Bajo"</formula>
    </cfRule>
  </conditionalFormatting>
  <conditionalFormatting sqref="AD9">
    <cfRule type="cellIs" dxfId="154" priority="69" operator="equal">
      <formula>"Catastrófico"</formula>
    </cfRule>
    <cfRule type="cellIs" dxfId="153" priority="70" operator="equal">
      <formula>"Mayor"</formula>
    </cfRule>
    <cfRule type="cellIs" dxfId="152" priority="71" operator="equal">
      <formula>"Moderado"</formula>
    </cfRule>
    <cfRule type="cellIs" dxfId="151" priority="72" operator="equal">
      <formula>"Menor"</formula>
    </cfRule>
    <cfRule type="cellIs" dxfId="150" priority="73" operator="equal">
      <formula>"Leve"</formula>
    </cfRule>
  </conditionalFormatting>
  <conditionalFormatting sqref="AF9">
    <cfRule type="cellIs" dxfId="149" priority="65" operator="equal">
      <formula>"Extremo"</formula>
    </cfRule>
    <cfRule type="cellIs" dxfId="148" priority="66" operator="equal">
      <formula>"Alto"</formula>
    </cfRule>
    <cfRule type="cellIs" dxfId="147" priority="67" operator="equal">
      <formula>"Moderado"</formula>
    </cfRule>
    <cfRule type="cellIs" dxfId="146" priority="68" operator="equal">
      <formula>"Bajo"</formula>
    </cfRule>
  </conditionalFormatting>
  <conditionalFormatting sqref="K9">
    <cfRule type="cellIs" dxfId="145" priority="60" operator="equal">
      <formula>"Muy Alta"</formula>
    </cfRule>
    <cfRule type="cellIs" dxfId="144" priority="61" operator="equal">
      <formula>"Alta"</formula>
    </cfRule>
    <cfRule type="cellIs" dxfId="143" priority="62" operator="equal">
      <formula>"Media"</formula>
    </cfRule>
    <cfRule type="cellIs" dxfId="142" priority="63" operator="equal">
      <formula>"Baja"</formula>
    </cfRule>
    <cfRule type="cellIs" dxfId="141" priority="64" operator="equal">
      <formula>"Muy Baja"</formula>
    </cfRule>
  </conditionalFormatting>
  <conditionalFormatting sqref="K9:K11">
    <cfRule type="expression" dxfId="140" priority="55">
      <formula>IF($K9="Casi seguro",1,0)</formula>
    </cfRule>
    <cfRule type="expression" dxfId="139" priority="56">
      <formula>IF($K9="Probable",1,0)</formula>
    </cfRule>
    <cfRule type="expression" dxfId="138" priority="57">
      <formula>IF($K9="Posible",1,0)</formula>
    </cfRule>
    <cfRule type="expression" dxfId="137" priority="58">
      <formula>IF($K9="Improbable",1,0)</formula>
    </cfRule>
    <cfRule type="expression" dxfId="136" priority="59">
      <formula>IF($K9="Rara vez",1,0)</formula>
    </cfRule>
  </conditionalFormatting>
  <conditionalFormatting sqref="AB9">
    <cfRule type="cellIs" dxfId="135" priority="50" operator="equal">
      <formula>"Muy Alta"</formula>
    </cfRule>
    <cfRule type="cellIs" dxfId="134" priority="51" operator="equal">
      <formula>"Alta"</formula>
    </cfRule>
    <cfRule type="cellIs" dxfId="133" priority="52" operator="equal">
      <formula>"Media"</formula>
    </cfRule>
    <cfRule type="cellIs" dxfId="132" priority="53" operator="equal">
      <formula>"Baja"</formula>
    </cfRule>
    <cfRule type="cellIs" dxfId="131" priority="54" operator="equal">
      <formula>"Muy Baja"</formula>
    </cfRule>
  </conditionalFormatting>
  <conditionalFormatting sqref="AB9:AB11">
    <cfRule type="expression" dxfId="130" priority="45">
      <formula>IF($AB9="Casi seguro",1,0)</formula>
    </cfRule>
    <cfRule type="expression" dxfId="129" priority="46">
      <formula>IF($AB9="Probable",1,0)</formula>
    </cfRule>
    <cfRule type="expression" dxfId="128" priority="47">
      <formula>IF($AB9="Posible",1,0)</formula>
    </cfRule>
    <cfRule type="expression" dxfId="127" priority="48">
      <formula>IF($AB9="Improbable",1,0)</formula>
    </cfRule>
    <cfRule type="expression" dxfId="126" priority="49">
      <formula>IF($AB9="Rara vez",1,0)</formula>
    </cfRule>
  </conditionalFormatting>
  <conditionalFormatting sqref="N12 N15 N18 N21 N24 N27 N30 N33 N36 N39 N42 N45 N48 N51 N54 N57 N60 N63 N66">
    <cfRule type="cellIs" dxfId="125" priority="40" operator="equal">
      <formula>"Catastrófico"</formula>
    </cfRule>
    <cfRule type="cellIs" dxfId="124" priority="41" operator="equal">
      <formula>"Mayor"</formula>
    </cfRule>
    <cfRule type="cellIs" dxfId="123" priority="42" operator="equal">
      <formula>"Moderado"</formula>
    </cfRule>
    <cfRule type="cellIs" dxfId="122" priority="43" operator="equal">
      <formula>"Menor"</formula>
    </cfRule>
    <cfRule type="cellIs" dxfId="121" priority="44" operator="equal">
      <formula>"Leve"</formula>
    </cfRule>
  </conditionalFormatting>
  <conditionalFormatting sqref="P12 P15 P18 P21 P24 P27 P30 P33 P36 P39 P42 P45 P48 P51 P54 P57 P60 P63 P66">
    <cfRule type="cellIs" dxfId="120" priority="36" operator="equal">
      <formula>"Extremo"</formula>
    </cfRule>
    <cfRule type="cellIs" dxfId="119" priority="37" operator="equal">
      <formula>"Alto"</formula>
    </cfRule>
    <cfRule type="cellIs" dxfId="118" priority="38" operator="equal">
      <formula>"Moderado"</formula>
    </cfRule>
    <cfRule type="cellIs" dxfId="117" priority="39" operator="equal">
      <formula>"Bajo"</formula>
    </cfRule>
  </conditionalFormatting>
  <conditionalFormatting sqref="AD12 AD15 AD18 AD21 AD24 AD27 AD30 AD33 AD36 AD39 AD42 AD45 AD48 AD51 AD54 AD57 AD60 AD63 AD66">
    <cfRule type="cellIs" dxfId="116" priority="31" operator="equal">
      <formula>"Catastrófico"</formula>
    </cfRule>
    <cfRule type="cellIs" dxfId="115" priority="32" operator="equal">
      <formula>"Mayor"</formula>
    </cfRule>
    <cfRule type="cellIs" dxfId="114" priority="33" operator="equal">
      <formula>"Moderado"</formula>
    </cfRule>
    <cfRule type="cellIs" dxfId="113" priority="34" operator="equal">
      <formula>"Menor"</formula>
    </cfRule>
    <cfRule type="cellIs" dxfId="112" priority="35" operator="equal">
      <formula>"Leve"</formula>
    </cfRule>
  </conditionalFormatting>
  <conditionalFormatting sqref="AF12 AF15 AF18 AF21 AF24 AF27 AF30 AF33 AF36 AF39 AF42 AF45 AF48 AF51 AF54 AF57 AF60 AF63 AF66">
    <cfRule type="cellIs" dxfId="111" priority="27" operator="equal">
      <formula>"Extremo"</formula>
    </cfRule>
    <cfRule type="cellIs" dxfId="110" priority="28" operator="equal">
      <formula>"Alto"</formula>
    </cfRule>
    <cfRule type="cellIs" dxfId="109" priority="29" operator="equal">
      <formula>"Moderado"</formula>
    </cfRule>
    <cfRule type="cellIs" dxfId="108" priority="30" operator="equal">
      <formula>"Bajo"</formula>
    </cfRule>
  </conditionalFormatting>
  <conditionalFormatting sqref="K12 K15 K18 K21 K24 K27 K30 K33 K36 K39 K42 K45 K48 K51 K54 K57 K60 K63 K66">
    <cfRule type="cellIs" dxfId="107" priority="22" operator="equal">
      <formula>"Muy Alta"</formula>
    </cfRule>
    <cfRule type="cellIs" dxfId="106" priority="23" operator="equal">
      <formula>"Alta"</formula>
    </cfRule>
    <cfRule type="cellIs" dxfId="105" priority="24" operator="equal">
      <formula>"Media"</formula>
    </cfRule>
    <cfRule type="cellIs" dxfId="104" priority="25" operator="equal">
      <formula>"Baja"</formula>
    </cfRule>
    <cfRule type="cellIs" dxfId="103" priority="26" operator="equal">
      <formula>"Muy Baja"</formula>
    </cfRule>
  </conditionalFormatting>
  <conditionalFormatting sqref="K12:K68">
    <cfRule type="expression" dxfId="102" priority="17">
      <formula>IF($K12="Casi seguro",1,0)</formula>
    </cfRule>
    <cfRule type="expression" dxfId="101" priority="18">
      <formula>IF($K12="Probable",1,0)</formula>
    </cfRule>
    <cfRule type="expression" dxfId="100" priority="19">
      <formula>IF($K12="Posible",1,0)</formula>
    </cfRule>
    <cfRule type="expression" dxfId="99" priority="20">
      <formula>IF($K12="Improbable",1,0)</formula>
    </cfRule>
    <cfRule type="expression" dxfId="98" priority="21">
      <formula>IF($K12="Rara vez",1,0)</formula>
    </cfRule>
  </conditionalFormatting>
  <conditionalFormatting sqref="AB12 AB15 AB18 AB21 AB24 AB27 AB30 AB33 AB36 AB39 AB42 AB45 AB48 AB51 AB54 AB57 AB60 AB63 AB66">
    <cfRule type="cellIs" dxfId="97" priority="12" operator="equal">
      <formula>"Muy Alta"</formula>
    </cfRule>
    <cfRule type="cellIs" dxfId="96" priority="13" operator="equal">
      <formula>"Alta"</formula>
    </cfRule>
    <cfRule type="cellIs" dxfId="95" priority="14" operator="equal">
      <formula>"Media"</formula>
    </cfRule>
    <cfRule type="cellIs" dxfId="94" priority="15" operator="equal">
      <formula>"Baja"</formula>
    </cfRule>
    <cfRule type="cellIs" dxfId="93" priority="16" operator="equal">
      <formula>"Muy Baja"</formula>
    </cfRule>
  </conditionalFormatting>
  <conditionalFormatting sqref="AB12:AB68">
    <cfRule type="expression" dxfId="92" priority="7">
      <formula>IF($AB12="Casi seguro",1,0)</formula>
    </cfRule>
    <cfRule type="expression" dxfId="91" priority="8">
      <formula>IF($AB12="Probable",1,0)</formula>
    </cfRule>
    <cfRule type="expression" dxfId="90" priority="9">
      <formula>IF($AB12="Posible",1,0)</formula>
    </cfRule>
    <cfRule type="expression" dxfId="89" priority="10">
      <formula>IF($AB12="Improbable",1,0)</formula>
    </cfRule>
    <cfRule type="expression" dxfId="88" priority="11">
      <formula>IF($AB12="Rara vez",1,0)</formula>
    </cfRule>
  </conditionalFormatting>
  <conditionalFormatting sqref="AI9:AL11">
    <cfRule type="expression" dxfId="87" priority="4">
      <formula>IF(OR($AG9="Evitar",$AG9="Compartir",$AG9="Aceptar",$AG9="Reducir (Transferir)"),1,0)</formula>
    </cfRule>
    <cfRule type="expression" dxfId="86" priority="5">
      <formula>IF(AND($AF9="Moderado",OR($H9="Gestión",$H9="Seguridad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85" priority="6">
      <formula>IF($AF9="Bajo",1,0)</formula>
    </cfRule>
  </conditionalFormatting>
  <conditionalFormatting sqref="AI12:AL68">
    <cfRule type="expression" dxfId="84" priority="1">
      <formula>IF(OR($AG12="Evitar",$AG12="Compartir",$AG12="Aceptar",$AG12="Reducir (Transferir)"),1,0)</formula>
    </cfRule>
    <cfRule type="expression" dxfId="83" priority="2">
      <formula>IF(AND($AF12="Moderado",OR($H12="Gestión",$H12="Seguridad de la Información (Pérdida de la Disponibilidad)",$H12="Seguridad de la Información (Pérdida de la Integridad)",$H12="Seguridad de la Información (Pérdida de Confidencialidad)",$H12="Fuga de Capital Intelectual",$H12="Estratégico")),1,0)</formula>
    </cfRule>
    <cfRule type="expression" dxfId="82" priority="3">
      <formula>IF($AF12="Bajo",1,0)</formula>
    </cfRule>
  </conditionalFormatting>
  <dataValidations count="1">
    <dataValidation type="list" allowBlank="1" showInputMessage="1" showErrorMessage="1" sqref="AG9:AG68">
      <formula1>IF(OR($H9="Corrupción",$H9="Trámites, OPAs y Consultas de Acceso a la Información Pública",$H9="Lavado de Activos",$H9="Financiación del Terrorismo"),TratamientoCorrupcion,TratamientoV5)</formula1>
    </dataValidation>
  </dataValidation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70"/>
  <sheetViews>
    <sheetView topLeftCell="Y1" zoomScale="70" zoomScaleNormal="70" workbookViewId="0">
      <pane ySplit="8" topLeftCell="A9" activePane="bottomLeft" state="frozen"/>
      <selection pane="bottomLeft" activeCell="AF12" sqref="AF12:AF14"/>
    </sheetView>
  </sheetViews>
  <sheetFormatPr baseColWidth="10" defaultColWidth="0" defaultRowHeight="16.5" customHeight="1" zeroHeight="1"/>
  <cols>
    <col min="1" max="1" width="4" style="69" bestFit="1" customWidth="1"/>
    <col min="2" max="3" width="16.5703125" style="69" customWidth="1"/>
    <col min="4" max="4" width="17.85546875" style="69" customWidth="1"/>
    <col min="5" max="5" width="13.140625" style="69" customWidth="1"/>
    <col min="6" max="6" width="16.140625" style="69" customWidth="1"/>
    <col min="7" max="7" width="30.85546875" style="69" customWidth="1"/>
    <col min="8" max="8" width="20.28515625" style="69" customWidth="1"/>
    <col min="9" max="9" width="22.28515625" style="70" customWidth="1"/>
    <col min="10" max="10" width="30.140625" style="68" customWidth="1"/>
    <col min="11" max="11" width="13" style="68" customWidth="1"/>
    <col min="12" max="12" width="7.140625" style="68" bestFit="1" customWidth="1"/>
    <col min="13" max="13" width="40.85546875" style="68" customWidth="1"/>
    <col min="14" max="14" width="13.5703125" style="68" customWidth="1"/>
    <col min="15" max="15" width="6.28515625" style="68" bestFit="1" customWidth="1"/>
    <col min="16" max="16" width="16" style="68" customWidth="1"/>
    <col min="17" max="17" width="26.7109375" style="68" customWidth="1"/>
    <col min="18" max="18" width="12.85546875" style="68" customWidth="1"/>
    <col min="19" max="19" width="16" style="68" customWidth="1"/>
    <col min="20" max="20" width="21.140625" style="68" customWidth="1"/>
    <col min="21" max="21" width="16.28515625" style="68" customWidth="1"/>
    <col min="22" max="22" width="21" style="68" customWidth="1"/>
    <col min="23" max="23" width="17.28515625" style="68" customWidth="1"/>
    <col min="24" max="25" width="29.42578125" style="68" customWidth="1"/>
    <col min="26" max="26" width="35.5703125" style="68" customWidth="1"/>
    <col min="27" max="27" width="12.85546875" style="68" customWidth="1"/>
    <col min="28" max="28" width="13" style="68" customWidth="1"/>
    <col min="29" max="29" width="10.42578125" style="68" customWidth="1"/>
    <col min="30" max="30" width="12.85546875" style="68" customWidth="1"/>
    <col min="31" max="31" width="9.140625" style="68" customWidth="1"/>
    <col min="32" max="32" width="15.28515625" style="68" customWidth="1"/>
    <col min="33" max="33" width="13.42578125" style="68" customWidth="1"/>
    <col min="34" max="34" width="31.85546875" style="68" customWidth="1"/>
    <col min="35" max="35" width="50" style="68" customWidth="1"/>
    <col min="36" max="36" width="27.85546875" style="68" customWidth="1"/>
    <col min="37" max="37" width="19.28515625" style="68" customWidth="1"/>
    <col min="38" max="38" width="24.42578125" style="68" customWidth="1"/>
    <col min="39" max="39" width="8.140625" style="68" customWidth="1"/>
    <col min="40" max="67" width="11.42578125" style="68" hidden="1" customWidth="1"/>
    <col min="68" max="16384" width="11.42578125" style="7" hidden="1"/>
  </cols>
  <sheetData>
    <row r="1" spans="1:67" ht="16.5" customHeight="1">
      <c r="A1" s="1" t="s">
        <v>0</v>
      </c>
      <c r="B1" s="2"/>
      <c r="C1" s="3"/>
      <c r="D1" s="4" t="s">
        <v>1</v>
      </c>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t="s">
        <v>2</v>
      </c>
      <c r="AL1" s="5"/>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row>
    <row r="2" spans="1:67" ht="16.5" customHeight="1">
      <c r="A2" s="8"/>
      <c r="B2" s="9"/>
      <c r="C2" s="10"/>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t="s">
        <v>3</v>
      </c>
      <c r="AL2" s="5"/>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row>
    <row r="3" spans="1:67">
      <c r="A3" s="8"/>
      <c r="B3" s="9"/>
      <c r="C3" s="10"/>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5" t="s">
        <v>4</v>
      </c>
      <c r="AL3" s="5"/>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row>
    <row r="4" spans="1:67">
      <c r="A4" s="11"/>
      <c r="B4" s="12"/>
      <c r="C4" s="13"/>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5" t="s">
        <v>5</v>
      </c>
      <c r="AL4" s="5"/>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row>
    <row r="5" spans="1:67" ht="12" customHeight="1">
      <c r="A5" s="14"/>
      <c r="B5" s="14"/>
      <c r="C5" s="14"/>
      <c r="D5" s="15"/>
      <c r="E5" s="14"/>
      <c r="F5" s="14"/>
      <c r="G5" s="14"/>
      <c r="H5" s="14"/>
      <c r="I5" s="1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row>
    <row r="6" spans="1:67" ht="17.25" customHeight="1">
      <c r="A6" s="17" t="s">
        <v>6</v>
      </c>
      <c r="B6" s="17"/>
      <c r="C6" s="17"/>
      <c r="D6" s="17"/>
      <c r="E6" s="17"/>
      <c r="F6" s="17"/>
      <c r="G6" s="17"/>
      <c r="H6" s="17"/>
      <c r="I6" s="17"/>
      <c r="J6" s="17"/>
      <c r="K6" s="17" t="s">
        <v>7</v>
      </c>
      <c r="L6" s="17"/>
      <c r="M6" s="17"/>
      <c r="N6" s="17"/>
      <c r="O6" s="17"/>
      <c r="P6" s="17"/>
      <c r="Q6" s="18" t="s">
        <v>8</v>
      </c>
      <c r="R6" s="19"/>
      <c r="S6" s="19"/>
      <c r="T6" s="19"/>
      <c r="U6" s="19"/>
      <c r="V6" s="19"/>
      <c r="W6" s="19"/>
      <c r="X6" s="19"/>
      <c r="Y6" s="19"/>
      <c r="Z6" s="19"/>
      <c r="AA6" s="20"/>
      <c r="AB6" s="18" t="s">
        <v>9</v>
      </c>
      <c r="AC6" s="19"/>
      <c r="AD6" s="19"/>
      <c r="AE6" s="19"/>
      <c r="AF6" s="19"/>
      <c r="AG6" s="19"/>
      <c r="AH6" s="20"/>
      <c r="AI6" s="21" t="s">
        <v>10</v>
      </c>
      <c r="AJ6" s="22"/>
      <c r="AK6" s="22"/>
      <c r="AL6" s="22"/>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row>
    <row r="7" spans="1:67" ht="18" customHeight="1">
      <c r="A7" s="23" t="s">
        <v>11</v>
      </c>
      <c r="B7" s="24" t="s">
        <v>12</v>
      </c>
      <c r="C7" s="25" t="s">
        <v>13</v>
      </c>
      <c r="D7" s="25" t="s">
        <v>14</v>
      </c>
      <c r="E7" s="25" t="s">
        <v>15</v>
      </c>
      <c r="F7" s="25" t="s">
        <v>16</v>
      </c>
      <c r="G7" s="24" t="s">
        <v>17</v>
      </c>
      <c r="H7" s="25" t="s">
        <v>18</v>
      </c>
      <c r="I7" s="25" t="s">
        <v>19</v>
      </c>
      <c r="J7" s="26" t="s">
        <v>20</v>
      </c>
      <c r="K7" s="25" t="s">
        <v>21</v>
      </c>
      <c r="L7" s="24" t="s">
        <v>22</v>
      </c>
      <c r="M7" s="25" t="s">
        <v>23</v>
      </c>
      <c r="N7" s="25" t="s">
        <v>24</v>
      </c>
      <c r="O7" s="24" t="s">
        <v>22</v>
      </c>
      <c r="P7" s="25" t="s">
        <v>25</v>
      </c>
      <c r="Q7" s="25" t="s">
        <v>26</v>
      </c>
      <c r="R7" s="27" t="s">
        <v>27</v>
      </c>
      <c r="S7" s="28"/>
      <c r="T7" s="29"/>
      <c r="U7" s="27" t="s">
        <v>28</v>
      </c>
      <c r="V7" s="28"/>
      <c r="W7" s="28"/>
      <c r="X7" s="28"/>
      <c r="Y7" s="28"/>
      <c r="Z7" s="29"/>
      <c r="AA7" s="25" t="s">
        <v>29</v>
      </c>
      <c r="AB7" s="25" t="s">
        <v>30</v>
      </c>
      <c r="AC7" s="25" t="s">
        <v>22</v>
      </c>
      <c r="AD7" s="25" t="s">
        <v>31</v>
      </c>
      <c r="AE7" s="25" t="s">
        <v>22</v>
      </c>
      <c r="AF7" s="25" t="s">
        <v>32</v>
      </c>
      <c r="AG7" s="30" t="s">
        <v>33</v>
      </c>
      <c r="AH7" s="25" t="s">
        <v>34</v>
      </c>
      <c r="AI7" s="30" t="s">
        <v>35</v>
      </c>
      <c r="AJ7" s="30" t="s">
        <v>36</v>
      </c>
      <c r="AK7" s="25" t="s">
        <v>37</v>
      </c>
      <c r="AL7" s="30" t="s">
        <v>38</v>
      </c>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row>
    <row r="8" spans="1:67" ht="47.25" customHeight="1">
      <c r="A8" s="23"/>
      <c r="B8" s="24"/>
      <c r="C8" s="25"/>
      <c r="D8" s="25"/>
      <c r="E8" s="25"/>
      <c r="F8" s="25"/>
      <c r="G8" s="24"/>
      <c r="H8" s="25"/>
      <c r="I8" s="25"/>
      <c r="J8" s="31"/>
      <c r="K8" s="25"/>
      <c r="L8" s="24"/>
      <c r="M8" s="25"/>
      <c r="N8" s="24"/>
      <c r="O8" s="24"/>
      <c r="P8" s="25"/>
      <c r="Q8" s="25"/>
      <c r="R8" s="32" t="s">
        <v>39</v>
      </c>
      <c r="S8" s="32" t="s">
        <v>40</v>
      </c>
      <c r="T8" s="32" t="s">
        <v>41</v>
      </c>
      <c r="U8" s="32" t="s">
        <v>42</v>
      </c>
      <c r="V8" s="32" t="s">
        <v>43</v>
      </c>
      <c r="W8" s="32" t="s">
        <v>44</v>
      </c>
      <c r="X8" s="32" t="s">
        <v>45</v>
      </c>
      <c r="Y8" s="32" t="s">
        <v>46</v>
      </c>
      <c r="Z8" s="32" t="s">
        <v>47</v>
      </c>
      <c r="AA8" s="25"/>
      <c r="AB8" s="25"/>
      <c r="AC8" s="25"/>
      <c r="AD8" s="25"/>
      <c r="AE8" s="25"/>
      <c r="AF8" s="25"/>
      <c r="AG8" s="30"/>
      <c r="AH8" s="25"/>
      <c r="AI8" s="30"/>
      <c r="AJ8" s="30"/>
      <c r="AK8" s="25"/>
      <c r="AL8" s="33"/>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row>
    <row r="9" spans="1:67" ht="103.5" customHeight="1">
      <c r="A9" s="35">
        <v>1</v>
      </c>
      <c r="B9" s="36" t="str">
        <f>'[17]2. Identificación del Riesgo'!B9:B11</f>
        <v>Atención al Ciudadano</v>
      </c>
      <c r="C9" s="36" t="str">
        <f>IF('[17]2. Identificación del Riesgo'!C9:C11="","",'[17]2. Identificación del Riesgo'!C9:C11)</f>
        <v>Atención a la ciudadanía por los canales: presencial, telefónico y virtual</v>
      </c>
      <c r="D9" s="36" t="str">
        <f>IF('[17]2. Identificación del Riesgo'!D9:D11="","",'[17]2. Identificación del Riesgo'!D9:D11)</f>
        <v>Afectación Económica o Presupuestal</v>
      </c>
      <c r="E9" s="36" t="str">
        <f>IF('[17]2. Identificación del Riesgo'!E9:E11="","",'[17]2. Identificación del Riesgo'!E9:E11)</f>
        <v xml:space="preserve"> Suministrar información clasificada o reservada para recibir beneficios particulares.  </v>
      </c>
      <c r="F9" s="36" t="str">
        <f>IF('[17]2. Identificación del Riesgo'!F9:F11="","",'[17]2. Identificación del Riesgo'!F9:F11)</f>
        <v>Desconocimiento de la información reservada o clasificada de la entidad y de sus impactos negativos por su suministro.</v>
      </c>
      <c r="G9" s="36" t="str">
        <f>IF('[17]2. Identificación del Riesgo'!G9:G11="","",'[17]2. Identificación del Riesgo'!G9:G11)</f>
        <v>Posibilidad de afectación económica (o presupuestal) y Reputacional por suministrar información clasificada o reservada para recibir dadivas o beneficios particulares, por desconocimiento de la información reservada o clasificada y de sus impactos negativos por su suministro.</v>
      </c>
      <c r="H9" s="36" t="str">
        <f>IF('[17]2. Identificación del Riesgo'!H9:H11="","",'[17]2. Identificación del Riesgo'!H9:H11)</f>
        <v>Corrupción</v>
      </c>
      <c r="I9" s="36" t="str">
        <f>IF('[17]2. Identificación del Riesgo'!I9:I11="","",'[17]2. Identificación del Riesgo'!I9:I11)</f>
        <v>Ejecución y Administración de procesos</v>
      </c>
      <c r="J9" s="36" t="str">
        <f>IF('[17]2. Identificación del Riesgo'!J9:J11="","",'[17]2. Identificación del Riesgo'!J9:J11)</f>
        <v>Rara vez: No se ha presentado en los últimos cinco años.</v>
      </c>
      <c r="K9" s="37" t="str">
        <f>'[17]2. Identificación del Riesgo'!K9:K11</f>
        <v>Rara vez</v>
      </c>
      <c r="L9" s="38">
        <f>'[17]2. Identificación del Riesgo'!L9:L11</f>
        <v>0.2</v>
      </c>
      <c r="M9" s="36" t="str">
        <f>IF(OR('[17]2. Identificación del Riesgo'!H9:H11="Corrupción",'[17]2. Identificación del Riesgo'!H9:H11="Lavado de Activos",'[17]2. Identificación del Riesgo'!H9:H11="Financiación del Terrorismo",'[17]2. Identificación del Riesgo'!H9:H11="Trámites, OPAs y Consultas de Acceso a la Información Pública"),"No Aplica",
IF('[17]2. Identificación del Riesgo'!M9:M11="","",'[17]2. Identificación del Riesgo'!M9:M11))</f>
        <v>No Aplica</v>
      </c>
      <c r="N9" s="37" t="str">
        <f>'[17]2. Identificación del Riesgo'!N9:N11</f>
        <v>Catastrófico</v>
      </c>
      <c r="O9" s="38">
        <f>'[17]2. Identificación del Riesgo'!O9:O11</f>
        <v>1</v>
      </c>
      <c r="P9" s="39" t="str">
        <f>'[17]2. Identificación del Riesgo'!P9:P11</f>
        <v>Extremo</v>
      </c>
      <c r="Q9" s="40" t="str">
        <f>IF($H$9="","",
IF(OR($H$9="Corrupción",$H$9="Lavado de Activos",$H$9="Financiación del Terrorismo",$H$9="Trámites, OPAs y Consultas de Acceso a la Información Pública"),'[17]6.Valoración Control Corrupción'!$E9,'[17]5. Valoración de Controles'!$H9))</f>
        <v>El grupo de atención a la ciudadanía de manera semanal realiza seguimiento de acuerdo al instrictuvo AC-IN-01, con el fin de revisar el buzón de sugerencias, posterior se elabora un informe trimestral de PQRS</v>
      </c>
      <c r="R9" s="41" t="str">
        <f>IF($H$9="","",
IF(OR($H$9="Corrupción",$H$9="Lavado de Activos",$H$9="Financiación del Terrorismo",$H$9="Trámites, OPAs y Consultas de Acceso a la Información Pública"),"No Aplica",'[17]5. Valoración de Controles'!$I9))</f>
        <v>No Aplica</v>
      </c>
      <c r="S9" s="41" t="str">
        <f>IF($H$9="","",
IF(OR($H$9="Corrupción",$H$9="Lavado de Activos",$H$9="Financiación del Terrorismo",$H$9="Trámites, OPAs y Consultas de Acceso a la Información Pública"),"No Aplica",'[17]5. Valoración de Controles'!$J9))</f>
        <v>No Aplica</v>
      </c>
      <c r="T9" s="41" t="str">
        <f>IF($H$9="","",
IF(OR($H$9="Corrupción",$H$9="Lavado de Activos",$H$9="Financiación del Terrorismo",$H$9="Trámites, OPAs y Consultas de Acceso a la Información Pública"),"No Aplica",'[17]5. Valoración de Controles'!$K9))</f>
        <v>No Aplica</v>
      </c>
      <c r="U9" s="41" t="str">
        <f>IF($H$9="","",
IF(OR($H$9="Corrupción",$H$9="Lavado de Activos",$H$9="Financiación del Terrorismo",$H$9="Trámites, OPAs y Consultas de Acceso a la Información Pública"),"No Aplica",'[17]5. Valoración de Controles'!$L9))</f>
        <v>No Aplica</v>
      </c>
      <c r="V9" s="41" t="str">
        <f>IF($H$9="","",
IF(OR($H$9="Corrupción",$H$9="Lavado de Activos",$H$9="Financiación del Terrorismo",$H$9="Trámites, OPAs y Consultas de Acceso a la Información Pública"),"No Aplica",'[17]5. Valoración de Controles'!$M9))</f>
        <v>No Aplica</v>
      </c>
      <c r="W9" s="41" t="str">
        <f>IF($H$9="","",
IF(OR($H$9="Corrupción",$H$9="Lavado de Activos",$H$9="Financiación del Terrorismo",$H$9="Trámites, OPAs y Consultas de Acceso a la Información Pública"),"No Aplica",'[17]5. Valoración de Controles'!$N9))</f>
        <v>No Aplica</v>
      </c>
      <c r="X9" s="42" t="str">
        <f>IF($H$9="","",
IF(OR($H$9="Corrupción",$H$9="Lavado de Activos",$H$9="Financiación del Terrorismo",$H$9="Trámites, OPAs y Consultas de Acceso a la Información Pública"),"No Aplica",'[17]5. Valoración de Controles'!$O9))</f>
        <v>No Aplica</v>
      </c>
      <c r="Y9" s="42" t="str">
        <f>IF($H$9="","",
IF(OR($H$9="Corrupción",$H$9="Lavado de Activos",$H$9="Financiación del Terrorismo",$H$9="Trámites, OPAs y Consultas de Acceso a la Información Pública"),"No Aplica",'[17]5. Valoración de Controles'!$P9))</f>
        <v>No Aplica</v>
      </c>
      <c r="Z9" s="42" t="str">
        <f>IF($H$9="","",
IF(OR($H$9="Corrupción",$H$9="Lavado de Activos",$H$9="Financiación del Terrorismo",$H$9="Trámites, OPAs y Consultas de Acceso a la Información Pública"),"No Aplica",'[17]5. Valoración de Controles'!$Q9))</f>
        <v>No Aplica</v>
      </c>
      <c r="AA9" s="43" t="str">
        <f>IF($H$9="","",
IF(OR($H$9="Corrupción",$H$9="Lavado de Activos",$H$9="Financiación del Terrorismo",$H$9="Trámites, OPAs y Consultas de Acceso a la Información Pública"),"No aplica",'[17]5. Valoración de Controles'!$R9))</f>
        <v>No aplica</v>
      </c>
      <c r="AB9" s="37" t="str">
        <f>IF(H9="","",
IF(OR(H9="Corrupción",H9="Lavado de Activos",H9="Financiación del Terrorismo",H9="Trámites, OPAs y Consultas de Acceso a la Información Pública"),'[17]6.Valoración Control Corrupción'!W9:W11,
IF(OR(H9&lt;&gt;"Corrupción",H9&lt;&gt;"Lavado de Activos",H9&lt;&gt;"Financiación del Terrorismo",H9&lt;&gt;"Trámites, OPAs y Consultas de Acceso a la Información Pública"),IF(AC9="","",
IF(AND(AC9&gt;0,AC9&lt;0.4),"Muy Baja",
IF(AND(AC9&gt;=0.4,AC9&lt;0.6),"Baja",
IF(AND(AC9&gt;=0.6,AC9&lt;0.8),"Media",
IF(AND(AC9&gt;=0.8,AC9&lt;1),"Alta",
IF(AC9&gt;=1,"Muy Alta","")))))))))</f>
        <v>Rara vez</v>
      </c>
      <c r="AC9" s="44" t="str">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IF('[17]5. Valoración de Controles'!U11&gt;0,'[17]5. Valoración de Controles'!U11,
IF('[17]5. Valoración de Controles'!U10&gt;0,'[17]5. Valoración de Controles'!U10,
IF('[17]5. Valoración de Controles'!U9&gt;0,'[17]5. Valoración de Controles'!U9,L9))))))</f>
        <v>No aplica</v>
      </c>
      <c r="AD9" s="37" t="str">
        <f>IF(H9="","",
IF(OR(H9="Corrupción",H9="Lavado de Activos",H9="Financiación del Terrorismo",H9="Trámites, OPAs y Consultas de Acceso a la Información Pública"),'[17]3. Impacto Riesgo de Corrupción'!Z9:Z11,
IF(OR(H9&lt;&gt;"Corrupción",H9&lt;&gt;"Lavado de Activos",H9&lt;&gt;"Financiación del Terrorismo",H9&lt;&gt;"Trámites, OPAs y Consultas de Acceso a la Información Pública"),
IF(AE9="","",
IF(AND(AE9&gt;0,AE9&lt;0.4),"Leve",
IF(AND(AE9&gt;=0.4,AE9&lt;0.6),"Menor",
IF(AND(AE9&gt;=0.6,AE9&lt;0.8),"Moderado",
IF(AND(AE9&gt;=0.8,AE9&lt;1),"Mayor",
IF(AE9&gt;=1,"Catastrófico","")))))))))</f>
        <v>Catastrófico</v>
      </c>
      <c r="AE9" s="44" t="str">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IF('[17]5. Valoración de Controles'!V11&gt;0,'[17]5. Valoración de Controles'!V11,
IF('[17]5. Valoración de Controles'!V10&gt;0,'[17]5. Valoración de Controles'!V10,
IF('[17]5. Valoración de Controles'!V9&gt;0,'[17]5. Valoración de Controles'!V9,O9))))))</f>
        <v>No aplica</v>
      </c>
      <c r="AF9" s="39" t="str">
        <f>IF(AND(AB9="Muy Alta",OR(AD9="Leve",AD9="Menor",AD9="Moderado",AD9="Mayor")),"Alto",
IF(AND(AB9="Alta",OR(AD9="Leve",AD9="Menor")),"Moderado",
IF(AND(AB9="Alta",OR(AD9="Moderado",AD9="Mayor")),"Alto",
IF(AND(AB9="Media",OR(AD9="Leve",AD9="Menor",AD9="Moderado")),"Moderado",
IF(AND(AB9="Media",OR(AD9="Mayor")),"Alto",
IF(AND(AB9="Baja",OR(AD9="Leve")),"Bajo",
IF(AND(OR(AB9="Baja",AB9="Improbable"),OR(AD9="Menor",AD9="Moderado")),"Moderado",
IF(AND(OR(AB9="Baja",AB9="Improbable"),AD9="Mayor"),"Alto",
IF(AND(AB9="Muy Baja",OR(AD9="Leve",AD9="Menor")),"Bajo",
IF(AND(OR(AB9="Muy Baja",AB9="Rara vez"),OR(AD9="Moderado")),"Moderado",
IF(AND(OR(AB9="Muy Baja",AB9="Rara vez"),AD9="Mayor"),"Alto",
IF(AND(OR(AB9="Casi seguro",AB9="Probable",AB9="Posible"),AD9="Mayor"),"Extremo",
IF(AND(AB9="Casi seguro",AD9="Moderado"),"Extremo",
IF(AND(OR(AB9="Probable",AB9="Posible"),OR(AD9="Moderado")),"Alto",
IF(AD9="Catastrófico","Extremo","")))))))))))))))</f>
        <v>Extremo</v>
      </c>
      <c r="AG9" s="45" t="s">
        <v>49</v>
      </c>
      <c r="AH9" s="46" t="str">
        <f>IF(AG9="Reducir (Mitigar)","Debe establecer el plan de acción a implementar para mitigar el nivel del riesgo",
IF(AG9="Reducir (Transferir)","No amerita plan de acción. Debe tercerizar la actividad que genera este riesgo o adquirir polizas para evitar responsabilidad economica, sin embargo mantiene la responsabilidad reputacional",
IF(AG9="Aceptar","No amerita plan de acción. Asuma las consecuencias de la materialización del riesgo",
IF(AG9="Evitar","No amerita plan de acción. No ejecute la actividad que genera el riesgo",
IF(AG9="Reducir","Debe establecer el plan de acción a implementar para mitigar el nivel del riesgo",
IF(AG9="Compartir","No amerita plan de acción. Comparta el riesgo con una parte interesada que pueda gestionarlo con mas eficacia",""))))))</f>
        <v>Debe establecer el plan de acción a implementar para mitigar el nivel del riesgo</v>
      </c>
      <c r="AI9" s="47" t="s">
        <v>158</v>
      </c>
      <c r="AJ9" s="48">
        <v>44562</v>
      </c>
      <c r="AK9" s="49" t="str">
        <f>IF(AI9="","","∑ Peso porcentual de cada acción definida")</f>
        <v>∑ Peso porcentual de cada acción definida</v>
      </c>
      <c r="AL9" s="50" t="s">
        <v>159</v>
      </c>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row>
    <row r="10" spans="1:67" ht="31.5" customHeight="1">
      <c r="A10" s="35"/>
      <c r="B10" s="36"/>
      <c r="C10" s="36"/>
      <c r="D10" s="36"/>
      <c r="E10" s="36"/>
      <c r="F10" s="36"/>
      <c r="G10" s="36"/>
      <c r="H10" s="36"/>
      <c r="I10" s="36"/>
      <c r="J10" s="36"/>
      <c r="K10" s="37"/>
      <c r="L10" s="38"/>
      <c r="M10" s="36"/>
      <c r="N10" s="37"/>
      <c r="O10" s="38"/>
      <c r="P10" s="39"/>
      <c r="Q10" s="40">
        <f>IF($H$9="","",
IF(OR($H$9="Corrupción",$H$9="Lavado de Activos",$H$9="Financiación del Terrorismo",$H$9="Trámites, OPAs y Consultas de Acceso a la Información Pública"),'[17]6.Valoración Control Corrupción'!$E10,'[17]5. Valoración de Controles'!$H10))</f>
        <v>0</v>
      </c>
      <c r="R10" s="41" t="str">
        <f>IF($H$9="","",
IF(OR($H$9="Corrupción",$H$9="Lavado de Activos",$H$9="Financiación del Terrorismo",$H$9="Trámites, OPAs y Consultas de Acceso a la Información Pública"),"No Aplica",'[17]5. Valoración de Controles'!$I10))</f>
        <v>No Aplica</v>
      </c>
      <c r="S10" s="41" t="str">
        <f>IF($H$9="","",
IF(OR($H$9="Corrupción",$H$9="Lavado de Activos",$H$9="Financiación del Terrorismo",$H$9="Trámites, OPAs y Consultas de Acceso a la Información Pública"),"No Aplica",'[17]5. Valoración de Controles'!$J10))</f>
        <v>No Aplica</v>
      </c>
      <c r="T10" s="41" t="str">
        <f>IF($H$9="","",
IF(OR($H$9="Corrupción",$H$9="Lavado de Activos",$H$9="Financiación del Terrorismo",$H$9="Trámites, OPAs y Consultas de Acceso a la Información Pública"),"No Aplica",'[17]5. Valoración de Controles'!$K10))</f>
        <v>No Aplica</v>
      </c>
      <c r="U10" s="41" t="str">
        <f>IF($H$9="","",
IF(OR($H$9="Corrupción",$H$9="Lavado de Activos",$H$9="Financiación del Terrorismo",$H$9="Trámites, OPAs y Consultas de Acceso a la Información Pública"),"No Aplica",'[17]5. Valoración de Controles'!$L10))</f>
        <v>No Aplica</v>
      </c>
      <c r="V10" s="41" t="str">
        <f>IF($H$9="","",
IF(OR($H$9="Corrupción",$H$9="Lavado de Activos",$H$9="Financiación del Terrorismo",$H$9="Trámites, OPAs y Consultas de Acceso a la Información Pública"),"No Aplica",'[17]5. Valoración de Controles'!$M10))</f>
        <v>No Aplica</v>
      </c>
      <c r="W10" s="41" t="str">
        <f>IF($H$9="","",
IF(OR($H$9="Corrupción",$H$9="Lavado de Activos",$H$9="Financiación del Terrorismo",$H$9="Trámites, OPAs y Consultas de Acceso a la Información Pública"),"No Aplica",'[17]5. Valoración de Controles'!$N10))</f>
        <v>No Aplica</v>
      </c>
      <c r="X10" s="42" t="str">
        <f>IF($H$9="","",
IF(OR($H$9="Corrupción",$H$9="Lavado de Activos",$H$9="Financiación del Terrorismo",$H$9="Trámites, OPAs y Consultas de Acceso a la Información Pública"),"No Aplica",'[17]5. Valoración de Controles'!$O10))</f>
        <v>No Aplica</v>
      </c>
      <c r="Y10" s="42" t="str">
        <f>IF($H$9="","",
IF(OR($H$9="Corrupción",$H$9="Lavado de Activos",$H$9="Financiación del Terrorismo",$H$9="Trámites, OPAs y Consultas de Acceso a la Información Pública"),"No Aplica",'[17]5. Valoración de Controles'!$P10))</f>
        <v>No Aplica</v>
      </c>
      <c r="Z10" s="42" t="str">
        <f>IF($H$9="","",
IF(OR($H$9="Corrupción",$H$9="Lavado de Activos",$H$9="Financiación del Terrorismo",$H$9="Trámites, OPAs y Consultas de Acceso a la Información Pública"),"No Aplica",'[17]5. Valoración de Controles'!$Q10))</f>
        <v>No Aplica</v>
      </c>
      <c r="AA10" s="43" t="str">
        <f>IF($H$9="","",
IF(OR($H$9="Corrupción",$H$9="Lavado de Activos",$H$9="Financiación del Terrorismo",$H$9="Trámites, OPAs y Consultas de Acceso a la Información Pública"),"No aplica",'[17]5. Valoración de Controles'!$R10))</f>
        <v>No aplica</v>
      </c>
      <c r="AB10" s="37"/>
      <c r="AC10" s="52"/>
      <c r="AD10" s="37"/>
      <c r="AE10" s="52"/>
      <c r="AF10" s="39"/>
      <c r="AG10" s="45"/>
      <c r="AH10" s="53"/>
      <c r="AI10" s="54"/>
      <c r="AJ10" s="55"/>
      <c r="AK10" s="56"/>
      <c r="AL10" s="55"/>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row>
    <row r="11" spans="1:67" ht="31.5" customHeight="1">
      <c r="A11" s="35"/>
      <c r="B11" s="36"/>
      <c r="C11" s="36"/>
      <c r="D11" s="36"/>
      <c r="E11" s="36"/>
      <c r="F11" s="36"/>
      <c r="G11" s="36"/>
      <c r="H11" s="36"/>
      <c r="I11" s="36"/>
      <c r="J11" s="36"/>
      <c r="K11" s="37"/>
      <c r="L11" s="38"/>
      <c r="M11" s="36"/>
      <c r="N11" s="37"/>
      <c r="O11" s="38"/>
      <c r="P11" s="39"/>
      <c r="Q11" s="40">
        <f>IF($H$9="","",
IF(OR($H$9="Corrupción",$H$9="Lavado de Activos",$H$9="Financiación del Terrorismo",$H$9="Trámites, OPAs y Consultas de Acceso a la Información Pública"),'[17]6.Valoración Control Corrupción'!$E11,'[17]5. Valoración de Controles'!$H11))</f>
        <v>0</v>
      </c>
      <c r="R11" s="41" t="str">
        <f>IF($H$9="","",
IF(OR($H$9="Corrupción",$H$9="Lavado de Activos",$H$9="Financiación del Terrorismo",$H$9="Trámites, OPAs y Consultas de Acceso a la Información Pública"),"No Aplica",'[17]5. Valoración de Controles'!$I11))</f>
        <v>No Aplica</v>
      </c>
      <c r="S11" s="41" t="str">
        <f>IF($H$9="","",
IF(OR($H$9="Corrupción",$H$9="Lavado de Activos",$H$9="Financiación del Terrorismo",$H$9="Trámites, OPAs y Consultas de Acceso a la Información Pública"),"No Aplica",'[17]5. Valoración de Controles'!$J11))</f>
        <v>No Aplica</v>
      </c>
      <c r="T11" s="41" t="str">
        <f>IF($H$9="","",
IF(OR($H$9="Corrupción",$H$9="Lavado de Activos",$H$9="Financiación del Terrorismo",$H$9="Trámites, OPAs y Consultas de Acceso a la Información Pública"),"No Aplica",'[17]5. Valoración de Controles'!$K11))</f>
        <v>No Aplica</v>
      </c>
      <c r="U11" s="41" t="str">
        <f>IF($H$9="","",
IF(OR($H$9="Corrupción",$H$9="Lavado de Activos",$H$9="Financiación del Terrorismo",$H$9="Trámites, OPAs y Consultas de Acceso a la Información Pública"),"No Aplica",'[17]5. Valoración de Controles'!$L11))</f>
        <v>No Aplica</v>
      </c>
      <c r="V11" s="41" t="str">
        <f>IF($H$9="","",
IF(OR($H$9="Corrupción",$H$9="Lavado de Activos",$H$9="Financiación del Terrorismo",$H$9="Trámites, OPAs y Consultas de Acceso a la Información Pública"),"No Aplica",'[17]5. Valoración de Controles'!$M11))</f>
        <v>No Aplica</v>
      </c>
      <c r="W11" s="41" t="str">
        <f>IF($H$9="","",
IF(OR($H$9="Corrupción",$H$9="Lavado de Activos",$H$9="Financiación del Terrorismo",$H$9="Trámites, OPAs y Consultas de Acceso a la Información Pública"),"No Aplica",'[17]5. Valoración de Controles'!$N11))</f>
        <v>No Aplica</v>
      </c>
      <c r="X11" s="42" t="str">
        <f>IF($H$9="","",
IF(OR($H$9="Corrupción",$H$9="Lavado de Activos",$H$9="Financiación del Terrorismo",$H$9="Trámites, OPAs y Consultas de Acceso a la Información Pública"),"No Aplica",'[17]5. Valoración de Controles'!$O11))</f>
        <v>No Aplica</v>
      </c>
      <c r="Y11" s="42" t="str">
        <f>IF($H$9="","",
IF(OR($H$9="Corrupción",$H$9="Lavado de Activos",$H$9="Financiación del Terrorismo",$H$9="Trámites, OPAs y Consultas de Acceso a la Información Pública"),"No Aplica",'[17]5. Valoración de Controles'!$P11))</f>
        <v>No Aplica</v>
      </c>
      <c r="Z11" s="42" t="str">
        <f>IF($H$9="","",
IF(OR($H$9="Corrupción",$H$9="Lavado de Activos",$H$9="Financiación del Terrorismo",$H$9="Trámites, OPAs y Consultas de Acceso a la Información Pública"),"No Aplica",'[17]5. Valoración de Controles'!$Q11))</f>
        <v>No Aplica</v>
      </c>
      <c r="AA11" s="43" t="str">
        <f>IF($H$9="","",
IF(OR($H$9="Corrupción",$H$9="Lavado de Activos",$H$9="Financiación del Terrorismo",$H$9="Trámites, OPAs y Consultas de Acceso a la Información Pública"),"No aplica",'[17]5. Valoración de Controles'!$R11))</f>
        <v>No aplica</v>
      </c>
      <c r="AB11" s="37"/>
      <c r="AC11" s="52"/>
      <c r="AD11" s="37"/>
      <c r="AE11" s="52"/>
      <c r="AF11" s="39"/>
      <c r="AG11" s="45"/>
      <c r="AH11" s="53"/>
      <c r="AI11" s="54"/>
      <c r="AJ11" s="55"/>
      <c r="AK11" s="56"/>
      <c r="AL11" s="55"/>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row>
    <row r="12" spans="1:67" ht="31.5" customHeight="1">
      <c r="A12" s="35">
        <v>2</v>
      </c>
      <c r="B12" s="36" t="str">
        <f>'[17]2. Identificación del Riesgo'!B12:B14</f>
        <v>Atención al Ciudadano</v>
      </c>
      <c r="C12" s="36" t="str">
        <f>IF('[17]2. Identificación del Riesgo'!C12:C14="","",'[17]2. Identificación del Riesgo'!C12:C14)</f>
        <v>Atención a la ciudadanía por los canales: presencial, telefónico y virtual</v>
      </c>
      <c r="D12" s="36" t="str">
        <f>IF('[17]2. Identificación del Riesgo'!D12:D14="","",'[17]2. Identificación del Riesgo'!D12:D14)</f>
        <v>Afectación Reputacional</v>
      </c>
      <c r="E12" s="36" t="str">
        <f>IF('[17]2. Identificación del Riesgo'!E12:E14="","",'[17]2. Identificación del Riesgo'!E12:E14)</f>
        <v>Brindar información errada frente a los trámites y servicios de la entidad a los grupos de valor.</v>
      </c>
      <c r="F12" s="36" t="str">
        <f>IF('[17]2. Identificación del Riesgo'!F12:F14="","",'[17]2. Identificación del Riesgo'!F12:F14)</f>
        <v xml:space="preserve">Falta de conocimiento sobre los trámites  servcios y oferta de la entidad de las personas que brdan atencion de primer nivel </v>
      </c>
      <c r="G12" s="36" t="str">
        <f>IF('[17]2. Identificación del Riesgo'!G12:G14="","",'[17]2. Identificación del Riesgo'!G12:G14)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H12" s="36" t="str">
        <f>IF('[17]2. Identificación del Riesgo'!H12:H14="","",'[17]2. Identificación del Riesgo'!H12:H14)</f>
        <v>Gestión</v>
      </c>
      <c r="I12" s="36" t="str">
        <f>IF('[17]2. Identificación del Riesgo'!I12:I14="","",'[17]2. Identificación del Riesgo'!I12:I14)</f>
        <v>Usuarios, productos y practicas, organizacionales</v>
      </c>
      <c r="J12" s="36" t="str">
        <f>IF('[17]2. Identificación del Riesgo'!J12:J14="","",'[17]2. Identificación del Riesgo'!J12:J14)</f>
        <v>Casi seguro: Mas de una vez al año.</v>
      </c>
      <c r="K12" s="37" t="str">
        <f>'[17]2. Identificación del Riesgo'!K12:K14</f>
        <v>Casi seguro</v>
      </c>
      <c r="L12" s="38">
        <f>'[17]2. Identificación del Riesgo'!L12:L14</f>
        <v>1</v>
      </c>
      <c r="M12" s="36" t="str">
        <f>IF(OR('[17]2. Identificación del Riesgo'!H12:H14="Corrupción",'[17]2. Identificación del Riesgo'!H12:H14="Lavado de Activos",'[17]2. Identificación del Riesgo'!H12:H14="Financiación del Terrorismo",'[17]2. Identificación del Riesgo'!H12:H14="Trámites, OPAs y Consultas de Acceso a la Información Pública"),"No Aplica",
IF('[17]2. Identificación del Riesgo'!M12:M14="","",'[17]2. Identificación del Riesgo'!M12:M14))</f>
        <v>Reputacional: El riesgo afecta la imagen de la entidad con algunos usuarios de relevancia frente al logro de los objetivos</v>
      </c>
      <c r="N12" s="37" t="str">
        <f>'[17]2. Identificación del Riesgo'!N12:N14</f>
        <v>Moderado</v>
      </c>
      <c r="O12" s="38">
        <f>'[17]2. Identificación del Riesgo'!O12:O14</f>
        <v>0.6</v>
      </c>
      <c r="P12" s="39" t="str">
        <f>'[17]2. Identificación del Riesgo'!P12:P14</f>
        <v>Extremo</v>
      </c>
      <c r="Q12" s="57" t="str">
        <f>IF($H$12="","",
IF(OR($H$12="Corrupción",$H$12="Lavado de Activos",$H$12="Financiación del Terrorismo",$H$12="Trámites, OPAs y Consultas de Acceso a la Información Pública"),'[17]6.Valoración Control Corrupción'!$E12,'[17]5. Valoración de Controles'!$H12))</f>
        <v>El equipo de AC, incluidos servidores y contratistas de forma anual solicita a las Subdirecciones misionales la actualización de la información de preguntas frecuentes que realiza la ciudadanía</v>
      </c>
      <c r="R12" s="41" t="str">
        <f>IF($H$12="","",
IF(OR($H$12="Corrupción",$H$12="Lavado de Activos",$H$12="Financiación del Terrorismo",$H$12="Trámites, OPAs y Consultas de Acceso a la Información Pública"),"No Aplica",'[17]5. Valoración de Controles'!$I12))</f>
        <v>Preventivo</v>
      </c>
      <c r="S12" s="41" t="str">
        <f>IF($H$12="","",
IF(OR($H$12="Corrupción",$H$12="Lavado de Activos",$H$12="Financiación del Terrorismo",$H$12="Trámites, OPAs y Consultas de Acceso a la Información Pública"),"No Aplica",'[17]5. Valoración de Controles'!$J12))</f>
        <v>Afecta probabilidad</v>
      </c>
      <c r="T12" s="41" t="str">
        <f>IF($H$12="","",
IF(OR($H$12="Corrupción",$H$12="Lavado de Activos",$H$12="Financiación del Terrorismo",$H$12="Trámites, OPAs y Consultas de Acceso a la Información Pública"),"No Aplica",'[17]5. Valoración de Controles'!$K12))</f>
        <v>Manual</v>
      </c>
      <c r="U12" s="41" t="str">
        <f>IF($H$12="","",
IF(OR($H$12="Corrupción",$H$12="Lavado de Activos",$H$12="Financiación del Terrorismo",$H$12="Trámites, OPAs y Consultas de Acceso a la Información Pública"),"No Aplica",'[17]5. Valoración de Controles'!$L12))</f>
        <v>Documentado</v>
      </c>
      <c r="V12" s="41" t="str">
        <f>IF($H$12="","",
IF(OR($H$12="Corrupción",$H$12="Lavado de Activos",$H$12="Financiación del Terrorismo",$H$12="Trámites, OPAs y Consultas de Acceso a la Información Pública"),"No Aplica",'[17]5. Valoración de Controles'!$M$12))</f>
        <v>Continua</v>
      </c>
      <c r="W12" s="41" t="str">
        <f>IF($H$12="","",
IF(OR($H$12="Corrupción",$H$12="Lavado de Activos",$H$12="Financiación del Terrorismo",$H$12="Trámites, OPAs y Consultas de Acceso a la Información Pública"),"No Aplica",'[17]5. Valoración de Controles'!$N12))</f>
        <v>Con registro</v>
      </c>
      <c r="X12" s="42" t="str">
        <f>IF($H$12="","",
IF(OR($H$12="Corrupción",$H$12="Lavado de Activos",$H$12="Financiación del Terrorismo",$H$12="Trámites, OPAs y Consultas de Acceso a la Información Pública"),"No Aplica",'[17]5. Valoración de Controles'!$O12))</f>
        <v>Correo electrónico y publicación en el menú de Atención y servicios a la ciudadanía</v>
      </c>
      <c r="Y12" s="42" t="str">
        <f>IF($H$12="","",
IF(OR($H$12="Corrupción",$H$12="Lavado de Activos",$H$12="Financiación del Terrorismo",$H$12="Trámites, OPAs y Consultas de Acceso a la Información Pública"),"No Aplica",'[17]5. Valoración de Controles'!$P12))</f>
        <v>Áreas misionales</v>
      </c>
      <c r="Z12" s="42" t="str">
        <f>IF($H$12="","",
IF(OR($H$12="Corrupción",$H$12="Lavado de Activos",$H$12="Financiación del Terrorismo",$H$12="Trámites, OPAs y Consultas de Acceso a la Información Pública"),"No Aplica",'[17]5. Valoración de Controles'!$Q12))</f>
        <v>Reuniones de equipo</v>
      </c>
      <c r="AA12" s="43">
        <f>IF($H$12="","",
IF(OR($H$12="Corrupción",$H$12="Lavado de Activos",$H$12="Financiación del Terrorismo",$H$12="Trámites, OPAs y Consultas de Acceso a la Información Pública"),"No aplica",'[17]5. Valoración de Controles'!$R12))</f>
        <v>0.4</v>
      </c>
      <c r="AB12" s="37" t="str">
        <f>IF(H12="","",
IF(OR(H12="Corrupción",H12="Lavado de Activos",H12="Financiación del Terrorismo",H12="Trámites, OPAs y Consultas de Acceso a la Información Pública"),'[17]6.Valoración Control Corrupción'!W12:W14,
IF(OR(H12&lt;&gt;"Corrupción",H12&lt;&gt;"Lavado de Activos",H12&lt;&gt;"Financiación del Terrorismo",H12&lt;&gt;"Trámites, OPAs y Consultas de Acceso a la Información Pública"),IF(AC12="","",
IF(AND(AC12&gt;0,AC12&lt;0.4),"Muy Baja",
IF(AND(AC12&gt;=0.4,AC12&lt;0.6),"Baja",
IF(AND(AC12&gt;=0.6,AC12&lt;0.8),"Media",
IF(AND(AC12&gt;=0.8,AC12&lt;1),"Alta",
IF(AC12&gt;=1,"Muy Alta","")))))))))</f>
        <v>Muy Baja</v>
      </c>
      <c r="AC12" s="44">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IF('[17]5. Valoración de Controles'!U14&gt;0,'[17]5. Valoración de Controles'!U14,
IF('[17]5. Valoración de Controles'!U13&gt;0,'[17]5. Valoración de Controles'!U13,
IF('[17]5. Valoración de Controles'!U12&gt;0,'[17]5. Valoración de Controles'!U12,L12))))))</f>
        <v>0.36</v>
      </c>
      <c r="AD12" s="37" t="str">
        <f>IF(H12="","",
IF(OR(H12="Corrupción",H12="Lavado de Activos",H12="Financiación del Terrorismo",H12="Trámites, OPAs y Consultas de Acceso a la Información Pública"),'[17]3. Impacto Riesgo de Corrupción'!Z12:Z14,
IF(OR(H12&lt;&gt;"Corrupción",H12&lt;&gt;"Lavado de Activos",H12&lt;&gt;"Financiación del Terrorismo",H12&lt;&gt;"Trámites, OPAs y Consultas de Acceso a la Información Pública"),
IF(AE12="","",
IF(AND(AE12&gt;0,AE12&lt;0.4),"Leve",
IF(AND(AE12&gt;=0.4,AE12&lt;0.6),"Menor",
IF(AND(AE12&gt;=0.6,AE12&lt;0.8),"Moderado",
IF(AND(AE12&gt;=0.8,AE12&lt;1),"Mayor",
IF(AE12&gt;=1,"Catastrófico","")))))))))</f>
        <v>Moderado</v>
      </c>
      <c r="AE12" s="44">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IF('[17]5. Valoración de Controles'!V14&gt;0,'[17]5. Valoración de Controles'!V14,
IF('[17]5. Valoración de Controles'!V13&gt;0,'[17]5. Valoración de Controles'!V13,
IF('[17]5. Valoración de Controles'!V12&gt;0,'[17]5. Valoración de Controles'!V12,O12))))))</f>
        <v>0.6</v>
      </c>
      <c r="AF12" s="39" t="str">
        <f t="shared" ref="AF12" si="0">IF(AND(AB12="Muy Alta",OR(AD12="Leve",AD12="Menor",AD12="Moderado",AD12="Mayor")),"Alto",
IF(AND(AB12="Alta",OR(AD12="Leve",AD12="Menor")),"Moderado",
IF(AND(AB12="Alta",OR(AD12="Moderado",AD12="Mayor")),"Alto",
IF(AND(AB12="Media",OR(AD12="Leve",AD12="Menor",AD12="Moderado")),"Moderado",
IF(AND(AB12="Media",OR(AD12="Mayor")),"Alto",
IF(AND(AB12="Baja",OR(AD12="Leve")),"Bajo",
IF(AND(OR(AB12="Baja",AB12="Improbable"),OR(AD12="Menor",AD12="Moderado")),"Moderado",
IF(AND(OR(AB12="Baja",AB12="Improbable"),AD12="Mayor"),"Alto",
IF(AND(AB12="Muy Baja",OR(AD12="Leve",AD12="Menor")),"Bajo",
IF(AND(OR(AB12="Muy Baja",AB12="Rara vez"),OR(AD12="Moderado")),"Moderado",
IF(AND(OR(AB12="Muy Baja",AB12="Rara vez"),AD12="Mayor"),"Alto",
IF(AND(OR(AB12="Casi seguro",AB12="Probable",AB12="Posible"),AD12="Mayor"),"Extremo",
IF(AND(AB12="Casi seguro",AD12="Moderado"),"Extremo",
IF(AND(OR(AB12="Probable",AB12="Posible"),OR(AD12="Moderado")),"Alto",
IF(AD12="Catastrófico","Extremo","")))))))))))))))</f>
        <v>Moderado</v>
      </c>
      <c r="AG12" s="45" t="s">
        <v>48</v>
      </c>
      <c r="AH12" s="46" t="str">
        <f t="shared" ref="AH12" si="1">IF(AG12="Reducir (Mitigar)","Debe establecer el plan de acción a implementar para mitigar el nivel del riesgo",
IF(AG12="Reducir (Transferir)","No amerita plan de acción. Debe tercerizar la actividad que genera este riesgo o adquirir polizas para evitar responsabilidad economica, sin embargo mantiene la responsabilidad reputacional",
IF(AG12="Aceptar","No amerita plan de acción. Asuma las consecuencias de la materialización del riesgo",
IF(AG12="Evitar","No amerita plan de acción. No ejecute la actividad que genera el riesgo",
IF(AG12="Reducir","Debe establecer el plan de acción a implementar para mitigar el nivel del riesgo",
IF(AG12="Compartir","No amerita plan de acción. Comparta el riesgo con una parte interesada que pueda gestionarlo con mas eficacia",""))))))</f>
        <v>No amerita plan de acción. Asuma las consecuencias de la materialización del riesgo</v>
      </c>
      <c r="AI12" s="47"/>
      <c r="AJ12" s="48"/>
      <c r="AK12" s="49" t="str">
        <f t="shared" ref="AK12" si="2">IF(AI12="","","∑ Peso porcentual de cada acción definida")</f>
        <v/>
      </c>
      <c r="AL12" s="50"/>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row>
    <row r="13" spans="1:67" ht="31.5" customHeight="1">
      <c r="A13" s="35"/>
      <c r="B13" s="36"/>
      <c r="C13" s="36"/>
      <c r="D13" s="36"/>
      <c r="E13" s="36"/>
      <c r="F13" s="36"/>
      <c r="G13" s="36"/>
      <c r="H13" s="36"/>
      <c r="I13" s="36"/>
      <c r="J13" s="36"/>
      <c r="K13" s="37"/>
      <c r="L13" s="38"/>
      <c r="M13" s="36"/>
      <c r="N13" s="37"/>
      <c r="O13" s="38"/>
      <c r="P13" s="39"/>
      <c r="Q13" s="57" t="str">
        <f>IF($H$12="","",
IF(OR($H$12="Corrupción",$H$12="Lavado de Activos",$H$12="Financiación del Terrorismo",$H$12="Trámites, OPAs y Consultas de Acceso a la Información Pública"),'[17]6.Valoración Control Corrupción'!$E13,'[17]5. Valoración de Controles'!$H13))</f>
        <v>El equipo de AC, incluidos servidores y contratistas solicita capacitaciones anualmente o cuando se requiera a través de un cronograma  establecido  a las áreas misionales, quienes realizaran la socialización al grupo de atención a la ciudadanía sobre aspectos relavantes para la ciudadanía, como: cursos; eventos; actualización de requisitos de trámites; implementación de nuevas plataformas de información; etc, con el fin de actualizar información específica de cada dependencia.</v>
      </c>
      <c r="R13" s="41" t="str">
        <f>IF($H$12="","",
IF(OR($H$12="Corrupción",$H$12="Lavado de Activos",$H$12="Financiación del Terrorismo",$H$12="Trámites, OPAs y Consultas de Acceso a la Información Pública"),"No Aplica",'[17]5. Valoración de Controles'!$I13))</f>
        <v>Preventivo</v>
      </c>
      <c r="S13" s="41" t="str">
        <f>IF($H$12="","",
IF(OR($H$12="Corrupción",$H$12="Lavado de Activos",$H$12="Financiación del Terrorismo",$H$12="Trámites, OPAs y Consultas de Acceso a la Información Pública"),"No Aplica",'[17]5. Valoración de Controles'!$J13))</f>
        <v>Afecta probabilidad</v>
      </c>
      <c r="T13" s="41" t="str">
        <f>IF($H$12="","",
IF(OR($H$12="Corrupción",$H$12="Lavado de Activos",$H$12="Financiación del Terrorismo",$H$12="Trámites, OPAs y Consultas de Acceso a la Información Pública"),"No Aplica",'[17]5. Valoración de Controles'!$K13))</f>
        <v>Manual</v>
      </c>
      <c r="U13" s="41" t="str">
        <f>IF($H$12="","",
IF(OR($H$12="Corrupción",$H$12="Lavado de Activos",$H$12="Financiación del Terrorismo",$H$12="Trámites, OPAs y Consultas de Acceso a la Información Pública"),"No Aplica",'[17]5. Valoración de Controles'!$L13))</f>
        <v>Documentado</v>
      </c>
      <c r="V13" s="41" t="str">
        <f>IF($H$12="","",
IF(OR($H$12="Corrupción",$H$12="Lavado de Activos",$H$12="Financiación del Terrorismo",$H$12="Trámites, OPAs y Consultas de Acceso a la Información Pública"),"No Aplica",'[17]5. Valoración de Controles'!$M$12))</f>
        <v>Continua</v>
      </c>
      <c r="W13" s="41" t="str">
        <f>IF($H$12="","",
IF(OR($H$12="Corrupción",$H$12="Lavado de Activos",$H$12="Financiación del Terrorismo",$H$12="Trámites, OPAs y Consultas de Acceso a la Información Pública"),"No Aplica",'[17]5. Valoración de Controles'!$N13))</f>
        <v>Con registro</v>
      </c>
      <c r="X13" s="42" t="str">
        <f>IF($H$12="","",
IF(OR($H$12="Corrupción",$H$12="Lavado de Activos",$H$12="Financiación del Terrorismo",$H$12="Trámites, OPAs y Consultas de Acceso a la Información Pública"),"No Aplica",'[17]5. Valoración de Controles'!$O13))</f>
        <v>Correos electrónico, Google drive</v>
      </c>
      <c r="Y13" s="42" t="str">
        <f>IF($H$12="","",
IF(OR($H$12="Corrupción",$H$12="Lavado de Activos",$H$12="Financiación del Terrorismo",$H$12="Trámites, OPAs y Consultas de Acceso a la Información Pública"),"No Aplica",'[17]5. Valoración de Controles'!$P13))</f>
        <v>Áreas misionales</v>
      </c>
      <c r="Z13" s="42" t="str">
        <f>IF($H$12="","",
IF(OR($H$12="Corrupción",$H$12="Lavado de Activos",$H$12="Financiación del Terrorismo",$H$12="Trámites, OPAs y Consultas de Acceso a la Información Pública"),"No Aplica",'[17]5. Valoración de Controles'!$Q13))</f>
        <v>Reuniones de equipo</v>
      </c>
      <c r="AA13" s="43">
        <f>IF($H$12="","",
IF(OR($H$12="Corrupción",$H$12="Lavado de Activos",$H$12="Financiación del Terrorismo",$H$12="Trámites, OPAs y Consultas de Acceso a la Información Pública"),"No aplica",'[17]5. Valoración de Controles'!$R13))</f>
        <v>0.4</v>
      </c>
      <c r="AB13" s="37"/>
      <c r="AC13" s="52"/>
      <c r="AD13" s="37"/>
      <c r="AE13" s="52"/>
      <c r="AF13" s="39"/>
      <c r="AG13" s="45"/>
      <c r="AH13" s="53"/>
      <c r="AI13" s="54"/>
      <c r="AJ13" s="55"/>
      <c r="AK13" s="56"/>
      <c r="AL13" s="55"/>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row>
    <row r="14" spans="1:67" ht="31.5" customHeight="1">
      <c r="A14" s="35"/>
      <c r="B14" s="36"/>
      <c r="C14" s="36"/>
      <c r="D14" s="36"/>
      <c r="E14" s="36"/>
      <c r="F14" s="36"/>
      <c r="G14" s="36"/>
      <c r="H14" s="36"/>
      <c r="I14" s="36"/>
      <c r="J14" s="36"/>
      <c r="K14" s="37"/>
      <c r="L14" s="38"/>
      <c r="M14" s="36"/>
      <c r="N14" s="37"/>
      <c r="O14" s="38"/>
      <c r="P14" s="39"/>
      <c r="Q14" s="57" t="str">
        <f>IF($H$12="","",
IF(OR($H$12="Corrupción",$H$12="Lavado de Activos",$H$12="Financiación del Terrorismo",$H$12="Trámites, OPAs y Consultas de Acceso a la Información Pública"),'[17]6.Valoración Control Corrupción'!$E14,'[17]5. Valoración de Controles'!$H14))</f>
        <v xml:space="preserve">  </v>
      </c>
      <c r="R14" s="41">
        <f>IF($H$12="","",
IF(OR($H$12="Corrupción",$H$12="Lavado de Activos",$H$12="Financiación del Terrorismo",$H$12="Trámites, OPAs y Consultas de Acceso a la Información Pública"),"No Aplica",'[17]5. Valoración de Controles'!$I14))</f>
        <v>0</v>
      </c>
      <c r="S14" s="41" t="str">
        <f>IF($H$12="","",
IF(OR($H$12="Corrupción",$H$12="Lavado de Activos",$H$12="Financiación del Terrorismo",$H$12="Trámites, OPAs y Consultas de Acceso a la Información Pública"),"No Aplica",'[17]5. Valoración de Controles'!$J14))</f>
        <v/>
      </c>
      <c r="T14" s="41">
        <f>IF($H$12="","",
IF(OR($H$12="Corrupción",$H$12="Lavado de Activos",$H$12="Financiación del Terrorismo",$H$12="Trámites, OPAs y Consultas de Acceso a la Información Pública"),"No Aplica",'[17]5. Valoración de Controles'!$K14))</f>
        <v>0</v>
      </c>
      <c r="U14" s="41">
        <f>IF($H$12="","",
IF(OR($H$12="Corrupción",$H$12="Lavado de Activos",$H$12="Financiación del Terrorismo",$H$12="Trámites, OPAs y Consultas de Acceso a la Información Pública"),"No Aplica",'[17]5. Valoración de Controles'!$L14))</f>
        <v>0</v>
      </c>
      <c r="V14" s="41" t="str">
        <f>IF($H$12="","",
IF(OR($H$12="Corrupción",$H$12="Lavado de Activos",$H$12="Financiación del Terrorismo",$H$12="Trámites, OPAs y Consultas de Acceso a la Información Pública"),"No Aplica",'[17]5. Valoración de Controles'!$M$12))</f>
        <v>Continua</v>
      </c>
      <c r="W14" s="41">
        <f>IF($H$12="","",
IF(OR($H$12="Corrupción",$H$12="Lavado de Activos",$H$12="Financiación del Terrorismo",$H$12="Trámites, OPAs y Consultas de Acceso a la Información Pública"),"No Aplica",'[17]5. Valoración de Controles'!$N14))</f>
        <v>0</v>
      </c>
      <c r="X14" s="42">
        <f>IF($H$12="","",
IF(OR($H$12="Corrupción",$H$12="Lavado de Activos",$H$12="Financiación del Terrorismo",$H$12="Trámites, OPAs y Consultas de Acceso a la Información Pública"),"No Aplica",'[17]5. Valoración de Controles'!$O14))</f>
        <v>0</v>
      </c>
      <c r="Y14" s="42">
        <f>IF($H$12="","",
IF(OR($H$12="Corrupción",$H$12="Lavado de Activos",$H$12="Financiación del Terrorismo",$H$12="Trámites, OPAs y Consultas de Acceso a la Información Pública"),"No Aplica",'[17]5. Valoración de Controles'!$P14))</f>
        <v>0</v>
      </c>
      <c r="Z14" s="42">
        <f>IF($H$12="","",
IF(OR($H$12="Corrupción",$H$12="Lavado de Activos",$H$12="Financiación del Terrorismo",$H$12="Trámites, OPAs y Consultas de Acceso a la Información Pública"),"No Aplica",'[17]5. Valoración de Controles'!$Q14))</f>
        <v>0</v>
      </c>
      <c r="AA14" s="43" t="str">
        <f>IF($H$12="","",
IF(OR($H$12="Corrupción",$H$12="Lavado de Activos",$H$12="Financiación del Terrorismo",$H$12="Trámites, OPAs y Consultas de Acceso a la Información Pública"),"No aplica",'[17]5. Valoración de Controles'!$R14))</f>
        <v/>
      </c>
      <c r="AB14" s="37"/>
      <c r="AC14" s="52"/>
      <c r="AD14" s="37"/>
      <c r="AE14" s="52"/>
      <c r="AF14" s="39"/>
      <c r="AG14" s="45"/>
      <c r="AH14" s="53"/>
      <c r="AI14" s="54"/>
      <c r="AJ14" s="55"/>
      <c r="AK14" s="56"/>
      <c r="AL14" s="55"/>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row>
    <row r="15" spans="1:67" ht="31.5" customHeight="1">
      <c r="A15" s="35">
        <v>3</v>
      </c>
      <c r="B15" s="36" t="str">
        <f>'[17]2. Identificación del Riesgo'!B15:B17</f>
        <v>Atención al Ciudadano</v>
      </c>
      <c r="C15" s="36" t="str">
        <f>IF('[17]2. Identificación del Riesgo'!C15:C17="","",'[17]2. Identificación del Riesgo'!C15:C17)</f>
        <v>Actividades de desvinculación y traslado (funcionarios).</v>
      </c>
      <c r="D15" s="36" t="str">
        <f>IF('[17]2. Identificación del Riesgo'!D15:D17="","",'[17]2. Identificación del Riesgo'!D15:D17)</f>
        <v>Afectación Económica (o presupuestal) y Reputacional</v>
      </c>
      <c r="E15" s="36" t="str">
        <f>IF('[17]2. Identificación del Riesgo'!E15:E17="","",'[17]2. Identificación del Riesgo'!E15:E17)</f>
        <v>por la alta rotación de personal de planta (carrera administrativa y provisional)</v>
      </c>
      <c r="F15" s="36" t="str">
        <f>IF('[17]2. Identificación del Riesgo'!F15:F17="","",'[17]2. Identificación del Riesgo'!F15:F17)</f>
        <v>Debido a la falta de lineamientos y herramientas institucionalizados para una adecuada transferencia de conocimiento.</v>
      </c>
      <c r="G15" s="36" t="str">
        <f>IF('[17]2. Identificación del Riesgo'!G15:G17="","",'[17]2. Identificación del Riesgo'!G15:G17)</f>
        <v>Posibilidad de afectación economica o presupuestal, por la alta rotación de personal de planta, debido a la falta de lineamientos y herramientas institucionalizados para una adecuada trasferencia de conocimiento.</v>
      </c>
      <c r="H15" s="36" t="str">
        <f>IF('[17]2. Identificación del Riesgo'!H15:H17="","",'[17]2. Identificación del Riesgo'!H15:H17)</f>
        <v>Fuga de Capital Intelectual</v>
      </c>
      <c r="I15" s="36" t="str">
        <f>IF('[17]2. Identificación del Riesgo'!I15:I17="","",'[17]2. Identificación del Riesgo'!I15:I17)</f>
        <v>Usuarios, productos y practicas, organizacionales</v>
      </c>
      <c r="J15" s="36" t="str">
        <f>IF('[17]2. Identificación del Riesgo'!J15:J17="","",'[17]2. Identificación del Riesgo'!J15:J17)</f>
        <v>Media: La actividad que conlleva el riesgo se ejecuta de 24 a 500 veces por año</v>
      </c>
      <c r="K15" s="37" t="str">
        <f>'[17]2. Identificación del Riesgo'!K15:K17</f>
        <v>Media</v>
      </c>
      <c r="L15" s="38">
        <f>'[17]2. Identificación del Riesgo'!L15:L17</f>
        <v>0.6</v>
      </c>
      <c r="M15" s="36" t="str">
        <f>IF(OR('[17]2. Identificación del Riesgo'!H15:H17="Corrupción",'[17]2. Identificación del Riesgo'!H15:H17="Lavado de Activos",'[17]2. Identificación del Riesgo'!H15:H17="Financiación del Terrorismo",'[17]2. Identificación del Riesgo'!H15:H17="Trámites, OPAs y Consultas de Acceso a la Información Pública"),"No Aplica",
IF('[17]2. Identificación del Riesgo'!M15:M17="","",'[17]2. Identificación del Riesgo'!M15:M17))</f>
        <v>Reputacional: El riesgo afecta la imagen de de la entidad con efecto publicitario sostenido a nivel de sector administrativo, nivel departamental o municipal</v>
      </c>
      <c r="N15" s="37" t="str">
        <f>'[17]2. Identificación del Riesgo'!N15:N17</f>
        <v>Mayor</v>
      </c>
      <c r="O15" s="38">
        <f>'[17]2. Identificación del Riesgo'!O15:O17</f>
        <v>0.8</v>
      </c>
      <c r="P15" s="39" t="str">
        <f>'[17]2. Identificación del Riesgo'!P15:P17</f>
        <v>Alto</v>
      </c>
      <c r="Q15" s="40" t="str">
        <f>IF($H$15="","",
IF(OR($H$15="Corrupción",$H$15="Lavado de Activos",$H$15="Financiación del Terrorismo",$H$15="Trámites, OPAs y Consultas de Acceso a la Información Pública"),'[17]6.Valoración Control Corrupción'!$E15,'[17]5. Valoración de Controles'!$H15))</f>
        <v>El Jefe Inmediato verifica el acta de entrega de puesto de trabajo con sus respectivos soportes, remitida por el funcionario al momento de una desvinculación o traslado laboral.</v>
      </c>
      <c r="R15" s="41" t="str">
        <f>IF($H$15="","",
IF(OR($H$15="Corrupción",$H$15="Lavado de Activos",$H$15="Financiación del Terrorismo",$H$15="Trámites, OPAs y Consultas de Acceso a la Información Pública"),"No Aplica",'[17]5. Valoración de Controles'!$I15))</f>
        <v>Detectivo</v>
      </c>
      <c r="S15" s="41" t="str">
        <f>IF($H$15="","",
IF(OR($H$15="Corrupción",$H$15="Lavado de Activos",$H$15="Financiación del Terrorismo",$H$15="Trámites, OPAs y Consultas de Acceso a la Información Pública"),"No Aplica",'[17]5. Valoración de Controles'!$J15))</f>
        <v>Afecta probabilidad</v>
      </c>
      <c r="T15" s="41" t="str">
        <f>IF($H$15="","",
IF(OR($H$15="Corrupción",$H$15="Lavado de Activos",$H$15="Financiación del Terrorismo",$H$15="Trámites, OPAs y Consultas de Acceso a la Información Pública"),"No Aplica",'[17]5. Valoración de Controles'!$K15))</f>
        <v>Manual</v>
      </c>
      <c r="U15" s="41" t="str">
        <f>IF($H$15="","",
IF(OR($H$15="Corrupción",$H$15="Lavado de Activos",$H$15="Financiación del Terrorismo",$H$15="Trámites, OPAs y Consultas de Acceso a la Información Pública"),"No Aplica",'[17]5. Valoración de Controles'!$L15))</f>
        <v>Documentado</v>
      </c>
      <c r="V15" s="41" t="str">
        <f>IF($H$15="","",
IF(OR($H$15="Corrupción",$H$15="Lavado de Activos",$H$15="Financiación del Terrorismo",$H$15="Trámites, OPAs y Consultas de Acceso a la Información Pública"),"No Aplica",'[17]5. Valoración de Controles'!$M15))</f>
        <v>Continua</v>
      </c>
      <c r="W15" s="41" t="str">
        <f>IF($H$15="","",
IF(OR($H$15="Corrupción",$H$15="Lavado de Activos",$H$15="Financiación del Terrorismo",$H$15="Trámites, OPAs y Consultas de Acceso a la Información Pública"),"No Aplica",'[17]5. Valoración de Controles'!$N15))</f>
        <v>Con registro</v>
      </c>
      <c r="X15" s="42" t="str">
        <f>IF($H$15="","",
IF(OR($H$15="Corrupción",$H$15="Lavado de Activos",$H$15="Financiación del Terrorismo",$H$15="Trámites, OPAs y Consultas de Acceso a la Información Pública"),"No Aplica",'[17]5. Valoración de Controles'!$O15))</f>
        <v>Historias Laborales</v>
      </c>
      <c r="Y15" s="42" t="str">
        <f>IF($H$15="","",
IF(OR($H$15="Corrupción",$H$15="Lavado de Activos",$H$15="Financiación del Terrorismo",$H$15="Trámites, OPAs y Consultas de Acceso a la Información Pública"),"No Aplica",'[17]5. Valoración de Controles'!$P15))</f>
        <v>Acta de entrega firmada por el funcionario que recibe el puesto de trabajo, quien garantiza al jefe inmediato la entrega idonea del mismo.</v>
      </c>
      <c r="Z15" s="42" t="str">
        <f>IF($H$15="","",
IF(OR($H$15="Corrupción",$H$15="Lavado de Activos",$H$15="Financiación del Terrorismo",$H$15="Trámites, OPAs y Consultas de Acceso a la Información Pública"),"No Aplica",'[17]5. Valoración de Controles'!$Q15))</f>
        <v xml:space="preserve">Si el funcionario que recibe el puesto de trabajo no esta conforme con la entrega, el jefe inmediato solicita fortalecer dicha entrega y se condiciona el pago de nomina. </v>
      </c>
      <c r="AA15" s="43">
        <f>IF($H$15="","",
IF(OR($H$15="Corrupción",$H$15="Lavado de Activos",$H$15="Financiación del Terrorismo",$H$15="Trámites, OPAs y Consultas de Acceso a la Información Pública"),"No aplica",'[17]5. Valoración de Controles'!$R15))</f>
        <v>0.3</v>
      </c>
      <c r="AB15" s="37" t="str">
        <f>IF(H15="","",
IF(OR(H15="Corrupción",H15="Lavado de Activos",H15="Financiación del Terrorismo",H15="Trámites, OPAs y Consultas de Acceso a la Información Pública"),'[17]6.Valoración Control Corrupción'!W15:W17,
IF(OR(H15&lt;&gt;"Corrupción",H15&lt;&gt;"Lavado de Activos",H15&lt;&gt;"Financiación del Terrorismo",H15&lt;&gt;"Trámites, OPAs y Consultas de Acceso a la Información Pública"),IF(AC15="","",
IF(AND(AC15&gt;0,AC15&lt;0.4),"Muy Baja",
IF(AND(AC15&gt;=0.4,AC15&lt;0.6),"Baja",
IF(AND(AC15&gt;=0.6,AC15&lt;0.8),"Media",
IF(AND(AC15&gt;=0.8,AC15&lt;1),"Alta",
IF(AC15&gt;=1,"Muy Alta","")))))))))</f>
        <v>Muy Baja</v>
      </c>
      <c r="AC15" s="44">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IF('[17]5. Valoración de Controles'!U17&gt;0,'[17]5. Valoración de Controles'!U17,
IF('[17]5. Valoración de Controles'!U16&gt;0,'[17]5. Valoración de Controles'!U16,
IF('[17]5. Valoración de Controles'!U15&gt;0,'[17]5. Valoración de Controles'!U15,L15))))))</f>
        <v>0.29399999999999998</v>
      </c>
      <c r="AD15" s="37" t="str">
        <f>IF(H15="","",
IF(OR(H15="Corrupción",H15="Lavado de Activos",H15="Financiación del Terrorismo",H15="Trámites, OPAs y Consultas de Acceso a la Información Pública"),'[17]3. Impacto Riesgo de Corrupción'!Z15:Z17,
IF(OR(H15&lt;&gt;"Corrupción",H15&lt;&gt;"Lavado de Activos",H15&lt;&gt;"Financiación del Terrorismo",H15&lt;&gt;"Trámites, OPAs y Consultas de Acceso a la Información Pública"),
IF(AE15="","",
IF(AND(AE15&gt;0,AE15&lt;0.4),"Leve",
IF(AND(AE15&gt;=0.4,AE15&lt;0.6),"Menor",
IF(AND(AE15&gt;=0.6,AE15&lt;0.8),"Moderado",
IF(AND(AE15&gt;=0.8,AE15&lt;1),"Mayor",
IF(AE15&gt;=1,"Catastrófico","")))))))))</f>
        <v>Mayor</v>
      </c>
      <c r="AE15" s="44">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IF('[17]5. Valoración de Controles'!V17&gt;0,'[17]5. Valoración de Controles'!V17,
IF('[17]5. Valoración de Controles'!V16&gt;0,'[17]5. Valoración de Controles'!V16,
IF('[17]5. Valoración de Controles'!V15&gt;0,'[17]5. Valoración de Controles'!V15,O15))))))</f>
        <v>0.8</v>
      </c>
      <c r="AF15" s="39" t="str">
        <f t="shared" ref="AF15" si="3">IF(AND(AB15="Muy Alta",OR(AD15="Leve",AD15="Menor",AD15="Moderado",AD15="Mayor")),"Alto",
IF(AND(AB15="Alta",OR(AD15="Leve",AD15="Menor")),"Moderado",
IF(AND(AB15="Alta",OR(AD15="Moderado",AD15="Mayor")),"Alto",
IF(AND(AB15="Media",OR(AD15="Leve",AD15="Menor",AD15="Moderado")),"Moderado",
IF(AND(AB15="Media",OR(AD15="Mayor")),"Alto",
IF(AND(AB15="Baja",OR(AD15="Leve")),"Bajo",
IF(AND(OR(AB15="Baja",AB15="Improbable"),OR(AD15="Menor",AD15="Moderado")),"Moderado",
IF(AND(OR(AB15="Baja",AB15="Improbable"),AD15="Mayor"),"Alto",
IF(AND(AB15="Muy Baja",OR(AD15="Leve",AD15="Menor")),"Bajo",
IF(AND(OR(AB15="Muy Baja",AB15="Rara vez"),OR(AD15="Moderado")),"Moderado",
IF(AND(OR(AB15="Muy Baja",AB15="Rara vez"),AD15="Mayor"),"Alto",
IF(AND(OR(AB15="Casi seguro",AB15="Probable",AB15="Posible"),AD15="Mayor"),"Extremo",
IF(AND(AB15="Casi seguro",AD15="Moderado"),"Extremo",
IF(AND(OR(AB15="Probable",AB15="Posible"),OR(AD15="Moderado")),"Alto",
IF(AD15="Catastrófico","Extremo","")))))))))))))))</f>
        <v>Alto</v>
      </c>
      <c r="AG15" s="45" t="s">
        <v>50</v>
      </c>
      <c r="AH15" s="46" t="str">
        <f t="shared" ref="AH15" si="4">IF(AG15="Reducir (Mitigar)","Debe establecer el plan de acción a implementar para mitigar el nivel del riesgo",
IF(AG15="Reducir (Transferir)","No amerita plan de acción. Debe tercerizar la actividad que genera este riesgo o adquirir polizas para evitar responsabilidad economica, sin embargo mantiene la responsabilidad reputacional",
IF(AG15="Aceptar","No amerita plan de acción. Asuma las consecuencias de la materialización del riesgo",
IF(AG15="Evitar","No amerita plan de acción. No ejecute la actividad que genera el riesgo",
IF(AG15="Reducir","Debe establecer el plan de acción a implementar para mitigar el nivel del riesgo",
IF(AG15="Compartir","No amerita plan de acción. Comparta el riesgo con una parte interesada que pueda gestionarlo con mas eficacia",""))))))</f>
        <v>Debe establecer el plan de acción a implementar para mitigar el nivel del riesgo</v>
      </c>
      <c r="AI15" s="47" t="s">
        <v>160</v>
      </c>
      <c r="AJ15" s="48" t="s">
        <v>67</v>
      </c>
      <c r="AK15" s="49" t="str">
        <f t="shared" ref="AK15" si="5">IF(AI15="","","∑ Peso porcentual de cada acción definida")</f>
        <v>∑ Peso porcentual de cada acción definida</v>
      </c>
      <c r="AL15" s="50" t="s">
        <v>159</v>
      </c>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row>
    <row r="16" spans="1:67" ht="31.5" customHeight="1">
      <c r="A16" s="35"/>
      <c r="B16" s="36"/>
      <c r="C16" s="36"/>
      <c r="D16" s="36"/>
      <c r="E16" s="36"/>
      <c r="F16" s="36"/>
      <c r="G16" s="36"/>
      <c r="H16" s="36"/>
      <c r="I16" s="36"/>
      <c r="J16" s="36"/>
      <c r="K16" s="37"/>
      <c r="L16" s="38"/>
      <c r="M16" s="36"/>
      <c r="N16" s="37"/>
      <c r="O16" s="38"/>
      <c r="P16" s="39"/>
      <c r="Q16" s="40" t="str">
        <f>IF($H$15="","",
IF(OR($H$15="Corrupción",$H$15="Lavado de Activos",$H$15="Financiación del Terrorismo",$H$15="Trámites, OPAs y Consultas de Acceso a la Información Pública"),'[17]6.Valoración Control Corrupción'!$E16,'[17]5. Valoración de Controles'!$H16))</f>
        <v>El funcionario realiza el informe o charla en la que transfiere el conocimiento adquirido, producto de una capacitación brindada por el IDIGER mediante su Plan Institucional de Capacitación.</v>
      </c>
      <c r="R16" s="41" t="str">
        <f>IF($H$15="","",
IF(OR($H$15="Corrupción",$H$15="Lavado de Activos",$H$15="Financiación del Terrorismo",$H$15="Trámites, OPAs y Consultas de Acceso a la Información Pública"),"No Aplica",'[17]5. Valoración de Controles'!$I16))</f>
        <v>Detectivo</v>
      </c>
      <c r="S16" s="41" t="str">
        <f>IF($H$15="","",
IF(OR($H$15="Corrupción",$H$15="Lavado de Activos",$H$15="Financiación del Terrorismo",$H$15="Trámites, OPAs y Consultas de Acceso a la Información Pública"),"No Aplica",'[17]5. Valoración de Controles'!$J16))</f>
        <v>Afecta probabilidad</v>
      </c>
      <c r="T16" s="41" t="str">
        <f>IF($H$15="","",
IF(OR($H$15="Corrupción",$H$15="Lavado de Activos",$H$15="Financiación del Terrorismo",$H$15="Trámites, OPAs y Consultas de Acceso a la Información Pública"),"No Aplica",'[17]5. Valoración de Controles'!$K16))</f>
        <v>Manual</v>
      </c>
      <c r="U16" s="41" t="str">
        <f>IF($H$15="","",
IF(OR($H$15="Corrupción",$H$15="Lavado de Activos",$H$15="Financiación del Terrorismo",$H$15="Trámites, OPAs y Consultas de Acceso a la Información Pública"),"No Aplica",'[17]5. Valoración de Controles'!$L16))</f>
        <v>Documentado</v>
      </c>
      <c r="V16" s="41" t="str">
        <f>IF($H$15="","",
IF(OR($H$15="Corrupción",$H$15="Lavado de Activos",$H$15="Financiación del Terrorismo",$H$15="Trámites, OPAs y Consultas de Acceso a la Información Pública"),"No Aplica",'[17]5. Valoración de Controles'!$M16))</f>
        <v>Continua</v>
      </c>
      <c r="W16" s="41" t="str">
        <f>IF($H$15="","",
IF(OR($H$15="Corrupción",$H$15="Lavado de Activos",$H$15="Financiación del Terrorismo",$H$15="Trámites, OPAs y Consultas de Acceso a la Información Pública"),"No Aplica",'[17]5. Valoración de Controles'!$N16))</f>
        <v>Con registro</v>
      </c>
      <c r="X16" s="42" t="str">
        <f>IF($H$15="","",
IF(OR($H$15="Corrupción",$H$15="Lavado de Activos",$H$15="Financiación del Terrorismo",$H$15="Trámites, OPAs y Consultas de Acceso a la Información Pública"),"No Aplica",'[17]5. Valoración de Controles'!$O16))</f>
        <v>Historias Laborales</v>
      </c>
      <c r="Y16" s="42" t="str">
        <f>IF($H$15="","",
IF(OR($H$15="Corrupción",$H$15="Lavado de Activos",$H$15="Financiación del Terrorismo",$H$15="Trámites, OPAs y Consultas de Acceso a la Información Pública"),"No Aplica",'[17]5. Valoración de Controles'!$P16))</f>
        <v>Capacitación presencial o virtual para transferir el conocimiento a los funcionarios de la Entidad, o Elaboración de informe de los conocimientos adquiridos en la capacitación recibida.</v>
      </c>
      <c r="Z16" s="42" t="str">
        <f>IF($H$15="","",
IF(OR($H$15="Corrupción",$H$15="Lavado de Activos",$H$15="Financiación del Terrorismo",$H$15="Trámites, OPAs y Consultas de Acceso a la Información Pública"),"No Aplica",'[17]5. Valoración de Controles'!$Q16))</f>
        <v>El control no permite identificar desviaciones o diferencias.</v>
      </c>
      <c r="AA16" s="43">
        <f>IF($H$15="","",
IF(OR($H$15="Corrupción",$H$15="Lavado de Activos",$H$15="Financiación del Terrorismo",$H$15="Trámites, OPAs y Consultas de Acceso a la Información Pública"),"No aplica",'[17]5. Valoración de Controles'!$R16))</f>
        <v>0.3</v>
      </c>
      <c r="AB16" s="37"/>
      <c r="AC16" s="52"/>
      <c r="AD16" s="37"/>
      <c r="AE16" s="52"/>
      <c r="AF16" s="39"/>
      <c r="AG16" s="45"/>
      <c r="AH16" s="53"/>
      <c r="AI16" s="54"/>
      <c r="AJ16" s="55"/>
      <c r="AK16" s="56"/>
      <c r="AL16" s="55"/>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row>
    <row r="17" spans="1:67" ht="31.5" customHeight="1">
      <c r="A17" s="35"/>
      <c r="B17" s="36"/>
      <c r="C17" s="36"/>
      <c r="D17" s="36"/>
      <c r="E17" s="36"/>
      <c r="F17" s="36"/>
      <c r="G17" s="36"/>
      <c r="H17" s="36"/>
      <c r="I17" s="36"/>
      <c r="J17" s="36"/>
      <c r="K17" s="37"/>
      <c r="L17" s="38"/>
      <c r="M17" s="36"/>
      <c r="N17" s="37"/>
      <c r="O17" s="38"/>
      <c r="P17" s="39"/>
      <c r="Q17" s="40" t="str">
        <f>IF($H$15="","",
IF(OR($H$15="Corrupción",$H$15="Lavado de Activos",$H$15="Financiación del Terrorismo",$H$15="Trámites, OPAs y Consultas de Acceso a la Información Pública"),'[17]6.Valoración Control Corrupción'!$E17,'[17]5. Valoración de Controles'!$H17))</f>
        <v xml:space="preserve">  </v>
      </c>
      <c r="R17" s="41">
        <f>IF($H$15="","",
IF(OR($H$15="Corrupción",$H$15="Lavado de Activos",$H$15="Financiación del Terrorismo",$H$15="Trámites, OPAs y Consultas de Acceso a la Información Pública"),"No Aplica",'[17]5. Valoración de Controles'!$I17))</f>
        <v>0</v>
      </c>
      <c r="S17" s="41" t="str">
        <f>IF($H$15="","",
IF(OR($H$15="Corrupción",$H$15="Lavado de Activos",$H$15="Financiación del Terrorismo",$H$15="Trámites, OPAs y Consultas de Acceso a la Información Pública"),"No Aplica",'[17]5. Valoración de Controles'!$J17))</f>
        <v/>
      </c>
      <c r="T17" s="41">
        <f>IF($H$15="","",
IF(OR($H$15="Corrupción",$H$15="Lavado de Activos",$H$15="Financiación del Terrorismo",$H$15="Trámites, OPAs y Consultas de Acceso a la Información Pública"),"No Aplica",'[17]5. Valoración de Controles'!$K17))</f>
        <v>0</v>
      </c>
      <c r="U17" s="41">
        <f>IF($H$15="","",
IF(OR($H$15="Corrupción",$H$15="Lavado de Activos",$H$15="Financiación del Terrorismo",$H$15="Trámites, OPAs y Consultas de Acceso a la Información Pública"),"No Aplica",'[17]5. Valoración de Controles'!$L17))</f>
        <v>0</v>
      </c>
      <c r="V17" s="41">
        <f>IF($H$15="","",
IF(OR($H$15="Corrupción",$H$15="Lavado de Activos",$H$15="Financiación del Terrorismo",$H$15="Trámites, OPAs y Consultas de Acceso a la Información Pública"),"No Aplica",'[17]5. Valoración de Controles'!$M17))</f>
        <v>0</v>
      </c>
      <c r="W17" s="41">
        <f>IF($H$15="","",
IF(OR($H$15="Corrupción",$H$15="Lavado de Activos",$H$15="Financiación del Terrorismo",$H$15="Trámites, OPAs y Consultas de Acceso a la Información Pública"),"No Aplica",'[17]5. Valoración de Controles'!$N17))</f>
        <v>0</v>
      </c>
      <c r="X17" s="42">
        <f>IF($H$15="","",
IF(OR($H$15="Corrupción",$H$15="Lavado de Activos",$H$15="Financiación del Terrorismo",$H$15="Trámites, OPAs y Consultas de Acceso a la Información Pública"),"No Aplica",'[17]5. Valoración de Controles'!$O17))</f>
        <v>0</v>
      </c>
      <c r="Y17" s="42">
        <f>IF($H$15="","",
IF(OR($H$15="Corrupción",$H$15="Lavado de Activos",$H$15="Financiación del Terrorismo",$H$15="Trámites, OPAs y Consultas de Acceso a la Información Pública"),"No Aplica",'[17]5. Valoración de Controles'!$P17))</f>
        <v>0</v>
      </c>
      <c r="Z17" s="42">
        <f>IF($H$15="","",
IF(OR($H$15="Corrupción",$H$15="Lavado de Activos",$H$15="Financiación del Terrorismo",$H$15="Trámites, OPAs y Consultas de Acceso a la Información Pública"),"No Aplica",'[17]5. Valoración de Controles'!$Q17))</f>
        <v>0</v>
      </c>
      <c r="AA17" s="43" t="str">
        <f>IF($H$15="","",
IF(OR($H$15="Corrupción",$H$15="Lavado de Activos",$H$15="Financiación del Terrorismo",$H$15="Trámites, OPAs y Consultas de Acceso a la Información Pública"),"No aplica",'[17]5. Valoración de Controles'!$R17))</f>
        <v/>
      </c>
      <c r="AB17" s="37"/>
      <c r="AC17" s="52"/>
      <c r="AD17" s="37"/>
      <c r="AE17" s="52"/>
      <c r="AF17" s="39"/>
      <c r="AG17" s="45"/>
      <c r="AH17" s="53"/>
      <c r="AI17" s="54"/>
      <c r="AJ17" s="55"/>
      <c r="AK17" s="56"/>
      <c r="AL17" s="55"/>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row>
    <row r="18" spans="1:67" ht="31.5" customHeight="1">
      <c r="A18" s="35">
        <v>4</v>
      </c>
      <c r="B18" s="36" t="str">
        <f>'[17]2. Identificación del Riesgo'!B18:B20</f>
        <v>Atención al Ciudadano</v>
      </c>
      <c r="C18" s="36" t="str">
        <f>IF('[17]2. Identificación del Riesgo'!C18:C20="","",'[17]2. Identificación del Riesgo'!C18:C20)</f>
        <v>Entrega de informes de actividades y/o terminación o cesión de contratos de prestación de servicios (contratistas).</v>
      </c>
      <c r="D18" s="36" t="str">
        <f>IF('[17]2. Identificación del Riesgo'!D18:D20="","",'[17]2. Identificación del Riesgo'!D18:D20)</f>
        <v>Afectación Económica (o presupuestal) y Reputacional</v>
      </c>
      <c r="E18" s="36" t="str">
        <f>IF('[17]2. Identificación del Riesgo'!E18:E20="","",'[17]2. Identificación del Riesgo'!E18:E20)</f>
        <v>por debilidades en la revisión de los productos entregados por los contratistas de prestación de servicios</v>
      </c>
      <c r="F18" s="36" t="str">
        <f>IF('[17]2. Identificación del Riesgo'!F18:F20="","",'[17]2. Identificación del Riesgo'!F18:F20)</f>
        <v>Debido a la falta de lineamientos y herramientas institucionalizados para una adecuada transferencia de conocimiento.</v>
      </c>
      <c r="G18" s="36" t="str">
        <f>IF('[17]2. Identificación del Riesgo'!G18:G20="","",'[17]2. Identificación del Riesgo'!G18:G20)</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18" s="36" t="str">
        <f>IF('[17]2. Identificación del Riesgo'!H18:H20="","",'[17]2. Identificación del Riesgo'!H18:H20)</f>
        <v>Fuga de Capital Intelectual</v>
      </c>
      <c r="I18" s="36" t="str">
        <f>IF('[17]2. Identificación del Riesgo'!I18:I20="","",'[17]2. Identificación del Riesgo'!I18:I20)</f>
        <v>Usuarios, productos y practicas, organizacionales</v>
      </c>
      <c r="J18" s="36" t="str">
        <f>IF('[17]2. Identificación del Riesgo'!J18:J20="","",'[17]2. Identificación del Riesgo'!J18:J20)</f>
        <v>Alta: La actividad que conlleva el riesgo se ejecuta mínimo 500 veces al año y máximo 5000 veces por año</v>
      </c>
      <c r="K18" s="37" t="str">
        <f>'[17]2. Identificación del Riesgo'!K18:K20</f>
        <v>Alta</v>
      </c>
      <c r="L18" s="38">
        <f>'[17]2. Identificación del Riesgo'!L18:L20</f>
        <v>0.8</v>
      </c>
      <c r="M18" s="36" t="str">
        <f>IF(OR('[17]2. Identificación del Riesgo'!H18:H20="Corrupción",'[17]2. Identificación del Riesgo'!H18:H20="Lavado de Activos",'[17]2. Identificación del Riesgo'!H18:H20="Financiación del Terrorismo",'[17]2. Identificación del Riesgo'!H18:H20="Trámites, OPAs y Consultas de Acceso a la Información Pública"),"No Aplica",
IF('[17]2. Identificación del Riesgo'!M18:M20="","",'[17]2. Identificación del Riesgo'!M18:M20))</f>
        <v>Reputacional: El riesgo afecta la imagen de la entidad internamente, de conocimiento general, nivel interno, de junta directiva y accionistas y/o de proveedores</v>
      </c>
      <c r="N18" s="37" t="str">
        <f>'[17]2. Identificación del Riesgo'!N18:N20</f>
        <v>Menor</v>
      </c>
      <c r="O18" s="38">
        <f>'[17]2. Identificación del Riesgo'!O18:O20</f>
        <v>0.4</v>
      </c>
      <c r="P18" s="39" t="str">
        <f>'[17]2. Identificación del Riesgo'!P18:P20</f>
        <v>Moderado</v>
      </c>
      <c r="Q18" s="40" t="str">
        <f>IF($H$18="","",
IF(OR($H$18="Corrupción",$H$18="Lavado de Activos",$H$18="Financiación del Terrorismo",$H$18="Trámites, OPAs y Consultas de Acceso a la Información Pública"),'[17]6.Valoración Control Corrupción'!$E18,'[17]5. Valoración de Controles'!$H18))</f>
        <v>El Supervisor del contrato verifica el informe de actividades y soportes entregados por el Contratista de prestación de servicios, de manera mensual.</v>
      </c>
      <c r="R18" s="41" t="str">
        <f>IF($H$18="","",
IF(OR($H$18="Corrupción",$H$18="Lavado de Activos",$H$18="Financiación del Terrorismo",$H$18="Trámites, OPAs y Consultas de Acceso a la Información Pública"),"No Aplica",'[17]5. Valoración de Controles'!$I18))</f>
        <v>Detectivo</v>
      </c>
      <c r="S18" s="41" t="str">
        <f>IF($H$18="","",
IF(OR($H$18="Corrupción",$H$18="Lavado de Activos",$H$18="Financiación del Terrorismo",$H$18="Trámites, OPAs y Consultas de Acceso a la Información Pública"),"No Aplica",'[17]5. Valoración de Controles'!$J18))</f>
        <v>Afecta probabilidad</v>
      </c>
      <c r="T18" s="41" t="str">
        <f>IF($H$18="","",
IF(OR($H$18="Corrupción",$H$18="Lavado de Activos",$H$18="Financiación del Terrorismo",$H$18="Trámites, OPAs y Consultas de Acceso a la Información Pública"),"No Aplica",'[17]5. Valoración de Controles'!$K18))</f>
        <v>Manual</v>
      </c>
      <c r="U18" s="41" t="str">
        <f>IF($H$18="","",
IF(OR($H$18="Corrupción",$H$18="Lavado de Activos",$H$18="Financiación del Terrorismo",$H$18="Trámites, OPAs y Consultas de Acceso a la Información Pública"),"No Aplica",'[17]5. Valoración de Controles'!$L18))</f>
        <v>Documentado</v>
      </c>
      <c r="V18" s="41" t="str">
        <f>IF($H$18="","",
IF(OR($H$18="Corrupción",$H$18="Lavado de Activos",$H$18="Financiación del Terrorismo",$H$18="Trámites, OPAs y Consultas de Acceso a la Información Pública"),"No Aplica",'[17]5. Valoración de Controles'!$M18))</f>
        <v>Continua</v>
      </c>
      <c r="W18" s="41" t="str">
        <f>IF($H$18="","",
IF(OR($H$18="Corrupción",$H$18="Lavado de Activos",$H$18="Financiación del Terrorismo",$H$18="Trámites, OPAs y Consultas de Acceso a la Información Pública"),"No Aplica",'[17]5. Valoración de Controles'!$N18))</f>
        <v>Con registro</v>
      </c>
      <c r="X18" s="42" t="str">
        <f>IF($H$18="","",
IF(OR($H$18="Corrupción",$H$18="Lavado de Activos",$H$18="Financiación del Terrorismo",$H$18="Trámites, OPAs y Consultas de Acceso a la Información Pública"),"No Aplica",'[17]5. Valoración de Controles'!$O18))</f>
        <v>Carpeta fisica de cada contrato de prestación de servicios. A nivel digital en el NAS administrado por la Dirección TIC.</v>
      </c>
      <c r="Y18" s="42" t="str">
        <f>IF($H$18="","",
IF(OR($H$18="Corrupción",$H$18="Lavado de Activos",$H$18="Financiación del Terrorismo",$H$18="Trámites, OPAs y Consultas de Acceso a la Información Pública"),"No Aplica",'[17]5. Valoración de Controles'!$P18))</f>
        <v>Informe de actividades mensuales de los contratistas de prestación de servicios.</v>
      </c>
      <c r="Z18" s="42" t="str">
        <f>IF($H$18="","",
IF(OR($H$18="Corrupción",$H$18="Lavado de Activos",$H$18="Financiación del Terrorismo",$H$18="Trámites, OPAs y Consultas de Acceso a la Información Pública"),"No Aplica",'[17]5. Valoración de Controles'!$Q18))</f>
        <v>En caso de que el supervisor identifique diferencias en las evidencias con respecto a las actividades reportadas, devuelve el informe para que el contratista realice los ajustes pertinentes.</v>
      </c>
      <c r="AA18" s="43">
        <f>IF($H$18="","",
IF(OR($H$18="Corrupción",$H$18="Lavado de Activos",$H$18="Financiación del Terrorismo",$H$18="Trámites, OPAs y Consultas de Acceso a la Información Pública"),"No aplica",'[17]5. Valoración de Controles'!$R18))</f>
        <v>0.3</v>
      </c>
      <c r="AB18" s="37" t="str">
        <f>IF(H18="","",
IF(OR(H18="Corrupción",H18="Lavado de Activos",H18="Financiación del Terrorismo",H18="Trámites, OPAs y Consultas de Acceso a la Información Pública"),'[17]6.Valoración Control Corrupción'!W18:W20,
IF(OR(H18&lt;&gt;"Corrupción",H18&lt;&gt;"Lavado de Activos",H18&lt;&gt;"Financiación del Terrorismo",H18&lt;&gt;"Trámites, OPAs y Consultas de Acceso a la Información Pública"),IF(AC18="","",
IF(AND(AC18&gt;0,AC18&lt;0.4),"Muy Baja",
IF(AND(AC18&gt;=0.4,AC18&lt;0.6),"Baja",
IF(AND(AC18&gt;=0.6,AC18&lt;0.8),"Media",
IF(AND(AC18&gt;=0.8,AC18&lt;1),"Alta",
IF(AC18&gt;=1,"Muy Alta","")))))))))</f>
        <v>Baja</v>
      </c>
      <c r="AC18" s="44">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IF('[17]5. Valoración de Controles'!U20&gt;0,'[17]5. Valoración de Controles'!U20,
IF('[17]5. Valoración de Controles'!U19&gt;0,'[17]5. Valoración de Controles'!U19,
IF('[17]5. Valoración de Controles'!U18&gt;0,'[17]5. Valoración de Controles'!U18,L18))))))</f>
        <v>0.56000000000000005</v>
      </c>
      <c r="AD18" s="37" t="str">
        <f>IF(H18="","",
IF(OR(H18="Corrupción",H18="Lavado de Activos",H18="Financiación del Terrorismo",H18="Trámites, OPAs y Consultas de Acceso a la Información Pública"),'[17]3. Impacto Riesgo de Corrupción'!Z18:Z20,
IF(OR(H18&lt;&gt;"Corrupción",H18&lt;&gt;"Lavado de Activos",H18&lt;&gt;"Financiación del Terrorismo",H18&lt;&gt;"Trámites, OPAs y Consultas de Acceso a la Información Pública"),
IF(AE18="","",
IF(AND(AE18&gt;0,AE18&lt;0.4),"Leve",
IF(AND(AE18&gt;=0.4,AE18&lt;0.6),"Menor",
IF(AND(AE18&gt;=0.6,AE18&lt;0.8),"Moderado",
IF(AND(AE18&gt;=0.8,AE18&lt;1),"Mayor",
IF(AE18&gt;=1,"Catastrófico","")))))))))</f>
        <v>Menor</v>
      </c>
      <c r="AE18" s="44">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IF('[17]5. Valoración de Controles'!V20&gt;0,'[17]5. Valoración de Controles'!V20,
IF('[17]5. Valoración de Controles'!V19&gt;0,'[17]5. Valoración de Controles'!V19,
IF('[17]5. Valoración de Controles'!V18&gt;0,'[17]5. Valoración de Controles'!V18,O18))))))</f>
        <v>0.4</v>
      </c>
      <c r="AF18" s="39" t="str">
        <f t="shared" ref="AF18" si="6">IF(AND(AB18="Muy Alta",OR(AD18="Leve",AD18="Menor",AD18="Moderado",AD18="Mayor")),"Alto",
IF(AND(AB18="Alta",OR(AD18="Leve",AD18="Menor")),"Moderado",
IF(AND(AB18="Alta",OR(AD18="Moderado",AD18="Mayor")),"Alto",
IF(AND(AB18="Media",OR(AD18="Leve",AD18="Menor",AD18="Moderado")),"Moderado",
IF(AND(AB18="Media",OR(AD18="Mayor")),"Alto",
IF(AND(AB18="Baja",OR(AD18="Leve")),"Bajo",
IF(AND(OR(AB18="Baja",AB18="Improbable"),OR(AD18="Menor",AD18="Moderado")),"Moderado",
IF(AND(OR(AB18="Baja",AB18="Improbable"),AD18="Mayor"),"Alto",
IF(AND(AB18="Muy Baja",OR(AD18="Leve",AD18="Menor")),"Bajo",
IF(AND(OR(AB18="Muy Baja",AB18="Rara vez"),OR(AD18="Moderado")),"Moderado",
IF(AND(OR(AB18="Muy Baja",AB18="Rara vez"),AD18="Mayor"),"Alto",
IF(AND(OR(AB18="Casi seguro",AB18="Probable",AB18="Posible"),AD18="Mayor"),"Extremo",
IF(AND(AB18="Casi seguro",AD18="Moderado"),"Extremo",
IF(AND(OR(AB18="Probable",AB18="Posible"),OR(AD18="Moderado")),"Alto",
IF(AD18="Catastrófico","Extremo","")))))))))))))))</f>
        <v>Moderado</v>
      </c>
      <c r="AG18" s="45" t="s">
        <v>48</v>
      </c>
      <c r="AH18" s="46" t="str">
        <f t="shared" ref="AH18" si="7">IF(AG18="Reducir (Mitigar)","Debe establecer el plan de acción a implementar para mitigar el nivel del riesgo",
IF(AG18="Reducir (Transferir)","No amerita plan de acción. Debe tercerizar la actividad que genera este riesgo o adquirir polizas para evitar responsabilidad economica, sin embargo mantiene la responsabilidad reputacional",
IF(AG18="Aceptar","No amerita plan de acción. Asuma las consecuencias de la materialización del riesgo",
IF(AG18="Evitar","No amerita plan de acción. No ejecute la actividad que genera el riesgo",
IF(AG18="Reducir","Debe establecer el plan de acción a implementar para mitigar el nivel del riesgo",
IF(AG18="Compartir","No amerita plan de acción. Comparta el riesgo con una parte interesada que pueda gestionarlo con mas eficacia",""))))))</f>
        <v>No amerita plan de acción. Asuma las consecuencias de la materialización del riesgo</v>
      </c>
      <c r="AI18" s="47"/>
      <c r="AJ18" s="48"/>
      <c r="AK18" s="49" t="str">
        <f t="shared" ref="AK18" si="8">IF(AI18="","","∑ Peso porcentual de cada acción definida")</f>
        <v/>
      </c>
      <c r="AL18" s="50"/>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row>
    <row r="19" spans="1:67" ht="31.5" customHeight="1">
      <c r="A19" s="35"/>
      <c r="B19" s="36"/>
      <c r="C19" s="36"/>
      <c r="D19" s="36"/>
      <c r="E19" s="36"/>
      <c r="F19" s="36"/>
      <c r="G19" s="36"/>
      <c r="H19" s="36"/>
      <c r="I19" s="36"/>
      <c r="J19" s="36"/>
      <c r="K19" s="37"/>
      <c r="L19" s="38"/>
      <c r="M19" s="36"/>
      <c r="N19" s="37"/>
      <c r="O19" s="38"/>
      <c r="P19" s="39"/>
      <c r="Q19" s="40" t="str">
        <f>IF($H$18="","",
IF(OR($H$18="Corrupción",$H$18="Lavado de Activos",$H$18="Financiación del Terrorismo",$H$18="Trámites, OPAs y Consultas de Acceso a la Información Pública"),'[17]6.Valoración Control Corrupción'!$E19,'[17]5. Valoración de Controles'!$H19))</f>
        <v xml:space="preserve">  </v>
      </c>
      <c r="R19" s="41">
        <f>IF($H$18="","",
IF(OR($H$18="Corrupción",$H$18="Lavado de Activos",$H$18="Financiación del Terrorismo",$H$18="Trámites, OPAs y Consultas de Acceso a la Información Pública"),"No Aplica",'[17]5. Valoración de Controles'!$I19))</f>
        <v>0</v>
      </c>
      <c r="S19" s="41" t="str">
        <f>IF($H$18="","",
IF(OR($H$18="Corrupción",$H$18="Lavado de Activos",$H$18="Financiación del Terrorismo",$H$18="Trámites, OPAs y Consultas de Acceso a la Información Pública"),"No Aplica",'[17]5. Valoración de Controles'!$J19))</f>
        <v/>
      </c>
      <c r="T19" s="41">
        <f>IF($H$18="","",
IF(OR($H$18="Corrupción",$H$18="Lavado de Activos",$H$18="Financiación del Terrorismo",$H$18="Trámites, OPAs y Consultas de Acceso a la Información Pública"),"No Aplica",'[17]5. Valoración de Controles'!$K19))</f>
        <v>0</v>
      </c>
      <c r="U19" s="41">
        <f>IF($H$18="","",
IF(OR($H$18="Corrupción",$H$18="Lavado de Activos",$H$18="Financiación del Terrorismo",$H$18="Trámites, OPAs y Consultas de Acceso a la Información Pública"),"No Aplica",'[17]5. Valoración de Controles'!$L19))</f>
        <v>0</v>
      </c>
      <c r="V19" s="41">
        <f>IF($H$18="","",
IF(OR($H$18="Corrupción",$H$18="Lavado de Activos",$H$18="Financiación del Terrorismo",$H$18="Trámites, OPAs y Consultas de Acceso a la Información Pública"),"No Aplica",'[17]5. Valoración de Controles'!$M19))</f>
        <v>0</v>
      </c>
      <c r="W19" s="41">
        <f>IF($H$18="","",
IF(OR($H$18="Corrupción",$H$18="Lavado de Activos",$H$18="Financiación del Terrorismo",$H$18="Trámites, OPAs y Consultas de Acceso a la Información Pública"),"No Aplica",'[17]5. Valoración de Controles'!$N19))</f>
        <v>0</v>
      </c>
      <c r="X19" s="42">
        <f>IF($H$18="","",
IF(OR($H$18="Corrupción",$H$18="Lavado de Activos",$H$18="Financiación del Terrorismo",$H$18="Trámites, OPAs y Consultas de Acceso a la Información Pública"),"No Aplica",'[17]5. Valoración de Controles'!$O19))</f>
        <v>0</v>
      </c>
      <c r="Y19" s="42">
        <f>IF($H$18="","",
IF(OR($H$18="Corrupción",$H$18="Lavado de Activos",$H$18="Financiación del Terrorismo",$H$18="Trámites, OPAs y Consultas de Acceso a la Información Pública"),"No Aplica",'[17]5. Valoración de Controles'!$P19))</f>
        <v>0</v>
      </c>
      <c r="Z19" s="42">
        <f>IF($H$18="","",
IF(OR($H$18="Corrupción",$H$18="Lavado de Activos",$H$18="Financiación del Terrorismo",$H$18="Trámites, OPAs y Consultas de Acceso a la Información Pública"),"No Aplica",'[17]5. Valoración de Controles'!$Q19))</f>
        <v>0</v>
      </c>
      <c r="AA19" s="43" t="str">
        <f>IF($H$18="","",
IF(OR($H$18="Corrupción",$H$18="Lavado de Activos",$H$18="Financiación del Terrorismo",$H$18="Trámites, OPAs y Consultas de Acceso a la Información Pública"),"No aplica",'[17]5. Valoración de Controles'!$R19))</f>
        <v/>
      </c>
      <c r="AB19" s="37"/>
      <c r="AC19" s="52"/>
      <c r="AD19" s="37"/>
      <c r="AE19" s="52"/>
      <c r="AF19" s="39"/>
      <c r="AG19" s="45"/>
      <c r="AH19" s="53"/>
      <c r="AI19" s="54"/>
      <c r="AJ19" s="55"/>
      <c r="AK19" s="56"/>
      <c r="AL19" s="55"/>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row>
    <row r="20" spans="1:67" ht="31.5" customHeight="1">
      <c r="A20" s="35"/>
      <c r="B20" s="36"/>
      <c r="C20" s="36"/>
      <c r="D20" s="36"/>
      <c r="E20" s="36"/>
      <c r="F20" s="36"/>
      <c r="G20" s="36"/>
      <c r="H20" s="36"/>
      <c r="I20" s="36"/>
      <c r="J20" s="36"/>
      <c r="K20" s="37"/>
      <c r="L20" s="38"/>
      <c r="M20" s="36"/>
      <c r="N20" s="37"/>
      <c r="O20" s="38"/>
      <c r="P20" s="39"/>
      <c r="Q20" s="40" t="str">
        <f>IF($H$18="","",
IF(OR($H$18="Corrupción",$H$18="Lavado de Activos",$H$18="Financiación del Terrorismo",$H$18="Trámites, OPAs y Consultas de Acceso a la Información Pública"),'[17]6.Valoración Control Corrupción'!$E20,'[17]5. Valoración de Controles'!$H20))</f>
        <v xml:space="preserve">  </v>
      </c>
      <c r="R20" s="41">
        <f>IF($H$18="","",
IF(OR($H$18="Corrupción",$H$18="Lavado de Activos",$H$18="Financiación del Terrorismo",$H$18="Trámites, OPAs y Consultas de Acceso a la Información Pública"),"No Aplica",'[17]5. Valoración de Controles'!$I20))</f>
        <v>0</v>
      </c>
      <c r="S20" s="41" t="str">
        <f>IF($H$18="","",
IF(OR($H$18="Corrupción",$H$18="Lavado de Activos",$H$18="Financiación del Terrorismo",$H$18="Trámites, OPAs y Consultas de Acceso a la Información Pública"),"No Aplica",'[17]5. Valoración de Controles'!$J20))</f>
        <v/>
      </c>
      <c r="T20" s="41">
        <f>IF($H$18="","",
IF(OR($H$18="Corrupción",$H$18="Lavado de Activos",$H$18="Financiación del Terrorismo",$H$18="Trámites, OPAs y Consultas de Acceso a la Información Pública"),"No Aplica",'[17]5. Valoración de Controles'!$K20))</f>
        <v>0</v>
      </c>
      <c r="U20" s="41">
        <f>IF($H$18="","",
IF(OR($H$18="Corrupción",$H$18="Lavado de Activos",$H$18="Financiación del Terrorismo",$H$18="Trámites, OPAs y Consultas de Acceso a la Información Pública"),"No Aplica",'[17]5. Valoración de Controles'!$L20))</f>
        <v>0</v>
      </c>
      <c r="V20" s="41">
        <f>IF($H$18="","",
IF(OR($H$18="Corrupción",$H$18="Lavado de Activos",$H$18="Financiación del Terrorismo",$H$18="Trámites, OPAs y Consultas de Acceso a la Información Pública"),"No Aplica",'[17]5. Valoración de Controles'!$M20))</f>
        <v>0</v>
      </c>
      <c r="W20" s="41">
        <f>IF($H$18="","",
IF(OR($H$18="Corrupción",$H$18="Lavado de Activos",$H$18="Financiación del Terrorismo",$H$18="Trámites, OPAs y Consultas de Acceso a la Información Pública"),"No Aplica",'[17]5. Valoración de Controles'!$N20))</f>
        <v>0</v>
      </c>
      <c r="X20" s="42">
        <f>IF($H$18="","",
IF(OR($H$18="Corrupción",$H$18="Lavado de Activos",$H$18="Financiación del Terrorismo",$H$18="Trámites, OPAs y Consultas de Acceso a la Información Pública"),"No Aplica",'[17]5. Valoración de Controles'!$O20))</f>
        <v>0</v>
      </c>
      <c r="Y20" s="42">
        <f>IF($H$18="","",
IF(OR($H$18="Corrupción",$H$18="Lavado de Activos",$H$18="Financiación del Terrorismo",$H$18="Trámites, OPAs y Consultas de Acceso a la Información Pública"),"No Aplica",'[17]5. Valoración de Controles'!$P20))</f>
        <v>0</v>
      </c>
      <c r="Z20" s="42">
        <f>IF($H$18="","",
IF(OR($H$18="Corrupción",$H$18="Lavado de Activos",$H$18="Financiación del Terrorismo",$H$18="Trámites, OPAs y Consultas de Acceso a la Información Pública"),"No Aplica",'[17]5. Valoración de Controles'!$Q20))</f>
        <v>0</v>
      </c>
      <c r="AA20" s="43" t="str">
        <f>IF($H$18="","",
IF(OR($H$18="Corrupción",$H$18="Lavado de Activos",$H$18="Financiación del Terrorismo",$H$18="Trámites, OPAs y Consultas de Acceso a la Información Pública"),"No aplica",'[17]5. Valoración de Controles'!$R20))</f>
        <v/>
      </c>
      <c r="AB20" s="37"/>
      <c r="AC20" s="52"/>
      <c r="AD20" s="37"/>
      <c r="AE20" s="52"/>
      <c r="AF20" s="39"/>
      <c r="AG20" s="45"/>
      <c r="AH20" s="53"/>
      <c r="AI20" s="54"/>
      <c r="AJ20" s="55"/>
      <c r="AK20" s="56"/>
      <c r="AL20" s="55"/>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row>
    <row r="21" spans="1:67" ht="31.5" customHeight="1">
      <c r="A21" s="35">
        <v>5</v>
      </c>
      <c r="B21" s="36" t="str">
        <f>'[17]2. Identificación del Riesgo'!B21:B23</f>
        <v>Atención al Ciudadano</v>
      </c>
      <c r="C21" s="36" t="str">
        <f>IF('[17]2. Identificación del Riesgo'!C21:C23="","",'[17]2. Identificación del Riesgo'!C21:C23)</f>
        <v>Administración de carpetas compartidas y gestión de usuarios</v>
      </c>
      <c r="D21" s="36" t="str">
        <f>IF('[17]2. Identificación del Riesgo'!D21:D23="","",'[17]2. Identificación del Riesgo'!D21:D23)</f>
        <v>Afectación Económica o Presupuestal</v>
      </c>
      <c r="E21" s="36" t="str">
        <f>IF('[17]2. Identificación del Riesgo'!E21:E23="","",'[17]2. Identificación del Riesgo'!E21:E23)</f>
        <v>Accesos no autorizados</v>
      </c>
      <c r="F21" s="36" t="str">
        <f>IF('[17]2. Identificación del Riesgo'!F21:F23="","",'[17]2. Identificación del Riesgo'!F21:F23)</f>
        <v>Debilidad en la solicitud oportuna para la actualizacion de los permisos de la carpetas compartidas.</v>
      </c>
      <c r="G21" s="36" t="str">
        <f>IF('[17]2. Identificación del Riesgo'!G21:G23="","",'[17]2. Identificación del Riesgo'!G21:G23)</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21" s="36" t="str">
        <f>IF('[17]2. Identificación del Riesgo'!H21:H23="","",'[17]2. Identificación del Riesgo'!H21:H23)</f>
        <v>Seguridad de la Información (Pérdida de Confidencialidad)</v>
      </c>
      <c r="I21" s="36" t="str">
        <f>IF('[17]2. Identificación del Riesgo'!I21:I23="","",'[17]2. Identificación del Riesgo'!I21:I23)</f>
        <v>Usuarios, productos y practicas, organizacionales</v>
      </c>
      <c r="J21" s="36" t="str">
        <f>IF('[17]2. Identificación del Riesgo'!J21:J23="","",'[17]2. Identificación del Riesgo'!J21:J23)</f>
        <v>Muy Alta: La actividad que conlleva el riesgo se ejecuta más de 5000 veces por año</v>
      </c>
      <c r="K21" s="37" t="str">
        <f>'[17]2. Identificación del Riesgo'!K21:K23</f>
        <v>Muy Alta</v>
      </c>
      <c r="L21" s="38">
        <f>'[17]2. Identificación del Riesgo'!L21:L23</f>
        <v>1</v>
      </c>
      <c r="M21" s="36" t="str">
        <f>IF(OR('[17]2. Identificación del Riesgo'!H21:H23="Corrupción",'[17]2. Identificación del Riesgo'!H21:H23="Lavado de Activos",'[17]2. Identificación del Riesgo'!H21:H23="Financiación del Terrorismo",'[17]2. Identificación del Riesgo'!H21:H23="Trámites, OPAs y Consultas de Acceso a la Información Pública"),"No Aplica",
IF('[17]2. Identificación del Riesgo'!M21:M23="","",'[17]2. Identificación del Riesgo'!M21:M23))</f>
        <v>Reputacional: El riesgo afecta la imagen de de la entidad con efecto publicitario sostenido a nivel de sector administrativo, nivel departamental o municipal</v>
      </c>
      <c r="N21" s="37" t="str">
        <f>'[17]2. Identificación del Riesgo'!N21:N23</f>
        <v>Mayor</v>
      </c>
      <c r="O21" s="38">
        <f>'[17]2. Identificación del Riesgo'!O21:O23</f>
        <v>0.8</v>
      </c>
      <c r="P21" s="39" t="str">
        <f>'[17]2. Identificación del Riesgo'!P21:P23</f>
        <v>Alto</v>
      </c>
      <c r="Q21" s="40" t="str">
        <f>IF($H$21="","",
IF(OR($H$21="Corrupción",$H$21="Lavado de Activos",$H$21="Financiación del Terrorismo",$H$21="Trámites, OPAs y Consultas de Acceso a la Información Pública"),'[17]6.Valoración Control Corrupción'!$E21,'[17]5. Valoración de Controles'!$H21))</f>
        <v>El subdirector, Jefe o personal delegado Solicita a través de la mesa de servicio y cuando sea necesario. el acceso a las carpetas compartidas, para el personal que considere pertinente.</v>
      </c>
      <c r="R21" s="41" t="str">
        <f>IF($H$21="","",
IF(OR($H$21="Corrupción",$H$21="Lavado de Activos",$H$21="Financiación del Terrorismo",$H$21="Trámites, OPAs y Consultas de Acceso a la Información Pública"),"No Aplica",'[17]5. Valoración de Controles'!$I21))</f>
        <v>Preventivo</v>
      </c>
      <c r="S21" s="41" t="str">
        <f>IF($H$21="","",
IF(OR($H$21="Corrupción",$H$21="Lavado de Activos",$H$21="Financiación del Terrorismo",$H$21="Trámites, OPAs y Consultas de Acceso a la Información Pública"),"No Aplica",'[17]5. Valoración de Controles'!$J21))</f>
        <v>Afecta probabilidad</v>
      </c>
      <c r="T21" s="41" t="str">
        <f>IF($H$21="","",
IF(OR($H$21="Corrupción",$H$21="Lavado de Activos",$H$21="Financiación del Terrorismo",$H$21="Trámites, OPAs y Consultas de Acceso a la Información Pública"),"No Aplica",'[17]5. Valoración de Controles'!$K21))</f>
        <v>Manual</v>
      </c>
      <c r="U21" s="41" t="str">
        <f>IF($H$21="","",
IF(OR($H$21="Corrupción",$H$21="Lavado de Activos",$H$21="Financiación del Terrorismo",$H$21="Trámites, OPAs y Consultas de Acceso a la Información Pública"),"No Aplica",'[17]5. Valoración de Controles'!$L21))</f>
        <v>Sin Documentar</v>
      </c>
      <c r="V21" s="41" t="str">
        <f>IF($H$21="","",
IF(OR($H$21="Corrupción",$H$21="Lavado de Activos",$H$21="Financiación del Terrorismo",$H$21="Trámites, OPAs y Consultas de Acceso a la Información Pública"),"No Aplica",'[17]5. Valoración de Controles'!$M21))</f>
        <v>Aleatoria</v>
      </c>
      <c r="W21" s="41" t="str">
        <f>IF($H$21="","",
IF(OR($H$21="Corrupción",$H$21="Lavado de Activos",$H$21="Financiación del Terrorismo",$H$21="Trámites, OPAs y Consultas de Acceso a la Información Pública"),"No Aplica",'[17]5. Valoración de Controles'!$N21))</f>
        <v>Con registro</v>
      </c>
      <c r="X21" s="42" t="str">
        <f>IF($H$21="","",
IF(OR($H$21="Corrupción",$H$21="Lavado de Activos",$H$21="Financiación del Terrorismo",$H$21="Trámites, OPAs y Consultas de Acceso a la Información Pública"),"No Aplica",'[17]5. Valoración de Controles'!$O21))</f>
        <v>Aplicativo o herramienta de mesa de servicio</v>
      </c>
      <c r="Y21" s="42" t="str">
        <f>IF($H$21="","",
IF(OR($H$21="Corrupción",$H$21="Lavado de Activos",$H$21="Financiación del Terrorismo",$H$21="Trámites, OPAs y Consultas de Acceso a la Información Pública"),"No Aplica",'[17]5. Valoración de Controles'!$P21))</f>
        <v>Propiedades de la carpeta donde se visualicen los usuarios con los permisos o reporte solicitado a la Oficina TICS.</v>
      </c>
      <c r="Z21" s="42" t="str">
        <f>IF($H$21="","",
IF(OR($H$21="Corrupción",$H$21="Lavado de Activos",$H$21="Financiación del Terrorismo",$H$21="Trámites, OPAs y Consultas de Acceso a la Información Pública"),"No Aplica",'[17]5. Valoración de Controles'!$Q21))</f>
        <v>Se corrigen y se resuelven inmediatamente si se detecta alguna inconsistencia.</v>
      </c>
      <c r="AA21" s="43">
        <f>IF($H$21="","",
IF(OR($H$21="Corrupción",$H$21="Lavado de Activos",$H$21="Financiación del Terrorismo",$H$21="Trámites, OPAs y Consultas de Acceso a la Información Pública"),"No aplica",'[17]5. Valoración de Controles'!$R21))</f>
        <v>0.4</v>
      </c>
      <c r="AB21" s="37" t="str">
        <f>IF(H21="","",
IF(OR(H21="Corrupción",H21="Lavado de Activos",H21="Financiación del Terrorismo",H21="Trámites, OPAs y Consultas de Acceso a la Información Pública"),'[17]6.Valoración Control Corrupción'!W21:W23,
IF(OR(H21&lt;&gt;"Corrupción",H21&lt;&gt;"Lavado de Activos",H21&lt;&gt;"Financiación del Terrorismo",H21&lt;&gt;"Trámites, OPAs y Consultas de Acceso a la Información Pública"),IF(AC21="","",
IF(AND(AC21&gt;0,AC21&lt;0.4),"Muy Baja",
IF(AND(AC21&gt;=0.4,AC21&lt;0.6),"Baja",
IF(AND(AC21&gt;=0.6,AC21&lt;0.8),"Media",
IF(AND(AC21&gt;=0.8,AC21&lt;1),"Alta",
IF(AC21&gt;=1,"Muy Alta","")))))))))</f>
        <v>Media</v>
      </c>
      <c r="AC21" s="44">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IF('[17]5. Valoración de Controles'!U23&gt;0,'[17]5. Valoración de Controles'!U23,
IF('[17]5. Valoración de Controles'!U22&gt;0,'[17]5. Valoración de Controles'!U22,
IF('[17]5. Valoración de Controles'!U21&gt;0,'[17]5. Valoración de Controles'!U21,L21))))))</f>
        <v>0.6</v>
      </c>
      <c r="AD21" s="37" t="str">
        <f>IF(H21="","",
IF(OR(H21="Corrupción",H21="Lavado de Activos",H21="Financiación del Terrorismo",H21="Trámites, OPAs y Consultas de Acceso a la Información Pública"),'[17]3. Impacto Riesgo de Corrupción'!Z21:Z23,
IF(OR(H21&lt;&gt;"Corrupción",H21&lt;&gt;"Lavado de Activos",H21&lt;&gt;"Financiación del Terrorismo",H21&lt;&gt;"Trámites, OPAs y Consultas de Acceso a la Información Pública"),
IF(AE21="","",
IF(AND(AE21&gt;0,AE21&lt;0.4),"Leve",
IF(AND(AE21&gt;=0.4,AE21&lt;0.6),"Menor",
IF(AND(AE21&gt;=0.6,AE21&lt;0.8),"Moderado",
IF(AND(AE21&gt;=0.8,AE21&lt;1),"Mayor",
IF(AE21&gt;=1,"Catastrófico","")))))))))</f>
        <v>Mayor</v>
      </c>
      <c r="AE21" s="44">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IF('[17]5. Valoración de Controles'!V23&gt;0,'[17]5. Valoración de Controles'!V23,
IF('[17]5. Valoración de Controles'!V22&gt;0,'[17]5. Valoración de Controles'!V22,
IF('[17]5. Valoración de Controles'!V21&gt;0,'[17]5. Valoración de Controles'!V21,O21))))))</f>
        <v>0.8</v>
      </c>
      <c r="AF21" s="39" t="str">
        <f t="shared" ref="AF21" si="9">IF(AND(AB21="Muy Alta",OR(AD21="Leve",AD21="Menor",AD21="Moderado",AD21="Mayor")),"Alto",
IF(AND(AB21="Alta",OR(AD21="Leve",AD21="Menor")),"Moderado",
IF(AND(AB21="Alta",OR(AD21="Moderado",AD21="Mayor")),"Alto",
IF(AND(AB21="Media",OR(AD21="Leve",AD21="Menor",AD21="Moderado")),"Moderado",
IF(AND(AB21="Media",OR(AD21="Mayor")),"Alto",
IF(AND(AB21="Baja",OR(AD21="Leve")),"Bajo",
IF(AND(OR(AB21="Baja",AB21="Improbable"),OR(AD21="Menor",AD21="Moderado")),"Moderado",
IF(AND(OR(AB21="Baja",AB21="Improbable"),AD21="Mayor"),"Alto",
IF(AND(AB21="Muy Baja",OR(AD21="Leve",AD21="Menor")),"Bajo",
IF(AND(OR(AB21="Muy Baja",AB21="Rara vez"),OR(AD21="Moderado")),"Moderado",
IF(AND(OR(AB21="Muy Baja",AB21="Rara vez"),AD21="Mayor"),"Alto",
IF(AND(OR(AB21="Casi seguro",AB21="Probable",AB21="Posible"),AD21="Mayor"),"Extremo",
IF(AND(AB21="Casi seguro",AD21="Moderado"),"Extremo",
IF(AND(OR(AB21="Probable",AB21="Posible"),OR(AD21="Moderado")),"Alto",
IF(AD21="Catastrófico","Extremo","")))))))))))))))</f>
        <v>Alto</v>
      </c>
      <c r="AG21" s="45" t="s">
        <v>50</v>
      </c>
      <c r="AH21" s="46" t="str">
        <f t="shared" ref="AH21" si="10">IF(AG21="Reducir (Mitigar)","Debe establecer el plan de acción a implementar para mitigar el nivel del riesgo",
IF(AG21="Reducir (Transferir)","No amerita plan de acción. Debe tercerizar la actividad que genera este riesgo o adquirir polizas para evitar responsabilidad economica, sin embargo mantiene la responsabilidad reputacional",
IF(AG21="Aceptar","No amerita plan de acción. Asuma las consecuencias de la materialización del riesgo",
IF(AG21="Evitar","No amerita plan de acción. No ejecute la actividad que genera el riesgo",
IF(AG21="Reducir","Debe establecer el plan de acción a implementar para mitigar el nivel del riesgo",
IF(AG21="Compartir","No amerita plan de acción. Comparta el riesgo con una parte interesada que pueda gestionarlo con mas eficacia",""))))))</f>
        <v>Debe establecer el plan de acción a implementar para mitigar el nivel del riesgo</v>
      </c>
      <c r="AI21" s="47" t="s">
        <v>69</v>
      </c>
      <c r="AJ21" s="48" t="s">
        <v>67</v>
      </c>
      <c r="AK21" s="49" t="str">
        <f t="shared" ref="AK21" si="11">IF(AI21="","","∑ Peso porcentual de cada acción definida")</f>
        <v>∑ Peso porcentual de cada acción definida</v>
      </c>
      <c r="AL21" s="50" t="s">
        <v>159</v>
      </c>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row>
    <row r="22" spans="1:67" ht="31.5" customHeight="1">
      <c r="A22" s="35"/>
      <c r="B22" s="36"/>
      <c r="C22" s="36"/>
      <c r="D22" s="36"/>
      <c r="E22" s="36"/>
      <c r="F22" s="36"/>
      <c r="G22" s="36"/>
      <c r="H22" s="36"/>
      <c r="I22" s="36"/>
      <c r="J22" s="36"/>
      <c r="K22" s="37"/>
      <c r="L22" s="38"/>
      <c r="M22" s="36"/>
      <c r="N22" s="37"/>
      <c r="O22" s="38"/>
      <c r="P22" s="39"/>
      <c r="Q22" s="40" t="str">
        <f>IF($H$21="","",
IF(OR($H$21="Corrupción",$H$21="Lavado de Activos",$H$21="Financiación del Terrorismo",$H$21="Trámites, OPAs y Consultas de Acceso a la Información Pública"),'[17]6.Valoración Control Corrupción'!$E22,'[17]5. Valoración de Controles'!$H22))</f>
        <v xml:space="preserve">  </v>
      </c>
      <c r="R22" s="41">
        <f>IF($H$21="","",
IF(OR($H$21="Corrupción",$H$21="Lavado de Activos",$H$21="Financiación del Terrorismo",$H$21="Trámites, OPAs y Consultas de Acceso a la Información Pública"),"No Aplica",'[17]5. Valoración de Controles'!$I22))</f>
        <v>0</v>
      </c>
      <c r="S22" s="41" t="str">
        <f>IF($H$21="","",
IF(OR($H$21="Corrupción",$H$21="Lavado de Activos",$H$21="Financiación del Terrorismo",$H$21="Trámites, OPAs y Consultas de Acceso a la Información Pública"),"No Aplica",'[17]5. Valoración de Controles'!$J22))</f>
        <v/>
      </c>
      <c r="T22" s="41">
        <f>IF($H$21="","",
IF(OR($H$21="Corrupción",$H$21="Lavado de Activos",$H$21="Financiación del Terrorismo",$H$21="Trámites, OPAs y Consultas de Acceso a la Información Pública"),"No Aplica",'[17]5. Valoración de Controles'!$K22))</f>
        <v>0</v>
      </c>
      <c r="U22" s="41">
        <f>IF($H$21="","",
IF(OR($H$21="Corrupción",$H$21="Lavado de Activos",$H$21="Financiación del Terrorismo",$H$21="Trámites, OPAs y Consultas de Acceso a la Información Pública"),"No Aplica",'[17]5. Valoración de Controles'!$L22))</f>
        <v>0</v>
      </c>
      <c r="V22" s="41">
        <f>IF($H$21="","",
IF(OR($H$21="Corrupción",$H$21="Lavado de Activos",$H$21="Financiación del Terrorismo",$H$21="Trámites, OPAs y Consultas de Acceso a la Información Pública"),"No Aplica",'[17]5. Valoración de Controles'!$M22))</f>
        <v>0</v>
      </c>
      <c r="W22" s="41">
        <f>IF($H$21="","",
IF(OR($H$21="Corrupción",$H$21="Lavado de Activos",$H$21="Financiación del Terrorismo",$H$21="Trámites, OPAs y Consultas de Acceso a la Información Pública"),"No Aplica",'[17]5. Valoración de Controles'!$N22))</f>
        <v>0</v>
      </c>
      <c r="X22" s="42">
        <f>IF($H$21="","",
IF(OR($H$21="Corrupción",$H$21="Lavado de Activos",$H$21="Financiación del Terrorismo",$H$21="Trámites, OPAs y Consultas de Acceso a la Información Pública"),"No Aplica",'[17]5. Valoración de Controles'!$O22))</f>
        <v>0</v>
      </c>
      <c r="Y22" s="42">
        <f>IF($H$21="","",
IF(OR($H$21="Corrupción",$H$21="Lavado de Activos",$H$21="Financiación del Terrorismo",$H$21="Trámites, OPAs y Consultas de Acceso a la Información Pública"),"No Aplica",'[17]5. Valoración de Controles'!$P22))</f>
        <v>0</v>
      </c>
      <c r="Z22" s="42">
        <f>IF($H$21="","",
IF(OR($H$21="Corrupción",$H$21="Lavado de Activos",$H$21="Financiación del Terrorismo",$H$21="Trámites, OPAs y Consultas de Acceso a la Información Pública"),"No Aplica",'[17]5. Valoración de Controles'!$Q22))</f>
        <v>0</v>
      </c>
      <c r="AA22" s="43" t="str">
        <f>IF($H$21="","",
IF(OR($H$21="Corrupción",$H$21="Lavado de Activos",$H$21="Financiación del Terrorismo",$H$21="Trámites, OPAs y Consultas de Acceso a la Información Pública"),"No aplica",'[17]5. Valoración de Controles'!$R22))</f>
        <v/>
      </c>
      <c r="AB22" s="37"/>
      <c r="AC22" s="52"/>
      <c r="AD22" s="37"/>
      <c r="AE22" s="52"/>
      <c r="AF22" s="39"/>
      <c r="AG22" s="45"/>
      <c r="AH22" s="53"/>
      <c r="AI22" s="54"/>
      <c r="AJ22" s="55"/>
      <c r="AK22" s="56"/>
      <c r="AL22" s="55"/>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row>
    <row r="23" spans="1:67" ht="31.5" customHeight="1">
      <c r="A23" s="35"/>
      <c r="B23" s="36"/>
      <c r="C23" s="36"/>
      <c r="D23" s="36"/>
      <c r="E23" s="36"/>
      <c r="F23" s="36"/>
      <c r="G23" s="36"/>
      <c r="H23" s="36"/>
      <c r="I23" s="36"/>
      <c r="J23" s="36"/>
      <c r="K23" s="37"/>
      <c r="L23" s="38"/>
      <c r="M23" s="36"/>
      <c r="N23" s="37"/>
      <c r="O23" s="38"/>
      <c r="P23" s="39"/>
      <c r="Q23" s="40" t="str">
        <f>IF($H$21="","",
IF(OR($H$21="Corrupción",$H$21="Lavado de Activos",$H$21="Financiación del Terrorismo",$H$21="Trámites, OPAs y Consultas de Acceso a la Información Pública"),'[17]6.Valoración Control Corrupción'!$E23,'[17]5. Valoración de Controles'!$H23))</f>
        <v xml:space="preserve">  </v>
      </c>
      <c r="R23" s="41">
        <f>IF($H$21="","",
IF(OR($H$21="Corrupción",$H$21="Lavado de Activos",$H$21="Financiación del Terrorismo",$H$21="Trámites, OPAs y Consultas de Acceso a la Información Pública"),"No Aplica",'[17]5. Valoración de Controles'!$I23))</f>
        <v>0</v>
      </c>
      <c r="S23" s="41" t="str">
        <f>IF($H$21="","",
IF(OR($H$21="Corrupción",$H$21="Lavado de Activos",$H$21="Financiación del Terrorismo",$H$21="Trámites, OPAs y Consultas de Acceso a la Información Pública"),"No Aplica",'[17]5. Valoración de Controles'!$J23))</f>
        <v/>
      </c>
      <c r="T23" s="41">
        <f>IF($H$21="","",
IF(OR($H$21="Corrupción",$H$21="Lavado de Activos",$H$21="Financiación del Terrorismo",$H$21="Trámites, OPAs y Consultas de Acceso a la Información Pública"),"No Aplica",'[17]5. Valoración de Controles'!$K23))</f>
        <v>0</v>
      </c>
      <c r="U23" s="41">
        <f>IF($H$21="","",
IF(OR($H$21="Corrupción",$H$21="Lavado de Activos",$H$21="Financiación del Terrorismo",$H$21="Trámites, OPAs y Consultas de Acceso a la Información Pública"),"No Aplica",'[17]5. Valoración de Controles'!$L23))</f>
        <v>0</v>
      </c>
      <c r="V23" s="41">
        <f>IF($H$21="","",
IF(OR($H$21="Corrupción",$H$21="Lavado de Activos",$H$21="Financiación del Terrorismo",$H$21="Trámites, OPAs y Consultas de Acceso a la Información Pública"),"No Aplica",'[17]5. Valoración de Controles'!$M23))</f>
        <v>0</v>
      </c>
      <c r="W23" s="41">
        <f>IF($H$21="","",
IF(OR($H$21="Corrupción",$H$21="Lavado de Activos",$H$21="Financiación del Terrorismo",$H$21="Trámites, OPAs y Consultas de Acceso a la Información Pública"),"No Aplica",'[17]5. Valoración de Controles'!$N23))</f>
        <v>0</v>
      </c>
      <c r="X23" s="42">
        <f>IF($H$21="","",
IF(OR($H$21="Corrupción",$H$21="Lavado de Activos",$H$21="Financiación del Terrorismo",$H$21="Trámites, OPAs y Consultas de Acceso a la Información Pública"),"No Aplica",'[17]5. Valoración de Controles'!$O23))</f>
        <v>0</v>
      </c>
      <c r="Y23" s="42">
        <f>IF($H$21="","",
IF(OR($H$21="Corrupción",$H$21="Lavado de Activos",$H$21="Financiación del Terrorismo",$H$21="Trámites, OPAs y Consultas de Acceso a la Información Pública"),"No Aplica",'[17]5. Valoración de Controles'!$P23))</f>
        <v>0</v>
      </c>
      <c r="Z23" s="42">
        <f>IF($H$21="","",
IF(OR($H$21="Corrupción",$H$21="Lavado de Activos",$H$21="Financiación del Terrorismo",$H$21="Trámites, OPAs y Consultas de Acceso a la Información Pública"),"No Aplica",'[17]5. Valoración de Controles'!$Q23))</f>
        <v>0</v>
      </c>
      <c r="AA23" s="43" t="str">
        <f>IF($H$21="","",
IF(OR($H$21="Corrupción",$H$21="Lavado de Activos",$H$21="Financiación del Terrorismo",$H$21="Trámites, OPAs y Consultas de Acceso a la Información Pública"),"No aplica",'[17]5. Valoración de Controles'!$R23))</f>
        <v/>
      </c>
      <c r="AB23" s="37"/>
      <c r="AC23" s="52"/>
      <c r="AD23" s="37"/>
      <c r="AE23" s="52"/>
      <c r="AF23" s="39"/>
      <c r="AG23" s="45"/>
      <c r="AH23" s="53"/>
      <c r="AI23" s="54"/>
      <c r="AJ23" s="55"/>
      <c r="AK23" s="56"/>
      <c r="AL23" s="55"/>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row>
    <row r="24" spans="1:67" ht="31.5" customHeight="1">
      <c r="A24" s="35">
        <v>6</v>
      </c>
      <c r="B24" s="36" t="str">
        <f>'[17]2. Identificación del Riesgo'!B24:B26</f>
        <v>Atención al Ciudadano</v>
      </c>
      <c r="C24" s="36" t="str">
        <f>IF('[17]2. Identificación del Riesgo'!C24:C26="","",'[17]2. Identificación del Riesgo'!C24:C26)</f>
        <v>Trabajo en Casa y Teletrabajo</v>
      </c>
      <c r="D24" s="36" t="str">
        <f>IF('[17]2. Identificación del Riesgo'!D24:D26="","",'[17]2. Identificación del Riesgo'!D24:D26)</f>
        <v>Afectación Económica (o presupuestal) y Reputacional</v>
      </c>
      <c r="E24" s="36" t="str">
        <f>IF('[17]2. Identificación del Riesgo'!E24:E26="","",'[17]2. Identificación del Riesgo'!E24:E26)</f>
        <v>Instalación de software malicioso en los equipos de computo personales, cuando se realiza trabajo en casa o teletrabajo.</v>
      </c>
      <c r="F24" s="36" t="str">
        <f>IF('[17]2. Identificación del Riesgo'!F24:F26="","",'[17]2. Identificación del Riesgo'!F24:F26)</f>
        <v>Desconocimiento por parte de los procesos, de los riesgos de ciber seguridad.</v>
      </c>
      <c r="G24" s="36" t="str">
        <f>IF('[17]2. Identificación del Riesgo'!G24:G26="","",'[17]2. Identificación del Riesgo'!G24:G26)</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24" s="36" t="str">
        <f>IF('[17]2. Identificación del Riesgo'!H24:H26="","",'[17]2. Identificación del Riesgo'!H24:H26)</f>
        <v>Seguridad de la Información (Pérdida de la Integridad)</v>
      </c>
      <c r="I24" s="36" t="str">
        <f>IF('[17]2. Identificación del Riesgo'!I24:I26="","",'[17]2. Identificación del Riesgo'!I24:I26)</f>
        <v>Usuarios, productos y practicas, organizacionales</v>
      </c>
      <c r="J24" s="36" t="str">
        <f>IF('[17]2. Identificación del Riesgo'!J24:J26="","",'[17]2. Identificación del Riesgo'!J24:J26)</f>
        <v>Muy Alta: La actividad que conlleva el riesgo se ejecuta más de 5000 veces por año</v>
      </c>
      <c r="K24" s="37" t="str">
        <f>'[17]2. Identificación del Riesgo'!K24:K26</f>
        <v>Muy Alta</v>
      </c>
      <c r="L24" s="38">
        <f>'[17]2. Identificación del Riesgo'!L24:L26</f>
        <v>1</v>
      </c>
      <c r="M24" s="36" t="str">
        <f>IF(OR('[17]2. Identificación del Riesgo'!H24:H26="Corrupción",'[17]2. Identificación del Riesgo'!H24:H26="Lavado de Activos",'[17]2. Identificación del Riesgo'!H24:H26="Financiación del Terrorismo",'[17]2. Identificación del Riesgo'!H24:H26="Trámites, OPAs y Consultas de Acceso a la Información Pública"),"No Aplica",
IF('[17]2. Identificación del Riesgo'!M24:M26="","",'[17]2. Identificación del Riesgo'!M24:M26))</f>
        <v>Reputacional: El riesgo afecta la imagen de de la entidad con efecto publicitario sostenido a nivel de sector administrativo, nivel departamental o municipal</v>
      </c>
      <c r="N24" s="37" t="str">
        <f>'[17]2. Identificación del Riesgo'!N24:N26</f>
        <v>Mayor</v>
      </c>
      <c r="O24" s="38">
        <f>'[17]2. Identificación del Riesgo'!O24:O26</f>
        <v>0.8</v>
      </c>
      <c r="P24" s="39" t="str">
        <f>'[17]2. Identificación del Riesgo'!P24:P26</f>
        <v>Alto</v>
      </c>
      <c r="Q24" s="40" t="str">
        <f>IF($H$24="","",
IF(OR($H$24="Corrupción",$H$24="Lavado de Activos",$H$24="Financiación del Terrorismo",$H$24="Trámites, OPAs y Consultas de Acceso a la Información Pública"),'[17]6.Valoración Control Corrupción'!$E24,'[17]5. Valoración de Controles'!$H24))</f>
        <v xml:space="preserve">  </v>
      </c>
      <c r="R24" s="41" t="str">
        <f>IF($H$24="","",
IF(OR($H$24="Corrupción",$H$24="Lavado de Activos",$H$24="Financiación del Terrorismo",$H$24="Trámites, OPAs y Consultas de Acceso a la Información Pública"),"No Aplica",'[17]5. Valoración de Controles'!$I24))</f>
        <v>Sin Control</v>
      </c>
      <c r="S24" s="41" t="str">
        <f>IF($H$24="","",
IF(OR($H$24="Corrupción",$H$24="Lavado de Activos",$H$24="Financiación del Terrorismo",$H$24="Trámites, OPAs y Consultas de Acceso a la Información Pública"),"No Aplica",'[17]5. Valoración de Controles'!$J24))</f>
        <v/>
      </c>
      <c r="T24" s="41">
        <f>IF($H$24="","",
IF(OR($H$24="Corrupción",$H$24="Lavado de Activos",$H$24="Financiación del Terrorismo",$H$24="Trámites, OPAs y Consultas de Acceso a la Información Pública"),"No Aplica",'[17]5. Valoración de Controles'!$K24))</f>
        <v>0</v>
      </c>
      <c r="U24" s="41">
        <f>IF($H$24="","",
IF(OR($H$24="Corrupción",$H$24="Lavado de Activos",$H$24="Financiación del Terrorismo",$H$24="Trámites, OPAs y Consultas de Acceso a la Información Pública"),"No Aplica",'[17]5. Valoración de Controles'!$L24))</f>
        <v>0</v>
      </c>
      <c r="V24" s="41">
        <f>IF($H$24="","",
IF(OR($H$24="Corrupción",$H$24="Lavado de Activos",$H$24="Financiación del Terrorismo",$H$24="Trámites, OPAs y Consultas de Acceso a la Información Pública"),"No Aplica",'[17]5. Valoración de Controles'!$M24))</f>
        <v>0</v>
      </c>
      <c r="W24" s="41">
        <f>IF($H$24="","",
IF(OR($H$24="Corrupción",$H$24="Lavado de Activos",$H$24="Financiación del Terrorismo",$H$24="Trámites, OPAs y Consultas de Acceso a la Información Pública"),"No Aplica",'[17]5. Valoración de Controles'!$N24))</f>
        <v>0</v>
      </c>
      <c r="X24" s="42">
        <f>IF($H$24="","",
IF(OR($H$24="Corrupción",$H$24="Lavado de Activos",$H$24="Financiación del Terrorismo",$H$24="Trámites, OPAs y Consultas de Acceso a la Información Pública"),"No Aplica",'[17]5. Valoración de Controles'!$O24))</f>
        <v>0</v>
      </c>
      <c r="Y24" s="42">
        <f>IF($H$24="","",
IF(OR($H$24="Corrupción",$H$24="Lavado de Activos",$H$24="Financiación del Terrorismo",$H$24="Trámites, OPAs y Consultas de Acceso a la Información Pública"),"No Aplica",'[17]5. Valoración de Controles'!$P24))</f>
        <v>0</v>
      </c>
      <c r="Z24" s="42">
        <f>IF($H$24="","",
IF(OR($H$24="Corrupción",$H$24="Lavado de Activos",$H$24="Financiación del Terrorismo",$H$24="Trámites, OPAs y Consultas de Acceso a la Información Pública"),"No Aplica",'[17]5. Valoración de Controles'!$Q24))</f>
        <v>0</v>
      </c>
      <c r="AA24" s="43" t="str">
        <f>IF($H$24="","",
IF(OR($H$24="Corrupción",$H$24="Lavado de Activos",$H$24="Financiación del Terrorismo",$H$24="Trámites, OPAs y Consultas de Acceso a la Información Pública"),"No aplica",'[17]5. Valoración de Controles'!$R24))</f>
        <v/>
      </c>
      <c r="AB24" s="37" t="str">
        <f>IF(H24="","",
IF(OR(H24="Corrupción",H24="Lavado de Activos",H24="Financiación del Terrorismo",H24="Trámites, OPAs y Consultas de Acceso a la Información Pública"),'[17]6.Valoración Control Corrupción'!W24:W26,
IF(OR(H24&lt;&gt;"Corrupción",H24&lt;&gt;"Lavado de Activos",H24&lt;&gt;"Financiación del Terrorismo",H24&lt;&gt;"Trámites, OPAs y Consultas de Acceso a la Información Pública"),IF(AC24="","",
IF(AND(AC24&gt;0,AC24&lt;0.4),"Muy Baja",
IF(AND(AC24&gt;=0.4,AC24&lt;0.6),"Baja",
IF(AND(AC24&gt;=0.6,AC24&lt;0.8),"Media",
IF(AND(AC24&gt;=0.8,AC24&lt;1),"Alta",
IF(AC24&gt;=1,"Muy Alta","")))))))))</f>
        <v>Muy Alta</v>
      </c>
      <c r="AC24" s="44">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IF('[17]5. Valoración de Controles'!U26&gt;0,'[17]5. Valoración de Controles'!U26,
IF('[17]5. Valoración de Controles'!U25&gt;0,'[17]5. Valoración de Controles'!U25,
IF('[17]5. Valoración de Controles'!U24&gt;0,'[17]5. Valoración de Controles'!U24,L24))))))</f>
        <v>1</v>
      </c>
      <c r="AD24" s="37" t="str">
        <f>IF(H24="","",
IF(OR(H24="Corrupción",H24="Lavado de Activos",H24="Financiación del Terrorismo",H24="Trámites, OPAs y Consultas de Acceso a la Información Pública"),'[17]3. Impacto Riesgo de Corrupción'!Z24:Z26,
IF(OR(H24&lt;&gt;"Corrupción",H24&lt;&gt;"Lavado de Activos",H24&lt;&gt;"Financiación del Terrorismo",H24&lt;&gt;"Trámites, OPAs y Consultas de Acceso a la Información Pública"),
IF(AE24="","",
IF(AND(AE24&gt;0,AE24&lt;0.4),"Leve",
IF(AND(AE24&gt;=0.4,AE24&lt;0.6),"Menor",
IF(AND(AE24&gt;=0.6,AE24&lt;0.8),"Moderado",
IF(AND(AE24&gt;=0.8,AE24&lt;1),"Mayor",
IF(AE24&gt;=1,"Catastrófico","")))))))))</f>
        <v>Mayor</v>
      </c>
      <c r="AE24" s="44">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IF('[17]5. Valoración de Controles'!V26&gt;0,'[17]5. Valoración de Controles'!V26,
IF('[17]5. Valoración de Controles'!V25&gt;0,'[17]5. Valoración de Controles'!V25,
IF('[17]5. Valoración de Controles'!V24&gt;0,'[17]5. Valoración de Controles'!V24,O24))))))</f>
        <v>0.8</v>
      </c>
      <c r="AF24" s="39" t="str">
        <f t="shared" ref="AF24" si="12">IF(AND(AB24="Muy Alta",OR(AD24="Leve",AD24="Menor",AD24="Moderado",AD24="Mayor")),"Alto",
IF(AND(AB24="Alta",OR(AD24="Leve",AD24="Menor")),"Moderado",
IF(AND(AB24="Alta",OR(AD24="Moderado",AD24="Mayor")),"Alto",
IF(AND(AB24="Media",OR(AD24="Leve",AD24="Menor",AD24="Moderado")),"Moderado",
IF(AND(AB24="Media",OR(AD24="Mayor")),"Alto",
IF(AND(AB24="Baja",OR(AD24="Leve")),"Bajo",
IF(AND(OR(AB24="Baja",AB24="Improbable"),OR(AD24="Menor",AD24="Moderado")),"Moderado",
IF(AND(OR(AB24="Baja",AB24="Improbable"),AD24="Mayor"),"Alto",
IF(AND(AB24="Muy Baja",OR(AD24="Leve",AD24="Menor")),"Bajo",
IF(AND(OR(AB24="Muy Baja",AB24="Rara vez"),OR(AD24="Moderado")),"Moderado",
IF(AND(OR(AB24="Muy Baja",AB24="Rara vez"),AD24="Mayor"),"Alto",
IF(AND(OR(AB24="Casi seguro",AB24="Probable",AB24="Posible"),AD24="Mayor"),"Extremo",
IF(AND(AB24="Casi seguro",AD24="Moderado"),"Extremo",
IF(AND(OR(AB24="Probable",AB24="Posible"),OR(AD24="Moderado")),"Alto",
IF(AD24="Catastrófico","Extremo","")))))))))))))))</f>
        <v>Alto</v>
      </c>
      <c r="AG24" s="45" t="s">
        <v>50</v>
      </c>
      <c r="AH24" s="46" t="str">
        <f t="shared" ref="AH24" si="13">IF(AG24="Reducir (Mitigar)","Debe establecer el plan de acción a implementar para mitigar el nivel del riesgo",
IF(AG24="Reducir (Transferir)","No amerita plan de acción. Debe tercerizar la actividad que genera este riesgo o adquirir polizas para evitar responsabilidad economica, sin embargo mantiene la responsabilidad reputacional",
IF(AG24="Aceptar","No amerita plan de acción. Asuma las consecuencias de la materialización del riesgo",
IF(AG24="Evitar","No amerita plan de acción. No ejecute la actividad que genera el riesgo",
IF(AG24="Reducir","Debe establecer el plan de acción a implementar para mitigar el nivel del riesgo",
IF(AG24="Compartir","No amerita plan de acción. Comparta el riesgo con una parte interesada que pueda gestionarlo con mas eficacia",""))))))</f>
        <v>Debe establecer el plan de acción a implementar para mitigar el nivel del riesgo</v>
      </c>
      <c r="AI24" s="47" t="s">
        <v>86</v>
      </c>
      <c r="AJ24" s="48" t="s">
        <v>71</v>
      </c>
      <c r="AK24" s="49" t="str">
        <f t="shared" ref="AK24" si="14">IF(AI24="","","∑ Peso porcentual de cada acción definida")</f>
        <v>∑ Peso porcentual de cada acción definida</v>
      </c>
      <c r="AL24" s="50" t="s">
        <v>159</v>
      </c>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row>
    <row r="25" spans="1:67" ht="31.5" customHeight="1">
      <c r="A25" s="35"/>
      <c r="B25" s="36"/>
      <c r="C25" s="36"/>
      <c r="D25" s="36"/>
      <c r="E25" s="36"/>
      <c r="F25" s="36"/>
      <c r="G25" s="36"/>
      <c r="H25" s="36"/>
      <c r="I25" s="36"/>
      <c r="J25" s="36"/>
      <c r="K25" s="37"/>
      <c r="L25" s="38"/>
      <c r="M25" s="36"/>
      <c r="N25" s="37"/>
      <c r="O25" s="38"/>
      <c r="P25" s="39"/>
      <c r="Q25" s="40" t="str">
        <f>IF($H$24="","",
IF(OR($H$24="Corrupción",$H$24="Lavado de Activos",$H$24="Financiación del Terrorismo",$H$24="Trámites, OPAs y Consultas de Acceso a la Información Pública"),'[17]6.Valoración Control Corrupción'!$E25,'[17]5. Valoración de Controles'!$H25))</f>
        <v xml:space="preserve">  </v>
      </c>
      <c r="R25" s="41">
        <f>IF($H$24="","",
IF(OR($H$24="Corrupción",$H$24="Lavado de Activos",$H$24="Financiación del Terrorismo",$H$24="Trámites, OPAs y Consultas de Acceso a la Información Pública"),"No Aplica",'[17]5. Valoración de Controles'!$I25))</f>
        <v>0</v>
      </c>
      <c r="S25" s="41" t="str">
        <f>IF($H$24="","",
IF(OR($H$24="Corrupción",$H$24="Lavado de Activos",$H$24="Financiación del Terrorismo",$H$24="Trámites, OPAs y Consultas de Acceso a la Información Pública"),"No Aplica",'[17]5. Valoración de Controles'!$J25))</f>
        <v/>
      </c>
      <c r="T25" s="41">
        <f>IF($H$24="","",
IF(OR($H$24="Corrupción",$H$24="Lavado de Activos",$H$24="Financiación del Terrorismo",$H$24="Trámites, OPAs y Consultas de Acceso a la Información Pública"),"No Aplica",'[17]5. Valoración de Controles'!$K25))</f>
        <v>0</v>
      </c>
      <c r="U25" s="41">
        <f>IF($H$24="","",
IF(OR($H$24="Corrupción",$H$24="Lavado de Activos",$H$24="Financiación del Terrorismo",$H$24="Trámites, OPAs y Consultas de Acceso a la Información Pública"),"No Aplica",'[17]5. Valoración de Controles'!$L25))</f>
        <v>0</v>
      </c>
      <c r="V25" s="41">
        <f>IF($H$24="","",
IF(OR($H$24="Corrupción",$H$24="Lavado de Activos",$H$24="Financiación del Terrorismo",$H$24="Trámites, OPAs y Consultas de Acceso a la Información Pública"),"No Aplica",'[17]5. Valoración de Controles'!$M25))</f>
        <v>0</v>
      </c>
      <c r="W25" s="41">
        <f>IF($H$24="","",
IF(OR($H$24="Corrupción",$H$24="Lavado de Activos",$H$24="Financiación del Terrorismo",$H$24="Trámites, OPAs y Consultas de Acceso a la Información Pública"),"No Aplica",'[17]5. Valoración de Controles'!$N25))</f>
        <v>0</v>
      </c>
      <c r="X25" s="42">
        <f>IF($H$24="","",
IF(OR($H$24="Corrupción",$H$24="Lavado de Activos",$H$24="Financiación del Terrorismo",$H$24="Trámites, OPAs y Consultas de Acceso a la Información Pública"),"No Aplica",'[17]5. Valoración de Controles'!$O25))</f>
        <v>0</v>
      </c>
      <c r="Y25" s="42">
        <f>IF($H$24="","",
IF(OR($H$24="Corrupción",$H$24="Lavado de Activos",$H$24="Financiación del Terrorismo",$H$24="Trámites, OPAs y Consultas de Acceso a la Información Pública"),"No Aplica",'[17]5. Valoración de Controles'!$P25))</f>
        <v>0</v>
      </c>
      <c r="Z25" s="42">
        <f>IF($H$24="","",
IF(OR($H$24="Corrupción",$H$24="Lavado de Activos",$H$24="Financiación del Terrorismo",$H$24="Trámites, OPAs y Consultas de Acceso a la Información Pública"),"No Aplica",'[17]5. Valoración de Controles'!$Q25))</f>
        <v>0</v>
      </c>
      <c r="AA25" s="43" t="str">
        <f>IF($H$24="","",
IF(OR($H$24="Corrupción",$H$24="Lavado de Activos",$H$24="Financiación del Terrorismo",$H$24="Trámites, OPAs y Consultas de Acceso a la Información Pública"),"No aplica",'[17]5. Valoración de Controles'!$R25))</f>
        <v/>
      </c>
      <c r="AB25" s="37"/>
      <c r="AC25" s="52"/>
      <c r="AD25" s="37"/>
      <c r="AE25" s="52"/>
      <c r="AF25" s="39"/>
      <c r="AG25" s="45"/>
      <c r="AH25" s="53"/>
      <c r="AI25" s="54"/>
      <c r="AJ25" s="55"/>
      <c r="AK25" s="56"/>
      <c r="AL25" s="55"/>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row>
    <row r="26" spans="1:67" ht="31.5" customHeight="1">
      <c r="A26" s="35"/>
      <c r="B26" s="36"/>
      <c r="C26" s="36"/>
      <c r="D26" s="36"/>
      <c r="E26" s="36"/>
      <c r="F26" s="36"/>
      <c r="G26" s="36"/>
      <c r="H26" s="36"/>
      <c r="I26" s="36"/>
      <c r="J26" s="36"/>
      <c r="K26" s="37"/>
      <c r="L26" s="38"/>
      <c r="M26" s="36"/>
      <c r="N26" s="37"/>
      <c r="O26" s="38"/>
      <c r="P26" s="39"/>
      <c r="Q26" s="40" t="str">
        <f>IF($H$24="","",
IF(OR($H$24="Corrupción",$H$24="Lavado de Activos",$H$24="Financiación del Terrorismo",$H$24="Trámites, OPAs y Consultas de Acceso a la Información Pública"),'[17]6.Valoración Control Corrupción'!$E26,'[17]5. Valoración de Controles'!$H26))</f>
        <v xml:space="preserve">  </v>
      </c>
      <c r="R26" s="41">
        <f>IF($H$24="","",
IF(OR($H$24="Corrupción",$H$24="Lavado de Activos",$H$24="Financiación del Terrorismo",$H$24="Trámites, OPAs y Consultas de Acceso a la Información Pública"),"No Aplica",'[17]5. Valoración de Controles'!$I26))</f>
        <v>0</v>
      </c>
      <c r="S26" s="41" t="str">
        <f>IF($H$24="","",
IF(OR($H$24="Corrupción",$H$24="Lavado de Activos",$H$24="Financiación del Terrorismo",$H$24="Trámites, OPAs y Consultas de Acceso a la Información Pública"),"No Aplica",'[17]5. Valoración de Controles'!$J26))</f>
        <v/>
      </c>
      <c r="T26" s="41">
        <f>IF($H$24="","",
IF(OR($H$24="Corrupción",$H$24="Lavado de Activos",$H$24="Financiación del Terrorismo",$H$24="Trámites, OPAs y Consultas de Acceso a la Información Pública"),"No Aplica",'[17]5. Valoración de Controles'!$K26))</f>
        <v>0</v>
      </c>
      <c r="U26" s="41">
        <f>IF($H$24="","",
IF(OR($H$24="Corrupción",$H$24="Lavado de Activos",$H$24="Financiación del Terrorismo",$H$24="Trámites, OPAs y Consultas de Acceso a la Información Pública"),"No Aplica",'[17]5. Valoración de Controles'!$L26))</f>
        <v>0</v>
      </c>
      <c r="V26" s="41">
        <f>IF($H$24="","",
IF(OR($H$24="Corrupción",$H$24="Lavado de Activos",$H$24="Financiación del Terrorismo",$H$24="Trámites, OPAs y Consultas de Acceso a la Información Pública"),"No Aplica",'[17]5. Valoración de Controles'!$M26))</f>
        <v>0</v>
      </c>
      <c r="W26" s="41">
        <f>IF($H$24="","",
IF(OR($H$24="Corrupción",$H$24="Lavado de Activos",$H$24="Financiación del Terrorismo",$H$24="Trámites, OPAs y Consultas de Acceso a la Información Pública"),"No Aplica",'[17]5. Valoración de Controles'!$N26))</f>
        <v>0</v>
      </c>
      <c r="X26" s="42">
        <f>IF($H$24="","",
IF(OR($H$24="Corrupción",$H$24="Lavado de Activos",$H$24="Financiación del Terrorismo",$H$24="Trámites, OPAs y Consultas de Acceso a la Información Pública"),"No Aplica",'[17]5. Valoración de Controles'!$O26))</f>
        <v>0</v>
      </c>
      <c r="Y26" s="42">
        <f>IF($H$24="","",
IF(OR($H$24="Corrupción",$H$24="Lavado de Activos",$H$24="Financiación del Terrorismo",$H$24="Trámites, OPAs y Consultas de Acceso a la Información Pública"),"No Aplica",'[17]5. Valoración de Controles'!$P26))</f>
        <v>0</v>
      </c>
      <c r="Z26" s="42">
        <f>IF($H$24="","",
IF(OR($H$24="Corrupción",$H$24="Lavado de Activos",$H$24="Financiación del Terrorismo",$H$24="Trámites, OPAs y Consultas de Acceso a la Información Pública"),"No Aplica",'[17]5. Valoración de Controles'!$Q26))</f>
        <v>0</v>
      </c>
      <c r="AA26" s="43" t="str">
        <f>IF($H$24="","",
IF(OR($H$24="Corrupción",$H$24="Lavado de Activos",$H$24="Financiación del Terrorismo",$H$24="Trámites, OPAs y Consultas de Acceso a la Información Pública"),"No aplica",'[17]5. Valoración de Controles'!$R26))</f>
        <v/>
      </c>
      <c r="AB26" s="37"/>
      <c r="AC26" s="52"/>
      <c r="AD26" s="37"/>
      <c r="AE26" s="52"/>
      <c r="AF26" s="39"/>
      <c r="AG26" s="45"/>
      <c r="AH26" s="53"/>
      <c r="AI26" s="54"/>
      <c r="AJ26" s="55"/>
      <c r="AK26" s="56"/>
      <c r="AL26" s="55"/>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row>
    <row r="27" spans="1:67" ht="31.5" customHeight="1">
      <c r="A27" s="35">
        <v>7</v>
      </c>
      <c r="B27" s="36" t="str">
        <f>'[17]2. Identificación del Riesgo'!B27:B29</f>
        <v/>
      </c>
      <c r="C27" s="36" t="str">
        <f>IF('[17]2. Identificación del Riesgo'!C27:C29="","",'[17]2. Identificación del Riesgo'!C27:C29)</f>
        <v/>
      </c>
      <c r="D27" s="36" t="str">
        <f>IF('[17]2. Identificación del Riesgo'!D27:D29="","",'[17]2. Identificación del Riesgo'!D27:D29)</f>
        <v/>
      </c>
      <c r="E27" s="36" t="str">
        <f>IF('[17]2. Identificación del Riesgo'!E27:E29="","",'[17]2. Identificación del Riesgo'!E27:E29)</f>
        <v/>
      </c>
      <c r="F27" s="36" t="str">
        <f>IF('[17]2. Identificación del Riesgo'!F27:F29="","",'[17]2. Identificación del Riesgo'!F27:F29)</f>
        <v/>
      </c>
      <c r="G27" s="36" t="str">
        <f>IF('[17]2. Identificación del Riesgo'!G27:G29="","",'[17]2. Identificación del Riesgo'!G27:G29)</f>
        <v/>
      </c>
      <c r="H27" s="36" t="str">
        <f>IF('[17]2. Identificación del Riesgo'!H27:H29="","",'[17]2. Identificación del Riesgo'!H27:H29)</f>
        <v/>
      </c>
      <c r="I27" s="36" t="str">
        <f>IF('[17]2. Identificación del Riesgo'!I27:I29="","",'[17]2. Identificación del Riesgo'!I27:I29)</f>
        <v/>
      </c>
      <c r="J27" s="36" t="str">
        <f>IF('[17]2. Identificación del Riesgo'!J27:J29="","",'[17]2. Identificación del Riesgo'!J27:J29)</f>
        <v/>
      </c>
      <c r="K27" s="37" t="str">
        <f>'[17]2. Identificación del Riesgo'!K27:K29</f>
        <v/>
      </c>
      <c r="L27" s="38" t="str">
        <f>'[17]2. Identificación del Riesgo'!L27:L29</f>
        <v/>
      </c>
      <c r="M27" s="36" t="str">
        <f>IF(OR('[17]2. Identificación del Riesgo'!H27:H29="Corrupción",'[17]2. Identificación del Riesgo'!H27:H29="Lavado de Activos",'[17]2. Identificación del Riesgo'!H27:H29="Financiación del Terrorismo",'[17]2. Identificación del Riesgo'!H27:H29="Trámites, OPAs y Consultas de Acceso a la Información Pública"),"No Aplica",
IF('[17]2. Identificación del Riesgo'!M27:M29="","",'[17]2. Identificación del Riesgo'!M27:M29))</f>
        <v/>
      </c>
      <c r="N27" s="37" t="str">
        <f>'[17]2. Identificación del Riesgo'!N27:N29</f>
        <v/>
      </c>
      <c r="O27" s="38" t="str">
        <f>'[17]2. Identificación del Riesgo'!O27:O29</f>
        <v/>
      </c>
      <c r="P27" s="39" t="str">
        <f>'[17]2. Identificación del Riesgo'!P27:P29</f>
        <v/>
      </c>
      <c r="Q27" s="40" t="str">
        <f>IF($H$27="","",
IF(OR($H$27="Corrupción",$H$27="Lavado de Activos",$H$27="Financiación del Terrorismo",$H$27="Trámites, OPAs y Consultas de Acceso a la Información Pública"),'[17]6.Valoración Control Corrupción'!$E27,'[17]5. Valoración de Controles'!$H27))</f>
        <v/>
      </c>
      <c r="R27" s="41" t="str">
        <f>IF($H$27="","",
IF(OR($H$27="Corrupción",$H$27="Lavado de Activos",$H$27="Financiación del Terrorismo",$H$27="Trámites, OPAs y Consultas de Acceso a la Información Pública"),"No Aplica",'[17]5. Valoración de Controles'!$I27))</f>
        <v/>
      </c>
      <c r="S27" s="41" t="str">
        <f>IF($H$27="","",
IF(OR($H$27="Corrupción",$H$27="Lavado de Activos",$H$27="Financiación del Terrorismo",$H$27="Trámites, OPAs y Consultas de Acceso a la Información Pública"),"No Aplica",'[17]5. Valoración de Controles'!$J27))</f>
        <v/>
      </c>
      <c r="T27" s="41" t="str">
        <f>IF($H$27="","",
IF(OR($H$27="Corrupción",$H$27="Lavado de Activos",$H$27="Financiación del Terrorismo",$H$27="Trámites, OPAs y Consultas de Acceso a la Información Pública"),"No Aplica",'[17]5. Valoración de Controles'!$K27))</f>
        <v/>
      </c>
      <c r="U27" s="41" t="str">
        <f>IF($H$27="","",
IF(OR($H$27="Corrupción",$H$27="Lavado de Activos",$H$27="Financiación del Terrorismo",$H$27="Trámites, OPAs y Consultas de Acceso a la Información Pública"),"No Aplica",'[17]5. Valoración de Controles'!$L27))</f>
        <v/>
      </c>
      <c r="V27" s="41" t="str">
        <f>IF($H$27="","",
IF(OR($H$27="Corrupción",$H$27="Lavado de Activos",$H$27="Financiación del Terrorismo",$H$27="Trámites, OPAs y Consultas de Acceso a la Información Pública"),"No Aplica",'[17]5. Valoración de Controles'!$M27))</f>
        <v/>
      </c>
      <c r="W27" s="41" t="str">
        <f>IF($H$27="","",
IF(OR($H$27="Corrupción",$H$27="Lavado de Activos",$H$27="Financiación del Terrorismo",$H$27="Trámites, OPAs y Consultas de Acceso a la Información Pública"),"No Aplica",'[17]5. Valoración de Controles'!$N27))</f>
        <v/>
      </c>
      <c r="X27" s="42" t="str">
        <f>IF($H$27="","",
IF(OR($H$27="Corrupción",$H$27="Lavado de Activos",$H$27="Financiación del Terrorismo",$H$27="Trámites, OPAs y Consultas de Acceso a la Información Pública"),"No Aplica",'[17]5. Valoración de Controles'!$O27))</f>
        <v/>
      </c>
      <c r="Y27" s="42" t="str">
        <f>IF($H$27="","",
IF(OR($H$27="Corrupción",$H$27="Lavado de Activos",$H$27="Financiación del Terrorismo",$H$27="Trámites, OPAs y Consultas de Acceso a la Información Pública"),"No Aplica",'[17]5. Valoración de Controles'!$P27))</f>
        <v/>
      </c>
      <c r="Z27" s="42" t="str">
        <f>IF($H$27="","",
IF(OR($H$27="Corrupción",$H$27="Lavado de Activos",$H$27="Financiación del Terrorismo",$H$27="Trámites, OPAs y Consultas de Acceso a la Información Pública"),"No Aplica",'[17]5. Valoración de Controles'!$Q27))</f>
        <v/>
      </c>
      <c r="AA27" s="43" t="str">
        <f>IF($H$27="","",
IF(OR($H$27="Corrupción",$H$27="Lavado de Activos",$H$27="Financiación del Terrorismo",$H$27="Trámites, OPAs y Consultas de Acceso a la Información Pública"),"No aplica",'[17]5. Valoración de Controles'!$R27))</f>
        <v/>
      </c>
      <c r="AB27" s="37" t="str">
        <f>IF(H27="","",
IF(OR(H27="Corrupción",H27="Lavado de Activos",H27="Financiación del Terrorismo",H27="Trámites, OPAs y Consultas de Acceso a la Información Pública"),'[17]6.Valoración Control Corrupción'!W27:W29,
IF(OR(H27&lt;&gt;"Corrupción",H27&lt;&gt;"Lavado de Activos",H27&lt;&gt;"Financiación del Terrorismo",H27&lt;&gt;"Trámites, OPAs y Consultas de Acceso a la Información Pública"),IF(AC27="","",
IF(AND(AC27&gt;0,AC27&lt;0.4),"Muy Baja",
IF(AND(AC27&gt;=0.4,AC27&lt;0.6),"Baja",
IF(AND(AC27&gt;=0.6,AC27&lt;0.8),"Media",
IF(AND(AC27&gt;=0.8,AC27&lt;1),"Alta",
IF(AC27&gt;=1,"Muy Alta","")))))))))</f>
        <v/>
      </c>
      <c r="AC27" s="44" t="str">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IF('[17]5. Valoración de Controles'!U29&gt;0,'[17]5. Valoración de Controles'!U29,
IF('[17]5. Valoración de Controles'!U28&gt;0,'[17]5. Valoración de Controles'!U28,
IF('[17]5. Valoración de Controles'!U27&gt;0,'[17]5. Valoración de Controles'!U27,L27))))))</f>
        <v/>
      </c>
      <c r="AD27" s="37" t="str">
        <f>IF(H27="","",
IF(OR(H27="Corrupción",H27="Lavado de Activos",H27="Financiación del Terrorismo",H27="Trámites, OPAs y Consultas de Acceso a la Información Pública"),'[17]3. Impacto Riesgo de Corrupción'!Z27:Z29,
IF(OR(H27&lt;&gt;"Corrupción",H27&lt;&gt;"Lavado de Activos",H27&lt;&gt;"Financiación del Terrorismo",H27&lt;&gt;"Trámites, OPAs y Consultas de Acceso a la Información Pública"),
IF(AE27="","",
IF(AND(AE27&gt;0,AE27&lt;0.4),"Leve",
IF(AND(AE27&gt;=0.4,AE27&lt;0.6),"Menor",
IF(AND(AE27&gt;=0.6,AE27&lt;0.8),"Moderado",
IF(AND(AE27&gt;=0.8,AE27&lt;1),"Mayor",
IF(AE27&gt;=1,"Catastrófico","")))))))))</f>
        <v/>
      </c>
      <c r="AE27" s="44" t="str">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IF('[17]5. Valoración de Controles'!V29&gt;0,'[17]5. Valoración de Controles'!V29,
IF('[17]5. Valoración de Controles'!V28&gt;0,'[17]5. Valoración de Controles'!V28,
IF('[17]5. Valoración de Controles'!V27&gt;0,'[17]5. Valoración de Controles'!V27,O27))))))</f>
        <v/>
      </c>
      <c r="AF27" s="39" t="str">
        <f t="shared" ref="AF27" si="15">IF(AND(AB27="Muy Alta",OR(AD27="Leve",AD27="Menor",AD27="Moderado",AD27="Mayor")),"Alto",
IF(AND(AB27="Alta",OR(AD27="Leve",AD27="Menor")),"Moderado",
IF(AND(AB27="Alta",OR(AD27="Moderado",AD27="Mayor")),"Alto",
IF(AND(AB27="Media",OR(AD27="Leve",AD27="Menor",AD27="Moderado")),"Moderado",
IF(AND(AB27="Media",OR(AD27="Mayor")),"Alto",
IF(AND(AB27="Baja",OR(AD27="Leve")),"Bajo",
IF(AND(OR(AB27="Baja",AB27="Improbable"),OR(AD27="Menor",AD27="Moderado")),"Moderado",
IF(AND(OR(AB27="Baja",AB27="Improbable"),AD27="Mayor"),"Alto",
IF(AND(AB27="Muy Baja",OR(AD27="Leve",AD27="Menor")),"Bajo",
IF(AND(OR(AB27="Muy Baja",AB27="Rara vez"),OR(AD27="Moderado")),"Moderado",
IF(AND(OR(AB27="Muy Baja",AB27="Rara vez"),AD27="Mayor"),"Alto",
IF(AND(OR(AB27="Casi seguro",AB27="Probable",AB27="Posible"),AD27="Mayor"),"Extremo",
IF(AND(AB27="Casi seguro",AD27="Moderado"),"Extremo",
IF(AND(OR(AB27="Probable",AB27="Posible"),OR(AD27="Moderado")),"Alto",
IF(AD27="Catastrófico","Extremo","")))))))))))))))</f>
        <v/>
      </c>
      <c r="AG27" s="45"/>
      <c r="AH27" s="46" t="str">
        <f t="shared" ref="AH27" si="16">IF(AG27="Reducir (Mitigar)","Debe establecer el plan de acción a implementar para mitigar el nivel del riesgo",
IF(AG27="Reducir (Transferir)","No amerita plan de acción. Debe tercerizar la actividad que genera este riesgo o adquirir polizas para evitar responsabilidad economica, sin embargo mantiene la responsabilidad reputacional",
IF(AG27="Aceptar","No amerita plan de acción. Asuma las consecuencias de la materialización del riesgo",
IF(AG27="Evitar","No amerita plan de acción. No ejecute la actividad que genera el riesgo",
IF(AG27="Reducir","Debe establecer el plan de acción a implementar para mitigar el nivel del riesgo",
IF(AG27="Compartir","No amerita plan de acción. Comparta el riesgo con una parte interesada que pueda gestionarlo con mas eficacia",""))))))</f>
        <v/>
      </c>
      <c r="AI27" s="47"/>
      <c r="AJ27" s="48"/>
      <c r="AK27" s="49" t="str">
        <f t="shared" ref="AK27" si="17">IF(AI27="","","∑ Peso porcentual de cada acción definida")</f>
        <v/>
      </c>
      <c r="AL27" s="50"/>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row>
    <row r="28" spans="1:67" ht="31.5" customHeight="1">
      <c r="A28" s="35"/>
      <c r="B28" s="36"/>
      <c r="C28" s="36"/>
      <c r="D28" s="36"/>
      <c r="E28" s="36"/>
      <c r="F28" s="36"/>
      <c r="G28" s="36"/>
      <c r="H28" s="36"/>
      <c r="I28" s="36"/>
      <c r="J28" s="36"/>
      <c r="K28" s="37"/>
      <c r="L28" s="38"/>
      <c r="M28" s="36"/>
      <c r="N28" s="37"/>
      <c r="O28" s="38"/>
      <c r="P28" s="39"/>
      <c r="Q28" s="40" t="str">
        <f>IF($H$27="","",
IF(OR($H$27="Corrupción",$H$27="Lavado de Activos",$H$27="Financiación del Terrorismo",$H$27="Trámites, OPAs y Consultas de Acceso a la Información Pública"),'[17]6.Valoración Control Corrupción'!$E28,'[17]5. Valoración de Controles'!$H28))</f>
        <v/>
      </c>
      <c r="R28" s="41" t="str">
        <f>IF($H$27="","",
IF(OR($H$27="Corrupción",$H$27="Lavado de Activos",$H$27="Financiación del Terrorismo",$H$27="Trámites, OPAs y Consultas de Acceso a la Información Pública"),"No Aplica",'[17]5. Valoración de Controles'!$I28))</f>
        <v/>
      </c>
      <c r="S28" s="41" t="str">
        <f>IF($H$27="","",
IF(OR($H$27="Corrupción",$H$27="Lavado de Activos",$H$27="Financiación del Terrorismo",$H$27="Trámites, OPAs y Consultas de Acceso a la Información Pública"),"No Aplica",'[17]5. Valoración de Controles'!$J28))</f>
        <v/>
      </c>
      <c r="T28" s="41" t="str">
        <f>IF($H$27="","",
IF(OR($H$27="Corrupción",$H$27="Lavado de Activos",$H$27="Financiación del Terrorismo",$H$27="Trámites, OPAs y Consultas de Acceso a la Información Pública"),"No Aplica",'[17]5. Valoración de Controles'!$K28))</f>
        <v/>
      </c>
      <c r="U28" s="41" t="str">
        <f>IF($H$27="","",
IF(OR($H$27="Corrupción",$H$27="Lavado de Activos",$H$27="Financiación del Terrorismo",$H$27="Trámites, OPAs y Consultas de Acceso a la Información Pública"),"No Aplica",'[17]5. Valoración de Controles'!$L28))</f>
        <v/>
      </c>
      <c r="V28" s="41" t="str">
        <f>IF($H$27="","",
IF(OR($H$27="Corrupción",$H$27="Lavado de Activos",$H$27="Financiación del Terrorismo",$H$27="Trámites, OPAs y Consultas de Acceso a la Información Pública"),"No Aplica",'[17]5. Valoración de Controles'!$M28))</f>
        <v/>
      </c>
      <c r="W28" s="41" t="str">
        <f>IF($H$27="","",
IF(OR($H$27="Corrupción",$H$27="Lavado de Activos",$H$27="Financiación del Terrorismo",$H$27="Trámites, OPAs y Consultas de Acceso a la Información Pública"),"No Aplica",'[17]5. Valoración de Controles'!$N28))</f>
        <v/>
      </c>
      <c r="X28" s="42" t="str">
        <f>IF($H$27="","",
IF(OR($H$27="Corrupción",$H$27="Lavado de Activos",$H$27="Financiación del Terrorismo",$H$27="Trámites, OPAs y Consultas de Acceso a la Información Pública"),"No Aplica",'[17]5. Valoración de Controles'!$O28))</f>
        <v/>
      </c>
      <c r="Y28" s="42" t="str">
        <f>IF($H$27="","",
IF(OR($H$27="Corrupción",$H$27="Lavado de Activos",$H$27="Financiación del Terrorismo",$H$27="Trámites, OPAs y Consultas de Acceso a la Información Pública"),"No Aplica",'[17]5. Valoración de Controles'!$P28))</f>
        <v/>
      </c>
      <c r="Z28" s="42" t="str">
        <f>IF($H$27="","",
IF(OR($H$27="Corrupción",$H$27="Lavado de Activos",$H$27="Financiación del Terrorismo",$H$27="Trámites, OPAs y Consultas de Acceso a la Información Pública"),"No Aplica",'[17]5. Valoración de Controles'!$Q28))</f>
        <v/>
      </c>
      <c r="AA28" s="43" t="str">
        <f>IF($H$27="","",
IF(OR($H$27="Corrupción",$H$27="Lavado de Activos",$H$27="Financiación del Terrorismo",$H$27="Trámites, OPAs y Consultas de Acceso a la Información Pública"),"No aplica",'[17]5. Valoración de Controles'!$R28))</f>
        <v/>
      </c>
      <c r="AB28" s="37"/>
      <c r="AC28" s="52"/>
      <c r="AD28" s="37"/>
      <c r="AE28" s="52"/>
      <c r="AF28" s="39"/>
      <c r="AG28" s="45"/>
      <c r="AH28" s="53"/>
      <c r="AI28" s="54"/>
      <c r="AJ28" s="55"/>
      <c r="AK28" s="56"/>
      <c r="AL28" s="55"/>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row>
    <row r="29" spans="1:67" ht="31.5" customHeight="1">
      <c r="A29" s="35"/>
      <c r="B29" s="36"/>
      <c r="C29" s="36"/>
      <c r="D29" s="36"/>
      <c r="E29" s="36"/>
      <c r="F29" s="36"/>
      <c r="G29" s="36"/>
      <c r="H29" s="36"/>
      <c r="I29" s="36"/>
      <c r="J29" s="36"/>
      <c r="K29" s="37"/>
      <c r="L29" s="38"/>
      <c r="M29" s="36"/>
      <c r="N29" s="37"/>
      <c r="O29" s="38"/>
      <c r="P29" s="39"/>
      <c r="Q29" s="40" t="str">
        <f>IF($H$27="","",
IF(OR($H$27="Corrupción",$H$27="Lavado de Activos",$H$27="Financiación del Terrorismo",$H$27="Trámites, OPAs y Consultas de Acceso a la Información Pública"),'[17]6.Valoración Control Corrupción'!$E29,'[17]5. Valoración de Controles'!$H29))</f>
        <v/>
      </c>
      <c r="R29" s="41" t="str">
        <f>IF($H$27="","",
IF(OR($H$27="Corrupción",$H$27="Lavado de Activos",$H$27="Financiación del Terrorismo",$H$27="Trámites, OPAs y Consultas de Acceso a la Información Pública"),"No Aplica",'[17]5. Valoración de Controles'!$I29))</f>
        <v/>
      </c>
      <c r="S29" s="41" t="str">
        <f>IF($H$27="","",
IF(OR($H$27="Corrupción",$H$27="Lavado de Activos",$H$27="Financiación del Terrorismo",$H$27="Trámites, OPAs y Consultas de Acceso a la Información Pública"),"No Aplica",'[17]5. Valoración de Controles'!$J29))</f>
        <v/>
      </c>
      <c r="T29" s="41" t="str">
        <f>IF($H$27="","",
IF(OR($H$27="Corrupción",$H$27="Lavado de Activos",$H$27="Financiación del Terrorismo",$H$27="Trámites, OPAs y Consultas de Acceso a la Información Pública"),"No Aplica",'[17]5. Valoración de Controles'!$K29))</f>
        <v/>
      </c>
      <c r="U29" s="41" t="str">
        <f>IF($H$27="","",
IF(OR($H$27="Corrupción",$H$27="Lavado de Activos",$H$27="Financiación del Terrorismo",$H$27="Trámites, OPAs y Consultas de Acceso a la Información Pública"),"No Aplica",'[17]5. Valoración de Controles'!$L29))</f>
        <v/>
      </c>
      <c r="V29" s="41" t="str">
        <f>IF($H$27="","",
IF(OR($H$27="Corrupción",$H$27="Lavado de Activos",$H$27="Financiación del Terrorismo",$H$27="Trámites, OPAs y Consultas de Acceso a la Información Pública"),"No Aplica",'[17]5. Valoración de Controles'!$M29))</f>
        <v/>
      </c>
      <c r="W29" s="41" t="str">
        <f>IF($H$27="","",
IF(OR($H$27="Corrupción",$H$27="Lavado de Activos",$H$27="Financiación del Terrorismo",$H$27="Trámites, OPAs y Consultas de Acceso a la Información Pública"),"No Aplica",'[17]5. Valoración de Controles'!$N29))</f>
        <v/>
      </c>
      <c r="X29" s="42" t="str">
        <f>IF($H$27="","",
IF(OR($H$27="Corrupción",$H$27="Lavado de Activos",$H$27="Financiación del Terrorismo",$H$27="Trámites, OPAs y Consultas de Acceso a la Información Pública"),"No Aplica",'[17]5. Valoración de Controles'!$O29))</f>
        <v/>
      </c>
      <c r="Y29" s="42" t="str">
        <f>IF($H$27="","",
IF(OR($H$27="Corrupción",$H$27="Lavado de Activos",$H$27="Financiación del Terrorismo",$H$27="Trámites, OPAs y Consultas de Acceso a la Información Pública"),"No Aplica",'[17]5. Valoración de Controles'!$P29))</f>
        <v/>
      </c>
      <c r="Z29" s="42" t="str">
        <f>IF($H$27="","",
IF(OR($H$27="Corrupción",$H$27="Lavado de Activos",$H$27="Financiación del Terrorismo",$H$27="Trámites, OPAs y Consultas de Acceso a la Información Pública"),"No Aplica",'[17]5. Valoración de Controles'!$Q29))</f>
        <v/>
      </c>
      <c r="AA29" s="43" t="str">
        <f>IF($H$27="","",
IF(OR($H$27="Corrupción",$H$27="Lavado de Activos",$H$27="Financiación del Terrorismo",$H$27="Trámites, OPAs y Consultas de Acceso a la Información Pública"),"No aplica",'[17]5. Valoración de Controles'!$R29))</f>
        <v/>
      </c>
      <c r="AB29" s="37"/>
      <c r="AC29" s="52"/>
      <c r="AD29" s="37"/>
      <c r="AE29" s="52"/>
      <c r="AF29" s="39"/>
      <c r="AG29" s="45"/>
      <c r="AH29" s="53"/>
      <c r="AI29" s="54"/>
      <c r="AJ29" s="55"/>
      <c r="AK29" s="56"/>
      <c r="AL29" s="55"/>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row>
    <row r="30" spans="1:67" ht="31.5" customHeight="1">
      <c r="A30" s="35">
        <v>8</v>
      </c>
      <c r="B30" s="36" t="str">
        <f>'[17]2. Identificación del Riesgo'!B30:B32</f>
        <v/>
      </c>
      <c r="C30" s="36" t="str">
        <f>IF('[17]2. Identificación del Riesgo'!C30:C32="","",'[17]2. Identificación del Riesgo'!C30:C32)</f>
        <v/>
      </c>
      <c r="D30" s="36" t="str">
        <f>IF('[17]2. Identificación del Riesgo'!D30:D32="","",'[17]2. Identificación del Riesgo'!D30:D32)</f>
        <v/>
      </c>
      <c r="E30" s="36" t="str">
        <f>IF('[17]2. Identificación del Riesgo'!E30:E32="","",'[17]2. Identificación del Riesgo'!E30:E32)</f>
        <v/>
      </c>
      <c r="F30" s="36" t="str">
        <f>IF('[17]2. Identificación del Riesgo'!F30:F32="","",'[17]2. Identificación del Riesgo'!F30:F32)</f>
        <v/>
      </c>
      <c r="G30" s="36" t="str">
        <f>IF('[17]2. Identificación del Riesgo'!G30:G32="","",'[17]2. Identificación del Riesgo'!G30:G32)</f>
        <v/>
      </c>
      <c r="H30" s="36" t="str">
        <f>IF('[17]2. Identificación del Riesgo'!H30:H32="","",'[17]2. Identificación del Riesgo'!H30:H32)</f>
        <v/>
      </c>
      <c r="I30" s="36" t="str">
        <f>IF('[17]2. Identificación del Riesgo'!I30:I32="","",'[17]2. Identificación del Riesgo'!I30:I32)</f>
        <v/>
      </c>
      <c r="J30" s="36" t="str">
        <f>IF('[17]2. Identificación del Riesgo'!J30:J32="","",'[17]2. Identificación del Riesgo'!J30:J32)</f>
        <v/>
      </c>
      <c r="K30" s="37" t="str">
        <f>'[17]2. Identificación del Riesgo'!K30:K32</f>
        <v/>
      </c>
      <c r="L30" s="38" t="str">
        <f>'[17]2. Identificación del Riesgo'!L30:L32</f>
        <v/>
      </c>
      <c r="M30" s="36" t="str">
        <f>IF(OR('[17]2. Identificación del Riesgo'!H30:H32="Corrupción",'[17]2. Identificación del Riesgo'!H30:H32="Lavado de Activos",'[17]2. Identificación del Riesgo'!H30:H32="Financiación del Terrorismo",'[17]2. Identificación del Riesgo'!H30:H32="Trámites, OPAs y Consultas de Acceso a la Información Pública"),"No Aplica",
IF('[17]2. Identificación del Riesgo'!M30:M32="","",'[17]2. Identificación del Riesgo'!M30:M32))</f>
        <v/>
      </c>
      <c r="N30" s="37" t="str">
        <f>'[17]2. Identificación del Riesgo'!N30:N32</f>
        <v/>
      </c>
      <c r="O30" s="38" t="str">
        <f>'[17]2. Identificación del Riesgo'!O30:O32</f>
        <v/>
      </c>
      <c r="P30" s="39" t="str">
        <f>'[17]2. Identificación del Riesgo'!P30:P32</f>
        <v/>
      </c>
      <c r="Q30" s="40" t="str">
        <f>IF($H$30="","",
IF(OR($H$30="Corrupción",$H$30="Lavado de Activos",$H$30="Financiación del Terrorismo",$H$30="Trámites, OPAs y Consultas de Acceso a la Información Pública"),'[17]6.Valoración Control Corrupción'!$E30,'[17]5. Valoración de Controles'!$H30))</f>
        <v/>
      </c>
      <c r="R30" s="41" t="str">
        <f>IF($H$30="","",
IF(OR($H$30="Corrupción",$H$30="Lavado de Activos",$H$30="Financiación del Terrorismo",$H$30="Trámites, OPAs y Consultas de Acceso a la Información Pública"),"No Aplica",'[17]5. Valoración de Controles'!$I30))</f>
        <v/>
      </c>
      <c r="S30" s="41" t="str">
        <f>IF($H$30="","",
IF(OR($H$30="Corrupción",$H$30="Lavado de Activos",$H$30="Financiación del Terrorismo",$H$30="Trámites, OPAs y Consultas de Acceso a la Información Pública"),"No Aplica",'[17]5. Valoración de Controles'!$J30))</f>
        <v/>
      </c>
      <c r="T30" s="41" t="str">
        <f>IF($H$30="","",
IF(OR($H$30="Corrupción",$H$30="Lavado de Activos",$H$30="Financiación del Terrorismo",$H$30="Trámites, OPAs y Consultas de Acceso a la Información Pública"),"No Aplica",'[17]5. Valoración de Controles'!$K30))</f>
        <v/>
      </c>
      <c r="U30" s="41" t="str">
        <f>IF($H$30="","",
IF(OR($H$30="Corrupción",$H$30="Lavado de Activos",$H$30="Financiación del Terrorismo",$H$30="Trámites, OPAs y Consultas de Acceso a la Información Pública"),"No Aplica",'[17]5. Valoración de Controles'!$L30))</f>
        <v/>
      </c>
      <c r="V30" s="41" t="str">
        <f>IF($H$30="","",
IF(OR($H$30="Corrupción",$H$30="Lavado de Activos",$H$30="Financiación del Terrorismo",$H$30="Trámites, OPAs y Consultas de Acceso a la Información Pública"),"No Aplica",'[17]5. Valoración de Controles'!$M30))</f>
        <v/>
      </c>
      <c r="W30" s="41" t="str">
        <f>IF($H$30="","",
IF(OR($H$30="Corrupción",$H$30="Lavado de Activos",$H$30="Financiación del Terrorismo",$H$30="Trámites, OPAs y Consultas de Acceso a la Información Pública"),"No Aplica",'[17]5. Valoración de Controles'!$N30))</f>
        <v/>
      </c>
      <c r="X30" s="42" t="str">
        <f>IF($H$30="","",
IF(OR($H$30="Corrupción",$H$30="Lavado de Activos",$H$30="Financiación del Terrorismo",$H$30="Trámites, OPAs y Consultas de Acceso a la Información Pública"),"No Aplica",'[17]5. Valoración de Controles'!$O30))</f>
        <v/>
      </c>
      <c r="Y30" s="42" t="str">
        <f>IF($H$30="","",
IF(OR($H$30="Corrupción",$H$30="Lavado de Activos",$H$30="Financiación del Terrorismo",$H$30="Trámites, OPAs y Consultas de Acceso a la Información Pública"),"No Aplica",'[17]5. Valoración de Controles'!$P30))</f>
        <v/>
      </c>
      <c r="Z30" s="42" t="str">
        <f>IF($H$30="","",
IF(OR($H$30="Corrupción",$H$30="Lavado de Activos",$H$30="Financiación del Terrorismo",$H$30="Trámites, OPAs y Consultas de Acceso a la Información Pública"),"No Aplica",'[17]5. Valoración de Controles'!$Q30))</f>
        <v/>
      </c>
      <c r="AA30" s="43" t="str">
        <f>IF($H$30="","",
IF(OR($H$30="Corrupción",$H$30="Lavado de Activos",$H$30="Financiación del Terrorismo",$H$30="Trámites, OPAs y Consultas de Acceso a la Información Pública"),"No aplica",'[17]5. Valoración de Controles'!$R30))</f>
        <v/>
      </c>
      <c r="AB30" s="37" t="str">
        <f>IF(H30="","",
IF(OR(H30="Corrupción",H30="Lavado de Activos",H30="Financiación del Terrorismo",H30="Trámites, OPAs y Consultas de Acceso a la Información Pública"),'[17]6.Valoración Control Corrupción'!W30:W32,
IF(OR(H30&lt;&gt;"Corrupción",H30&lt;&gt;"Lavado de Activos",H30&lt;&gt;"Financiación del Terrorismo",H30&lt;&gt;"Trámites, OPAs y Consultas de Acceso a la Información Pública"),IF(AC30="","",
IF(AND(AC30&gt;0,AC30&lt;0.4),"Muy Baja",
IF(AND(AC30&gt;=0.4,AC30&lt;0.6),"Baja",
IF(AND(AC30&gt;=0.6,AC30&lt;0.8),"Media",
IF(AND(AC30&gt;=0.8,AC30&lt;1),"Alta",
IF(AC30&gt;=1,"Muy Alta","")))))))))</f>
        <v/>
      </c>
      <c r="AC30" s="44"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IF('[17]5. Valoración de Controles'!U32&gt;0,'[17]5. Valoración de Controles'!U32,
IF('[17]5. Valoración de Controles'!U31&gt;0,'[17]5. Valoración de Controles'!U31,
IF('[17]5. Valoración de Controles'!U30&gt;0,'[17]5. Valoración de Controles'!U30,L30))))))</f>
        <v/>
      </c>
      <c r="AD30" s="37" t="str">
        <f>IF(H30="","",
IF(OR(H30="Corrupción",H30="Lavado de Activos",H30="Financiación del Terrorismo",H30="Trámites, OPAs y Consultas de Acceso a la Información Pública"),'[17]3. Impacto Riesgo de Corrupción'!Z30:Z32,
IF(OR(H30&lt;&gt;"Corrupción",H30&lt;&gt;"Lavado de Activos",H30&lt;&gt;"Financiación del Terrorismo",H30&lt;&gt;"Trámites, OPAs y Consultas de Acceso a la Información Pública"),
IF(AE30="","",
IF(AND(AE30&gt;0,AE30&lt;0.4),"Leve",
IF(AND(AE30&gt;=0.4,AE30&lt;0.6),"Menor",
IF(AND(AE30&gt;=0.6,AE30&lt;0.8),"Moderado",
IF(AND(AE30&gt;=0.8,AE30&lt;1),"Mayor",
IF(AE30&gt;=1,"Catastrófico","")))))))))</f>
        <v/>
      </c>
      <c r="AE30" s="44"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IF('[17]5. Valoración de Controles'!V32&gt;0,'[17]5. Valoración de Controles'!V32,
IF('[17]5. Valoración de Controles'!V31&gt;0,'[17]5. Valoración de Controles'!V31,
IF('[17]5. Valoración de Controles'!V30&gt;0,'[17]5. Valoración de Controles'!V30,O30))))))</f>
        <v/>
      </c>
      <c r="AF30" s="39" t="str">
        <f t="shared" ref="AF30" si="18">IF(AND(AB30="Muy Alta",OR(AD30="Leve",AD30="Menor",AD30="Moderado",AD30="Mayor")),"Alto",
IF(AND(AB30="Alta",OR(AD30="Leve",AD30="Menor")),"Moderado",
IF(AND(AB30="Alta",OR(AD30="Moderado",AD30="Mayor")),"Alto",
IF(AND(AB30="Media",OR(AD30="Leve",AD30="Menor",AD30="Moderado")),"Moderado",
IF(AND(AB30="Media",OR(AD30="Mayor")),"Alto",
IF(AND(AB30="Baja",OR(AD30="Leve")),"Bajo",
IF(AND(OR(AB30="Baja",AB30="Improbable"),OR(AD30="Menor",AD30="Moderado")),"Moderado",
IF(AND(OR(AB30="Baja",AB30="Improbable"),AD30="Mayor"),"Alto",
IF(AND(AB30="Muy Baja",OR(AD30="Leve",AD30="Menor")),"Bajo",
IF(AND(OR(AB30="Muy Baja",AB30="Rara vez"),OR(AD30="Moderado")),"Moderado",
IF(AND(OR(AB30="Muy Baja",AB30="Rara vez"),AD30="Mayor"),"Alto",
IF(AND(OR(AB30="Casi seguro",AB30="Probable",AB30="Posible"),AD30="Mayor"),"Extremo",
IF(AND(AB30="Casi seguro",AD30="Moderado"),"Extremo",
IF(AND(OR(AB30="Probable",AB30="Posible"),OR(AD30="Moderado")),"Alto",
IF(AD30="Catastrófico","Extremo","")))))))))))))))</f>
        <v/>
      </c>
      <c r="AG30" s="45"/>
      <c r="AH30" s="46" t="str">
        <f t="shared" ref="AH30" si="19">IF(AG30="Reducir (Mitigar)","Debe establecer el plan de acción a implementar para mitigar el nivel del riesgo",
IF(AG30="Reducir (Transferir)","No amerita plan de acción. Debe tercerizar la actividad que genera este riesgo o adquirir polizas para evitar responsabilidad economica, sin embargo mantiene la responsabilidad reputacional",
IF(AG30="Aceptar","No amerita plan de acción. Asuma las consecuencias de la materialización del riesgo",
IF(AG30="Evitar","No amerita plan de acción. No ejecute la actividad que genera el riesgo",
IF(AG30="Reducir","Debe establecer el plan de acción a implementar para mitigar el nivel del riesgo",
IF(AG30="Compartir","No amerita plan de acción. Comparta el riesgo con una parte interesada que pueda gestionarlo con mas eficacia",""))))))</f>
        <v/>
      </c>
      <c r="AI30" s="47"/>
      <c r="AJ30" s="48"/>
      <c r="AK30" s="49" t="str">
        <f t="shared" ref="AK30" si="20">IF(AI30="","","∑ Peso porcentual de cada acción definida")</f>
        <v/>
      </c>
      <c r="AL30" s="50"/>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row>
    <row r="31" spans="1:67" ht="31.5" customHeight="1">
      <c r="A31" s="35"/>
      <c r="B31" s="36"/>
      <c r="C31" s="36"/>
      <c r="D31" s="36"/>
      <c r="E31" s="36"/>
      <c r="F31" s="36"/>
      <c r="G31" s="36"/>
      <c r="H31" s="36"/>
      <c r="I31" s="36"/>
      <c r="J31" s="36"/>
      <c r="K31" s="37"/>
      <c r="L31" s="38"/>
      <c r="M31" s="36"/>
      <c r="N31" s="37"/>
      <c r="O31" s="38"/>
      <c r="P31" s="39"/>
      <c r="Q31" s="40" t="str">
        <f>IF($H$30="","",
IF(OR($H$30="Corrupción",$H$30="Lavado de Activos",$H$30="Financiación del Terrorismo",$H$30="Trámites, OPAs y Consultas de Acceso a la Información Pública"),'[17]6.Valoración Control Corrupción'!$E31,'[17]5. Valoración de Controles'!$H31))</f>
        <v/>
      </c>
      <c r="R31" s="41" t="str">
        <f>IF($H$30="","",
IF(OR($H$30="Corrupción",$H$30="Lavado de Activos",$H$30="Financiación del Terrorismo",$H$30="Trámites, OPAs y Consultas de Acceso a la Información Pública"),"No Aplica",'[17]5. Valoración de Controles'!$I31))</f>
        <v/>
      </c>
      <c r="S31" s="41" t="str">
        <f>IF($H$30="","",
IF(OR($H$30="Corrupción",$H$30="Lavado de Activos",$H$30="Financiación del Terrorismo",$H$30="Trámites, OPAs y Consultas de Acceso a la Información Pública"),"No Aplica",'[17]5. Valoración de Controles'!$J31))</f>
        <v/>
      </c>
      <c r="T31" s="41" t="str">
        <f>IF($H$30="","",
IF(OR($H$30="Corrupción",$H$30="Lavado de Activos",$H$30="Financiación del Terrorismo",$H$30="Trámites, OPAs y Consultas de Acceso a la Información Pública"),"No Aplica",'[17]5. Valoración de Controles'!$K31))</f>
        <v/>
      </c>
      <c r="U31" s="41" t="str">
        <f>IF($H$30="","",
IF(OR($H$30="Corrupción",$H$30="Lavado de Activos",$H$30="Financiación del Terrorismo",$H$30="Trámites, OPAs y Consultas de Acceso a la Información Pública"),"No Aplica",'[17]5. Valoración de Controles'!$L31))</f>
        <v/>
      </c>
      <c r="V31" s="41" t="str">
        <f>IF($H$30="","",
IF(OR($H$30="Corrupción",$H$30="Lavado de Activos",$H$30="Financiación del Terrorismo",$H$30="Trámites, OPAs y Consultas de Acceso a la Información Pública"),"No Aplica",'[17]5. Valoración de Controles'!$M31))</f>
        <v/>
      </c>
      <c r="W31" s="41" t="str">
        <f>IF($H$30="","",
IF(OR($H$30="Corrupción",$H$30="Lavado de Activos",$H$30="Financiación del Terrorismo",$H$30="Trámites, OPAs y Consultas de Acceso a la Información Pública"),"No Aplica",'[17]5. Valoración de Controles'!$N31))</f>
        <v/>
      </c>
      <c r="X31" s="42" t="str">
        <f>IF($H$30="","",
IF(OR($H$30="Corrupción",$H$30="Lavado de Activos",$H$30="Financiación del Terrorismo",$H$30="Trámites, OPAs y Consultas de Acceso a la Información Pública"),"No Aplica",'[17]5. Valoración de Controles'!$O31))</f>
        <v/>
      </c>
      <c r="Y31" s="42" t="str">
        <f>IF($H$30="","",
IF(OR($H$30="Corrupción",$H$30="Lavado de Activos",$H$30="Financiación del Terrorismo",$H$30="Trámites, OPAs y Consultas de Acceso a la Información Pública"),"No Aplica",'[17]5. Valoración de Controles'!$P31))</f>
        <v/>
      </c>
      <c r="Z31" s="42" t="str">
        <f>IF($H$30="","",
IF(OR($H$30="Corrupción",$H$30="Lavado de Activos",$H$30="Financiación del Terrorismo",$H$30="Trámites, OPAs y Consultas de Acceso a la Información Pública"),"No Aplica",'[17]5. Valoración de Controles'!$Q31))</f>
        <v/>
      </c>
      <c r="AA31" s="43" t="str">
        <f>IF($H$30="","",
IF(OR($H$30="Corrupción",$H$30="Lavado de Activos",$H$30="Financiación del Terrorismo",$H$30="Trámites, OPAs y Consultas de Acceso a la Información Pública"),"No aplica",'[17]5. Valoración de Controles'!$R31))</f>
        <v/>
      </c>
      <c r="AB31" s="37"/>
      <c r="AC31" s="52"/>
      <c r="AD31" s="37"/>
      <c r="AE31" s="52"/>
      <c r="AF31" s="39"/>
      <c r="AG31" s="45"/>
      <c r="AH31" s="53"/>
      <c r="AI31" s="54"/>
      <c r="AJ31" s="55"/>
      <c r="AK31" s="56"/>
      <c r="AL31" s="55"/>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row>
    <row r="32" spans="1:67" ht="31.5" customHeight="1">
      <c r="A32" s="35"/>
      <c r="B32" s="36"/>
      <c r="C32" s="36"/>
      <c r="D32" s="36"/>
      <c r="E32" s="36"/>
      <c r="F32" s="36"/>
      <c r="G32" s="36"/>
      <c r="H32" s="36"/>
      <c r="I32" s="36"/>
      <c r="J32" s="36"/>
      <c r="K32" s="37"/>
      <c r="L32" s="38"/>
      <c r="M32" s="36"/>
      <c r="N32" s="37"/>
      <c r="O32" s="38"/>
      <c r="P32" s="39"/>
      <c r="Q32" s="40" t="str">
        <f>IF($H$30="","",
IF(OR($H$30="Corrupción",$H$30="Lavado de Activos",$H$30="Financiación del Terrorismo",$H$30="Trámites, OPAs y Consultas de Acceso a la Información Pública"),'[17]6.Valoración Control Corrupción'!$E32,'[17]5. Valoración de Controles'!$H32))</f>
        <v/>
      </c>
      <c r="R32" s="41" t="str">
        <f>IF($H$30="","",
IF(OR($H$30="Corrupción",$H$30="Lavado de Activos",$H$30="Financiación del Terrorismo",$H$30="Trámites, OPAs y Consultas de Acceso a la Información Pública"),"No Aplica",'[17]5. Valoración de Controles'!$I32))</f>
        <v/>
      </c>
      <c r="S32" s="41" t="str">
        <f>IF($H$30="","",
IF(OR($H$30="Corrupción",$H$30="Lavado de Activos",$H$30="Financiación del Terrorismo",$H$30="Trámites, OPAs y Consultas de Acceso a la Información Pública"),"No Aplica",'[17]5. Valoración de Controles'!$J32))</f>
        <v/>
      </c>
      <c r="T32" s="41" t="str">
        <f>IF($H$30="","",
IF(OR($H$30="Corrupción",$H$30="Lavado de Activos",$H$30="Financiación del Terrorismo",$H$30="Trámites, OPAs y Consultas de Acceso a la Información Pública"),"No Aplica",'[17]5. Valoración de Controles'!$K32))</f>
        <v/>
      </c>
      <c r="U32" s="41" t="str">
        <f>IF($H$30="","",
IF(OR($H$30="Corrupción",$H$30="Lavado de Activos",$H$30="Financiación del Terrorismo",$H$30="Trámites, OPAs y Consultas de Acceso a la Información Pública"),"No Aplica",'[17]5. Valoración de Controles'!$L32))</f>
        <v/>
      </c>
      <c r="V32" s="41" t="str">
        <f>IF($H$30="","",
IF(OR($H$30="Corrupción",$H$30="Lavado de Activos",$H$30="Financiación del Terrorismo",$H$30="Trámites, OPAs y Consultas de Acceso a la Información Pública"),"No Aplica",'[17]5. Valoración de Controles'!$M32))</f>
        <v/>
      </c>
      <c r="W32" s="41" t="str">
        <f>IF($H$30="","",
IF(OR($H$30="Corrupción",$H$30="Lavado de Activos",$H$30="Financiación del Terrorismo",$H$30="Trámites, OPAs y Consultas de Acceso a la Información Pública"),"No Aplica",'[17]5. Valoración de Controles'!$N32))</f>
        <v/>
      </c>
      <c r="X32" s="42" t="str">
        <f>IF($H$30="","",
IF(OR($H$30="Corrupción",$H$30="Lavado de Activos",$H$30="Financiación del Terrorismo",$H$30="Trámites, OPAs y Consultas de Acceso a la Información Pública"),"No Aplica",'[17]5. Valoración de Controles'!$O32))</f>
        <v/>
      </c>
      <c r="Y32" s="42" t="str">
        <f>IF($H$30="","",
IF(OR($H$30="Corrupción",$H$30="Lavado de Activos",$H$30="Financiación del Terrorismo",$H$30="Trámites, OPAs y Consultas de Acceso a la Información Pública"),"No Aplica",'[17]5. Valoración de Controles'!$P32))</f>
        <v/>
      </c>
      <c r="Z32" s="42" t="str">
        <f>IF($H$30="","",
IF(OR($H$30="Corrupción",$H$30="Lavado de Activos",$H$30="Financiación del Terrorismo",$H$30="Trámites, OPAs y Consultas de Acceso a la Información Pública"),"No Aplica",'[17]5. Valoración de Controles'!$Q32))</f>
        <v/>
      </c>
      <c r="AA32" s="43" t="str">
        <f>IF($H$30="","",
IF(OR($H$30="Corrupción",$H$30="Lavado de Activos",$H$30="Financiación del Terrorismo",$H$30="Trámites, OPAs y Consultas de Acceso a la Información Pública"),"No aplica",'[17]5. Valoración de Controles'!$R32))</f>
        <v/>
      </c>
      <c r="AB32" s="37"/>
      <c r="AC32" s="52"/>
      <c r="AD32" s="37"/>
      <c r="AE32" s="52"/>
      <c r="AF32" s="39"/>
      <c r="AG32" s="45"/>
      <c r="AH32" s="53"/>
      <c r="AI32" s="54"/>
      <c r="AJ32" s="55"/>
      <c r="AK32" s="56"/>
      <c r="AL32" s="55"/>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row>
    <row r="33" spans="1:67" ht="31.5" customHeight="1">
      <c r="A33" s="35">
        <v>9</v>
      </c>
      <c r="B33" s="36" t="str">
        <f>'[17]2. Identificación del Riesgo'!B33:B35</f>
        <v/>
      </c>
      <c r="C33" s="36" t="str">
        <f>IF('[17]2. Identificación del Riesgo'!C33:C35="","",'[17]2. Identificación del Riesgo'!C33:C35)</f>
        <v/>
      </c>
      <c r="D33" s="36" t="str">
        <f>IF('[17]2. Identificación del Riesgo'!D33:D35="","",'[17]2. Identificación del Riesgo'!D33:D35)</f>
        <v/>
      </c>
      <c r="E33" s="36" t="str">
        <f>IF('[17]2. Identificación del Riesgo'!E33:E35="","",'[17]2. Identificación del Riesgo'!E33:E35)</f>
        <v/>
      </c>
      <c r="F33" s="36" t="str">
        <f>IF('[17]2. Identificación del Riesgo'!F33:F35="","",'[17]2. Identificación del Riesgo'!F33:F35)</f>
        <v/>
      </c>
      <c r="G33" s="36" t="str">
        <f>IF('[17]2. Identificación del Riesgo'!G33:G35="","",'[17]2. Identificación del Riesgo'!G33:G35)</f>
        <v/>
      </c>
      <c r="H33" s="36" t="str">
        <f>IF('[17]2. Identificación del Riesgo'!H33:H35="","",'[17]2. Identificación del Riesgo'!H33:H35)</f>
        <v/>
      </c>
      <c r="I33" s="36" t="str">
        <f>IF('[17]2. Identificación del Riesgo'!I33:I35="","",'[17]2. Identificación del Riesgo'!I33:I35)</f>
        <v/>
      </c>
      <c r="J33" s="36" t="str">
        <f>IF('[17]2. Identificación del Riesgo'!J33:J35="","",'[17]2. Identificación del Riesgo'!J33:J35)</f>
        <v/>
      </c>
      <c r="K33" s="37" t="str">
        <f>'[17]2. Identificación del Riesgo'!K33:K35</f>
        <v/>
      </c>
      <c r="L33" s="38" t="str">
        <f>'[17]2. Identificación del Riesgo'!L33:L35</f>
        <v/>
      </c>
      <c r="M33" s="36" t="str">
        <f>IF(OR('[17]2. Identificación del Riesgo'!H33:H35="Corrupción",'[17]2. Identificación del Riesgo'!H33:H35="Lavado de Activos",'[17]2. Identificación del Riesgo'!H33:H35="Financiación del Terrorismo",'[17]2. Identificación del Riesgo'!H33:H35="Trámites, OPAs y Consultas de Acceso a la Información Pública"),"No Aplica",
IF('[17]2. Identificación del Riesgo'!M33:M35="","",'[17]2. Identificación del Riesgo'!M33:M35))</f>
        <v/>
      </c>
      <c r="N33" s="37" t="str">
        <f>'[17]2. Identificación del Riesgo'!N33:N35</f>
        <v/>
      </c>
      <c r="O33" s="38" t="str">
        <f>'[17]2. Identificación del Riesgo'!O33:O35</f>
        <v/>
      </c>
      <c r="P33" s="39" t="str">
        <f>'[17]2. Identificación del Riesgo'!P33:P35</f>
        <v/>
      </c>
      <c r="Q33" s="40" t="str">
        <f>IF($H$33="","",
IF(OR($H$33="Corrupción",$H$33="Lavado de Activos",$H$33="Financiación del Terrorismo",$H$33="Trámites, OPAs y Consultas de Acceso a la Información Pública"),'[17]6.Valoración Control Corrupción'!$E33,'[17]5. Valoración de Controles'!$H33))</f>
        <v/>
      </c>
      <c r="R33" s="41" t="str">
        <f>IF($H$33="","",
IF(OR($H$33="Corrupción",$H$33="Lavado de Activos",$H$33="Financiación del Terrorismo",$H$33="Trámites, OPAs y Consultas de Acceso a la Información Pública"),"No Aplica",'[17]5. Valoración de Controles'!$I33))</f>
        <v/>
      </c>
      <c r="S33" s="41" t="str">
        <f>IF($H$33="","",
IF(OR($H$33="Corrupción",$H$33="Lavado de Activos",$H$33="Financiación del Terrorismo",$H$33="Trámites, OPAs y Consultas de Acceso a la Información Pública"),"No Aplica",'[17]5. Valoración de Controles'!$J33))</f>
        <v/>
      </c>
      <c r="T33" s="41" t="str">
        <f>IF($H$33="","",
IF(OR($H$33="Corrupción",$H$33="Lavado de Activos",$H$33="Financiación del Terrorismo",$H$33="Trámites, OPAs y Consultas de Acceso a la Información Pública"),"No Aplica",'[17]5. Valoración de Controles'!$K33))</f>
        <v/>
      </c>
      <c r="U33" s="41" t="str">
        <f>IF($H$33="","",
IF(OR($H$33="Corrupción",$H$33="Lavado de Activos",$H$33="Financiación del Terrorismo",$H$33="Trámites, OPAs y Consultas de Acceso a la Información Pública"),"No Aplica",'[17]5. Valoración de Controles'!$L33))</f>
        <v/>
      </c>
      <c r="V33" s="41" t="str">
        <f>IF($H$33="","",
IF(OR($H$33="Corrupción",$H$33="Lavado de Activos",$H$33="Financiación del Terrorismo",$H$33="Trámites, OPAs y Consultas de Acceso a la Información Pública"),"No Aplica",'[17]5. Valoración de Controles'!$M33))</f>
        <v/>
      </c>
      <c r="W33" s="41" t="str">
        <f>IF($H$33="","",
IF(OR($H$33="Corrupción",$H$33="Lavado de Activos",$H$33="Financiación del Terrorismo",$H$33="Trámites, OPAs y Consultas de Acceso a la Información Pública"),"No Aplica",'[17]5. Valoración de Controles'!$N33))</f>
        <v/>
      </c>
      <c r="X33" s="42" t="str">
        <f>IF($H$33="","",
IF(OR($H$33="Corrupción",$H$33="Lavado de Activos",$H$33="Financiación del Terrorismo",$H$33="Trámites, OPAs y Consultas de Acceso a la Información Pública"),"No Aplica",'[17]5. Valoración de Controles'!$O33))</f>
        <v/>
      </c>
      <c r="Y33" s="42" t="str">
        <f>IF($H$33="","",
IF(OR($H$33="Corrupción",$H$33="Lavado de Activos",$H$33="Financiación del Terrorismo",$H$33="Trámites, OPAs y Consultas de Acceso a la Información Pública"),"No Aplica",'[17]5. Valoración de Controles'!$P33))</f>
        <v/>
      </c>
      <c r="Z33" s="42" t="str">
        <f>IF($H$33="","",
IF(OR($H$33="Corrupción",$H$33="Lavado de Activos",$H$33="Financiación del Terrorismo",$H$33="Trámites, OPAs y Consultas de Acceso a la Información Pública"),"No Aplica",'[17]5. Valoración de Controles'!$Q33))</f>
        <v/>
      </c>
      <c r="AA33" s="43" t="str">
        <f>IF($H$33="","",
IF(OR($H$33="Corrupción",$H$33="Lavado de Activos",$H$33="Financiación del Terrorismo",$H$33="Trámites, OPAs y Consultas de Acceso a la Información Pública"),"No aplica",'[17]5. Valoración de Controles'!$R33))</f>
        <v/>
      </c>
      <c r="AB33" s="37" t="str">
        <f>IF(H33="","",
IF(OR(H33="Corrupción",H33="Lavado de Activos",H33="Financiación del Terrorismo",H33="Trámites, OPAs y Consultas de Acceso a la Información Pública"),'[17]6.Valoración Control Corrupción'!W33:W35,
IF(OR(H33&lt;&gt;"Corrupción",H33&lt;&gt;"Lavado de Activos",H33&lt;&gt;"Financiación del Terrorismo",H33&lt;&gt;"Trámites, OPAs y Consultas de Acceso a la Información Pública"),IF(AC33="","",
IF(AND(AC33&gt;0,AC33&lt;0.4),"Muy Baja",
IF(AND(AC33&gt;=0.4,AC33&lt;0.6),"Baja",
IF(AND(AC33&gt;=0.6,AC33&lt;0.8),"Media",
IF(AND(AC33&gt;=0.8,AC33&lt;1),"Alta",
IF(AC33&gt;=1,"Muy Alta","")))))))))</f>
        <v/>
      </c>
      <c r="AC33" s="44"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IF('[17]5. Valoración de Controles'!U35&gt;0,'[17]5. Valoración de Controles'!U35,
IF('[17]5. Valoración de Controles'!U34&gt;0,'[17]5. Valoración de Controles'!U34,
IF('[17]5. Valoración de Controles'!U33&gt;0,'[17]5. Valoración de Controles'!U33,L33))))))</f>
        <v/>
      </c>
      <c r="AD33" s="37" t="str">
        <f>IF(H33="","",
IF(OR(H33="Corrupción",H33="Lavado de Activos",H33="Financiación del Terrorismo",H33="Trámites, OPAs y Consultas de Acceso a la Información Pública"),'[17]3. Impacto Riesgo de Corrupción'!Z33:Z35,
IF(OR(H33&lt;&gt;"Corrupción",H33&lt;&gt;"Lavado de Activos",H33&lt;&gt;"Financiación del Terrorismo",H33&lt;&gt;"Trámites, OPAs y Consultas de Acceso a la Información Pública"),
IF(AE33="","",
IF(AND(AE33&gt;0,AE33&lt;0.4),"Leve",
IF(AND(AE33&gt;=0.4,AE33&lt;0.6),"Menor",
IF(AND(AE33&gt;=0.6,AE33&lt;0.8),"Moderado",
IF(AND(AE33&gt;=0.8,AE33&lt;1),"Mayor",
IF(AE33&gt;=1,"Catastrófico","")))))))))</f>
        <v/>
      </c>
      <c r="AE33" s="44"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IF('[17]5. Valoración de Controles'!V35&gt;0,'[17]5. Valoración de Controles'!V35,
IF('[17]5. Valoración de Controles'!V34&gt;0,'[17]5. Valoración de Controles'!V34,
IF('[17]5. Valoración de Controles'!V33&gt;0,'[17]5. Valoración de Controles'!V33,O33))))))</f>
        <v/>
      </c>
      <c r="AF33" s="39" t="str">
        <f t="shared" ref="AF33" si="21">IF(AND(AB33="Muy Alta",OR(AD33="Leve",AD33="Menor",AD33="Moderado",AD33="Mayor")),"Alto",
IF(AND(AB33="Alta",OR(AD33="Leve",AD33="Menor")),"Moderado",
IF(AND(AB33="Alta",OR(AD33="Moderado",AD33="Mayor")),"Alto",
IF(AND(AB33="Media",OR(AD33="Leve",AD33="Menor",AD33="Moderado")),"Moderado",
IF(AND(AB33="Media",OR(AD33="Mayor")),"Alto",
IF(AND(AB33="Baja",OR(AD33="Leve")),"Bajo",
IF(AND(OR(AB33="Baja",AB33="Improbable"),OR(AD33="Menor",AD33="Moderado")),"Moderado",
IF(AND(OR(AB33="Baja",AB33="Improbable"),AD33="Mayor"),"Alto",
IF(AND(AB33="Muy Baja",OR(AD33="Leve",AD33="Menor")),"Bajo",
IF(AND(OR(AB33="Muy Baja",AB33="Rara vez"),OR(AD33="Moderado")),"Moderado",
IF(AND(OR(AB33="Muy Baja",AB33="Rara vez"),AD33="Mayor"),"Alto",
IF(AND(OR(AB33="Casi seguro",AB33="Probable",AB33="Posible"),AD33="Mayor"),"Extremo",
IF(AND(AB33="Casi seguro",AD33="Moderado"),"Extremo",
IF(AND(OR(AB33="Probable",AB33="Posible"),OR(AD33="Moderado")),"Alto",
IF(AD33="Catastrófico","Extremo","")))))))))))))))</f>
        <v/>
      </c>
      <c r="AG33" s="45"/>
      <c r="AH33" s="46" t="str">
        <f t="shared" ref="AH33" si="22">IF(AG33="Reducir (Mitigar)","Debe establecer el plan de acción a implementar para mitigar el nivel del riesgo",
IF(AG33="Reducir (Transferir)","No amerita plan de acción. Debe tercerizar la actividad que genera este riesgo o adquirir polizas para evitar responsabilidad economica, sin embargo mantiene la responsabilidad reputacional",
IF(AG33="Aceptar","No amerita plan de acción. Asuma las consecuencias de la materialización del riesgo",
IF(AG33="Evitar","No amerita plan de acción. No ejecute la actividad que genera el riesgo",
IF(AG33="Reducir","Debe establecer el plan de acción a implementar para mitigar el nivel del riesgo",
IF(AG33="Compartir","No amerita plan de acción. Comparta el riesgo con una parte interesada que pueda gestionarlo con mas eficacia",""))))))</f>
        <v/>
      </c>
      <c r="AI33" s="47"/>
      <c r="AJ33" s="48"/>
      <c r="AK33" s="49" t="str">
        <f t="shared" ref="AK33" si="23">IF(AI33="","","∑ Peso porcentual de cada acción definida")</f>
        <v/>
      </c>
      <c r="AL33" s="50"/>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row>
    <row r="34" spans="1:67" ht="31.5" customHeight="1">
      <c r="A34" s="35"/>
      <c r="B34" s="36"/>
      <c r="C34" s="36"/>
      <c r="D34" s="36"/>
      <c r="E34" s="36"/>
      <c r="F34" s="36"/>
      <c r="G34" s="36"/>
      <c r="H34" s="36"/>
      <c r="I34" s="36"/>
      <c r="J34" s="36"/>
      <c r="K34" s="37"/>
      <c r="L34" s="38"/>
      <c r="M34" s="36"/>
      <c r="N34" s="37"/>
      <c r="O34" s="38"/>
      <c r="P34" s="39"/>
      <c r="Q34" s="40" t="str">
        <f>IF($H$33="","",
IF(OR($H$33="Corrupción",$H$33="Lavado de Activos",$H$33="Financiación del Terrorismo",$H$33="Trámites, OPAs y Consultas de Acceso a la Información Pública"),'[17]6.Valoración Control Corrupción'!$E34,'[17]5. Valoración de Controles'!$H34))</f>
        <v/>
      </c>
      <c r="R34" s="41" t="str">
        <f>IF($H$33="","",
IF(OR($H$33="Corrupción",$H$33="Lavado de Activos",$H$33="Financiación del Terrorismo",$H$33="Trámites, OPAs y Consultas de Acceso a la Información Pública"),"No Aplica",'[17]5. Valoración de Controles'!$I34))</f>
        <v/>
      </c>
      <c r="S34" s="41" t="str">
        <f>IF($H$33="","",
IF(OR($H$33="Corrupción",$H$33="Lavado de Activos",$H$33="Financiación del Terrorismo",$H$33="Trámites, OPAs y Consultas de Acceso a la Información Pública"),"No Aplica",'[17]5. Valoración de Controles'!$J34))</f>
        <v/>
      </c>
      <c r="T34" s="41" t="str">
        <f>IF($H$33="","",
IF(OR($H$33="Corrupción",$H$33="Lavado de Activos",$H$33="Financiación del Terrorismo",$H$33="Trámites, OPAs y Consultas de Acceso a la Información Pública"),"No Aplica",'[17]5. Valoración de Controles'!$K34))</f>
        <v/>
      </c>
      <c r="U34" s="41" t="str">
        <f>IF($H$33="","",
IF(OR($H$33="Corrupción",$H$33="Lavado de Activos",$H$33="Financiación del Terrorismo",$H$33="Trámites, OPAs y Consultas de Acceso a la Información Pública"),"No Aplica",'[17]5. Valoración de Controles'!$L34))</f>
        <v/>
      </c>
      <c r="V34" s="41" t="str">
        <f>IF($H$33="","",
IF(OR($H$33="Corrupción",$H$33="Lavado de Activos",$H$33="Financiación del Terrorismo",$H$33="Trámites, OPAs y Consultas de Acceso a la Información Pública"),"No Aplica",'[17]5. Valoración de Controles'!$M34))</f>
        <v/>
      </c>
      <c r="W34" s="41" t="str">
        <f>IF($H$33="","",
IF(OR($H$33="Corrupción",$H$33="Lavado de Activos",$H$33="Financiación del Terrorismo",$H$33="Trámites, OPAs y Consultas de Acceso a la Información Pública"),"No Aplica",'[17]5. Valoración de Controles'!$N34))</f>
        <v/>
      </c>
      <c r="X34" s="42" t="str">
        <f>IF($H$33="","",
IF(OR($H$33="Corrupción",$H$33="Lavado de Activos",$H$33="Financiación del Terrorismo",$H$33="Trámites, OPAs y Consultas de Acceso a la Información Pública"),"No Aplica",'[17]5. Valoración de Controles'!$O34))</f>
        <v/>
      </c>
      <c r="Y34" s="42" t="str">
        <f>IF($H$33="","",
IF(OR($H$33="Corrupción",$H$33="Lavado de Activos",$H$33="Financiación del Terrorismo",$H$33="Trámites, OPAs y Consultas de Acceso a la Información Pública"),"No Aplica",'[17]5. Valoración de Controles'!$P34))</f>
        <v/>
      </c>
      <c r="Z34" s="42" t="str">
        <f>IF($H$33="","",
IF(OR($H$33="Corrupción",$H$33="Lavado de Activos",$H$33="Financiación del Terrorismo",$H$33="Trámites, OPAs y Consultas de Acceso a la Información Pública"),"No Aplica",'[17]5. Valoración de Controles'!$Q34))</f>
        <v/>
      </c>
      <c r="AA34" s="43" t="str">
        <f>IF($H$33="","",
IF(OR($H$33="Corrupción",$H$33="Lavado de Activos",$H$33="Financiación del Terrorismo",$H$33="Trámites, OPAs y Consultas de Acceso a la Información Pública"),"No aplica",'[17]5. Valoración de Controles'!$R34))</f>
        <v/>
      </c>
      <c r="AB34" s="37"/>
      <c r="AC34" s="52"/>
      <c r="AD34" s="37"/>
      <c r="AE34" s="52"/>
      <c r="AF34" s="39"/>
      <c r="AG34" s="45"/>
      <c r="AH34" s="53"/>
      <c r="AI34" s="54"/>
      <c r="AJ34" s="55"/>
      <c r="AK34" s="56"/>
      <c r="AL34" s="55"/>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row>
    <row r="35" spans="1:67" ht="31.5" customHeight="1">
      <c r="A35" s="35"/>
      <c r="B35" s="36"/>
      <c r="C35" s="36"/>
      <c r="D35" s="36"/>
      <c r="E35" s="36"/>
      <c r="F35" s="36"/>
      <c r="G35" s="36"/>
      <c r="H35" s="36"/>
      <c r="I35" s="36"/>
      <c r="J35" s="36"/>
      <c r="K35" s="37"/>
      <c r="L35" s="38"/>
      <c r="M35" s="36"/>
      <c r="N35" s="37"/>
      <c r="O35" s="38"/>
      <c r="P35" s="39"/>
      <c r="Q35" s="40" t="str">
        <f>IF($H$33="","",
IF(OR($H$33="Corrupción",$H$33="Lavado de Activos",$H$33="Financiación del Terrorismo",$H$33="Trámites, OPAs y Consultas de Acceso a la Información Pública"),'[17]6.Valoración Control Corrupción'!$E35,'[17]5. Valoración de Controles'!$H35))</f>
        <v/>
      </c>
      <c r="R35" s="41" t="str">
        <f>IF($H$33="","",
IF(OR($H$33="Corrupción",$H$33="Lavado de Activos",$H$33="Financiación del Terrorismo",$H$33="Trámites, OPAs y Consultas de Acceso a la Información Pública"),"No Aplica",'[17]5. Valoración de Controles'!$I35))</f>
        <v/>
      </c>
      <c r="S35" s="41" t="str">
        <f>IF($H$33="","",
IF(OR($H$33="Corrupción",$H$33="Lavado de Activos",$H$33="Financiación del Terrorismo",$H$33="Trámites, OPAs y Consultas de Acceso a la Información Pública"),"No Aplica",'[17]5. Valoración de Controles'!$J35))</f>
        <v/>
      </c>
      <c r="T35" s="41" t="str">
        <f>IF($H$33="","",
IF(OR($H$33="Corrupción",$H$33="Lavado de Activos",$H$33="Financiación del Terrorismo",$H$33="Trámites, OPAs y Consultas de Acceso a la Información Pública"),"No Aplica",'[17]5. Valoración de Controles'!$K35))</f>
        <v/>
      </c>
      <c r="U35" s="41" t="str">
        <f>IF($H$33="","",
IF(OR($H$33="Corrupción",$H$33="Lavado de Activos",$H$33="Financiación del Terrorismo",$H$33="Trámites, OPAs y Consultas de Acceso a la Información Pública"),"No Aplica",'[17]5. Valoración de Controles'!$L35))</f>
        <v/>
      </c>
      <c r="V35" s="41" t="str">
        <f>IF($H$33="","",
IF(OR($H$33="Corrupción",$H$33="Lavado de Activos",$H$33="Financiación del Terrorismo",$H$33="Trámites, OPAs y Consultas de Acceso a la Información Pública"),"No Aplica",'[17]5. Valoración de Controles'!$M35))</f>
        <v/>
      </c>
      <c r="W35" s="41" t="str">
        <f>IF($H$33="","",
IF(OR($H$33="Corrupción",$H$33="Lavado de Activos",$H$33="Financiación del Terrorismo",$H$33="Trámites, OPAs y Consultas de Acceso a la Información Pública"),"No Aplica",'[17]5. Valoración de Controles'!$N35))</f>
        <v/>
      </c>
      <c r="X35" s="42" t="str">
        <f>IF($H$33="","",
IF(OR($H$33="Corrupción",$H$33="Lavado de Activos",$H$33="Financiación del Terrorismo",$H$33="Trámites, OPAs y Consultas de Acceso a la Información Pública"),"No Aplica",'[17]5. Valoración de Controles'!$O35))</f>
        <v/>
      </c>
      <c r="Y35" s="42" t="str">
        <f>IF($H$33="","",
IF(OR($H$33="Corrupción",$H$33="Lavado de Activos",$H$33="Financiación del Terrorismo",$H$33="Trámites, OPAs y Consultas de Acceso a la Información Pública"),"No Aplica",'[17]5. Valoración de Controles'!$P35))</f>
        <v/>
      </c>
      <c r="Z35" s="42" t="str">
        <f>IF($H$33="","",
IF(OR($H$33="Corrupción",$H$33="Lavado de Activos",$H$33="Financiación del Terrorismo",$H$33="Trámites, OPAs y Consultas de Acceso a la Información Pública"),"No Aplica",'[17]5. Valoración de Controles'!$Q35))</f>
        <v/>
      </c>
      <c r="AA35" s="43" t="str">
        <f>IF($H$33="","",
IF(OR($H$33="Corrupción",$H$33="Lavado de Activos",$H$33="Financiación del Terrorismo",$H$33="Trámites, OPAs y Consultas de Acceso a la Información Pública"),"No aplica",'[17]5. Valoración de Controles'!$R35))</f>
        <v/>
      </c>
      <c r="AB35" s="37"/>
      <c r="AC35" s="52"/>
      <c r="AD35" s="37"/>
      <c r="AE35" s="52"/>
      <c r="AF35" s="39"/>
      <c r="AG35" s="45"/>
      <c r="AH35" s="53"/>
      <c r="AI35" s="54"/>
      <c r="AJ35" s="55"/>
      <c r="AK35" s="56"/>
      <c r="AL35" s="55"/>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row>
    <row r="36" spans="1:67" ht="31.5" customHeight="1">
      <c r="A36" s="35">
        <v>10</v>
      </c>
      <c r="B36" s="36" t="str">
        <f>'[17]2. Identificación del Riesgo'!B36:B38</f>
        <v/>
      </c>
      <c r="C36" s="36" t="str">
        <f>IF('[17]2. Identificación del Riesgo'!C36:C38="","",'[17]2. Identificación del Riesgo'!C36:C38)</f>
        <v/>
      </c>
      <c r="D36" s="36" t="str">
        <f>IF('[17]2. Identificación del Riesgo'!D36:D38="","",'[17]2. Identificación del Riesgo'!D36:D38)</f>
        <v/>
      </c>
      <c r="E36" s="36" t="str">
        <f>IF('[17]2. Identificación del Riesgo'!E36:E38="","",'[17]2. Identificación del Riesgo'!E36:E38)</f>
        <v/>
      </c>
      <c r="F36" s="36" t="str">
        <f>IF('[17]2. Identificación del Riesgo'!F36:F38="","",'[17]2. Identificación del Riesgo'!F36:F38)</f>
        <v/>
      </c>
      <c r="G36" s="36" t="str">
        <f>IF('[17]2. Identificación del Riesgo'!G36:G38="","",'[17]2. Identificación del Riesgo'!G36:G38)</f>
        <v/>
      </c>
      <c r="H36" s="36" t="str">
        <f>IF('[17]2. Identificación del Riesgo'!H36:H38="","",'[17]2. Identificación del Riesgo'!H36:H38)</f>
        <v/>
      </c>
      <c r="I36" s="36" t="str">
        <f>IF('[17]2. Identificación del Riesgo'!I36:I38="","",'[17]2. Identificación del Riesgo'!I36:I38)</f>
        <v/>
      </c>
      <c r="J36" s="36" t="str">
        <f>IF('[17]2. Identificación del Riesgo'!J36:J38="","",'[17]2. Identificación del Riesgo'!J36:J38)</f>
        <v/>
      </c>
      <c r="K36" s="37" t="str">
        <f>'[17]2. Identificación del Riesgo'!K36:K38</f>
        <v/>
      </c>
      <c r="L36" s="38" t="str">
        <f>'[17]2. Identificación del Riesgo'!L36:L38</f>
        <v/>
      </c>
      <c r="M36" s="36" t="str">
        <f>IF(OR('[17]2. Identificación del Riesgo'!H36:H38="Corrupción",'[17]2. Identificación del Riesgo'!H36:H38="Lavado de Activos",'[17]2. Identificación del Riesgo'!H36:H38="Financiación del Terrorismo",'[17]2. Identificación del Riesgo'!H36:H38="Trámites, OPAs y Consultas de Acceso a la Información Pública"),"No Aplica",
IF('[17]2. Identificación del Riesgo'!M36:M38="","",'[17]2. Identificación del Riesgo'!M36:M38))</f>
        <v/>
      </c>
      <c r="N36" s="37" t="str">
        <f>'[17]2. Identificación del Riesgo'!N36:N38</f>
        <v/>
      </c>
      <c r="O36" s="38" t="str">
        <f>'[17]2. Identificación del Riesgo'!O36:O38</f>
        <v/>
      </c>
      <c r="P36" s="39" t="str">
        <f>'[17]2. Identificación del Riesgo'!P36:P38</f>
        <v/>
      </c>
      <c r="Q36" s="40" t="str">
        <f>IF($H$36="","",
IF(OR($H$36="Corrupción",$H$36="Lavado de Activos",$H$36="Financiación del Terrorismo",$H$36="Trámites, OPAs y Consultas de Acceso a la Información Pública"),'[17]6.Valoración Control Corrupción'!$E36,'[17]5. Valoración de Controles'!$H36))</f>
        <v/>
      </c>
      <c r="R36" s="41" t="str">
        <f>IF($H$36="","",
IF(OR($H$36="Corrupción",$H$36="Lavado de Activos",$H$36="Financiación del Terrorismo",$H$36="Trámites, OPAs y Consultas de Acceso a la Información Pública"),"No Aplica",'[17]5. Valoración de Controles'!$I36))</f>
        <v/>
      </c>
      <c r="S36" s="41" t="str">
        <f>IF($H$36="","",
IF(OR($H$36="Corrupción",$H$36="Lavado de Activos",$H$36="Financiación del Terrorismo",$H$36="Trámites, OPAs y Consultas de Acceso a la Información Pública"),"No Aplica",'[17]5. Valoración de Controles'!$J36))</f>
        <v/>
      </c>
      <c r="T36" s="41" t="str">
        <f>IF($H$36="","",
IF(OR($H$36="Corrupción",$H$36="Lavado de Activos",$H$36="Financiación del Terrorismo",$H$36="Trámites, OPAs y Consultas de Acceso a la Información Pública"),"No Aplica",'[17]5. Valoración de Controles'!$K36))</f>
        <v/>
      </c>
      <c r="U36" s="41" t="str">
        <f>IF($H$36="","",
IF(OR($H$36="Corrupción",$H$36="Lavado de Activos",$H$36="Financiación del Terrorismo",$H$36="Trámites, OPAs y Consultas de Acceso a la Información Pública"),"No Aplica",'[17]5. Valoración de Controles'!$L36))</f>
        <v/>
      </c>
      <c r="V36" s="41" t="str">
        <f>IF($H$36="","",
IF(OR($H$36="Corrupción",$H$36="Lavado de Activos",$H$36="Financiación del Terrorismo",$H$36="Trámites, OPAs y Consultas de Acceso a la Información Pública"),"No Aplica",'[17]5. Valoración de Controles'!$M36))</f>
        <v/>
      </c>
      <c r="W36" s="41" t="str">
        <f>IF($H$36="","",
IF(OR($H$36="Corrupción",$H$36="Lavado de Activos",$H$36="Financiación del Terrorismo",$H$36="Trámites, OPAs y Consultas de Acceso a la Información Pública"),"No Aplica",'[17]5. Valoración de Controles'!$N36))</f>
        <v/>
      </c>
      <c r="X36" s="42" t="str">
        <f>IF($H$36="","",
IF(OR($H$36="Corrupción",$H$36="Lavado de Activos",$H$36="Financiación del Terrorismo",$H$36="Trámites, OPAs y Consultas de Acceso a la Información Pública"),"No Aplica",'[17]5. Valoración de Controles'!$O36))</f>
        <v/>
      </c>
      <c r="Y36" s="42" t="str">
        <f>IF($H$36="","",
IF(OR($H$36="Corrupción",$H$36="Lavado de Activos",$H$36="Financiación del Terrorismo",$H$36="Trámites, OPAs y Consultas de Acceso a la Información Pública"),"No Aplica",'[17]5. Valoración de Controles'!$P36))</f>
        <v/>
      </c>
      <c r="Z36" s="42" t="str">
        <f>IF($H$36="","",
IF(OR($H$36="Corrupción",$H$36="Lavado de Activos",$H$36="Financiación del Terrorismo",$H$36="Trámites, OPAs y Consultas de Acceso a la Información Pública"),"No Aplica",'[17]5. Valoración de Controles'!$Q36))</f>
        <v/>
      </c>
      <c r="AA36" s="43" t="str">
        <f>IF($H$36="","",
IF(OR($H$36="Corrupción",$H$36="Lavado de Activos",$H$36="Financiación del Terrorismo",$H$36="Trámites, OPAs y Consultas de Acceso a la Información Pública"),"No aplica",'[17]5. Valoración de Controles'!$R36))</f>
        <v/>
      </c>
      <c r="AB36" s="37" t="str">
        <f>IF(H36="","",
IF(OR(H36="Corrupción",H36="Lavado de Activos",H36="Financiación del Terrorismo",H36="Trámites, OPAs y Consultas de Acceso a la Información Pública"),'[17]6.Valoración Control Corrupción'!W36:W38,
IF(OR(H36&lt;&gt;"Corrupción",H36&lt;&gt;"Lavado de Activos",H36&lt;&gt;"Financiación del Terrorismo",H36&lt;&gt;"Trámites, OPAs y Consultas de Acceso a la Información Pública"),IF(AC36="","",
IF(AND(AC36&gt;0,AC36&lt;0.4),"Muy Baja",
IF(AND(AC36&gt;=0.4,AC36&lt;0.6),"Baja",
IF(AND(AC36&gt;=0.6,AC36&lt;0.8),"Media",
IF(AND(AC36&gt;=0.8,AC36&lt;1),"Alta",
IF(AC36&gt;=1,"Muy Alta","")))))))))</f>
        <v/>
      </c>
      <c r="AC36" s="44"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IF('[17]5. Valoración de Controles'!U38&gt;0,'[17]5. Valoración de Controles'!U38,
IF('[17]5. Valoración de Controles'!U37&gt;0,'[17]5. Valoración de Controles'!U37,
IF('[17]5. Valoración de Controles'!U36&gt;0,'[17]5. Valoración de Controles'!U36,L36))))))</f>
        <v/>
      </c>
      <c r="AD36" s="37" t="str">
        <f>IF(H36="","",
IF(OR(H36="Corrupción",H36="Lavado de Activos",H36="Financiación del Terrorismo",H36="Trámites, OPAs y Consultas de Acceso a la Información Pública"),'[17]3. Impacto Riesgo de Corrupción'!Z36:Z38,
IF(OR(H36&lt;&gt;"Corrupción",H36&lt;&gt;"Lavado de Activos",H36&lt;&gt;"Financiación del Terrorismo",H36&lt;&gt;"Trámites, OPAs y Consultas de Acceso a la Información Pública"),
IF(AE36="","",
IF(AND(AE36&gt;0,AE36&lt;0.4),"Leve",
IF(AND(AE36&gt;=0.4,AE36&lt;0.6),"Menor",
IF(AND(AE36&gt;=0.6,AE36&lt;0.8),"Moderado",
IF(AND(AE36&gt;=0.8,AE36&lt;1),"Mayor",
IF(AE36&gt;=1,"Catastrófico","")))))))))</f>
        <v/>
      </c>
      <c r="AE36" s="44"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IF('[17]5. Valoración de Controles'!V38&gt;0,'[17]5. Valoración de Controles'!V38,
IF('[17]5. Valoración de Controles'!V37&gt;0,'[17]5. Valoración de Controles'!V37,
IF('[17]5. Valoración de Controles'!V36&gt;0,'[17]5. Valoración de Controles'!V36,O36))))))</f>
        <v/>
      </c>
      <c r="AF36" s="39" t="str">
        <f t="shared" ref="AF36" si="24">IF(AND(AB36="Muy Alta",OR(AD36="Leve",AD36="Menor",AD36="Moderado",AD36="Mayor")),"Alto",
IF(AND(AB36="Alta",OR(AD36="Leve",AD36="Menor")),"Moderado",
IF(AND(AB36="Alta",OR(AD36="Moderado",AD36="Mayor")),"Alto",
IF(AND(AB36="Media",OR(AD36="Leve",AD36="Menor",AD36="Moderado")),"Moderado",
IF(AND(AB36="Media",OR(AD36="Mayor")),"Alto",
IF(AND(AB36="Baja",OR(AD36="Leve")),"Bajo",
IF(AND(OR(AB36="Baja",AB36="Improbable"),OR(AD36="Menor",AD36="Moderado")),"Moderado",
IF(AND(OR(AB36="Baja",AB36="Improbable"),AD36="Mayor"),"Alto",
IF(AND(AB36="Muy Baja",OR(AD36="Leve",AD36="Menor")),"Bajo",
IF(AND(OR(AB36="Muy Baja",AB36="Rara vez"),OR(AD36="Moderado")),"Moderado",
IF(AND(OR(AB36="Muy Baja",AB36="Rara vez"),AD36="Mayor"),"Alto",
IF(AND(OR(AB36="Casi seguro",AB36="Probable",AB36="Posible"),AD36="Mayor"),"Extremo",
IF(AND(AB36="Casi seguro",AD36="Moderado"),"Extremo",
IF(AND(OR(AB36="Probable",AB36="Posible"),OR(AD36="Moderado")),"Alto",
IF(AD36="Catastrófico","Extremo","")))))))))))))))</f>
        <v/>
      </c>
      <c r="AG36" s="45"/>
      <c r="AH36" s="46" t="str">
        <f t="shared" ref="AH36" si="25">IF(AG36="Reducir (Mitigar)","Debe establecer el plan de acción a implementar para mitigar el nivel del riesgo",
IF(AG36="Reducir (Transferir)","No amerita plan de acción. Debe tercerizar la actividad que genera este riesgo o adquirir polizas para evitar responsabilidad economica, sin embargo mantiene la responsabilidad reputacional",
IF(AG36="Aceptar","No amerita plan de acción. Asuma las consecuencias de la materialización del riesgo",
IF(AG36="Evitar","No amerita plan de acción. No ejecute la actividad que genera el riesgo",
IF(AG36="Reducir","Debe establecer el plan de acción a implementar para mitigar el nivel del riesgo",
IF(AG36="Compartir","No amerita plan de acción. Comparta el riesgo con una parte interesada que pueda gestionarlo con mas eficacia",""))))))</f>
        <v/>
      </c>
      <c r="AI36" s="47"/>
      <c r="AJ36" s="48"/>
      <c r="AK36" s="49" t="str">
        <f t="shared" ref="AK36" si="26">IF(AI36="","","∑ Peso porcentual de cada acción definida")</f>
        <v/>
      </c>
      <c r="AL36" s="50"/>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row>
    <row r="37" spans="1:67" ht="31.5" customHeight="1">
      <c r="A37" s="35"/>
      <c r="B37" s="36"/>
      <c r="C37" s="36"/>
      <c r="D37" s="36"/>
      <c r="E37" s="36"/>
      <c r="F37" s="36"/>
      <c r="G37" s="36"/>
      <c r="H37" s="36"/>
      <c r="I37" s="36"/>
      <c r="J37" s="36"/>
      <c r="K37" s="37"/>
      <c r="L37" s="38"/>
      <c r="M37" s="36"/>
      <c r="N37" s="37"/>
      <c r="O37" s="38"/>
      <c r="P37" s="39"/>
      <c r="Q37" s="40" t="str">
        <f>IF($H$36="","",
IF(OR($H$36="Corrupción",$H$36="Lavado de Activos",$H$36="Financiación del Terrorismo",$H$36="Trámites, OPAs y Consultas de Acceso a la Información Pública"),'[17]6.Valoración Control Corrupción'!$E37,'[17]5. Valoración de Controles'!$H37))</f>
        <v/>
      </c>
      <c r="R37" s="41" t="str">
        <f>IF($H$36="","",
IF(OR($H$36="Corrupción",$H$36="Lavado de Activos",$H$36="Financiación del Terrorismo",$H$36="Trámites, OPAs y Consultas de Acceso a la Información Pública"),"No Aplica",'[17]5. Valoración de Controles'!$I37))</f>
        <v/>
      </c>
      <c r="S37" s="41" t="str">
        <f>IF($H$36="","",
IF(OR($H$36="Corrupción",$H$36="Lavado de Activos",$H$36="Financiación del Terrorismo",$H$36="Trámites, OPAs y Consultas de Acceso a la Información Pública"),"No Aplica",'[17]5. Valoración de Controles'!$J37))</f>
        <v/>
      </c>
      <c r="T37" s="41" t="str">
        <f>IF($H$36="","",
IF(OR($H$36="Corrupción",$H$36="Lavado de Activos",$H$36="Financiación del Terrorismo",$H$36="Trámites, OPAs y Consultas de Acceso a la Información Pública"),"No Aplica",'[17]5. Valoración de Controles'!$K37))</f>
        <v/>
      </c>
      <c r="U37" s="41" t="str">
        <f>IF($H$36="","",
IF(OR($H$36="Corrupción",$H$36="Lavado de Activos",$H$36="Financiación del Terrorismo",$H$36="Trámites, OPAs y Consultas de Acceso a la Información Pública"),"No Aplica",'[17]5. Valoración de Controles'!$L37))</f>
        <v/>
      </c>
      <c r="V37" s="41" t="str">
        <f>IF($H$36="","",
IF(OR($H$36="Corrupción",$H$36="Lavado de Activos",$H$36="Financiación del Terrorismo",$H$36="Trámites, OPAs y Consultas de Acceso a la Información Pública"),"No Aplica",'[17]5. Valoración de Controles'!$M37))</f>
        <v/>
      </c>
      <c r="W37" s="41" t="str">
        <f>IF($H$36="","",
IF(OR($H$36="Corrupción",$H$36="Lavado de Activos",$H$36="Financiación del Terrorismo",$H$36="Trámites, OPAs y Consultas de Acceso a la Información Pública"),"No Aplica",'[17]5. Valoración de Controles'!$N37))</f>
        <v/>
      </c>
      <c r="X37" s="42" t="str">
        <f>IF($H$36="","",
IF(OR($H$36="Corrupción",$H$36="Lavado de Activos",$H$36="Financiación del Terrorismo",$H$36="Trámites, OPAs y Consultas de Acceso a la Información Pública"),"No Aplica",'[17]5. Valoración de Controles'!$O37))</f>
        <v/>
      </c>
      <c r="Y37" s="42" t="str">
        <f>IF($H$36="","",
IF(OR($H$36="Corrupción",$H$36="Lavado de Activos",$H$36="Financiación del Terrorismo",$H$36="Trámites, OPAs y Consultas de Acceso a la Información Pública"),"No Aplica",'[17]5. Valoración de Controles'!$P37))</f>
        <v/>
      </c>
      <c r="Z37" s="42" t="str">
        <f>IF($H$36="","",
IF(OR($H$36="Corrupción",$H$36="Lavado de Activos",$H$36="Financiación del Terrorismo",$H$36="Trámites, OPAs y Consultas de Acceso a la Información Pública"),"No Aplica",'[17]5. Valoración de Controles'!$Q37))</f>
        <v/>
      </c>
      <c r="AA37" s="43" t="str">
        <f>IF($H$36="","",
IF(OR($H$36="Corrupción",$H$36="Lavado de Activos",$H$36="Financiación del Terrorismo",$H$36="Trámites, OPAs y Consultas de Acceso a la Información Pública"),"No aplica",'[17]5. Valoración de Controles'!$R37))</f>
        <v/>
      </c>
      <c r="AB37" s="37"/>
      <c r="AC37" s="52"/>
      <c r="AD37" s="37"/>
      <c r="AE37" s="52"/>
      <c r="AF37" s="39"/>
      <c r="AG37" s="45"/>
      <c r="AH37" s="53"/>
      <c r="AI37" s="54"/>
      <c r="AJ37" s="55"/>
      <c r="AK37" s="56"/>
      <c r="AL37" s="55"/>
    </row>
    <row r="38" spans="1:67" ht="31.5" customHeight="1">
      <c r="A38" s="35"/>
      <c r="B38" s="36"/>
      <c r="C38" s="36"/>
      <c r="D38" s="36"/>
      <c r="E38" s="36"/>
      <c r="F38" s="36"/>
      <c r="G38" s="36"/>
      <c r="H38" s="36"/>
      <c r="I38" s="36"/>
      <c r="J38" s="36"/>
      <c r="K38" s="37"/>
      <c r="L38" s="38"/>
      <c r="M38" s="36"/>
      <c r="N38" s="37"/>
      <c r="O38" s="38"/>
      <c r="P38" s="39"/>
      <c r="Q38" s="40" t="str">
        <f>IF($H$36="","",
IF(OR($H$36="Corrupción",$H$36="Lavado de Activos",$H$36="Financiación del Terrorismo",$H$36="Trámites, OPAs y Consultas de Acceso a la Información Pública"),'[17]6.Valoración Control Corrupción'!$E38,'[17]5. Valoración de Controles'!$H38))</f>
        <v/>
      </c>
      <c r="R38" s="41" t="str">
        <f>IF($H$36="","",
IF(OR($H$36="Corrupción",$H$36="Lavado de Activos",$H$36="Financiación del Terrorismo",$H$36="Trámites, OPAs y Consultas de Acceso a la Información Pública"),"No Aplica",'[17]5. Valoración de Controles'!$I38))</f>
        <v/>
      </c>
      <c r="S38" s="41" t="str">
        <f>IF($H$36="","",
IF(OR($H$36="Corrupción",$H$36="Lavado de Activos",$H$36="Financiación del Terrorismo",$H$36="Trámites, OPAs y Consultas de Acceso a la Información Pública"),"No Aplica",'[17]5. Valoración de Controles'!$J38))</f>
        <v/>
      </c>
      <c r="T38" s="41" t="str">
        <f>IF($H$36="","",
IF(OR($H$36="Corrupción",$H$36="Lavado de Activos",$H$36="Financiación del Terrorismo",$H$36="Trámites, OPAs y Consultas de Acceso a la Información Pública"),"No Aplica",'[17]5. Valoración de Controles'!$K38))</f>
        <v/>
      </c>
      <c r="U38" s="41" t="str">
        <f>IF($H$36="","",
IF(OR($H$36="Corrupción",$H$36="Lavado de Activos",$H$36="Financiación del Terrorismo",$H$36="Trámites, OPAs y Consultas de Acceso a la Información Pública"),"No Aplica",'[17]5. Valoración de Controles'!$L38))</f>
        <v/>
      </c>
      <c r="V38" s="41" t="str">
        <f>IF($H$36="","",
IF(OR($H$36="Corrupción",$H$36="Lavado de Activos",$H$36="Financiación del Terrorismo",$H$36="Trámites, OPAs y Consultas de Acceso a la Información Pública"),"No Aplica",'[17]5. Valoración de Controles'!$M38))</f>
        <v/>
      </c>
      <c r="W38" s="41" t="str">
        <f>IF($H$36="","",
IF(OR($H$36="Corrupción",$H$36="Lavado de Activos",$H$36="Financiación del Terrorismo",$H$36="Trámites, OPAs y Consultas de Acceso a la Información Pública"),"No Aplica",'[17]5. Valoración de Controles'!$N38))</f>
        <v/>
      </c>
      <c r="X38" s="42" t="str">
        <f>IF($H$36="","",
IF(OR($H$36="Corrupción",$H$36="Lavado de Activos",$H$36="Financiación del Terrorismo",$H$36="Trámites, OPAs y Consultas de Acceso a la Información Pública"),"No Aplica",'[17]5. Valoración de Controles'!$O38))</f>
        <v/>
      </c>
      <c r="Y38" s="42" t="str">
        <f>IF($H$36="","",
IF(OR($H$36="Corrupción",$H$36="Lavado de Activos",$H$36="Financiación del Terrorismo",$H$36="Trámites, OPAs y Consultas de Acceso a la Información Pública"),"No Aplica",'[17]5. Valoración de Controles'!$P38))</f>
        <v/>
      </c>
      <c r="Z38" s="42" t="str">
        <f>IF($H$36="","",
IF(OR($H$36="Corrupción",$H$36="Lavado de Activos",$H$36="Financiación del Terrorismo",$H$36="Trámites, OPAs y Consultas de Acceso a la Información Pública"),"No Aplica",'[17]5. Valoración de Controles'!$Q38))</f>
        <v/>
      </c>
      <c r="AA38" s="43" t="str">
        <f>IF($H$36="","",
IF(OR($H$36="Corrupción",$H$36="Lavado de Activos",$H$36="Financiación del Terrorismo",$H$36="Trámites, OPAs y Consultas de Acceso a la Información Pública"),"No aplica",'[17]5. Valoración de Controles'!$R38))</f>
        <v/>
      </c>
      <c r="AB38" s="37"/>
      <c r="AC38" s="52"/>
      <c r="AD38" s="37"/>
      <c r="AE38" s="52"/>
      <c r="AF38" s="39"/>
      <c r="AG38" s="45"/>
      <c r="AH38" s="53"/>
      <c r="AI38" s="54"/>
      <c r="AJ38" s="55"/>
      <c r="AK38" s="56"/>
      <c r="AL38" s="55"/>
    </row>
    <row r="39" spans="1:67" ht="31.5" customHeight="1">
      <c r="A39" s="35">
        <v>11</v>
      </c>
      <c r="B39" s="36" t="str">
        <f>'[17]2. Identificación del Riesgo'!B39:B41</f>
        <v/>
      </c>
      <c r="C39" s="36" t="str">
        <f>IF('[17]2. Identificación del Riesgo'!C39:C41="","",'[17]2. Identificación del Riesgo'!C39:C41)</f>
        <v/>
      </c>
      <c r="D39" s="36" t="str">
        <f>IF('[17]2. Identificación del Riesgo'!D39:D41="","",'[17]2. Identificación del Riesgo'!D39:D41)</f>
        <v/>
      </c>
      <c r="E39" s="36" t="str">
        <f>IF('[17]2. Identificación del Riesgo'!E39:E41="","",'[17]2. Identificación del Riesgo'!E39:E41)</f>
        <v/>
      </c>
      <c r="F39" s="36" t="str">
        <f>IF('[17]2. Identificación del Riesgo'!F39:F41="","",'[17]2. Identificación del Riesgo'!F39:F41)</f>
        <v/>
      </c>
      <c r="G39" s="36" t="str">
        <f>IF('[17]2. Identificación del Riesgo'!G39:G41="","",'[17]2. Identificación del Riesgo'!G39:G41)</f>
        <v/>
      </c>
      <c r="H39" s="36" t="str">
        <f>IF('[17]2. Identificación del Riesgo'!H39:H41="","",'[17]2. Identificación del Riesgo'!H39:H41)</f>
        <v/>
      </c>
      <c r="I39" s="36" t="str">
        <f>IF('[17]2. Identificación del Riesgo'!I39:I41="","",'[17]2. Identificación del Riesgo'!I39:I41)</f>
        <v/>
      </c>
      <c r="J39" s="36" t="str">
        <f>IF('[17]2. Identificación del Riesgo'!J39:J41="","",'[17]2. Identificación del Riesgo'!J39:J41)</f>
        <v/>
      </c>
      <c r="K39" s="37" t="str">
        <f>'[17]2. Identificación del Riesgo'!K39:K41</f>
        <v/>
      </c>
      <c r="L39" s="38" t="str">
        <f>'[17]2. Identificación del Riesgo'!L39:L41</f>
        <v/>
      </c>
      <c r="M39" s="36" t="str">
        <f>IF(OR('[17]2. Identificación del Riesgo'!H39:H41="Corrupción",'[17]2. Identificación del Riesgo'!H39:H41="Lavado de Activos",'[17]2. Identificación del Riesgo'!H39:H41="Financiación del Terrorismo",'[17]2. Identificación del Riesgo'!H39:H41="Trámites, OPAs y Consultas de Acceso a la Información Pública"),"No Aplica",
IF('[17]2. Identificación del Riesgo'!M39:M41="","",'[17]2. Identificación del Riesgo'!M39:M41))</f>
        <v/>
      </c>
      <c r="N39" s="37" t="str">
        <f>'[17]2. Identificación del Riesgo'!N39:N41</f>
        <v/>
      </c>
      <c r="O39" s="38" t="str">
        <f>'[17]2. Identificación del Riesgo'!O39:O41</f>
        <v/>
      </c>
      <c r="P39" s="39" t="str">
        <f>'[17]2. Identificación del Riesgo'!P39:P41</f>
        <v/>
      </c>
      <c r="Q39" s="40" t="str">
        <f>IF($H$39="","",
IF(OR($H$39="Corrupción",$H$39="Lavado de Activos",$H$39="Financiación del Terrorismo",$H$39="Trámites, OPAs y Consultas de Acceso a la Información Pública"),'[17]6.Valoración Control Corrupción'!$E39,'[17]5. Valoración de Controles'!$H39))</f>
        <v/>
      </c>
      <c r="R39" s="41" t="str">
        <f>IF($H$39="","",
IF(OR($H$39="Corrupción",$H$39="Lavado de Activos",$H$39="Financiación del Terrorismo",$H$39="Trámites, OPAs y Consultas de Acceso a la Información Pública"),"No Aplica",'[17]5. Valoración de Controles'!$I39))</f>
        <v/>
      </c>
      <c r="S39" s="41" t="str">
        <f>IF($H$39="","",
IF(OR($H$39="Corrupción",$H$39="Lavado de Activos",$H$39="Financiación del Terrorismo",$H$39="Trámites, OPAs y Consultas de Acceso a la Información Pública"),"No Aplica",'[17]5. Valoración de Controles'!$J39))</f>
        <v/>
      </c>
      <c r="T39" s="41" t="str">
        <f>IF($H$39="","",
IF(OR($H$39="Corrupción",$H$39="Lavado de Activos",$H$39="Financiación del Terrorismo",$H$39="Trámites, OPAs y Consultas de Acceso a la Información Pública"),"No Aplica",'[17]5. Valoración de Controles'!$K39))</f>
        <v/>
      </c>
      <c r="U39" s="41" t="str">
        <f>IF($H$39="","",
IF(OR($H$39="Corrupción",$H$39="Lavado de Activos",$H$39="Financiación del Terrorismo",$H$39="Trámites, OPAs y Consultas de Acceso a la Información Pública"),"No Aplica",'[17]5. Valoración de Controles'!$L39))</f>
        <v/>
      </c>
      <c r="V39" s="41" t="str">
        <f>IF($H$39="","",
IF(OR($H$39="Corrupción",$H$39="Lavado de Activos",$H$39="Financiación del Terrorismo",$H$39="Trámites, OPAs y Consultas de Acceso a la Información Pública"),"No Aplica",'[17]5. Valoración de Controles'!$M39))</f>
        <v/>
      </c>
      <c r="W39" s="41" t="str">
        <f>IF($H$39="","",
IF(OR($H$39="Corrupción",$H$39="Lavado de Activos",$H$39="Financiación del Terrorismo",$H$39="Trámites, OPAs y Consultas de Acceso a la Información Pública"),"No Aplica",'[17]5. Valoración de Controles'!$N39))</f>
        <v/>
      </c>
      <c r="X39" s="42" t="str">
        <f>IF($H$39="","",
IF(OR($H$39="Corrupción",$H$39="Lavado de Activos",$H$39="Financiación del Terrorismo",$H$39="Trámites, OPAs y Consultas de Acceso a la Información Pública"),"No Aplica",'[17]5. Valoración de Controles'!$O39))</f>
        <v/>
      </c>
      <c r="Y39" s="42" t="str">
        <f>IF($H$39="","",
IF(OR($H$39="Corrupción",$H$39="Lavado de Activos",$H$39="Financiación del Terrorismo",$H$39="Trámites, OPAs y Consultas de Acceso a la Información Pública"),"No Aplica",'[17]5. Valoración de Controles'!$P39))</f>
        <v/>
      </c>
      <c r="Z39" s="42" t="str">
        <f>IF($H$39="","",
IF(OR($H$39="Corrupción",$H$39="Lavado de Activos",$H$39="Financiación del Terrorismo",$H$39="Trámites, OPAs y Consultas de Acceso a la Información Pública"),"No Aplica",'[17]5. Valoración de Controles'!$Q39))</f>
        <v/>
      </c>
      <c r="AA39" s="43" t="str">
        <f>IF($H$39="","",
IF(OR($H$39="Corrupción",$H$39="Lavado de Activos",$H$39="Financiación del Terrorismo",$H$39="Trámites, OPAs y Consultas de Acceso a la Información Pública"),"No aplica",'[17]5. Valoración de Controles'!$R39))</f>
        <v/>
      </c>
      <c r="AB39" s="37" t="str">
        <f>IF(H39="","",
IF(OR(H39="Corrupción",H39="Lavado de Activos",H39="Financiación del Terrorismo",H39="Trámites, OPAs y Consultas de Acceso a la Información Pública"),'[17]6.Valoración Control Corrupción'!W39:W41,
IF(OR(H39&lt;&gt;"Corrupción",H39&lt;&gt;"Lavado de Activos",H39&lt;&gt;"Financiación del Terrorismo",H39&lt;&gt;"Trámites, OPAs y Consultas de Acceso a la Información Pública"),IF(AC39="","",
IF(AND(AC39&gt;0,AC39&lt;0.4),"Muy Baja",
IF(AND(AC39&gt;=0.4,AC39&lt;0.6),"Baja",
IF(AND(AC39&gt;=0.6,AC39&lt;0.8),"Media",
IF(AND(AC39&gt;=0.8,AC39&lt;1),"Alta",
IF(AC39&gt;=1,"Muy Alta","")))))))))</f>
        <v/>
      </c>
      <c r="AC39" s="44"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IF('[17]5. Valoración de Controles'!U41&gt;0,'[17]5. Valoración de Controles'!U41,
IF('[17]5. Valoración de Controles'!U40&gt;0,'[17]5. Valoración de Controles'!U40,
IF('[17]5. Valoración de Controles'!U39&gt;0,'[17]5. Valoración de Controles'!U39,L39))))))</f>
        <v/>
      </c>
      <c r="AD39" s="37" t="str">
        <f>IF(H39="","",
IF(OR(H39="Corrupción",H39="Lavado de Activos",H39="Financiación del Terrorismo",H39="Trámites, OPAs y Consultas de Acceso a la Información Pública"),'[17]3. Impacto Riesgo de Corrupción'!Z39:Z41,
IF(OR(H39&lt;&gt;"Corrupción",H39&lt;&gt;"Lavado de Activos",H39&lt;&gt;"Financiación del Terrorismo",H39&lt;&gt;"Trámites, OPAs y Consultas de Acceso a la Información Pública"),
IF(AE39="","",
IF(AND(AE39&gt;0,AE39&lt;0.4),"Leve",
IF(AND(AE39&gt;=0.4,AE39&lt;0.6),"Menor",
IF(AND(AE39&gt;=0.6,AE39&lt;0.8),"Moderado",
IF(AND(AE39&gt;=0.8,AE39&lt;1),"Mayor",
IF(AE39&gt;=1,"Catastrófico","")))))))))</f>
        <v/>
      </c>
      <c r="AE39" s="44"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IF('[17]5. Valoración de Controles'!V41&gt;0,'[17]5. Valoración de Controles'!V41,
IF('[17]5. Valoración de Controles'!V40&gt;0,'[17]5. Valoración de Controles'!V40,
IF('[17]5. Valoración de Controles'!V39&gt;0,'[17]5. Valoración de Controles'!V39,O39))))))</f>
        <v/>
      </c>
      <c r="AF39" s="39" t="str">
        <f t="shared" ref="AF39" si="27">IF(AND(AB39="Muy Alta",OR(AD39="Leve",AD39="Menor",AD39="Moderado",AD39="Mayor")),"Alto",
IF(AND(AB39="Alta",OR(AD39="Leve",AD39="Menor")),"Moderado",
IF(AND(AB39="Alta",OR(AD39="Moderado",AD39="Mayor")),"Alto",
IF(AND(AB39="Media",OR(AD39="Leve",AD39="Menor",AD39="Moderado")),"Moderado",
IF(AND(AB39="Media",OR(AD39="Mayor")),"Alto",
IF(AND(AB39="Baja",OR(AD39="Leve")),"Bajo",
IF(AND(OR(AB39="Baja",AB39="Improbable"),OR(AD39="Menor",AD39="Moderado")),"Moderado",
IF(AND(OR(AB39="Baja",AB39="Improbable"),AD39="Mayor"),"Alto",
IF(AND(AB39="Muy Baja",OR(AD39="Leve",AD39="Menor")),"Bajo",
IF(AND(OR(AB39="Muy Baja",AB39="Rara vez"),OR(AD39="Moderado")),"Moderado",
IF(AND(OR(AB39="Muy Baja",AB39="Rara vez"),AD39="Mayor"),"Alto",
IF(AND(OR(AB39="Casi seguro",AB39="Probable",AB39="Posible"),AD39="Mayor"),"Extremo",
IF(AND(AB39="Casi seguro",AD39="Moderado"),"Extremo",
IF(AND(OR(AB39="Probable",AB39="Posible"),OR(AD39="Moderado")),"Alto",
IF(AD39="Catastrófico","Extremo","")))))))))))))))</f>
        <v/>
      </c>
      <c r="AG39" s="45"/>
      <c r="AH39" s="46" t="str">
        <f t="shared" ref="AH39" si="28">IF(AG39="Reducir (Mitigar)","Debe establecer el plan de acción a implementar para mitigar el nivel del riesgo",
IF(AG39="Reducir (Transferir)","No amerita plan de acción. Debe tercerizar la actividad que genera este riesgo o adquirir polizas para evitar responsabilidad economica, sin embargo mantiene la responsabilidad reputacional",
IF(AG39="Aceptar","No amerita plan de acción. Asuma las consecuencias de la materialización del riesgo",
IF(AG39="Evitar","No amerita plan de acción. No ejecute la actividad que genera el riesgo",
IF(AG39="Reducir","Debe establecer el plan de acción a implementar para mitigar el nivel del riesgo",
IF(AG39="Compartir","No amerita plan de acción. Comparta el riesgo con una parte interesada que pueda gestionarlo con mas eficacia",""))))))</f>
        <v/>
      </c>
      <c r="AI39" s="47"/>
      <c r="AJ39" s="48"/>
      <c r="AK39" s="49" t="str">
        <f t="shared" ref="AK39" si="29">IF(AI39="","","∑ Peso porcentual de cada acción definida")</f>
        <v/>
      </c>
      <c r="AL39" s="50"/>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row>
    <row r="40" spans="1:67" ht="31.5" customHeight="1">
      <c r="A40" s="35"/>
      <c r="B40" s="36"/>
      <c r="C40" s="36"/>
      <c r="D40" s="36"/>
      <c r="E40" s="36"/>
      <c r="F40" s="36"/>
      <c r="G40" s="36"/>
      <c r="H40" s="36"/>
      <c r="I40" s="36"/>
      <c r="J40" s="36"/>
      <c r="K40" s="37"/>
      <c r="L40" s="38"/>
      <c r="M40" s="36"/>
      <c r="N40" s="37"/>
      <c r="O40" s="38"/>
      <c r="P40" s="39"/>
      <c r="Q40" s="40" t="str">
        <f>IF($H$39="","",
IF(OR($H$39="Corrupción",$H$39="Lavado de Activos",$H$39="Financiación del Terrorismo",$H$39="Trámites, OPAs y Consultas de Acceso a la Información Pública"),'[17]6.Valoración Control Corrupción'!$E40,'[17]5. Valoración de Controles'!$H40))</f>
        <v/>
      </c>
      <c r="R40" s="41" t="str">
        <f>IF($H$39="","",
IF(OR($H$39="Corrupción",$H$39="Lavado de Activos",$H$39="Financiación del Terrorismo",$H$39="Trámites, OPAs y Consultas de Acceso a la Información Pública"),"No Aplica",'[17]5. Valoración de Controles'!$I40))</f>
        <v/>
      </c>
      <c r="S40" s="41" t="str">
        <f>IF($H$39="","",
IF(OR($H$39="Corrupción",$H$39="Lavado de Activos",$H$39="Financiación del Terrorismo",$H$39="Trámites, OPAs y Consultas de Acceso a la Información Pública"),"No Aplica",'[17]5. Valoración de Controles'!$J40))</f>
        <v/>
      </c>
      <c r="T40" s="41" t="str">
        <f>IF($H$39="","",
IF(OR($H$39="Corrupción",$H$39="Lavado de Activos",$H$39="Financiación del Terrorismo",$H$39="Trámites, OPAs y Consultas de Acceso a la Información Pública"),"No Aplica",'[17]5. Valoración de Controles'!$K40))</f>
        <v/>
      </c>
      <c r="U40" s="41" t="str">
        <f>IF($H$39="","",
IF(OR($H$39="Corrupción",$H$39="Lavado de Activos",$H$39="Financiación del Terrorismo",$H$39="Trámites, OPAs y Consultas de Acceso a la Información Pública"),"No Aplica",'[17]5. Valoración de Controles'!$L40))</f>
        <v/>
      </c>
      <c r="V40" s="41" t="str">
        <f>IF($H$39="","",
IF(OR($H$39="Corrupción",$H$39="Lavado de Activos",$H$39="Financiación del Terrorismo",$H$39="Trámites, OPAs y Consultas de Acceso a la Información Pública"),"No Aplica",'[17]5. Valoración de Controles'!$M40))</f>
        <v/>
      </c>
      <c r="W40" s="41" t="str">
        <f>IF($H$39="","",
IF(OR($H$39="Corrupción",$H$39="Lavado de Activos",$H$39="Financiación del Terrorismo",$H$39="Trámites, OPAs y Consultas de Acceso a la Información Pública"),"No Aplica",'[17]5. Valoración de Controles'!$N40))</f>
        <v/>
      </c>
      <c r="X40" s="42" t="str">
        <f>IF($H$39="","",
IF(OR($H$39="Corrupción",$H$39="Lavado de Activos",$H$39="Financiación del Terrorismo",$H$39="Trámites, OPAs y Consultas de Acceso a la Información Pública"),"No Aplica",'[17]5. Valoración de Controles'!$O40))</f>
        <v/>
      </c>
      <c r="Y40" s="42" t="str">
        <f>IF($H$39="","",
IF(OR($H$39="Corrupción",$H$39="Lavado de Activos",$H$39="Financiación del Terrorismo",$H$39="Trámites, OPAs y Consultas de Acceso a la Información Pública"),"No Aplica",'[17]5. Valoración de Controles'!$P40))</f>
        <v/>
      </c>
      <c r="Z40" s="42" t="str">
        <f>IF($H$39="","",
IF(OR($H$39="Corrupción",$H$39="Lavado de Activos",$H$39="Financiación del Terrorismo",$H$39="Trámites, OPAs y Consultas de Acceso a la Información Pública"),"No Aplica",'[17]5. Valoración de Controles'!$Q40))</f>
        <v/>
      </c>
      <c r="AA40" s="43" t="str">
        <f>IF($H$39="","",
IF(OR($H$39="Corrupción",$H$39="Lavado de Activos",$H$39="Financiación del Terrorismo",$H$39="Trámites, OPAs y Consultas de Acceso a la Información Pública"),"No aplica",'[17]5. Valoración de Controles'!$R40))</f>
        <v/>
      </c>
      <c r="AB40" s="37"/>
      <c r="AC40" s="52"/>
      <c r="AD40" s="37"/>
      <c r="AE40" s="52"/>
      <c r="AF40" s="39"/>
      <c r="AG40" s="45"/>
      <c r="AH40" s="53"/>
      <c r="AI40" s="54"/>
      <c r="AJ40" s="55"/>
      <c r="AK40" s="56"/>
      <c r="AL40" s="55"/>
    </row>
    <row r="41" spans="1:67" ht="31.5" customHeight="1">
      <c r="A41" s="35"/>
      <c r="B41" s="36"/>
      <c r="C41" s="36"/>
      <c r="D41" s="36"/>
      <c r="E41" s="36"/>
      <c r="F41" s="36"/>
      <c r="G41" s="36"/>
      <c r="H41" s="36"/>
      <c r="I41" s="36"/>
      <c r="J41" s="36"/>
      <c r="K41" s="37"/>
      <c r="L41" s="38"/>
      <c r="M41" s="36"/>
      <c r="N41" s="37"/>
      <c r="O41" s="38"/>
      <c r="P41" s="39"/>
      <c r="Q41" s="40" t="str">
        <f>IF($H$39="","",
IF(OR($H$39="Corrupción",$H$39="Lavado de Activos",$H$39="Financiación del Terrorismo",$H$39="Trámites, OPAs y Consultas de Acceso a la Información Pública"),'[17]6.Valoración Control Corrupción'!$E41,'[17]5. Valoración de Controles'!$H41))</f>
        <v/>
      </c>
      <c r="R41" s="41" t="str">
        <f>IF($H$39="","",
IF(OR($H$39="Corrupción",$H$39="Lavado de Activos",$H$39="Financiación del Terrorismo",$H$39="Trámites, OPAs y Consultas de Acceso a la Información Pública"),"No Aplica",'[17]5. Valoración de Controles'!$I41))</f>
        <v/>
      </c>
      <c r="S41" s="41" t="str">
        <f>IF($H$39="","",
IF(OR($H$39="Corrupción",$H$39="Lavado de Activos",$H$39="Financiación del Terrorismo",$H$39="Trámites, OPAs y Consultas de Acceso a la Información Pública"),"No Aplica",'[17]5. Valoración de Controles'!$J41))</f>
        <v/>
      </c>
      <c r="T41" s="41" t="str">
        <f>IF($H$39="","",
IF(OR($H$39="Corrupción",$H$39="Lavado de Activos",$H$39="Financiación del Terrorismo",$H$39="Trámites, OPAs y Consultas de Acceso a la Información Pública"),"No Aplica",'[17]5. Valoración de Controles'!$K41))</f>
        <v/>
      </c>
      <c r="U41" s="41" t="str">
        <f>IF($H$39="","",
IF(OR($H$39="Corrupción",$H$39="Lavado de Activos",$H$39="Financiación del Terrorismo",$H$39="Trámites, OPAs y Consultas de Acceso a la Información Pública"),"No Aplica",'[17]5. Valoración de Controles'!$L41))</f>
        <v/>
      </c>
      <c r="V41" s="41" t="str">
        <f>IF($H$39="","",
IF(OR($H$39="Corrupción",$H$39="Lavado de Activos",$H$39="Financiación del Terrorismo",$H$39="Trámites, OPAs y Consultas de Acceso a la Información Pública"),"No Aplica",'[17]5. Valoración de Controles'!$M41))</f>
        <v/>
      </c>
      <c r="W41" s="41" t="str">
        <f>IF($H$39="","",
IF(OR($H$39="Corrupción",$H$39="Lavado de Activos",$H$39="Financiación del Terrorismo",$H$39="Trámites, OPAs y Consultas de Acceso a la Información Pública"),"No Aplica",'[17]5. Valoración de Controles'!$N41))</f>
        <v/>
      </c>
      <c r="X41" s="42" t="str">
        <f>IF($H$39="","",
IF(OR($H$39="Corrupción",$H$39="Lavado de Activos",$H$39="Financiación del Terrorismo",$H$39="Trámites, OPAs y Consultas de Acceso a la Información Pública"),"No Aplica",'[17]5. Valoración de Controles'!$O41))</f>
        <v/>
      </c>
      <c r="Y41" s="42" t="str">
        <f>IF($H$39="","",
IF(OR($H$39="Corrupción",$H$39="Lavado de Activos",$H$39="Financiación del Terrorismo",$H$39="Trámites, OPAs y Consultas de Acceso a la Información Pública"),"No Aplica",'[17]5. Valoración de Controles'!$P41))</f>
        <v/>
      </c>
      <c r="Z41" s="42" t="str">
        <f>IF($H$39="","",
IF(OR($H$39="Corrupción",$H$39="Lavado de Activos",$H$39="Financiación del Terrorismo",$H$39="Trámites, OPAs y Consultas de Acceso a la Información Pública"),"No Aplica",'[17]5. Valoración de Controles'!$Q41))</f>
        <v/>
      </c>
      <c r="AA41" s="43" t="str">
        <f>IF($H$39="","",
IF(OR($H$39="Corrupción",$H$39="Lavado de Activos",$H$39="Financiación del Terrorismo",$H$39="Trámites, OPAs y Consultas de Acceso a la Información Pública"),"No aplica",'[17]5. Valoración de Controles'!$R41))</f>
        <v/>
      </c>
      <c r="AB41" s="37"/>
      <c r="AC41" s="52"/>
      <c r="AD41" s="37"/>
      <c r="AE41" s="52"/>
      <c r="AF41" s="39"/>
      <c r="AG41" s="45"/>
      <c r="AH41" s="53"/>
      <c r="AI41" s="54"/>
      <c r="AJ41" s="55"/>
      <c r="AK41" s="56"/>
      <c r="AL41" s="55"/>
    </row>
    <row r="42" spans="1:67" ht="31.5" customHeight="1">
      <c r="A42" s="35">
        <v>12</v>
      </c>
      <c r="B42" s="36" t="str">
        <f>'[17]2. Identificación del Riesgo'!B42:B44</f>
        <v/>
      </c>
      <c r="C42" s="36" t="str">
        <f>IF('[17]2. Identificación del Riesgo'!C42:C44="","",'[17]2. Identificación del Riesgo'!C42:C44)</f>
        <v/>
      </c>
      <c r="D42" s="36" t="str">
        <f>IF('[17]2. Identificación del Riesgo'!D42:D44="","",'[17]2. Identificación del Riesgo'!D42:D44)</f>
        <v/>
      </c>
      <c r="E42" s="36" t="str">
        <f>IF('[17]2. Identificación del Riesgo'!E42:E44="","",'[17]2. Identificación del Riesgo'!E42:E44)</f>
        <v/>
      </c>
      <c r="F42" s="36" t="str">
        <f>IF('[17]2. Identificación del Riesgo'!F42:F44="","",'[17]2. Identificación del Riesgo'!F42:F44)</f>
        <v/>
      </c>
      <c r="G42" s="36" t="str">
        <f>IF('[17]2. Identificación del Riesgo'!G42:G44="","",'[17]2. Identificación del Riesgo'!G42:G44)</f>
        <v/>
      </c>
      <c r="H42" s="36" t="str">
        <f>IF('[17]2. Identificación del Riesgo'!H42:H44="","",'[17]2. Identificación del Riesgo'!H42:H44)</f>
        <v/>
      </c>
      <c r="I42" s="36" t="str">
        <f>IF('[17]2. Identificación del Riesgo'!I42:I44="","",'[17]2. Identificación del Riesgo'!I42:I44)</f>
        <v/>
      </c>
      <c r="J42" s="36" t="str">
        <f>IF('[17]2. Identificación del Riesgo'!J42:J44="","",'[17]2. Identificación del Riesgo'!J42:J44)</f>
        <v/>
      </c>
      <c r="K42" s="37" t="str">
        <f>'[17]2. Identificación del Riesgo'!K42:K44</f>
        <v/>
      </c>
      <c r="L42" s="38" t="str">
        <f>'[17]2. Identificación del Riesgo'!L42:L44</f>
        <v/>
      </c>
      <c r="M42" s="36" t="str">
        <f>IF(OR('[17]2. Identificación del Riesgo'!H42:H44="Corrupción",'[17]2. Identificación del Riesgo'!H42:H44="Lavado de Activos",'[17]2. Identificación del Riesgo'!H42:H44="Financiación del Terrorismo",'[17]2. Identificación del Riesgo'!H42:H44="Trámites, OPAs y Consultas de Acceso a la Información Pública"),"No Aplica",
IF('[17]2. Identificación del Riesgo'!M42:M44="","",'[17]2. Identificación del Riesgo'!M42:M44))</f>
        <v/>
      </c>
      <c r="N42" s="37" t="str">
        <f>'[17]2. Identificación del Riesgo'!N42:N44</f>
        <v/>
      </c>
      <c r="O42" s="38" t="str">
        <f>'[17]2. Identificación del Riesgo'!O42:O44</f>
        <v/>
      </c>
      <c r="P42" s="39" t="str">
        <f>'[17]2. Identificación del Riesgo'!P42:P44</f>
        <v/>
      </c>
      <c r="Q42" s="40" t="str">
        <f>IF($H$42="","",
IF(OR($H$42="Corrupción",$H$42="Lavado de Activos",$H$42="Financiación del Terrorismo",$H$42="Trámites, OPAs y Consultas de Acceso a la Información Pública"),'[17]6.Valoración Control Corrupción'!$E42,'[17]5. Valoración de Controles'!$H42))</f>
        <v/>
      </c>
      <c r="R42" s="41" t="str">
        <f>IF($H$42="","",
IF(OR($H$42="Corrupción",$H$42="Lavado de Activos",$H$42="Financiación del Terrorismo",$H$42="Trámites, OPAs y Consultas de Acceso a la Información Pública"),"No Aplica",'[17]5. Valoración de Controles'!$I42))</f>
        <v/>
      </c>
      <c r="S42" s="41" t="str">
        <f>IF($H$42="","",
IF(OR($H$42="Corrupción",$H$42="Lavado de Activos",$H$42="Financiación del Terrorismo",$H$42="Trámites, OPAs y Consultas de Acceso a la Información Pública"),"No Aplica",'[17]5. Valoración de Controles'!$J42))</f>
        <v/>
      </c>
      <c r="T42" s="41" t="str">
        <f>IF($H$42="","",
IF(OR($H$42="Corrupción",$H$42="Lavado de Activos",$H$42="Financiación del Terrorismo",$H$42="Trámites, OPAs y Consultas de Acceso a la Información Pública"),"No Aplica",'[17]5. Valoración de Controles'!$K42))</f>
        <v/>
      </c>
      <c r="U42" s="41" t="str">
        <f>IF($H$42="","",
IF(OR($H$42="Corrupción",$H$42="Lavado de Activos",$H$42="Financiación del Terrorismo",$H$42="Trámites, OPAs y Consultas de Acceso a la Información Pública"),"No Aplica",'[17]5. Valoración de Controles'!$L42))</f>
        <v/>
      </c>
      <c r="V42" s="41" t="str">
        <f>IF($H$42="","",
IF(OR($H$42="Corrupción",$H$42="Lavado de Activos",$H$42="Financiación del Terrorismo",$H$42="Trámites, OPAs y Consultas de Acceso a la Información Pública"),"No Aplica",'[17]5. Valoración de Controles'!$M42))</f>
        <v/>
      </c>
      <c r="W42" s="41" t="str">
        <f>IF($H$42="","",
IF(OR($H$42="Corrupción",$H$42="Lavado de Activos",$H$42="Financiación del Terrorismo",$H$42="Trámites, OPAs y Consultas de Acceso a la Información Pública"),"No Aplica",'[17]5. Valoración de Controles'!$N42))</f>
        <v/>
      </c>
      <c r="X42" s="42" t="str">
        <f>IF($H$42="","",
IF(OR($H$42="Corrupción",$H$42="Lavado de Activos",$H$42="Financiación del Terrorismo",$H$42="Trámites, OPAs y Consultas de Acceso a la Información Pública"),"No Aplica",'[17]5. Valoración de Controles'!$O42))</f>
        <v/>
      </c>
      <c r="Y42" s="42" t="str">
        <f>IF($H$42="","",
IF(OR($H$42="Corrupción",$H$42="Lavado de Activos",$H$42="Financiación del Terrorismo",$H$42="Trámites, OPAs y Consultas de Acceso a la Información Pública"),"No Aplica",'[17]5. Valoración de Controles'!$P42))</f>
        <v/>
      </c>
      <c r="Z42" s="42" t="str">
        <f>IF($H$42="","",
IF(OR($H$42="Corrupción",$H$42="Lavado de Activos",$H$42="Financiación del Terrorismo",$H$42="Trámites, OPAs y Consultas de Acceso a la Información Pública"),"No Aplica",'[17]5. Valoración de Controles'!$Q42))</f>
        <v/>
      </c>
      <c r="AA42" s="43" t="str">
        <f>IF($H$42="","",
IF(OR($H$42="Corrupción",$H$42="Lavado de Activos",$H$42="Financiación del Terrorismo",$H$42="Trámites, OPAs y Consultas de Acceso a la Información Pública"),"No aplica",'[17]5. Valoración de Controles'!$R42))</f>
        <v/>
      </c>
      <c r="AB42" s="37" t="str">
        <f>IF(H42="","",
IF(OR(H42="Corrupción",H42="Lavado de Activos",H42="Financiación del Terrorismo",H42="Trámites, OPAs y Consultas de Acceso a la Información Pública"),'[17]6.Valoración Control Corrupción'!W42:W44,
IF(OR(H42&lt;&gt;"Corrupción",H42&lt;&gt;"Lavado de Activos",H42&lt;&gt;"Financiación del Terrorismo",H42&lt;&gt;"Trámites, OPAs y Consultas de Acceso a la Información Pública"),IF(AC42="","",
IF(AND(AC42&gt;0,AC42&lt;0.4),"Muy Baja",
IF(AND(AC42&gt;=0.4,AC42&lt;0.6),"Baja",
IF(AND(AC42&gt;=0.6,AC42&lt;0.8),"Media",
IF(AND(AC42&gt;=0.8,AC42&lt;1),"Alta",
IF(AC42&gt;=1,"Muy Alta","")))))))))</f>
        <v/>
      </c>
      <c r="AC42" s="44"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IF('[17]5. Valoración de Controles'!U44&gt;0,'[17]5. Valoración de Controles'!U44,
IF('[17]5. Valoración de Controles'!U43&gt;0,'[17]5. Valoración de Controles'!U43,
IF('[17]5. Valoración de Controles'!U42&gt;0,'[17]5. Valoración de Controles'!U42,L42))))))</f>
        <v/>
      </c>
      <c r="AD42" s="37" t="str">
        <f>IF(H42="","",
IF(OR(H42="Corrupción",H42="Lavado de Activos",H42="Financiación del Terrorismo",H42="Trámites, OPAs y Consultas de Acceso a la Información Pública"),'[17]3. Impacto Riesgo de Corrupción'!Z42:Z44,
IF(OR(H42&lt;&gt;"Corrupción",H42&lt;&gt;"Lavado de Activos",H42&lt;&gt;"Financiación del Terrorismo",H42&lt;&gt;"Trámites, OPAs y Consultas de Acceso a la Información Pública"),
IF(AE42="","",
IF(AND(AE42&gt;0,AE42&lt;0.4),"Leve",
IF(AND(AE42&gt;=0.4,AE42&lt;0.6),"Menor",
IF(AND(AE42&gt;=0.6,AE42&lt;0.8),"Moderado",
IF(AND(AE42&gt;=0.8,AE42&lt;1),"Mayor",
IF(AE42&gt;=1,"Catastrófico","")))))))))</f>
        <v/>
      </c>
      <c r="AE42" s="44"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IF('[17]5. Valoración de Controles'!V44&gt;0,'[17]5. Valoración de Controles'!V44,
IF('[17]5. Valoración de Controles'!V43&gt;0,'[17]5. Valoración de Controles'!V43,
IF('[17]5. Valoración de Controles'!V42&gt;0,'[17]5. Valoración de Controles'!V42,O42))))))</f>
        <v/>
      </c>
      <c r="AF42" s="39" t="str">
        <f t="shared" ref="AF42" si="30">IF(AND(AB42="Muy Alta",OR(AD42="Leve",AD42="Menor",AD42="Moderado",AD42="Mayor")),"Alto",
IF(AND(AB42="Alta",OR(AD42="Leve",AD42="Menor")),"Moderado",
IF(AND(AB42="Alta",OR(AD42="Moderado",AD42="Mayor")),"Alto",
IF(AND(AB42="Media",OR(AD42="Leve",AD42="Menor",AD42="Moderado")),"Moderado",
IF(AND(AB42="Media",OR(AD42="Mayor")),"Alto",
IF(AND(AB42="Baja",OR(AD42="Leve")),"Bajo",
IF(AND(OR(AB42="Baja",AB42="Improbable"),OR(AD42="Menor",AD42="Moderado")),"Moderado",
IF(AND(OR(AB42="Baja",AB42="Improbable"),AD42="Mayor"),"Alto",
IF(AND(AB42="Muy Baja",OR(AD42="Leve",AD42="Menor")),"Bajo",
IF(AND(OR(AB42="Muy Baja",AB42="Rara vez"),OR(AD42="Moderado")),"Moderado",
IF(AND(OR(AB42="Muy Baja",AB42="Rara vez"),AD42="Mayor"),"Alto",
IF(AND(OR(AB42="Casi seguro",AB42="Probable",AB42="Posible"),AD42="Mayor"),"Extremo",
IF(AND(AB42="Casi seguro",AD42="Moderado"),"Extremo",
IF(AND(OR(AB42="Probable",AB42="Posible"),OR(AD42="Moderado")),"Alto",
IF(AD42="Catastrófico","Extremo","")))))))))))))))</f>
        <v/>
      </c>
      <c r="AG42" s="45"/>
      <c r="AH42" s="46" t="str">
        <f t="shared" ref="AH42" si="31">IF(AG42="Reducir (Mitigar)","Debe establecer el plan de acción a implementar para mitigar el nivel del riesgo",
IF(AG42="Reducir (Transferir)","No amerita plan de acción. Debe tercerizar la actividad que genera este riesgo o adquirir polizas para evitar responsabilidad economica, sin embargo mantiene la responsabilidad reputacional",
IF(AG42="Aceptar","No amerita plan de acción. Asuma las consecuencias de la materialización del riesgo",
IF(AG42="Evitar","No amerita plan de acción. No ejecute la actividad que genera el riesgo",
IF(AG42="Reducir","Debe establecer el plan de acción a implementar para mitigar el nivel del riesgo",
IF(AG42="Compartir","No amerita plan de acción. Comparta el riesgo con una parte interesada que pueda gestionarlo con mas eficacia",""))))))</f>
        <v/>
      </c>
      <c r="AI42" s="47"/>
      <c r="AJ42" s="48"/>
      <c r="AK42" s="49" t="str">
        <f t="shared" ref="AK42" si="32">IF(AI42="","","∑ Peso porcentual de cada acción definida")</f>
        <v/>
      </c>
      <c r="AL42" s="50"/>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row>
    <row r="43" spans="1:67" ht="31.5" customHeight="1">
      <c r="A43" s="35"/>
      <c r="B43" s="36"/>
      <c r="C43" s="36"/>
      <c r="D43" s="36"/>
      <c r="E43" s="36"/>
      <c r="F43" s="36"/>
      <c r="G43" s="36"/>
      <c r="H43" s="36"/>
      <c r="I43" s="36"/>
      <c r="J43" s="36"/>
      <c r="K43" s="37"/>
      <c r="L43" s="38"/>
      <c r="M43" s="36"/>
      <c r="N43" s="37"/>
      <c r="O43" s="38"/>
      <c r="P43" s="39"/>
      <c r="Q43" s="40" t="str">
        <f>IF($H$42="","",
IF(OR($H$42="Corrupción",$H$42="Lavado de Activos",$H$42="Financiación del Terrorismo",$H$42="Trámites, OPAs y Consultas de Acceso a la Información Pública"),'[17]6.Valoración Control Corrupción'!$E43,'[17]5. Valoración de Controles'!$H43))</f>
        <v/>
      </c>
      <c r="R43" s="41" t="str">
        <f>IF($H$42="","",
IF(OR($H$42="Corrupción",$H$42="Lavado de Activos",$H$42="Financiación del Terrorismo",$H$42="Trámites, OPAs y Consultas de Acceso a la Información Pública"),"No Aplica",'[17]5. Valoración de Controles'!$I43))</f>
        <v/>
      </c>
      <c r="S43" s="41" t="str">
        <f>IF($H$42="","",
IF(OR($H$42="Corrupción",$H$42="Lavado de Activos",$H$42="Financiación del Terrorismo",$H$42="Trámites, OPAs y Consultas de Acceso a la Información Pública"),"No Aplica",'[17]5. Valoración de Controles'!$J43))</f>
        <v/>
      </c>
      <c r="T43" s="41" t="str">
        <f>IF($H$42="","",
IF(OR($H$42="Corrupción",$H$42="Lavado de Activos",$H$42="Financiación del Terrorismo",$H$42="Trámites, OPAs y Consultas de Acceso a la Información Pública"),"No Aplica",'[17]5. Valoración de Controles'!$K43))</f>
        <v/>
      </c>
      <c r="U43" s="41" t="str">
        <f>IF($H$42="","",
IF(OR($H$42="Corrupción",$H$42="Lavado de Activos",$H$42="Financiación del Terrorismo",$H$42="Trámites, OPAs y Consultas de Acceso a la Información Pública"),"No Aplica",'[17]5. Valoración de Controles'!$L43))</f>
        <v/>
      </c>
      <c r="V43" s="41" t="str">
        <f>IF($H$42="","",
IF(OR($H$42="Corrupción",$H$42="Lavado de Activos",$H$42="Financiación del Terrorismo",$H$42="Trámites, OPAs y Consultas de Acceso a la Información Pública"),"No Aplica",'[17]5. Valoración de Controles'!$M43))</f>
        <v/>
      </c>
      <c r="W43" s="41" t="str">
        <f>IF($H$42="","",
IF(OR($H$42="Corrupción",$H$42="Lavado de Activos",$H$42="Financiación del Terrorismo",$H$42="Trámites, OPAs y Consultas de Acceso a la Información Pública"),"No Aplica",'[17]5. Valoración de Controles'!$N43))</f>
        <v/>
      </c>
      <c r="X43" s="42" t="str">
        <f>IF($H$42="","",
IF(OR($H$42="Corrupción",$H$42="Lavado de Activos",$H$42="Financiación del Terrorismo",$H$42="Trámites, OPAs y Consultas de Acceso a la Información Pública"),"No Aplica",'[17]5. Valoración de Controles'!$O43))</f>
        <v/>
      </c>
      <c r="Y43" s="42" t="str">
        <f>IF($H$42="","",
IF(OR($H$42="Corrupción",$H$42="Lavado de Activos",$H$42="Financiación del Terrorismo",$H$42="Trámites, OPAs y Consultas de Acceso a la Información Pública"),"No Aplica",'[17]5. Valoración de Controles'!$P43))</f>
        <v/>
      </c>
      <c r="Z43" s="42" t="str">
        <f>IF($H$42="","",
IF(OR($H$42="Corrupción",$H$42="Lavado de Activos",$H$42="Financiación del Terrorismo",$H$42="Trámites, OPAs y Consultas de Acceso a la Información Pública"),"No Aplica",'[17]5. Valoración de Controles'!$Q43))</f>
        <v/>
      </c>
      <c r="AA43" s="43" t="str">
        <f>IF($H$42="","",
IF(OR($H$42="Corrupción",$H$42="Lavado de Activos",$H$42="Financiación del Terrorismo",$H$42="Trámites, OPAs y Consultas de Acceso a la Información Pública"),"No aplica",'[17]5. Valoración de Controles'!$R43))</f>
        <v/>
      </c>
      <c r="AB43" s="37"/>
      <c r="AC43" s="52"/>
      <c r="AD43" s="37"/>
      <c r="AE43" s="52"/>
      <c r="AF43" s="39"/>
      <c r="AG43" s="45"/>
      <c r="AH43" s="53"/>
      <c r="AI43" s="54"/>
      <c r="AJ43" s="55"/>
      <c r="AK43" s="56"/>
      <c r="AL43" s="55"/>
    </row>
    <row r="44" spans="1:67" ht="31.5" customHeight="1">
      <c r="A44" s="35"/>
      <c r="B44" s="36"/>
      <c r="C44" s="36"/>
      <c r="D44" s="36"/>
      <c r="E44" s="36"/>
      <c r="F44" s="36"/>
      <c r="G44" s="36"/>
      <c r="H44" s="36"/>
      <c r="I44" s="36"/>
      <c r="J44" s="36"/>
      <c r="K44" s="37"/>
      <c r="L44" s="38"/>
      <c r="M44" s="36"/>
      <c r="N44" s="37"/>
      <c r="O44" s="38"/>
      <c r="P44" s="39"/>
      <c r="Q44" s="40" t="str">
        <f>IF($H$42="","",
IF(OR($H$42="Corrupción",$H$42="Lavado de Activos",$H$42="Financiación del Terrorismo",$H$42="Trámites, OPAs y Consultas de Acceso a la Información Pública"),'[17]6.Valoración Control Corrupción'!$E44,'[17]5. Valoración de Controles'!$H44))</f>
        <v/>
      </c>
      <c r="R44" s="41" t="str">
        <f>IF($H$42="","",
IF(OR($H$42="Corrupción",$H$42="Lavado de Activos",$H$42="Financiación del Terrorismo",$H$42="Trámites, OPAs y Consultas de Acceso a la Información Pública"),"No Aplica",'[17]5. Valoración de Controles'!$I44))</f>
        <v/>
      </c>
      <c r="S44" s="41" t="str">
        <f>IF($H$42="","",
IF(OR($H$42="Corrupción",$H$42="Lavado de Activos",$H$42="Financiación del Terrorismo",$H$42="Trámites, OPAs y Consultas de Acceso a la Información Pública"),"No Aplica",'[17]5. Valoración de Controles'!$J44))</f>
        <v/>
      </c>
      <c r="T44" s="41" t="str">
        <f>IF($H$42="","",
IF(OR($H$42="Corrupción",$H$42="Lavado de Activos",$H$42="Financiación del Terrorismo",$H$42="Trámites, OPAs y Consultas de Acceso a la Información Pública"),"No Aplica",'[17]5. Valoración de Controles'!$K44))</f>
        <v/>
      </c>
      <c r="U44" s="41" t="str">
        <f>IF($H$42="","",
IF(OR($H$42="Corrupción",$H$42="Lavado de Activos",$H$42="Financiación del Terrorismo",$H$42="Trámites, OPAs y Consultas de Acceso a la Información Pública"),"No Aplica",'[17]5. Valoración de Controles'!$L44))</f>
        <v/>
      </c>
      <c r="V44" s="41" t="str">
        <f>IF($H$42="","",
IF(OR($H$42="Corrupción",$H$42="Lavado de Activos",$H$42="Financiación del Terrorismo",$H$42="Trámites, OPAs y Consultas de Acceso a la Información Pública"),"No Aplica",'[17]5. Valoración de Controles'!$M44))</f>
        <v/>
      </c>
      <c r="W44" s="41" t="str">
        <f>IF($H$42="","",
IF(OR($H$42="Corrupción",$H$42="Lavado de Activos",$H$42="Financiación del Terrorismo",$H$42="Trámites, OPAs y Consultas de Acceso a la Información Pública"),"No Aplica",'[17]5. Valoración de Controles'!$N44))</f>
        <v/>
      </c>
      <c r="X44" s="42" t="str">
        <f>IF($H$42="","",
IF(OR($H$42="Corrupción",$H$42="Lavado de Activos",$H$42="Financiación del Terrorismo",$H$42="Trámites, OPAs y Consultas de Acceso a la Información Pública"),"No Aplica",'[17]5. Valoración de Controles'!$O44))</f>
        <v/>
      </c>
      <c r="Y44" s="42" t="str">
        <f>IF($H$42="","",
IF(OR($H$42="Corrupción",$H$42="Lavado de Activos",$H$42="Financiación del Terrorismo",$H$42="Trámites, OPAs y Consultas de Acceso a la Información Pública"),"No Aplica",'[17]5. Valoración de Controles'!$P44))</f>
        <v/>
      </c>
      <c r="Z44" s="42" t="str">
        <f>IF($H$42="","",
IF(OR($H$42="Corrupción",$H$42="Lavado de Activos",$H$42="Financiación del Terrorismo",$H$42="Trámites, OPAs y Consultas de Acceso a la Información Pública"),"No Aplica",'[17]5. Valoración de Controles'!$Q44))</f>
        <v/>
      </c>
      <c r="AA44" s="43" t="str">
        <f>IF($H$42="","",
IF(OR($H$42="Corrupción",$H$42="Lavado de Activos",$H$42="Financiación del Terrorismo",$H$42="Trámites, OPAs y Consultas de Acceso a la Información Pública"),"No aplica",'[17]5. Valoración de Controles'!$R44))</f>
        <v/>
      </c>
      <c r="AB44" s="37"/>
      <c r="AC44" s="52"/>
      <c r="AD44" s="37"/>
      <c r="AE44" s="52"/>
      <c r="AF44" s="39"/>
      <c r="AG44" s="45"/>
      <c r="AH44" s="53"/>
      <c r="AI44" s="54"/>
      <c r="AJ44" s="55"/>
      <c r="AK44" s="56"/>
      <c r="AL44" s="55"/>
    </row>
    <row r="45" spans="1:67" ht="31.5" customHeight="1">
      <c r="A45" s="35">
        <v>13</v>
      </c>
      <c r="B45" s="36" t="str">
        <f>'[17]2. Identificación del Riesgo'!B45:B47</f>
        <v/>
      </c>
      <c r="C45" s="36" t="str">
        <f>IF('[17]2. Identificación del Riesgo'!C45:C47="","",'[17]2. Identificación del Riesgo'!C45:C47)</f>
        <v/>
      </c>
      <c r="D45" s="36" t="str">
        <f>IF('[17]2. Identificación del Riesgo'!D45:D47="","",'[17]2. Identificación del Riesgo'!D45:D47)</f>
        <v/>
      </c>
      <c r="E45" s="36" t="str">
        <f>IF('[17]2. Identificación del Riesgo'!E45:E47="","",'[17]2. Identificación del Riesgo'!E45:E47)</f>
        <v/>
      </c>
      <c r="F45" s="36" t="str">
        <f>IF('[17]2. Identificación del Riesgo'!F45:F47="","",'[17]2. Identificación del Riesgo'!F45:F47)</f>
        <v/>
      </c>
      <c r="G45" s="36" t="str">
        <f>IF('[17]2. Identificación del Riesgo'!G45:G47="","",'[17]2. Identificación del Riesgo'!G45:G47)</f>
        <v/>
      </c>
      <c r="H45" s="36" t="str">
        <f>IF('[17]2. Identificación del Riesgo'!H45:H47="","",'[17]2. Identificación del Riesgo'!H45:H47)</f>
        <v/>
      </c>
      <c r="I45" s="36" t="str">
        <f>IF('[17]2. Identificación del Riesgo'!I45:I47="","",'[17]2. Identificación del Riesgo'!I45:I47)</f>
        <v/>
      </c>
      <c r="J45" s="36" t="str">
        <f>IF('[17]2. Identificación del Riesgo'!J45:J47="","",'[17]2. Identificación del Riesgo'!J45:J47)</f>
        <v/>
      </c>
      <c r="K45" s="37" t="str">
        <f>'[17]2. Identificación del Riesgo'!K45:K47</f>
        <v/>
      </c>
      <c r="L45" s="38" t="str">
        <f>'[17]2. Identificación del Riesgo'!L45:L47</f>
        <v/>
      </c>
      <c r="M45" s="36" t="str">
        <f>IF(OR('[17]2. Identificación del Riesgo'!H45:H47="Corrupción",'[17]2. Identificación del Riesgo'!H45:H47="Lavado de Activos",'[17]2. Identificación del Riesgo'!H45:H47="Financiación del Terrorismo",'[17]2. Identificación del Riesgo'!H45:H47="Trámites, OPAs y Consultas de Acceso a la Información Pública"),"No Aplica",
IF('[17]2. Identificación del Riesgo'!M45:M47="","",'[17]2. Identificación del Riesgo'!M45:M47))</f>
        <v/>
      </c>
      <c r="N45" s="37" t="str">
        <f>'[17]2. Identificación del Riesgo'!N45:N47</f>
        <v/>
      </c>
      <c r="O45" s="38" t="str">
        <f>'[17]2. Identificación del Riesgo'!O45:O47</f>
        <v/>
      </c>
      <c r="P45" s="39" t="str">
        <f>'[17]2. Identificación del Riesgo'!P45:P47</f>
        <v/>
      </c>
      <c r="Q45" s="40" t="str">
        <f>IF($H$45="","",
IF(OR($H$45="Corrupción",$H$45="Lavado de Activos",$H$45="Financiación del Terrorismo",$H$45="Trámites, OPAs y Consultas de Acceso a la Información Pública"),'[17]6.Valoración Control Corrupción'!$E45,'[17]5. Valoración de Controles'!$H45))</f>
        <v/>
      </c>
      <c r="R45" s="41" t="str">
        <f>IF($H$45="","",
IF(OR($H$45="Corrupción",$H$45="Lavado de Activos",$H$45="Financiación del Terrorismo",$H$45="Trámites, OPAs y Consultas de Acceso a la Información Pública"),"No Aplica",'[17]5. Valoración de Controles'!$I45))</f>
        <v/>
      </c>
      <c r="S45" s="41" t="str">
        <f>IF($H$45="","",
IF(OR($H$45="Corrupción",$H$45="Lavado de Activos",$H$45="Financiación del Terrorismo",$H$45="Trámites, OPAs y Consultas de Acceso a la Información Pública"),"No Aplica",'[17]5. Valoración de Controles'!$J45))</f>
        <v/>
      </c>
      <c r="T45" s="41" t="str">
        <f>IF($H$45="","",
IF(OR($H$45="Corrupción",$H$45="Lavado de Activos",$H$45="Financiación del Terrorismo",$H$45="Trámites, OPAs y Consultas de Acceso a la Información Pública"),"No Aplica",'[17]5. Valoración de Controles'!$K45))</f>
        <v/>
      </c>
      <c r="U45" s="41" t="str">
        <f>IF($H$45="","",
IF(OR($H$45="Corrupción",$H$45="Lavado de Activos",$H$45="Financiación del Terrorismo",$H$45="Trámites, OPAs y Consultas de Acceso a la Información Pública"),"No Aplica",'[17]5. Valoración de Controles'!$L45))</f>
        <v/>
      </c>
      <c r="V45" s="41" t="str">
        <f>IF($H$45="","",
IF(OR($H$45="Corrupción",$H$45="Lavado de Activos",$H$45="Financiación del Terrorismo",$H$45="Trámites, OPAs y Consultas de Acceso a la Información Pública"),"No Aplica",'[17]5. Valoración de Controles'!$M45))</f>
        <v/>
      </c>
      <c r="W45" s="41" t="str">
        <f>IF($H$45="","",
IF(OR($H$45="Corrupción",$H$45="Lavado de Activos",$H$45="Financiación del Terrorismo",$H$45="Trámites, OPAs y Consultas de Acceso a la Información Pública"),"No Aplica",'[17]5. Valoración de Controles'!$N45))</f>
        <v/>
      </c>
      <c r="X45" s="42" t="str">
        <f>IF($H$45="","",
IF(OR($H$45="Corrupción",$H$45="Lavado de Activos",$H$45="Financiación del Terrorismo",$H$45="Trámites, OPAs y Consultas de Acceso a la Información Pública"),"No Aplica",'[17]5. Valoración de Controles'!$O45))</f>
        <v/>
      </c>
      <c r="Y45" s="42" t="str">
        <f>IF($H$45="","",
IF(OR($H$45="Corrupción",$H$45="Lavado de Activos",$H$45="Financiación del Terrorismo",$H$45="Trámites, OPAs y Consultas de Acceso a la Información Pública"),"No Aplica",'[17]5. Valoración de Controles'!$P45))</f>
        <v/>
      </c>
      <c r="Z45" s="42" t="str">
        <f>IF($H$45="","",
IF(OR($H$45="Corrupción",$H$45="Lavado de Activos",$H$45="Financiación del Terrorismo",$H$45="Trámites, OPAs y Consultas de Acceso a la Información Pública"),"No Aplica",'[17]5. Valoración de Controles'!$Q45))</f>
        <v/>
      </c>
      <c r="AA45" s="43" t="str">
        <f>IF($H$45="","",
IF(OR($H$45="Corrupción",$H$45="Lavado de Activos",$H$45="Financiación del Terrorismo",$H$45="Trámites, OPAs y Consultas de Acceso a la Información Pública"),"No aplica",'[17]5. Valoración de Controles'!$R45))</f>
        <v/>
      </c>
      <c r="AB45" s="37" t="str">
        <f>IF(H45="","",
IF(OR(H45="Corrupción",H45="Lavado de Activos",H45="Financiación del Terrorismo",H45="Trámites, OPAs y Consultas de Acceso a la Información Pública"),'[17]6.Valoración Control Corrupción'!W45:W47,
IF(OR(H45&lt;&gt;"Corrupción",H45&lt;&gt;"Lavado de Activos",H45&lt;&gt;"Financiación del Terrorismo",H45&lt;&gt;"Trámites, OPAs y Consultas de Acceso a la Información Pública"),IF(AC45="","",
IF(AND(AC45&gt;0,AC45&lt;0.4),"Muy Baja",
IF(AND(AC45&gt;=0.4,AC45&lt;0.6),"Baja",
IF(AND(AC45&gt;=0.6,AC45&lt;0.8),"Media",
IF(AND(AC45&gt;=0.8,AC45&lt;1),"Alta",
IF(AC45&gt;=1,"Muy Alta","")))))))))</f>
        <v/>
      </c>
      <c r="AC45" s="44"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IF('[17]5. Valoración de Controles'!U47&gt;0,'[17]5. Valoración de Controles'!U47,
IF('[17]5. Valoración de Controles'!U46&gt;0,'[17]5. Valoración de Controles'!U46,
IF('[17]5. Valoración de Controles'!U45&gt;0,'[17]5. Valoración de Controles'!U45,L45))))))</f>
        <v/>
      </c>
      <c r="AD45" s="37" t="str">
        <f>IF(H45="","",
IF(OR(H45="Corrupción",H45="Lavado de Activos",H45="Financiación del Terrorismo",H45="Trámites, OPAs y Consultas de Acceso a la Información Pública"),'[17]3. Impacto Riesgo de Corrupción'!Z45:Z47,
IF(OR(H45&lt;&gt;"Corrupción",H45&lt;&gt;"Lavado de Activos",H45&lt;&gt;"Financiación del Terrorismo",H45&lt;&gt;"Trámites, OPAs y Consultas de Acceso a la Información Pública"),
IF(AE45="","",
IF(AND(AE45&gt;0,AE45&lt;0.4),"Leve",
IF(AND(AE45&gt;=0.4,AE45&lt;0.6),"Menor",
IF(AND(AE45&gt;=0.6,AE45&lt;0.8),"Moderado",
IF(AND(AE45&gt;=0.8,AE45&lt;1),"Mayor",
IF(AE45&gt;=1,"Catastrófico","")))))))))</f>
        <v/>
      </c>
      <c r="AE45" s="44"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IF('[17]5. Valoración de Controles'!V47&gt;0,'[17]5. Valoración de Controles'!V47,
IF('[17]5. Valoración de Controles'!V46&gt;0,'[17]5. Valoración de Controles'!V46,
IF('[17]5. Valoración de Controles'!V45&gt;0,'[17]5. Valoración de Controles'!V45,O45))))))</f>
        <v/>
      </c>
      <c r="AF45" s="39" t="str">
        <f t="shared" ref="AF45" si="33">IF(AND(AB45="Muy Alta",OR(AD45="Leve",AD45="Menor",AD45="Moderado",AD45="Mayor")),"Alto",
IF(AND(AB45="Alta",OR(AD45="Leve",AD45="Menor")),"Moderado",
IF(AND(AB45="Alta",OR(AD45="Moderado",AD45="Mayor")),"Alto",
IF(AND(AB45="Media",OR(AD45="Leve",AD45="Menor",AD45="Moderado")),"Moderado",
IF(AND(AB45="Media",OR(AD45="Mayor")),"Alto",
IF(AND(AB45="Baja",OR(AD45="Leve")),"Bajo",
IF(AND(OR(AB45="Baja",AB45="Improbable"),OR(AD45="Menor",AD45="Moderado")),"Moderado",
IF(AND(OR(AB45="Baja",AB45="Improbable"),AD45="Mayor"),"Alto",
IF(AND(AB45="Muy Baja",OR(AD45="Leve",AD45="Menor")),"Bajo",
IF(AND(OR(AB45="Muy Baja",AB45="Rara vez"),OR(AD45="Moderado")),"Moderado",
IF(AND(OR(AB45="Muy Baja",AB45="Rara vez"),AD45="Mayor"),"Alto",
IF(AND(OR(AB45="Casi seguro",AB45="Probable",AB45="Posible"),AD45="Mayor"),"Extremo",
IF(AND(AB45="Casi seguro",AD45="Moderado"),"Extremo",
IF(AND(OR(AB45="Probable",AB45="Posible"),OR(AD45="Moderado")),"Alto",
IF(AD45="Catastrófico","Extremo","")))))))))))))))</f>
        <v/>
      </c>
      <c r="AG45" s="45"/>
      <c r="AH45" s="46" t="str">
        <f t="shared" ref="AH45" si="34">IF(AG45="Reducir (Mitigar)","Debe establecer el plan de acción a implementar para mitigar el nivel del riesgo",
IF(AG45="Reducir (Transferir)","No amerita plan de acción. Debe tercerizar la actividad que genera este riesgo o adquirir polizas para evitar responsabilidad economica, sin embargo mantiene la responsabilidad reputacional",
IF(AG45="Aceptar","No amerita plan de acción. Asuma las consecuencias de la materialización del riesgo",
IF(AG45="Evitar","No amerita plan de acción. No ejecute la actividad que genera el riesgo",
IF(AG45="Reducir","Debe establecer el plan de acción a implementar para mitigar el nivel del riesgo",
IF(AG45="Compartir","No amerita plan de acción. Comparta el riesgo con una parte interesada que pueda gestionarlo con mas eficacia",""))))))</f>
        <v/>
      </c>
      <c r="AI45" s="47"/>
      <c r="AJ45" s="48"/>
      <c r="AK45" s="49" t="str">
        <f t="shared" ref="AK45" si="35">IF(AI45="","","∑ Peso porcentual de cada acción definida")</f>
        <v/>
      </c>
      <c r="AL45" s="50"/>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row>
    <row r="46" spans="1:67" ht="31.5" customHeight="1">
      <c r="A46" s="35"/>
      <c r="B46" s="36"/>
      <c r="C46" s="36"/>
      <c r="D46" s="36"/>
      <c r="E46" s="36"/>
      <c r="F46" s="36"/>
      <c r="G46" s="36"/>
      <c r="H46" s="36"/>
      <c r="I46" s="36"/>
      <c r="J46" s="36"/>
      <c r="K46" s="37"/>
      <c r="L46" s="38"/>
      <c r="M46" s="36"/>
      <c r="N46" s="37"/>
      <c r="O46" s="38"/>
      <c r="P46" s="39"/>
      <c r="Q46" s="40" t="str">
        <f>IF($H$45="","",
IF(OR($H$45="Corrupción",$H$45="Lavado de Activos",$H$45="Financiación del Terrorismo",$H$45="Trámites, OPAs y Consultas de Acceso a la Información Pública"),'[17]6.Valoración Control Corrupción'!$E46,'[17]5. Valoración de Controles'!$H46))</f>
        <v/>
      </c>
      <c r="R46" s="41" t="str">
        <f>IF($H$45="","",
IF(OR($H$45="Corrupción",$H$45="Lavado de Activos",$H$45="Financiación del Terrorismo",$H$45="Trámites, OPAs y Consultas de Acceso a la Información Pública"),"No Aplica",'[17]5. Valoración de Controles'!$I46))</f>
        <v/>
      </c>
      <c r="S46" s="41" t="str">
        <f>IF($H$45="","",
IF(OR($H$45="Corrupción",$H$45="Lavado de Activos",$H$45="Financiación del Terrorismo",$H$45="Trámites, OPAs y Consultas de Acceso a la Información Pública"),"No Aplica",'[17]5. Valoración de Controles'!$J46))</f>
        <v/>
      </c>
      <c r="T46" s="41" t="str">
        <f>IF($H$45="","",
IF(OR($H$45="Corrupción",$H$45="Lavado de Activos",$H$45="Financiación del Terrorismo",$H$45="Trámites, OPAs y Consultas de Acceso a la Información Pública"),"No Aplica",'[17]5. Valoración de Controles'!$K46))</f>
        <v/>
      </c>
      <c r="U46" s="41" t="str">
        <f>IF($H$45="","",
IF(OR($H$45="Corrupción",$H$45="Lavado de Activos",$H$45="Financiación del Terrorismo",$H$45="Trámites, OPAs y Consultas de Acceso a la Información Pública"),"No Aplica",'[17]5. Valoración de Controles'!$L46))</f>
        <v/>
      </c>
      <c r="V46" s="41" t="str">
        <f>IF($H$45="","",
IF(OR($H$45="Corrupción",$H$45="Lavado de Activos",$H$45="Financiación del Terrorismo",$H$45="Trámites, OPAs y Consultas de Acceso a la Información Pública"),"No Aplica",'[17]5. Valoración de Controles'!$M46))</f>
        <v/>
      </c>
      <c r="W46" s="41" t="str">
        <f>IF($H$45="","",
IF(OR($H$45="Corrupción",$H$45="Lavado de Activos",$H$45="Financiación del Terrorismo",$H$45="Trámites, OPAs y Consultas de Acceso a la Información Pública"),"No Aplica",'[17]5. Valoración de Controles'!$N46))</f>
        <v/>
      </c>
      <c r="X46" s="42" t="str">
        <f>IF($H$45="","",
IF(OR($H$45="Corrupción",$H$45="Lavado de Activos",$H$45="Financiación del Terrorismo",$H$45="Trámites, OPAs y Consultas de Acceso a la Información Pública"),"No Aplica",'[17]5. Valoración de Controles'!$O46))</f>
        <v/>
      </c>
      <c r="Y46" s="42" t="str">
        <f>IF($H$45="","",
IF(OR($H$45="Corrupción",$H$45="Lavado de Activos",$H$45="Financiación del Terrorismo",$H$45="Trámites, OPAs y Consultas de Acceso a la Información Pública"),"No Aplica",'[17]5. Valoración de Controles'!$P46))</f>
        <v/>
      </c>
      <c r="Z46" s="42" t="str">
        <f>IF($H$45="","",
IF(OR($H$45="Corrupción",$H$45="Lavado de Activos",$H$45="Financiación del Terrorismo",$H$45="Trámites, OPAs y Consultas de Acceso a la Información Pública"),"No Aplica",'[17]5. Valoración de Controles'!$Q46))</f>
        <v/>
      </c>
      <c r="AA46" s="43" t="str">
        <f>IF($H$45="","",
IF(OR($H$45="Corrupción",$H$45="Lavado de Activos",$H$45="Financiación del Terrorismo",$H$45="Trámites, OPAs y Consultas de Acceso a la Información Pública"),"No aplica",'[17]5. Valoración de Controles'!$R46))</f>
        <v/>
      </c>
      <c r="AB46" s="37"/>
      <c r="AC46" s="52"/>
      <c r="AD46" s="37"/>
      <c r="AE46" s="52"/>
      <c r="AF46" s="39"/>
      <c r="AG46" s="45"/>
      <c r="AH46" s="53"/>
      <c r="AI46" s="54"/>
      <c r="AJ46" s="55"/>
      <c r="AK46" s="56"/>
      <c r="AL46" s="55"/>
    </row>
    <row r="47" spans="1:67" ht="31.5" customHeight="1">
      <c r="A47" s="35"/>
      <c r="B47" s="36"/>
      <c r="C47" s="36"/>
      <c r="D47" s="36"/>
      <c r="E47" s="36"/>
      <c r="F47" s="36"/>
      <c r="G47" s="36"/>
      <c r="H47" s="36"/>
      <c r="I47" s="36"/>
      <c r="J47" s="36"/>
      <c r="K47" s="37"/>
      <c r="L47" s="38"/>
      <c r="M47" s="36"/>
      <c r="N47" s="37"/>
      <c r="O47" s="38"/>
      <c r="P47" s="39"/>
      <c r="Q47" s="40" t="str">
        <f>IF($H$45="","",
IF(OR($H$45="Corrupción",$H$45="Lavado de Activos",$H$45="Financiación del Terrorismo",$H$45="Trámites, OPAs y Consultas de Acceso a la Información Pública"),'[17]6.Valoración Control Corrupción'!$E47,'[17]5. Valoración de Controles'!$H47))</f>
        <v/>
      </c>
      <c r="R47" s="41" t="str">
        <f>IF($H$45="","",
IF(OR($H$45="Corrupción",$H$45="Lavado de Activos",$H$45="Financiación del Terrorismo",$H$45="Trámites, OPAs y Consultas de Acceso a la Información Pública"),"No Aplica",'[17]5. Valoración de Controles'!$I47))</f>
        <v/>
      </c>
      <c r="S47" s="41" t="str">
        <f>IF($H$45="","",
IF(OR($H$45="Corrupción",$H$45="Lavado de Activos",$H$45="Financiación del Terrorismo",$H$45="Trámites, OPAs y Consultas de Acceso a la Información Pública"),"No Aplica",'[17]5. Valoración de Controles'!$J47))</f>
        <v/>
      </c>
      <c r="T47" s="41" t="str">
        <f>IF($H$45="","",
IF(OR($H$45="Corrupción",$H$45="Lavado de Activos",$H$45="Financiación del Terrorismo",$H$45="Trámites, OPAs y Consultas de Acceso a la Información Pública"),"No Aplica",'[17]5. Valoración de Controles'!$K47))</f>
        <v/>
      </c>
      <c r="U47" s="41" t="str">
        <f>IF($H$45="","",
IF(OR($H$45="Corrupción",$H$45="Lavado de Activos",$H$45="Financiación del Terrorismo",$H$45="Trámites, OPAs y Consultas de Acceso a la Información Pública"),"No Aplica",'[17]5. Valoración de Controles'!$L47))</f>
        <v/>
      </c>
      <c r="V47" s="41" t="str">
        <f>IF($H$45="","",
IF(OR($H$45="Corrupción",$H$45="Lavado de Activos",$H$45="Financiación del Terrorismo",$H$45="Trámites, OPAs y Consultas de Acceso a la Información Pública"),"No Aplica",'[17]5. Valoración de Controles'!$M47))</f>
        <v/>
      </c>
      <c r="W47" s="41" t="str">
        <f>IF($H$45="","",
IF(OR($H$45="Corrupción",$H$45="Lavado de Activos",$H$45="Financiación del Terrorismo",$H$45="Trámites, OPAs y Consultas de Acceso a la Información Pública"),"No Aplica",'[17]5. Valoración de Controles'!$N47))</f>
        <v/>
      </c>
      <c r="X47" s="42" t="str">
        <f>IF($H$45="","",
IF(OR($H$45="Corrupción",$H$45="Lavado de Activos",$H$45="Financiación del Terrorismo",$H$45="Trámites, OPAs y Consultas de Acceso a la Información Pública"),"No Aplica",'[17]5. Valoración de Controles'!$O47))</f>
        <v/>
      </c>
      <c r="Y47" s="42" t="str">
        <f>IF($H$45="","",
IF(OR($H$45="Corrupción",$H$45="Lavado de Activos",$H$45="Financiación del Terrorismo",$H$45="Trámites, OPAs y Consultas de Acceso a la Información Pública"),"No Aplica",'[17]5. Valoración de Controles'!$P47))</f>
        <v/>
      </c>
      <c r="Z47" s="42" t="str">
        <f>IF($H$45="","",
IF(OR($H$45="Corrupción",$H$45="Lavado de Activos",$H$45="Financiación del Terrorismo",$H$45="Trámites, OPAs y Consultas de Acceso a la Información Pública"),"No Aplica",'[17]5. Valoración de Controles'!$Q47))</f>
        <v/>
      </c>
      <c r="AA47" s="43" t="str">
        <f>IF($H$45="","",
IF(OR($H$45="Corrupción",$H$45="Lavado de Activos",$H$45="Financiación del Terrorismo",$H$45="Trámites, OPAs y Consultas de Acceso a la Información Pública"),"No aplica",'[17]5. Valoración de Controles'!$R47))</f>
        <v/>
      </c>
      <c r="AB47" s="37"/>
      <c r="AC47" s="52"/>
      <c r="AD47" s="37"/>
      <c r="AE47" s="52"/>
      <c r="AF47" s="39"/>
      <c r="AG47" s="45"/>
      <c r="AH47" s="53"/>
      <c r="AI47" s="54"/>
      <c r="AJ47" s="55"/>
      <c r="AK47" s="56"/>
      <c r="AL47" s="55"/>
    </row>
    <row r="48" spans="1:67" ht="31.5" customHeight="1">
      <c r="A48" s="35">
        <v>14</v>
      </c>
      <c r="B48" s="36" t="str">
        <f>'[17]2. Identificación del Riesgo'!B48:B50</f>
        <v/>
      </c>
      <c r="C48" s="36" t="str">
        <f>IF('[17]2. Identificación del Riesgo'!C48:C50="","",'[17]2. Identificación del Riesgo'!C48:C50)</f>
        <v/>
      </c>
      <c r="D48" s="36" t="str">
        <f>IF('[17]2. Identificación del Riesgo'!D48:D50="","",'[17]2. Identificación del Riesgo'!D48:D50)</f>
        <v/>
      </c>
      <c r="E48" s="36" t="str">
        <f>IF('[17]2. Identificación del Riesgo'!E48:E50="","",'[17]2. Identificación del Riesgo'!E48:E50)</f>
        <v/>
      </c>
      <c r="F48" s="36" t="str">
        <f>IF('[17]2. Identificación del Riesgo'!F48:F50="","",'[17]2. Identificación del Riesgo'!F48:F50)</f>
        <v/>
      </c>
      <c r="G48" s="36" t="str">
        <f>IF('[17]2. Identificación del Riesgo'!G48:G50="","",'[17]2. Identificación del Riesgo'!G48:G50)</f>
        <v/>
      </c>
      <c r="H48" s="36" t="str">
        <f>IF('[17]2. Identificación del Riesgo'!H48:H50="","",'[17]2. Identificación del Riesgo'!H48:H50)</f>
        <v/>
      </c>
      <c r="I48" s="36" t="str">
        <f>IF('[17]2. Identificación del Riesgo'!I48:I50="","",'[17]2. Identificación del Riesgo'!I48:I50)</f>
        <v/>
      </c>
      <c r="J48" s="36" t="str">
        <f>IF('[17]2. Identificación del Riesgo'!J48:J50="","",'[17]2. Identificación del Riesgo'!J48:J50)</f>
        <v/>
      </c>
      <c r="K48" s="37" t="str">
        <f>'[17]2. Identificación del Riesgo'!K48:K50</f>
        <v/>
      </c>
      <c r="L48" s="38" t="str">
        <f>'[17]2. Identificación del Riesgo'!L48:L50</f>
        <v/>
      </c>
      <c r="M48" s="36" t="str">
        <f>IF(OR('[17]2. Identificación del Riesgo'!H48:H50="Corrupción",'[17]2. Identificación del Riesgo'!H48:H50="Lavado de Activos",'[17]2. Identificación del Riesgo'!H48:H50="Financiación del Terrorismo",'[17]2. Identificación del Riesgo'!H48:H50="Trámites, OPAs y Consultas de Acceso a la Información Pública"),"No Aplica",
IF('[17]2. Identificación del Riesgo'!M48:M50="","",'[17]2. Identificación del Riesgo'!M48:M50))</f>
        <v/>
      </c>
      <c r="N48" s="37" t="str">
        <f>'[17]2. Identificación del Riesgo'!N48:N50</f>
        <v/>
      </c>
      <c r="O48" s="38" t="str">
        <f>'[17]2. Identificación del Riesgo'!O48:O50</f>
        <v/>
      </c>
      <c r="P48" s="39" t="str">
        <f>'[17]2. Identificación del Riesgo'!P48:P50</f>
        <v/>
      </c>
      <c r="Q48" s="40" t="str">
        <f>IF($H$48="","",
IF(OR($H$48="Corrupción",$H$48="Lavado de Activos",$H$48="Financiación del Terrorismo",$H$48="Trámites, OPAs y Consultas de Acceso a la Información Pública"),'[17]6.Valoración Control Corrupción'!$E48,'[17]5. Valoración de Controles'!$H48))</f>
        <v/>
      </c>
      <c r="R48" s="41" t="str">
        <f>IF($H$48="","",
IF(OR($H$48="Corrupción",$H$48="Lavado de Activos",$H$48="Financiación del Terrorismo",$H$48="Trámites, OPAs y Consultas de Acceso a la Información Pública"),"No Aplica",'[17]5. Valoración de Controles'!$I48))</f>
        <v/>
      </c>
      <c r="S48" s="41" t="str">
        <f>IF($H$48="","",
IF(OR($H$48="Corrupción",$H$48="Lavado de Activos",$H$48="Financiación del Terrorismo",$H$48="Trámites, OPAs y Consultas de Acceso a la Información Pública"),"No Aplica",'[17]5. Valoración de Controles'!$J48))</f>
        <v/>
      </c>
      <c r="T48" s="41" t="str">
        <f>IF($H$48="","",
IF(OR($H$48="Corrupción",$H$48="Lavado de Activos",$H$48="Financiación del Terrorismo",$H$48="Trámites, OPAs y Consultas de Acceso a la Información Pública"),"No Aplica",'[17]5. Valoración de Controles'!$K48))</f>
        <v/>
      </c>
      <c r="U48" s="41" t="str">
        <f>IF($H$48="","",
IF(OR($H$48="Corrupción",$H$48="Lavado de Activos",$H$48="Financiación del Terrorismo",$H$48="Trámites, OPAs y Consultas de Acceso a la Información Pública"),"No Aplica",'[17]5. Valoración de Controles'!$L48))</f>
        <v/>
      </c>
      <c r="V48" s="41" t="str">
        <f>IF($H$48="","",
IF(OR($H$48="Corrupción",$H$48="Lavado de Activos",$H$48="Financiación del Terrorismo",$H$48="Trámites, OPAs y Consultas de Acceso a la Información Pública"),"No Aplica",'[17]5. Valoración de Controles'!$M48))</f>
        <v/>
      </c>
      <c r="W48" s="41" t="str">
        <f>IF($H$48="","",
IF(OR($H$48="Corrupción",$H$48="Lavado de Activos",$H$48="Financiación del Terrorismo",$H$48="Trámites, OPAs y Consultas de Acceso a la Información Pública"),"No Aplica",'[17]5. Valoración de Controles'!$N48))</f>
        <v/>
      </c>
      <c r="X48" s="42" t="str">
        <f>IF($H$48="","",
IF(OR($H$48="Corrupción",$H$48="Lavado de Activos",$H$48="Financiación del Terrorismo",$H$48="Trámites, OPAs y Consultas de Acceso a la Información Pública"),"No Aplica",'[17]5. Valoración de Controles'!$O48))</f>
        <v/>
      </c>
      <c r="Y48" s="42" t="str">
        <f>IF($H$48="","",
IF(OR($H$48="Corrupción",$H$48="Lavado de Activos",$H$48="Financiación del Terrorismo",$H$48="Trámites, OPAs y Consultas de Acceso a la Información Pública"),"No Aplica",'[17]5. Valoración de Controles'!$P48))</f>
        <v/>
      </c>
      <c r="Z48" s="42" t="str">
        <f>IF($H$48="","",
IF(OR($H$48="Corrupción",$H$48="Lavado de Activos",$H$48="Financiación del Terrorismo",$H$48="Trámites, OPAs y Consultas de Acceso a la Información Pública"),"No Aplica",'[17]5. Valoración de Controles'!$Q48))</f>
        <v/>
      </c>
      <c r="AA48" s="43" t="str">
        <f>IF($H$48="","",
IF(OR($H$48="Corrupción",$H$48="Lavado de Activos",$H$48="Financiación del Terrorismo",$H$48="Trámites, OPAs y Consultas de Acceso a la Información Pública"),"No aplica",'[17]5. Valoración de Controles'!$R48))</f>
        <v/>
      </c>
      <c r="AB48" s="37" t="str">
        <f>IF(H48="","",
IF(OR(H48="Corrupción",H48="Lavado de Activos",H48="Financiación del Terrorismo",H48="Trámites, OPAs y Consultas de Acceso a la Información Pública"),'[17]6.Valoración Control Corrupción'!W48:W50,
IF(OR(H48&lt;&gt;"Corrupción",H48&lt;&gt;"Lavado de Activos",H48&lt;&gt;"Financiación del Terrorismo",H48&lt;&gt;"Trámites, OPAs y Consultas de Acceso a la Información Pública"),IF(AC48="","",
IF(AND(AC48&gt;0,AC48&lt;0.4),"Muy Baja",
IF(AND(AC48&gt;=0.4,AC48&lt;0.6),"Baja",
IF(AND(AC48&gt;=0.6,AC48&lt;0.8),"Media",
IF(AND(AC48&gt;=0.8,AC48&lt;1),"Alta",
IF(AC48&gt;=1,"Muy Alta","")))))))))</f>
        <v/>
      </c>
      <c r="AC48" s="44"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IF('[17]5. Valoración de Controles'!U50&gt;0,'[17]5. Valoración de Controles'!U50,
IF('[17]5. Valoración de Controles'!U49&gt;0,'[17]5. Valoración de Controles'!U49,
IF('[17]5. Valoración de Controles'!U48&gt;0,'[17]5. Valoración de Controles'!U48,L48))))))</f>
        <v/>
      </c>
      <c r="AD48" s="37" t="str">
        <f>IF(H48="","",
IF(OR(H48="Corrupción",H48="Lavado de Activos",H48="Financiación del Terrorismo",H48="Trámites, OPAs y Consultas de Acceso a la Información Pública"),'[17]3. Impacto Riesgo de Corrupción'!Z48:Z50,
IF(OR(H48&lt;&gt;"Corrupción",H48&lt;&gt;"Lavado de Activos",H48&lt;&gt;"Financiación del Terrorismo",H48&lt;&gt;"Trámites, OPAs y Consultas de Acceso a la Información Pública"),
IF(AE48="","",
IF(AND(AE48&gt;0,AE48&lt;0.4),"Leve",
IF(AND(AE48&gt;=0.4,AE48&lt;0.6),"Menor",
IF(AND(AE48&gt;=0.6,AE48&lt;0.8),"Moderado",
IF(AND(AE48&gt;=0.8,AE48&lt;1),"Mayor",
IF(AE48&gt;=1,"Catastrófico","")))))))))</f>
        <v/>
      </c>
      <c r="AE48" s="44"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IF('[17]5. Valoración de Controles'!V50&gt;0,'[17]5. Valoración de Controles'!V50,
IF('[17]5. Valoración de Controles'!V49&gt;0,'[17]5. Valoración de Controles'!V49,
IF('[17]5. Valoración de Controles'!V48&gt;0,'[17]5. Valoración de Controles'!V48,O48))))))</f>
        <v/>
      </c>
      <c r="AF48" s="39" t="str">
        <f t="shared" ref="AF48" si="36">IF(AND(AB48="Muy Alta",OR(AD48="Leve",AD48="Menor",AD48="Moderado",AD48="Mayor")),"Alto",
IF(AND(AB48="Alta",OR(AD48="Leve",AD48="Menor")),"Moderado",
IF(AND(AB48="Alta",OR(AD48="Moderado",AD48="Mayor")),"Alto",
IF(AND(AB48="Media",OR(AD48="Leve",AD48="Menor",AD48="Moderado")),"Moderado",
IF(AND(AB48="Media",OR(AD48="Mayor")),"Alto",
IF(AND(AB48="Baja",OR(AD48="Leve")),"Bajo",
IF(AND(OR(AB48="Baja",AB48="Improbable"),OR(AD48="Menor",AD48="Moderado")),"Moderado",
IF(AND(OR(AB48="Baja",AB48="Improbable"),AD48="Mayor"),"Alto",
IF(AND(AB48="Muy Baja",OR(AD48="Leve",AD48="Menor")),"Bajo",
IF(AND(OR(AB48="Muy Baja",AB48="Rara vez"),OR(AD48="Moderado")),"Moderado",
IF(AND(OR(AB48="Muy Baja",AB48="Rara vez"),AD48="Mayor"),"Alto",
IF(AND(OR(AB48="Casi seguro",AB48="Probable",AB48="Posible"),AD48="Mayor"),"Extremo",
IF(AND(AB48="Casi seguro",AD48="Moderado"),"Extremo",
IF(AND(OR(AB48="Probable",AB48="Posible"),OR(AD48="Moderado")),"Alto",
IF(AD48="Catastrófico","Extremo","")))))))))))))))</f>
        <v/>
      </c>
      <c r="AG48" s="45"/>
      <c r="AH48" s="46" t="str">
        <f t="shared" ref="AH48" si="37">IF(AG48="Reducir (Mitigar)","Debe establecer el plan de acción a implementar para mitigar el nivel del riesgo",
IF(AG48="Reducir (Transferir)","No amerita plan de acción. Debe tercerizar la actividad que genera este riesgo o adquirir polizas para evitar responsabilidad economica, sin embargo mantiene la responsabilidad reputacional",
IF(AG48="Aceptar","No amerita plan de acción. Asuma las consecuencias de la materialización del riesgo",
IF(AG48="Evitar","No amerita plan de acción. No ejecute la actividad que genera el riesgo",
IF(AG48="Reducir","Debe establecer el plan de acción a implementar para mitigar el nivel del riesgo",
IF(AG48="Compartir","No amerita plan de acción. Comparta el riesgo con una parte interesada que pueda gestionarlo con mas eficacia",""))))))</f>
        <v/>
      </c>
      <c r="AI48" s="47"/>
      <c r="AJ48" s="48"/>
      <c r="AK48" s="49" t="str">
        <f t="shared" ref="AK48" si="38">IF(AI48="","","∑ Peso porcentual de cada acción definida")</f>
        <v/>
      </c>
      <c r="AL48" s="50"/>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row>
    <row r="49" spans="1:67" ht="31.5" customHeight="1">
      <c r="A49" s="35"/>
      <c r="B49" s="36"/>
      <c r="C49" s="36"/>
      <c r="D49" s="36"/>
      <c r="E49" s="36"/>
      <c r="F49" s="36"/>
      <c r="G49" s="36"/>
      <c r="H49" s="36"/>
      <c r="I49" s="36"/>
      <c r="J49" s="36"/>
      <c r="K49" s="37"/>
      <c r="L49" s="38"/>
      <c r="M49" s="36"/>
      <c r="N49" s="37"/>
      <c r="O49" s="38"/>
      <c r="P49" s="39"/>
      <c r="Q49" s="40" t="str">
        <f>IF($H$48="","",
IF(OR($H$48="Corrupción",$H$48="Lavado de Activos",$H$48="Financiación del Terrorismo",$H$48="Trámites, OPAs y Consultas de Acceso a la Información Pública"),'[17]6.Valoración Control Corrupción'!$E49,'[17]5. Valoración de Controles'!$H49))</f>
        <v/>
      </c>
      <c r="R49" s="41" t="str">
        <f>IF($H$48="","",
IF(OR($H$48="Corrupción",$H$48="Lavado de Activos",$H$48="Financiación del Terrorismo",$H$48="Trámites, OPAs y Consultas de Acceso a la Información Pública"),"No Aplica",'[17]5. Valoración de Controles'!$I49))</f>
        <v/>
      </c>
      <c r="S49" s="41" t="str">
        <f>IF($H$48="","",
IF(OR($H$48="Corrupción",$H$48="Lavado de Activos",$H$48="Financiación del Terrorismo",$H$48="Trámites, OPAs y Consultas de Acceso a la Información Pública"),"No Aplica",'[17]5. Valoración de Controles'!$J49))</f>
        <v/>
      </c>
      <c r="T49" s="41" t="str">
        <f>IF($H$48="","",
IF(OR($H$48="Corrupción",$H$48="Lavado de Activos",$H$48="Financiación del Terrorismo",$H$48="Trámites, OPAs y Consultas de Acceso a la Información Pública"),"No Aplica",'[17]5. Valoración de Controles'!$K49))</f>
        <v/>
      </c>
      <c r="U49" s="41" t="str">
        <f>IF($H$48="","",
IF(OR($H$48="Corrupción",$H$48="Lavado de Activos",$H$48="Financiación del Terrorismo",$H$48="Trámites, OPAs y Consultas de Acceso a la Información Pública"),"No Aplica",'[17]5. Valoración de Controles'!$L49))</f>
        <v/>
      </c>
      <c r="V49" s="41" t="str">
        <f>IF($H$48="","",
IF(OR($H$48="Corrupción",$H$48="Lavado de Activos",$H$48="Financiación del Terrorismo",$H$48="Trámites, OPAs y Consultas de Acceso a la Información Pública"),"No Aplica",'[17]5. Valoración de Controles'!$M49))</f>
        <v/>
      </c>
      <c r="W49" s="41" t="str">
        <f>IF($H$48="","",
IF(OR($H$48="Corrupción",$H$48="Lavado de Activos",$H$48="Financiación del Terrorismo",$H$48="Trámites, OPAs y Consultas de Acceso a la Información Pública"),"No Aplica",'[17]5. Valoración de Controles'!$N49))</f>
        <v/>
      </c>
      <c r="X49" s="42" t="str">
        <f>IF($H$48="","",
IF(OR($H$48="Corrupción",$H$48="Lavado de Activos",$H$48="Financiación del Terrorismo",$H$48="Trámites, OPAs y Consultas de Acceso a la Información Pública"),"No Aplica",'[17]5. Valoración de Controles'!$O49))</f>
        <v/>
      </c>
      <c r="Y49" s="42" t="str">
        <f>IF($H$48="","",
IF(OR($H$48="Corrupción",$H$48="Lavado de Activos",$H$48="Financiación del Terrorismo",$H$48="Trámites, OPAs y Consultas de Acceso a la Información Pública"),"No Aplica",'[17]5. Valoración de Controles'!$P49))</f>
        <v/>
      </c>
      <c r="Z49" s="42" t="str">
        <f>IF($H$48="","",
IF(OR($H$48="Corrupción",$H$48="Lavado de Activos",$H$48="Financiación del Terrorismo",$H$48="Trámites, OPAs y Consultas de Acceso a la Información Pública"),"No Aplica",'[17]5. Valoración de Controles'!$Q49))</f>
        <v/>
      </c>
      <c r="AA49" s="43" t="str">
        <f>IF($H$48="","",
IF(OR($H$48="Corrupción",$H$48="Lavado de Activos",$H$48="Financiación del Terrorismo",$H$48="Trámites, OPAs y Consultas de Acceso a la Información Pública"),"No aplica",'[17]5. Valoración de Controles'!$R49))</f>
        <v/>
      </c>
      <c r="AB49" s="37"/>
      <c r="AC49" s="52"/>
      <c r="AD49" s="37"/>
      <c r="AE49" s="52"/>
      <c r="AF49" s="39"/>
      <c r="AG49" s="45"/>
      <c r="AH49" s="53"/>
      <c r="AI49" s="54"/>
      <c r="AJ49" s="55"/>
      <c r="AK49" s="56"/>
      <c r="AL49" s="55"/>
    </row>
    <row r="50" spans="1:67" ht="31.5" customHeight="1">
      <c r="A50" s="35"/>
      <c r="B50" s="36"/>
      <c r="C50" s="36"/>
      <c r="D50" s="36"/>
      <c r="E50" s="36"/>
      <c r="F50" s="36"/>
      <c r="G50" s="36"/>
      <c r="H50" s="36"/>
      <c r="I50" s="36"/>
      <c r="J50" s="36"/>
      <c r="K50" s="37"/>
      <c r="L50" s="38"/>
      <c r="M50" s="36"/>
      <c r="N50" s="37"/>
      <c r="O50" s="38"/>
      <c r="P50" s="39"/>
      <c r="Q50" s="40" t="str">
        <f>IF($H$48="","",
IF(OR($H$48="Corrupción",$H$48="Lavado de Activos",$H$48="Financiación del Terrorismo",$H$48="Trámites, OPAs y Consultas de Acceso a la Información Pública"),'[17]6.Valoración Control Corrupción'!$E50,'[17]5. Valoración de Controles'!$H50))</f>
        <v/>
      </c>
      <c r="R50" s="41" t="str">
        <f>IF($H$48="","",
IF(OR($H$48="Corrupción",$H$48="Lavado de Activos",$H$48="Financiación del Terrorismo",$H$48="Trámites, OPAs y Consultas de Acceso a la Información Pública"),"No Aplica",'[17]5. Valoración de Controles'!$I50))</f>
        <v/>
      </c>
      <c r="S50" s="41" t="str">
        <f>IF($H$48="","",
IF(OR($H$48="Corrupción",$H$48="Lavado de Activos",$H$48="Financiación del Terrorismo",$H$48="Trámites, OPAs y Consultas de Acceso a la Información Pública"),"No Aplica",'[17]5. Valoración de Controles'!$J50))</f>
        <v/>
      </c>
      <c r="T50" s="41" t="str">
        <f>IF($H$48="","",
IF(OR($H$48="Corrupción",$H$48="Lavado de Activos",$H$48="Financiación del Terrorismo",$H$48="Trámites, OPAs y Consultas de Acceso a la Información Pública"),"No Aplica",'[17]5. Valoración de Controles'!$K50))</f>
        <v/>
      </c>
      <c r="U50" s="41" t="str">
        <f>IF($H$48="","",
IF(OR($H$48="Corrupción",$H$48="Lavado de Activos",$H$48="Financiación del Terrorismo",$H$48="Trámites, OPAs y Consultas de Acceso a la Información Pública"),"No Aplica",'[17]5. Valoración de Controles'!$L50))</f>
        <v/>
      </c>
      <c r="V50" s="41" t="str">
        <f>IF($H$48="","",
IF(OR($H$48="Corrupción",$H$48="Lavado de Activos",$H$48="Financiación del Terrorismo",$H$48="Trámites, OPAs y Consultas de Acceso a la Información Pública"),"No Aplica",'[17]5. Valoración de Controles'!$M50))</f>
        <v/>
      </c>
      <c r="W50" s="41" t="str">
        <f>IF($H$48="","",
IF(OR($H$48="Corrupción",$H$48="Lavado de Activos",$H$48="Financiación del Terrorismo",$H$48="Trámites, OPAs y Consultas de Acceso a la Información Pública"),"No Aplica",'[17]5. Valoración de Controles'!$N50))</f>
        <v/>
      </c>
      <c r="X50" s="42" t="str">
        <f>IF($H$48="","",
IF(OR($H$48="Corrupción",$H$48="Lavado de Activos",$H$48="Financiación del Terrorismo",$H$48="Trámites, OPAs y Consultas de Acceso a la Información Pública"),"No Aplica",'[17]5. Valoración de Controles'!$O50))</f>
        <v/>
      </c>
      <c r="Y50" s="42" t="str">
        <f>IF($H$48="","",
IF(OR($H$48="Corrupción",$H$48="Lavado de Activos",$H$48="Financiación del Terrorismo",$H$48="Trámites, OPAs y Consultas de Acceso a la Información Pública"),"No Aplica",'[17]5. Valoración de Controles'!$P50))</f>
        <v/>
      </c>
      <c r="Z50" s="42" t="str">
        <f>IF($H$48="","",
IF(OR($H$48="Corrupción",$H$48="Lavado de Activos",$H$48="Financiación del Terrorismo",$H$48="Trámites, OPAs y Consultas de Acceso a la Información Pública"),"No Aplica",'[17]5. Valoración de Controles'!$Q50))</f>
        <v/>
      </c>
      <c r="AA50" s="43" t="str">
        <f>IF($H$48="","",
IF(OR($H$48="Corrupción",$H$48="Lavado de Activos",$H$48="Financiación del Terrorismo",$H$48="Trámites, OPAs y Consultas de Acceso a la Información Pública"),"No aplica",'[17]5. Valoración de Controles'!$R50))</f>
        <v/>
      </c>
      <c r="AB50" s="37"/>
      <c r="AC50" s="52"/>
      <c r="AD50" s="37"/>
      <c r="AE50" s="52"/>
      <c r="AF50" s="39"/>
      <c r="AG50" s="45"/>
      <c r="AH50" s="53"/>
      <c r="AI50" s="54"/>
      <c r="AJ50" s="55"/>
      <c r="AK50" s="56"/>
      <c r="AL50" s="55"/>
    </row>
    <row r="51" spans="1:67" ht="31.5" customHeight="1">
      <c r="A51" s="35">
        <v>15</v>
      </c>
      <c r="B51" s="36" t="str">
        <f>'[17]2. Identificación del Riesgo'!B51:B53</f>
        <v/>
      </c>
      <c r="C51" s="36" t="str">
        <f>IF('[17]2. Identificación del Riesgo'!C51:C53="","",'[17]2. Identificación del Riesgo'!C51:C53)</f>
        <v/>
      </c>
      <c r="D51" s="36" t="str">
        <f>IF('[17]2. Identificación del Riesgo'!D51:D53="","",'[17]2. Identificación del Riesgo'!D51:D53)</f>
        <v/>
      </c>
      <c r="E51" s="36" t="str">
        <f>IF('[17]2. Identificación del Riesgo'!E51:E53="","",'[17]2. Identificación del Riesgo'!E51:E53)</f>
        <v/>
      </c>
      <c r="F51" s="36" t="str">
        <f>IF('[17]2. Identificación del Riesgo'!F51:F53="","",'[17]2. Identificación del Riesgo'!F51:F53)</f>
        <v/>
      </c>
      <c r="G51" s="36" t="str">
        <f>IF('[17]2. Identificación del Riesgo'!G51:G53="","",'[17]2. Identificación del Riesgo'!G51:G53)</f>
        <v/>
      </c>
      <c r="H51" s="36" t="str">
        <f>IF('[17]2. Identificación del Riesgo'!H51:H53="","",'[17]2. Identificación del Riesgo'!H51:H53)</f>
        <v/>
      </c>
      <c r="I51" s="36" t="str">
        <f>IF('[17]2. Identificación del Riesgo'!I51:I53="","",'[17]2. Identificación del Riesgo'!I51:I53)</f>
        <v/>
      </c>
      <c r="J51" s="36" t="str">
        <f>IF('[17]2. Identificación del Riesgo'!J51:J53="","",'[17]2. Identificación del Riesgo'!J51:J53)</f>
        <v/>
      </c>
      <c r="K51" s="37" t="str">
        <f>'[17]2. Identificación del Riesgo'!K51:K53</f>
        <v/>
      </c>
      <c r="L51" s="38" t="str">
        <f>'[17]2. Identificación del Riesgo'!L51:L53</f>
        <v/>
      </c>
      <c r="M51" s="36" t="str">
        <f>IF(OR('[17]2. Identificación del Riesgo'!H51:H53="Corrupción",'[17]2. Identificación del Riesgo'!H51:H53="Lavado de Activos",'[17]2. Identificación del Riesgo'!H51:H53="Financiación del Terrorismo",'[17]2. Identificación del Riesgo'!H51:H53="Trámites, OPAs y Consultas de Acceso a la Información Pública"),"No Aplica",
IF('[17]2. Identificación del Riesgo'!M51:M53="","",'[17]2. Identificación del Riesgo'!M51:M53))</f>
        <v/>
      </c>
      <c r="N51" s="37" t="str">
        <f>'[17]2. Identificación del Riesgo'!N51:N53</f>
        <v/>
      </c>
      <c r="O51" s="38" t="str">
        <f>'[17]2. Identificación del Riesgo'!O51:O53</f>
        <v/>
      </c>
      <c r="P51" s="39" t="str">
        <f>'[17]2. Identificación del Riesgo'!P51:P53</f>
        <v/>
      </c>
      <c r="Q51" s="40" t="str">
        <f>IF($H$51="","",
IF(OR($H$51="Corrupción",$H$51="Lavado de Activos",$H$51="Financiación del Terrorismo",$H$51="Trámites, OPAs y Consultas de Acceso a la Información Pública"),'[17]6.Valoración Control Corrupción'!$E51,'[17]5. Valoración de Controles'!$H51))</f>
        <v/>
      </c>
      <c r="R51" s="41" t="str">
        <f>IF($H$51="","",
IF(OR($H$51="Corrupción",$H$51="Lavado de Activos",$H$51="Financiación del Terrorismo",$H$51="Trámites, OPAs y Consultas de Acceso a la Información Pública"),"No Aplica",'[17]5. Valoración de Controles'!$I51))</f>
        <v/>
      </c>
      <c r="S51" s="41" t="str">
        <f>IF($H$51="","",
IF(OR($H$51="Corrupción",$H$51="Lavado de Activos",$H$51="Financiación del Terrorismo",$H$51="Trámites, OPAs y Consultas de Acceso a la Información Pública"),"No Aplica",'[17]5. Valoración de Controles'!$J51))</f>
        <v/>
      </c>
      <c r="T51" s="41" t="str">
        <f>IF($H$51="","",
IF(OR($H$51="Corrupción",$H$51="Lavado de Activos",$H$51="Financiación del Terrorismo",$H$51="Trámites, OPAs y Consultas de Acceso a la Información Pública"),"No Aplica",'[17]5. Valoración de Controles'!$K51))</f>
        <v/>
      </c>
      <c r="U51" s="41" t="str">
        <f>IF($H$51="","",
IF(OR($H$51="Corrupción",$H$51="Lavado de Activos",$H$51="Financiación del Terrorismo",$H$51="Trámites, OPAs y Consultas de Acceso a la Información Pública"),"No Aplica",'[17]5. Valoración de Controles'!$L51))</f>
        <v/>
      </c>
      <c r="V51" s="41" t="str">
        <f>IF($H$51="","",
IF(OR($H$51="Corrupción",$H$51="Lavado de Activos",$H$51="Financiación del Terrorismo",$H$51="Trámites, OPAs y Consultas de Acceso a la Información Pública"),"No Aplica",'[17]5. Valoración de Controles'!$M51))</f>
        <v/>
      </c>
      <c r="W51" s="41" t="str">
        <f>IF($H$51="","",
IF(OR($H$51="Corrupción",$H$51="Lavado de Activos",$H$51="Financiación del Terrorismo",$H$51="Trámites, OPAs y Consultas de Acceso a la Información Pública"),"No Aplica",'[17]5. Valoración de Controles'!$N51))</f>
        <v/>
      </c>
      <c r="X51" s="42" t="str">
        <f>IF($H$51="","",
IF(OR($H$51="Corrupción",$H$51="Lavado de Activos",$H$51="Financiación del Terrorismo",$H$51="Trámites, OPAs y Consultas de Acceso a la Información Pública"),"No Aplica",'[17]5. Valoración de Controles'!$O51))</f>
        <v/>
      </c>
      <c r="Y51" s="42" t="str">
        <f>IF($H$51="","",
IF(OR($H$51="Corrupción",$H$51="Lavado de Activos",$H$51="Financiación del Terrorismo",$H$51="Trámites, OPAs y Consultas de Acceso a la Información Pública"),"No Aplica",'[17]5. Valoración de Controles'!$P51))</f>
        <v/>
      </c>
      <c r="Z51" s="42" t="str">
        <f>IF($H$51="","",
IF(OR($H$51="Corrupción",$H$51="Lavado de Activos",$H$51="Financiación del Terrorismo",$H$51="Trámites, OPAs y Consultas de Acceso a la Información Pública"),"No Aplica",'[17]5. Valoración de Controles'!$Q51))</f>
        <v/>
      </c>
      <c r="AA51" s="43" t="str">
        <f>IF($H$51="","",
IF(OR($H$51="Corrupción",$H$51="Lavado de Activos",$H$51="Financiación del Terrorismo",$H$51="Trámites, OPAs y Consultas de Acceso a la Información Pública"),"No aplica",'[17]5. Valoración de Controles'!$R51))</f>
        <v/>
      </c>
      <c r="AB51" s="37" t="str">
        <f>IF(H51="","",
IF(OR(H51="Corrupción",H51="Lavado de Activos",H51="Financiación del Terrorismo",H51="Trámites, OPAs y Consultas de Acceso a la Información Pública"),'[17]6.Valoración Control Corrupción'!W51:W53,
IF(OR(H51&lt;&gt;"Corrupción",H51&lt;&gt;"Lavado de Activos",H51&lt;&gt;"Financiación del Terrorismo",H51&lt;&gt;"Trámites, OPAs y Consultas de Acceso a la Información Pública"),IF(AC51="","",
IF(AND(AC51&gt;0,AC51&lt;0.4),"Muy Baja",
IF(AND(AC51&gt;=0.4,AC51&lt;0.6),"Baja",
IF(AND(AC51&gt;=0.6,AC51&lt;0.8),"Media",
IF(AND(AC51&gt;=0.8,AC51&lt;1),"Alta",
IF(AC51&gt;=1,"Muy Alta","")))))))))</f>
        <v/>
      </c>
      <c r="AC51" s="44"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IF('[17]5. Valoración de Controles'!U53&gt;0,'[17]5. Valoración de Controles'!U53,
IF('[17]5. Valoración de Controles'!U52&gt;0,'[17]5. Valoración de Controles'!U52,
IF('[17]5. Valoración de Controles'!U51&gt;0,'[17]5. Valoración de Controles'!U51,L51))))))</f>
        <v/>
      </c>
      <c r="AD51" s="37" t="str">
        <f>IF(H51="","",
IF(OR(H51="Corrupción",H51="Lavado de Activos",H51="Financiación del Terrorismo",H51="Trámites, OPAs y Consultas de Acceso a la Información Pública"),'[17]3. Impacto Riesgo de Corrupción'!Z51:Z53,
IF(OR(H51&lt;&gt;"Corrupción",H51&lt;&gt;"Lavado de Activos",H51&lt;&gt;"Financiación del Terrorismo",H51&lt;&gt;"Trámites, OPAs y Consultas de Acceso a la Información Pública"),
IF(AE51="","",
IF(AND(AE51&gt;0,AE51&lt;0.4),"Leve",
IF(AND(AE51&gt;=0.4,AE51&lt;0.6),"Menor",
IF(AND(AE51&gt;=0.6,AE51&lt;0.8),"Moderado",
IF(AND(AE51&gt;=0.8,AE51&lt;1),"Mayor",
IF(AE51&gt;=1,"Catastrófico","")))))))))</f>
        <v/>
      </c>
      <c r="AE51" s="44"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IF('[17]5. Valoración de Controles'!V53&gt;0,'[17]5. Valoración de Controles'!V53,
IF('[17]5. Valoración de Controles'!V52&gt;0,'[17]5. Valoración de Controles'!V52,
IF('[17]5. Valoración de Controles'!V51&gt;0,'[17]5. Valoración de Controles'!V51,O51))))))</f>
        <v/>
      </c>
      <c r="AF51" s="39" t="str">
        <f t="shared" ref="AF51" si="39">IF(AND(AB51="Muy Alta",OR(AD51="Leve",AD51="Menor",AD51="Moderado",AD51="Mayor")),"Alto",
IF(AND(AB51="Alta",OR(AD51="Leve",AD51="Menor")),"Moderado",
IF(AND(AB51="Alta",OR(AD51="Moderado",AD51="Mayor")),"Alto",
IF(AND(AB51="Media",OR(AD51="Leve",AD51="Menor",AD51="Moderado")),"Moderado",
IF(AND(AB51="Media",OR(AD51="Mayor")),"Alto",
IF(AND(AB51="Baja",OR(AD51="Leve")),"Bajo",
IF(AND(OR(AB51="Baja",AB51="Improbable"),OR(AD51="Menor",AD51="Moderado")),"Moderado",
IF(AND(OR(AB51="Baja",AB51="Improbable"),AD51="Mayor"),"Alto",
IF(AND(AB51="Muy Baja",OR(AD51="Leve",AD51="Menor")),"Bajo",
IF(AND(OR(AB51="Muy Baja",AB51="Rara vez"),OR(AD51="Moderado")),"Moderado",
IF(AND(OR(AB51="Muy Baja",AB51="Rara vez"),AD51="Mayor"),"Alto",
IF(AND(OR(AB51="Casi seguro",AB51="Probable",AB51="Posible"),AD51="Mayor"),"Extremo",
IF(AND(AB51="Casi seguro",AD51="Moderado"),"Extremo",
IF(AND(OR(AB51="Probable",AB51="Posible"),OR(AD51="Moderado")),"Alto",
IF(AD51="Catastrófico","Extremo","")))))))))))))))</f>
        <v/>
      </c>
      <c r="AG51" s="45"/>
      <c r="AH51" s="46" t="str">
        <f t="shared" ref="AH51" si="40">IF(AG51="Reducir (Mitigar)","Debe establecer el plan de acción a implementar para mitigar el nivel del riesgo",
IF(AG51="Reducir (Transferir)","No amerita plan de acción. Debe tercerizar la actividad que genera este riesgo o adquirir polizas para evitar responsabilidad economica, sin embargo mantiene la responsabilidad reputacional",
IF(AG51="Aceptar","No amerita plan de acción. Asuma las consecuencias de la materialización del riesgo",
IF(AG51="Evitar","No amerita plan de acción. No ejecute la actividad que genera el riesgo",
IF(AG51="Reducir","Debe establecer el plan de acción a implementar para mitigar el nivel del riesgo",
IF(AG51="Compartir","No amerita plan de acción. Comparta el riesgo con una parte interesada que pueda gestionarlo con mas eficacia",""))))))</f>
        <v/>
      </c>
      <c r="AI51" s="47"/>
      <c r="AJ51" s="48"/>
      <c r="AK51" s="49" t="str">
        <f t="shared" ref="AK51" si="41">IF(AI51="","","∑ Peso porcentual de cada acción definida")</f>
        <v/>
      </c>
      <c r="AL51" s="50"/>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row>
    <row r="52" spans="1:67" ht="31.5" customHeight="1">
      <c r="A52" s="35"/>
      <c r="B52" s="36"/>
      <c r="C52" s="36"/>
      <c r="D52" s="36"/>
      <c r="E52" s="36"/>
      <c r="F52" s="36"/>
      <c r="G52" s="36"/>
      <c r="H52" s="36"/>
      <c r="I52" s="36"/>
      <c r="J52" s="36"/>
      <c r="K52" s="37"/>
      <c r="L52" s="38"/>
      <c r="M52" s="36"/>
      <c r="N52" s="37"/>
      <c r="O52" s="38"/>
      <c r="P52" s="39"/>
      <c r="Q52" s="40" t="str">
        <f>IF($H$51="","",
IF(OR($H$51="Corrupción",$H$51="Lavado de Activos",$H$51="Financiación del Terrorismo",$H$51="Trámites, OPAs y Consultas de Acceso a la Información Pública"),'[17]6.Valoración Control Corrupción'!$E52,'[17]5. Valoración de Controles'!$H52))</f>
        <v/>
      </c>
      <c r="R52" s="41" t="str">
        <f>IF($H$51="","",
IF(OR($H$51="Corrupción",$H$51="Lavado de Activos",$H$51="Financiación del Terrorismo",$H$51="Trámites, OPAs y Consultas de Acceso a la Información Pública"),"No Aplica",'[17]5. Valoración de Controles'!$I52))</f>
        <v/>
      </c>
      <c r="S52" s="41" t="str">
        <f>IF($H$51="","",
IF(OR($H$51="Corrupción",$H$51="Lavado de Activos",$H$51="Financiación del Terrorismo",$H$51="Trámites, OPAs y Consultas de Acceso a la Información Pública"),"No Aplica",'[17]5. Valoración de Controles'!$J52))</f>
        <v/>
      </c>
      <c r="T52" s="41" t="str">
        <f>IF($H$51="","",
IF(OR($H$51="Corrupción",$H$51="Lavado de Activos",$H$51="Financiación del Terrorismo",$H$51="Trámites, OPAs y Consultas de Acceso a la Información Pública"),"No Aplica",'[17]5. Valoración de Controles'!$K52))</f>
        <v/>
      </c>
      <c r="U52" s="41" t="str">
        <f>IF($H$51="","",
IF(OR($H$51="Corrupción",$H$51="Lavado de Activos",$H$51="Financiación del Terrorismo",$H$51="Trámites, OPAs y Consultas de Acceso a la Información Pública"),"No Aplica",'[17]5. Valoración de Controles'!$L52))</f>
        <v/>
      </c>
      <c r="V52" s="41" t="str">
        <f>IF($H$51="","",
IF(OR($H$51="Corrupción",$H$51="Lavado de Activos",$H$51="Financiación del Terrorismo",$H$51="Trámites, OPAs y Consultas de Acceso a la Información Pública"),"No Aplica",'[17]5. Valoración de Controles'!$M52))</f>
        <v/>
      </c>
      <c r="W52" s="41" t="str">
        <f>IF($H$51="","",
IF(OR($H$51="Corrupción",$H$51="Lavado de Activos",$H$51="Financiación del Terrorismo",$H$51="Trámites, OPAs y Consultas de Acceso a la Información Pública"),"No Aplica",'[17]5. Valoración de Controles'!$N52))</f>
        <v/>
      </c>
      <c r="X52" s="42" t="str">
        <f>IF($H$51="","",
IF(OR($H$51="Corrupción",$H$51="Lavado de Activos",$H$51="Financiación del Terrorismo",$H$51="Trámites, OPAs y Consultas de Acceso a la Información Pública"),"No Aplica",'[17]5. Valoración de Controles'!$O52))</f>
        <v/>
      </c>
      <c r="Y52" s="42" t="str">
        <f>IF($H$51="","",
IF(OR($H$51="Corrupción",$H$51="Lavado de Activos",$H$51="Financiación del Terrorismo",$H$51="Trámites, OPAs y Consultas de Acceso a la Información Pública"),"No Aplica",'[17]5. Valoración de Controles'!$P52))</f>
        <v/>
      </c>
      <c r="Z52" s="42" t="str">
        <f>IF($H$51="","",
IF(OR($H$51="Corrupción",$H$51="Lavado de Activos",$H$51="Financiación del Terrorismo",$H$51="Trámites, OPAs y Consultas de Acceso a la Información Pública"),"No Aplica",'[17]5. Valoración de Controles'!$Q52))</f>
        <v/>
      </c>
      <c r="AA52" s="43" t="str">
        <f>IF($H$51="","",
IF(OR($H$51="Corrupción",$H$51="Lavado de Activos",$H$51="Financiación del Terrorismo",$H$51="Trámites, OPAs y Consultas de Acceso a la Información Pública"),"No aplica",'[17]5. Valoración de Controles'!$R52))</f>
        <v/>
      </c>
      <c r="AB52" s="37"/>
      <c r="AC52" s="52"/>
      <c r="AD52" s="37"/>
      <c r="AE52" s="52"/>
      <c r="AF52" s="39"/>
      <c r="AG52" s="45"/>
      <c r="AH52" s="53"/>
      <c r="AI52" s="54"/>
      <c r="AJ52" s="55"/>
      <c r="AK52" s="56"/>
      <c r="AL52" s="55"/>
    </row>
    <row r="53" spans="1:67" ht="31.5" customHeight="1">
      <c r="A53" s="35"/>
      <c r="B53" s="36"/>
      <c r="C53" s="36"/>
      <c r="D53" s="36"/>
      <c r="E53" s="36"/>
      <c r="F53" s="36"/>
      <c r="G53" s="36"/>
      <c r="H53" s="36"/>
      <c r="I53" s="36"/>
      <c r="J53" s="36"/>
      <c r="K53" s="37"/>
      <c r="L53" s="38"/>
      <c r="M53" s="36"/>
      <c r="N53" s="37"/>
      <c r="O53" s="38"/>
      <c r="P53" s="39"/>
      <c r="Q53" s="40" t="str">
        <f>IF($H$51="","",
IF(OR($H$51="Corrupción",$H$51="Lavado de Activos",$H$51="Financiación del Terrorismo",$H$51="Trámites, OPAs y Consultas de Acceso a la Información Pública"),'[17]6.Valoración Control Corrupción'!$E53,'[17]5. Valoración de Controles'!$H53))</f>
        <v/>
      </c>
      <c r="R53" s="41" t="str">
        <f>IF($H$51="","",
IF(OR($H$51="Corrupción",$H$51="Lavado de Activos",$H$51="Financiación del Terrorismo",$H$51="Trámites, OPAs y Consultas de Acceso a la Información Pública"),"No Aplica",'[17]5. Valoración de Controles'!$I53))</f>
        <v/>
      </c>
      <c r="S53" s="41" t="str">
        <f>IF($H$51="","",
IF(OR($H$51="Corrupción",$H$51="Lavado de Activos",$H$51="Financiación del Terrorismo",$H$51="Trámites, OPAs y Consultas de Acceso a la Información Pública"),"No Aplica",'[17]5. Valoración de Controles'!$J53))</f>
        <v/>
      </c>
      <c r="T53" s="41" t="str">
        <f>IF($H$51="","",
IF(OR($H$51="Corrupción",$H$51="Lavado de Activos",$H$51="Financiación del Terrorismo",$H$51="Trámites, OPAs y Consultas de Acceso a la Información Pública"),"No Aplica",'[17]5. Valoración de Controles'!$K53))</f>
        <v/>
      </c>
      <c r="U53" s="41" t="str">
        <f>IF($H$51="","",
IF(OR($H$51="Corrupción",$H$51="Lavado de Activos",$H$51="Financiación del Terrorismo",$H$51="Trámites, OPAs y Consultas de Acceso a la Información Pública"),"No Aplica",'[17]5. Valoración de Controles'!$L53))</f>
        <v/>
      </c>
      <c r="V53" s="41" t="str">
        <f>IF($H$51="","",
IF(OR($H$51="Corrupción",$H$51="Lavado de Activos",$H$51="Financiación del Terrorismo",$H$51="Trámites, OPAs y Consultas de Acceso a la Información Pública"),"No Aplica",'[17]5. Valoración de Controles'!$M53))</f>
        <v/>
      </c>
      <c r="W53" s="41" t="str">
        <f>IF($H$51="","",
IF(OR($H$51="Corrupción",$H$51="Lavado de Activos",$H$51="Financiación del Terrorismo",$H$51="Trámites, OPAs y Consultas de Acceso a la Información Pública"),"No Aplica",'[17]5. Valoración de Controles'!$N53))</f>
        <v/>
      </c>
      <c r="X53" s="42" t="str">
        <f>IF($H$51="","",
IF(OR($H$51="Corrupción",$H$51="Lavado de Activos",$H$51="Financiación del Terrorismo",$H$51="Trámites, OPAs y Consultas de Acceso a la Información Pública"),"No Aplica",'[17]5. Valoración de Controles'!$O53))</f>
        <v/>
      </c>
      <c r="Y53" s="42" t="str">
        <f>IF($H$51="","",
IF(OR($H$51="Corrupción",$H$51="Lavado de Activos",$H$51="Financiación del Terrorismo",$H$51="Trámites, OPAs y Consultas de Acceso a la Información Pública"),"No Aplica",'[17]5. Valoración de Controles'!$P53))</f>
        <v/>
      </c>
      <c r="Z53" s="42" t="str">
        <f>IF($H$51="","",
IF(OR($H$51="Corrupción",$H$51="Lavado de Activos",$H$51="Financiación del Terrorismo",$H$51="Trámites, OPAs y Consultas de Acceso a la Información Pública"),"No Aplica",'[17]5. Valoración de Controles'!$Q53))</f>
        <v/>
      </c>
      <c r="AA53" s="43" t="str">
        <f>IF($H$51="","",
IF(OR($H$51="Corrupción",$H$51="Lavado de Activos",$H$51="Financiación del Terrorismo",$H$51="Trámites, OPAs y Consultas de Acceso a la Información Pública"),"No aplica",'[17]5. Valoración de Controles'!$R53))</f>
        <v/>
      </c>
      <c r="AB53" s="37"/>
      <c r="AC53" s="52"/>
      <c r="AD53" s="37"/>
      <c r="AE53" s="52"/>
      <c r="AF53" s="39"/>
      <c r="AG53" s="45"/>
      <c r="AH53" s="53"/>
      <c r="AI53" s="54"/>
      <c r="AJ53" s="55"/>
      <c r="AK53" s="56"/>
      <c r="AL53" s="55"/>
    </row>
    <row r="54" spans="1:67" ht="31.5" customHeight="1">
      <c r="A54" s="35">
        <v>16</v>
      </c>
      <c r="B54" s="36" t="str">
        <f>'[17]2. Identificación del Riesgo'!B54:B56</f>
        <v/>
      </c>
      <c r="C54" s="36" t="str">
        <f>IF('[17]2. Identificación del Riesgo'!C54:C56="","",'[17]2. Identificación del Riesgo'!C54:C56)</f>
        <v/>
      </c>
      <c r="D54" s="36" t="str">
        <f>IF('[17]2. Identificación del Riesgo'!D54:D56="","",'[17]2. Identificación del Riesgo'!D54:D56)</f>
        <v/>
      </c>
      <c r="E54" s="36" t="str">
        <f>IF('[17]2. Identificación del Riesgo'!E54:E56="","",'[17]2. Identificación del Riesgo'!E54:E56)</f>
        <v/>
      </c>
      <c r="F54" s="36" t="str">
        <f>IF('[17]2. Identificación del Riesgo'!F54:F56="","",'[17]2. Identificación del Riesgo'!F54:F56)</f>
        <v/>
      </c>
      <c r="G54" s="36" t="str">
        <f>IF('[17]2. Identificación del Riesgo'!G54:G56="","",'[17]2. Identificación del Riesgo'!G54:G56)</f>
        <v/>
      </c>
      <c r="H54" s="36" t="str">
        <f>IF('[17]2. Identificación del Riesgo'!H54:H56="","",'[17]2. Identificación del Riesgo'!H54:H56)</f>
        <v/>
      </c>
      <c r="I54" s="36" t="str">
        <f>IF('[17]2. Identificación del Riesgo'!I54:I56="","",'[17]2. Identificación del Riesgo'!I54:I56)</f>
        <v/>
      </c>
      <c r="J54" s="36" t="str">
        <f>IF('[17]2. Identificación del Riesgo'!J54:J56="","",'[17]2. Identificación del Riesgo'!J54:J56)</f>
        <v/>
      </c>
      <c r="K54" s="37" t="str">
        <f>'[17]2. Identificación del Riesgo'!K54:K56</f>
        <v/>
      </c>
      <c r="L54" s="38" t="str">
        <f>'[17]2. Identificación del Riesgo'!L54:L56</f>
        <v/>
      </c>
      <c r="M54" s="36" t="str">
        <f>IF(OR('[17]2. Identificación del Riesgo'!H54:H56="Corrupción",'[17]2. Identificación del Riesgo'!H54:H56="Lavado de Activos",'[17]2. Identificación del Riesgo'!H54:H56="Financiación del Terrorismo",'[17]2. Identificación del Riesgo'!H54:H56="Trámites, OPAs y Consultas de Acceso a la Información Pública"),"No Aplica",
IF('[17]2. Identificación del Riesgo'!M54:M56="","",'[17]2. Identificación del Riesgo'!M54:M56))</f>
        <v/>
      </c>
      <c r="N54" s="37" t="str">
        <f>'[17]2. Identificación del Riesgo'!N54:N56</f>
        <v/>
      </c>
      <c r="O54" s="38" t="str">
        <f>'[17]2. Identificación del Riesgo'!O54:O56</f>
        <v/>
      </c>
      <c r="P54" s="39" t="str">
        <f>'[17]2. Identificación del Riesgo'!P54:P56</f>
        <v/>
      </c>
      <c r="Q54" s="40" t="str">
        <f>IF($H$54="","",
IF(OR($H$54="Corrupción",$H$54="Lavado de Activos",$H$54="Financiación del Terrorismo",$H$54="Trámites, OPAs y Consultas de Acceso a la Información Pública"),'[17]6.Valoración Control Corrupción'!$E54,'[17]5. Valoración de Controles'!$H54))</f>
        <v/>
      </c>
      <c r="R54" s="41" t="str">
        <f>IF($H$54="","",
IF(OR($H$54="Corrupción",$H$54="Lavado de Activos",$H$54="Financiación del Terrorismo",$H$54="Trámites, OPAs y Consultas de Acceso a la Información Pública"),"No Aplica",'[17]5. Valoración de Controles'!$I54))</f>
        <v/>
      </c>
      <c r="S54" s="41" t="str">
        <f>IF($H$54="","",
IF(OR($H$54="Corrupción",$H$54="Lavado de Activos",$H$54="Financiación del Terrorismo",$H$54="Trámites, OPAs y Consultas de Acceso a la Información Pública"),"No Aplica",'[17]5. Valoración de Controles'!$J54))</f>
        <v/>
      </c>
      <c r="T54" s="41" t="str">
        <f>IF($H$54="","",
IF(OR($H$54="Corrupción",$H$54="Lavado de Activos",$H$54="Financiación del Terrorismo",$H$54="Trámites, OPAs y Consultas de Acceso a la Información Pública"),"No Aplica",'[17]5. Valoración de Controles'!$K54))</f>
        <v/>
      </c>
      <c r="U54" s="41" t="str">
        <f>IF($H$54="","",
IF(OR($H$54="Corrupción",$H$54="Lavado de Activos",$H$54="Financiación del Terrorismo",$H$54="Trámites, OPAs y Consultas de Acceso a la Información Pública"),"No Aplica",'[17]5. Valoración de Controles'!$L54))</f>
        <v/>
      </c>
      <c r="V54" s="41" t="str">
        <f>IF($H$54="","",
IF(OR($H$54="Corrupción",$H$54="Lavado de Activos",$H$54="Financiación del Terrorismo",$H$54="Trámites, OPAs y Consultas de Acceso a la Información Pública"),"No Aplica",'[17]5. Valoración de Controles'!$M54))</f>
        <v/>
      </c>
      <c r="W54" s="41" t="str">
        <f>IF($H$54="","",
IF(OR($H$54="Corrupción",$H$54="Lavado de Activos",$H$54="Financiación del Terrorismo",$H$54="Trámites, OPAs y Consultas de Acceso a la Información Pública"),"No Aplica",'[17]5. Valoración de Controles'!$N54))</f>
        <v/>
      </c>
      <c r="X54" s="42" t="str">
        <f>IF($H$54="","",
IF(OR($H$54="Corrupción",$H$54="Lavado de Activos",$H$54="Financiación del Terrorismo",$H$54="Trámites, OPAs y Consultas de Acceso a la Información Pública"),"No Aplica",'[17]5. Valoración de Controles'!$O54))</f>
        <v/>
      </c>
      <c r="Y54" s="42" t="str">
        <f>IF($H$54="","",
IF(OR($H$54="Corrupción",$H$54="Lavado de Activos",$H$54="Financiación del Terrorismo",$H$54="Trámites, OPAs y Consultas de Acceso a la Información Pública"),"No Aplica",'[17]5. Valoración de Controles'!$P54))</f>
        <v/>
      </c>
      <c r="Z54" s="42" t="str">
        <f>IF($H$54="","",
IF(OR($H$54="Corrupción",$H$54="Lavado de Activos",$H$54="Financiación del Terrorismo",$H$54="Trámites, OPAs y Consultas de Acceso a la Información Pública"),"No Aplica",'[17]5. Valoración de Controles'!$Q54))</f>
        <v/>
      </c>
      <c r="AA54" s="43" t="str">
        <f>IF($H$54="","",
IF(OR($H$54="Corrupción",$H$54="Lavado de Activos",$H$54="Financiación del Terrorismo",$H$54="Trámites, OPAs y Consultas de Acceso a la Información Pública"),"No aplica",'[17]5. Valoración de Controles'!$R54))</f>
        <v/>
      </c>
      <c r="AB54" s="37" t="str">
        <f>IF(H54="","",
IF(OR(H54="Corrupción",H54="Lavado de Activos",H54="Financiación del Terrorismo",H54="Trámites, OPAs y Consultas de Acceso a la Información Pública"),'[17]6.Valoración Control Corrupción'!W54:W56,
IF(OR(H54&lt;&gt;"Corrupción",H54&lt;&gt;"Lavado de Activos",H54&lt;&gt;"Financiación del Terrorismo",H54&lt;&gt;"Trámites, OPAs y Consultas de Acceso a la Información Pública"),IF(AC54="","",
IF(AND(AC54&gt;0,AC54&lt;0.4),"Muy Baja",
IF(AND(AC54&gt;=0.4,AC54&lt;0.6),"Baja",
IF(AND(AC54&gt;=0.6,AC54&lt;0.8),"Media",
IF(AND(AC54&gt;=0.8,AC54&lt;1),"Alta",
IF(AC54&gt;=1,"Muy Alta","")))))))))</f>
        <v/>
      </c>
      <c r="AC54" s="44"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IF('[17]5. Valoración de Controles'!U56&gt;0,'[17]5. Valoración de Controles'!U56,
IF('[17]5. Valoración de Controles'!U55&gt;0,'[17]5. Valoración de Controles'!U55,
IF('[17]5. Valoración de Controles'!U54&gt;0,'[17]5. Valoración de Controles'!U54,L54))))))</f>
        <v/>
      </c>
      <c r="AD54" s="37" t="str">
        <f>IF(H54="","",
IF(OR(H54="Corrupción",H54="Lavado de Activos",H54="Financiación del Terrorismo",H54="Trámites, OPAs y Consultas de Acceso a la Información Pública"),'[17]3. Impacto Riesgo de Corrupción'!Z54:Z56,
IF(OR(H54&lt;&gt;"Corrupción",H54&lt;&gt;"Lavado de Activos",H54&lt;&gt;"Financiación del Terrorismo",H54&lt;&gt;"Trámites, OPAs y Consultas de Acceso a la Información Pública"),
IF(AE54="","",
IF(AND(AE54&gt;0,AE54&lt;0.4),"Leve",
IF(AND(AE54&gt;=0.4,AE54&lt;0.6),"Menor",
IF(AND(AE54&gt;=0.6,AE54&lt;0.8),"Moderado",
IF(AND(AE54&gt;=0.8,AE54&lt;1),"Mayor",
IF(AE54&gt;=1,"Catastrófico","")))))))))</f>
        <v/>
      </c>
      <c r="AE54" s="44"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IF('[17]5. Valoración de Controles'!V56&gt;0,'[17]5. Valoración de Controles'!V56,
IF('[17]5. Valoración de Controles'!V55&gt;0,'[17]5. Valoración de Controles'!V55,
IF('[17]5. Valoración de Controles'!V54&gt;0,'[17]5. Valoración de Controles'!V54,O54))))))</f>
        <v/>
      </c>
      <c r="AF54" s="39" t="str">
        <f t="shared" ref="AF54" si="42">IF(AND(AB54="Muy Alta",OR(AD54="Leve",AD54="Menor",AD54="Moderado",AD54="Mayor")),"Alto",
IF(AND(AB54="Alta",OR(AD54="Leve",AD54="Menor")),"Moderado",
IF(AND(AB54="Alta",OR(AD54="Moderado",AD54="Mayor")),"Alto",
IF(AND(AB54="Media",OR(AD54="Leve",AD54="Menor",AD54="Moderado")),"Moderado",
IF(AND(AB54="Media",OR(AD54="Mayor")),"Alto",
IF(AND(AB54="Baja",OR(AD54="Leve")),"Bajo",
IF(AND(OR(AB54="Baja",AB54="Improbable"),OR(AD54="Menor",AD54="Moderado")),"Moderado",
IF(AND(OR(AB54="Baja",AB54="Improbable"),AD54="Mayor"),"Alto",
IF(AND(AB54="Muy Baja",OR(AD54="Leve",AD54="Menor")),"Bajo",
IF(AND(OR(AB54="Muy Baja",AB54="Rara vez"),OR(AD54="Moderado")),"Moderado",
IF(AND(OR(AB54="Muy Baja",AB54="Rara vez"),AD54="Mayor"),"Alto",
IF(AND(OR(AB54="Casi seguro",AB54="Probable",AB54="Posible"),AD54="Mayor"),"Extremo",
IF(AND(AB54="Casi seguro",AD54="Moderado"),"Extremo",
IF(AND(OR(AB54="Probable",AB54="Posible"),OR(AD54="Moderado")),"Alto",
IF(AD54="Catastrófico","Extremo","")))))))))))))))</f>
        <v/>
      </c>
      <c r="AG54" s="45"/>
      <c r="AH54" s="46" t="str">
        <f t="shared" ref="AH54" si="43">IF(AG54="Reducir (Mitigar)","Debe establecer el plan de acción a implementar para mitigar el nivel del riesgo",
IF(AG54="Reducir (Transferir)","No amerita plan de acción. Debe tercerizar la actividad que genera este riesgo o adquirir polizas para evitar responsabilidad economica, sin embargo mantiene la responsabilidad reputacional",
IF(AG54="Aceptar","No amerita plan de acción. Asuma las consecuencias de la materialización del riesgo",
IF(AG54="Evitar","No amerita plan de acción. No ejecute la actividad que genera el riesgo",
IF(AG54="Reducir","Debe establecer el plan de acción a implementar para mitigar el nivel del riesgo",
IF(AG54="Compartir","No amerita plan de acción. Comparta el riesgo con una parte interesada que pueda gestionarlo con mas eficacia",""))))))</f>
        <v/>
      </c>
      <c r="AI54" s="47"/>
      <c r="AJ54" s="48"/>
      <c r="AK54" s="49" t="str">
        <f t="shared" ref="AK54" si="44">IF(AI54="","","∑ Peso porcentual de cada acción definida")</f>
        <v/>
      </c>
      <c r="AL54" s="50"/>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row>
    <row r="55" spans="1:67" ht="31.5" customHeight="1">
      <c r="A55" s="35"/>
      <c r="B55" s="36"/>
      <c r="C55" s="36"/>
      <c r="D55" s="36"/>
      <c r="E55" s="36"/>
      <c r="F55" s="36"/>
      <c r="G55" s="36"/>
      <c r="H55" s="36"/>
      <c r="I55" s="36"/>
      <c r="J55" s="36"/>
      <c r="K55" s="37"/>
      <c r="L55" s="38"/>
      <c r="M55" s="36"/>
      <c r="N55" s="37"/>
      <c r="O55" s="38"/>
      <c r="P55" s="39"/>
      <c r="Q55" s="40" t="str">
        <f>IF($H$54="","",
IF(OR($H$54="Corrupción",$H$54="Lavado de Activos",$H$54="Financiación del Terrorismo",$H$54="Trámites, OPAs y Consultas de Acceso a la Información Pública"),'[17]6.Valoración Control Corrupción'!$E55,'[17]5. Valoración de Controles'!$H55))</f>
        <v/>
      </c>
      <c r="R55" s="41" t="str">
        <f>IF($H$54="","",
IF(OR($H$54="Corrupción",$H$54="Lavado de Activos",$H$54="Financiación del Terrorismo",$H$54="Trámites, OPAs y Consultas de Acceso a la Información Pública"),"No Aplica",'[17]5. Valoración de Controles'!$I55))</f>
        <v/>
      </c>
      <c r="S55" s="41" t="str">
        <f>IF($H$54="","",
IF(OR($H$54="Corrupción",$H$54="Lavado de Activos",$H$54="Financiación del Terrorismo",$H$54="Trámites, OPAs y Consultas de Acceso a la Información Pública"),"No Aplica",'[17]5. Valoración de Controles'!$J55))</f>
        <v/>
      </c>
      <c r="T55" s="41" t="str">
        <f>IF($H$54="","",
IF(OR($H$54="Corrupción",$H$54="Lavado de Activos",$H$54="Financiación del Terrorismo",$H$54="Trámites, OPAs y Consultas de Acceso a la Información Pública"),"No Aplica",'[17]5. Valoración de Controles'!$K55))</f>
        <v/>
      </c>
      <c r="U55" s="41" t="str">
        <f>IF($H$54="","",
IF(OR($H$54="Corrupción",$H$54="Lavado de Activos",$H$54="Financiación del Terrorismo",$H$54="Trámites, OPAs y Consultas de Acceso a la Información Pública"),"No Aplica",'[17]5. Valoración de Controles'!$L55))</f>
        <v/>
      </c>
      <c r="V55" s="41" t="str">
        <f>IF($H$54="","",
IF(OR($H$54="Corrupción",$H$54="Lavado de Activos",$H$54="Financiación del Terrorismo",$H$54="Trámites, OPAs y Consultas de Acceso a la Información Pública"),"No Aplica",'[17]5. Valoración de Controles'!$M55))</f>
        <v/>
      </c>
      <c r="W55" s="41" t="str">
        <f>IF($H$54="","",
IF(OR($H$54="Corrupción",$H$54="Lavado de Activos",$H$54="Financiación del Terrorismo",$H$54="Trámites, OPAs y Consultas de Acceso a la Información Pública"),"No Aplica",'[17]5. Valoración de Controles'!$N55))</f>
        <v/>
      </c>
      <c r="X55" s="42" t="str">
        <f>IF($H$54="","",
IF(OR($H$54="Corrupción",$H$54="Lavado de Activos",$H$54="Financiación del Terrorismo",$H$54="Trámites, OPAs y Consultas de Acceso a la Información Pública"),"No Aplica",'[17]5. Valoración de Controles'!$O55))</f>
        <v/>
      </c>
      <c r="Y55" s="42" t="str">
        <f>IF($H$54="","",
IF(OR($H$54="Corrupción",$H$54="Lavado de Activos",$H$54="Financiación del Terrorismo",$H$54="Trámites, OPAs y Consultas de Acceso a la Información Pública"),"No Aplica",'[17]5. Valoración de Controles'!$P55))</f>
        <v/>
      </c>
      <c r="Z55" s="42" t="str">
        <f>IF($H$54="","",
IF(OR($H$54="Corrupción",$H$54="Lavado de Activos",$H$54="Financiación del Terrorismo",$H$54="Trámites, OPAs y Consultas de Acceso a la Información Pública"),"No Aplica",'[17]5. Valoración de Controles'!$Q55))</f>
        <v/>
      </c>
      <c r="AA55" s="43" t="str">
        <f>IF($H$54="","",
IF(OR($H$54="Corrupción",$H$54="Lavado de Activos",$H$54="Financiación del Terrorismo",$H$54="Trámites, OPAs y Consultas de Acceso a la Información Pública"),"No aplica",'[17]5. Valoración de Controles'!$R55))</f>
        <v/>
      </c>
      <c r="AB55" s="37"/>
      <c r="AC55" s="52"/>
      <c r="AD55" s="37"/>
      <c r="AE55" s="52"/>
      <c r="AF55" s="39"/>
      <c r="AG55" s="45"/>
      <c r="AH55" s="53"/>
      <c r="AI55" s="54"/>
      <c r="AJ55" s="55"/>
      <c r="AK55" s="56"/>
      <c r="AL55" s="55"/>
    </row>
    <row r="56" spans="1:67" ht="31.5" customHeight="1">
      <c r="A56" s="35"/>
      <c r="B56" s="36"/>
      <c r="C56" s="36"/>
      <c r="D56" s="36"/>
      <c r="E56" s="36"/>
      <c r="F56" s="36"/>
      <c r="G56" s="36"/>
      <c r="H56" s="36"/>
      <c r="I56" s="36"/>
      <c r="J56" s="36"/>
      <c r="K56" s="37"/>
      <c r="L56" s="38"/>
      <c r="M56" s="36"/>
      <c r="N56" s="37"/>
      <c r="O56" s="38"/>
      <c r="P56" s="39"/>
      <c r="Q56" s="40" t="str">
        <f>IF($H$54="","",
IF(OR($H$54="Corrupción",$H$54="Lavado de Activos",$H$54="Financiación del Terrorismo",$H$54="Trámites, OPAs y Consultas de Acceso a la Información Pública"),'[17]6.Valoración Control Corrupción'!$E56,'[17]5. Valoración de Controles'!$H56))</f>
        <v/>
      </c>
      <c r="R56" s="41" t="str">
        <f>IF($H$54="","",
IF(OR($H$54="Corrupción",$H$54="Lavado de Activos",$H$54="Financiación del Terrorismo",$H$54="Trámites, OPAs y Consultas de Acceso a la Información Pública"),"No Aplica",'[17]5. Valoración de Controles'!$I56))</f>
        <v/>
      </c>
      <c r="S56" s="41" t="str">
        <f>IF($H$54="","",
IF(OR($H$54="Corrupción",$H$54="Lavado de Activos",$H$54="Financiación del Terrorismo",$H$54="Trámites, OPAs y Consultas de Acceso a la Información Pública"),"No Aplica",'[17]5. Valoración de Controles'!$J56))</f>
        <v/>
      </c>
      <c r="T56" s="41" t="str">
        <f>IF($H$54="","",
IF(OR($H$54="Corrupción",$H$54="Lavado de Activos",$H$54="Financiación del Terrorismo",$H$54="Trámites, OPAs y Consultas de Acceso a la Información Pública"),"No Aplica",'[17]5. Valoración de Controles'!$K56))</f>
        <v/>
      </c>
      <c r="U56" s="41" t="str">
        <f>IF($H$54="","",
IF(OR($H$54="Corrupción",$H$54="Lavado de Activos",$H$54="Financiación del Terrorismo",$H$54="Trámites, OPAs y Consultas de Acceso a la Información Pública"),"No Aplica",'[17]5. Valoración de Controles'!$L56))</f>
        <v/>
      </c>
      <c r="V56" s="41" t="str">
        <f>IF($H$54="","",
IF(OR($H$54="Corrupción",$H$54="Lavado de Activos",$H$54="Financiación del Terrorismo",$H$54="Trámites, OPAs y Consultas de Acceso a la Información Pública"),"No Aplica",'[17]5. Valoración de Controles'!$M56))</f>
        <v/>
      </c>
      <c r="W56" s="41" t="str">
        <f>IF($H$54="","",
IF(OR($H$54="Corrupción",$H$54="Lavado de Activos",$H$54="Financiación del Terrorismo",$H$54="Trámites, OPAs y Consultas de Acceso a la Información Pública"),"No Aplica",'[17]5. Valoración de Controles'!$N56))</f>
        <v/>
      </c>
      <c r="X56" s="42" t="str">
        <f>IF($H$54="","",
IF(OR($H$54="Corrupción",$H$54="Lavado de Activos",$H$54="Financiación del Terrorismo",$H$54="Trámites, OPAs y Consultas de Acceso a la Información Pública"),"No Aplica",'[17]5. Valoración de Controles'!$O56))</f>
        <v/>
      </c>
      <c r="Y56" s="42" t="str">
        <f>IF($H$54="","",
IF(OR($H$54="Corrupción",$H$54="Lavado de Activos",$H$54="Financiación del Terrorismo",$H$54="Trámites, OPAs y Consultas de Acceso a la Información Pública"),"No Aplica",'[17]5. Valoración de Controles'!$P56))</f>
        <v/>
      </c>
      <c r="Z56" s="42" t="str">
        <f>IF($H$54="","",
IF(OR($H$54="Corrupción",$H$54="Lavado de Activos",$H$54="Financiación del Terrorismo",$H$54="Trámites, OPAs y Consultas de Acceso a la Información Pública"),"No Aplica",'[17]5. Valoración de Controles'!$Q56))</f>
        <v/>
      </c>
      <c r="AA56" s="43" t="str">
        <f>IF($H$54="","",
IF(OR($H$54="Corrupción",$H$54="Lavado de Activos",$H$54="Financiación del Terrorismo",$H$54="Trámites, OPAs y Consultas de Acceso a la Información Pública"),"No aplica",'[17]5. Valoración de Controles'!$R56))</f>
        <v/>
      </c>
      <c r="AB56" s="37"/>
      <c r="AC56" s="52"/>
      <c r="AD56" s="37"/>
      <c r="AE56" s="52"/>
      <c r="AF56" s="39"/>
      <c r="AG56" s="45"/>
      <c r="AH56" s="53"/>
      <c r="AI56" s="54"/>
      <c r="AJ56" s="55"/>
      <c r="AK56" s="56"/>
      <c r="AL56" s="55"/>
    </row>
    <row r="57" spans="1:67" ht="31.5" customHeight="1">
      <c r="A57" s="35">
        <v>17</v>
      </c>
      <c r="B57" s="36" t="str">
        <f>'[17]2. Identificación del Riesgo'!B57:B59</f>
        <v/>
      </c>
      <c r="C57" s="36" t="str">
        <f>IF('[17]2. Identificación del Riesgo'!C57:C59="","",'[17]2. Identificación del Riesgo'!C57:C59)</f>
        <v/>
      </c>
      <c r="D57" s="36" t="str">
        <f>IF('[17]2. Identificación del Riesgo'!D57:D59="","",'[17]2. Identificación del Riesgo'!D57:D59)</f>
        <v/>
      </c>
      <c r="E57" s="36" t="str">
        <f>IF('[17]2. Identificación del Riesgo'!E57:E59="","",'[17]2. Identificación del Riesgo'!E57:E59)</f>
        <v/>
      </c>
      <c r="F57" s="36" t="str">
        <f>IF('[17]2. Identificación del Riesgo'!F57:F59="","",'[17]2. Identificación del Riesgo'!F57:F59)</f>
        <v/>
      </c>
      <c r="G57" s="36" t="str">
        <f>IF('[17]2. Identificación del Riesgo'!G57:G59="","",'[17]2. Identificación del Riesgo'!G57:G59)</f>
        <v/>
      </c>
      <c r="H57" s="36" t="str">
        <f>IF('[17]2. Identificación del Riesgo'!H57:H59="","",'[17]2. Identificación del Riesgo'!H57:H59)</f>
        <v/>
      </c>
      <c r="I57" s="36" t="str">
        <f>IF('[17]2. Identificación del Riesgo'!I57:I59="","",'[17]2. Identificación del Riesgo'!I57:I59)</f>
        <v/>
      </c>
      <c r="J57" s="36" t="str">
        <f>IF('[17]2. Identificación del Riesgo'!J57:J59="","",'[17]2. Identificación del Riesgo'!J57:J59)</f>
        <v/>
      </c>
      <c r="K57" s="37" t="str">
        <f>'[17]2. Identificación del Riesgo'!K57:K59</f>
        <v/>
      </c>
      <c r="L57" s="38" t="str">
        <f>'[17]2. Identificación del Riesgo'!L57:L59</f>
        <v/>
      </c>
      <c r="M57" s="36" t="str">
        <f>IF(OR('[17]2. Identificación del Riesgo'!H57:H59="Corrupción",'[17]2. Identificación del Riesgo'!H57:H59="Lavado de Activos",'[17]2. Identificación del Riesgo'!H57:H59="Financiación del Terrorismo",'[17]2. Identificación del Riesgo'!H57:H59="Trámites, OPAs y Consultas de Acceso a la Información Pública"),"No Aplica",
IF('[17]2. Identificación del Riesgo'!M57:M59="","",'[17]2. Identificación del Riesgo'!M57:M59))</f>
        <v/>
      </c>
      <c r="N57" s="37" t="str">
        <f>'[17]2. Identificación del Riesgo'!N57:N59</f>
        <v/>
      </c>
      <c r="O57" s="38" t="str">
        <f>'[17]2. Identificación del Riesgo'!O57:O59</f>
        <v/>
      </c>
      <c r="P57" s="39" t="str">
        <f>'[17]2. Identificación del Riesgo'!P57:P59</f>
        <v/>
      </c>
      <c r="Q57" s="40" t="str">
        <f>IF($H$57="","",
IF(OR($H$57="Corrupción",$H$57="Lavado de Activos",$H$57="Financiación del Terrorismo",$H$57="Trámites, OPAs y Consultas de Acceso a la Información Pública"),'[17]6.Valoración Control Corrupción'!$E57,'[17]5. Valoración de Controles'!$H57))</f>
        <v/>
      </c>
      <c r="R57" s="41" t="str">
        <f>IF($H$57="","",
IF(OR($H$57="Corrupción",$H$57="Lavado de Activos",$H$57="Financiación del Terrorismo",$H$57="Trámites, OPAs y Consultas de Acceso a la Información Pública"),"No Aplica",'[17]5. Valoración de Controles'!$I57))</f>
        <v/>
      </c>
      <c r="S57" s="41" t="str">
        <f>IF($H$57="","",
IF(OR($H$57="Corrupción",$H$57="Lavado de Activos",$H$57="Financiación del Terrorismo",$H$57="Trámites, OPAs y Consultas de Acceso a la Información Pública"),"No Aplica",'[17]5. Valoración de Controles'!$J57))</f>
        <v/>
      </c>
      <c r="T57" s="41" t="str">
        <f>IF($H$57="","",
IF(OR($H$57="Corrupción",$H$57="Lavado de Activos",$H$57="Financiación del Terrorismo",$H$57="Trámites, OPAs y Consultas de Acceso a la Información Pública"),"No Aplica",'[17]5. Valoración de Controles'!$K57))</f>
        <v/>
      </c>
      <c r="U57" s="41" t="str">
        <f>IF($H$57="","",
IF(OR($H$57="Corrupción",$H$57="Lavado de Activos",$H$57="Financiación del Terrorismo",$H$57="Trámites, OPAs y Consultas de Acceso a la Información Pública"),"No Aplica",'[17]5. Valoración de Controles'!$L57))</f>
        <v/>
      </c>
      <c r="V57" s="41" t="str">
        <f>IF($H$57="","",
IF(OR($H$57="Corrupción",$H$57="Lavado de Activos",$H$57="Financiación del Terrorismo",$H$57="Trámites, OPAs y Consultas de Acceso a la Información Pública"),"No Aplica",'[17]5. Valoración de Controles'!$M57))</f>
        <v/>
      </c>
      <c r="W57" s="41" t="str">
        <f>IF($H$57="","",
IF(OR($H$57="Corrupción",$H$57="Lavado de Activos",$H$57="Financiación del Terrorismo",$H$57="Trámites, OPAs y Consultas de Acceso a la Información Pública"),"No Aplica",'[17]5. Valoración de Controles'!$N57))</f>
        <v/>
      </c>
      <c r="X57" s="42" t="str">
        <f>IF($H$57="","",
IF(OR($H$57="Corrupción",$H$57="Lavado de Activos",$H$57="Financiación del Terrorismo",$H$57="Trámites, OPAs y Consultas de Acceso a la Información Pública"),"No Aplica",'[17]5. Valoración de Controles'!$O57))</f>
        <v/>
      </c>
      <c r="Y57" s="42" t="str">
        <f>IF($H$57="","",
IF(OR($H$57="Corrupción",$H$57="Lavado de Activos",$H$57="Financiación del Terrorismo",$H$57="Trámites, OPAs y Consultas de Acceso a la Información Pública"),"No Aplica",'[17]5. Valoración de Controles'!$P57))</f>
        <v/>
      </c>
      <c r="Z57" s="42" t="str">
        <f>IF($H$57="","",
IF(OR($H$57="Corrupción",$H$57="Lavado de Activos",$H$57="Financiación del Terrorismo",$H$57="Trámites, OPAs y Consultas de Acceso a la Información Pública"),"No Aplica",'[17]5. Valoración de Controles'!$Q57))</f>
        <v/>
      </c>
      <c r="AA57" s="43" t="str">
        <f>IF($H$57="","",
IF(OR($H$57="Corrupción",$H$57="Lavado de Activos",$H$57="Financiación del Terrorismo",$H$57="Trámites, OPAs y Consultas de Acceso a la Información Pública"),"No aplica",'[17]5. Valoración de Controles'!$R57))</f>
        <v/>
      </c>
      <c r="AB57" s="37" t="str">
        <f>IF(H57="","",
IF(OR(H57="Corrupción",H57="Lavado de Activos",H57="Financiación del Terrorismo",H57="Trámites, OPAs y Consultas de Acceso a la Información Pública"),'[17]6.Valoración Control Corrupción'!W57:W59,
IF(OR(H57&lt;&gt;"Corrupción",H57&lt;&gt;"Lavado de Activos",H57&lt;&gt;"Financiación del Terrorismo",H57&lt;&gt;"Trámites, OPAs y Consultas de Acceso a la Información Pública"),IF(AC57="","",
IF(AND(AC57&gt;0,AC57&lt;0.4),"Muy Baja",
IF(AND(AC57&gt;=0.4,AC57&lt;0.6),"Baja",
IF(AND(AC57&gt;=0.6,AC57&lt;0.8),"Media",
IF(AND(AC57&gt;=0.8,AC57&lt;1),"Alta",
IF(AC57&gt;=1,"Muy Alta","")))))))))</f>
        <v/>
      </c>
      <c r="AC57" s="44"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IF('[17]5. Valoración de Controles'!U59&gt;0,'[17]5. Valoración de Controles'!U59,
IF('[17]5. Valoración de Controles'!U58&gt;0,'[17]5. Valoración de Controles'!U58,
IF('[17]5. Valoración de Controles'!U57&gt;0,'[17]5. Valoración de Controles'!U57,L57))))))</f>
        <v/>
      </c>
      <c r="AD57" s="37" t="str">
        <f>IF(H57="","",
IF(OR(H57="Corrupción",H57="Lavado de Activos",H57="Financiación del Terrorismo",H57="Trámites, OPAs y Consultas de Acceso a la Información Pública"),'[17]3. Impacto Riesgo de Corrupción'!Z57:Z59,
IF(OR(H57&lt;&gt;"Corrupción",H57&lt;&gt;"Lavado de Activos",H57&lt;&gt;"Financiación del Terrorismo",H57&lt;&gt;"Trámites, OPAs y Consultas de Acceso a la Información Pública"),
IF(AE57="","",
IF(AND(AE57&gt;0,AE57&lt;0.4),"Leve",
IF(AND(AE57&gt;=0.4,AE57&lt;0.6),"Menor",
IF(AND(AE57&gt;=0.6,AE57&lt;0.8),"Moderado",
IF(AND(AE57&gt;=0.8,AE57&lt;1),"Mayor",
IF(AE57&gt;=1,"Catastrófico","")))))))))</f>
        <v/>
      </c>
      <c r="AE57" s="44"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IF('[17]5. Valoración de Controles'!V59&gt;0,'[17]5. Valoración de Controles'!V59,
IF('[17]5. Valoración de Controles'!V58&gt;0,'[17]5. Valoración de Controles'!V58,
IF('[17]5. Valoración de Controles'!V57&gt;0,'[17]5. Valoración de Controles'!V57,O57))))))</f>
        <v/>
      </c>
      <c r="AF57" s="39" t="str">
        <f t="shared" ref="AF57" si="45">IF(AND(AB57="Muy Alta",OR(AD57="Leve",AD57="Menor",AD57="Moderado",AD57="Mayor")),"Alto",
IF(AND(AB57="Alta",OR(AD57="Leve",AD57="Menor")),"Moderado",
IF(AND(AB57="Alta",OR(AD57="Moderado",AD57="Mayor")),"Alto",
IF(AND(AB57="Media",OR(AD57="Leve",AD57="Menor",AD57="Moderado")),"Moderado",
IF(AND(AB57="Media",OR(AD57="Mayor")),"Alto",
IF(AND(AB57="Baja",OR(AD57="Leve")),"Bajo",
IF(AND(OR(AB57="Baja",AB57="Improbable"),OR(AD57="Menor",AD57="Moderado")),"Moderado",
IF(AND(OR(AB57="Baja",AB57="Improbable"),AD57="Mayor"),"Alto",
IF(AND(AB57="Muy Baja",OR(AD57="Leve",AD57="Menor")),"Bajo",
IF(AND(OR(AB57="Muy Baja",AB57="Rara vez"),OR(AD57="Moderado")),"Moderado",
IF(AND(OR(AB57="Muy Baja",AB57="Rara vez"),AD57="Mayor"),"Alto",
IF(AND(OR(AB57="Casi seguro",AB57="Probable",AB57="Posible"),AD57="Mayor"),"Extremo",
IF(AND(AB57="Casi seguro",AD57="Moderado"),"Extremo",
IF(AND(OR(AB57="Probable",AB57="Posible"),OR(AD57="Moderado")),"Alto",
IF(AD57="Catastrófico","Extremo","")))))))))))))))</f>
        <v/>
      </c>
      <c r="AG57" s="45"/>
      <c r="AH57" s="46" t="str">
        <f t="shared" ref="AH57" si="46">IF(AG57="Reducir (Mitigar)","Debe establecer el plan de acción a implementar para mitigar el nivel del riesgo",
IF(AG57="Reducir (Transferir)","No amerita plan de acción. Debe tercerizar la actividad que genera este riesgo o adquirir polizas para evitar responsabilidad economica, sin embargo mantiene la responsabilidad reputacional",
IF(AG57="Aceptar","No amerita plan de acción. Asuma las consecuencias de la materialización del riesgo",
IF(AG57="Evitar","No amerita plan de acción. No ejecute la actividad que genera el riesgo",
IF(AG57="Reducir","Debe establecer el plan de acción a implementar para mitigar el nivel del riesgo",
IF(AG57="Compartir","No amerita plan de acción. Comparta el riesgo con una parte interesada que pueda gestionarlo con mas eficacia",""))))))</f>
        <v/>
      </c>
      <c r="AI57" s="47"/>
      <c r="AJ57" s="48"/>
      <c r="AK57" s="49" t="str">
        <f t="shared" ref="AK57" si="47">IF(AI57="","","∑ Peso porcentual de cada acción definida")</f>
        <v/>
      </c>
      <c r="AL57" s="50"/>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row>
    <row r="58" spans="1:67" ht="31.5" customHeight="1">
      <c r="A58" s="35"/>
      <c r="B58" s="36"/>
      <c r="C58" s="36"/>
      <c r="D58" s="36"/>
      <c r="E58" s="36"/>
      <c r="F58" s="36"/>
      <c r="G58" s="36"/>
      <c r="H58" s="36"/>
      <c r="I58" s="36"/>
      <c r="J58" s="36"/>
      <c r="K58" s="37"/>
      <c r="L58" s="38"/>
      <c r="M58" s="36"/>
      <c r="N58" s="37"/>
      <c r="O58" s="38"/>
      <c r="P58" s="39"/>
      <c r="Q58" s="40" t="str">
        <f>IF($H$57="","",
IF(OR($H$57="Corrupción",$H$57="Lavado de Activos",$H$57="Financiación del Terrorismo",$H$57="Trámites, OPAs y Consultas de Acceso a la Información Pública"),'[17]6.Valoración Control Corrupción'!$E58,'[17]5. Valoración de Controles'!$H58))</f>
        <v/>
      </c>
      <c r="R58" s="41" t="str">
        <f>IF($H$57="","",
IF(OR($H$57="Corrupción",$H$57="Lavado de Activos",$H$57="Financiación del Terrorismo",$H$57="Trámites, OPAs y Consultas de Acceso a la Información Pública"),"No Aplica",'[17]5. Valoración de Controles'!$I58))</f>
        <v/>
      </c>
      <c r="S58" s="41" t="str">
        <f>IF($H$57="","",
IF(OR($H$57="Corrupción",$H$57="Lavado de Activos",$H$57="Financiación del Terrorismo",$H$57="Trámites, OPAs y Consultas de Acceso a la Información Pública"),"No Aplica",'[17]5. Valoración de Controles'!$J58))</f>
        <v/>
      </c>
      <c r="T58" s="41" t="str">
        <f>IF($H$57="","",
IF(OR($H$57="Corrupción",$H$57="Lavado de Activos",$H$57="Financiación del Terrorismo",$H$57="Trámites, OPAs y Consultas de Acceso a la Información Pública"),"No Aplica",'[17]5. Valoración de Controles'!$K58))</f>
        <v/>
      </c>
      <c r="U58" s="41" t="str">
        <f>IF($H$57="","",
IF(OR($H$57="Corrupción",$H$57="Lavado de Activos",$H$57="Financiación del Terrorismo",$H$57="Trámites, OPAs y Consultas de Acceso a la Información Pública"),"No Aplica",'[17]5. Valoración de Controles'!$L58))</f>
        <v/>
      </c>
      <c r="V58" s="41" t="str">
        <f>IF($H$57="","",
IF(OR($H$57="Corrupción",$H$57="Lavado de Activos",$H$57="Financiación del Terrorismo",$H$57="Trámites, OPAs y Consultas de Acceso a la Información Pública"),"No Aplica",'[17]5. Valoración de Controles'!$M58))</f>
        <v/>
      </c>
      <c r="W58" s="41" t="str">
        <f>IF($H$57="","",
IF(OR($H$57="Corrupción",$H$57="Lavado de Activos",$H$57="Financiación del Terrorismo",$H$57="Trámites, OPAs y Consultas de Acceso a la Información Pública"),"No Aplica",'[17]5. Valoración de Controles'!$N58))</f>
        <v/>
      </c>
      <c r="X58" s="42" t="str">
        <f>IF($H$57="","",
IF(OR($H$57="Corrupción",$H$57="Lavado de Activos",$H$57="Financiación del Terrorismo",$H$57="Trámites, OPAs y Consultas de Acceso a la Información Pública"),"No Aplica",'[17]5. Valoración de Controles'!$O58))</f>
        <v/>
      </c>
      <c r="Y58" s="42" t="str">
        <f>IF($H$57="","",
IF(OR($H$57="Corrupción",$H$57="Lavado de Activos",$H$57="Financiación del Terrorismo",$H$57="Trámites, OPAs y Consultas de Acceso a la Información Pública"),"No Aplica",'[17]5. Valoración de Controles'!$P58))</f>
        <v/>
      </c>
      <c r="Z58" s="42" t="str">
        <f>IF($H$57="","",
IF(OR($H$57="Corrupción",$H$57="Lavado de Activos",$H$57="Financiación del Terrorismo",$H$57="Trámites, OPAs y Consultas de Acceso a la Información Pública"),"No Aplica",'[17]5. Valoración de Controles'!$Q58))</f>
        <v/>
      </c>
      <c r="AA58" s="43" t="str">
        <f>IF($H$57="","",
IF(OR($H$57="Corrupción",$H$57="Lavado de Activos",$H$57="Financiación del Terrorismo",$H$57="Trámites, OPAs y Consultas de Acceso a la Información Pública"),"No aplica",'[17]5. Valoración de Controles'!$R58))</f>
        <v/>
      </c>
      <c r="AB58" s="37"/>
      <c r="AC58" s="52"/>
      <c r="AD58" s="37"/>
      <c r="AE58" s="52"/>
      <c r="AF58" s="39"/>
      <c r="AG58" s="45"/>
      <c r="AH58" s="53"/>
      <c r="AI58" s="54"/>
      <c r="AJ58" s="55"/>
      <c r="AK58" s="56"/>
      <c r="AL58" s="55"/>
    </row>
    <row r="59" spans="1:67" ht="31.5" customHeight="1">
      <c r="A59" s="35"/>
      <c r="B59" s="36"/>
      <c r="C59" s="36"/>
      <c r="D59" s="36"/>
      <c r="E59" s="36"/>
      <c r="F59" s="36"/>
      <c r="G59" s="36"/>
      <c r="H59" s="36"/>
      <c r="I59" s="36"/>
      <c r="J59" s="36"/>
      <c r="K59" s="37"/>
      <c r="L59" s="38"/>
      <c r="M59" s="36"/>
      <c r="N59" s="37"/>
      <c r="O59" s="38"/>
      <c r="P59" s="39"/>
      <c r="Q59" s="40" t="str">
        <f>IF($H$57="","",
IF(OR($H$57="Corrupción",$H$57="Lavado de Activos",$H$57="Financiación del Terrorismo",$H$57="Trámites, OPAs y Consultas de Acceso a la Información Pública"),'[17]6.Valoración Control Corrupción'!$E59,'[17]5. Valoración de Controles'!$H59))</f>
        <v/>
      </c>
      <c r="R59" s="41" t="str">
        <f>IF($H$57="","",
IF(OR($H$57="Corrupción",$H$57="Lavado de Activos",$H$57="Financiación del Terrorismo",$H$57="Trámites, OPAs y Consultas de Acceso a la Información Pública"),"No Aplica",'[17]5. Valoración de Controles'!$I59))</f>
        <v/>
      </c>
      <c r="S59" s="41" t="str">
        <f>IF($H$57="","",
IF(OR($H$57="Corrupción",$H$57="Lavado de Activos",$H$57="Financiación del Terrorismo",$H$57="Trámites, OPAs y Consultas de Acceso a la Información Pública"),"No Aplica",'[17]5. Valoración de Controles'!$J59))</f>
        <v/>
      </c>
      <c r="T59" s="41" t="str">
        <f>IF($H$57="","",
IF(OR($H$57="Corrupción",$H$57="Lavado de Activos",$H$57="Financiación del Terrorismo",$H$57="Trámites, OPAs y Consultas de Acceso a la Información Pública"),"No Aplica",'[17]5. Valoración de Controles'!$K59))</f>
        <v/>
      </c>
      <c r="U59" s="41" t="str">
        <f>IF($H$57="","",
IF(OR($H$57="Corrupción",$H$57="Lavado de Activos",$H$57="Financiación del Terrorismo",$H$57="Trámites, OPAs y Consultas de Acceso a la Información Pública"),"No Aplica",'[17]5. Valoración de Controles'!$L59))</f>
        <v/>
      </c>
      <c r="V59" s="41" t="str">
        <f>IF($H$57="","",
IF(OR($H$57="Corrupción",$H$57="Lavado de Activos",$H$57="Financiación del Terrorismo",$H$57="Trámites, OPAs y Consultas de Acceso a la Información Pública"),"No Aplica",'[17]5. Valoración de Controles'!$M59))</f>
        <v/>
      </c>
      <c r="W59" s="41" t="str">
        <f>IF($H$57="","",
IF(OR($H$57="Corrupción",$H$57="Lavado de Activos",$H$57="Financiación del Terrorismo",$H$57="Trámites, OPAs y Consultas de Acceso a la Información Pública"),"No Aplica",'[17]5. Valoración de Controles'!$N59))</f>
        <v/>
      </c>
      <c r="X59" s="42" t="str">
        <f>IF($H$57="","",
IF(OR($H$57="Corrupción",$H$57="Lavado de Activos",$H$57="Financiación del Terrorismo",$H$57="Trámites, OPAs y Consultas de Acceso a la Información Pública"),"No Aplica",'[17]5. Valoración de Controles'!$O59))</f>
        <v/>
      </c>
      <c r="Y59" s="42" t="str">
        <f>IF($H$57="","",
IF(OR($H$57="Corrupción",$H$57="Lavado de Activos",$H$57="Financiación del Terrorismo",$H$57="Trámites, OPAs y Consultas de Acceso a la Información Pública"),"No Aplica",'[17]5. Valoración de Controles'!$P59))</f>
        <v/>
      </c>
      <c r="Z59" s="42" t="str">
        <f>IF($H$57="","",
IF(OR($H$57="Corrupción",$H$57="Lavado de Activos",$H$57="Financiación del Terrorismo",$H$57="Trámites, OPAs y Consultas de Acceso a la Información Pública"),"No Aplica",'[17]5. Valoración de Controles'!$Q59))</f>
        <v/>
      </c>
      <c r="AA59" s="43" t="str">
        <f>IF($H$57="","",
IF(OR($H$57="Corrupción",$H$57="Lavado de Activos",$H$57="Financiación del Terrorismo",$H$57="Trámites, OPAs y Consultas de Acceso a la Información Pública"),"No aplica",'[17]5. Valoración de Controles'!$R59))</f>
        <v/>
      </c>
      <c r="AB59" s="37"/>
      <c r="AC59" s="52"/>
      <c r="AD59" s="37"/>
      <c r="AE59" s="52"/>
      <c r="AF59" s="39"/>
      <c r="AG59" s="45"/>
      <c r="AH59" s="53"/>
      <c r="AI59" s="54"/>
      <c r="AJ59" s="55"/>
      <c r="AK59" s="56"/>
      <c r="AL59" s="55"/>
    </row>
    <row r="60" spans="1:67" ht="31.5" customHeight="1">
      <c r="A60" s="35">
        <v>18</v>
      </c>
      <c r="B60" s="36" t="str">
        <f>'[17]2. Identificación del Riesgo'!B60:B62</f>
        <v/>
      </c>
      <c r="C60" s="36" t="str">
        <f>IF('[17]2. Identificación del Riesgo'!C60:C62="","",'[17]2. Identificación del Riesgo'!C60:C62)</f>
        <v/>
      </c>
      <c r="D60" s="36" t="str">
        <f>IF('[17]2. Identificación del Riesgo'!D60:D62="","",'[17]2. Identificación del Riesgo'!D60:D62)</f>
        <v/>
      </c>
      <c r="E60" s="36" t="str">
        <f>IF('[17]2. Identificación del Riesgo'!E60:E62="","",'[17]2. Identificación del Riesgo'!E60:E62)</f>
        <v/>
      </c>
      <c r="F60" s="36" t="str">
        <f>IF('[17]2. Identificación del Riesgo'!F60:F62="","",'[17]2. Identificación del Riesgo'!F60:F62)</f>
        <v/>
      </c>
      <c r="G60" s="36" t="str">
        <f>IF('[17]2. Identificación del Riesgo'!G60:G62="","",'[17]2. Identificación del Riesgo'!G60:G62)</f>
        <v/>
      </c>
      <c r="H60" s="36" t="str">
        <f>IF('[17]2. Identificación del Riesgo'!H60:H62="","",'[17]2. Identificación del Riesgo'!H60:H62)</f>
        <v/>
      </c>
      <c r="I60" s="36" t="str">
        <f>IF('[17]2. Identificación del Riesgo'!I60:I62="","",'[17]2. Identificación del Riesgo'!I60:I62)</f>
        <v/>
      </c>
      <c r="J60" s="36" t="str">
        <f>IF('[17]2. Identificación del Riesgo'!J60:J62="","",'[17]2. Identificación del Riesgo'!J60:J62)</f>
        <v/>
      </c>
      <c r="K60" s="37" t="str">
        <f>'[17]2. Identificación del Riesgo'!K60:K62</f>
        <v/>
      </c>
      <c r="L60" s="38" t="str">
        <f>'[17]2. Identificación del Riesgo'!L60:L62</f>
        <v/>
      </c>
      <c r="M60" s="36" t="str">
        <f>IF(OR('[17]2. Identificación del Riesgo'!H60:H62="Corrupción",'[17]2. Identificación del Riesgo'!H60:H62="Lavado de Activos",'[17]2. Identificación del Riesgo'!H60:H62="Financiación del Terrorismo",'[17]2. Identificación del Riesgo'!H60:H62="Trámites, OPAs y Consultas de Acceso a la Información Pública"),"No Aplica",
IF('[17]2. Identificación del Riesgo'!M60:M62="","",'[17]2. Identificación del Riesgo'!M60:M62))</f>
        <v/>
      </c>
      <c r="N60" s="37" t="str">
        <f>'[17]2. Identificación del Riesgo'!N60:N62</f>
        <v/>
      </c>
      <c r="O60" s="38" t="str">
        <f>'[17]2. Identificación del Riesgo'!O60:O62</f>
        <v/>
      </c>
      <c r="P60" s="39" t="str">
        <f>'[17]2. Identificación del Riesgo'!P60:P62</f>
        <v/>
      </c>
      <c r="Q60" s="40" t="str">
        <f>IF($H$60="","",
IF(OR($H$60="Corrupción",$H$60="Lavado de Activos",$H$60="Financiación del Terrorismo",$H$60="Trámites, OPAs y Consultas de Acceso a la Información Pública"),'[17]6.Valoración Control Corrupción'!$E60,'[17]5. Valoración de Controles'!$H60))</f>
        <v/>
      </c>
      <c r="R60" s="41" t="str">
        <f>IF($H$60="","",
IF(OR($H$60="Corrupción",$H$60="Lavado de Activos",$H$60="Financiación del Terrorismo",$H$60="Trámites, OPAs y Consultas de Acceso a la Información Pública"),"No Aplica",'[17]5. Valoración de Controles'!$I60))</f>
        <v/>
      </c>
      <c r="S60" s="41" t="str">
        <f>IF($H$60="","",
IF(OR($H$60="Corrupción",$H$60="Lavado de Activos",$H$60="Financiación del Terrorismo",$H$60="Trámites, OPAs y Consultas de Acceso a la Información Pública"),"No Aplica",'[17]5. Valoración de Controles'!$J60))</f>
        <v/>
      </c>
      <c r="T60" s="41" t="str">
        <f>IF($H$60="","",
IF(OR($H$60="Corrupción",$H$60="Lavado de Activos",$H$60="Financiación del Terrorismo",$H$60="Trámites, OPAs y Consultas de Acceso a la Información Pública"),"No Aplica",'[17]5. Valoración de Controles'!$K60))</f>
        <v/>
      </c>
      <c r="U60" s="41" t="str">
        <f>IF($H$60="","",
IF(OR($H$60="Corrupción",$H$60="Lavado de Activos",$H$60="Financiación del Terrorismo",$H$60="Trámites, OPAs y Consultas de Acceso a la Información Pública"),"No Aplica",'[17]5. Valoración de Controles'!$L60))</f>
        <v/>
      </c>
      <c r="V60" s="41" t="str">
        <f>IF($H$60="","",
IF(OR($H$60="Corrupción",$H$60="Lavado de Activos",$H$60="Financiación del Terrorismo",$H$60="Trámites, OPAs y Consultas de Acceso a la Información Pública"),"No Aplica",'[17]5. Valoración de Controles'!$M60))</f>
        <v/>
      </c>
      <c r="W60" s="41" t="str">
        <f>IF($H$60="","",
IF(OR($H$60="Corrupción",$H$60="Lavado de Activos",$H$60="Financiación del Terrorismo",$H$60="Trámites, OPAs y Consultas de Acceso a la Información Pública"),"No Aplica",'[17]5. Valoración de Controles'!$N60))</f>
        <v/>
      </c>
      <c r="X60" s="42" t="str">
        <f>IF($H$60="","",
IF(OR($H$60="Corrupción",$H$60="Lavado de Activos",$H$60="Financiación del Terrorismo",$H$60="Trámites, OPAs y Consultas de Acceso a la Información Pública"),"No Aplica",'[17]5. Valoración de Controles'!$O60))</f>
        <v/>
      </c>
      <c r="Y60" s="42" t="str">
        <f>IF($H$60="","",
IF(OR($H$60="Corrupción",$H$60="Lavado de Activos",$H$60="Financiación del Terrorismo",$H$60="Trámites, OPAs y Consultas de Acceso a la Información Pública"),"No Aplica",'[17]5. Valoración de Controles'!$P60))</f>
        <v/>
      </c>
      <c r="Z60" s="42" t="str">
        <f>IF($H$60="","",
IF(OR($H$60="Corrupción",$H$60="Lavado de Activos",$H$60="Financiación del Terrorismo",$H$60="Trámites, OPAs y Consultas de Acceso a la Información Pública"),"No Aplica",'[17]5. Valoración de Controles'!$Q60))</f>
        <v/>
      </c>
      <c r="AA60" s="43" t="str">
        <f>IF($H$60="","",
IF(OR($H$60="Corrupción",$H$60="Lavado de Activos",$H$60="Financiación del Terrorismo",$H$60="Trámites, OPAs y Consultas de Acceso a la Información Pública"),"No aplica",'[17]5. Valoración de Controles'!$R60))</f>
        <v/>
      </c>
      <c r="AB60" s="37" t="str">
        <f>IF(H60="","",
IF(OR(H60="Corrupción",H60="Lavado de Activos",H60="Financiación del Terrorismo",H60="Trámites, OPAs y Consultas de Acceso a la Información Pública"),'[17]6.Valoración Control Corrupción'!W60:W62,
IF(OR(H60&lt;&gt;"Corrupción",H60&lt;&gt;"Lavado de Activos",H60&lt;&gt;"Financiación del Terrorismo",H60&lt;&gt;"Trámites, OPAs y Consultas de Acceso a la Información Pública"),IF(AC60="","",
IF(AND(AC60&gt;0,AC60&lt;0.4),"Muy Baja",
IF(AND(AC60&gt;=0.4,AC60&lt;0.6),"Baja",
IF(AND(AC60&gt;=0.6,AC60&lt;0.8),"Media",
IF(AND(AC60&gt;=0.8,AC60&lt;1),"Alta",
IF(AC60&gt;=1,"Muy Alta","")))))))))</f>
        <v/>
      </c>
      <c r="AC60" s="44"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IF('[17]5. Valoración de Controles'!U62&gt;0,'[17]5. Valoración de Controles'!U62,
IF('[17]5. Valoración de Controles'!U61&gt;0,'[17]5. Valoración de Controles'!U61,
IF('[17]5. Valoración de Controles'!U60&gt;0,'[17]5. Valoración de Controles'!U60,L60))))))</f>
        <v/>
      </c>
      <c r="AD60" s="37" t="str">
        <f>IF(H60="","",
IF(OR(H60="Corrupción",H60="Lavado de Activos",H60="Financiación del Terrorismo",H60="Trámites, OPAs y Consultas de Acceso a la Información Pública"),'[17]3. Impacto Riesgo de Corrupción'!Z60:Z62,
IF(OR(H60&lt;&gt;"Corrupción",H60&lt;&gt;"Lavado de Activos",H60&lt;&gt;"Financiación del Terrorismo",H60&lt;&gt;"Trámites, OPAs y Consultas de Acceso a la Información Pública"),
IF(AE60="","",
IF(AND(AE60&gt;0,AE60&lt;0.4),"Leve",
IF(AND(AE60&gt;=0.4,AE60&lt;0.6),"Menor",
IF(AND(AE60&gt;=0.6,AE60&lt;0.8),"Moderado",
IF(AND(AE60&gt;=0.8,AE60&lt;1),"Mayor",
IF(AE60&gt;=1,"Catastrófico","")))))))))</f>
        <v/>
      </c>
      <c r="AE60" s="44"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IF('[17]5. Valoración de Controles'!V62&gt;0,'[17]5. Valoración de Controles'!V62,
IF('[17]5. Valoración de Controles'!V61&gt;0,'[17]5. Valoración de Controles'!V61,
IF('[17]5. Valoración de Controles'!V60&gt;0,'[17]5. Valoración de Controles'!V60,O60))))))</f>
        <v/>
      </c>
      <c r="AF60" s="39" t="str">
        <f t="shared" ref="AF60" si="48">IF(AND(AB60="Muy Alta",OR(AD60="Leve",AD60="Menor",AD60="Moderado",AD60="Mayor")),"Alto",
IF(AND(AB60="Alta",OR(AD60="Leve",AD60="Menor")),"Moderado",
IF(AND(AB60="Alta",OR(AD60="Moderado",AD60="Mayor")),"Alto",
IF(AND(AB60="Media",OR(AD60="Leve",AD60="Menor",AD60="Moderado")),"Moderado",
IF(AND(AB60="Media",OR(AD60="Mayor")),"Alto",
IF(AND(AB60="Baja",OR(AD60="Leve")),"Bajo",
IF(AND(OR(AB60="Baja",AB60="Improbable"),OR(AD60="Menor",AD60="Moderado")),"Moderado",
IF(AND(OR(AB60="Baja",AB60="Improbable"),AD60="Mayor"),"Alto",
IF(AND(AB60="Muy Baja",OR(AD60="Leve",AD60="Menor")),"Bajo",
IF(AND(OR(AB60="Muy Baja",AB60="Rara vez"),OR(AD60="Moderado")),"Moderado",
IF(AND(OR(AB60="Muy Baja",AB60="Rara vez"),AD60="Mayor"),"Alto",
IF(AND(OR(AB60="Casi seguro",AB60="Probable",AB60="Posible"),AD60="Mayor"),"Extremo",
IF(AND(AB60="Casi seguro",AD60="Moderado"),"Extremo",
IF(AND(OR(AB60="Probable",AB60="Posible"),OR(AD60="Moderado")),"Alto",
IF(AD60="Catastrófico","Extremo","")))))))))))))))</f>
        <v/>
      </c>
      <c r="AG60" s="45"/>
      <c r="AH60" s="46" t="str">
        <f t="shared" ref="AH60" si="49">IF(AG60="Reducir (Mitigar)","Debe establecer el plan de acción a implementar para mitigar el nivel del riesgo",
IF(AG60="Reducir (Transferir)","No amerita plan de acción. Debe tercerizar la actividad que genera este riesgo o adquirir polizas para evitar responsabilidad economica, sin embargo mantiene la responsabilidad reputacional",
IF(AG60="Aceptar","No amerita plan de acción. Asuma las consecuencias de la materialización del riesgo",
IF(AG60="Evitar","No amerita plan de acción. No ejecute la actividad que genera el riesgo",
IF(AG60="Reducir","Debe establecer el plan de acción a implementar para mitigar el nivel del riesgo",
IF(AG60="Compartir","No amerita plan de acción. Comparta el riesgo con una parte interesada que pueda gestionarlo con mas eficacia",""))))))</f>
        <v/>
      </c>
      <c r="AI60" s="47"/>
      <c r="AJ60" s="48"/>
      <c r="AK60" s="49" t="str">
        <f t="shared" ref="AK60" si="50">IF(AI60="","","∑ Peso porcentual de cada acción definida")</f>
        <v/>
      </c>
      <c r="AL60" s="50"/>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row>
    <row r="61" spans="1:67" ht="31.5" customHeight="1">
      <c r="A61" s="35"/>
      <c r="B61" s="36"/>
      <c r="C61" s="36"/>
      <c r="D61" s="36"/>
      <c r="E61" s="36"/>
      <c r="F61" s="36"/>
      <c r="G61" s="36"/>
      <c r="H61" s="36"/>
      <c r="I61" s="36"/>
      <c r="J61" s="36"/>
      <c r="K61" s="37"/>
      <c r="L61" s="38"/>
      <c r="M61" s="36"/>
      <c r="N61" s="37"/>
      <c r="O61" s="38"/>
      <c r="P61" s="39"/>
      <c r="Q61" s="40" t="str">
        <f>IF($H$60="","",
IF(OR($H$60="Corrupción",$H$60="Lavado de Activos",$H$60="Financiación del Terrorismo",$H$60="Trámites, OPAs y Consultas de Acceso a la Información Pública"),'[17]6.Valoración Control Corrupción'!$E61,'[17]5. Valoración de Controles'!$H61))</f>
        <v/>
      </c>
      <c r="R61" s="41" t="str">
        <f>IF($H$60="","",
IF(OR($H$60="Corrupción",$H$60="Lavado de Activos",$H$60="Financiación del Terrorismo",$H$60="Trámites, OPAs y Consultas de Acceso a la Información Pública"),"No Aplica",'[17]5. Valoración de Controles'!$I61))</f>
        <v/>
      </c>
      <c r="S61" s="41" t="str">
        <f>IF($H$60="","",
IF(OR($H$60="Corrupción",$H$60="Lavado de Activos",$H$60="Financiación del Terrorismo",$H$60="Trámites, OPAs y Consultas de Acceso a la Información Pública"),"No Aplica",'[17]5. Valoración de Controles'!$J61))</f>
        <v/>
      </c>
      <c r="T61" s="41" t="str">
        <f>IF($H$60="","",
IF(OR($H$60="Corrupción",$H$60="Lavado de Activos",$H$60="Financiación del Terrorismo",$H$60="Trámites, OPAs y Consultas de Acceso a la Información Pública"),"No Aplica",'[17]5. Valoración de Controles'!$K61))</f>
        <v/>
      </c>
      <c r="U61" s="41" t="str">
        <f>IF($H$60="","",
IF(OR($H$60="Corrupción",$H$60="Lavado de Activos",$H$60="Financiación del Terrorismo",$H$60="Trámites, OPAs y Consultas de Acceso a la Información Pública"),"No Aplica",'[17]5. Valoración de Controles'!$L61))</f>
        <v/>
      </c>
      <c r="V61" s="41" t="str">
        <f>IF($H$60="","",
IF(OR($H$60="Corrupción",$H$60="Lavado de Activos",$H$60="Financiación del Terrorismo",$H$60="Trámites, OPAs y Consultas de Acceso a la Información Pública"),"No Aplica",'[17]5. Valoración de Controles'!$M61))</f>
        <v/>
      </c>
      <c r="W61" s="41" t="str">
        <f>IF($H$60="","",
IF(OR($H$60="Corrupción",$H$60="Lavado de Activos",$H$60="Financiación del Terrorismo",$H$60="Trámites, OPAs y Consultas de Acceso a la Información Pública"),"No Aplica",'[17]5. Valoración de Controles'!$N61))</f>
        <v/>
      </c>
      <c r="X61" s="42" t="str">
        <f>IF($H$60="","",
IF(OR($H$60="Corrupción",$H$60="Lavado de Activos",$H$60="Financiación del Terrorismo",$H$60="Trámites, OPAs y Consultas de Acceso a la Información Pública"),"No Aplica",'[17]5. Valoración de Controles'!$O61))</f>
        <v/>
      </c>
      <c r="Y61" s="42" t="str">
        <f>IF($H$60="","",
IF(OR($H$60="Corrupción",$H$60="Lavado de Activos",$H$60="Financiación del Terrorismo",$H$60="Trámites, OPAs y Consultas de Acceso a la Información Pública"),"No Aplica",'[17]5. Valoración de Controles'!$P61))</f>
        <v/>
      </c>
      <c r="Z61" s="42" t="str">
        <f>IF($H$60="","",
IF(OR($H$60="Corrupción",$H$60="Lavado de Activos",$H$60="Financiación del Terrorismo",$H$60="Trámites, OPAs y Consultas de Acceso a la Información Pública"),"No Aplica",'[17]5. Valoración de Controles'!$Q61))</f>
        <v/>
      </c>
      <c r="AA61" s="43" t="str">
        <f>IF($H$60="","",
IF(OR($H$60="Corrupción",$H$60="Lavado de Activos",$H$60="Financiación del Terrorismo",$H$60="Trámites, OPAs y Consultas de Acceso a la Información Pública"),"No aplica",'[17]5. Valoración de Controles'!$R61))</f>
        <v/>
      </c>
      <c r="AB61" s="37"/>
      <c r="AC61" s="52"/>
      <c r="AD61" s="37"/>
      <c r="AE61" s="52"/>
      <c r="AF61" s="39"/>
      <c r="AG61" s="45"/>
      <c r="AH61" s="53"/>
      <c r="AI61" s="54"/>
      <c r="AJ61" s="55"/>
      <c r="AK61" s="56"/>
      <c r="AL61" s="55"/>
    </row>
    <row r="62" spans="1:67" ht="31.5" customHeight="1">
      <c r="A62" s="35"/>
      <c r="B62" s="36"/>
      <c r="C62" s="36"/>
      <c r="D62" s="36"/>
      <c r="E62" s="36"/>
      <c r="F62" s="36"/>
      <c r="G62" s="36"/>
      <c r="H62" s="36"/>
      <c r="I62" s="36"/>
      <c r="J62" s="36"/>
      <c r="K62" s="37"/>
      <c r="L62" s="38"/>
      <c r="M62" s="36"/>
      <c r="N62" s="37"/>
      <c r="O62" s="38"/>
      <c r="P62" s="39"/>
      <c r="Q62" s="40" t="str">
        <f>IF($H$60="","",
IF(OR($H$60="Corrupción",$H$60="Lavado de Activos",$H$60="Financiación del Terrorismo",$H$60="Trámites, OPAs y Consultas de Acceso a la Información Pública"),'[17]6.Valoración Control Corrupción'!$E62,'[17]5. Valoración de Controles'!$H62))</f>
        <v/>
      </c>
      <c r="R62" s="41" t="str">
        <f>IF($H$60="","",
IF(OR($H$60="Corrupción",$H$60="Lavado de Activos",$H$60="Financiación del Terrorismo",$H$60="Trámites, OPAs y Consultas de Acceso a la Información Pública"),"No Aplica",'[17]5. Valoración de Controles'!$I62))</f>
        <v/>
      </c>
      <c r="S62" s="41" t="str">
        <f>IF($H$60="","",
IF(OR($H$60="Corrupción",$H$60="Lavado de Activos",$H$60="Financiación del Terrorismo",$H$60="Trámites, OPAs y Consultas de Acceso a la Información Pública"),"No Aplica",'[17]5. Valoración de Controles'!$J62))</f>
        <v/>
      </c>
      <c r="T62" s="41" t="str">
        <f>IF($H$60="","",
IF(OR($H$60="Corrupción",$H$60="Lavado de Activos",$H$60="Financiación del Terrorismo",$H$60="Trámites, OPAs y Consultas de Acceso a la Información Pública"),"No Aplica",'[17]5. Valoración de Controles'!$K62))</f>
        <v/>
      </c>
      <c r="U62" s="41" t="str">
        <f>IF($H$60="","",
IF(OR($H$60="Corrupción",$H$60="Lavado de Activos",$H$60="Financiación del Terrorismo",$H$60="Trámites, OPAs y Consultas de Acceso a la Información Pública"),"No Aplica",'[17]5. Valoración de Controles'!$L62))</f>
        <v/>
      </c>
      <c r="V62" s="41" t="str">
        <f>IF($H$60="","",
IF(OR($H$60="Corrupción",$H$60="Lavado de Activos",$H$60="Financiación del Terrorismo",$H$60="Trámites, OPAs y Consultas de Acceso a la Información Pública"),"No Aplica",'[17]5. Valoración de Controles'!$M62))</f>
        <v/>
      </c>
      <c r="W62" s="41" t="str">
        <f>IF($H$60="","",
IF(OR($H$60="Corrupción",$H$60="Lavado de Activos",$H$60="Financiación del Terrorismo",$H$60="Trámites, OPAs y Consultas de Acceso a la Información Pública"),"No Aplica",'[17]5. Valoración de Controles'!$N62))</f>
        <v/>
      </c>
      <c r="X62" s="42" t="str">
        <f>IF($H$60="","",
IF(OR($H$60="Corrupción",$H$60="Lavado de Activos",$H$60="Financiación del Terrorismo",$H$60="Trámites, OPAs y Consultas de Acceso a la Información Pública"),"No Aplica",'[17]5. Valoración de Controles'!$O62))</f>
        <v/>
      </c>
      <c r="Y62" s="42" t="str">
        <f>IF($H$60="","",
IF(OR($H$60="Corrupción",$H$60="Lavado de Activos",$H$60="Financiación del Terrorismo",$H$60="Trámites, OPAs y Consultas de Acceso a la Información Pública"),"No Aplica",'[17]5. Valoración de Controles'!$P62))</f>
        <v/>
      </c>
      <c r="Z62" s="42" t="str">
        <f>IF($H$60="","",
IF(OR($H$60="Corrupción",$H$60="Lavado de Activos",$H$60="Financiación del Terrorismo",$H$60="Trámites, OPAs y Consultas de Acceso a la Información Pública"),"No Aplica",'[17]5. Valoración de Controles'!$Q62))</f>
        <v/>
      </c>
      <c r="AA62" s="43" t="str">
        <f>IF($H$60="","",
IF(OR($H$60="Corrupción",$H$60="Lavado de Activos",$H$60="Financiación del Terrorismo",$H$60="Trámites, OPAs y Consultas de Acceso a la Información Pública"),"No aplica",'[17]5. Valoración de Controles'!$R62))</f>
        <v/>
      </c>
      <c r="AB62" s="37"/>
      <c r="AC62" s="52"/>
      <c r="AD62" s="37"/>
      <c r="AE62" s="52"/>
      <c r="AF62" s="39"/>
      <c r="AG62" s="45"/>
      <c r="AH62" s="53"/>
      <c r="AI62" s="54"/>
      <c r="AJ62" s="55"/>
      <c r="AK62" s="56"/>
      <c r="AL62" s="55"/>
    </row>
    <row r="63" spans="1:67" ht="31.5" customHeight="1">
      <c r="A63" s="35">
        <v>19</v>
      </c>
      <c r="B63" s="36" t="str">
        <f>'[17]2. Identificación del Riesgo'!B63:B65</f>
        <v/>
      </c>
      <c r="C63" s="36" t="str">
        <f>IF('[17]2. Identificación del Riesgo'!C63:C65="","",'[17]2. Identificación del Riesgo'!C63:C65)</f>
        <v/>
      </c>
      <c r="D63" s="36" t="str">
        <f>IF('[17]2. Identificación del Riesgo'!D63:D65="","",'[17]2. Identificación del Riesgo'!D63:D65)</f>
        <v/>
      </c>
      <c r="E63" s="36" t="str">
        <f>IF('[17]2. Identificación del Riesgo'!E63:E65="","",'[17]2. Identificación del Riesgo'!E63:E65)</f>
        <v/>
      </c>
      <c r="F63" s="36" t="str">
        <f>IF('[17]2. Identificación del Riesgo'!F63:F65="","",'[17]2. Identificación del Riesgo'!F63:F65)</f>
        <v/>
      </c>
      <c r="G63" s="36" t="str">
        <f>IF('[17]2. Identificación del Riesgo'!G63:G65="","",'[17]2. Identificación del Riesgo'!G63:G65)</f>
        <v/>
      </c>
      <c r="H63" s="36" t="str">
        <f>IF('[17]2. Identificación del Riesgo'!H63:H65="","",'[17]2. Identificación del Riesgo'!H63:H65)</f>
        <v/>
      </c>
      <c r="I63" s="36" t="str">
        <f>IF('[17]2. Identificación del Riesgo'!I63:I65="","",'[17]2. Identificación del Riesgo'!I63:I65)</f>
        <v/>
      </c>
      <c r="J63" s="36" t="str">
        <f>IF('[17]2. Identificación del Riesgo'!J63:J65="","",'[17]2. Identificación del Riesgo'!J63:J65)</f>
        <v/>
      </c>
      <c r="K63" s="37" t="str">
        <f>'[17]2. Identificación del Riesgo'!K63:K65</f>
        <v/>
      </c>
      <c r="L63" s="38" t="str">
        <f>'[17]2. Identificación del Riesgo'!L63:L65</f>
        <v/>
      </c>
      <c r="M63" s="36" t="str">
        <f>IF(OR('[17]2. Identificación del Riesgo'!H63:H65="Corrupción",'[17]2. Identificación del Riesgo'!H63:H65="Lavado de Activos",'[17]2. Identificación del Riesgo'!H63:H65="Financiación del Terrorismo",'[17]2. Identificación del Riesgo'!H63:H65="Trámites, OPAs y Consultas de Acceso a la Información Pública"),"No Aplica",
IF('[17]2. Identificación del Riesgo'!M63:M65="","",'[17]2. Identificación del Riesgo'!M63:M65))</f>
        <v/>
      </c>
      <c r="N63" s="37" t="str">
        <f>'[17]2. Identificación del Riesgo'!N63:N65</f>
        <v/>
      </c>
      <c r="O63" s="38" t="str">
        <f>'[17]2. Identificación del Riesgo'!O63:O65</f>
        <v/>
      </c>
      <c r="P63" s="39" t="str">
        <f>'[17]2. Identificación del Riesgo'!P63:P65</f>
        <v/>
      </c>
      <c r="Q63" s="40" t="str">
        <f>IF($H$63="","",
IF(OR($H$63="Corrupción",$H$63="Lavado de Activos",$H$63="Financiación del Terrorismo",$H$63="Trámites, OPAs y Consultas de Acceso a la Información Pública"),'[17]6.Valoración Control Corrupción'!$E63,'[17]5. Valoración de Controles'!$H63))</f>
        <v/>
      </c>
      <c r="R63" s="41" t="str">
        <f>IF($H$63="","",
IF(OR($H$63="Corrupción",$H$63="Lavado de Activos",$H$63="Financiación del Terrorismo",$H$63="Trámites, OPAs y Consultas de Acceso a la Información Pública"),"No Aplica",'[17]5. Valoración de Controles'!$I63))</f>
        <v/>
      </c>
      <c r="S63" s="41" t="str">
        <f>IF($H$63="","",
IF(OR($H$63="Corrupción",$H$63="Lavado de Activos",$H$63="Financiación del Terrorismo",$H$63="Trámites, OPAs y Consultas de Acceso a la Información Pública"),"No Aplica",'[17]5. Valoración de Controles'!$J63))</f>
        <v/>
      </c>
      <c r="T63" s="41" t="str">
        <f>IF($H$63="","",
IF(OR($H$63="Corrupción",$H$63="Lavado de Activos",$H$63="Financiación del Terrorismo",$H$63="Trámites, OPAs y Consultas de Acceso a la Información Pública"),"No Aplica",'[17]5. Valoración de Controles'!$K63))</f>
        <v/>
      </c>
      <c r="U63" s="41" t="str">
        <f>IF($H$63="","",
IF(OR($H$63="Corrupción",$H$63="Lavado de Activos",$H$63="Financiación del Terrorismo",$H$63="Trámites, OPAs y Consultas de Acceso a la Información Pública"),"No Aplica",'[17]5. Valoración de Controles'!$L63))</f>
        <v/>
      </c>
      <c r="V63" s="41" t="str">
        <f>IF($H$63="","",
IF(OR($H$63="Corrupción",$H$63="Lavado de Activos",$H$63="Financiación del Terrorismo",$H$63="Trámites, OPAs y Consultas de Acceso a la Información Pública"),"No Aplica",'[17]5. Valoración de Controles'!$M63))</f>
        <v/>
      </c>
      <c r="W63" s="41" t="str">
        <f>IF($H$63="","",
IF(OR($H$63="Corrupción",$H$63="Lavado de Activos",$H$63="Financiación del Terrorismo",$H$63="Trámites, OPAs y Consultas de Acceso a la Información Pública"),"No Aplica",'[17]5. Valoración de Controles'!$N63))</f>
        <v/>
      </c>
      <c r="X63" s="42" t="str">
        <f>IF($H$63="","",
IF(OR($H$63="Corrupción",$H$63="Lavado de Activos",$H$63="Financiación del Terrorismo",$H$63="Trámites, OPAs y Consultas de Acceso a la Información Pública"),"No Aplica",'[17]5. Valoración de Controles'!$O63))</f>
        <v/>
      </c>
      <c r="Y63" s="42" t="str">
        <f>IF($H$63="","",
IF(OR($H$63="Corrupción",$H$63="Lavado de Activos",$H$63="Financiación del Terrorismo",$H$63="Trámites, OPAs y Consultas de Acceso a la Información Pública"),"No Aplica",'[17]5. Valoración de Controles'!$P63))</f>
        <v/>
      </c>
      <c r="Z63" s="42" t="str">
        <f>IF($H$63="","",
IF(OR($H$63="Corrupción",$H$63="Lavado de Activos",$H$63="Financiación del Terrorismo",$H$63="Trámites, OPAs y Consultas de Acceso a la Información Pública"),"No Aplica",'[17]5. Valoración de Controles'!$Q63))</f>
        <v/>
      </c>
      <c r="AA63" s="43" t="str">
        <f>IF($H$63="","",
IF(OR($H$63="Corrupción",$H$63="Lavado de Activos",$H$63="Financiación del Terrorismo",$H$63="Trámites, OPAs y Consultas de Acceso a la Información Pública"),"No aplica",'[17]5. Valoración de Controles'!$R63))</f>
        <v/>
      </c>
      <c r="AB63" s="37" t="str">
        <f>IF(H63="","",
IF(OR(H63="Corrupción",H63="Lavado de Activos",H63="Financiación del Terrorismo",H63="Trámites, OPAs y Consultas de Acceso a la Información Pública"),'[17]6.Valoración Control Corrupción'!W63:W65,
IF(OR(H63&lt;&gt;"Corrupción",H63&lt;&gt;"Lavado de Activos",H63&lt;&gt;"Financiación del Terrorismo",H63&lt;&gt;"Trámites, OPAs y Consultas de Acceso a la Información Pública"),IF(AC63="","",
IF(AND(AC63&gt;0,AC63&lt;0.4),"Muy Baja",
IF(AND(AC63&gt;=0.4,AC63&lt;0.6),"Baja",
IF(AND(AC63&gt;=0.6,AC63&lt;0.8),"Media",
IF(AND(AC63&gt;=0.8,AC63&lt;1),"Alta",
IF(AC63&gt;=1,"Muy Alta","")))))))))</f>
        <v/>
      </c>
      <c r="AC63" s="44"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IF('[17]5. Valoración de Controles'!U65&gt;0,'[17]5. Valoración de Controles'!U65,
IF('[17]5. Valoración de Controles'!U64&gt;0,'[17]5. Valoración de Controles'!U64,
IF('[17]5. Valoración de Controles'!U63&gt;0,'[17]5. Valoración de Controles'!U63,L63))))))</f>
        <v/>
      </c>
      <c r="AD63" s="37" t="str">
        <f>IF(H63="","",
IF(OR(H63="Corrupción",H63="Lavado de Activos",H63="Financiación del Terrorismo",H63="Trámites, OPAs y Consultas de Acceso a la Información Pública"),'[17]3. Impacto Riesgo de Corrupción'!Z63:Z65,
IF(OR(H63&lt;&gt;"Corrupción",H63&lt;&gt;"Lavado de Activos",H63&lt;&gt;"Financiación del Terrorismo",H63&lt;&gt;"Trámites, OPAs y Consultas de Acceso a la Información Pública"),
IF(AE63="","",
IF(AND(AE63&gt;0,AE63&lt;0.4),"Leve",
IF(AND(AE63&gt;=0.4,AE63&lt;0.6),"Menor",
IF(AND(AE63&gt;=0.6,AE63&lt;0.8),"Moderado",
IF(AND(AE63&gt;=0.8,AE63&lt;1),"Mayor",
IF(AE63&gt;=1,"Catastrófico","")))))))))</f>
        <v/>
      </c>
      <c r="AE63" s="44"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IF('[17]5. Valoración de Controles'!V65&gt;0,'[17]5. Valoración de Controles'!V65,
IF('[17]5. Valoración de Controles'!V64&gt;0,'[17]5. Valoración de Controles'!V64,
IF('[17]5. Valoración de Controles'!V63&gt;0,'[17]5. Valoración de Controles'!V63,O63))))))</f>
        <v/>
      </c>
      <c r="AF63" s="39" t="str">
        <f t="shared" ref="AF63" si="51">IF(AND(AB63="Muy Alta",OR(AD63="Leve",AD63="Menor",AD63="Moderado",AD63="Mayor")),"Alto",
IF(AND(AB63="Alta",OR(AD63="Leve",AD63="Menor")),"Moderado",
IF(AND(AB63="Alta",OR(AD63="Moderado",AD63="Mayor")),"Alto",
IF(AND(AB63="Media",OR(AD63="Leve",AD63="Menor",AD63="Moderado")),"Moderado",
IF(AND(AB63="Media",OR(AD63="Mayor")),"Alto",
IF(AND(AB63="Baja",OR(AD63="Leve")),"Bajo",
IF(AND(OR(AB63="Baja",AB63="Improbable"),OR(AD63="Menor",AD63="Moderado")),"Moderado",
IF(AND(OR(AB63="Baja",AB63="Improbable"),AD63="Mayor"),"Alto",
IF(AND(AB63="Muy Baja",OR(AD63="Leve",AD63="Menor")),"Bajo",
IF(AND(OR(AB63="Muy Baja",AB63="Rara vez"),OR(AD63="Moderado")),"Moderado",
IF(AND(OR(AB63="Muy Baja",AB63="Rara vez"),AD63="Mayor"),"Alto",
IF(AND(OR(AB63="Casi seguro",AB63="Probable",AB63="Posible"),AD63="Mayor"),"Extremo",
IF(AND(AB63="Casi seguro",AD63="Moderado"),"Extremo",
IF(AND(OR(AB63="Probable",AB63="Posible"),OR(AD63="Moderado")),"Alto",
IF(AD63="Catastrófico","Extremo","")))))))))))))))</f>
        <v/>
      </c>
      <c r="AG63" s="45"/>
      <c r="AH63" s="46" t="str">
        <f t="shared" ref="AH63" si="52">IF(AG63="Reducir (Mitigar)","Debe establecer el plan de acción a implementar para mitigar el nivel del riesgo",
IF(AG63="Reducir (Transferir)","No amerita plan de acción. Debe tercerizar la actividad que genera este riesgo o adquirir polizas para evitar responsabilidad economica, sin embargo mantiene la responsabilidad reputacional",
IF(AG63="Aceptar","No amerita plan de acción. Asuma las consecuencias de la materialización del riesgo",
IF(AG63="Evitar","No amerita plan de acción. No ejecute la actividad que genera el riesgo",
IF(AG63="Reducir","Debe establecer el plan de acción a implementar para mitigar el nivel del riesgo",
IF(AG63="Compartir","No amerita plan de acción. Comparta el riesgo con una parte interesada que pueda gestionarlo con mas eficacia",""))))))</f>
        <v/>
      </c>
      <c r="AI63" s="47"/>
      <c r="AJ63" s="48"/>
      <c r="AK63" s="49" t="str">
        <f t="shared" ref="AK63" si="53">IF(AI63="","","∑ Peso porcentual de cada acción definida")</f>
        <v/>
      </c>
      <c r="AL63" s="50"/>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row>
    <row r="64" spans="1:67" ht="31.5" customHeight="1">
      <c r="A64" s="35"/>
      <c r="B64" s="36"/>
      <c r="C64" s="36"/>
      <c r="D64" s="36"/>
      <c r="E64" s="36"/>
      <c r="F64" s="36"/>
      <c r="G64" s="36"/>
      <c r="H64" s="36"/>
      <c r="I64" s="36"/>
      <c r="J64" s="36"/>
      <c r="K64" s="37"/>
      <c r="L64" s="38"/>
      <c r="M64" s="36"/>
      <c r="N64" s="37"/>
      <c r="O64" s="38"/>
      <c r="P64" s="39"/>
      <c r="Q64" s="40" t="str">
        <f>IF($H$63="","",
IF(OR($H$63="Corrupción",$H$63="Lavado de Activos",$H$63="Financiación del Terrorismo",$H$63="Trámites, OPAs y Consultas de Acceso a la Información Pública"),'[17]6.Valoración Control Corrupción'!$E64,'[17]5. Valoración de Controles'!$H64))</f>
        <v/>
      </c>
      <c r="R64" s="41" t="str">
        <f>IF($H$63="","",
IF(OR($H$63="Corrupción",$H$63="Lavado de Activos",$H$63="Financiación del Terrorismo",$H$63="Trámites, OPAs y Consultas de Acceso a la Información Pública"),"No Aplica",'[17]5. Valoración de Controles'!$I64))</f>
        <v/>
      </c>
      <c r="S64" s="41" t="str">
        <f>IF($H$63="","",
IF(OR($H$63="Corrupción",$H$63="Lavado de Activos",$H$63="Financiación del Terrorismo",$H$63="Trámites, OPAs y Consultas de Acceso a la Información Pública"),"No Aplica",'[17]5. Valoración de Controles'!$J64))</f>
        <v/>
      </c>
      <c r="T64" s="41" t="str">
        <f>IF($H$63="","",
IF(OR($H$63="Corrupción",$H$63="Lavado de Activos",$H$63="Financiación del Terrorismo",$H$63="Trámites, OPAs y Consultas de Acceso a la Información Pública"),"No Aplica",'[17]5. Valoración de Controles'!$K64))</f>
        <v/>
      </c>
      <c r="U64" s="41" t="str">
        <f>IF($H$63="","",
IF(OR($H$63="Corrupción",$H$63="Lavado de Activos",$H$63="Financiación del Terrorismo",$H$63="Trámites, OPAs y Consultas de Acceso a la Información Pública"),"No Aplica",'[17]5. Valoración de Controles'!$L64))</f>
        <v/>
      </c>
      <c r="V64" s="41" t="str">
        <f>IF($H$63="","",
IF(OR($H$63="Corrupción",$H$63="Lavado de Activos",$H$63="Financiación del Terrorismo",$H$63="Trámites, OPAs y Consultas de Acceso a la Información Pública"),"No Aplica",'[17]5. Valoración de Controles'!$M64))</f>
        <v/>
      </c>
      <c r="W64" s="41" t="str">
        <f>IF($H$63="","",
IF(OR($H$63="Corrupción",$H$63="Lavado de Activos",$H$63="Financiación del Terrorismo",$H$63="Trámites, OPAs y Consultas de Acceso a la Información Pública"),"No Aplica",'[17]5. Valoración de Controles'!$N64))</f>
        <v/>
      </c>
      <c r="X64" s="42" t="str">
        <f>IF($H$63="","",
IF(OR($H$63="Corrupción",$H$63="Lavado de Activos",$H$63="Financiación del Terrorismo",$H$63="Trámites, OPAs y Consultas de Acceso a la Información Pública"),"No Aplica",'[17]5. Valoración de Controles'!$O64))</f>
        <v/>
      </c>
      <c r="Y64" s="42" t="str">
        <f>IF($H$63="","",
IF(OR($H$63="Corrupción",$H$63="Lavado de Activos",$H$63="Financiación del Terrorismo",$H$63="Trámites, OPAs y Consultas de Acceso a la Información Pública"),"No Aplica",'[17]5. Valoración de Controles'!$P64))</f>
        <v/>
      </c>
      <c r="Z64" s="42" t="str">
        <f>IF($H$63="","",
IF(OR($H$63="Corrupción",$H$63="Lavado de Activos",$H$63="Financiación del Terrorismo",$H$63="Trámites, OPAs y Consultas de Acceso a la Información Pública"),"No Aplica",'[17]5. Valoración de Controles'!$Q64))</f>
        <v/>
      </c>
      <c r="AA64" s="43" t="str">
        <f>IF($H$63="","",
IF(OR($H$63="Corrupción",$H$63="Lavado de Activos",$H$63="Financiación del Terrorismo",$H$63="Trámites, OPAs y Consultas de Acceso a la Información Pública"),"No aplica",'[17]5. Valoración de Controles'!$R64))</f>
        <v/>
      </c>
      <c r="AB64" s="37"/>
      <c r="AC64" s="52"/>
      <c r="AD64" s="37"/>
      <c r="AE64" s="52"/>
      <c r="AF64" s="39"/>
      <c r="AG64" s="45"/>
      <c r="AH64" s="53"/>
      <c r="AI64" s="54"/>
      <c r="AJ64" s="55"/>
      <c r="AK64" s="56"/>
      <c r="AL64" s="55"/>
    </row>
    <row r="65" spans="1:67" ht="31.5" customHeight="1">
      <c r="A65" s="35"/>
      <c r="B65" s="36"/>
      <c r="C65" s="36"/>
      <c r="D65" s="36"/>
      <c r="E65" s="36"/>
      <c r="F65" s="36"/>
      <c r="G65" s="36"/>
      <c r="H65" s="36"/>
      <c r="I65" s="36"/>
      <c r="J65" s="36"/>
      <c r="K65" s="37"/>
      <c r="L65" s="38"/>
      <c r="M65" s="36"/>
      <c r="N65" s="37"/>
      <c r="O65" s="38"/>
      <c r="P65" s="39"/>
      <c r="Q65" s="40" t="str">
        <f>IF($H$63="","",
IF(OR($H$63="Corrupción",$H$63="Lavado de Activos",$H$63="Financiación del Terrorismo",$H$63="Trámites, OPAs y Consultas de Acceso a la Información Pública"),'[17]6.Valoración Control Corrupción'!$E65,'[17]5. Valoración de Controles'!$H65))</f>
        <v/>
      </c>
      <c r="R65" s="41" t="str">
        <f>IF($H$63="","",
IF(OR($H$63="Corrupción",$H$63="Lavado de Activos",$H$63="Financiación del Terrorismo",$H$63="Trámites, OPAs y Consultas de Acceso a la Información Pública"),"No Aplica",'[17]5. Valoración de Controles'!$I65))</f>
        <v/>
      </c>
      <c r="S65" s="41" t="str">
        <f>IF($H$63="","",
IF(OR($H$63="Corrupción",$H$63="Lavado de Activos",$H$63="Financiación del Terrorismo",$H$63="Trámites, OPAs y Consultas de Acceso a la Información Pública"),"No Aplica",'[17]5. Valoración de Controles'!$J65))</f>
        <v/>
      </c>
      <c r="T65" s="41" t="str">
        <f>IF($H$63="","",
IF(OR($H$63="Corrupción",$H$63="Lavado de Activos",$H$63="Financiación del Terrorismo",$H$63="Trámites, OPAs y Consultas de Acceso a la Información Pública"),"No Aplica",'[17]5. Valoración de Controles'!$K65))</f>
        <v/>
      </c>
      <c r="U65" s="41" t="str">
        <f>IF($H$63="","",
IF(OR($H$63="Corrupción",$H$63="Lavado de Activos",$H$63="Financiación del Terrorismo",$H$63="Trámites, OPAs y Consultas de Acceso a la Información Pública"),"No Aplica",'[17]5. Valoración de Controles'!$L65))</f>
        <v/>
      </c>
      <c r="V65" s="41" t="str">
        <f>IF($H$63="","",
IF(OR($H$63="Corrupción",$H$63="Lavado de Activos",$H$63="Financiación del Terrorismo",$H$63="Trámites, OPAs y Consultas de Acceso a la Información Pública"),"No Aplica",'[17]5. Valoración de Controles'!$M65))</f>
        <v/>
      </c>
      <c r="W65" s="41" t="str">
        <f>IF($H$63="","",
IF(OR($H$63="Corrupción",$H$63="Lavado de Activos",$H$63="Financiación del Terrorismo",$H$63="Trámites, OPAs y Consultas de Acceso a la Información Pública"),"No Aplica",'[17]5. Valoración de Controles'!$N65))</f>
        <v/>
      </c>
      <c r="X65" s="42" t="str">
        <f>IF($H$63="","",
IF(OR($H$63="Corrupción",$H$63="Lavado de Activos",$H$63="Financiación del Terrorismo",$H$63="Trámites, OPAs y Consultas de Acceso a la Información Pública"),"No Aplica",'[17]5. Valoración de Controles'!$O65))</f>
        <v/>
      </c>
      <c r="Y65" s="42" t="str">
        <f>IF($H$63="","",
IF(OR($H$63="Corrupción",$H$63="Lavado de Activos",$H$63="Financiación del Terrorismo",$H$63="Trámites, OPAs y Consultas de Acceso a la Información Pública"),"No Aplica",'[17]5. Valoración de Controles'!$P65))</f>
        <v/>
      </c>
      <c r="Z65" s="42" t="str">
        <f>IF($H$63="","",
IF(OR($H$63="Corrupción",$H$63="Lavado de Activos",$H$63="Financiación del Terrorismo",$H$63="Trámites, OPAs y Consultas de Acceso a la Información Pública"),"No Aplica",'[17]5. Valoración de Controles'!$Q65))</f>
        <v/>
      </c>
      <c r="AA65" s="43" t="str">
        <f>IF($H$63="","",
IF(OR($H$63="Corrupción",$H$63="Lavado de Activos",$H$63="Financiación del Terrorismo",$H$63="Trámites, OPAs y Consultas de Acceso a la Información Pública"),"No aplica",'[17]5. Valoración de Controles'!$R65))</f>
        <v/>
      </c>
      <c r="AB65" s="37"/>
      <c r="AC65" s="52"/>
      <c r="AD65" s="37"/>
      <c r="AE65" s="52"/>
      <c r="AF65" s="39"/>
      <c r="AG65" s="45"/>
      <c r="AH65" s="53"/>
      <c r="AI65" s="54"/>
      <c r="AJ65" s="55"/>
      <c r="AK65" s="56"/>
      <c r="AL65" s="55"/>
    </row>
    <row r="66" spans="1:67" ht="31.5" customHeight="1">
      <c r="A66" s="35">
        <v>20</v>
      </c>
      <c r="B66" s="36" t="str">
        <f>'[17]2. Identificación del Riesgo'!B66:B68</f>
        <v/>
      </c>
      <c r="C66" s="36" t="str">
        <f>IF('[17]2. Identificación del Riesgo'!C66:C68="","",'[17]2. Identificación del Riesgo'!C66:C68)</f>
        <v/>
      </c>
      <c r="D66" s="36" t="str">
        <f>IF('[17]2. Identificación del Riesgo'!D66:D68="","",'[17]2. Identificación del Riesgo'!D66:D68)</f>
        <v/>
      </c>
      <c r="E66" s="36" t="str">
        <f>IF('[17]2. Identificación del Riesgo'!E66:E68="","",'[17]2. Identificación del Riesgo'!E66:E68)</f>
        <v/>
      </c>
      <c r="F66" s="36" t="str">
        <f>IF('[17]2. Identificación del Riesgo'!F66:F68="","",'[17]2. Identificación del Riesgo'!F66:F68)</f>
        <v/>
      </c>
      <c r="G66" s="36" t="str">
        <f>IF('[17]2. Identificación del Riesgo'!G66:G68="","",'[17]2. Identificación del Riesgo'!G66:G68)</f>
        <v/>
      </c>
      <c r="H66" s="36" t="str">
        <f>IF('[17]2. Identificación del Riesgo'!H66:H68="","",'[17]2. Identificación del Riesgo'!H66:H68)</f>
        <v/>
      </c>
      <c r="I66" s="36" t="str">
        <f>IF('[17]2. Identificación del Riesgo'!I66:I68="","",'[17]2. Identificación del Riesgo'!I66:I68)</f>
        <v/>
      </c>
      <c r="J66" s="36" t="str">
        <f>IF('[17]2. Identificación del Riesgo'!J66:J68="","",'[17]2. Identificación del Riesgo'!J66:J68)</f>
        <v/>
      </c>
      <c r="K66" s="37" t="str">
        <f>'[17]2. Identificación del Riesgo'!K66:K68</f>
        <v/>
      </c>
      <c r="L66" s="38" t="str">
        <f>'[17]2. Identificación del Riesgo'!L66:L68</f>
        <v/>
      </c>
      <c r="M66" s="36" t="str">
        <f>IF(OR('[17]2. Identificación del Riesgo'!H66:H68="Corrupción",'[17]2. Identificación del Riesgo'!H66:H68="Lavado de Activos",'[17]2. Identificación del Riesgo'!H66:H68="Financiación del Terrorismo",'[17]2. Identificación del Riesgo'!H66:H68="Trámites, OPAs y Consultas de Acceso a la Información Pública"),"No Aplica",
IF('[17]2. Identificación del Riesgo'!M66:M68="","",'[17]2. Identificación del Riesgo'!M66:M68))</f>
        <v/>
      </c>
      <c r="N66" s="37" t="str">
        <f>'[17]2. Identificación del Riesgo'!N66:N68</f>
        <v/>
      </c>
      <c r="O66" s="38" t="str">
        <f>'[17]2. Identificación del Riesgo'!O66:O68</f>
        <v/>
      </c>
      <c r="P66" s="39" t="str">
        <f>'[17]2. Identificación del Riesgo'!P66:P68</f>
        <v/>
      </c>
      <c r="Q66" s="40" t="str">
        <f>IF($H$66="","",
IF(OR($H$66="Corrupción",$H$66="Lavado de Activos",$H$66="Financiación del Terrorismo",$H$66="Trámites, OPAs y Consultas de Acceso a la Información Pública"),'[17]6.Valoración Control Corrupción'!$E66,'[17]5. Valoración de Controles'!$H66))</f>
        <v/>
      </c>
      <c r="R66" s="41" t="str">
        <f>IF($H$66="","",
IF(OR($H$66="Corrupción",$H$66="Lavado de Activos",$H$66="Financiación del Terrorismo",$H$66="Trámites, OPAs y Consultas de Acceso a la Información Pública"),"No Aplica",'[17]5. Valoración de Controles'!$I66))</f>
        <v/>
      </c>
      <c r="S66" s="41" t="str">
        <f>IF($H$66="","",
IF(OR($H$66="Corrupción",$H$66="Lavado de Activos",$H$66="Financiación del Terrorismo",$H$66="Trámites, OPAs y Consultas de Acceso a la Información Pública"),"No Aplica",'[17]5. Valoración de Controles'!$J66))</f>
        <v/>
      </c>
      <c r="T66" s="41" t="str">
        <f>IF($H$66="","",
IF(OR($H$66="Corrupción",$H$66="Lavado de Activos",$H$66="Financiación del Terrorismo",$H$66="Trámites, OPAs y Consultas de Acceso a la Información Pública"),"No Aplica",'[17]5. Valoración de Controles'!$K66))</f>
        <v/>
      </c>
      <c r="U66" s="41" t="str">
        <f>IF($H$66="","",
IF(OR($H$66="Corrupción",$H$66="Lavado de Activos",$H$66="Financiación del Terrorismo",$H$66="Trámites, OPAs y Consultas de Acceso a la Información Pública"),"No Aplica",'[17]5. Valoración de Controles'!$L66))</f>
        <v/>
      </c>
      <c r="V66" s="41" t="str">
        <f>IF($H$66="","",
IF(OR($H$66="Corrupción",$H$66="Lavado de Activos",$H$66="Financiación del Terrorismo",$H$66="Trámites, OPAs y Consultas de Acceso a la Información Pública"),"No Aplica",'[17]5. Valoración de Controles'!$M66))</f>
        <v/>
      </c>
      <c r="W66" s="41" t="str">
        <f>IF($H$66="","",
IF(OR($H$66="Corrupción",$H$66="Lavado de Activos",$H$66="Financiación del Terrorismo",$H$66="Trámites, OPAs y Consultas de Acceso a la Información Pública"),"No Aplica",'[17]5. Valoración de Controles'!$N66))</f>
        <v/>
      </c>
      <c r="X66" s="42" t="str">
        <f>IF($H$66="","",
IF(OR($H$66="Corrupción",$H$66="Lavado de Activos",$H$66="Financiación del Terrorismo",$H$66="Trámites, OPAs y Consultas de Acceso a la Información Pública"),"No Aplica",'[17]5. Valoración de Controles'!$O66))</f>
        <v/>
      </c>
      <c r="Y66" s="42" t="str">
        <f>IF($H$66="","",
IF(OR($H$66="Corrupción",$H$66="Lavado de Activos",$H$66="Financiación del Terrorismo",$H$66="Trámites, OPAs y Consultas de Acceso a la Información Pública"),"No Aplica",'[17]5. Valoración de Controles'!$P66))</f>
        <v/>
      </c>
      <c r="Z66" s="42" t="str">
        <f>IF($H$66="","",
IF(OR($H$66="Corrupción",$H$66="Lavado de Activos",$H$66="Financiación del Terrorismo",$H$66="Trámites, OPAs y Consultas de Acceso a la Información Pública"),"No Aplica",'[17]5. Valoración de Controles'!$Q66))</f>
        <v/>
      </c>
      <c r="AA66" s="43" t="str">
        <f>IF($H$66="","",
IF(OR($H$66="Corrupción",$H$66="Lavado de Activos",$H$66="Financiación del Terrorismo",$H$66="Trámites, OPAs y Consultas de Acceso a la Información Pública"),"No aplica",'[17]5. Valoración de Controles'!$R66))</f>
        <v/>
      </c>
      <c r="AB66" s="37" t="str">
        <f>IF(H66="","",
IF(OR(H66="Corrupción",H66="Lavado de Activos",H66="Financiación del Terrorismo",H66="Trámites, OPAs y Consultas de Acceso a la Información Pública"),'[17]6.Valoración Control Corrupción'!W66:W68,
IF(OR(H66&lt;&gt;"Corrupción",H66&lt;&gt;"Lavado de Activos",H66&lt;&gt;"Financiación del Terrorismo",H66&lt;&gt;"Trámites, OPAs y Consultas de Acceso a la Información Pública"),IF(AC66="","",
IF(AND(AC66&gt;0,AC66&lt;0.4),"Muy Baja",
IF(AND(AC66&gt;=0.4,AC66&lt;0.6),"Baja",
IF(AND(AC66&gt;=0.6,AC66&lt;0.8),"Media",
IF(AND(AC66&gt;=0.8,AC66&lt;1),"Alta",
IF(AC66&gt;=1,"Muy Alta","")))))))))</f>
        <v/>
      </c>
      <c r="AC66" s="44"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IF('[17]5. Valoración de Controles'!U68&gt;0,'[17]5. Valoración de Controles'!U68,
IF('[17]5. Valoración de Controles'!U67&gt;0,'[17]5. Valoración de Controles'!U67,
IF('[17]5. Valoración de Controles'!U66&gt;0,'[17]5. Valoración de Controles'!U66,L66))))))</f>
        <v/>
      </c>
      <c r="AD66" s="37" t="str">
        <f>IF(H66="","",
IF(OR(H66="Corrupción",H66="Lavado de Activos",H66="Financiación del Terrorismo",H66="Trámites, OPAs y Consultas de Acceso a la Información Pública"),'[17]3. Impacto Riesgo de Corrupción'!Z66:Z68,
IF(OR(H66&lt;&gt;"Corrupción",H66&lt;&gt;"Lavado de Activos",H66&lt;&gt;"Financiación del Terrorismo",H66&lt;&gt;"Trámites, OPAs y Consultas de Acceso a la Información Pública"),
IF(AE66="","",
IF(AND(AE66&gt;0,AE66&lt;0.4),"Leve",
IF(AND(AE66&gt;=0.4,AE66&lt;0.6),"Menor",
IF(AND(AE66&gt;=0.6,AE66&lt;0.8),"Moderado",
IF(AND(AE66&gt;=0.8,AE66&lt;1),"Mayor",
IF(AE66&gt;=1,"Catastrófico","")))))))))</f>
        <v/>
      </c>
      <c r="AE66" s="44"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IF('[17]5. Valoración de Controles'!V68&gt;0,'[17]5. Valoración de Controles'!V68,
IF('[17]5. Valoración de Controles'!V67&gt;0,'[17]5. Valoración de Controles'!V67,
IF('[17]5. Valoración de Controles'!V66&gt;0,'[17]5. Valoración de Controles'!V66,O66))))))</f>
        <v/>
      </c>
      <c r="AF66" s="39" t="str">
        <f t="shared" ref="AF66" si="54">IF(AND(AB66="Muy Alta",OR(AD66="Leve",AD66="Menor",AD66="Moderado",AD66="Mayor")),"Alto",
IF(AND(AB66="Alta",OR(AD66="Leve",AD66="Menor")),"Moderado",
IF(AND(AB66="Alta",OR(AD66="Moderado",AD66="Mayor")),"Alto",
IF(AND(AB66="Media",OR(AD66="Leve",AD66="Menor",AD66="Moderado")),"Moderado",
IF(AND(AB66="Media",OR(AD66="Mayor")),"Alto",
IF(AND(AB66="Baja",OR(AD66="Leve")),"Bajo",
IF(AND(OR(AB66="Baja",AB66="Improbable"),OR(AD66="Menor",AD66="Moderado")),"Moderado",
IF(AND(OR(AB66="Baja",AB66="Improbable"),AD66="Mayor"),"Alto",
IF(AND(AB66="Muy Baja",OR(AD66="Leve",AD66="Menor")),"Bajo",
IF(AND(OR(AB66="Muy Baja",AB66="Rara vez"),OR(AD66="Moderado")),"Moderado",
IF(AND(OR(AB66="Muy Baja",AB66="Rara vez"),AD66="Mayor"),"Alto",
IF(AND(OR(AB66="Casi seguro",AB66="Probable",AB66="Posible"),AD66="Mayor"),"Extremo",
IF(AND(AB66="Casi seguro",AD66="Moderado"),"Extremo",
IF(AND(OR(AB66="Probable",AB66="Posible"),OR(AD66="Moderado")),"Alto",
IF(AD66="Catastrófico","Extremo","")))))))))))))))</f>
        <v/>
      </c>
      <c r="AG66" s="45"/>
      <c r="AH66" s="46" t="str">
        <f t="shared" ref="AH66" si="55">IF(AG66="Reducir (Mitigar)","Debe establecer el plan de acción a implementar para mitigar el nivel del riesgo",
IF(AG66="Reducir (Transferir)","No amerita plan de acción. Debe tercerizar la actividad que genera este riesgo o adquirir polizas para evitar responsabilidad economica, sin embargo mantiene la responsabilidad reputacional",
IF(AG66="Aceptar","No amerita plan de acción. Asuma las consecuencias de la materialización del riesgo",
IF(AG66="Evitar","No amerita plan de acción. No ejecute la actividad que genera el riesgo",
IF(AG66="Reducir","Debe establecer el plan de acción a implementar para mitigar el nivel del riesgo",
IF(AG66="Compartir","No amerita plan de acción. Comparta el riesgo con una parte interesada que pueda gestionarlo con mas eficacia",""))))))</f>
        <v/>
      </c>
      <c r="AI66" s="47"/>
      <c r="AJ66" s="48"/>
      <c r="AK66" s="49" t="str">
        <f t="shared" ref="AK66" si="56">IF(AI66="","","∑ Peso porcentual de cada acción definida")</f>
        <v/>
      </c>
      <c r="AL66" s="50"/>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row>
    <row r="67" spans="1:67" ht="31.5" customHeight="1">
      <c r="A67" s="35"/>
      <c r="B67" s="36"/>
      <c r="C67" s="36"/>
      <c r="D67" s="36"/>
      <c r="E67" s="36"/>
      <c r="F67" s="36"/>
      <c r="G67" s="36"/>
      <c r="H67" s="36"/>
      <c r="I67" s="36"/>
      <c r="J67" s="36"/>
      <c r="K67" s="37"/>
      <c r="L67" s="38"/>
      <c r="M67" s="36"/>
      <c r="N67" s="37"/>
      <c r="O67" s="38"/>
      <c r="P67" s="39"/>
      <c r="Q67" s="40" t="str">
        <f>IF($H$66="","",
IF(OR($H$66="Corrupción",$H$66="Lavado de Activos",$H$66="Financiación del Terrorismo",$H$66="Trámites, OPAs y Consultas de Acceso a la Información Pública"),'[17]6.Valoración Control Corrupción'!$E67,'[17]5. Valoración de Controles'!$H67))</f>
        <v/>
      </c>
      <c r="R67" s="41" t="str">
        <f>IF($H$66="","",
IF(OR($H$66="Corrupción",$H$66="Lavado de Activos",$H$66="Financiación del Terrorismo",$H$66="Trámites, OPAs y Consultas de Acceso a la Información Pública"),"No Aplica",'[17]5. Valoración de Controles'!$I67))</f>
        <v/>
      </c>
      <c r="S67" s="41" t="str">
        <f>IF($H$66="","",
IF(OR($H$66="Corrupción",$H$66="Lavado de Activos",$H$66="Financiación del Terrorismo",$H$66="Trámites, OPAs y Consultas de Acceso a la Información Pública"),"No Aplica",'[17]5. Valoración de Controles'!$J67))</f>
        <v/>
      </c>
      <c r="T67" s="41" t="str">
        <f>IF($H$66="","",
IF(OR($H$66="Corrupción",$H$66="Lavado de Activos",$H$66="Financiación del Terrorismo",$H$66="Trámites, OPAs y Consultas de Acceso a la Información Pública"),"No Aplica",'[17]5. Valoración de Controles'!$K67))</f>
        <v/>
      </c>
      <c r="U67" s="41" t="str">
        <f>IF($H$66="","",
IF(OR($H$66="Corrupción",$H$66="Lavado de Activos",$H$66="Financiación del Terrorismo",$H$66="Trámites, OPAs y Consultas de Acceso a la Información Pública"),"No Aplica",'[17]5. Valoración de Controles'!$L67))</f>
        <v/>
      </c>
      <c r="V67" s="41" t="str">
        <f>IF($H$66="","",
IF(OR($H$66="Corrupción",$H$66="Lavado de Activos",$H$66="Financiación del Terrorismo",$H$66="Trámites, OPAs y Consultas de Acceso a la Información Pública"),"No Aplica",'[17]5. Valoración de Controles'!$M67))</f>
        <v/>
      </c>
      <c r="W67" s="41" t="str">
        <f>IF($H$66="","",
IF(OR($H$66="Corrupción",$H$66="Lavado de Activos",$H$66="Financiación del Terrorismo",$H$66="Trámites, OPAs y Consultas de Acceso a la Información Pública"),"No Aplica",'[17]5. Valoración de Controles'!$N67))</f>
        <v/>
      </c>
      <c r="X67" s="42" t="str">
        <f>IF($H$66="","",
IF(OR($H$66="Corrupción",$H$66="Lavado de Activos",$H$66="Financiación del Terrorismo",$H$66="Trámites, OPAs y Consultas de Acceso a la Información Pública"),"No Aplica",'[17]5. Valoración de Controles'!$O67))</f>
        <v/>
      </c>
      <c r="Y67" s="42" t="str">
        <f>IF($H$66="","",
IF(OR($H$66="Corrupción",$H$66="Lavado de Activos",$H$66="Financiación del Terrorismo",$H$66="Trámites, OPAs y Consultas de Acceso a la Información Pública"),"No Aplica",'[17]5. Valoración de Controles'!$P67))</f>
        <v/>
      </c>
      <c r="Z67" s="42" t="str">
        <f>IF($H$66="","",
IF(OR($H$66="Corrupción",$H$66="Lavado de Activos",$H$66="Financiación del Terrorismo",$H$66="Trámites, OPAs y Consultas de Acceso a la Información Pública"),"No Aplica",'[17]5. Valoración de Controles'!$Q67))</f>
        <v/>
      </c>
      <c r="AA67" s="43" t="str">
        <f>IF($H$66="","",
IF(OR($H$66="Corrupción",$H$66="Lavado de Activos",$H$66="Financiación del Terrorismo",$H$66="Trámites, OPAs y Consultas de Acceso a la Información Pública"),"No aplica",'[17]5. Valoración de Controles'!$R67))</f>
        <v/>
      </c>
      <c r="AB67" s="37"/>
      <c r="AC67" s="52"/>
      <c r="AD67" s="37"/>
      <c r="AE67" s="52"/>
      <c r="AF67" s="39"/>
      <c r="AG67" s="45"/>
      <c r="AH67" s="53"/>
      <c r="AI67" s="54"/>
      <c r="AJ67" s="55"/>
      <c r="AK67" s="56"/>
      <c r="AL67" s="55"/>
    </row>
    <row r="68" spans="1:67" ht="31.5" customHeight="1">
      <c r="A68" s="35"/>
      <c r="B68" s="36"/>
      <c r="C68" s="36"/>
      <c r="D68" s="36"/>
      <c r="E68" s="36"/>
      <c r="F68" s="36"/>
      <c r="G68" s="36"/>
      <c r="H68" s="36"/>
      <c r="I68" s="36"/>
      <c r="J68" s="36"/>
      <c r="K68" s="37"/>
      <c r="L68" s="38"/>
      <c r="M68" s="36"/>
      <c r="N68" s="37"/>
      <c r="O68" s="38"/>
      <c r="P68" s="39"/>
      <c r="Q68" s="40" t="str">
        <f>IF($H$66="","",
IF(OR($H$66="Corrupción",$H$66="Lavado de Activos",$H$66="Financiación del Terrorismo",$H$66="Trámites, OPAs y Consultas de Acceso a la Información Pública"),'[17]6.Valoración Control Corrupción'!$E68,'[17]5. Valoración de Controles'!$H68))</f>
        <v/>
      </c>
      <c r="R68" s="41" t="str">
        <f>IF($H$66="","",
IF(OR($H$66="Corrupción",$H$66="Lavado de Activos",$H$66="Financiación del Terrorismo",$H$66="Trámites, OPAs y Consultas de Acceso a la Información Pública"),"No Aplica",'[17]5. Valoración de Controles'!$I68))</f>
        <v/>
      </c>
      <c r="S68" s="41" t="str">
        <f>IF($H$66="","",
IF(OR($H$66="Corrupción",$H$66="Lavado de Activos",$H$66="Financiación del Terrorismo",$H$66="Trámites, OPAs y Consultas de Acceso a la Información Pública"),"No Aplica",'[17]5. Valoración de Controles'!$J68))</f>
        <v/>
      </c>
      <c r="T68" s="41" t="str">
        <f>IF($H$66="","",
IF(OR($H$66="Corrupción",$H$66="Lavado de Activos",$H$66="Financiación del Terrorismo",$H$66="Trámites, OPAs y Consultas de Acceso a la Información Pública"),"No Aplica",'[17]5. Valoración de Controles'!$K68))</f>
        <v/>
      </c>
      <c r="U68" s="41" t="str">
        <f>IF($H$66="","",
IF(OR($H$66="Corrupción",$H$66="Lavado de Activos",$H$66="Financiación del Terrorismo",$H$66="Trámites, OPAs y Consultas de Acceso a la Información Pública"),"No Aplica",'[17]5. Valoración de Controles'!$L68))</f>
        <v/>
      </c>
      <c r="V68" s="41" t="str">
        <f>IF($H$66="","",
IF(OR($H$66="Corrupción",$H$66="Lavado de Activos",$H$66="Financiación del Terrorismo",$H$66="Trámites, OPAs y Consultas de Acceso a la Información Pública"),"No Aplica",'[17]5. Valoración de Controles'!$M68))</f>
        <v/>
      </c>
      <c r="W68" s="41" t="str">
        <f>IF($H$66="","",
IF(OR($H$66="Corrupción",$H$66="Lavado de Activos",$H$66="Financiación del Terrorismo",$H$66="Trámites, OPAs y Consultas de Acceso a la Información Pública"),"No Aplica",'[17]5. Valoración de Controles'!$N68))</f>
        <v/>
      </c>
      <c r="X68" s="42" t="str">
        <f>IF($H$66="","",
IF(OR($H$66="Corrupción",$H$66="Lavado de Activos",$H$66="Financiación del Terrorismo",$H$66="Trámites, OPAs y Consultas de Acceso a la Información Pública"),"No Aplica",'[17]5. Valoración de Controles'!$O68))</f>
        <v/>
      </c>
      <c r="Y68" s="42" t="str">
        <f>IF($H$66="","",
IF(OR($H$66="Corrupción",$H$66="Lavado de Activos",$H$66="Financiación del Terrorismo",$H$66="Trámites, OPAs y Consultas de Acceso a la Información Pública"),"No Aplica",'[17]5. Valoración de Controles'!$P68))</f>
        <v/>
      </c>
      <c r="Z68" s="42" t="str">
        <f>IF($H$66="","",
IF(OR($H$66="Corrupción",$H$66="Lavado de Activos",$H$66="Financiación del Terrorismo",$H$66="Trámites, OPAs y Consultas de Acceso a la Información Pública"),"No Aplica",'[17]5. Valoración de Controles'!$Q68))</f>
        <v/>
      </c>
      <c r="AA68" s="43" t="str">
        <f>IF($H$66="","",
IF(OR($H$66="Corrupción",$H$66="Lavado de Activos",$H$66="Financiación del Terrorismo",$H$66="Trámites, OPAs y Consultas de Acceso a la Información Pública"),"No aplica",'[17]5. Valoración de Controles'!$R68))</f>
        <v/>
      </c>
      <c r="AB68" s="37"/>
      <c r="AC68" s="52"/>
      <c r="AD68" s="37"/>
      <c r="AE68" s="52"/>
      <c r="AF68" s="39"/>
      <c r="AG68" s="45"/>
      <c r="AH68" s="53"/>
      <c r="AI68" s="54"/>
      <c r="AJ68" s="55"/>
      <c r="AK68" s="56"/>
      <c r="AL68" s="55"/>
    </row>
    <row r="69" spans="1:67"/>
    <row r="70" spans="1:67" hidden="1"/>
  </sheetData>
  <sheetProtection algorithmName="SHA-512" hashValue="dB8+4GUqr0nF8ORh2Va2/R1MAEJLLVAHeB8usOmAi0HAloNZBnBAjx3CefVL/aqJXnEJfPPmAwwvlVTNiRMCLw==" saltValue="SS7JiW5c9HKM8ABCT5Vj8g==" spinCount="100000" sheet="1" objects="1" scenarios="1" formatColumns="0" formatRows="0"/>
  <mergeCells count="582">
    <mergeCell ref="AK66:AK68"/>
    <mergeCell ref="AL66:AL68"/>
    <mergeCell ref="AE66:AE68"/>
    <mergeCell ref="AF66:AF68"/>
    <mergeCell ref="AG66:AG68"/>
    <mergeCell ref="AH66:AH68"/>
    <mergeCell ref="AI66:AI68"/>
    <mergeCell ref="AJ66:AJ68"/>
    <mergeCell ref="N66:N68"/>
    <mergeCell ref="O66:O68"/>
    <mergeCell ref="P66:P68"/>
    <mergeCell ref="AB66:AB68"/>
    <mergeCell ref="AC66:AC68"/>
    <mergeCell ref="AD66:AD68"/>
    <mergeCell ref="H66:H68"/>
    <mergeCell ref="I66:I68"/>
    <mergeCell ref="J66:J68"/>
    <mergeCell ref="K66:K68"/>
    <mergeCell ref="L66:L68"/>
    <mergeCell ref="M66:M68"/>
    <mergeCell ref="AJ63:AJ65"/>
    <mergeCell ref="AK63:AK65"/>
    <mergeCell ref="AL63:AL65"/>
    <mergeCell ref="A66:A68"/>
    <mergeCell ref="B66:B68"/>
    <mergeCell ref="C66:C68"/>
    <mergeCell ref="D66:D68"/>
    <mergeCell ref="E66:E68"/>
    <mergeCell ref="F66:F68"/>
    <mergeCell ref="G66:G68"/>
    <mergeCell ref="AD63:AD65"/>
    <mergeCell ref="AE63:AE65"/>
    <mergeCell ref="AF63:AF65"/>
    <mergeCell ref="AG63:AG65"/>
    <mergeCell ref="AH63:AH65"/>
    <mergeCell ref="AI63:AI65"/>
    <mergeCell ref="M63:M65"/>
    <mergeCell ref="N63:N65"/>
    <mergeCell ref="O63:O65"/>
    <mergeCell ref="P63:P65"/>
    <mergeCell ref="AB63:AB65"/>
    <mergeCell ref="AC63:AC65"/>
    <mergeCell ref="G63:G65"/>
    <mergeCell ref="H63:H65"/>
    <mergeCell ref="I63:I65"/>
    <mergeCell ref="J63:J65"/>
    <mergeCell ref="K63:K65"/>
    <mergeCell ref="L63:L65"/>
    <mergeCell ref="A63:A65"/>
    <mergeCell ref="B63:B65"/>
    <mergeCell ref="C63:C65"/>
    <mergeCell ref="D63:D65"/>
    <mergeCell ref="E63:E65"/>
    <mergeCell ref="F63:F65"/>
    <mergeCell ref="AG60:AG62"/>
    <mergeCell ref="AH60:AH62"/>
    <mergeCell ref="AI60:AI62"/>
    <mergeCell ref="AJ60:AJ62"/>
    <mergeCell ref="AK60:AK62"/>
    <mergeCell ref="AL60:AL62"/>
    <mergeCell ref="P60:P62"/>
    <mergeCell ref="AB60:AB62"/>
    <mergeCell ref="AC60:AC62"/>
    <mergeCell ref="AD60:AD62"/>
    <mergeCell ref="AE60:AE62"/>
    <mergeCell ref="AF60:AF62"/>
    <mergeCell ref="J60:J62"/>
    <mergeCell ref="K60:K62"/>
    <mergeCell ref="L60:L62"/>
    <mergeCell ref="M60:M62"/>
    <mergeCell ref="N60:N62"/>
    <mergeCell ref="O60:O62"/>
    <mergeCell ref="AL57:AL59"/>
    <mergeCell ref="A60:A62"/>
    <mergeCell ref="B60:B62"/>
    <mergeCell ref="C60:C62"/>
    <mergeCell ref="D60:D62"/>
    <mergeCell ref="E60:E62"/>
    <mergeCell ref="F60:F62"/>
    <mergeCell ref="G60:G62"/>
    <mergeCell ref="H60:H62"/>
    <mergeCell ref="I60:I62"/>
    <mergeCell ref="AF57:AF59"/>
    <mergeCell ref="AG57:AG59"/>
    <mergeCell ref="AH57:AH59"/>
    <mergeCell ref="AI57:AI59"/>
    <mergeCell ref="AJ57:AJ59"/>
    <mergeCell ref="AK57:AK59"/>
    <mergeCell ref="O57:O59"/>
    <mergeCell ref="P57:P59"/>
    <mergeCell ref="AB57:AB59"/>
    <mergeCell ref="AC57:AC59"/>
    <mergeCell ref="AD57:AD59"/>
    <mergeCell ref="AE57:AE59"/>
    <mergeCell ref="I57:I59"/>
    <mergeCell ref="J57:J59"/>
    <mergeCell ref="K57:K59"/>
    <mergeCell ref="L57:L59"/>
    <mergeCell ref="M57:M59"/>
    <mergeCell ref="N57:N59"/>
    <mergeCell ref="AK54:AK56"/>
    <mergeCell ref="AL54:AL56"/>
    <mergeCell ref="A57:A59"/>
    <mergeCell ref="B57:B59"/>
    <mergeCell ref="C57:C59"/>
    <mergeCell ref="D57:D59"/>
    <mergeCell ref="E57:E59"/>
    <mergeCell ref="F57:F59"/>
    <mergeCell ref="G57:G59"/>
    <mergeCell ref="H57:H59"/>
    <mergeCell ref="AE54:AE56"/>
    <mergeCell ref="AF54:AF56"/>
    <mergeCell ref="AG54:AG56"/>
    <mergeCell ref="AH54:AH56"/>
    <mergeCell ref="AI54:AI56"/>
    <mergeCell ref="AJ54:AJ56"/>
    <mergeCell ref="N54:N56"/>
    <mergeCell ref="O54:O56"/>
    <mergeCell ref="P54:P56"/>
    <mergeCell ref="AB54:AB56"/>
    <mergeCell ref="AC54:AC56"/>
    <mergeCell ref="AD54:AD56"/>
    <mergeCell ref="H54:H56"/>
    <mergeCell ref="I54:I56"/>
    <mergeCell ref="J54:J56"/>
    <mergeCell ref="K54:K56"/>
    <mergeCell ref="L54:L56"/>
    <mergeCell ref="M54:M56"/>
    <mergeCell ref="AJ51:AJ53"/>
    <mergeCell ref="AK51:AK53"/>
    <mergeCell ref="AL51:AL53"/>
    <mergeCell ref="A54:A56"/>
    <mergeCell ref="B54:B56"/>
    <mergeCell ref="C54:C56"/>
    <mergeCell ref="D54:D56"/>
    <mergeCell ref="E54:E56"/>
    <mergeCell ref="F54:F56"/>
    <mergeCell ref="G54:G56"/>
    <mergeCell ref="AD51:AD53"/>
    <mergeCell ref="AE51:AE53"/>
    <mergeCell ref="AF51:AF53"/>
    <mergeCell ref="AG51:AG53"/>
    <mergeCell ref="AH51:AH53"/>
    <mergeCell ref="AI51:AI53"/>
    <mergeCell ref="M51:M53"/>
    <mergeCell ref="N51:N53"/>
    <mergeCell ref="O51:O53"/>
    <mergeCell ref="P51:P53"/>
    <mergeCell ref="AB51:AB53"/>
    <mergeCell ref="AC51:AC53"/>
    <mergeCell ref="G51:G53"/>
    <mergeCell ref="H51:H53"/>
    <mergeCell ref="I51:I53"/>
    <mergeCell ref="J51:J53"/>
    <mergeCell ref="K51:K53"/>
    <mergeCell ref="L51:L53"/>
    <mergeCell ref="A51:A53"/>
    <mergeCell ref="B51:B53"/>
    <mergeCell ref="C51:C53"/>
    <mergeCell ref="D51:D53"/>
    <mergeCell ref="E51:E53"/>
    <mergeCell ref="F51:F53"/>
    <mergeCell ref="AG48:AG50"/>
    <mergeCell ref="AH48:AH50"/>
    <mergeCell ref="AI48:AI50"/>
    <mergeCell ref="AJ48:AJ50"/>
    <mergeCell ref="AK48:AK50"/>
    <mergeCell ref="AL48:AL50"/>
    <mergeCell ref="P48:P50"/>
    <mergeCell ref="AB48:AB50"/>
    <mergeCell ref="AC48:AC50"/>
    <mergeCell ref="AD48:AD50"/>
    <mergeCell ref="AE48:AE50"/>
    <mergeCell ref="AF48:AF50"/>
    <mergeCell ref="J48:J50"/>
    <mergeCell ref="K48:K50"/>
    <mergeCell ref="L48:L50"/>
    <mergeCell ref="M48:M50"/>
    <mergeCell ref="N48:N50"/>
    <mergeCell ref="O48:O50"/>
    <mergeCell ref="AL45:AL47"/>
    <mergeCell ref="A48:A50"/>
    <mergeCell ref="B48:B50"/>
    <mergeCell ref="C48:C50"/>
    <mergeCell ref="D48:D50"/>
    <mergeCell ref="E48:E50"/>
    <mergeCell ref="F48:F50"/>
    <mergeCell ref="G48:G50"/>
    <mergeCell ref="H48:H50"/>
    <mergeCell ref="I48:I50"/>
    <mergeCell ref="AF45:AF47"/>
    <mergeCell ref="AG45:AG47"/>
    <mergeCell ref="AH45:AH47"/>
    <mergeCell ref="AI45:AI47"/>
    <mergeCell ref="AJ45:AJ47"/>
    <mergeCell ref="AK45:AK47"/>
    <mergeCell ref="O45:O47"/>
    <mergeCell ref="P45:P47"/>
    <mergeCell ref="AB45:AB47"/>
    <mergeCell ref="AC45:AC47"/>
    <mergeCell ref="AD45:AD47"/>
    <mergeCell ref="AE45:AE47"/>
    <mergeCell ref="I45:I47"/>
    <mergeCell ref="J45:J47"/>
    <mergeCell ref="K45:K47"/>
    <mergeCell ref="L45:L47"/>
    <mergeCell ref="M45:M47"/>
    <mergeCell ref="N45:N47"/>
    <mergeCell ref="AK42:AK44"/>
    <mergeCell ref="AL42:AL44"/>
    <mergeCell ref="A45:A47"/>
    <mergeCell ref="B45:B47"/>
    <mergeCell ref="C45:C47"/>
    <mergeCell ref="D45:D47"/>
    <mergeCell ref="E45:E47"/>
    <mergeCell ref="F45:F47"/>
    <mergeCell ref="G45:G47"/>
    <mergeCell ref="H45:H47"/>
    <mergeCell ref="AE42:AE44"/>
    <mergeCell ref="AF42:AF44"/>
    <mergeCell ref="AG42:AG44"/>
    <mergeCell ref="AH42:AH44"/>
    <mergeCell ref="AI42:AI44"/>
    <mergeCell ref="AJ42:AJ44"/>
    <mergeCell ref="N42:N44"/>
    <mergeCell ref="O42:O44"/>
    <mergeCell ref="P42:P44"/>
    <mergeCell ref="AB42:AB44"/>
    <mergeCell ref="AC42:AC44"/>
    <mergeCell ref="AD42:AD44"/>
    <mergeCell ref="H42:H44"/>
    <mergeCell ref="I42:I44"/>
    <mergeCell ref="J42:J44"/>
    <mergeCell ref="K42:K44"/>
    <mergeCell ref="L42:L44"/>
    <mergeCell ref="M42:M44"/>
    <mergeCell ref="AJ39:AJ41"/>
    <mergeCell ref="AK39:AK41"/>
    <mergeCell ref="AL39:AL41"/>
    <mergeCell ref="A42:A44"/>
    <mergeCell ref="B42:B44"/>
    <mergeCell ref="C42:C44"/>
    <mergeCell ref="D42:D44"/>
    <mergeCell ref="E42:E44"/>
    <mergeCell ref="F42:F44"/>
    <mergeCell ref="G42:G44"/>
    <mergeCell ref="AD39:AD41"/>
    <mergeCell ref="AE39:AE41"/>
    <mergeCell ref="AF39:AF41"/>
    <mergeCell ref="AG39:AG41"/>
    <mergeCell ref="AH39:AH41"/>
    <mergeCell ref="AI39:AI41"/>
    <mergeCell ref="M39:M41"/>
    <mergeCell ref="N39:N41"/>
    <mergeCell ref="O39:O41"/>
    <mergeCell ref="P39:P41"/>
    <mergeCell ref="AB39:AB41"/>
    <mergeCell ref="AC39:AC41"/>
    <mergeCell ref="G39:G41"/>
    <mergeCell ref="H39:H41"/>
    <mergeCell ref="I39:I41"/>
    <mergeCell ref="J39:J41"/>
    <mergeCell ref="K39:K41"/>
    <mergeCell ref="L39:L41"/>
    <mergeCell ref="A39:A41"/>
    <mergeCell ref="B39:B41"/>
    <mergeCell ref="C39:C41"/>
    <mergeCell ref="D39:D41"/>
    <mergeCell ref="E39:E41"/>
    <mergeCell ref="F39:F41"/>
    <mergeCell ref="AG36:AG38"/>
    <mergeCell ref="AH36:AH38"/>
    <mergeCell ref="AI36:AI38"/>
    <mergeCell ref="AJ36:AJ38"/>
    <mergeCell ref="AK36:AK38"/>
    <mergeCell ref="AL36:AL38"/>
    <mergeCell ref="P36:P38"/>
    <mergeCell ref="AB36:AB38"/>
    <mergeCell ref="AC36:AC38"/>
    <mergeCell ref="AD36:AD38"/>
    <mergeCell ref="AE36:AE38"/>
    <mergeCell ref="AF36:AF38"/>
    <mergeCell ref="J36:J38"/>
    <mergeCell ref="K36:K38"/>
    <mergeCell ref="L36:L38"/>
    <mergeCell ref="M36:M38"/>
    <mergeCell ref="N36:N38"/>
    <mergeCell ref="O36:O38"/>
    <mergeCell ref="AL33:AL35"/>
    <mergeCell ref="A36:A38"/>
    <mergeCell ref="B36:B38"/>
    <mergeCell ref="C36:C38"/>
    <mergeCell ref="D36:D38"/>
    <mergeCell ref="E36:E38"/>
    <mergeCell ref="F36:F38"/>
    <mergeCell ref="G36:G38"/>
    <mergeCell ref="H36:H38"/>
    <mergeCell ref="I36:I38"/>
    <mergeCell ref="AF33:AF35"/>
    <mergeCell ref="AG33:AG35"/>
    <mergeCell ref="AH33:AH35"/>
    <mergeCell ref="AI33:AI35"/>
    <mergeCell ref="AJ33:AJ35"/>
    <mergeCell ref="AK33:AK35"/>
    <mergeCell ref="O33:O35"/>
    <mergeCell ref="P33:P35"/>
    <mergeCell ref="AB33:AB35"/>
    <mergeCell ref="AC33:AC35"/>
    <mergeCell ref="AD33:AD35"/>
    <mergeCell ref="AE33:AE35"/>
    <mergeCell ref="I33:I35"/>
    <mergeCell ref="J33:J35"/>
    <mergeCell ref="K33:K35"/>
    <mergeCell ref="L33:L35"/>
    <mergeCell ref="M33:M35"/>
    <mergeCell ref="N33:N35"/>
    <mergeCell ref="AK30:AK32"/>
    <mergeCell ref="AL30:AL32"/>
    <mergeCell ref="A33:A35"/>
    <mergeCell ref="B33:B35"/>
    <mergeCell ref="C33:C35"/>
    <mergeCell ref="D33:D35"/>
    <mergeCell ref="E33:E35"/>
    <mergeCell ref="F33:F35"/>
    <mergeCell ref="G33:G35"/>
    <mergeCell ref="H33:H35"/>
    <mergeCell ref="AE30:AE32"/>
    <mergeCell ref="AF30:AF32"/>
    <mergeCell ref="AG30:AG32"/>
    <mergeCell ref="AH30:AH32"/>
    <mergeCell ref="AI30:AI32"/>
    <mergeCell ref="AJ30:AJ32"/>
    <mergeCell ref="N30:N32"/>
    <mergeCell ref="O30:O32"/>
    <mergeCell ref="P30:P32"/>
    <mergeCell ref="AB30:AB32"/>
    <mergeCell ref="AC30:AC32"/>
    <mergeCell ref="AD30:AD32"/>
    <mergeCell ref="H30:H32"/>
    <mergeCell ref="I30:I32"/>
    <mergeCell ref="J30:J32"/>
    <mergeCell ref="K30:K32"/>
    <mergeCell ref="L30:L32"/>
    <mergeCell ref="M30:M32"/>
    <mergeCell ref="AJ27:AJ29"/>
    <mergeCell ref="AK27:AK29"/>
    <mergeCell ref="AL27:AL29"/>
    <mergeCell ref="A30:A32"/>
    <mergeCell ref="B30:B32"/>
    <mergeCell ref="C30:C32"/>
    <mergeCell ref="D30:D32"/>
    <mergeCell ref="E30:E32"/>
    <mergeCell ref="F30:F32"/>
    <mergeCell ref="G30:G32"/>
    <mergeCell ref="AD27:AD29"/>
    <mergeCell ref="AE27:AE29"/>
    <mergeCell ref="AF27:AF29"/>
    <mergeCell ref="AG27:AG29"/>
    <mergeCell ref="AH27:AH29"/>
    <mergeCell ref="AI27:AI29"/>
    <mergeCell ref="M27:M29"/>
    <mergeCell ref="N27:N29"/>
    <mergeCell ref="O27:O29"/>
    <mergeCell ref="P27:P29"/>
    <mergeCell ref="AB27:AB29"/>
    <mergeCell ref="AC27:AC29"/>
    <mergeCell ref="G27:G29"/>
    <mergeCell ref="H27:H29"/>
    <mergeCell ref="I27:I29"/>
    <mergeCell ref="J27:J29"/>
    <mergeCell ref="K27:K29"/>
    <mergeCell ref="L27:L29"/>
    <mergeCell ref="A27:A29"/>
    <mergeCell ref="B27:B29"/>
    <mergeCell ref="C27:C29"/>
    <mergeCell ref="D27:D29"/>
    <mergeCell ref="E27:E29"/>
    <mergeCell ref="F27:F29"/>
    <mergeCell ref="AG24:AG26"/>
    <mergeCell ref="AH24:AH26"/>
    <mergeCell ref="AI24:AI26"/>
    <mergeCell ref="AJ24:AJ26"/>
    <mergeCell ref="AK24:AK26"/>
    <mergeCell ref="AL24:AL26"/>
    <mergeCell ref="P24:P26"/>
    <mergeCell ref="AB24:AB26"/>
    <mergeCell ref="AC24:AC26"/>
    <mergeCell ref="AD24:AD26"/>
    <mergeCell ref="AE24:AE26"/>
    <mergeCell ref="AF24:AF26"/>
    <mergeCell ref="J24:J26"/>
    <mergeCell ref="K24:K26"/>
    <mergeCell ref="L24:L26"/>
    <mergeCell ref="M24:M26"/>
    <mergeCell ref="N24:N26"/>
    <mergeCell ref="O24:O26"/>
    <mergeCell ref="AL21:AL23"/>
    <mergeCell ref="A24:A26"/>
    <mergeCell ref="B24:B26"/>
    <mergeCell ref="C24:C26"/>
    <mergeCell ref="D24:D26"/>
    <mergeCell ref="E24:E26"/>
    <mergeCell ref="F24:F26"/>
    <mergeCell ref="G24:G26"/>
    <mergeCell ref="H24:H26"/>
    <mergeCell ref="I24:I26"/>
    <mergeCell ref="AF21:AF23"/>
    <mergeCell ref="AG21:AG23"/>
    <mergeCell ref="AH21:AH23"/>
    <mergeCell ref="AI21:AI23"/>
    <mergeCell ref="AJ21:AJ23"/>
    <mergeCell ref="AK21:AK23"/>
    <mergeCell ref="O21:O23"/>
    <mergeCell ref="P21:P23"/>
    <mergeCell ref="AB21:AB23"/>
    <mergeCell ref="AC21:AC23"/>
    <mergeCell ref="AD21:AD23"/>
    <mergeCell ref="AE21:AE23"/>
    <mergeCell ref="I21:I23"/>
    <mergeCell ref="J21:J23"/>
    <mergeCell ref="K21:K23"/>
    <mergeCell ref="L21:L23"/>
    <mergeCell ref="M21:M23"/>
    <mergeCell ref="N21:N23"/>
    <mergeCell ref="AK18:AK20"/>
    <mergeCell ref="AL18:AL20"/>
    <mergeCell ref="A21:A23"/>
    <mergeCell ref="B21:B23"/>
    <mergeCell ref="C21:C23"/>
    <mergeCell ref="D21:D23"/>
    <mergeCell ref="E21:E23"/>
    <mergeCell ref="F21:F23"/>
    <mergeCell ref="G21:G23"/>
    <mergeCell ref="H21:H23"/>
    <mergeCell ref="AE18:AE20"/>
    <mergeCell ref="AF18:AF20"/>
    <mergeCell ref="AG18:AG20"/>
    <mergeCell ref="AH18:AH20"/>
    <mergeCell ref="AI18:AI20"/>
    <mergeCell ref="AJ18:AJ20"/>
    <mergeCell ref="N18:N20"/>
    <mergeCell ref="O18:O20"/>
    <mergeCell ref="P18:P20"/>
    <mergeCell ref="AB18:AB20"/>
    <mergeCell ref="AC18:AC20"/>
    <mergeCell ref="AD18:AD20"/>
    <mergeCell ref="H18:H20"/>
    <mergeCell ref="I18:I20"/>
    <mergeCell ref="J18:J20"/>
    <mergeCell ref="K18:K20"/>
    <mergeCell ref="L18:L20"/>
    <mergeCell ref="M18:M20"/>
    <mergeCell ref="AJ15:AJ17"/>
    <mergeCell ref="AK15:AK17"/>
    <mergeCell ref="AL15:AL17"/>
    <mergeCell ref="A18:A20"/>
    <mergeCell ref="B18:B20"/>
    <mergeCell ref="C18:C20"/>
    <mergeCell ref="D18:D20"/>
    <mergeCell ref="E18:E20"/>
    <mergeCell ref="F18:F20"/>
    <mergeCell ref="G18:G20"/>
    <mergeCell ref="AD15:AD17"/>
    <mergeCell ref="AE15:AE17"/>
    <mergeCell ref="AF15:AF17"/>
    <mergeCell ref="AG15:AG17"/>
    <mergeCell ref="AH15:AH17"/>
    <mergeCell ref="AI15:AI17"/>
    <mergeCell ref="M15:M17"/>
    <mergeCell ref="N15:N17"/>
    <mergeCell ref="O15:O17"/>
    <mergeCell ref="P15:P17"/>
    <mergeCell ref="AB15:AB17"/>
    <mergeCell ref="AC15:AC17"/>
    <mergeCell ref="G15:G17"/>
    <mergeCell ref="H15:H17"/>
    <mergeCell ref="I15:I17"/>
    <mergeCell ref="J15:J17"/>
    <mergeCell ref="K15:K17"/>
    <mergeCell ref="L15:L17"/>
    <mergeCell ref="A15:A17"/>
    <mergeCell ref="B15:B17"/>
    <mergeCell ref="C15:C17"/>
    <mergeCell ref="D15:D17"/>
    <mergeCell ref="E15:E17"/>
    <mergeCell ref="F15:F17"/>
    <mergeCell ref="AG12:AG14"/>
    <mergeCell ref="AH12:AH14"/>
    <mergeCell ref="AI12:AI14"/>
    <mergeCell ref="AJ12:AJ14"/>
    <mergeCell ref="AK12:AK14"/>
    <mergeCell ref="AL12:AL14"/>
    <mergeCell ref="P12:P14"/>
    <mergeCell ref="AB12:AB14"/>
    <mergeCell ref="AC12:AC14"/>
    <mergeCell ref="AD12:AD14"/>
    <mergeCell ref="AE12:AE14"/>
    <mergeCell ref="AF12:AF14"/>
    <mergeCell ref="J12:J14"/>
    <mergeCell ref="K12:K14"/>
    <mergeCell ref="L12:L14"/>
    <mergeCell ref="M12:M14"/>
    <mergeCell ref="N12:N14"/>
    <mergeCell ref="O12:O14"/>
    <mergeCell ref="AL9:AL11"/>
    <mergeCell ref="A12:A14"/>
    <mergeCell ref="B12:B14"/>
    <mergeCell ref="C12:C14"/>
    <mergeCell ref="D12:D14"/>
    <mergeCell ref="E12:E14"/>
    <mergeCell ref="F12:F14"/>
    <mergeCell ref="G12:G14"/>
    <mergeCell ref="H12:H14"/>
    <mergeCell ref="I12:I14"/>
    <mergeCell ref="AF9:AF11"/>
    <mergeCell ref="AG9:AG11"/>
    <mergeCell ref="AH9:AH11"/>
    <mergeCell ref="AI9:AI11"/>
    <mergeCell ref="AJ9:AJ11"/>
    <mergeCell ref="AK9:AK11"/>
    <mergeCell ref="O9:O11"/>
    <mergeCell ref="P9:P11"/>
    <mergeCell ref="AB9:AB11"/>
    <mergeCell ref="AC9:AC11"/>
    <mergeCell ref="AD9:AD11"/>
    <mergeCell ref="AE9:AE11"/>
    <mergeCell ref="I9:I11"/>
    <mergeCell ref="J9:J11"/>
    <mergeCell ref="K9:K11"/>
    <mergeCell ref="L9:L11"/>
    <mergeCell ref="M9:M11"/>
    <mergeCell ref="N9:N11"/>
    <mergeCell ref="AK7:AK8"/>
    <mergeCell ref="AL7:AL8"/>
    <mergeCell ref="A9:A11"/>
    <mergeCell ref="B9:B11"/>
    <mergeCell ref="C9:C11"/>
    <mergeCell ref="D9:D11"/>
    <mergeCell ref="E9:E11"/>
    <mergeCell ref="F9:F11"/>
    <mergeCell ref="G9:G11"/>
    <mergeCell ref="H9:H11"/>
    <mergeCell ref="AE7:AE8"/>
    <mergeCell ref="AF7:AF8"/>
    <mergeCell ref="AG7:AG8"/>
    <mergeCell ref="AH7:AH8"/>
    <mergeCell ref="AI7:AI8"/>
    <mergeCell ref="AJ7:AJ8"/>
    <mergeCell ref="R7:T7"/>
    <mergeCell ref="U7:Z7"/>
    <mergeCell ref="AA7:AA8"/>
    <mergeCell ref="AB7:AB8"/>
    <mergeCell ref="AC7:AC8"/>
    <mergeCell ref="AD7:AD8"/>
    <mergeCell ref="L7:L8"/>
    <mergeCell ref="M7:M8"/>
    <mergeCell ref="N7:N8"/>
    <mergeCell ref="O7:O8"/>
    <mergeCell ref="P7:P8"/>
    <mergeCell ref="Q7:Q8"/>
    <mergeCell ref="F7:F8"/>
    <mergeCell ref="G7:G8"/>
    <mergeCell ref="H7:H8"/>
    <mergeCell ref="I7:I8"/>
    <mergeCell ref="J7:J8"/>
    <mergeCell ref="K7:K8"/>
    <mergeCell ref="A6:J6"/>
    <mergeCell ref="K6:P6"/>
    <mergeCell ref="Q6:AA6"/>
    <mergeCell ref="AB6:AH6"/>
    <mergeCell ref="AI6:AL6"/>
    <mergeCell ref="A7:A8"/>
    <mergeCell ref="B7:B8"/>
    <mergeCell ref="C7:C8"/>
    <mergeCell ref="D7:D8"/>
    <mergeCell ref="E7:E8"/>
    <mergeCell ref="A1:C4"/>
    <mergeCell ref="D1:AJ4"/>
    <mergeCell ref="AK1:AL1"/>
    <mergeCell ref="AK2:AL2"/>
    <mergeCell ref="AK3:AL3"/>
    <mergeCell ref="AK4:AL4"/>
  </mergeCells>
  <conditionalFormatting sqref="N9">
    <cfRule type="cellIs" dxfId="81" priority="78" operator="equal">
      <formula>"Catastrófico"</formula>
    </cfRule>
    <cfRule type="cellIs" dxfId="80" priority="79" operator="equal">
      <formula>"Mayor"</formula>
    </cfRule>
    <cfRule type="cellIs" dxfId="79" priority="80" operator="equal">
      <formula>"Moderado"</formula>
    </cfRule>
    <cfRule type="cellIs" dxfId="78" priority="81" operator="equal">
      <formula>"Menor"</formula>
    </cfRule>
    <cfRule type="cellIs" dxfId="77" priority="82" operator="equal">
      <formula>"Leve"</formula>
    </cfRule>
  </conditionalFormatting>
  <conditionalFormatting sqref="P9">
    <cfRule type="cellIs" dxfId="76" priority="74" operator="equal">
      <formula>"Extremo"</formula>
    </cfRule>
    <cfRule type="cellIs" dxfId="75" priority="75" operator="equal">
      <formula>"Alto"</formula>
    </cfRule>
    <cfRule type="cellIs" dxfId="74" priority="76" operator="equal">
      <formula>"Moderado"</formula>
    </cfRule>
    <cfRule type="cellIs" dxfId="73" priority="77" operator="equal">
      <formula>"Bajo"</formula>
    </cfRule>
  </conditionalFormatting>
  <conditionalFormatting sqref="AD9">
    <cfRule type="cellIs" dxfId="72" priority="69" operator="equal">
      <formula>"Catastrófico"</formula>
    </cfRule>
    <cfRule type="cellIs" dxfId="71" priority="70" operator="equal">
      <formula>"Mayor"</formula>
    </cfRule>
    <cfRule type="cellIs" dxfId="70" priority="71" operator="equal">
      <formula>"Moderado"</formula>
    </cfRule>
    <cfRule type="cellIs" dxfId="69" priority="72" operator="equal">
      <formula>"Menor"</formula>
    </cfRule>
    <cfRule type="cellIs" dxfId="68" priority="73" operator="equal">
      <formula>"Leve"</formula>
    </cfRule>
  </conditionalFormatting>
  <conditionalFormatting sqref="AF9">
    <cfRule type="cellIs" dxfId="67" priority="65" operator="equal">
      <formula>"Extremo"</formula>
    </cfRule>
    <cfRule type="cellIs" dxfId="66" priority="66" operator="equal">
      <formula>"Alto"</formula>
    </cfRule>
    <cfRule type="cellIs" dxfId="65" priority="67" operator="equal">
      <formula>"Moderado"</formula>
    </cfRule>
    <cfRule type="cellIs" dxfId="64" priority="68" operator="equal">
      <formula>"Bajo"</formula>
    </cfRule>
  </conditionalFormatting>
  <conditionalFormatting sqref="K9">
    <cfRule type="cellIs" dxfId="63" priority="60" operator="equal">
      <formula>"Muy Alta"</formula>
    </cfRule>
    <cfRule type="cellIs" dxfId="62" priority="61" operator="equal">
      <formula>"Alta"</formula>
    </cfRule>
    <cfRule type="cellIs" dxfId="61" priority="62" operator="equal">
      <formula>"Media"</formula>
    </cfRule>
    <cfRule type="cellIs" dxfId="60" priority="63" operator="equal">
      <formula>"Baja"</formula>
    </cfRule>
    <cfRule type="cellIs" dxfId="59" priority="64" operator="equal">
      <formula>"Muy Baja"</formula>
    </cfRule>
  </conditionalFormatting>
  <conditionalFormatting sqref="K9:K11">
    <cfRule type="expression" dxfId="58" priority="55">
      <formula>IF($K9="Casi seguro",1,0)</formula>
    </cfRule>
    <cfRule type="expression" dxfId="57" priority="56">
      <formula>IF($K9="Probable",1,0)</formula>
    </cfRule>
    <cfRule type="expression" dxfId="56" priority="57">
      <formula>IF($K9="Posible",1,0)</formula>
    </cfRule>
    <cfRule type="expression" dxfId="55" priority="58">
      <formula>IF($K9="Improbable",1,0)</formula>
    </cfRule>
    <cfRule type="expression" dxfId="54" priority="59">
      <formula>IF($K9="Rara vez",1,0)</formula>
    </cfRule>
  </conditionalFormatting>
  <conditionalFormatting sqref="AB9">
    <cfRule type="cellIs" dxfId="53" priority="50" operator="equal">
      <formula>"Muy Alta"</formula>
    </cfRule>
    <cfRule type="cellIs" dxfId="52" priority="51" operator="equal">
      <formula>"Alta"</formula>
    </cfRule>
    <cfRule type="cellIs" dxfId="51" priority="52" operator="equal">
      <formula>"Media"</formula>
    </cfRule>
    <cfRule type="cellIs" dxfId="50" priority="53" operator="equal">
      <formula>"Baja"</formula>
    </cfRule>
    <cfRule type="cellIs" dxfId="49" priority="54" operator="equal">
      <formula>"Muy Baja"</formula>
    </cfRule>
  </conditionalFormatting>
  <conditionalFormatting sqref="AB9:AB11">
    <cfRule type="expression" dxfId="48" priority="45">
      <formula>IF($AB9="Casi seguro",1,0)</formula>
    </cfRule>
    <cfRule type="expression" dxfId="47" priority="46">
      <formula>IF($AB9="Probable",1,0)</formula>
    </cfRule>
    <cfRule type="expression" dxfId="46" priority="47">
      <formula>IF($AB9="Posible",1,0)</formula>
    </cfRule>
    <cfRule type="expression" dxfId="45" priority="48">
      <formula>IF($AB9="Improbable",1,0)</formula>
    </cfRule>
    <cfRule type="expression" dxfId="44" priority="49">
      <formula>IF($AB9="Rara vez",1,0)</formula>
    </cfRule>
  </conditionalFormatting>
  <conditionalFormatting sqref="N12 N15 N18 N21 N24 N27 N30 N33 N36 N39 N42 N45 N48 N51 N54 N57 N60 N63 N66">
    <cfRule type="cellIs" dxfId="43" priority="40" operator="equal">
      <formula>"Catastrófico"</formula>
    </cfRule>
    <cfRule type="cellIs" dxfId="42" priority="41" operator="equal">
      <formula>"Mayor"</formula>
    </cfRule>
    <cfRule type="cellIs" dxfId="41" priority="42" operator="equal">
      <formula>"Moderado"</formula>
    </cfRule>
    <cfRule type="cellIs" dxfId="40" priority="43" operator="equal">
      <formula>"Menor"</formula>
    </cfRule>
    <cfRule type="cellIs" dxfId="39" priority="44" operator="equal">
      <formula>"Leve"</formula>
    </cfRule>
  </conditionalFormatting>
  <conditionalFormatting sqref="P12 P15 P18 P21 P24 P27 P30 P33 P36 P39 P42 P45 P48 P51 P54 P57 P60 P63 P66">
    <cfRule type="cellIs" dxfId="38" priority="36" operator="equal">
      <formula>"Extremo"</formula>
    </cfRule>
    <cfRule type="cellIs" dxfId="37" priority="37" operator="equal">
      <formula>"Alto"</formula>
    </cfRule>
    <cfRule type="cellIs" dxfId="36" priority="38" operator="equal">
      <formula>"Moderado"</formula>
    </cfRule>
    <cfRule type="cellIs" dxfId="35" priority="39" operator="equal">
      <formula>"Bajo"</formula>
    </cfRule>
  </conditionalFormatting>
  <conditionalFormatting sqref="AD12 AD15 AD18 AD21 AD24 AD27 AD30 AD33 AD36 AD39 AD42 AD45 AD48 AD51 AD54 AD57 AD60 AD63 AD66">
    <cfRule type="cellIs" dxfId="34" priority="31" operator="equal">
      <formula>"Catastrófico"</formula>
    </cfRule>
    <cfRule type="cellIs" dxfId="33" priority="32" operator="equal">
      <formula>"Mayor"</formula>
    </cfRule>
    <cfRule type="cellIs" dxfId="32" priority="33" operator="equal">
      <formula>"Moderado"</formula>
    </cfRule>
    <cfRule type="cellIs" dxfId="31" priority="34" operator="equal">
      <formula>"Menor"</formula>
    </cfRule>
    <cfRule type="cellIs" dxfId="30" priority="35" operator="equal">
      <formula>"Leve"</formula>
    </cfRule>
  </conditionalFormatting>
  <conditionalFormatting sqref="AF12 AF15 AF18 AF21 AF24 AF27 AF30 AF33 AF36 AF39 AF42 AF45 AF48 AF51 AF54 AF57 AF60 AF63 AF66">
    <cfRule type="cellIs" dxfId="29" priority="27" operator="equal">
      <formula>"Extremo"</formula>
    </cfRule>
    <cfRule type="cellIs" dxfId="28" priority="28" operator="equal">
      <formula>"Alto"</formula>
    </cfRule>
    <cfRule type="cellIs" dxfId="27" priority="29" operator="equal">
      <formula>"Moderado"</formula>
    </cfRule>
    <cfRule type="cellIs" dxfId="26" priority="30" operator="equal">
      <formula>"Bajo"</formula>
    </cfRule>
  </conditionalFormatting>
  <conditionalFormatting sqref="K12 K15 K18 K21 K24 K27 K30 K33 K36 K39 K42 K45 K48 K51 K54 K57 K60 K63 K66">
    <cfRule type="cellIs" dxfId="25" priority="22" operator="equal">
      <formula>"Muy Alta"</formula>
    </cfRule>
    <cfRule type="cellIs" dxfId="24" priority="23" operator="equal">
      <formula>"Alta"</formula>
    </cfRule>
    <cfRule type="cellIs" dxfId="23" priority="24" operator="equal">
      <formula>"Media"</formula>
    </cfRule>
    <cfRule type="cellIs" dxfId="22" priority="25" operator="equal">
      <formula>"Baja"</formula>
    </cfRule>
    <cfRule type="cellIs" dxfId="21" priority="26" operator="equal">
      <formula>"Muy Baja"</formula>
    </cfRule>
  </conditionalFormatting>
  <conditionalFormatting sqref="K12:K68">
    <cfRule type="expression" dxfId="20" priority="17">
      <formula>IF($K12="Casi seguro",1,0)</formula>
    </cfRule>
    <cfRule type="expression" dxfId="19" priority="18">
      <formula>IF($K12="Probable",1,0)</formula>
    </cfRule>
    <cfRule type="expression" dxfId="18" priority="19">
      <formula>IF($K12="Posible",1,0)</formula>
    </cfRule>
    <cfRule type="expression" dxfId="17" priority="20">
      <formula>IF($K12="Improbable",1,0)</formula>
    </cfRule>
    <cfRule type="expression" dxfId="16" priority="21">
      <formula>IF($K12="Rara vez",1,0)</formula>
    </cfRule>
  </conditionalFormatting>
  <conditionalFormatting sqref="AB12 AB15 AB18 AB21 AB24 AB27 AB30 AB33 AB36 AB39 AB42 AB45 AB48 AB51 AB54 AB57 AB60 AB63 AB66">
    <cfRule type="cellIs" dxfId="15" priority="12" operator="equal">
      <formula>"Muy Alta"</formula>
    </cfRule>
    <cfRule type="cellIs" dxfId="14" priority="13" operator="equal">
      <formula>"Alta"</formula>
    </cfRule>
    <cfRule type="cellIs" dxfId="13" priority="14" operator="equal">
      <formula>"Media"</formula>
    </cfRule>
    <cfRule type="cellIs" dxfId="12" priority="15" operator="equal">
      <formula>"Baja"</formula>
    </cfRule>
    <cfRule type="cellIs" dxfId="11" priority="16" operator="equal">
      <formula>"Muy Baja"</formula>
    </cfRule>
  </conditionalFormatting>
  <conditionalFormatting sqref="AB12:AB68">
    <cfRule type="expression" dxfId="10" priority="7">
      <formula>IF($AB12="Casi seguro",1,0)</formula>
    </cfRule>
    <cfRule type="expression" dxfId="9" priority="8">
      <formula>IF($AB12="Probable",1,0)</formula>
    </cfRule>
    <cfRule type="expression" dxfId="8" priority="9">
      <formula>IF($AB12="Posible",1,0)</formula>
    </cfRule>
    <cfRule type="expression" dxfId="7" priority="10">
      <formula>IF($AB12="Improbable",1,0)</formula>
    </cfRule>
    <cfRule type="expression" dxfId="6" priority="11">
      <formula>IF($AB12="Rara vez",1,0)</formula>
    </cfRule>
  </conditionalFormatting>
  <conditionalFormatting sqref="AI9:AL11">
    <cfRule type="expression" dxfId="5" priority="4">
      <formula>IF(OR($AG9="Evitar",$AG9="Compartir",$AG9="Aceptar",$AG9="Reducir (Transferir)"),1,0)</formula>
    </cfRule>
    <cfRule type="expression" dxfId="4" priority="5">
      <formula>IF(AND($AF9="Moderado",OR($H9="Gestión",$H9="Seguridad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3" priority="6">
      <formula>IF($AF9="Bajo",1,0)</formula>
    </cfRule>
  </conditionalFormatting>
  <conditionalFormatting sqref="AI12:AL68">
    <cfRule type="expression" dxfId="2" priority="1">
      <formula>IF(OR($AG12="Evitar",$AG12="Compartir",$AG12="Aceptar",$AG12="Reducir (Transferir)"),1,0)</formula>
    </cfRule>
    <cfRule type="expression" dxfId="1" priority="2">
      <formula>IF(AND($AF12="Moderado",OR($H12="Gestión",$H12="Seguridad de la Información (Pérdida de la Disponibilidad)",$H12="Seguridad de la Información (Pérdida de la Integridad)",$H12="Seguridad de la Información (Pérdida de Confidencialidad)",$H12="Fuga de Capital Intelectual",$H12="Estratégico")),1,0)</formula>
    </cfRule>
    <cfRule type="expression" dxfId="0" priority="3">
      <formula>IF($AF12="Bajo",1,0)</formula>
    </cfRule>
  </conditionalFormatting>
  <dataValidations count="1">
    <dataValidation type="list" allowBlank="1" showInputMessage="1" showErrorMessage="1" sqref="AG9:AG68">
      <formula1>IF(OR($H9="Corrupción",$H9="Trámites, OPAs y Consultas de Acceso a la Información Pública",$H9="Lavado de Activos",$H9="Financiación del Terrorismo"),TratamientoCorrupcion,TratamientoV5)</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70"/>
  <sheetViews>
    <sheetView zoomScale="60" zoomScaleNormal="60" workbookViewId="0">
      <pane ySplit="8" topLeftCell="A20" activePane="bottomLeft" state="frozen"/>
      <selection pane="bottomLeft" activeCell="A30" sqref="A30:A32"/>
    </sheetView>
  </sheetViews>
  <sheetFormatPr baseColWidth="10" defaultColWidth="0" defaultRowHeight="16.5" customHeight="1" zeroHeight="1"/>
  <cols>
    <col min="1" max="1" width="4" style="69" bestFit="1" customWidth="1"/>
    <col min="2" max="3" width="16.5703125" style="69" customWidth="1"/>
    <col min="4" max="4" width="17.85546875" style="69" customWidth="1"/>
    <col min="5" max="5" width="28.5703125" style="69" customWidth="1"/>
    <col min="6" max="6" width="16.140625" style="69" customWidth="1"/>
    <col min="7" max="7" width="41.42578125" style="69" customWidth="1"/>
    <col min="8" max="8" width="20.28515625" style="69" customWidth="1"/>
    <col min="9" max="9" width="22.28515625" style="70" customWidth="1"/>
    <col min="10" max="10" width="30.140625" style="68" customWidth="1"/>
    <col min="11" max="11" width="13" style="68" customWidth="1"/>
    <col min="12" max="12" width="7.140625" style="68" bestFit="1" customWidth="1"/>
    <col min="13" max="13" width="40.85546875" style="68" customWidth="1"/>
    <col min="14" max="14" width="13.5703125" style="68" customWidth="1"/>
    <col min="15" max="15" width="6.28515625" style="68" bestFit="1" customWidth="1"/>
    <col min="16" max="16" width="16" style="68" customWidth="1"/>
    <col min="17" max="17" width="31.85546875" style="68" customWidth="1"/>
    <col min="18" max="18" width="12.85546875" style="68" customWidth="1"/>
    <col min="19" max="19" width="16" style="68" customWidth="1"/>
    <col min="20" max="20" width="21.140625" style="68" customWidth="1"/>
    <col min="21" max="21" width="16.28515625" style="68" customWidth="1"/>
    <col min="22" max="22" width="21" style="68" customWidth="1"/>
    <col min="23" max="23" width="17.28515625" style="68" customWidth="1"/>
    <col min="24" max="25" width="29.42578125" style="68" customWidth="1"/>
    <col min="26" max="26" width="35.5703125" style="68" customWidth="1"/>
    <col min="27" max="27" width="12.85546875" style="68" customWidth="1"/>
    <col min="28" max="28" width="13" style="68" customWidth="1"/>
    <col min="29" max="29" width="10.42578125" style="68" customWidth="1"/>
    <col min="30" max="30" width="12.85546875" style="68" customWidth="1"/>
    <col min="31" max="31" width="9.140625" style="68" customWidth="1"/>
    <col min="32" max="32" width="15.28515625" style="68" customWidth="1"/>
    <col min="33" max="33" width="13.42578125" style="68" customWidth="1"/>
    <col min="34" max="34" width="31.85546875" style="68" customWidth="1"/>
    <col min="35" max="35" width="50" style="68" customWidth="1"/>
    <col min="36" max="36" width="27.85546875" style="68" customWidth="1"/>
    <col min="37" max="37" width="19.28515625" style="68" customWidth="1"/>
    <col min="38" max="38" width="24.42578125" style="68" customWidth="1"/>
    <col min="39" max="39" width="8.140625" style="68" customWidth="1"/>
    <col min="40" max="67" width="11.42578125" style="68" hidden="1" customWidth="1"/>
    <col min="68" max="16384" width="11.42578125" style="7" hidden="1"/>
  </cols>
  <sheetData>
    <row r="1" spans="1:67" ht="16.5" customHeight="1">
      <c r="A1" s="1" t="s">
        <v>0</v>
      </c>
      <c r="B1" s="2"/>
      <c r="C1" s="3"/>
      <c r="D1" s="4" t="s">
        <v>1</v>
      </c>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t="s">
        <v>2</v>
      </c>
      <c r="AL1" s="5"/>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row>
    <row r="2" spans="1:67" ht="16.5" customHeight="1">
      <c r="A2" s="8"/>
      <c r="B2" s="9"/>
      <c r="C2" s="10"/>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t="s">
        <v>3</v>
      </c>
      <c r="AL2" s="5"/>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row>
    <row r="3" spans="1:67">
      <c r="A3" s="8"/>
      <c r="B3" s="9"/>
      <c r="C3" s="10"/>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5" t="s">
        <v>4</v>
      </c>
      <c r="AL3" s="5"/>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row>
    <row r="4" spans="1:67">
      <c r="A4" s="11"/>
      <c r="B4" s="12"/>
      <c r="C4" s="13"/>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5" t="s">
        <v>5</v>
      </c>
      <c r="AL4" s="5"/>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row>
    <row r="5" spans="1:67" ht="12" customHeight="1">
      <c r="A5" s="14"/>
      <c r="B5" s="14"/>
      <c r="C5" s="14"/>
      <c r="D5" s="15"/>
      <c r="E5" s="14"/>
      <c r="F5" s="14"/>
      <c r="G5" s="14"/>
      <c r="H5" s="14"/>
      <c r="I5" s="1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row>
    <row r="6" spans="1:67" ht="17.25" customHeight="1">
      <c r="A6" s="17" t="s">
        <v>6</v>
      </c>
      <c r="B6" s="17"/>
      <c r="C6" s="17"/>
      <c r="D6" s="17"/>
      <c r="E6" s="17"/>
      <c r="F6" s="17"/>
      <c r="G6" s="17"/>
      <c r="H6" s="17"/>
      <c r="I6" s="17"/>
      <c r="J6" s="17"/>
      <c r="K6" s="17" t="s">
        <v>7</v>
      </c>
      <c r="L6" s="17"/>
      <c r="M6" s="17"/>
      <c r="N6" s="17"/>
      <c r="O6" s="17"/>
      <c r="P6" s="17"/>
      <c r="Q6" s="18" t="s">
        <v>8</v>
      </c>
      <c r="R6" s="19"/>
      <c r="S6" s="19"/>
      <c r="T6" s="19"/>
      <c r="U6" s="19"/>
      <c r="V6" s="19"/>
      <c r="W6" s="19"/>
      <c r="X6" s="19"/>
      <c r="Y6" s="19"/>
      <c r="Z6" s="19"/>
      <c r="AA6" s="20"/>
      <c r="AB6" s="18" t="s">
        <v>9</v>
      </c>
      <c r="AC6" s="19"/>
      <c r="AD6" s="19"/>
      <c r="AE6" s="19"/>
      <c r="AF6" s="19"/>
      <c r="AG6" s="19"/>
      <c r="AH6" s="20"/>
      <c r="AI6" s="21" t="s">
        <v>10</v>
      </c>
      <c r="AJ6" s="22"/>
      <c r="AK6" s="22"/>
      <c r="AL6" s="22"/>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row>
    <row r="7" spans="1:67" ht="18" customHeight="1">
      <c r="A7" s="23" t="s">
        <v>11</v>
      </c>
      <c r="B7" s="24" t="s">
        <v>12</v>
      </c>
      <c r="C7" s="25" t="s">
        <v>13</v>
      </c>
      <c r="D7" s="25" t="s">
        <v>14</v>
      </c>
      <c r="E7" s="25" t="s">
        <v>15</v>
      </c>
      <c r="F7" s="25" t="s">
        <v>16</v>
      </c>
      <c r="G7" s="24" t="s">
        <v>17</v>
      </c>
      <c r="H7" s="25" t="s">
        <v>18</v>
      </c>
      <c r="I7" s="25" t="s">
        <v>19</v>
      </c>
      <c r="J7" s="26" t="s">
        <v>20</v>
      </c>
      <c r="K7" s="25" t="s">
        <v>21</v>
      </c>
      <c r="L7" s="24" t="s">
        <v>22</v>
      </c>
      <c r="M7" s="25" t="s">
        <v>23</v>
      </c>
      <c r="N7" s="25" t="s">
        <v>24</v>
      </c>
      <c r="O7" s="24" t="s">
        <v>22</v>
      </c>
      <c r="P7" s="25" t="s">
        <v>25</v>
      </c>
      <c r="Q7" s="25" t="s">
        <v>26</v>
      </c>
      <c r="R7" s="27" t="s">
        <v>27</v>
      </c>
      <c r="S7" s="28"/>
      <c r="T7" s="29"/>
      <c r="U7" s="27" t="s">
        <v>28</v>
      </c>
      <c r="V7" s="28"/>
      <c r="W7" s="28"/>
      <c r="X7" s="28"/>
      <c r="Y7" s="28"/>
      <c r="Z7" s="29"/>
      <c r="AA7" s="25" t="s">
        <v>29</v>
      </c>
      <c r="AB7" s="25" t="s">
        <v>30</v>
      </c>
      <c r="AC7" s="25" t="s">
        <v>22</v>
      </c>
      <c r="AD7" s="25" t="s">
        <v>31</v>
      </c>
      <c r="AE7" s="25" t="s">
        <v>22</v>
      </c>
      <c r="AF7" s="25" t="s">
        <v>32</v>
      </c>
      <c r="AG7" s="30" t="s">
        <v>33</v>
      </c>
      <c r="AH7" s="25" t="s">
        <v>34</v>
      </c>
      <c r="AI7" s="30" t="s">
        <v>35</v>
      </c>
      <c r="AJ7" s="30" t="s">
        <v>36</v>
      </c>
      <c r="AK7" s="25" t="s">
        <v>37</v>
      </c>
      <c r="AL7" s="30" t="s">
        <v>38</v>
      </c>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row>
    <row r="8" spans="1:67" ht="47.25" customHeight="1">
      <c r="A8" s="23"/>
      <c r="B8" s="24"/>
      <c r="C8" s="25"/>
      <c r="D8" s="25"/>
      <c r="E8" s="25"/>
      <c r="F8" s="25"/>
      <c r="G8" s="24"/>
      <c r="H8" s="25"/>
      <c r="I8" s="25"/>
      <c r="J8" s="31"/>
      <c r="K8" s="25"/>
      <c r="L8" s="24"/>
      <c r="M8" s="25"/>
      <c r="N8" s="24"/>
      <c r="O8" s="24"/>
      <c r="P8" s="25"/>
      <c r="Q8" s="25"/>
      <c r="R8" s="32" t="s">
        <v>39</v>
      </c>
      <c r="S8" s="32" t="s">
        <v>40</v>
      </c>
      <c r="T8" s="32" t="s">
        <v>41</v>
      </c>
      <c r="U8" s="32" t="s">
        <v>42</v>
      </c>
      <c r="V8" s="32" t="s">
        <v>43</v>
      </c>
      <c r="W8" s="32" t="s">
        <v>44</v>
      </c>
      <c r="X8" s="32" t="s">
        <v>45</v>
      </c>
      <c r="Y8" s="32" t="s">
        <v>46</v>
      </c>
      <c r="Z8" s="32" t="s">
        <v>47</v>
      </c>
      <c r="AA8" s="25"/>
      <c r="AB8" s="25"/>
      <c r="AC8" s="25"/>
      <c r="AD8" s="25"/>
      <c r="AE8" s="25"/>
      <c r="AF8" s="25"/>
      <c r="AG8" s="30"/>
      <c r="AH8" s="25"/>
      <c r="AI8" s="30"/>
      <c r="AJ8" s="30"/>
      <c r="AK8" s="25"/>
      <c r="AL8" s="33"/>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row>
    <row r="9" spans="1:67" ht="50.25" customHeight="1">
      <c r="A9" s="35">
        <v>1</v>
      </c>
      <c r="B9" s="36" t="str">
        <f>'[3]2. Identificación del Riesgo'!B9:B11</f>
        <v>Reducción del Riesgo y Adaptación al Cambio Climático</v>
      </c>
      <c r="C9" s="36" t="str">
        <f>IF('[3]2. Identificación del Riesgo'!C9:C11="","",'[3]2. Identificación del Riesgo'!C9:C11)</f>
        <v>Elaboración de estudios previos</v>
      </c>
      <c r="D9" s="36" t="str">
        <f>IF('[3]2. Identificación del Riesgo'!D9:D11="","",'[3]2. Identificación del Riesgo'!D9:D11)</f>
        <v>Afectación Económica (o presupuestal) y Reputacional</v>
      </c>
      <c r="E9" s="36" t="str">
        <f>IF('[3]2. Identificación del Riesgo'!E9:E11="","",'[3]2. Identificación del Riesgo'!E9:E11)</f>
        <v>Manipulación de los estudios previos</v>
      </c>
      <c r="F9" s="36" t="str">
        <f>IF('[3]2. Identificación del Riesgo'!F9:F11="","",'[3]2. Identificación del Riesgo'!F9:F11)</f>
        <v>Direccionar los criterios técnicos y/o economicos de los estudios previos a conveniencia para favorecer un tercero.</v>
      </c>
      <c r="G9" s="36" t="str">
        <f>IF('[3]2. Identificación del Riesgo'!G9:G11="","",'[3]2. Identificación del Riesgo'!G9:G11)</f>
        <v>Posibilidad de afectación económica y reputacional por manipulación de los estudios previos mediante el direccionamiento de los criterios técnicos y/o economicos a conveniencia para favorecer un tercero.</v>
      </c>
      <c r="H9" s="36" t="str">
        <f>IF('[3]2. Identificación del Riesgo'!H9:H11="","",'[3]2. Identificación del Riesgo'!H9:H11)</f>
        <v>Corrupción</v>
      </c>
      <c r="I9" s="36" t="str">
        <f>IF('[3]2. Identificación del Riesgo'!I9:I11="","",'[3]2. Identificación del Riesgo'!I9:I11)</f>
        <v>Ejecución y Administración de procesos</v>
      </c>
      <c r="J9" s="36" t="str">
        <f>IF('[3]2. Identificación del Riesgo'!J9:J11="","",'[3]2. Identificación del Riesgo'!J9:J11)</f>
        <v>Rara vez: No se ha presentado en los últimos cinco años.</v>
      </c>
      <c r="K9" s="37" t="str">
        <f>'[3]2. Identificación del Riesgo'!K9:K11</f>
        <v>Rara vez</v>
      </c>
      <c r="L9" s="38">
        <f>'[3]2. Identificación del Riesgo'!L9:L11</f>
        <v>0.2</v>
      </c>
      <c r="M9" s="36" t="str">
        <f>IF(OR('[3]2. Identificación del Riesgo'!H9:H11="Corrupción",'[3]2. Identificación del Riesgo'!H9:H11="Lavado de Activos",'[3]2. Identificación del Riesgo'!H9:H11="Financiación del Terrorismo",'[3]2. Identificación del Riesgo'!H9:H11="Trámites, OPAs y Consultas de Acceso a la Información Pública"),"No Aplica",
IF('[3]2. Identificación del Riesgo'!M9:M11="","",'[3]2. Identificación del Riesgo'!M9:M11))</f>
        <v>No Aplica</v>
      </c>
      <c r="N9" s="37" t="str">
        <f>'[3]2. Identificación del Riesgo'!N9:N11</f>
        <v>Catastrófico</v>
      </c>
      <c r="O9" s="38">
        <f>'[3]2. Identificación del Riesgo'!O9:O11</f>
        <v>1</v>
      </c>
      <c r="P9" s="39" t="str">
        <f>'[3]2. Identificación del Riesgo'!P9:P11</f>
        <v>Extremo</v>
      </c>
      <c r="Q9" s="40" t="str">
        <f>IF($H$9="","",
IF(OR($H$9="Corrupción",$H$9="Lavado de Activos",$H$9="Financiación del Terrorismo",$H$9="Trámites, OPAs y Consultas de Acceso a la Información Pública"),'[3]6.Valoración Control Corrupción'!$E9,'[3]5. Valoración de Controles'!$H9))</f>
        <v>Verificar la utilización de los formatos vigentes de colombia compra eficiente o los estipulados por la entidad. 
1. Número de formatos adoptados/Número de contratos en etapa de precontractual *100</v>
      </c>
      <c r="R9" s="41" t="str">
        <f>IF($H$9="","",
IF(OR($H$9="Corrupción",$H$9="Lavado de Activos",$H$9="Financiación del Terrorismo",$H$9="Trámites, OPAs y Consultas de Acceso a la Información Pública"),"No Aplica",'[3]5. Valoración de Controles'!$I9))</f>
        <v>No Aplica</v>
      </c>
      <c r="S9" s="41" t="str">
        <f>IF($H$9="","",
IF(OR($H$9="Corrupción",$H$9="Lavado de Activos",$H$9="Financiación del Terrorismo",$H$9="Trámites, OPAs y Consultas de Acceso a la Información Pública"),"No Aplica",'[3]5. Valoración de Controles'!$J9))</f>
        <v>No Aplica</v>
      </c>
      <c r="T9" s="41" t="str">
        <f>IF($H$9="","",
IF(OR($H$9="Corrupción",$H$9="Lavado de Activos",$H$9="Financiación del Terrorismo",$H$9="Trámites, OPAs y Consultas de Acceso a la Información Pública"),"No Aplica",'[3]5. Valoración de Controles'!$K9))</f>
        <v>No Aplica</v>
      </c>
      <c r="U9" s="41" t="str">
        <f>IF($H$9="","",
IF(OR($H$9="Corrupción",$H$9="Lavado de Activos",$H$9="Financiación del Terrorismo",$H$9="Trámites, OPAs y Consultas de Acceso a la Información Pública"),"No Aplica",'[3]5. Valoración de Controles'!$L9))</f>
        <v>No Aplica</v>
      </c>
      <c r="V9" s="41" t="str">
        <f>IF($H$9="","",
IF(OR($H$9="Corrupción",$H$9="Lavado de Activos",$H$9="Financiación del Terrorismo",$H$9="Trámites, OPAs y Consultas de Acceso a la Información Pública"),"No Aplica",'[3]5. Valoración de Controles'!$M9))</f>
        <v>No Aplica</v>
      </c>
      <c r="W9" s="41" t="str">
        <f>IF($H$9="","",
IF(OR($H$9="Corrupción",$H$9="Lavado de Activos",$H$9="Financiación del Terrorismo",$H$9="Trámites, OPAs y Consultas de Acceso a la Información Pública"),"No Aplica",'[3]5. Valoración de Controles'!$N9))</f>
        <v>No Aplica</v>
      </c>
      <c r="X9" s="42" t="str">
        <f>IF($H$9="","",
IF(OR($H$9="Corrupción",$H$9="Lavado de Activos",$H$9="Financiación del Terrorismo",$H$9="Trámites, OPAs y Consultas de Acceso a la Información Pública"),"No Aplica",'[3]5. Valoración de Controles'!$O9))</f>
        <v>No Aplica</v>
      </c>
      <c r="Y9" s="42" t="str">
        <f>IF($H$9="","",
IF(OR($H$9="Corrupción",$H$9="Lavado de Activos",$H$9="Financiación del Terrorismo",$H$9="Trámites, OPAs y Consultas de Acceso a la Información Pública"),"No Aplica",'[3]5. Valoración de Controles'!$P9))</f>
        <v>No Aplica</v>
      </c>
      <c r="Z9" s="42" t="str">
        <f>IF($H$9="","",
IF(OR($H$9="Corrupción",$H$9="Lavado de Activos",$H$9="Financiación del Terrorismo",$H$9="Trámites, OPAs y Consultas de Acceso a la Información Pública"),"No Aplica",'[3]5. Valoración de Controles'!$Q9))</f>
        <v>No Aplica</v>
      </c>
      <c r="AA9" s="43" t="str">
        <f>IF($H$9="","",
IF(OR($H$9="Corrupción",$H$9="Lavado de Activos",$H$9="Financiación del Terrorismo",$H$9="Trámites, OPAs y Consultas de Acceso a la Información Pública"),"No aplica",'[3]5. Valoración de Controles'!$R9))</f>
        <v>No aplica</v>
      </c>
      <c r="AB9" s="37" t="str">
        <f>IF(H9="","",
IF(OR(H9="Corrupción",H9="Lavado de Activos",H9="Financiación del Terrorismo",H9="Trámites, OPAs y Consultas de Acceso a la Información Pública"),'[3]6.Valoración Control Corrupción'!W9:W11,
IF(OR(H9&lt;&gt;"Corrupción",H9&lt;&gt;"Lavado de Activos",H9&lt;&gt;"Financiación del Terrorismo",H9&lt;&gt;"Trámites, OPAs y Consultas de Acceso a la Información Pública"),IF(AC9="","",
IF(AND(AC9&gt;0,AC9&lt;0.4),"Muy Baja",
IF(AND(AC9&gt;=0.4,AC9&lt;0.6),"Baja",
IF(AND(AC9&gt;=0.6,AC9&lt;0.8),"Media",
IF(AND(AC9&gt;=0.8,AC9&lt;1),"Alta",
IF(AC9&gt;=1,"Muy Alta","")))))))))</f>
        <v>Rara vez</v>
      </c>
      <c r="AC9" s="44" t="str">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IF('[3]5. Valoración de Controles'!U11&gt;0,'[3]5. Valoración de Controles'!U11,
IF('[3]5. Valoración de Controles'!U10&gt;0,'[3]5. Valoración de Controles'!U10,
IF('[3]5. Valoración de Controles'!U9&gt;0,'[3]5. Valoración de Controles'!U9,L9))))))</f>
        <v>No aplica</v>
      </c>
      <c r="AD9" s="37" t="str">
        <f>IF(H9="","",
IF(OR(H9="Corrupción",H9="Lavado de Activos",H9="Financiación del Terrorismo",H9="Trámites, OPAs y Consultas de Acceso a la Información Pública"),'[3]3. Impacto Riesgo de Corrupción'!Z9:Z11,
IF(OR(H9&lt;&gt;"Corrupción",H9&lt;&gt;"Lavado de Activos",H9&lt;&gt;"Financiación del Terrorismo",H9&lt;&gt;"Trámites, OPAs y Consultas de Acceso a la Información Pública"),
IF(AE9="","",
IF(AND(AE9&gt;0,AE9&lt;0.4),"Leve",
IF(AND(AE9&gt;=0.4,AE9&lt;0.6),"Menor",
IF(AND(AE9&gt;=0.6,AE9&lt;0.8),"Moderado",
IF(AND(AE9&gt;=0.8,AE9&lt;1),"Mayor",
IF(AE9&gt;=1,"Catastrófico","")))))))))</f>
        <v>Catastrófico</v>
      </c>
      <c r="AE9" s="44" t="str">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IF('[3]5. Valoración de Controles'!V11&gt;0,'[3]5. Valoración de Controles'!V11,
IF('[3]5. Valoración de Controles'!V10&gt;0,'[3]5. Valoración de Controles'!V10,
IF('[3]5. Valoración de Controles'!V9&gt;0,'[3]5. Valoración de Controles'!V9,O9))))))</f>
        <v>No aplica</v>
      </c>
      <c r="AF9" s="39" t="str">
        <f>IF(AND(AB9="Muy Alta",OR(AD9="Leve",AD9="Menor",AD9="Moderado",AD9="Mayor")),"Alto",
IF(AND(AB9="Alta",OR(AD9="Leve",AD9="Menor")),"Moderado",
IF(AND(AB9="Alta",OR(AD9="Moderado",AD9="Mayor")),"Alto",
IF(AND(AB9="Media",OR(AD9="Leve",AD9="Menor",AD9="Moderado")),"Moderado",
IF(AND(AB9="Media",OR(AD9="Mayor")),"Alto",
IF(AND(AB9="Baja",OR(AD9="Leve")),"Bajo",
IF(AND(OR(AB9="Baja",AB9="Improbable"),OR(AD9="Menor",AD9="Moderado")),"Moderado",
IF(AND(OR(AB9="Baja",AB9="Improbable"),AD9="Mayor"),"Alto",
IF(AND(AB9="Muy Baja",OR(AD9="Leve",AD9="Menor")),"Bajo",
IF(AND(OR(AB9="Muy Baja",AB9="Rara vez"),OR(AD9="Moderado")),"Moderado",
IF(AND(OR(AB9="Muy Baja",AB9="Rara vez"),AD9="Mayor"),"Alto",
IF(AND(OR(AB9="Casi seguro",AB9="Probable",AB9="Posible"),AD9="Mayor"),"Extremo",
IF(AND(AB9="Casi seguro",AD9="Moderado"),"Extremo",
IF(AND(OR(AB9="Probable",AB9="Posible"),OR(AD9="Moderado")),"Alto",
IF(AD9="Catastrófico","Extremo","")))))))))))))))</f>
        <v>Extremo</v>
      </c>
      <c r="AG9" s="45" t="s">
        <v>49</v>
      </c>
      <c r="AH9" s="46" t="str">
        <f>IF(AG9="Reducir (Mitigar)","Debe establecer el plan de acción a implementar para mitigar el nivel del riesgo",
IF(AG9="Reducir (Transferir)","No amerita plan de acción. Debe tercerizar la actividad que genera este riesgo o adquirir polizas para evitar responsabilidad economica, sin embargo mantiene la responsabilidad reputacional",
IF(AG9="Aceptar","No amerita plan de acción. Asuma las consecuencias de la materialización del riesgo",
IF(AG9="Evitar","No amerita plan de acción. No ejecute la actividad que genera el riesgo",
IF(AG9="Reducir","Debe establecer el plan de acción a implementar para mitigar el nivel del riesgo",
IF(AG9="Compartir","No amerita plan de acción. Comparta el riesgo con una parte interesada que pueda gestionarlo con mas eficacia",""))))))</f>
        <v>Debe establecer el plan de acción a implementar para mitigar el nivel del riesgo</v>
      </c>
      <c r="AI9" s="47" t="s">
        <v>62</v>
      </c>
      <c r="AJ9" s="48" t="s">
        <v>63</v>
      </c>
      <c r="AK9" s="49" t="str">
        <f>IF(AI9="","","∑ Peso porcentual de cada acción definida")</f>
        <v>∑ Peso porcentual de cada acción definida</v>
      </c>
      <c r="AL9" s="50" t="s">
        <v>64</v>
      </c>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row>
    <row r="10" spans="1:67" ht="31.5" customHeight="1">
      <c r="A10" s="35"/>
      <c r="B10" s="36"/>
      <c r="C10" s="36"/>
      <c r="D10" s="36"/>
      <c r="E10" s="36"/>
      <c r="F10" s="36"/>
      <c r="G10" s="36"/>
      <c r="H10" s="36"/>
      <c r="I10" s="36"/>
      <c r="J10" s="36"/>
      <c r="K10" s="37"/>
      <c r="L10" s="38"/>
      <c r="M10" s="36"/>
      <c r="N10" s="37"/>
      <c r="O10" s="38"/>
      <c r="P10" s="39"/>
      <c r="Q10" s="40" t="str">
        <f>IF($H$9="","",
IF(OR($H$9="Corrupción",$H$9="Lavado de Activos",$H$9="Financiación del Terrorismo",$H$9="Trámites, OPAs y Consultas de Acceso a la Información Pública"),'[3]6.Valoración Control Corrupción'!$E10,'[3]5. Valoración de Controles'!$H10))</f>
        <v>Dejar registro de modificaciones realizadas a través de correos electronicos y/o actas de reunión 
2. Número de actas o Correos por cada contrato de obra /número de modificaciones en los criterios*100</v>
      </c>
      <c r="R10" s="41" t="str">
        <f>IF($H$9="","",
IF(OR($H$9="Corrupción",$H$9="Lavado de Activos",$H$9="Financiación del Terrorismo",$H$9="Trámites, OPAs y Consultas de Acceso a la Información Pública"),"No Aplica",'[3]5. Valoración de Controles'!$I10))</f>
        <v>No Aplica</v>
      </c>
      <c r="S10" s="41" t="str">
        <f>IF($H$9="","",
IF(OR($H$9="Corrupción",$H$9="Lavado de Activos",$H$9="Financiación del Terrorismo",$H$9="Trámites, OPAs y Consultas de Acceso a la Información Pública"),"No Aplica",'[3]5. Valoración de Controles'!$J10))</f>
        <v>No Aplica</v>
      </c>
      <c r="T10" s="41" t="str">
        <f>IF($H$9="","",
IF(OR($H$9="Corrupción",$H$9="Lavado de Activos",$H$9="Financiación del Terrorismo",$H$9="Trámites, OPAs y Consultas de Acceso a la Información Pública"),"No Aplica",'[3]5. Valoración de Controles'!$K10))</f>
        <v>No Aplica</v>
      </c>
      <c r="U10" s="41" t="str">
        <f>IF($H$9="","",
IF(OR($H$9="Corrupción",$H$9="Lavado de Activos",$H$9="Financiación del Terrorismo",$H$9="Trámites, OPAs y Consultas de Acceso a la Información Pública"),"No Aplica",'[3]5. Valoración de Controles'!$L10))</f>
        <v>No Aplica</v>
      </c>
      <c r="V10" s="41" t="str">
        <f>IF($H$9="","",
IF(OR($H$9="Corrupción",$H$9="Lavado de Activos",$H$9="Financiación del Terrorismo",$H$9="Trámites, OPAs y Consultas de Acceso a la Información Pública"),"No Aplica",'[3]5. Valoración de Controles'!$M10))</f>
        <v>No Aplica</v>
      </c>
      <c r="W10" s="41" t="str">
        <f>IF($H$9="","",
IF(OR($H$9="Corrupción",$H$9="Lavado de Activos",$H$9="Financiación del Terrorismo",$H$9="Trámites, OPAs y Consultas de Acceso a la Información Pública"),"No Aplica",'[3]5. Valoración de Controles'!$N10))</f>
        <v>No Aplica</v>
      </c>
      <c r="X10" s="42" t="str">
        <f>IF($H$9="","",
IF(OR($H$9="Corrupción",$H$9="Lavado de Activos",$H$9="Financiación del Terrorismo",$H$9="Trámites, OPAs y Consultas de Acceso a la Información Pública"),"No Aplica",'[3]5. Valoración de Controles'!$O10))</f>
        <v>No Aplica</v>
      </c>
      <c r="Y10" s="42" t="str">
        <f>IF($H$9="","",
IF(OR($H$9="Corrupción",$H$9="Lavado de Activos",$H$9="Financiación del Terrorismo",$H$9="Trámites, OPAs y Consultas de Acceso a la Información Pública"),"No Aplica",'[3]5. Valoración de Controles'!$P10))</f>
        <v>No Aplica</v>
      </c>
      <c r="Z10" s="42" t="str">
        <f>IF($H$9="","",
IF(OR($H$9="Corrupción",$H$9="Lavado de Activos",$H$9="Financiación del Terrorismo",$H$9="Trámites, OPAs y Consultas de Acceso a la Información Pública"),"No Aplica",'[3]5. Valoración de Controles'!$Q10))</f>
        <v>No Aplica</v>
      </c>
      <c r="AA10" s="43" t="str">
        <f>IF($H$9="","",
IF(OR($H$9="Corrupción",$H$9="Lavado de Activos",$H$9="Financiación del Terrorismo",$H$9="Trámites, OPAs y Consultas de Acceso a la Información Pública"),"No aplica",'[3]5. Valoración de Controles'!$R10))</f>
        <v>No aplica</v>
      </c>
      <c r="AB10" s="37"/>
      <c r="AC10" s="52"/>
      <c r="AD10" s="37"/>
      <c r="AE10" s="52"/>
      <c r="AF10" s="39"/>
      <c r="AG10" s="45"/>
      <c r="AH10" s="53"/>
      <c r="AI10" s="54"/>
      <c r="AJ10" s="55"/>
      <c r="AK10" s="56"/>
      <c r="AL10" s="55"/>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row>
    <row r="11" spans="1:67" ht="54" customHeight="1">
      <c r="A11" s="35"/>
      <c r="B11" s="36"/>
      <c r="C11" s="36"/>
      <c r="D11" s="36"/>
      <c r="E11" s="36"/>
      <c r="F11" s="36"/>
      <c r="G11" s="36"/>
      <c r="H11" s="36"/>
      <c r="I11" s="36"/>
      <c r="J11" s="36"/>
      <c r="K11" s="37"/>
      <c r="L11" s="38"/>
      <c r="M11" s="36"/>
      <c r="N11" s="37"/>
      <c r="O11" s="38"/>
      <c r="P11" s="39"/>
      <c r="Q11" s="40">
        <f>IF($H$9="","",
IF(OR($H$9="Corrupción",$H$9="Lavado de Activos",$H$9="Financiación del Terrorismo",$H$9="Trámites, OPAs y Consultas de Acceso a la Información Pública"),'[3]6.Valoración Control Corrupción'!$E11,'[3]5. Valoración de Controles'!$H11))</f>
        <v>0</v>
      </c>
      <c r="R11" s="41" t="str">
        <f>IF($H$9="","",
IF(OR($H$9="Corrupción",$H$9="Lavado de Activos",$H$9="Financiación del Terrorismo",$H$9="Trámites, OPAs y Consultas de Acceso a la Información Pública"),"No Aplica",'[3]5. Valoración de Controles'!$I11))</f>
        <v>No Aplica</v>
      </c>
      <c r="S11" s="41" t="str">
        <f>IF($H$9="","",
IF(OR($H$9="Corrupción",$H$9="Lavado de Activos",$H$9="Financiación del Terrorismo",$H$9="Trámites, OPAs y Consultas de Acceso a la Información Pública"),"No Aplica",'[3]5. Valoración de Controles'!$J11))</f>
        <v>No Aplica</v>
      </c>
      <c r="T11" s="41" t="str">
        <f>IF($H$9="","",
IF(OR($H$9="Corrupción",$H$9="Lavado de Activos",$H$9="Financiación del Terrorismo",$H$9="Trámites, OPAs y Consultas de Acceso a la Información Pública"),"No Aplica",'[3]5. Valoración de Controles'!$K11))</f>
        <v>No Aplica</v>
      </c>
      <c r="U11" s="41" t="str">
        <f>IF($H$9="","",
IF(OR($H$9="Corrupción",$H$9="Lavado de Activos",$H$9="Financiación del Terrorismo",$H$9="Trámites, OPAs y Consultas de Acceso a la Información Pública"),"No Aplica",'[3]5. Valoración de Controles'!$L11))</f>
        <v>No Aplica</v>
      </c>
      <c r="V11" s="41" t="str">
        <f>IF($H$9="","",
IF(OR($H$9="Corrupción",$H$9="Lavado de Activos",$H$9="Financiación del Terrorismo",$H$9="Trámites, OPAs y Consultas de Acceso a la Información Pública"),"No Aplica",'[3]5. Valoración de Controles'!$M11))</f>
        <v>No Aplica</v>
      </c>
      <c r="W11" s="41" t="str">
        <f>IF($H$9="","",
IF(OR($H$9="Corrupción",$H$9="Lavado de Activos",$H$9="Financiación del Terrorismo",$H$9="Trámites, OPAs y Consultas de Acceso a la Información Pública"),"No Aplica",'[3]5. Valoración de Controles'!$N11))</f>
        <v>No Aplica</v>
      </c>
      <c r="X11" s="42" t="str">
        <f>IF($H$9="","",
IF(OR($H$9="Corrupción",$H$9="Lavado de Activos",$H$9="Financiación del Terrorismo",$H$9="Trámites, OPAs y Consultas de Acceso a la Información Pública"),"No Aplica",'[3]5. Valoración de Controles'!$O11))</f>
        <v>No Aplica</v>
      </c>
      <c r="Y11" s="42" t="str">
        <f>IF($H$9="","",
IF(OR($H$9="Corrupción",$H$9="Lavado de Activos",$H$9="Financiación del Terrorismo",$H$9="Trámites, OPAs y Consultas de Acceso a la Información Pública"),"No Aplica",'[3]5. Valoración de Controles'!$P11))</f>
        <v>No Aplica</v>
      </c>
      <c r="Z11" s="42" t="str">
        <f>IF($H$9="","",
IF(OR($H$9="Corrupción",$H$9="Lavado de Activos",$H$9="Financiación del Terrorismo",$H$9="Trámites, OPAs y Consultas de Acceso a la Información Pública"),"No Aplica",'[3]5. Valoración de Controles'!$Q11))</f>
        <v>No Aplica</v>
      </c>
      <c r="AA11" s="43" t="str">
        <f>IF($H$9="","",
IF(OR($H$9="Corrupción",$H$9="Lavado de Activos",$H$9="Financiación del Terrorismo",$H$9="Trámites, OPAs y Consultas de Acceso a la Información Pública"),"No aplica",'[3]5. Valoración de Controles'!$R11))</f>
        <v>No aplica</v>
      </c>
      <c r="AB11" s="37"/>
      <c r="AC11" s="52"/>
      <c r="AD11" s="37"/>
      <c r="AE11" s="52"/>
      <c r="AF11" s="39"/>
      <c r="AG11" s="45"/>
      <c r="AH11" s="53"/>
      <c r="AI11" s="54"/>
      <c r="AJ11" s="55"/>
      <c r="AK11" s="56"/>
      <c r="AL11" s="55"/>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row>
    <row r="12" spans="1:67" ht="31.5" customHeight="1">
      <c r="A12" s="35">
        <v>2</v>
      </c>
      <c r="B12" s="36" t="str">
        <f>'[3]2. Identificación del Riesgo'!B12:B14</f>
        <v>Reducción del Riesgo y Adaptación al Cambio Climático</v>
      </c>
      <c r="C12" s="36" t="str">
        <f>IF('[3]2. Identificación del Riesgo'!C12:C14="","",'[3]2. Identificación del Riesgo'!C12:C14)</f>
        <v>Elaboración de estudios previos</v>
      </c>
      <c r="D12" s="36" t="str">
        <f>IF('[3]2. Identificación del Riesgo'!D12:D14="","",'[3]2. Identificación del Riesgo'!D12:D14)</f>
        <v>Afectación Económica (o presupuestal) y Reputacional</v>
      </c>
      <c r="E12" s="36" t="str">
        <f>IF('[3]2. Identificación del Riesgo'!E12:E14="","",'[3]2. Identificación del Riesgo'!E12:E14)</f>
        <v>Aprobación de Ítems no previstos por fuera de los valores del mercado</v>
      </c>
      <c r="F12" s="36" t="str">
        <f>IF('[3]2. Identificación del Riesgo'!F12:F14="","",'[3]2. Identificación del Riesgo'!F12:F14)</f>
        <v>Uso indebido del poder por parte del interventor o del supervisor o del apoyo de la supervisión</v>
      </c>
      <c r="G12" s="36" t="str">
        <f>IF('[3]2. Identificación del Riesgo'!G12:G14="","",'[3]2. Identificación del Riesgo'!G12:G14)</f>
        <v>Posibilidad de afectación económica y reputacional por aprobación de items no previstos por fuera de los valores del mercado mediante el uso indebido del poder por parte del interventor o del supervisor o del apoyo de la supervisión</v>
      </c>
      <c r="H12" s="36" t="str">
        <f>IF('[3]2. Identificación del Riesgo'!H12:H14="","",'[3]2. Identificación del Riesgo'!H12:H14)</f>
        <v>Corrupción</v>
      </c>
      <c r="I12" s="36" t="str">
        <f>IF('[3]2. Identificación del Riesgo'!I12:I14="","",'[3]2. Identificación del Riesgo'!I12:I14)</f>
        <v>Ejecución y Administración de procesos</v>
      </c>
      <c r="J12" s="36" t="str">
        <f>IF('[3]2. Identificación del Riesgo'!J12:J14="","",'[3]2. Identificación del Riesgo'!J12:J14)</f>
        <v>Rara vez: No se ha presentado en los últimos cinco años.</v>
      </c>
      <c r="K12" s="37" t="str">
        <f>'[3]2. Identificación del Riesgo'!K12:K14</f>
        <v>Rara vez</v>
      </c>
      <c r="L12" s="38">
        <f>'[3]2. Identificación del Riesgo'!L12:L14</f>
        <v>0.2</v>
      </c>
      <c r="M12" s="36" t="str">
        <f>IF(OR('[3]2. Identificación del Riesgo'!H12:H14="Corrupción",'[3]2. Identificación del Riesgo'!H12:H14="Lavado de Activos",'[3]2. Identificación del Riesgo'!H12:H14="Financiación del Terrorismo",'[3]2. Identificación del Riesgo'!H12:H14="Trámites, OPAs y Consultas de Acceso a la Información Pública"),"No Aplica",
IF('[3]2. Identificación del Riesgo'!M12:M14="","",'[3]2. Identificación del Riesgo'!M12:M14))</f>
        <v>No Aplica</v>
      </c>
      <c r="N12" s="37" t="str">
        <f>'[3]2. Identificación del Riesgo'!N12:N14</f>
        <v>Catastrófico</v>
      </c>
      <c r="O12" s="38">
        <f>'[3]2. Identificación del Riesgo'!O12:O14</f>
        <v>1</v>
      </c>
      <c r="P12" s="39" t="str">
        <f>'[3]2. Identificación del Riesgo'!P12:P14</f>
        <v>Extremo</v>
      </c>
      <c r="Q12" s="57" t="str">
        <f>IF($H$12="","",
IF(OR($H$12="Corrupción",$H$12="Lavado de Activos",$H$12="Financiación del Terrorismo",$H$12="Trámites, OPAs y Consultas de Acceso a la Información Pública"),'[3]6.Valoración Control Corrupción'!$E12,'[3]5. Valoración de Controles'!$H12))</f>
        <v>Verificación del formato de solicitud de item no previstos con los respectivos soportes que cumplan con las obligaciones contractuales. 
 (Número de estudios de mercado realizados/Número  de item no previstos por revisar) * 100</v>
      </c>
      <c r="R12" s="41" t="str">
        <f>IF($H$12="","",
IF(OR($H$12="Corrupción",$H$12="Lavado de Activos",$H$12="Financiación del Terrorismo",$H$12="Trámites, OPAs y Consultas de Acceso a la Información Pública"),"No Aplica",'[3]5. Valoración de Controles'!$I12))</f>
        <v>No Aplica</v>
      </c>
      <c r="S12" s="41" t="str">
        <f>IF($H$12="","",
IF(OR($H$12="Corrupción",$H$12="Lavado de Activos",$H$12="Financiación del Terrorismo",$H$12="Trámites, OPAs y Consultas de Acceso a la Información Pública"),"No Aplica",'[3]5. Valoración de Controles'!$J12))</f>
        <v>No Aplica</v>
      </c>
      <c r="T12" s="41" t="str">
        <f>IF($H$12="","",
IF(OR($H$12="Corrupción",$H$12="Lavado de Activos",$H$12="Financiación del Terrorismo",$H$12="Trámites, OPAs y Consultas de Acceso a la Información Pública"),"No Aplica",'[3]5. Valoración de Controles'!$K12))</f>
        <v>No Aplica</v>
      </c>
      <c r="U12" s="41" t="str">
        <f>IF($H$12="","",
IF(OR($H$12="Corrupción",$H$12="Lavado de Activos",$H$12="Financiación del Terrorismo",$H$12="Trámites, OPAs y Consultas de Acceso a la Información Pública"),"No Aplica",'[3]5. Valoración de Controles'!$L12))</f>
        <v>No Aplica</v>
      </c>
      <c r="V12" s="41" t="str">
        <f>IF($H$12="","",
IF(OR($H$12="Corrupción",$H$12="Lavado de Activos",$H$12="Financiación del Terrorismo",$H$12="Trámites, OPAs y Consultas de Acceso a la Información Pública"),"No Aplica",'[3]5. Valoración de Controles'!$M$12))</f>
        <v>No Aplica</v>
      </c>
      <c r="W12" s="41" t="str">
        <f>IF($H$12="","",
IF(OR($H$12="Corrupción",$H$12="Lavado de Activos",$H$12="Financiación del Terrorismo",$H$12="Trámites, OPAs y Consultas de Acceso a la Información Pública"),"No Aplica",'[3]5. Valoración de Controles'!$N12))</f>
        <v>No Aplica</v>
      </c>
      <c r="X12" s="42" t="str">
        <f>IF($H$12="","",
IF(OR($H$12="Corrupción",$H$12="Lavado de Activos",$H$12="Financiación del Terrorismo",$H$12="Trámites, OPAs y Consultas de Acceso a la Información Pública"),"No Aplica",'[3]5. Valoración de Controles'!$O12))</f>
        <v>No Aplica</v>
      </c>
      <c r="Y12" s="42" t="str">
        <f>IF($H$12="","",
IF(OR($H$12="Corrupción",$H$12="Lavado de Activos",$H$12="Financiación del Terrorismo",$H$12="Trámites, OPAs y Consultas de Acceso a la Información Pública"),"No Aplica",'[3]5. Valoración de Controles'!$P12))</f>
        <v>No Aplica</v>
      </c>
      <c r="Z12" s="42" t="str">
        <f>IF($H$12="","",
IF(OR($H$12="Corrupción",$H$12="Lavado de Activos",$H$12="Financiación del Terrorismo",$H$12="Trámites, OPAs y Consultas de Acceso a la Información Pública"),"No Aplica",'[3]5. Valoración de Controles'!$Q12))</f>
        <v>No Aplica</v>
      </c>
      <c r="AA12" s="43" t="str">
        <f>IF($H$12="","",
IF(OR($H$12="Corrupción",$H$12="Lavado de Activos",$H$12="Financiación del Terrorismo",$H$12="Trámites, OPAs y Consultas de Acceso a la Información Pública"),"No aplica",'[3]5. Valoración de Controles'!$R12))</f>
        <v>No aplica</v>
      </c>
      <c r="AB12" s="37" t="str">
        <f>IF(H12="","",
IF(OR(H12="Corrupción",H12="Lavado de Activos",H12="Financiación del Terrorismo",H12="Trámites, OPAs y Consultas de Acceso a la Información Pública"),'[3]6.Valoración Control Corrupción'!W12:W14,
IF(OR(H12&lt;&gt;"Corrupción",H12&lt;&gt;"Lavado de Activos",H12&lt;&gt;"Financiación del Terrorismo",H12&lt;&gt;"Trámites, OPAs y Consultas de Acceso a la Información Pública"),IF(AC12="","",
IF(AND(AC12&gt;0,AC12&lt;0.4),"Muy Baja",
IF(AND(AC12&gt;=0.4,AC12&lt;0.6),"Baja",
IF(AND(AC12&gt;=0.6,AC12&lt;0.8),"Media",
IF(AND(AC12&gt;=0.8,AC12&lt;1),"Alta",
IF(AC12&gt;=1,"Muy Alta","")))))))))</f>
        <v>Rara vez</v>
      </c>
      <c r="AC12" s="44" t="str">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IF('[3]5. Valoración de Controles'!U14&gt;0,'[3]5. Valoración de Controles'!U14,
IF('[3]5. Valoración de Controles'!U13&gt;0,'[3]5. Valoración de Controles'!U13,
IF('[3]5. Valoración de Controles'!U12&gt;0,'[3]5. Valoración de Controles'!U12,L12))))))</f>
        <v>No aplica</v>
      </c>
      <c r="AD12" s="37" t="str">
        <f>IF(H12="","",
IF(OR(H12="Corrupción",H12="Lavado de Activos",H12="Financiación del Terrorismo",H12="Trámites, OPAs y Consultas de Acceso a la Información Pública"),'[3]3. Impacto Riesgo de Corrupción'!Z12:Z14,
IF(OR(H12&lt;&gt;"Corrupción",H12&lt;&gt;"Lavado de Activos",H12&lt;&gt;"Financiación del Terrorismo",H12&lt;&gt;"Trámites, OPAs y Consultas de Acceso a la Información Pública"),
IF(AE12="","",
IF(AND(AE12&gt;0,AE12&lt;0.4),"Leve",
IF(AND(AE12&gt;=0.4,AE12&lt;0.6),"Menor",
IF(AND(AE12&gt;=0.6,AE12&lt;0.8),"Moderado",
IF(AND(AE12&gt;=0.8,AE12&lt;1),"Mayor",
IF(AE12&gt;=1,"Catastrófico","")))))))))</f>
        <v>Catastrófico</v>
      </c>
      <c r="AE12" s="44" t="str">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IF('[3]5. Valoración de Controles'!V14&gt;0,'[3]5. Valoración de Controles'!V14,
IF('[3]5. Valoración de Controles'!V13&gt;0,'[3]5. Valoración de Controles'!V13,
IF('[3]5. Valoración de Controles'!V12&gt;0,'[3]5. Valoración de Controles'!V12,O12))))))</f>
        <v>No aplica</v>
      </c>
      <c r="AF12" s="39" t="str">
        <f t="shared" ref="AF12" si="0">IF(AND(AB12="Muy Alta",OR(AD12="Leve",AD12="Menor",AD12="Moderado",AD12="Mayor")),"Alto",
IF(AND(AB12="Alta",OR(AD12="Leve",AD12="Menor")),"Moderado",
IF(AND(AB12="Alta",OR(AD12="Moderado",AD12="Mayor")),"Alto",
IF(AND(AB12="Media",OR(AD12="Leve",AD12="Menor",AD12="Moderado")),"Moderado",
IF(AND(AB12="Media",OR(AD12="Mayor")),"Alto",
IF(AND(AB12="Baja",OR(AD12="Leve")),"Bajo",
IF(AND(OR(AB12="Baja",AB12="Improbable"),OR(AD12="Menor",AD12="Moderado")),"Moderado",
IF(AND(OR(AB12="Baja",AB12="Improbable"),AD12="Mayor"),"Alto",
IF(AND(AB12="Muy Baja",OR(AD12="Leve",AD12="Menor")),"Bajo",
IF(AND(OR(AB12="Muy Baja",AB12="Rara vez"),OR(AD12="Moderado")),"Moderado",
IF(AND(OR(AB12="Muy Baja",AB12="Rara vez"),AD12="Mayor"),"Alto",
IF(AND(OR(AB12="Casi seguro",AB12="Probable",AB12="Posible"),AD12="Mayor"),"Extremo",
IF(AND(AB12="Casi seguro",AD12="Moderado"),"Extremo",
IF(AND(OR(AB12="Probable",AB12="Posible"),OR(AD12="Moderado")),"Alto",
IF(AD12="Catastrófico","Extremo","")))))))))))))))</f>
        <v>Extremo</v>
      </c>
      <c r="AG12" s="45" t="s">
        <v>49</v>
      </c>
      <c r="AH12" s="46" t="str">
        <f t="shared" ref="AH12" si="1">IF(AG12="Reducir (Mitigar)","Debe establecer el plan de acción a implementar para mitigar el nivel del riesgo",
IF(AG12="Reducir (Transferir)","No amerita plan de acción. Debe tercerizar la actividad que genera este riesgo o adquirir polizas para evitar responsabilidad economica, sin embargo mantiene la responsabilidad reputacional",
IF(AG12="Aceptar","No amerita plan de acción. Asuma las consecuencias de la materialización del riesgo",
IF(AG12="Evitar","No amerita plan de acción. No ejecute la actividad que genera el riesgo",
IF(AG12="Reducir","Debe establecer el plan de acción a implementar para mitigar el nivel del riesgo",
IF(AG12="Compartir","No amerita plan de acción. Comparta el riesgo con una parte interesada que pueda gestionarlo con mas eficacia",""))))))</f>
        <v>Debe establecer el plan de acción a implementar para mitigar el nivel del riesgo</v>
      </c>
      <c r="AI12" s="47" t="s">
        <v>65</v>
      </c>
      <c r="AJ12" s="48" t="s">
        <v>63</v>
      </c>
      <c r="AK12" s="49" t="str">
        <f t="shared" ref="AK12" si="2">IF(AI12="","","∑ Peso porcentual de cada acción definida")</f>
        <v>∑ Peso porcentual de cada acción definida</v>
      </c>
      <c r="AL12" s="50" t="s">
        <v>64</v>
      </c>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row>
    <row r="13" spans="1:67" ht="31.5" customHeight="1">
      <c r="A13" s="35"/>
      <c r="B13" s="36"/>
      <c r="C13" s="36"/>
      <c r="D13" s="36"/>
      <c r="E13" s="36"/>
      <c r="F13" s="36"/>
      <c r="G13" s="36"/>
      <c r="H13" s="36"/>
      <c r="I13" s="36"/>
      <c r="J13" s="36"/>
      <c r="K13" s="37"/>
      <c r="L13" s="38"/>
      <c r="M13" s="36"/>
      <c r="N13" s="37"/>
      <c r="O13" s="38"/>
      <c r="P13" s="39"/>
      <c r="Q13" s="57">
        <f>IF($H$12="","",
IF(OR($H$12="Corrupción",$H$12="Lavado de Activos",$H$12="Financiación del Terrorismo",$H$12="Trámites, OPAs y Consultas de Acceso a la Información Pública"),'[3]6.Valoración Control Corrupción'!$E13,'[3]5. Valoración de Controles'!$H13))</f>
        <v>0</v>
      </c>
      <c r="R13" s="41" t="str">
        <f>IF($H$12="","",
IF(OR($H$12="Corrupción",$H$12="Lavado de Activos",$H$12="Financiación del Terrorismo",$H$12="Trámites, OPAs y Consultas de Acceso a la Información Pública"),"No Aplica",'[3]5. Valoración de Controles'!$I13))</f>
        <v>No Aplica</v>
      </c>
      <c r="S13" s="41" t="str">
        <f>IF($H$12="","",
IF(OR($H$12="Corrupción",$H$12="Lavado de Activos",$H$12="Financiación del Terrorismo",$H$12="Trámites, OPAs y Consultas de Acceso a la Información Pública"),"No Aplica",'[3]5. Valoración de Controles'!$J13))</f>
        <v>No Aplica</v>
      </c>
      <c r="T13" s="41" t="str">
        <f>IF($H$12="","",
IF(OR($H$12="Corrupción",$H$12="Lavado de Activos",$H$12="Financiación del Terrorismo",$H$12="Trámites, OPAs y Consultas de Acceso a la Información Pública"),"No Aplica",'[3]5. Valoración de Controles'!$K13))</f>
        <v>No Aplica</v>
      </c>
      <c r="U13" s="41" t="str">
        <f>IF($H$12="","",
IF(OR($H$12="Corrupción",$H$12="Lavado de Activos",$H$12="Financiación del Terrorismo",$H$12="Trámites, OPAs y Consultas de Acceso a la Información Pública"),"No Aplica",'[3]5. Valoración de Controles'!$L13))</f>
        <v>No Aplica</v>
      </c>
      <c r="V13" s="41" t="str">
        <f>IF($H$12="","",
IF(OR($H$12="Corrupción",$H$12="Lavado de Activos",$H$12="Financiación del Terrorismo",$H$12="Trámites, OPAs y Consultas de Acceso a la Información Pública"),"No Aplica",'[3]5. Valoración de Controles'!$M$12))</f>
        <v>No Aplica</v>
      </c>
      <c r="W13" s="41" t="str">
        <f>IF($H$12="","",
IF(OR($H$12="Corrupción",$H$12="Lavado de Activos",$H$12="Financiación del Terrorismo",$H$12="Trámites, OPAs y Consultas de Acceso a la Información Pública"),"No Aplica",'[3]5. Valoración de Controles'!$N13))</f>
        <v>No Aplica</v>
      </c>
      <c r="X13" s="42" t="str">
        <f>IF($H$12="","",
IF(OR($H$12="Corrupción",$H$12="Lavado de Activos",$H$12="Financiación del Terrorismo",$H$12="Trámites, OPAs y Consultas de Acceso a la Información Pública"),"No Aplica",'[3]5. Valoración de Controles'!$O13))</f>
        <v>No Aplica</v>
      </c>
      <c r="Y13" s="42" t="str">
        <f>IF($H$12="","",
IF(OR($H$12="Corrupción",$H$12="Lavado de Activos",$H$12="Financiación del Terrorismo",$H$12="Trámites, OPAs y Consultas de Acceso a la Información Pública"),"No Aplica",'[3]5. Valoración de Controles'!$P13))</f>
        <v>No Aplica</v>
      </c>
      <c r="Z13" s="42" t="str">
        <f>IF($H$12="","",
IF(OR($H$12="Corrupción",$H$12="Lavado de Activos",$H$12="Financiación del Terrorismo",$H$12="Trámites, OPAs y Consultas de Acceso a la Información Pública"),"No Aplica",'[3]5. Valoración de Controles'!$Q13))</f>
        <v>No Aplica</v>
      </c>
      <c r="AA13" s="43" t="str">
        <f>IF($H$12="","",
IF(OR($H$12="Corrupción",$H$12="Lavado de Activos",$H$12="Financiación del Terrorismo",$H$12="Trámites, OPAs y Consultas de Acceso a la Información Pública"),"No aplica",'[3]5. Valoración de Controles'!$R13))</f>
        <v>No aplica</v>
      </c>
      <c r="AB13" s="37"/>
      <c r="AC13" s="52"/>
      <c r="AD13" s="37"/>
      <c r="AE13" s="52"/>
      <c r="AF13" s="39"/>
      <c r="AG13" s="45"/>
      <c r="AH13" s="53"/>
      <c r="AI13" s="54"/>
      <c r="AJ13" s="55"/>
      <c r="AK13" s="56"/>
      <c r="AL13" s="55"/>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row>
    <row r="14" spans="1:67" ht="31.5" customHeight="1">
      <c r="A14" s="35"/>
      <c r="B14" s="36"/>
      <c r="C14" s="36"/>
      <c r="D14" s="36"/>
      <c r="E14" s="36"/>
      <c r="F14" s="36"/>
      <c r="G14" s="36"/>
      <c r="H14" s="36"/>
      <c r="I14" s="36"/>
      <c r="J14" s="36"/>
      <c r="K14" s="37"/>
      <c r="L14" s="38"/>
      <c r="M14" s="36"/>
      <c r="N14" s="37"/>
      <c r="O14" s="38"/>
      <c r="P14" s="39"/>
      <c r="Q14" s="57">
        <f>IF($H$12="","",
IF(OR($H$12="Corrupción",$H$12="Lavado de Activos",$H$12="Financiación del Terrorismo",$H$12="Trámites, OPAs y Consultas de Acceso a la Información Pública"),'[3]6.Valoración Control Corrupción'!$E14,'[3]5. Valoración de Controles'!$H14))</f>
        <v>0</v>
      </c>
      <c r="R14" s="41" t="str">
        <f>IF($H$12="","",
IF(OR($H$12="Corrupción",$H$12="Lavado de Activos",$H$12="Financiación del Terrorismo",$H$12="Trámites, OPAs y Consultas de Acceso a la Información Pública"),"No Aplica",'[3]5. Valoración de Controles'!$I14))</f>
        <v>No Aplica</v>
      </c>
      <c r="S14" s="41" t="str">
        <f>IF($H$12="","",
IF(OR($H$12="Corrupción",$H$12="Lavado de Activos",$H$12="Financiación del Terrorismo",$H$12="Trámites, OPAs y Consultas de Acceso a la Información Pública"),"No Aplica",'[3]5. Valoración de Controles'!$J14))</f>
        <v>No Aplica</v>
      </c>
      <c r="T14" s="41" t="str">
        <f>IF($H$12="","",
IF(OR($H$12="Corrupción",$H$12="Lavado de Activos",$H$12="Financiación del Terrorismo",$H$12="Trámites, OPAs y Consultas de Acceso a la Información Pública"),"No Aplica",'[3]5. Valoración de Controles'!$K14))</f>
        <v>No Aplica</v>
      </c>
      <c r="U14" s="41" t="str">
        <f>IF($H$12="","",
IF(OR($H$12="Corrupción",$H$12="Lavado de Activos",$H$12="Financiación del Terrorismo",$H$12="Trámites, OPAs y Consultas de Acceso a la Información Pública"),"No Aplica",'[3]5. Valoración de Controles'!$L14))</f>
        <v>No Aplica</v>
      </c>
      <c r="V14" s="41" t="str">
        <f>IF($H$12="","",
IF(OR($H$12="Corrupción",$H$12="Lavado de Activos",$H$12="Financiación del Terrorismo",$H$12="Trámites, OPAs y Consultas de Acceso a la Información Pública"),"No Aplica",'[3]5. Valoración de Controles'!$M$12))</f>
        <v>No Aplica</v>
      </c>
      <c r="W14" s="41" t="str">
        <f>IF($H$12="","",
IF(OR($H$12="Corrupción",$H$12="Lavado de Activos",$H$12="Financiación del Terrorismo",$H$12="Trámites, OPAs y Consultas de Acceso a la Información Pública"),"No Aplica",'[3]5. Valoración de Controles'!$N14))</f>
        <v>No Aplica</v>
      </c>
      <c r="X14" s="42" t="str">
        <f>IF($H$12="","",
IF(OR($H$12="Corrupción",$H$12="Lavado de Activos",$H$12="Financiación del Terrorismo",$H$12="Trámites, OPAs y Consultas de Acceso a la Información Pública"),"No Aplica",'[3]5. Valoración de Controles'!$O14))</f>
        <v>No Aplica</v>
      </c>
      <c r="Y14" s="42" t="str">
        <f>IF($H$12="","",
IF(OR($H$12="Corrupción",$H$12="Lavado de Activos",$H$12="Financiación del Terrorismo",$H$12="Trámites, OPAs y Consultas de Acceso a la Información Pública"),"No Aplica",'[3]5. Valoración de Controles'!$P14))</f>
        <v>No Aplica</v>
      </c>
      <c r="Z14" s="42" t="str">
        <f>IF($H$12="","",
IF(OR($H$12="Corrupción",$H$12="Lavado de Activos",$H$12="Financiación del Terrorismo",$H$12="Trámites, OPAs y Consultas de Acceso a la Información Pública"),"No Aplica",'[3]5. Valoración de Controles'!$Q14))</f>
        <v>No Aplica</v>
      </c>
      <c r="AA14" s="43" t="str">
        <f>IF($H$12="","",
IF(OR($H$12="Corrupción",$H$12="Lavado de Activos",$H$12="Financiación del Terrorismo",$H$12="Trámites, OPAs y Consultas de Acceso a la Información Pública"),"No aplica",'[3]5. Valoración de Controles'!$R14))</f>
        <v>No aplica</v>
      </c>
      <c r="AB14" s="37"/>
      <c r="AC14" s="52"/>
      <c r="AD14" s="37"/>
      <c r="AE14" s="52"/>
      <c r="AF14" s="39"/>
      <c r="AG14" s="45"/>
      <c r="AH14" s="53"/>
      <c r="AI14" s="54"/>
      <c r="AJ14" s="55"/>
      <c r="AK14" s="56"/>
      <c r="AL14" s="55"/>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row>
    <row r="15" spans="1:67" ht="173.25" customHeight="1">
      <c r="A15" s="35">
        <v>3</v>
      </c>
      <c r="B15" s="36" t="str">
        <f>'[3]2. Identificación del Riesgo'!B15:B17</f>
        <v>Reducción del Riesgo y Adaptación al Cambio Climático</v>
      </c>
      <c r="C15" s="36" t="str">
        <f>IF('[3]2. Identificación del Riesgo'!C15:C17="","",'[3]2. Identificación del Riesgo'!C15:C17)</f>
        <v>Programa de reasentamiento</v>
      </c>
      <c r="D15" s="36" t="str">
        <f>IF('[3]2. Identificación del Riesgo'!D15:D17="","",'[3]2. Identificación del Riesgo'!D15:D17)</f>
        <v>Afectación Reputacional</v>
      </c>
      <c r="E15" s="36" t="str">
        <f>IF('[3]2. Identificación del Riesgo'!E15:E17="","",'[3]2. Identificación del Riesgo'!E15:E17)</f>
        <v xml:space="preserve">Brindar una información erronea o insuficiente a las familias ubicadas en zonas de alto riesgo no mitigable, sobre su inclusión o no dentro del programa de reasentamiento, por parte del equipo interdisciplinario de resasentamientos (profesional social, técnico catastral, Profesional jurídico y apoyo administrativo)
</v>
      </c>
      <c r="F15" s="36" t="str">
        <f>IF('[3]2. Identificación del Riesgo'!F15:F17="","",'[3]2. Identificación del Riesgo'!F15:F17)</f>
        <v>Error en la ubicación espacial y en el suministro de la información referente a la condición de riesgos de cada una de las zonas identificadas en alto riesgo no mitigable</v>
      </c>
      <c r="G15" s="36" t="str">
        <f>IF('[3]2. Identificación del Riesgo'!G15:G17="","",'[3]2. Identificación del Riesgo'!G15:G17)</f>
        <v>Afectación reputacional por brindar una información errónea o insuficiente a las familias ubicadas en zonas de alto riesgo no mitigable, sobre su inclusión o no dentro del programa de reasentamiento, por parte del equipo interdisciplinario de resasentamientos debido a errores en la ubicación espacial y en el suministro de la información referente a la condición de riesgos.</v>
      </c>
      <c r="H15" s="36" t="str">
        <f>IF('[3]2. Identificación del Riesgo'!H15:H17="","",'[3]2. Identificación del Riesgo'!H15:H17)</f>
        <v>Gestión</v>
      </c>
      <c r="I15" s="36" t="str">
        <f>IF('[3]2. Identificación del Riesgo'!I15:I17="","",'[3]2. Identificación del Riesgo'!I15:I17)</f>
        <v>Ejecución y Administración de procesos</v>
      </c>
      <c r="J15" s="36" t="str">
        <f>IF('[3]2. Identificación del Riesgo'!J15:J17="","",'[3]2. Identificación del Riesgo'!J15:J17)</f>
        <v>Baja: La actividad que conlleva el riesgo se ejecuta de 3 a 24 veces por año</v>
      </c>
      <c r="K15" s="37" t="str">
        <f>'[3]2. Identificación del Riesgo'!K15:K17</f>
        <v>Baja</v>
      </c>
      <c r="L15" s="38">
        <f>'[3]2. Identificación del Riesgo'!L15:L17</f>
        <v>0.4</v>
      </c>
      <c r="M15" s="36" t="str">
        <f>IF(OR('[3]2. Identificación del Riesgo'!H15:H17="Corrupción",'[3]2. Identificación del Riesgo'!H15:H17="Lavado de Activos",'[3]2. Identificación del Riesgo'!H15:H17="Financiación del Terrorismo",'[3]2. Identificación del Riesgo'!H15:H17="Trámites, OPAs y Consultas de Acceso a la Información Pública"),"No Aplica",
IF('[3]2. Identificación del Riesgo'!M15:M17="","",'[3]2. Identificación del Riesgo'!M15:M17))</f>
        <v>Reputacional: El riesgo afecta la imagen de de la entidad con efecto publicitario sostenido a nivel de sector administrativo, nivel departamental o municipal</v>
      </c>
      <c r="N15" s="37" t="str">
        <f>'[3]2. Identificación del Riesgo'!N15:N17</f>
        <v>Mayor</v>
      </c>
      <c r="O15" s="38">
        <f>'[3]2. Identificación del Riesgo'!O15:O17</f>
        <v>0.8</v>
      </c>
      <c r="P15" s="39" t="str">
        <f>'[3]2. Identificación del Riesgo'!P15:P17</f>
        <v>Alto</v>
      </c>
      <c r="Q15" s="40" t="str">
        <f>IF($H$15="","",
IF(OR($H$15="Corrupción",$H$15="Lavado de Activos",$H$15="Financiación del Terrorismo",$H$15="Trámites, OPAs y Consultas de Acceso a la Información Pública"),'[3]6.Valoración Control Corrupción'!$E15,'[3]5. Valoración de Controles'!$H15))</f>
        <v>Se asigna un profesional catastral para el cotejo de información y el profesional social que realiza la notificación a cada familia Cotejar, validar y/o rectificar la información consignada en el documento técnico, que identifica zonas de alto riesgo no mitigable y recomienda al programa de reasentamiento a las familias residentes, contra bases oficiales - catastrales y/o de Secretaría Distrital de Planeación previo a la notificación en terreno. Posteriormente el suministro de piezas comunicativas con información general del programa de reasentamiento, normatividad vigente, datos de contacto de las entidades operadoras, entre otras, con el fin de ampliar y reforzar la  información sobre el programa. 
Número de familias notificadas de la condición de riesgo / Número de conceptos con observaciones*100</v>
      </c>
      <c r="R15" s="41" t="str">
        <f>IF($H$15="","",
IF(OR($H$15="Corrupción",$H$15="Lavado de Activos",$H$15="Financiación del Terrorismo",$H$15="Trámites, OPAs y Consultas de Acceso a la Información Pública"),"No Aplica",'[3]5. Valoración de Controles'!$I15))</f>
        <v>Preventivo</v>
      </c>
      <c r="S15" s="41" t="str">
        <f>IF($H$15="","",
IF(OR($H$15="Corrupción",$H$15="Lavado de Activos",$H$15="Financiación del Terrorismo",$H$15="Trámites, OPAs y Consultas de Acceso a la Información Pública"),"No Aplica",'[3]5. Valoración de Controles'!$J15))</f>
        <v>Afecta probabilidad</v>
      </c>
      <c r="T15" s="41" t="str">
        <f>IF($H$15="","",
IF(OR($H$15="Corrupción",$H$15="Lavado de Activos",$H$15="Financiación del Terrorismo",$H$15="Trámites, OPAs y Consultas de Acceso a la Información Pública"),"No Aplica",'[3]5. Valoración de Controles'!$K15))</f>
        <v>Manual</v>
      </c>
      <c r="U15" s="41" t="str">
        <f>IF($H$15="","",
IF(OR($H$15="Corrupción",$H$15="Lavado de Activos",$H$15="Financiación del Terrorismo",$H$15="Trámites, OPAs y Consultas de Acceso a la Información Pública"),"No Aplica",'[3]5. Valoración de Controles'!$L15))</f>
        <v>Documentado</v>
      </c>
      <c r="V15" s="41" t="str">
        <f>IF($H$15="","",
IF(OR($H$15="Corrupción",$H$15="Lavado de Activos",$H$15="Financiación del Terrorismo",$H$15="Trámites, OPAs y Consultas de Acceso a la Información Pública"),"No Aplica",'[3]5. Valoración de Controles'!$M15))</f>
        <v>Continua</v>
      </c>
      <c r="W15" s="41" t="str">
        <f>IF($H$15="","",
IF(OR($H$15="Corrupción",$H$15="Lavado de Activos",$H$15="Financiación del Terrorismo",$H$15="Trámites, OPAs y Consultas de Acceso a la Información Pública"),"No Aplica",'[3]5. Valoración de Controles'!$N15))</f>
        <v>Con registro</v>
      </c>
      <c r="X15" s="42" t="str">
        <f>IF($H$15="","",
IF(OR($H$15="Corrupción",$H$15="Lavado de Activos",$H$15="Financiación del Terrorismo",$H$15="Trámites, OPAs y Consultas de Acceso a la Información Pública"),"No Aplica",'[3]5. Valoración de Controles'!$O15))</f>
        <v>Carpeta fisica con la documentación correspondiente al Concepto Técnico notificado (luego se hace copia digital)</v>
      </c>
      <c r="Y15" s="42" t="str">
        <f>IF($H$15="","",
IF(OR($H$15="Corrupción",$H$15="Lavado de Activos",$H$15="Financiación del Terrorismo",$H$15="Trámites, OPAs y Consultas de Acceso a la Información Pública"),"No Aplica",'[3]5. Valoración de Controles'!$P18))</f>
        <v>Proviene de la experiencia en el desarrollo del proceso y la información suministrada por otras instituciones (servicios públicos, notarias, Superintendencia de Notariado y Registro)</v>
      </c>
      <c r="Z15" s="42" t="str">
        <f>IF($H$15="","",
IF(OR($H$15="Corrupción",$H$15="Lavado de Activos",$H$15="Financiación del Terrorismo",$H$15="Trámites, OPAs y Consultas de Acceso a la Información Pública"),"No Aplica",'[3]5. Valoración de Controles'!$Q15))</f>
        <v xml:space="preserve">Al encontrar una desviación o diferencia se informa a la Subdirección de Análisis, que es quien emite el concepto, mediante comunicación interna. Si la familia manifiesta alguna duda o vacios de información se realiza el acompañamiento social respectivo al momento de la notificación y se deja registro del recibido de la información respecto a la condición de riesgo y generalidades del programa de reasentamiento. </v>
      </c>
      <c r="AA15" s="43">
        <f>IF($H$15="","",
IF(OR($H$15="Corrupción",$H$15="Lavado de Activos",$H$15="Financiación del Terrorismo",$H$15="Trámites, OPAs y Consultas de Acceso a la Información Pública"),"No aplica",'[3]5. Valoración de Controles'!$R15))</f>
        <v>0.4</v>
      </c>
      <c r="AB15" s="37" t="str">
        <f>IF(H15="","",
IF(OR(H15="Corrupción",H15="Lavado de Activos",H15="Financiación del Terrorismo",H15="Trámites, OPAs y Consultas de Acceso a la Información Pública"),'[3]6.Valoración Control Corrupción'!W15:W17,
IF(OR(H15&lt;&gt;"Corrupción",H15&lt;&gt;"Lavado de Activos",H15&lt;&gt;"Financiación del Terrorismo",H15&lt;&gt;"Trámites, OPAs y Consultas de Acceso a la Información Pública"),IF(AC15="","",
IF(AND(AC15&gt;0,AC15&lt;0.4),"Muy Baja",
IF(AND(AC15&gt;=0.4,AC15&lt;0.6),"Baja",
IF(AND(AC15&gt;=0.6,AC15&lt;0.8),"Media",
IF(AND(AC15&gt;=0.8,AC15&lt;1),"Alta",
IF(AC15&gt;=1,"Muy Alta","")))))))))</f>
        <v>Muy Baja</v>
      </c>
      <c r="AC15" s="44">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IF('[3]5. Valoración de Controles'!U17&gt;0,'[3]5. Valoración de Controles'!U17,
IF('[3]5. Valoración de Controles'!U16&gt;0,'[3]5. Valoración de Controles'!U16,
IF('[3]5. Valoración de Controles'!U15&gt;0,'[3]5. Valoración de Controles'!U15,L15))))))</f>
        <v>0.24</v>
      </c>
      <c r="AD15" s="37" t="str">
        <f>IF(H15="","",
IF(OR(H15="Corrupción",H15="Lavado de Activos",H15="Financiación del Terrorismo",H15="Trámites, OPAs y Consultas de Acceso a la Información Pública"),'[3]3. Impacto Riesgo de Corrupción'!Z15:Z17,
IF(OR(H15&lt;&gt;"Corrupción",H15&lt;&gt;"Lavado de Activos",H15&lt;&gt;"Financiación del Terrorismo",H15&lt;&gt;"Trámites, OPAs y Consultas de Acceso a la Información Pública"),
IF(AE15="","",
IF(AND(AE15&gt;0,AE15&lt;0.4),"Leve",
IF(AND(AE15&gt;=0.4,AE15&lt;0.6),"Menor",
IF(AND(AE15&gt;=0.6,AE15&lt;0.8),"Moderado",
IF(AND(AE15&gt;=0.8,AE15&lt;1),"Mayor",
IF(AE15&gt;=1,"Catastrófico","")))))))))</f>
        <v>Mayor</v>
      </c>
      <c r="AE15" s="44">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IF('[3]5. Valoración de Controles'!V17&gt;0,'[3]5. Valoración de Controles'!V17,
IF('[3]5. Valoración de Controles'!V16&gt;0,'[3]5. Valoración de Controles'!V16,
IF('[3]5. Valoración de Controles'!V15&gt;0,'[3]5. Valoración de Controles'!V15,O15))))))</f>
        <v>0.8</v>
      </c>
      <c r="AF15" s="39" t="str">
        <f t="shared" ref="AF15" si="3">IF(AND(AB15="Muy Alta",OR(AD15="Leve",AD15="Menor",AD15="Moderado",AD15="Mayor")),"Alto",
IF(AND(AB15="Alta",OR(AD15="Leve",AD15="Menor")),"Moderado",
IF(AND(AB15="Alta",OR(AD15="Moderado",AD15="Mayor")),"Alto",
IF(AND(AB15="Media",OR(AD15="Leve",AD15="Menor",AD15="Moderado")),"Moderado",
IF(AND(AB15="Media",OR(AD15="Mayor")),"Alto",
IF(AND(AB15="Baja",OR(AD15="Leve")),"Bajo",
IF(AND(OR(AB15="Baja",AB15="Improbable"),OR(AD15="Menor",AD15="Moderado")),"Moderado",
IF(AND(OR(AB15="Baja",AB15="Improbable"),AD15="Mayor"),"Alto",
IF(AND(AB15="Muy Baja",OR(AD15="Leve",AD15="Menor")),"Bajo",
IF(AND(OR(AB15="Muy Baja",AB15="Rara vez"),OR(AD15="Moderado")),"Moderado",
IF(AND(OR(AB15="Muy Baja",AB15="Rara vez"),AD15="Mayor"),"Alto",
IF(AND(OR(AB15="Casi seguro",AB15="Probable",AB15="Posible"),AD15="Mayor"),"Extremo",
IF(AND(AB15="Casi seguro",AD15="Moderado"),"Extremo",
IF(AND(OR(AB15="Probable",AB15="Posible"),OR(AD15="Moderado")),"Alto",
IF(AD15="Catastrófico","Extremo","")))))))))))))))</f>
        <v>Alto</v>
      </c>
      <c r="AG15" s="45" t="s">
        <v>50</v>
      </c>
      <c r="AH15" s="46" t="str">
        <f t="shared" ref="AH15" si="4">IF(AG15="Reducir (Mitigar)","Debe establecer el plan de acción a implementar para mitigar el nivel del riesgo",
IF(AG15="Reducir (Transferir)","No amerita plan de acción. Debe tercerizar la actividad que genera este riesgo o adquirir polizas para evitar responsabilidad economica, sin embargo mantiene la responsabilidad reputacional",
IF(AG15="Aceptar","No amerita plan de acción. Asuma las consecuencias de la materialización del riesgo",
IF(AG15="Evitar","No amerita plan de acción. No ejecute la actividad que genera el riesgo",
IF(AG15="Reducir","Debe establecer el plan de acción a implementar para mitigar el nivel del riesgo",
IF(AG15="Compartir","No amerita plan de acción. Comparta el riesgo con una parte interesada que pueda gestionarlo con mas eficacia",""))))))</f>
        <v>Debe establecer el plan de acción a implementar para mitigar el nivel del riesgo</v>
      </c>
      <c r="AI15" s="47"/>
      <c r="AJ15" s="48"/>
      <c r="AK15" s="49" t="str">
        <f t="shared" ref="AK15" si="5">IF(AI15="","","∑ Peso porcentual de cada acción definida")</f>
        <v/>
      </c>
      <c r="AL15" s="50"/>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row>
    <row r="16" spans="1:67" ht="189" customHeight="1">
      <c r="A16" s="35"/>
      <c r="B16" s="36"/>
      <c r="C16" s="36"/>
      <c r="D16" s="36"/>
      <c r="E16" s="36"/>
      <c r="F16" s="36"/>
      <c r="G16" s="36"/>
      <c r="H16" s="36"/>
      <c r="I16" s="36"/>
      <c r="J16" s="36"/>
      <c r="K16" s="37"/>
      <c r="L16" s="38"/>
      <c r="M16" s="36"/>
      <c r="N16" s="37"/>
      <c r="O16" s="38"/>
      <c r="P16" s="39"/>
      <c r="Q16" s="40" t="str">
        <f>IF($H$15="","",
IF(OR($H$15="Corrupción",$H$15="Lavado de Activos",$H$15="Financiación del Terrorismo",$H$15="Trámites, OPAs y Consultas de Acceso a la Información Pública"),'[3]6.Valoración Control Corrupción'!$E16,'[3]5. Valoración de Controles'!$H16))</f>
        <v xml:space="preserve">  </v>
      </c>
      <c r="R16" s="41">
        <f>IF($H$15="","",
IF(OR($H$15="Corrupción",$H$15="Lavado de Activos",$H$15="Financiación del Terrorismo",$H$15="Trámites, OPAs y Consultas de Acceso a la Información Pública"),"No Aplica",'[3]5. Valoración de Controles'!$I16))</f>
        <v>0</v>
      </c>
      <c r="S16" s="41" t="str">
        <f>IF($H$15="","",
IF(OR($H$15="Corrupción",$H$15="Lavado de Activos",$H$15="Financiación del Terrorismo",$H$15="Trámites, OPAs y Consultas de Acceso a la Información Pública"),"No Aplica",'[3]5. Valoración de Controles'!$J16))</f>
        <v/>
      </c>
      <c r="T16" s="41">
        <f>IF($H$15="","",
IF(OR($H$15="Corrupción",$H$15="Lavado de Activos",$H$15="Financiación del Terrorismo",$H$15="Trámites, OPAs y Consultas de Acceso a la Información Pública"),"No Aplica",'[3]5. Valoración de Controles'!$K16))</f>
        <v>0</v>
      </c>
      <c r="U16" s="41">
        <f>IF($H$15="","",
IF(OR($H$15="Corrupción",$H$15="Lavado de Activos",$H$15="Financiación del Terrorismo",$H$15="Trámites, OPAs y Consultas de Acceso a la Información Pública"),"No Aplica",'[3]5. Valoración de Controles'!$L16))</f>
        <v>0</v>
      </c>
      <c r="V16" s="41">
        <f>IF($H$15="","",
IF(OR($H$15="Corrupción",$H$15="Lavado de Activos",$H$15="Financiación del Terrorismo",$H$15="Trámites, OPAs y Consultas de Acceso a la Información Pública"),"No Aplica",'[3]5. Valoración de Controles'!$M16))</f>
        <v>0</v>
      </c>
      <c r="W16" s="41">
        <f>IF($H$15="","",
IF(OR($H$15="Corrupción",$H$15="Lavado de Activos",$H$15="Financiación del Terrorismo",$H$15="Trámites, OPAs y Consultas de Acceso a la Información Pública"),"No Aplica",'[3]5. Valoración de Controles'!$N16))</f>
        <v>0</v>
      </c>
      <c r="X16" s="42">
        <f>IF($H$15="","",
IF(OR($H$15="Corrupción",$H$15="Lavado de Activos",$H$15="Financiación del Terrorismo",$H$15="Trámites, OPAs y Consultas de Acceso a la Información Pública"),"No Aplica",'[3]5. Valoración de Controles'!$O16))</f>
        <v>0</v>
      </c>
      <c r="Y16" s="42">
        <f>IF($H$15="","",
IF(OR($H$15="Corrupción",$H$15="Lavado de Activos",$H$15="Financiación del Terrorismo",$H$15="Trámites, OPAs y Consultas de Acceso a la Información Pública"),"No Aplica",'[3]5. Valoración de Controles'!$P16))</f>
        <v>0</v>
      </c>
      <c r="Z16" s="42">
        <f>IF($H$15="","",
IF(OR($H$15="Corrupción",$H$15="Lavado de Activos",$H$15="Financiación del Terrorismo",$H$15="Trámites, OPAs y Consultas de Acceso a la Información Pública"),"No Aplica",'[3]5. Valoración de Controles'!$Q16))</f>
        <v>0</v>
      </c>
      <c r="AA16" s="43" t="str">
        <f>IF($H$15="","",
IF(OR($H$15="Corrupción",$H$15="Lavado de Activos",$H$15="Financiación del Terrorismo",$H$15="Trámites, OPAs y Consultas de Acceso a la Información Pública"),"No aplica",'[3]5. Valoración de Controles'!$R16))</f>
        <v/>
      </c>
      <c r="AB16" s="37"/>
      <c r="AC16" s="52"/>
      <c r="AD16" s="37"/>
      <c r="AE16" s="52"/>
      <c r="AF16" s="39"/>
      <c r="AG16" s="45"/>
      <c r="AH16" s="53"/>
      <c r="AI16" s="54"/>
      <c r="AJ16" s="55"/>
      <c r="AK16" s="56"/>
      <c r="AL16" s="55"/>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row>
    <row r="17" spans="1:67" ht="97.5" customHeight="1">
      <c r="A17" s="35"/>
      <c r="B17" s="36"/>
      <c r="C17" s="36"/>
      <c r="D17" s="36"/>
      <c r="E17" s="36"/>
      <c r="F17" s="36"/>
      <c r="G17" s="36"/>
      <c r="H17" s="36"/>
      <c r="I17" s="36"/>
      <c r="J17" s="36"/>
      <c r="K17" s="37"/>
      <c r="L17" s="38"/>
      <c r="M17" s="36"/>
      <c r="N17" s="37"/>
      <c r="O17" s="38"/>
      <c r="P17" s="39"/>
      <c r="Q17" s="40" t="str">
        <f>IF($H$15="","",
IF(OR($H$15="Corrupción",$H$15="Lavado de Activos",$H$15="Financiación del Terrorismo",$H$15="Trámites, OPAs y Consultas de Acceso a la Información Pública"),'[3]6.Valoración Control Corrupción'!$E17,'[3]5. Valoración de Controles'!$H17))</f>
        <v xml:space="preserve">  </v>
      </c>
      <c r="R17" s="41">
        <f>IF($H$15="","",
IF(OR($H$15="Corrupción",$H$15="Lavado de Activos",$H$15="Financiación del Terrorismo",$H$15="Trámites, OPAs y Consultas de Acceso a la Información Pública"),"No Aplica",'[3]5. Valoración de Controles'!$I17))</f>
        <v>0</v>
      </c>
      <c r="S17" s="41" t="str">
        <f>IF($H$15="","",
IF(OR($H$15="Corrupción",$H$15="Lavado de Activos",$H$15="Financiación del Terrorismo",$H$15="Trámites, OPAs y Consultas de Acceso a la Información Pública"),"No Aplica",'[3]5. Valoración de Controles'!$J17))</f>
        <v/>
      </c>
      <c r="T17" s="41">
        <f>IF($H$15="","",
IF(OR($H$15="Corrupción",$H$15="Lavado de Activos",$H$15="Financiación del Terrorismo",$H$15="Trámites, OPAs y Consultas de Acceso a la Información Pública"),"No Aplica",'[3]5. Valoración de Controles'!$K17))</f>
        <v>0</v>
      </c>
      <c r="U17" s="41">
        <f>IF($H$15="","",
IF(OR($H$15="Corrupción",$H$15="Lavado de Activos",$H$15="Financiación del Terrorismo",$H$15="Trámites, OPAs y Consultas de Acceso a la Información Pública"),"No Aplica",'[3]5. Valoración de Controles'!$L17))</f>
        <v>0</v>
      </c>
      <c r="V17" s="41">
        <f>IF($H$15="","",
IF(OR($H$15="Corrupción",$H$15="Lavado de Activos",$H$15="Financiación del Terrorismo",$H$15="Trámites, OPAs y Consultas de Acceso a la Información Pública"),"No Aplica",'[3]5. Valoración de Controles'!$M17))</f>
        <v>0</v>
      </c>
      <c r="W17" s="41">
        <f>IF($H$15="","",
IF(OR($H$15="Corrupción",$H$15="Lavado de Activos",$H$15="Financiación del Terrorismo",$H$15="Trámites, OPAs y Consultas de Acceso a la Información Pública"),"No Aplica",'[3]5. Valoración de Controles'!$N17))</f>
        <v>0</v>
      </c>
      <c r="X17" s="42">
        <f>IF($H$15="","",
IF(OR($H$15="Corrupción",$H$15="Lavado de Activos",$H$15="Financiación del Terrorismo",$H$15="Trámites, OPAs y Consultas de Acceso a la Información Pública"),"No Aplica",'[3]5. Valoración de Controles'!$O17))</f>
        <v>0</v>
      </c>
      <c r="Y17" s="42">
        <f>IF($H$15="","",
IF(OR($H$15="Corrupción",$H$15="Lavado de Activos",$H$15="Financiación del Terrorismo",$H$15="Trámites, OPAs y Consultas de Acceso a la Información Pública"),"No Aplica",'[3]5. Valoración de Controles'!$P17))</f>
        <v>0</v>
      </c>
      <c r="Z17" s="42">
        <f>IF($H$15="","",
IF(OR($H$15="Corrupción",$H$15="Lavado de Activos",$H$15="Financiación del Terrorismo",$H$15="Trámites, OPAs y Consultas de Acceso a la Información Pública"),"No Aplica",'[3]5. Valoración de Controles'!$Q17))</f>
        <v>0</v>
      </c>
      <c r="AA17" s="43" t="str">
        <f>IF($H$15="","",
IF(OR($H$15="Corrupción",$H$15="Lavado de Activos",$H$15="Financiación del Terrorismo",$H$15="Trámites, OPAs y Consultas de Acceso a la Información Pública"),"No aplica",'[3]5. Valoración de Controles'!$R17))</f>
        <v/>
      </c>
      <c r="AB17" s="37"/>
      <c r="AC17" s="52"/>
      <c r="AD17" s="37"/>
      <c r="AE17" s="52"/>
      <c r="AF17" s="39"/>
      <c r="AG17" s="45"/>
      <c r="AH17" s="53"/>
      <c r="AI17" s="54"/>
      <c r="AJ17" s="55"/>
      <c r="AK17" s="56"/>
      <c r="AL17" s="55"/>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row>
    <row r="18" spans="1:67" ht="148.5" customHeight="1">
      <c r="A18" s="35">
        <v>4</v>
      </c>
      <c r="B18" s="36" t="str">
        <f>'[3]2. Identificación del Riesgo'!B18:B20</f>
        <v>Reducción del Riesgo y Adaptación al Cambio Climático</v>
      </c>
      <c r="C18" s="36" t="str">
        <f>IF('[3]2. Identificación del Riesgo'!C18:C20="","",'[3]2. Identificación del Riesgo'!C18:C20)</f>
        <v>Adquisición predial</v>
      </c>
      <c r="D18" s="36" t="str">
        <f>IF('[3]2. Identificación del Riesgo'!D18:D20="","",'[3]2. Identificación del Riesgo'!D18:D20)</f>
        <v>Afectación Económica (o presupuestal) y Reputacional</v>
      </c>
      <c r="E18" s="36" t="str">
        <f>IF('[3]2. Identificación del Riesgo'!E18:E20="","",'[3]2. Identificación del Riesgo'!E18:E20)</f>
        <v xml:space="preserve">Retrasos en las actividades del procedimiento GR-PD-09 Reasentamiento a través de adquisición predial por parte de los beneficiarios del programa.
</v>
      </c>
      <c r="F18" s="36" t="str">
        <f>IF('[3]2. Identificación del Riesgo'!F18:F20="","",'[3]2. Identificación del Riesgo'!F18:F20)</f>
        <v>Entrega de información documental incompleta o insuficiente, respecto a la tenencia del predio, asì como a los documentos soportes para la liquidaciòn de los reconocimientos ecónomicos, por parte de los beneficiarios del programa. (levantamiento de afectaciones y gravámenes, cancelación de servicios públicos, certificaciones de cabidas y linderos, contratos de arrendamiento...).</v>
      </c>
      <c r="G18" s="36" t="str">
        <f>IF('[3]2. Identificación del Riesgo'!G18:G20="","",'[3]2. Identificación del Riesgo'!G18:G20)</f>
        <v>Afectación presupuestal y reputacional por retrasos en las actividades del procedimiento GR-PD-09 Reasentamiento a través de adquisición predial por parte de los beneficiarios del programa debido Entrega de información documental incompleta o insuficiente, respecto a la tenencia del predio, asì como a los documentos soportes para la liquidaciòn de los reconocimientos ecónomicos, por parte de los beneficiarios del programa. (levantamiento de afectaciones y gravámenes, cancelación de servicios públicos, certificaciones de cabidas y linderos, contratos de arrendamiento...).</v>
      </c>
      <c r="H18" s="36" t="str">
        <f>IF('[3]2. Identificación del Riesgo'!H18:H20="","",'[3]2. Identificación del Riesgo'!H18:H20)</f>
        <v>Gestión</v>
      </c>
      <c r="I18" s="36" t="str">
        <f>IF('[3]2. Identificación del Riesgo'!I18:I20="","",'[3]2. Identificación del Riesgo'!I18:I20)</f>
        <v>Ejecución y Administración de procesos</v>
      </c>
      <c r="J18" s="36" t="str">
        <f>IF('[3]2. Identificación del Riesgo'!J18:J20="","",'[3]2. Identificación del Riesgo'!J18:J20)</f>
        <v>Media: La actividad que conlleva el riesgo se ejecuta de 24 a 500 veces por año</v>
      </c>
      <c r="K18" s="37" t="str">
        <f>'[3]2. Identificación del Riesgo'!K18:K20</f>
        <v>Media</v>
      </c>
      <c r="L18" s="38">
        <f>'[3]2. Identificación del Riesgo'!L18:L20</f>
        <v>0.6</v>
      </c>
      <c r="M18" s="36" t="str">
        <f>IF(OR('[3]2. Identificación del Riesgo'!H18:H20="Corrupción",'[3]2. Identificación del Riesgo'!H18:H20="Lavado de Activos",'[3]2. Identificación del Riesgo'!H18:H20="Financiación del Terrorismo",'[3]2. Identificación del Riesgo'!H18:H20="Trámites, OPAs y Consultas de Acceso a la Información Pública"),"No Aplica",
IF('[3]2. Identificación del Riesgo'!M18:M20="","",'[3]2. Identificación del Riesgo'!M18:M20))</f>
        <v>Económico: Mayor a 500 SMLMV</v>
      </c>
      <c r="N18" s="37" t="str">
        <f>'[3]2. Identificación del Riesgo'!N18:N20</f>
        <v>Catastrófico</v>
      </c>
      <c r="O18" s="38">
        <f>'[3]2. Identificación del Riesgo'!O18:O20</f>
        <v>1</v>
      </c>
      <c r="P18" s="39" t="str">
        <f>'[3]2. Identificación del Riesgo'!P18:P20</f>
        <v>Extremo</v>
      </c>
      <c r="Q18" s="40" t="str">
        <f>IF($H$18="","",
IF(OR($H$18="Corrupción",$H$18="Lavado de Activos",$H$18="Financiación del Terrorismo",$H$18="Trámites, OPAs y Consultas de Acceso a la Información Pública"),'[3]6.Valoración Control Corrupción'!$E18,'[3]5. Valoración de Controles'!$H18))</f>
        <v>Los profesionales del equipo interdiciplinario de Reasentamientos (social, catastral, jurídico y apoyo) realizan seguimiento individual a la familia titular de derechos a cargo del IDIGER, a través del acompañamiento del equipo interdisciplinario por medio presencial, telefónico y/o virtual. Número de familias reportadas a meta/
Número de familias meta 2022*100</v>
      </c>
      <c r="R18" s="41" t="str">
        <f>IF($H$18="","",
IF(OR($H$18="Corrupción",$H$18="Lavado de Activos",$H$18="Financiación del Terrorismo",$H$18="Trámites, OPAs y Consultas de Acceso a la Información Pública"),"No Aplica",'[3]5. Valoración de Controles'!$I18))</f>
        <v>Preventivo</v>
      </c>
      <c r="S18" s="41" t="str">
        <f>IF($H$18="","",
IF(OR($H$18="Corrupción",$H$18="Lavado de Activos",$H$18="Financiación del Terrorismo",$H$18="Trámites, OPAs y Consultas de Acceso a la Información Pública"),"No Aplica",'[3]5. Valoración de Controles'!$J18))</f>
        <v>Afecta probabilidad</v>
      </c>
      <c r="T18" s="41" t="str">
        <f>IF($H$18="","",
IF(OR($H$18="Corrupción",$H$18="Lavado de Activos",$H$18="Financiación del Terrorismo",$H$18="Trámites, OPAs y Consultas de Acceso a la Información Pública"),"No Aplica",'[3]5. Valoración de Controles'!$K18))</f>
        <v>Manual</v>
      </c>
      <c r="U18" s="41" t="str">
        <f>IF($H$18="","",
IF(OR($H$18="Corrupción",$H$18="Lavado de Activos",$H$18="Financiación del Terrorismo",$H$18="Trámites, OPAs y Consultas de Acceso a la Información Pública"),"No Aplica",'[3]5. Valoración de Controles'!$L18))</f>
        <v>Documentado</v>
      </c>
      <c r="V18" s="41" t="str">
        <f>IF($H$18="","",
IF(OR($H$18="Corrupción",$H$18="Lavado de Activos",$H$18="Financiación del Terrorismo",$H$18="Trámites, OPAs y Consultas de Acceso a la Información Pública"),"No Aplica",'[3]5. Valoración de Controles'!$M18))</f>
        <v>Continua</v>
      </c>
      <c r="W18" s="41" t="str">
        <f>IF($H$18="","",
IF(OR($H$18="Corrupción",$H$18="Lavado de Activos",$H$18="Financiación del Terrorismo",$H$18="Trámites, OPAs y Consultas de Acceso a la Información Pública"),"No Aplica",'[3]5. Valoración de Controles'!$N18))</f>
        <v>Con registro</v>
      </c>
      <c r="X18" s="42" t="str">
        <f>IF($H$18="","",
IF(OR($H$18="Corrupción",$H$18="Lavado de Activos",$H$18="Financiación del Terrorismo",$H$18="Trámites, OPAs y Consultas de Acceso a la Información Pública"),"No Aplica",'[3]5. Valoración de Controles'!$O18))</f>
        <v>En expediente fisico, formato de Seguimiento a las Actividades de Gestión Social GR-FT-57</v>
      </c>
      <c r="Y18" s="42" t="e">
        <f>IF($H$18="","",
IF(OR($H$18="Corrupción",$H$18="Lavado de Activos",$H$18="Financiación del Terrorismo",$H$18="Trámites, OPAs y Consultas de Acceso a la Información Pública"),"No Aplica",'[3]5. Valoración de Controles'!#REF!))</f>
        <v>#REF!</v>
      </c>
      <c r="Z18" s="42" t="str">
        <f>IF($H$18="","",
IF(OR($H$18="Corrupción",$H$18="Lavado de Activos",$H$18="Financiación del Terrorismo",$H$18="Trámites, OPAs y Consultas de Acceso a la Información Pública"),"No Aplica",'[3]5. Valoración de Controles'!$Q18))</f>
        <v>Se establecen relaciones de confianza con la familia, pudiendose identificar las desviaciones de manera oportuna y se deja evidencia del acompañamiento mediante el formato de Seguimiento a las Actividades de Gestión Social GR-FT-57</v>
      </c>
      <c r="AA18" s="43">
        <f>IF($H$18="","",
IF(OR($H$18="Corrupción",$H$18="Lavado de Activos",$H$18="Financiación del Terrorismo",$H$18="Trámites, OPAs y Consultas de Acceso a la Información Pública"),"No aplica",'[3]5. Valoración de Controles'!$R18))</f>
        <v>0.4</v>
      </c>
      <c r="AB18" s="37" t="str">
        <f>IF(H18="","",
IF(OR(H18="Corrupción",H18="Lavado de Activos",H18="Financiación del Terrorismo",H18="Trámites, OPAs y Consultas de Acceso a la Información Pública"),'[3]6.Valoración Control Corrupción'!W18:W20,
IF(OR(H18&lt;&gt;"Corrupción",H18&lt;&gt;"Lavado de Activos",H18&lt;&gt;"Financiación del Terrorismo",H18&lt;&gt;"Trámites, OPAs y Consultas de Acceso a la Información Pública"),IF(AC18="","",
IF(AND(AC18&gt;0,AC18&lt;0.4),"Muy Baja",
IF(AND(AC18&gt;=0.4,AC18&lt;0.6),"Baja",
IF(AND(AC18&gt;=0.6,AC18&lt;0.8),"Media",
IF(AND(AC18&gt;=0.8,AC18&lt;1),"Alta",
IF(AC18&gt;=1,"Muy Alta","")))))))))</f>
        <v>Muy Baja</v>
      </c>
      <c r="AC18" s="44">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IF('[3]5. Valoración de Controles'!U20&gt;0,'[3]5. Valoración de Controles'!U20,
IF('[3]5. Valoración de Controles'!U19&gt;0,'[3]5. Valoración de Controles'!U19,
IF('[3]5. Valoración de Controles'!U18&gt;0,'[3]5. Valoración de Controles'!U18,L18))))))</f>
        <v>0.36</v>
      </c>
      <c r="AD18" s="37" t="str">
        <f>IF(H18="","",
IF(OR(H18="Corrupción",H18="Lavado de Activos",H18="Financiación del Terrorismo",H18="Trámites, OPAs y Consultas de Acceso a la Información Pública"),'[3]3. Impacto Riesgo de Corrupción'!Z18:Z20,
IF(OR(H18&lt;&gt;"Corrupción",H18&lt;&gt;"Lavado de Activos",H18&lt;&gt;"Financiación del Terrorismo",H18&lt;&gt;"Trámites, OPAs y Consultas de Acceso a la Información Pública"),
IF(AE18="","",
IF(AND(AE18&gt;0,AE18&lt;0.4),"Leve",
IF(AND(AE18&gt;=0.4,AE18&lt;0.6),"Menor",
IF(AND(AE18&gt;=0.6,AE18&lt;0.8),"Moderado",
IF(AND(AE18&gt;=0.8,AE18&lt;1),"Mayor",
IF(AE18&gt;=1,"Catastrófico","")))))))))</f>
        <v>Catastrófico</v>
      </c>
      <c r="AE18" s="44">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IF('[3]5. Valoración de Controles'!V20&gt;0,'[3]5. Valoración de Controles'!V20,
IF('[3]5. Valoración de Controles'!V19&gt;0,'[3]5. Valoración de Controles'!V19,
IF('[3]5. Valoración de Controles'!V18&gt;0,'[3]5. Valoración de Controles'!V18,O18))))))</f>
        <v>1</v>
      </c>
      <c r="AF18" s="39" t="str">
        <f t="shared" ref="AF18" si="6">IF(AND(AB18="Muy Alta",OR(AD18="Leve",AD18="Menor",AD18="Moderado",AD18="Mayor")),"Alto",
IF(AND(AB18="Alta",OR(AD18="Leve",AD18="Menor")),"Moderado",
IF(AND(AB18="Alta",OR(AD18="Moderado",AD18="Mayor")),"Alto",
IF(AND(AB18="Media",OR(AD18="Leve",AD18="Menor",AD18="Moderado")),"Moderado",
IF(AND(AB18="Media",OR(AD18="Mayor")),"Alto",
IF(AND(AB18="Baja",OR(AD18="Leve")),"Bajo",
IF(AND(OR(AB18="Baja",AB18="Improbable"),OR(AD18="Menor",AD18="Moderado")),"Moderado",
IF(AND(OR(AB18="Baja",AB18="Improbable"),AD18="Mayor"),"Alto",
IF(AND(AB18="Muy Baja",OR(AD18="Leve",AD18="Menor")),"Bajo",
IF(AND(OR(AB18="Muy Baja",AB18="Rara vez"),OR(AD18="Moderado")),"Moderado",
IF(AND(OR(AB18="Muy Baja",AB18="Rara vez"),AD18="Mayor"),"Alto",
IF(AND(OR(AB18="Casi seguro",AB18="Probable",AB18="Posible"),AD18="Mayor"),"Extremo",
IF(AND(AB18="Casi seguro",AD18="Moderado"),"Extremo",
IF(AND(OR(AB18="Probable",AB18="Posible"),OR(AD18="Moderado")),"Alto",
IF(AD18="Catastrófico","Extremo","")))))))))))))))</f>
        <v>Extremo</v>
      </c>
      <c r="AG18" s="45" t="s">
        <v>50</v>
      </c>
      <c r="AH18" s="46" t="str">
        <f t="shared" ref="AH18" si="7">IF(AG18="Reducir (Mitigar)","Debe establecer el plan de acción a implementar para mitigar el nivel del riesgo",
IF(AG18="Reducir (Transferir)","No amerita plan de acción. Debe tercerizar la actividad que genera este riesgo o adquirir polizas para evitar responsabilidad economica, sin embargo mantiene la responsabilidad reputacional",
IF(AG18="Aceptar","No amerita plan de acción. Asuma las consecuencias de la materialización del riesgo",
IF(AG18="Evitar","No amerita plan de acción. No ejecute la actividad que genera el riesgo",
IF(AG18="Reducir","Debe establecer el plan de acción a implementar para mitigar el nivel del riesgo",
IF(AG18="Compartir","No amerita plan de acción. Comparta el riesgo con una parte interesada que pueda gestionarlo con mas eficacia",""))))))</f>
        <v>Debe establecer el plan de acción a implementar para mitigar el nivel del riesgo</v>
      </c>
      <c r="AI18" s="47"/>
      <c r="AJ18" s="48"/>
      <c r="AK18" s="49" t="str">
        <f t="shared" ref="AK18" si="8">IF(AI18="","","∑ Peso porcentual de cada acción definida")</f>
        <v/>
      </c>
      <c r="AL18" s="50"/>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row>
    <row r="19" spans="1:67" ht="48.75" customHeight="1">
      <c r="A19" s="35"/>
      <c r="B19" s="36"/>
      <c r="C19" s="36"/>
      <c r="D19" s="36"/>
      <c r="E19" s="36"/>
      <c r="F19" s="36"/>
      <c r="G19" s="36"/>
      <c r="H19" s="36"/>
      <c r="I19" s="36"/>
      <c r="J19" s="36"/>
      <c r="K19" s="37"/>
      <c r="L19" s="38"/>
      <c r="M19" s="36"/>
      <c r="N19" s="37"/>
      <c r="O19" s="38"/>
      <c r="P19" s="39"/>
      <c r="Q19" s="40" t="str">
        <f>IF($H$18="","",
IF(OR($H$18="Corrupción",$H$18="Lavado de Activos",$H$18="Financiación del Terrorismo",$H$18="Trámites, OPAs y Consultas de Acceso a la Información Pública"),'[3]6.Valoración Control Corrupción'!$E19,'[3]5. Valoración de Controles'!$H19))</f>
        <v xml:space="preserve">  </v>
      </c>
      <c r="R19" s="41">
        <f>IF($H$18="","",
IF(OR($H$18="Corrupción",$H$18="Lavado de Activos",$H$18="Financiación del Terrorismo",$H$18="Trámites, OPAs y Consultas de Acceso a la Información Pública"),"No Aplica",'[3]5. Valoración de Controles'!$I19))</f>
        <v>0</v>
      </c>
      <c r="S19" s="41" t="str">
        <f>IF($H$18="","",
IF(OR($H$18="Corrupción",$H$18="Lavado de Activos",$H$18="Financiación del Terrorismo",$H$18="Trámites, OPAs y Consultas de Acceso a la Información Pública"),"No Aplica",'[3]5. Valoración de Controles'!$J19))</f>
        <v/>
      </c>
      <c r="T19" s="41">
        <f>IF($H$18="","",
IF(OR($H$18="Corrupción",$H$18="Lavado de Activos",$H$18="Financiación del Terrorismo",$H$18="Trámites, OPAs y Consultas de Acceso a la Información Pública"),"No Aplica",'[3]5. Valoración de Controles'!$K19))</f>
        <v>0</v>
      </c>
      <c r="U19" s="41">
        <f>IF($H$18="","",
IF(OR($H$18="Corrupción",$H$18="Lavado de Activos",$H$18="Financiación del Terrorismo",$H$18="Trámites, OPAs y Consultas de Acceso a la Información Pública"),"No Aplica",'[3]5. Valoración de Controles'!$L19))</f>
        <v>0</v>
      </c>
      <c r="V19" s="41">
        <f>IF($H$18="","",
IF(OR($H$18="Corrupción",$H$18="Lavado de Activos",$H$18="Financiación del Terrorismo",$H$18="Trámites, OPAs y Consultas de Acceso a la Información Pública"),"No Aplica",'[3]5. Valoración de Controles'!$M19))</f>
        <v>0</v>
      </c>
      <c r="W19" s="41">
        <f>IF($H$18="","",
IF(OR($H$18="Corrupción",$H$18="Lavado de Activos",$H$18="Financiación del Terrorismo",$H$18="Trámites, OPAs y Consultas de Acceso a la Información Pública"),"No Aplica",'[3]5. Valoración de Controles'!$N19))</f>
        <v>0</v>
      </c>
      <c r="X19" s="42">
        <f>IF($H$18="","",
IF(OR($H$18="Corrupción",$H$18="Lavado de Activos",$H$18="Financiación del Terrorismo",$H$18="Trámites, OPAs y Consultas de Acceso a la Información Pública"),"No Aplica",'[3]5. Valoración de Controles'!$O19))</f>
        <v>0</v>
      </c>
      <c r="Y19" s="42">
        <f>IF($H$18="","",
IF(OR($H$18="Corrupción",$H$18="Lavado de Activos",$H$18="Financiación del Terrorismo",$H$18="Trámites, OPAs y Consultas de Acceso a la Información Pública"),"No Aplica",'[3]5. Valoración de Controles'!$P19))</f>
        <v>0</v>
      </c>
      <c r="Z19" s="42">
        <f>IF($H$18="","",
IF(OR($H$18="Corrupción",$H$18="Lavado de Activos",$H$18="Financiación del Terrorismo",$H$18="Trámites, OPAs y Consultas de Acceso a la Información Pública"),"No Aplica",'[3]5. Valoración de Controles'!$Q19))</f>
        <v>0</v>
      </c>
      <c r="AA19" s="43" t="str">
        <f>IF($H$18="","",
IF(OR($H$18="Corrupción",$H$18="Lavado de Activos",$H$18="Financiación del Terrorismo",$H$18="Trámites, OPAs y Consultas de Acceso a la Información Pública"),"No aplica",'[3]5. Valoración de Controles'!$R19))</f>
        <v/>
      </c>
      <c r="AB19" s="37"/>
      <c r="AC19" s="52"/>
      <c r="AD19" s="37"/>
      <c r="AE19" s="52"/>
      <c r="AF19" s="39"/>
      <c r="AG19" s="45"/>
      <c r="AH19" s="53"/>
      <c r="AI19" s="54"/>
      <c r="AJ19" s="55"/>
      <c r="AK19" s="56"/>
      <c r="AL19" s="55"/>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row>
    <row r="20" spans="1:67" ht="108.75" customHeight="1">
      <c r="A20" s="35"/>
      <c r="B20" s="36"/>
      <c r="C20" s="36"/>
      <c r="D20" s="36"/>
      <c r="E20" s="36"/>
      <c r="F20" s="36"/>
      <c r="G20" s="36"/>
      <c r="H20" s="36"/>
      <c r="I20" s="36"/>
      <c r="J20" s="36"/>
      <c r="K20" s="37"/>
      <c r="L20" s="38"/>
      <c r="M20" s="36"/>
      <c r="N20" s="37"/>
      <c r="O20" s="38"/>
      <c r="P20" s="39"/>
      <c r="Q20" s="40" t="str">
        <f>IF($H$18="","",
IF(OR($H$18="Corrupción",$H$18="Lavado de Activos",$H$18="Financiación del Terrorismo",$H$18="Trámites, OPAs y Consultas de Acceso a la Información Pública"),'[3]6.Valoración Control Corrupción'!$E20,'[3]5. Valoración de Controles'!$H20))</f>
        <v xml:space="preserve">  </v>
      </c>
      <c r="R20" s="41">
        <f>IF($H$18="","",
IF(OR($H$18="Corrupción",$H$18="Lavado de Activos",$H$18="Financiación del Terrorismo",$H$18="Trámites, OPAs y Consultas de Acceso a la Información Pública"),"No Aplica",'[3]5. Valoración de Controles'!$I20))</f>
        <v>0</v>
      </c>
      <c r="S20" s="41" t="str">
        <f>IF($H$18="","",
IF(OR($H$18="Corrupción",$H$18="Lavado de Activos",$H$18="Financiación del Terrorismo",$H$18="Trámites, OPAs y Consultas de Acceso a la Información Pública"),"No Aplica",'[3]5. Valoración de Controles'!$J20))</f>
        <v/>
      </c>
      <c r="T20" s="41">
        <f>IF($H$18="","",
IF(OR($H$18="Corrupción",$H$18="Lavado de Activos",$H$18="Financiación del Terrorismo",$H$18="Trámites, OPAs y Consultas de Acceso a la Información Pública"),"No Aplica",'[3]5. Valoración de Controles'!$K20))</f>
        <v>0</v>
      </c>
      <c r="U20" s="41">
        <f>IF($H$18="","",
IF(OR($H$18="Corrupción",$H$18="Lavado de Activos",$H$18="Financiación del Terrorismo",$H$18="Trámites, OPAs y Consultas de Acceso a la Información Pública"),"No Aplica",'[3]5. Valoración de Controles'!$L20))</f>
        <v>0</v>
      </c>
      <c r="V20" s="41">
        <f>IF($H$18="","",
IF(OR($H$18="Corrupción",$H$18="Lavado de Activos",$H$18="Financiación del Terrorismo",$H$18="Trámites, OPAs y Consultas de Acceso a la Información Pública"),"No Aplica",'[3]5. Valoración de Controles'!$M20))</f>
        <v>0</v>
      </c>
      <c r="W20" s="41">
        <f>IF($H$18="","",
IF(OR($H$18="Corrupción",$H$18="Lavado de Activos",$H$18="Financiación del Terrorismo",$H$18="Trámites, OPAs y Consultas de Acceso a la Información Pública"),"No Aplica",'[3]5. Valoración de Controles'!$N20))</f>
        <v>0</v>
      </c>
      <c r="X20" s="42">
        <f>IF($H$18="","",
IF(OR($H$18="Corrupción",$H$18="Lavado de Activos",$H$18="Financiación del Terrorismo",$H$18="Trámites, OPAs y Consultas de Acceso a la Información Pública"),"No Aplica",'[3]5. Valoración de Controles'!$O20))</f>
        <v>0</v>
      </c>
      <c r="Y20" s="42">
        <f>IF($H$18="","",
IF(OR($H$18="Corrupción",$H$18="Lavado de Activos",$H$18="Financiación del Terrorismo",$H$18="Trámites, OPAs y Consultas de Acceso a la Información Pública"),"No Aplica",'[3]5. Valoración de Controles'!$P20))</f>
        <v>0</v>
      </c>
      <c r="Z20" s="42">
        <f>IF($H$18="","",
IF(OR($H$18="Corrupción",$H$18="Lavado de Activos",$H$18="Financiación del Terrorismo",$H$18="Trámites, OPAs y Consultas de Acceso a la Información Pública"),"No Aplica",'[3]5. Valoración de Controles'!$Q20))</f>
        <v>0</v>
      </c>
      <c r="AA20" s="43" t="str">
        <f>IF($H$18="","",
IF(OR($H$18="Corrupción",$H$18="Lavado de Activos",$H$18="Financiación del Terrorismo",$H$18="Trámites, OPAs y Consultas de Acceso a la Información Pública"),"No aplica",'[3]5. Valoración de Controles'!$R20))</f>
        <v/>
      </c>
      <c r="AB20" s="37"/>
      <c r="AC20" s="52"/>
      <c r="AD20" s="37"/>
      <c r="AE20" s="52"/>
      <c r="AF20" s="39"/>
      <c r="AG20" s="45"/>
      <c r="AH20" s="53"/>
      <c r="AI20" s="54"/>
      <c r="AJ20" s="55"/>
      <c r="AK20" s="56"/>
      <c r="AL20" s="55"/>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row>
    <row r="21" spans="1:67" ht="51" customHeight="1">
      <c r="A21" s="35">
        <v>5</v>
      </c>
      <c r="B21" s="36" t="str">
        <f>'[3]2. Identificación del Riesgo'!B21:B23</f>
        <v>Reducción del Riesgo y Adaptación al Cambio Climático</v>
      </c>
      <c r="C21" s="36" t="str">
        <f>IF('[3]2. Identificación del Riesgo'!C21:C23="","",'[3]2. Identificación del Riesgo'!C21:C23)</f>
        <v>Actividades de desvinculación y traslado (funcionarios).</v>
      </c>
      <c r="D21" s="36" t="str">
        <f>IF('[3]2. Identificación del Riesgo'!D21:D23="","",'[3]2. Identificación del Riesgo'!D21:D23)</f>
        <v>Afectación Económica (o presupuestal) y Reputacional</v>
      </c>
      <c r="E21" s="36" t="str">
        <f>IF('[3]2. Identificación del Riesgo'!E21:E23="","",'[3]2. Identificación del Riesgo'!E21:E23)</f>
        <v>por la alta rotación de personal de planta (carrera administrativa y provisional)</v>
      </c>
      <c r="F21" s="36" t="str">
        <f>IF('[3]2. Identificación del Riesgo'!F21:F23="","",'[3]2. Identificación del Riesgo'!F21:F23)</f>
        <v>Debido a la falta de lineamientos y herramientas institucionalizados para una adecuada transferencia de conocimiento.</v>
      </c>
      <c r="G21" s="36" t="str">
        <f>IF('[3]2. Identificación del Riesgo'!G21:G23="","",'[3]2. Identificación del Riesgo'!G21:G23)</f>
        <v>Posibilidad de afectación economica o presupuestal, por la alta rotación de personal de planta, debido a la falta de lineamientos y herramientas institucionalizados para una adecuada trasferencia de conocimiento.</v>
      </c>
      <c r="H21" s="36" t="str">
        <f>IF('[3]2. Identificación del Riesgo'!H21:H23="","",'[3]2. Identificación del Riesgo'!H21:H23)</f>
        <v>Fuga de Capital Intelectual</v>
      </c>
      <c r="I21" s="36" t="str">
        <f>IF('[3]2. Identificación del Riesgo'!I21:I23="","",'[3]2. Identificación del Riesgo'!I21:I23)</f>
        <v>Usuarios, productos y practicas, organizacionales</v>
      </c>
      <c r="J21" s="36" t="str">
        <f>IF('[3]2. Identificación del Riesgo'!J21:J23="","",'[3]2. Identificación del Riesgo'!J21:J23)</f>
        <v>Media: La actividad que conlleva el riesgo se ejecuta de 24 a 500 veces por año</v>
      </c>
      <c r="K21" s="37" t="str">
        <f>'[3]2. Identificación del Riesgo'!K21:K23</f>
        <v>Media</v>
      </c>
      <c r="L21" s="38">
        <f>'[3]2. Identificación del Riesgo'!L21:L23</f>
        <v>0.6</v>
      </c>
      <c r="M21" s="36" t="str">
        <f>IF(OR('[3]2. Identificación del Riesgo'!H21:H23="Corrupción",'[3]2. Identificación del Riesgo'!H21:H23="Lavado de Activos",'[3]2. Identificación del Riesgo'!H21:H23="Financiación del Terrorismo",'[3]2. Identificación del Riesgo'!H21:H23="Trámites, OPAs y Consultas de Acceso a la Información Pública"),"No Aplica",
IF('[3]2. Identificación del Riesgo'!M21:M23="","",'[3]2. Identificación del Riesgo'!M21:M23))</f>
        <v>Reputacional: El riesgo afecta la imagen de de la entidad con efecto publicitario sostenido a nivel de sector administrativo, nivel departamental o municipal</v>
      </c>
      <c r="N21" s="37" t="str">
        <f>'[3]2. Identificación del Riesgo'!N21:N23</f>
        <v>Mayor</v>
      </c>
      <c r="O21" s="38">
        <f>'[3]2. Identificación del Riesgo'!O21:O23</f>
        <v>0.8</v>
      </c>
      <c r="P21" s="39" t="str">
        <f>'[3]2. Identificación del Riesgo'!P21:P23</f>
        <v>Alto</v>
      </c>
      <c r="Q21" s="40" t="str">
        <f>IF($H$21="","",
IF(OR($H$21="Corrupción",$H$21="Lavado de Activos",$H$21="Financiación del Terrorismo",$H$21="Trámites, OPAs y Consultas de Acceso a la Información Pública"),'[3]6.Valoración Control Corrupción'!$E21,'[3]5. Valoración de Controles'!$H21))</f>
        <v>El Jefe Inmediato verifica el acta de entrega de puesto de trabajo con sus respectivos soportes, remitida por el funcionario al momento de una desvinculación o traslado laboral.</v>
      </c>
      <c r="R21" s="41" t="str">
        <f>IF($H$21="","",
IF(OR($H$21="Corrupción",$H$21="Lavado de Activos",$H$21="Financiación del Terrorismo",$H$21="Trámites, OPAs y Consultas de Acceso a la Información Pública"),"No Aplica",'[3]5. Valoración de Controles'!$I21))</f>
        <v>Detectivo</v>
      </c>
      <c r="S21" s="41" t="str">
        <f>IF($H$21="","",
IF(OR($H$21="Corrupción",$H$21="Lavado de Activos",$H$21="Financiación del Terrorismo",$H$21="Trámites, OPAs y Consultas de Acceso a la Información Pública"),"No Aplica",'[3]5. Valoración de Controles'!$J21))</f>
        <v>Afecta probabilidad</v>
      </c>
      <c r="T21" s="41" t="str">
        <f>IF($H$21="","",
IF(OR($H$21="Corrupción",$H$21="Lavado de Activos",$H$21="Financiación del Terrorismo",$H$21="Trámites, OPAs y Consultas de Acceso a la Información Pública"),"No Aplica",'[3]5. Valoración de Controles'!$K21))</f>
        <v>Manual</v>
      </c>
      <c r="U21" s="41" t="str">
        <f>IF($H$21="","",
IF(OR($H$21="Corrupción",$H$21="Lavado de Activos",$H$21="Financiación del Terrorismo",$H$21="Trámites, OPAs y Consultas de Acceso a la Información Pública"),"No Aplica",'[3]5. Valoración de Controles'!$L21))</f>
        <v>Documentado</v>
      </c>
      <c r="V21" s="41" t="str">
        <f>IF($H$21="","",
IF(OR($H$21="Corrupción",$H$21="Lavado de Activos",$H$21="Financiación del Terrorismo",$H$21="Trámites, OPAs y Consultas de Acceso a la Información Pública"),"No Aplica",'[3]5. Valoración de Controles'!$M21))</f>
        <v>Continua</v>
      </c>
      <c r="W21" s="41" t="str">
        <f>IF($H$21="","",
IF(OR($H$21="Corrupción",$H$21="Lavado de Activos",$H$21="Financiación del Terrorismo",$H$21="Trámites, OPAs y Consultas de Acceso a la Información Pública"),"No Aplica",'[3]5. Valoración de Controles'!$N21))</f>
        <v>Con registro</v>
      </c>
      <c r="X21" s="42" t="str">
        <f>IF($H$21="","",
IF(OR($H$21="Corrupción",$H$21="Lavado de Activos",$H$21="Financiación del Terrorismo",$H$21="Trámites, OPAs y Consultas de Acceso a la Información Pública"),"No Aplica",'[3]5. Valoración de Controles'!$O21))</f>
        <v>Historias Laborales</v>
      </c>
      <c r="Y21" s="42" t="str">
        <f>IF($H$21="","",
IF(OR($H$21="Corrupción",$H$21="Lavado de Activos",$H$21="Financiación del Terrorismo",$H$21="Trámites, OPAs y Consultas de Acceso a la Información Pública"),"No Aplica",'[3]5. Valoración de Controles'!$P21))</f>
        <v>Acta de entrega firmada por el funcionario que recibe el puesto de trabajo, quien garantiza al jefe inmediato la entrega idonea del mismo.</v>
      </c>
      <c r="Z21" s="42" t="str">
        <f>IF($H$21="","",
IF(OR($H$21="Corrupción",$H$21="Lavado de Activos",$H$21="Financiación del Terrorismo",$H$21="Trámites, OPAs y Consultas de Acceso a la Información Pública"),"No Aplica",'[3]5. Valoración de Controles'!$Q21))</f>
        <v xml:space="preserve">Si el funcionario que recibe el puesto de trabajo no esta conforme con la entrega, el jefe inmediato solicita fortalecer dicha entrega y se condiciona el pago de nomina. </v>
      </c>
      <c r="AA21" s="43">
        <f>IF($H$21="","",
IF(OR($H$21="Corrupción",$H$21="Lavado de Activos",$H$21="Financiación del Terrorismo",$H$21="Trámites, OPAs y Consultas de Acceso a la Información Pública"),"No aplica",'[3]5. Valoración de Controles'!$R21))</f>
        <v>0.3</v>
      </c>
      <c r="AB21" s="37" t="str">
        <f>IF(H21="","",
IF(OR(H21="Corrupción",H21="Lavado de Activos",H21="Financiación del Terrorismo",H21="Trámites, OPAs y Consultas de Acceso a la Información Pública"),'[3]6.Valoración Control Corrupción'!W21:W23,
IF(OR(H21&lt;&gt;"Corrupción",H21&lt;&gt;"Lavado de Activos",H21&lt;&gt;"Financiación del Terrorismo",H21&lt;&gt;"Trámites, OPAs y Consultas de Acceso a la Información Pública"),IF(AC21="","",
IF(AND(AC21&gt;0,AC21&lt;0.4),"Muy Baja",
IF(AND(AC21&gt;=0.4,AC21&lt;0.6),"Baja",
IF(AND(AC21&gt;=0.6,AC21&lt;0.8),"Media",
IF(AND(AC21&gt;=0.8,AC21&lt;1),"Alta",
IF(AC21&gt;=1,"Muy Alta","")))))))))</f>
        <v>Muy Baja</v>
      </c>
      <c r="AC21" s="44">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IF('[3]5. Valoración de Controles'!U23&gt;0,'[3]5. Valoración de Controles'!U23,
IF('[3]5. Valoración de Controles'!U22&gt;0,'[3]5. Valoración de Controles'!U22,
IF('[3]5. Valoración de Controles'!U21&gt;0,'[3]5. Valoración de Controles'!U21,L21))))))</f>
        <v>0.29399999999999998</v>
      </c>
      <c r="AD21" s="37" t="str">
        <f>IF(H21="","",
IF(OR(H21="Corrupción",H21="Lavado de Activos",H21="Financiación del Terrorismo",H21="Trámites, OPAs y Consultas de Acceso a la Información Pública"),'[3]3. Impacto Riesgo de Corrupción'!Z21:Z23,
IF(OR(H21&lt;&gt;"Corrupción",H21&lt;&gt;"Lavado de Activos",H21&lt;&gt;"Financiación del Terrorismo",H21&lt;&gt;"Trámites, OPAs y Consultas de Acceso a la Información Pública"),
IF(AE21="","",
IF(AND(AE21&gt;0,AE21&lt;0.4),"Leve",
IF(AND(AE21&gt;=0.4,AE21&lt;0.6),"Menor",
IF(AND(AE21&gt;=0.6,AE21&lt;0.8),"Moderado",
IF(AND(AE21&gt;=0.8,AE21&lt;1),"Mayor",
IF(AE21&gt;=1,"Catastrófico","")))))))))</f>
        <v>Mayor</v>
      </c>
      <c r="AE21" s="44">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IF('[3]5. Valoración de Controles'!V23&gt;0,'[3]5. Valoración de Controles'!V23,
IF('[3]5. Valoración de Controles'!V22&gt;0,'[3]5. Valoración de Controles'!V22,
IF('[3]5. Valoración de Controles'!V21&gt;0,'[3]5. Valoración de Controles'!V21,O21))))))</f>
        <v>0.8</v>
      </c>
      <c r="AF21" s="39" t="str">
        <f t="shared" ref="AF21" si="9">IF(AND(AB21="Muy Alta",OR(AD21="Leve",AD21="Menor",AD21="Moderado",AD21="Mayor")),"Alto",
IF(AND(AB21="Alta",OR(AD21="Leve",AD21="Menor")),"Moderado",
IF(AND(AB21="Alta",OR(AD21="Moderado",AD21="Mayor")),"Alto",
IF(AND(AB21="Media",OR(AD21="Leve",AD21="Menor",AD21="Moderado")),"Moderado",
IF(AND(AB21="Media",OR(AD21="Mayor")),"Alto",
IF(AND(AB21="Baja",OR(AD21="Leve")),"Bajo",
IF(AND(OR(AB21="Baja",AB21="Improbable"),OR(AD21="Menor",AD21="Moderado")),"Moderado",
IF(AND(OR(AB21="Baja",AB21="Improbable"),AD21="Mayor"),"Alto",
IF(AND(AB21="Muy Baja",OR(AD21="Leve",AD21="Menor")),"Bajo",
IF(AND(OR(AB21="Muy Baja",AB21="Rara vez"),OR(AD21="Moderado")),"Moderado",
IF(AND(OR(AB21="Muy Baja",AB21="Rara vez"),AD21="Mayor"),"Alto",
IF(AND(OR(AB21="Casi seguro",AB21="Probable",AB21="Posible"),AD21="Mayor"),"Extremo",
IF(AND(AB21="Casi seguro",AD21="Moderado"),"Extremo",
IF(AND(OR(AB21="Probable",AB21="Posible"),OR(AD21="Moderado")),"Alto",
IF(AD21="Catastrófico","Extremo","")))))))))))))))</f>
        <v>Alto</v>
      </c>
      <c r="AG21" s="45" t="s">
        <v>50</v>
      </c>
      <c r="AH21" s="46" t="str">
        <f t="shared" ref="AH21" si="10">IF(AG21="Reducir (Mitigar)","Debe establecer el plan de acción a implementar para mitigar el nivel del riesgo",
IF(AG21="Reducir (Transferir)","No amerita plan de acción. Debe tercerizar la actividad que genera este riesgo o adquirir polizas para evitar responsabilidad economica, sin embargo mantiene la responsabilidad reputacional",
IF(AG21="Aceptar","No amerita plan de acción. Asuma las consecuencias de la materialización del riesgo",
IF(AG21="Evitar","No amerita plan de acción. No ejecute la actividad que genera el riesgo",
IF(AG21="Reducir","Debe establecer el plan de acción a implementar para mitigar el nivel del riesgo",
IF(AG21="Compartir","No amerita plan de acción. Comparta el riesgo con una parte interesada que pueda gestionarlo con mas eficacia",""))))))</f>
        <v>Debe establecer el plan de acción a implementar para mitigar el nivel del riesgo</v>
      </c>
      <c r="AI21" s="47" t="s">
        <v>66</v>
      </c>
      <c r="AJ21" s="48" t="s">
        <v>67</v>
      </c>
      <c r="AK21" s="49" t="str">
        <f t="shared" ref="AK21" si="11">IF(AI21="","","∑ Peso porcentual de cada acción definida")</f>
        <v>∑ Peso porcentual de cada acción definida</v>
      </c>
      <c r="AL21" s="50" t="s">
        <v>68</v>
      </c>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row>
    <row r="22" spans="1:67" ht="41.25" customHeight="1">
      <c r="A22" s="35"/>
      <c r="B22" s="36"/>
      <c r="C22" s="36"/>
      <c r="D22" s="36"/>
      <c r="E22" s="36"/>
      <c r="F22" s="36"/>
      <c r="G22" s="36"/>
      <c r="H22" s="36"/>
      <c r="I22" s="36"/>
      <c r="J22" s="36"/>
      <c r="K22" s="37"/>
      <c r="L22" s="38"/>
      <c r="M22" s="36"/>
      <c r="N22" s="37"/>
      <c r="O22" s="38"/>
      <c r="P22" s="39"/>
      <c r="Q22" s="40" t="str">
        <f>IF($H$21="","",
IF(OR($H$21="Corrupción",$H$21="Lavado de Activos",$H$21="Financiación del Terrorismo",$H$21="Trámites, OPAs y Consultas de Acceso a la Información Pública"),'[3]6.Valoración Control Corrupción'!$E22,'[3]5. Valoración de Controles'!$H22))</f>
        <v>El funcionario realiza el informe o charla en la que transfiere el conocimiento adquirido, producto de una capacitación brindada por el IDIGER mediante su Plan Institucional de Capacitación.</v>
      </c>
      <c r="R22" s="41" t="str">
        <f>IF($H$21="","",
IF(OR($H$21="Corrupción",$H$21="Lavado de Activos",$H$21="Financiación del Terrorismo",$H$21="Trámites, OPAs y Consultas de Acceso a la Información Pública"),"No Aplica",'[3]5. Valoración de Controles'!$I22))</f>
        <v>Detectivo</v>
      </c>
      <c r="S22" s="41" t="str">
        <f>IF($H$21="","",
IF(OR($H$21="Corrupción",$H$21="Lavado de Activos",$H$21="Financiación del Terrorismo",$H$21="Trámites, OPAs y Consultas de Acceso a la Información Pública"),"No Aplica",'[3]5. Valoración de Controles'!$J22))</f>
        <v>Afecta probabilidad</v>
      </c>
      <c r="T22" s="41" t="str">
        <f>IF($H$21="","",
IF(OR($H$21="Corrupción",$H$21="Lavado de Activos",$H$21="Financiación del Terrorismo",$H$21="Trámites, OPAs y Consultas de Acceso a la Información Pública"),"No Aplica",'[3]5. Valoración de Controles'!$K22))</f>
        <v>Manual</v>
      </c>
      <c r="U22" s="41" t="str">
        <f>IF($H$21="","",
IF(OR($H$21="Corrupción",$H$21="Lavado de Activos",$H$21="Financiación del Terrorismo",$H$21="Trámites, OPAs y Consultas de Acceso a la Información Pública"),"No Aplica",'[3]5. Valoración de Controles'!$L22))</f>
        <v>Documentado</v>
      </c>
      <c r="V22" s="41" t="str">
        <f>IF($H$21="","",
IF(OR($H$21="Corrupción",$H$21="Lavado de Activos",$H$21="Financiación del Terrorismo",$H$21="Trámites, OPAs y Consultas de Acceso a la Información Pública"),"No Aplica",'[3]5. Valoración de Controles'!$M22))</f>
        <v>Continua</v>
      </c>
      <c r="W22" s="41" t="str">
        <f>IF($H$21="","",
IF(OR($H$21="Corrupción",$H$21="Lavado de Activos",$H$21="Financiación del Terrorismo",$H$21="Trámites, OPAs y Consultas de Acceso a la Información Pública"),"No Aplica",'[3]5. Valoración de Controles'!$N22))</f>
        <v>Con registro</v>
      </c>
      <c r="X22" s="42" t="str">
        <f>IF($H$21="","",
IF(OR($H$21="Corrupción",$H$21="Lavado de Activos",$H$21="Financiación del Terrorismo",$H$21="Trámites, OPAs y Consultas de Acceso a la Información Pública"),"No Aplica",'[3]5. Valoración de Controles'!$O22))</f>
        <v>Historias Laborales</v>
      </c>
      <c r="Y22" s="42" t="str">
        <f>IF($H$21="","",
IF(OR($H$21="Corrupción",$H$21="Lavado de Activos",$H$21="Financiación del Terrorismo",$H$21="Trámites, OPAs y Consultas de Acceso a la Información Pública"),"No Aplica",'[3]5. Valoración de Controles'!$P22))</f>
        <v>Capacitación presencial o virtual para transferir el conocimiento a los funcionarios de la Entidad, o Elaboración de informe de los conocimientos adquiridos en la capacitación recibida.</v>
      </c>
      <c r="Z22" s="42" t="str">
        <f>IF($H$21="","",
IF(OR($H$21="Corrupción",$H$21="Lavado de Activos",$H$21="Financiación del Terrorismo",$H$21="Trámites, OPAs y Consultas de Acceso a la Información Pública"),"No Aplica",'[3]5. Valoración de Controles'!$Q22))</f>
        <v>El control no permite identificar desviaciones o diferencias.</v>
      </c>
      <c r="AA22" s="43">
        <f>IF($H$21="","",
IF(OR($H$21="Corrupción",$H$21="Lavado de Activos",$H$21="Financiación del Terrorismo",$H$21="Trámites, OPAs y Consultas de Acceso a la Información Pública"),"No aplica",'[3]5. Valoración de Controles'!$R22))</f>
        <v>0.3</v>
      </c>
      <c r="AB22" s="37"/>
      <c r="AC22" s="52"/>
      <c r="AD22" s="37"/>
      <c r="AE22" s="52"/>
      <c r="AF22" s="39"/>
      <c r="AG22" s="45"/>
      <c r="AH22" s="53"/>
      <c r="AI22" s="54"/>
      <c r="AJ22" s="55"/>
      <c r="AK22" s="56"/>
      <c r="AL22" s="55"/>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row>
    <row r="23" spans="1:67" ht="63.75" customHeight="1">
      <c r="A23" s="35"/>
      <c r="B23" s="36"/>
      <c r="C23" s="36"/>
      <c r="D23" s="36"/>
      <c r="E23" s="36"/>
      <c r="F23" s="36"/>
      <c r="G23" s="36"/>
      <c r="H23" s="36"/>
      <c r="I23" s="36"/>
      <c r="J23" s="36"/>
      <c r="K23" s="37"/>
      <c r="L23" s="38"/>
      <c r="M23" s="36"/>
      <c r="N23" s="37"/>
      <c r="O23" s="38"/>
      <c r="P23" s="39"/>
      <c r="Q23" s="40" t="str">
        <f>IF($H$21="","",
IF(OR($H$21="Corrupción",$H$21="Lavado de Activos",$H$21="Financiación del Terrorismo",$H$21="Trámites, OPAs y Consultas de Acceso a la Información Pública"),'[3]6.Valoración Control Corrupción'!$E23,'[3]5. Valoración de Controles'!$H23))</f>
        <v xml:space="preserve">  </v>
      </c>
      <c r="R23" s="41">
        <f>IF($H$21="","",
IF(OR($H$21="Corrupción",$H$21="Lavado de Activos",$H$21="Financiación del Terrorismo",$H$21="Trámites, OPAs y Consultas de Acceso a la Información Pública"),"No Aplica",'[3]5. Valoración de Controles'!$I23))</f>
        <v>0</v>
      </c>
      <c r="S23" s="41" t="str">
        <f>IF($H$21="","",
IF(OR($H$21="Corrupción",$H$21="Lavado de Activos",$H$21="Financiación del Terrorismo",$H$21="Trámites, OPAs y Consultas de Acceso a la Información Pública"),"No Aplica",'[3]5. Valoración de Controles'!$J23))</f>
        <v/>
      </c>
      <c r="T23" s="41">
        <f>IF($H$21="","",
IF(OR($H$21="Corrupción",$H$21="Lavado de Activos",$H$21="Financiación del Terrorismo",$H$21="Trámites, OPAs y Consultas de Acceso a la Información Pública"),"No Aplica",'[3]5. Valoración de Controles'!$K23))</f>
        <v>0</v>
      </c>
      <c r="U23" s="41">
        <f>IF($H$21="","",
IF(OR($H$21="Corrupción",$H$21="Lavado de Activos",$H$21="Financiación del Terrorismo",$H$21="Trámites, OPAs y Consultas de Acceso a la Información Pública"),"No Aplica",'[3]5. Valoración de Controles'!$L23))</f>
        <v>0</v>
      </c>
      <c r="V23" s="41">
        <f>IF($H$21="","",
IF(OR($H$21="Corrupción",$H$21="Lavado de Activos",$H$21="Financiación del Terrorismo",$H$21="Trámites, OPAs y Consultas de Acceso a la Información Pública"),"No Aplica",'[3]5. Valoración de Controles'!$M23))</f>
        <v>0</v>
      </c>
      <c r="W23" s="41">
        <f>IF($H$21="","",
IF(OR($H$21="Corrupción",$H$21="Lavado de Activos",$H$21="Financiación del Terrorismo",$H$21="Trámites, OPAs y Consultas de Acceso a la Información Pública"),"No Aplica",'[3]5. Valoración de Controles'!$N23))</f>
        <v>0</v>
      </c>
      <c r="X23" s="42">
        <f>IF($H$21="","",
IF(OR($H$21="Corrupción",$H$21="Lavado de Activos",$H$21="Financiación del Terrorismo",$H$21="Trámites, OPAs y Consultas de Acceso a la Información Pública"),"No Aplica",'[3]5. Valoración de Controles'!$O23))</f>
        <v>0</v>
      </c>
      <c r="Y23" s="42">
        <f>IF($H$21="","",
IF(OR($H$21="Corrupción",$H$21="Lavado de Activos",$H$21="Financiación del Terrorismo",$H$21="Trámites, OPAs y Consultas de Acceso a la Información Pública"),"No Aplica",'[3]5. Valoración de Controles'!$P23))</f>
        <v>0</v>
      </c>
      <c r="Z23" s="42">
        <f>IF($H$21="","",
IF(OR($H$21="Corrupción",$H$21="Lavado de Activos",$H$21="Financiación del Terrorismo",$H$21="Trámites, OPAs y Consultas de Acceso a la Información Pública"),"No Aplica",'[3]5. Valoración de Controles'!$Q23))</f>
        <v>0</v>
      </c>
      <c r="AA23" s="43" t="str">
        <f>IF($H$21="","",
IF(OR($H$21="Corrupción",$H$21="Lavado de Activos",$H$21="Financiación del Terrorismo",$H$21="Trámites, OPAs y Consultas de Acceso a la Información Pública"),"No aplica",'[3]5. Valoración de Controles'!$R23))</f>
        <v/>
      </c>
      <c r="AB23" s="37"/>
      <c r="AC23" s="52"/>
      <c r="AD23" s="37"/>
      <c r="AE23" s="52"/>
      <c r="AF23" s="39"/>
      <c r="AG23" s="45"/>
      <c r="AH23" s="53"/>
      <c r="AI23" s="54"/>
      <c r="AJ23" s="55"/>
      <c r="AK23" s="56"/>
      <c r="AL23" s="55"/>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row>
    <row r="24" spans="1:67" ht="31.5" customHeight="1">
      <c r="A24" s="35">
        <v>6</v>
      </c>
      <c r="B24" s="36" t="str">
        <f>'[3]2. Identificación del Riesgo'!B24:B26</f>
        <v>Reducción del Riesgo y Adaptación al Cambio Climático</v>
      </c>
      <c r="C24" s="36" t="str">
        <f>IF('[3]2. Identificación del Riesgo'!C24:C26="","",'[3]2. Identificación del Riesgo'!C24:C26)</f>
        <v>Entrega de informes de actividades y/o terminación o cesión de contratos de prestación de servicios (contratistas).</v>
      </c>
      <c r="D24" s="36" t="str">
        <f>IF('[3]2. Identificación del Riesgo'!D24:D26="","",'[3]2. Identificación del Riesgo'!D24:D26)</f>
        <v>Afectación Económica (o presupuestal) y Reputacional</v>
      </c>
      <c r="E24" s="36" t="str">
        <f>IF('[3]2. Identificación del Riesgo'!E24:E26="","",'[3]2. Identificación del Riesgo'!E24:E26)</f>
        <v>por debilidades en la revisión de los productos entregados por los contratistas de prestación de servicios</v>
      </c>
      <c r="F24" s="36" t="str">
        <f>IF('[3]2. Identificación del Riesgo'!F24:F26="","",'[3]2. Identificación del Riesgo'!F24:F26)</f>
        <v>Debido a la falta de lineamientos y herramientas institucionalizados para una adecuada transferencia de conocimiento.</v>
      </c>
      <c r="G24" s="36" t="str">
        <f>IF('[3]2. Identificación del Riesgo'!G24:G26="","",'[3]2. Identificación del Riesgo'!G24:G26)</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24" s="36" t="str">
        <f>IF('[3]2. Identificación del Riesgo'!H24:H26="","",'[3]2. Identificación del Riesgo'!H24:H26)</f>
        <v>Fuga de Capital Intelectual</v>
      </c>
      <c r="I24" s="36" t="str">
        <f>IF('[3]2. Identificación del Riesgo'!I24:I26="","",'[3]2. Identificación del Riesgo'!I24:I26)</f>
        <v>Usuarios, productos y practicas, organizacionales</v>
      </c>
      <c r="J24" s="36" t="str">
        <f>IF('[3]2. Identificación del Riesgo'!J24:J26="","",'[3]2. Identificación del Riesgo'!J24:J26)</f>
        <v>Alta: La actividad que conlleva el riesgo se ejecuta mínimo 500 veces al año y máximo 5000 veces por año</v>
      </c>
      <c r="K24" s="37" t="str">
        <f>'[3]2. Identificación del Riesgo'!K24:K26</f>
        <v>Alta</v>
      </c>
      <c r="L24" s="38">
        <f>'[3]2. Identificación del Riesgo'!L24:L26</f>
        <v>0.8</v>
      </c>
      <c r="M24" s="36" t="str">
        <f>IF(OR('[3]2. Identificación del Riesgo'!H24:H26="Corrupción",'[3]2. Identificación del Riesgo'!H24:H26="Lavado de Activos",'[3]2. Identificación del Riesgo'!H24:H26="Financiación del Terrorismo",'[3]2. Identificación del Riesgo'!H24:H26="Trámites, OPAs y Consultas de Acceso a la Información Pública"),"No Aplica",
IF('[3]2. Identificación del Riesgo'!M24:M26="","",'[3]2. Identificación del Riesgo'!M24:M26))</f>
        <v>Reputacional: El riesgo afecta la imagen de la entidad internamente, de conocimiento general, nivel interno, de junta directiva y accionistas y/o de proveedores</v>
      </c>
      <c r="N24" s="37" t="str">
        <f>'[3]2. Identificación del Riesgo'!N24:N26</f>
        <v>Menor</v>
      </c>
      <c r="O24" s="38">
        <f>'[3]2. Identificación del Riesgo'!O24:O26</f>
        <v>0.4</v>
      </c>
      <c r="P24" s="39" t="str">
        <f>'[3]2. Identificación del Riesgo'!P24:P26</f>
        <v>Moderado</v>
      </c>
      <c r="Q24" s="40" t="str">
        <f>IF($H$24="","",
IF(OR($H$24="Corrupción",$H$24="Lavado de Activos",$H$24="Financiación del Terrorismo",$H$24="Trámites, OPAs y Consultas de Acceso a la Información Pública"),'[3]6.Valoración Control Corrupción'!$E24,'[3]5. Valoración de Controles'!$H24))</f>
        <v>El Supervisor del contrato verifica el informe de actividades y soportes entregados por el Contratista de prestación de servicios, de manera mensual.</v>
      </c>
      <c r="R24" s="41" t="str">
        <f>IF($H$24="","",
IF(OR($H$24="Corrupción",$H$24="Lavado de Activos",$H$24="Financiación del Terrorismo",$H$24="Trámites, OPAs y Consultas de Acceso a la Información Pública"),"No Aplica",'[3]5. Valoración de Controles'!$I24))</f>
        <v>Detectivo</v>
      </c>
      <c r="S24" s="41" t="str">
        <f>IF($H$24="","",
IF(OR($H$24="Corrupción",$H$24="Lavado de Activos",$H$24="Financiación del Terrorismo",$H$24="Trámites, OPAs y Consultas de Acceso a la Información Pública"),"No Aplica",'[3]5. Valoración de Controles'!$J24))</f>
        <v>Afecta probabilidad</v>
      </c>
      <c r="T24" s="41" t="str">
        <f>IF($H$24="","",
IF(OR($H$24="Corrupción",$H$24="Lavado de Activos",$H$24="Financiación del Terrorismo",$H$24="Trámites, OPAs y Consultas de Acceso a la Información Pública"),"No Aplica",'[3]5. Valoración de Controles'!$K24))</f>
        <v>Manual</v>
      </c>
      <c r="U24" s="41" t="str">
        <f>IF($H$24="","",
IF(OR($H$24="Corrupción",$H$24="Lavado de Activos",$H$24="Financiación del Terrorismo",$H$24="Trámites, OPAs y Consultas de Acceso a la Información Pública"),"No Aplica",'[3]5. Valoración de Controles'!$L24))</f>
        <v>Documentado</v>
      </c>
      <c r="V24" s="41" t="str">
        <f>IF($H$24="","",
IF(OR($H$24="Corrupción",$H$24="Lavado de Activos",$H$24="Financiación del Terrorismo",$H$24="Trámites, OPAs y Consultas de Acceso a la Información Pública"),"No Aplica",'[3]5. Valoración de Controles'!$M24))</f>
        <v>Continua</v>
      </c>
      <c r="W24" s="41" t="str">
        <f>IF($H$24="","",
IF(OR($H$24="Corrupción",$H$24="Lavado de Activos",$H$24="Financiación del Terrorismo",$H$24="Trámites, OPAs y Consultas de Acceso a la Información Pública"),"No Aplica",'[3]5. Valoración de Controles'!$N24))</f>
        <v>Con registro</v>
      </c>
      <c r="X24" s="42" t="str">
        <f>IF($H$24="","",
IF(OR($H$24="Corrupción",$H$24="Lavado de Activos",$H$24="Financiación del Terrorismo",$H$24="Trámites, OPAs y Consultas de Acceso a la Información Pública"),"No Aplica",'[3]5. Valoración de Controles'!$O24))</f>
        <v>Carpeta fisica de cada contrato de prestación de servicios. A nivel digital en el NAS administrado por la Dirección TIC.</v>
      </c>
      <c r="Y24" s="42" t="str">
        <f>IF($H$24="","",
IF(OR($H$24="Corrupción",$H$24="Lavado de Activos",$H$24="Financiación del Terrorismo",$H$24="Trámites, OPAs y Consultas de Acceso a la Información Pública"),"No Aplica",'[3]5. Valoración de Controles'!$P24))</f>
        <v>Informe de actividades mensuales de los contratistas de prestación de servicios.</v>
      </c>
      <c r="Z24" s="42" t="str">
        <f>IF($H$24="","",
IF(OR($H$24="Corrupción",$H$24="Lavado de Activos",$H$24="Financiación del Terrorismo",$H$24="Trámites, OPAs y Consultas de Acceso a la Información Pública"),"No Aplica",'[3]5. Valoración de Controles'!$Q24))</f>
        <v>En caso de que el supervisor identifique diferencias en las evidencias con respecto a las actividades reportadas, devuelve el informe para que el contratista realice los ajustes pertinentes.</v>
      </c>
      <c r="AA24" s="43">
        <f>IF($H$24="","",
IF(OR($H$24="Corrupción",$H$24="Lavado de Activos",$H$24="Financiación del Terrorismo",$H$24="Trámites, OPAs y Consultas de Acceso a la Información Pública"),"No aplica",'[3]5. Valoración de Controles'!$R24))</f>
        <v>0.3</v>
      </c>
      <c r="AB24" s="37" t="str">
        <f>IF(H24="","",
IF(OR(H24="Corrupción",H24="Lavado de Activos",H24="Financiación del Terrorismo",H24="Trámites, OPAs y Consultas de Acceso a la Información Pública"),'[3]6.Valoración Control Corrupción'!W24:W26,
IF(OR(H24&lt;&gt;"Corrupción",H24&lt;&gt;"Lavado de Activos",H24&lt;&gt;"Financiación del Terrorismo",H24&lt;&gt;"Trámites, OPAs y Consultas de Acceso a la Información Pública"),IF(AC24="","",
IF(AND(AC24&gt;0,AC24&lt;0.4),"Muy Baja",
IF(AND(AC24&gt;=0.4,AC24&lt;0.6),"Baja",
IF(AND(AC24&gt;=0.6,AC24&lt;0.8),"Media",
IF(AND(AC24&gt;=0.8,AC24&lt;1),"Alta",
IF(AC24&gt;=1,"Muy Alta","")))))))))</f>
        <v>Baja</v>
      </c>
      <c r="AC24" s="44">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IF('[3]5. Valoración de Controles'!U26&gt;0,'[3]5. Valoración de Controles'!U26,
IF('[3]5. Valoración de Controles'!U25&gt;0,'[3]5. Valoración de Controles'!U25,
IF('[3]5. Valoración de Controles'!U24&gt;0,'[3]5. Valoración de Controles'!U24,L24))))))</f>
        <v>0.56000000000000005</v>
      </c>
      <c r="AD24" s="37" t="str">
        <f>IF(H24="","",
IF(OR(H24="Corrupción",H24="Lavado de Activos",H24="Financiación del Terrorismo",H24="Trámites, OPAs y Consultas de Acceso a la Información Pública"),'[3]3. Impacto Riesgo de Corrupción'!Z24:Z26,
IF(OR(H24&lt;&gt;"Corrupción",H24&lt;&gt;"Lavado de Activos",H24&lt;&gt;"Financiación del Terrorismo",H24&lt;&gt;"Trámites, OPAs y Consultas de Acceso a la Información Pública"),
IF(AE24="","",
IF(AND(AE24&gt;0,AE24&lt;0.4),"Leve",
IF(AND(AE24&gt;=0.4,AE24&lt;0.6),"Menor",
IF(AND(AE24&gt;=0.6,AE24&lt;0.8),"Moderado",
IF(AND(AE24&gt;=0.8,AE24&lt;1),"Mayor",
IF(AE24&gt;=1,"Catastrófico","")))))))))</f>
        <v>Menor</v>
      </c>
      <c r="AE24" s="44">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IF('[3]5. Valoración de Controles'!V26&gt;0,'[3]5. Valoración de Controles'!V26,
IF('[3]5. Valoración de Controles'!V25&gt;0,'[3]5. Valoración de Controles'!V25,
IF('[3]5. Valoración de Controles'!V24&gt;0,'[3]5. Valoración de Controles'!V24,O24))))))</f>
        <v>0.4</v>
      </c>
      <c r="AF24" s="39" t="str">
        <f t="shared" ref="AF24" si="12">IF(AND(AB24="Muy Alta",OR(AD24="Leve",AD24="Menor",AD24="Moderado",AD24="Mayor")),"Alto",
IF(AND(AB24="Alta",OR(AD24="Leve",AD24="Menor")),"Moderado",
IF(AND(AB24="Alta",OR(AD24="Moderado",AD24="Mayor")),"Alto",
IF(AND(AB24="Media",OR(AD24="Leve",AD24="Menor",AD24="Moderado")),"Moderado",
IF(AND(AB24="Media",OR(AD24="Mayor")),"Alto",
IF(AND(AB24="Baja",OR(AD24="Leve")),"Bajo",
IF(AND(OR(AB24="Baja",AB24="Improbable"),OR(AD24="Menor",AD24="Moderado")),"Moderado",
IF(AND(OR(AB24="Baja",AB24="Improbable"),AD24="Mayor"),"Alto",
IF(AND(AB24="Muy Baja",OR(AD24="Leve",AD24="Menor")),"Bajo",
IF(AND(OR(AB24="Muy Baja",AB24="Rara vez"),OR(AD24="Moderado")),"Moderado",
IF(AND(OR(AB24="Muy Baja",AB24="Rara vez"),AD24="Mayor"),"Alto",
IF(AND(OR(AB24="Casi seguro",AB24="Probable",AB24="Posible"),AD24="Mayor"),"Extremo",
IF(AND(AB24="Casi seguro",AD24="Moderado"),"Extremo",
IF(AND(OR(AB24="Probable",AB24="Posible"),OR(AD24="Moderado")),"Alto",
IF(AD24="Catastrófico","Extremo","")))))))))))))))</f>
        <v>Moderado</v>
      </c>
      <c r="AG24" s="45" t="s">
        <v>48</v>
      </c>
      <c r="AH24" s="46" t="str">
        <f t="shared" ref="AH24" si="13">IF(AG24="Reducir (Mitigar)","Debe establecer el plan de acción a implementar para mitigar el nivel del riesgo",
IF(AG24="Reducir (Transferir)","No amerita plan de acción. Debe tercerizar la actividad que genera este riesgo o adquirir polizas para evitar responsabilidad economica, sin embargo mantiene la responsabilidad reputacional",
IF(AG24="Aceptar","No amerita plan de acción. Asuma las consecuencias de la materialización del riesgo",
IF(AG24="Evitar","No amerita plan de acción. No ejecute la actividad que genera el riesgo",
IF(AG24="Reducir","Debe establecer el plan de acción a implementar para mitigar el nivel del riesgo",
IF(AG24="Compartir","No amerita plan de acción. Comparta el riesgo con una parte interesada que pueda gestionarlo con mas eficacia",""))))))</f>
        <v>No amerita plan de acción. Asuma las consecuencias de la materialización del riesgo</v>
      </c>
      <c r="AI24" s="47"/>
      <c r="AJ24" s="48"/>
      <c r="AK24" s="49" t="str">
        <f t="shared" ref="AK24" si="14">IF(AI24="","","∑ Peso porcentual de cada acción definida")</f>
        <v/>
      </c>
      <c r="AL24" s="50"/>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row>
    <row r="25" spans="1:67" ht="31.5" customHeight="1">
      <c r="A25" s="35"/>
      <c r="B25" s="36"/>
      <c r="C25" s="36"/>
      <c r="D25" s="36"/>
      <c r="E25" s="36"/>
      <c r="F25" s="36"/>
      <c r="G25" s="36"/>
      <c r="H25" s="36"/>
      <c r="I25" s="36"/>
      <c r="J25" s="36"/>
      <c r="K25" s="37"/>
      <c r="L25" s="38"/>
      <c r="M25" s="36"/>
      <c r="N25" s="37"/>
      <c r="O25" s="38"/>
      <c r="P25" s="39"/>
      <c r="Q25" s="40" t="str">
        <f>IF($H$24="","",
IF(OR($H$24="Corrupción",$H$24="Lavado de Activos",$H$24="Financiación del Terrorismo",$H$24="Trámites, OPAs y Consultas de Acceso a la Información Pública"),'[3]6.Valoración Control Corrupción'!$E25,'[3]5. Valoración de Controles'!$H25))</f>
        <v xml:space="preserve">  </v>
      </c>
      <c r="R25" s="41">
        <f>IF($H$24="","",
IF(OR($H$24="Corrupción",$H$24="Lavado de Activos",$H$24="Financiación del Terrorismo",$H$24="Trámites, OPAs y Consultas de Acceso a la Información Pública"),"No Aplica",'[3]5. Valoración de Controles'!$I25))</f>
        <v>0</v>
      </c>
      <c r="S25" s="41" t="str">
        <f>IF($H$24="","",
IF(OR($H$24="Corrupción",$H$24="Lavado de Activos",$H$24="Financiación del Terrorismo",$H$24="Trámites, OPAs y Consultas de Acceso a la Información Pública"),"No Aplica",'[3]5. Valoración de Controles'!$J25))</f>
        <v/>
      </c>
      <c r="T25" s="41">
        <f>IF($H$24="","",
IF(OR($H$24="Corrupción",$H$24="Lavado de Activos",$H$24="Financiación del Terrorismo",$H$24="Trámites, OPAs y Consultas de Acceso a la Información Pública"),"No Aplica",'[3]5. Valoración de Controles'!$K25))</f>
        <v>0</v>
      </c>
      <c r="U25" s="41">
        <f>IF($H$24="","",
IF(OR($H$24="Corrupción",$H$24="Lavado de Activos",$H$24="Financiación del Terrorismo",$H$24="Trámites, OPAs y Consultas de Acceso a la Información Pública"),"No Aplica",'[3]5. Valoración de Controles'!$L25))</f>
        <v>0</v>
      </c>
      <c r="V25" s="41">
        <f>IF($H$24="","",
IF(OR($H$24="Corrupción",$H$24="Lavado de Activos",$H$24="Financiación del Terrorismo",$H$24="Trámites, OPAs y Consultas de Acceso a la Información Pública"),"No Aplica",'[3]5. Valoración de Controles'!$M25))</f>
        <v>0</v>
      </c>
      <c r="W25" s="41">
        <f>IF($H$24="","",
IF(OR($H$24="Corrupción",$H$24="Lavado de Activos",$H$24="Financiación del Terrorismo",$H$24="Trámites, OPAs y Consultas de Acceso a la Información Pública"),"No Aplica",'[3]5. Valoración de Controles'!$N25))</f>
        <v>0</v>
      </c>
      <c r="X25" s="42">
        <f>IF($H$24="","",
IF(OR($H$24="Corrupción",$H$24="Lavado de Activos",$H$24="Financiación del Terrorismo",$H$24="Trámites, OPAs y Consultas de Acceso a la Información Pública"),"No Aplica",'[3]5. Valoración de Controles'!$O25))</f>
        <v>0</v>
      </c>
      <c r="Y25" s="42">
        <f>IF($H$24="","",
IF(OR($H$24="Corrupción",$H$24="Lavado de Activos",$H$24="Financiación del Terrorismo",$H$24="Trámites, OPAs y Consultas de Acceso a la Información Pública"),"No Aplica",'[3]5. Valoración de Controles'!$P25))</f>
        <v>0</v>
      </c>
      <c r="Z25" s="42">
        <f>IF($H$24="","",
IF(OR($H$24="Corrupción",$H$24="Lavado de Activos",$H$24="Financiación del Terrorismo",$H$24="Trámites, OPAs y Consultas de Acceso a la Información Pública"),"No Aplica",'[3]5. Valoración de Controles'!$Q25))</f>
        <v>0</v>
      </c>
      <c r="AA25" s="43" t="str">
        <f>IF($H$24="","",
IF(OR($H$24="Corrupción",$H$24="Lavado de Activos",$H$24="Financiación del Terrorismo",$H$24="Trámites, OPAs y Consultas de Acceso a la Información Pública"),"No aplica",'[3]5. Valoración de Controles'!$R25))</f>
        <v/>
      </c>
      <c r="AB25" s="37"/>
      <c r="AC25" s="52"/>
      <c r="AD25" s="37"/>
      <c r="AE25" s="52"/>
      <c r="AF25" s="39"/>
      <c r="AG25" s="45"/>
      <c r="AH25" s="53"/>
      <c r="AI25" s="54"/>
      <c r="AJ25" s="55"/>
      <c r="AK25" s="56"/>
      <c r="AL25" s="55"/>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row>
    <row r="26" spans="1:67" ht="31.5" customHeight="1">
      <c r="A26" s="35"/>
      <c r="B26" s="36"/>
      <c r="C26" s="36"/>
      <c r="D26" s="36"/>
      <c r="E26" s="36"/>
      <c r="F26" s="36"/>
      <c r="G26" s="36"/>
      <c r="H26" s="36"/>
      <c r="I26" s="36"/>
      <c r="J26" s="36"/>
      <c r="K26" s="37"/>
      <c r="L26" s="38"/>
      <c r="M26" s="36"/>
      <c r="N26" s="37"/>
      <c r="O26" s="38"/>
      <c r="P26" s="39"/>
      <c r="Q26" s="40" t="str">
        <f>IF($H$24="","",
IF(OR($H$24="Corrupción",$H$24="Lavado de Activos",$H$24="Financiación del Terrorismo",$H$24="Trámites, OPAs y Consultas de Acceso a la Información Pública"),'[3]6.Valoración Control Corrupción'!$E26,'[3]5. Valoración de Controles'!$H26))</f>
        <v xml:space="preserve">  </v>
      </c>
      <c r="R26" s="41">
        <f>IF($H$24="","",
IF(OR($H$24="Corrupción",$H$24="Lavado de Activos",$H$24="Financiación del Terrorismo",$H$24="Trámites, OPAs y Consultas de Acceso a la Información Pública"),"No Aplica",'[3]5. Valoración de Controles'!$I26))</f>
        <v>0</v>
      </c>
      <c r="S26" s="41" t="str">
        <f>IF($H$24="","",
IF(OR($H$24="Corrupción",$H$24="Lavado de Activos",$H$24="Financiación del Terrorismo",$H$24="Trámites, OPAs y Consultas de Acceso a la Información Pública"),"No Aplica",'[3]5. Valoración de Controles'!$J26))</f>
        <v/>
      </c>
      <c r="T26" s="41">
        <f>IF($H$24="","",
IF(OR($H$24="Corrupción",$H$24="Lavado de Activos",$H$24="Financiación del Terrorismo",$H$24="Trámites, OPAs y Consultas de Acceso a la Información Pública"),"No Aplica",'[3]5. Valoración de Controles'!$K26))</f>
        <v>0</v>
      </c>
      <c r="U26" s="41">
        <f>IF($H$24="","",
IF(OR($H$24="Corrupción",$H$24="Lavado de Activos",$H$24="Financiación del Terrorismo",$H$24="Trámites, OPAs y Consultas de Acceso a la Información Pública"),"No Aplica",'[3]5. Valoración de Controles'!$L26))</f>
        <v>0</v>
      </c>
      <c r="V26" s="41">
        <f>IF($H$24="","",
IF(OR($H$24="Corrupción",$H$24="Lavado de Activos",$H$24="Financiación del Terrorismo",$H$24="Trámites, OPAs y Consultas de Acceso a la Información Pública"),"No Aplica",'[3]5. Valoración de Controles'!$M26))</f>
        <v>0</v>
      </c>
      <c r="W26" s="41">
        <f>IF($H$24="","",
IF(OR($H$24="Corrupción",$H$24="Lavado de Activos",$H$24="Financiación del Terrorismo",$H$24="Trámites, OPAs y Consultas de Acceso a la Información Pública"),"No Aplica",'[3]5. Valoración de Controles'!$N26))</f>
        <v>0</v>
      </c>
      <c r="X26" s="42">
        <f>IF($H$24="","",
IF(OR($H$24="Corrupción",$H$24="Lavado de Activos",$H$24="Financiación del Terrorismo",$H$24="Trámites, OPAs y Consultas de Acceso a la Información Pública"),"No Aplica",'[3]5. Valoración de Controles'!$O26))</f>
        <v>0</v>
      </c>
      <c r="Y26" s="42">
        <f>IF($H$24="","",
IF(OR($H$24="Corrupción",$H$24="Lavado de Activos",$H$24="Financiación del Terrorismo",$H$24="Trámites, OPAs y Consultas de Acceso a la Información Pública"),"No Aplica",'[3]5. Valoración de Controles'!$P26))</f>
        <v>0</v>
      </c>
      <c r="Z26" s="42">
        <f>IF($H$24="","",
IF(OR($H$24="Corrupción",$H$24="Lavado de Activos",$H$24="Financiación del Terrorismo",$H$24="Trámites, OPAs y Consultas de Acceso a la Información Pública"),"No Aplica",'[3]5. Valoración de Controles'!$Q26))</f>
        <v>0</v>
      </c>
      <c r="AA26" s="43" t="str">
        <f>IF($H$24="","",
IF(OR($H$24="Corrupción",$H$24="Lavado de Activos",$H$24="Financiación del Terrorismo",$H$24="Trámites, OPAs y Consultas de Acceso a la Información Pública"),"No aplica",'[3]5. Valoración de Controles'!$R26))</f>
        <v/>
      </c>
      <c r="AB26" s="37"/>
      <c r="AC26" s="52"/>
      <c r="AD26" s="37"/>
      <c r="AE26" s="52"/>
      <c r="AF26" s="39"/>
      <c r="AG26" s="45"/>
      <c r="AH26" s="53"/>
      <c r="AI26" s="54"/>
      <c r="AJ26" s="55"/>
      <c r="AK26" s="56"/>
      <c r="AL26" s="55"/>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row>
    <row r="27" spans="1:67" ht="31.5" customHeight="1">
      <c r="A27" s="35">
        <v>7</v>
      </c>
      <c r="B27" s="36" t="str">
        <f>'[3]2. Identificación del Riesgo'!B27:B29</f>
        <v>Reducción del Riesgo y Adaptación al Cambio Climático</v>
      </c>
      <c r="C27" s="36" t="str">
        <f>IF('[3]2. Identificación del Riesgo'!C27:C29="","",'[3]2. Identificación del Riesgo'!C27:C29)</f>
        <v>Administración de carpetas compartidas y gestión de usuarios</v>
      </c>
      <c r="D27" s="36" t="str">
        <f>IF('[3]2. Identificación del Riesgo'!D27:D29="","",'[3]2. Identificación del Riesgo'!D27:D29)</f>
        <v>Afectación Económica o Presupuestal</v>
      </c>
      <c r="E27" s="36" t="str">
        <f>IF('[3]2. Identificación del Riesgo'!E27:E29="","",'[3]2. Identificación del Riesgo'!E27:E29)</f>
        <v>Accesos no autorizados</v>
      </c>
      <c r="F27" s="36" t="str">
        <f>IF('[3]2. Identificación del Riesgo'!F27:F29="","",'[3]2. Identificación del Riesgo'!F27:F29)</f>
        <v>Debilidad en la solicitud oportuna para la actualizacion de los permisos de la carpetas compartidas.</v>
      </c>
      <c r="G27" s="36" t="str">
        <f>IF('[3]2. Identificación del Riesgo'!G27:G29="","",'[3]2. Identificación del Riesgo'!G27:G29)</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27" s="36" t="str">
        <f>IF('[3]2. Identificación del Riesgo'!H27:H29="","",'[3]2. Identificación del Riesgo'!H27:H29)</f>
        <v>Seguridad de la Información (Pérdida de Confidencialidad)</v>
      </c>
      <c r="I27" s="36" t="str">
        <f>IF('[3]2. Identificación del Riesgo'!I27:I29="","",'[3]2. Identificación del Riesgo'!I27:I29)</f>
        <v>Usuarios, productos y practicas, organizacionales</v>
      </c>
      <c r="J27" s="36" t="str">
        <f>IF('[3]2. Identificación del Riesgo'!J27:J29="","",'[3]2. Identificación del Riesgo'!J27:J29)</f>
        <v>Muy Alta: La actividad que conlleva el riesgo se ejecuta más de 5000 veces por año</v>
      </c>
      <c r="K27" s="37" t="str">
        <f>'[3]2. Identificación del Riesgo'!K27:K29</f>
        <v>Muy Alta</v>
      </c>
      <c r="L27" s="38">
        <f>'[3]2. Identificación del Riesgo'!L27:L29</f>
        <v>1</v>
      </c>
      <c r="M27" s="36" t="str">
        <f>IF(OR('[3]2. Identificación del Riesgo'!H27:H29="Corrupción",'[3]2. Identificación del Riesgo'!H27:H29="Lavado de Activos",'[3]2. Identificación del Riesgo'!H27:H29="Financiación del Terrorismo",'[3]2. Identificación del Riesgo'!H27:H29="Trámites, OPAs y Consultas de Acceso a la Información Pública"),"No Aplica",
IF('[3]2. Identificación del Riesgo'!M27:M29="","",'[3]2. Identificación del Riesgo'!M27:M29))</f>
        <v>Reputacional: El riesgo afecta la imagen de de la entidad con efecto publicitario sostenido a nivel de sector administrativo, nivel departamental o municipal</v>
      </c>
      <c r="N27" s="37" t="str">
        <f>'[3]2. Identificación del Riesgo'!N27:N29</f>
        <v>Mayor</v>
      </c>
      <c r="O27" s="38">
        <f>'[3]2. Identificación del Riesgo'!O27:O29</f>
        <v>0.8</v>
      </c>
      <c r="P27" s="39" t="str">
        <f>'[3]2. Identificación del Riesgo'!P27:P29</f>
        <v>Alto</v>
      </c>
      <c r="Q27" s="40" t="str">
        <f>IF($H$27="","",
IF(OR($H$27="Corrupción",$H$27="Lavado de Activos",$H$27="Financiación del Terrorismo",$H$27="Trámites, OPAs y Consultas de Acceso a la Información Pública"),'[3]6.Valoración Control Corrupción'!$E27,'[3]5. Valoración de Controles'!$H27))</f>
        <v>El subdirector, Jefe o personal delegado Solicita a través de la mesa de servicio y cuando sea necesario. el acceso a las carpetas compartidas, para el personal que considere pertinente.</v>
      </c>
      <c r="R27" s="41" t="str">
        <f>IF($H$27="","",
IF(OR($H$27="Corrupción",$H$27="Lavado de Activos",$H$27="Financiación del Terrorismo",$H$27="Trámites, OPAs y Consultas de Acceso a la Información Pública"),"No Aplica",'[3]5. Valoración de Controles'!$I27))</f>
        <v>Preventivo</v>
      </c>
      <c r="S27" s="41" t="str">
        <f>IF($H$27="","",
IF(OR($H$27="Corrupción",$H$27="Lavado de Activos",$H$27="Financiación del Terrorismo",$H$27="Trámites, OPAs y Consultas de Acceso a la Información Pública"),"No Aplica",'[3]5. Valoración de Controles'!$J27))</f>
        <v>Afecta probabilidad</v>
      </c>
      <c r="T27" s="41" t="str">
        <f>IF($H$27="","",
IF(OR($H$27="Corrupción",$H$27="Lavado de Activos",$H$27="Financiación del Terrorismo",$H$27="Trámites, OPAs y Consultas de Acceso a la Información Pública"),"No Aplica",'[3]5. Valoración de Controles'!$K27))</f>
        <v>Manual</v>
      </c>
      <c r="U27" s="41" t="str">
        <f>IF($H$27="","",
IF(OR($H$27="Corrupción",$H$27="Lavado de Activos",$H$27="Financiación del Terrorismo",$H$27="Trámites, OPAs y Consultas de Acceso a la Información Pública"),"No Aplica",'[3]5. Valoración de Controles'!$L27))</f>
        <v>Sin Documentar</v>
      </c>
      <c r="V27" s="41" t="str">
        <f>IF($H$27="","",
IF(OR($H$27="Corrupción",$H$27="Lavado de Activos",$H$27="Financiación del Terrorismo",$H$27="Trámites, OPAs y Consultas de Acceso a la Información Pública"),"No Aplica",'[3]5. Valoración de Controles'!$M27))</f>
        <v>Aleatoria</v>
      </c>
      <c r="W27" s="41" t="str">
        <f>IF($H$27="","",
IF(OR($H$27="Corrupción",$H$27="Lavado de Activos",$H$27="Financiación del Terrorismo",$H$27="Trámites, OPAs y Consultas de Acceso a la Información Pública"),"No Aplica",'[3]5. Valoración de Controles'!$N27))</f>
        <v>Con registro</v>
      </c>
      <c r="X27" s="42" t="str">
        <f>IF($H$27="","",
IF(OR($H$27="Corrupción",$H$27="Lavado de Activos",$H$27="Financiación del Terrorismo",$H$27="Trámites, OPAs y Consultas de Acceso a la Información Pública"),"No Aplica",'[3]5. Valoración de Controles'!$O27))</f>
        <v>Aplicativo o herramienta de mesa de servicio</v>
      </c>
      <c r="Y27" s="42" t="str">
        <f>IF($H$27="","",
IF(OR($H$27="Corrupción",$H$27="Lavado de Activos",$H$27="Financiación del Terrorismo",$H$27="Trámites, OPAs y Consultas de Acceso a la Información Pública"),"No Aplica",'[3]5. Valoración de Controles'!$P27))</f>
        <v>Propiedades de la carpeta donde se visualicen los usuarios con los permisos o reporte solicitado a la Oficina TICS.</v>
      </c>
      <c r="Z27" s="42" t="str">
        <f>IF($H$27="","",
IF(OR($H$27="Corrupción",$H$27="Lavado de Activos",$H$27="Financiación del Terrorismo",$H$27="Trámites, OPAs y Consultas de Acceso a la Información Pública"),"No Aplica",'[3]5. Valoración de Controles'!$Q27))</f>
        <v>Se corrigen y se resuelven inmediatamente si se detecta alguna inconsistencia.</v>
      </c>
      <c r="AA27" s="43">
        <f>IF($H$27="","",
IF(OR($H$27="Corrupción",$H$27="Lavado de Activos",$H$27="Financiación del Terrorismo",$H$27="Trámites, OPAs y Consultas de Acceso a la Información Pública"),"No aplica",'[3]5. Valoración de Controles'!$R27))</f>
        <v>0.4</v>
      </c>
      <c r="AB27" s="37" t="str">
        <f>IF(H27="","",
IF(OR(H27="Corrupción",H27="Lavado de Activos",H27="Financiación del Terrorismo",H27="Trámites, OPAs y Consultas de Acceso a la Información Pública"),'[3]6.Valoración Control Corrupción'!W27:W29,
IF(OR(H27&lt;&gt;"Corrupción",H27&lt;&gt;"Lavado de Activos",H27&lt;&gt;"Financiación del Terrorismo",H27&lt;&gt;"Trámites, OPAs y Consultas de Acceso a la Información Pública"),IF(AC27="","",
IF(AND(AC27&gt;0,AC27&lt;0.4),"Muy Baja",
IF(AND(AC27&gt;=0.4,AC27&lt;0.6),"Baja",
IF(AND(AC27&gt;=0.6,AC27&lt;0.8),"Media",
IF(AND(AC27&gt;=0.8,AC27&lt;1),"Alta",
IF(AC27&gt;=1,"Muy Alta","")))))))))</f>
        <v>Media</v>
      </c>
      <c r="AC27" s="44">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IF('[3]5. Valoración de Controles'!U29&gt;0,'[3]5. Valoración de Controles'!U29,
IF('[3]5. Valoración de Controles'!U28&gt;0,'[3]5. Valoración de Controles'!U28,
IF('[3]5. Valoración de Controles'!U27&gt;0,'[3]5. Valoración de Controles'!U27,L27))))))</f>
        <v>0.6</v>
      </c>
      <c r="AD27" s="37" t="str">
        <f>IF(H27="","",
IF(OR(H27="Corrupción",H27="Lavado de Activos",H27="Financiación del Terrorismo",H27="Trámites, OPAs y Consultas de Acceso a la Información Pública"),'[3]3. Impacto Riesgo de Corrupción'!Z27:Z29,
IF(OR(H27&lt;&gt;"Corrupción",H27&lt;&gt;"Lavado de Activos",H27&lt;&gt;"Financiación del Terrorismo",H27&lt;&gt;"Trámites, OPAs y Consultas de Acceso a la Información Pública"),
IF(AE27="","",
IF(AND(AE27&gt;0,AE27&lt;0.4),"Leve",
IF(AND(AE27&gt;=0.4,AE27&lt;0.6),"Menor",
IF(AND(AE27&gt;=0.6,AE27&lt;0.8),"Moderado",
IF(AND(AE27&gt;=0.8,AE27&lt;1),"Mayor",
IF(AE27&gt;=1,"Catastrófico","")))))))))</f>
        <v>Mayor</v>
      </c>
      <c r="AE27" s="44">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IF('[3]5. Valoración de Controles'!V29&gt;0,'[3]5. Valoración de Controles'!V29,
IF('[3]5. Valoración de Controles'!V28&gt;0,'[3]5. Valoración de Controles'!V28,
IF('[3]5. Valoración de Controles'!V27&gt;0,'[3]5. Valoración de Controles'!V27,O27))))))</f>
        <v>0.8</v>
      </c>
      <c r="AF27" s="39" t="str">
        <f t="shared" ref="AF27" si="15">IF(AND(AB27="Muy Alta",OR(AD27="Leve",AD27="Menor",AD27="Moderado",AD27="Mayor")),"Alto",
IF(AND(AB27="Alta",OR(AD27="Leve",AD27="Menor")),"Moderado",
IF(AND(AB27="Alta",OR(AD27="Moderado",AD27="Mayor")),"Alto",
IF(AND(AB27="Media",OR(AD27="Leve",AD27="Menor",AD27="Moderado")),"Moderado",
IF(AND(AB27="Media",OR(AD27="Mayor")),"Alto",
IF(AND(AB27="Baja",OR(AD27="Leve")),"Bajo",
IF(AND(OR(AB27="Baja",AB27="Improbable"),OR(AD27="Menor",AD27="Moderado")),"Moderado",
IF(AND(OR(AB27="Baja",AB27="Improbable"),AD27="Mayor"),"Alto",
IF(AND(AB27="Muy Baja",OR(AD27="Leve",AD27="Menor")),"Bajo",
IF(AND(OR(AB27="Muy Baja",AB27="Rara vez"),OR(AD27="Moderado")),"Moderado",
IF(AND(OR(AB27="Muy Baja",AB27="Rara vez"),AD27="Mayor"),"Alto",
IF(AND(OR(AB27="Casi seguro",AB27="Probable",AB27="Posible"),AD27="Mayor"),"Extremo",
IF(AND(AB27="Casi seguro",AD27="Moderado"),"Extremo",
IF(AND(OR(AB27="Probable",AB27="Posible"),OR(AD27="Moderado")),"Alto",
IF(AD27="Catastrófico","Extremo","")))))))))))))))</f>
        <v>Alto</v>
      </c>
      <c r="AG27" s="45" t="s">
        <v>50</v>
      </c>
      <c r="AH27" s="46" t="str">
        <f t="shared" ref="AH27" si="16">IF(AG27="Reducir (Mitigar)","Debe establecer el plan de acción a implementar para mitigar el nivel del riesgo",
IF(AG27="Reducir (Transferir)","No amerita plan de acción. Debe tercerizar la actividad que genera este riesgo o adquirir polizas para evitar responsabilidad economica, sin embargo mantiene la responsabilidad reputacional",
IF(AG27="Aceptar","No amerita plan de acción. Asuma las consecuencias de la materialización del riesgo",
IF(AG27="Evitar","No amerita plan de acción. No ejecute la actividad que genera el riesgo",
IF(AG27="Reducir","Debe establecer el plan de acción a implementar para mitigar el nivel del riesgo",
IF(AG27="Compartir","No amerita plan de acción. Comparta el riesgo con una parte interesada que pueda gestionarlo con mas eficacia",""))))))</f>
        <v>Debe establecer el plan de acción a implementar para mitigar el nivel del riesgo</v>
      </c>
      <c r="AI27" s="47" t="s">
        <v>69</v>
      </c>
      <c r="AJ27" s="48" t="s">
        <v>67</v>
      </c>
      <c r="AK27" s="49" t="str">
        <f t="shared" ref="AK27" si="17">IF(AI27="","","∑ Peso porcentual de cada acción definida")</f>
        <v>∑ Peso porcentual de cada acción definida</v>
      </c>
      <c r="AL27" s="50" t="s">
        <v>68</v>
      </c>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row>
    <row r="28" spans="1:67" ht="31.5" customHeight="1">
      <c r="A28" s="35"/>
      <c r="B28" s="36"/>
      <c r="C28" s="36"/>
      <c r="D28" s="36"/>
      <c r="E28" s="36"/>
      <c r="F28" s="36"/>
      <c r="G28" s="36"/>
      <c r="H28" s="36"/>
      <c r="I28" s="36"/>
      <c r="J28" s="36"/>
      <c r="K28" s="37"/>
      <c r="L28" s="38"/>
      <c r="M28" s="36"/>
      <c r="N28" s="37"/>
      <c r="O28" s="38"/>
      <c r="P28" s="39"/>
      <c r="Q28" s="40" t="str">
        <f>IF($H$27="","",
IF(OR($H$27="Corrupción",$H$27="Lavado de Activos",$H$27="Financiación del Terrorismo",$H$27="Trámites, OPAs y Consultas de Acceso a la Información Pública"),'[3]6.Valoración Control Corrupción'!$E28,'[3]5. Valoración de Controles'!$H28))</f>
        <v xml:space="preserve">  </v>
      </c>
      <c r="R28" s="41">
        <f>IF($H$27="","",
IF(OR($H$27="Corrupción",$H$27="Lavado de Activos",$H$27="Financiación del Terrorismo",$H$27="Trámites, OPAs y Consultas de Acceso a la Información Pública"),"No Aplica",'[3]5. Valoración de Controles'!$I28))</f>
        <v>0</v>
      </c>
      <c r="S28" s="41" t="str">
        <f>IF($H$27="","",
IF(OR($H$27="Corrupción",$H$27="Lavado de Activos",$H$27="Financiación del Terrorismo",$H$27="Trámites, OPAs y Consultas de Acceso a la Información Pública"),"No Aplica",'[3]5. Valoración de Controles'!$J28))</f>
        <v/>
      </c>
      <c r="T28" s="41">
        <f>IF($H$27="","",
IF(OR($H$27="Corrupción",$H$27="Lavado de Activos",$H$27="Financiación del Terrorismo",$H$27="Trámites, OPAs y Consultas de Acceso a la Información Pública"),"No Aplica",'[3]5. Valoración de Controles'!$K28))</f>
        <v>0</v>
      </c>
      <c r="U28" s="41">
        <f>IF($H$27="","",
IF(OR($H$27="Corrupción",$H$27="Lavado de Activos",$H$27="Financiación del Terrorismo",$H$27="Trámites, OPAs y Consultas de Acceso a la Información Pública"),"No Aplica",'[3]5. Valoración de Controles'!$L28))</f>
        <v>0</v>
      </c>
      <c r="V28" s="41">
        <f>IF($H$27="","",
IF(OR($H$27="Corrupción",$H$27="Lavado de Activos",$H$27="Financiación del Terrorismo",$H$27="Trámites, OPAs y Consultas de Acceso a la Información Pública"),"No Aplica",'[3]5. Valoración de Controles'!$M28))</f>
        <v>0</v>
      </c>
      <c r="W28" s="41">
        <f>IF($H$27="","",
IF(OR($H$27="Corrupción",$H$27="Lavado de Activos",$H$27="Financiación del Terrorismo",$H$27="Trámites, OPAs y Consultas de Acceso a la Información Pública"),"No Aplica",'[3]5. Valoración de Controles'!$N28))</f>
        <v>0</v>
      </c>
      <c r="X28" s="42">
        <f>IF($H$27="","",
IF(OR($H$27="Corrupción",$H$27="Lavado de Activos",$H$27="Financiación del Terrorismo",$H$27="Trámites, OPAs y Consultas de Acceso a la Información Pública"),"No Aplica",'[3]5. Valoración de Controles'!$O28))</f>
        <v>0</v>
      </c>
      <c r="Y28" s="42">
        <f>IF($H$27="","",
IF(OR($H$27="Corrupción",$H$27="Lavado de Activos",$H$27="Financiación del Terrorismo",$H$27="Trámites, OPAs y Consultas de Acceso a la Información Pública"),"No Aplica",'[3]5. Valoración de Controles'!$P28))</f>
        <v>0</v>
      </c>
      <c r="Z28" s="42">
        <f>IF($H$27="","",
IF(OR($H$27="Corrupción",$H$27="Lavado de Activos",$H$27="Financiación del Terrorismo",$H$27="Trámites, OPAs y Consultas de Acceso a la Información Pública"),"No Aplica",'[3]5. Valoración de Controles'!$Q28))</f>
        <v>0</v>
      </c>
      <c r="AA28" s="43" t="str">
        <f>IF($H$27="","",
IF(OR($H$27="Corrupción",$H$27="Lavado de Activos",$H$27="Financiación del Terrorismo",$H$27="Trámites, OPAs y Consultas de Acceso a la Información Pública"),"No aplica",'[3]5. Valoración de Controles'!$R28))</f>
        <v/>
      </c>
      <c r="AB28" s="37"/>
      <c r="AC28" s="52"/>
      <c r="AD28" s="37"/>
      <c r="AE28" s="52"/>
      <c r="AF28" s="39"/>
      <c r="AG28" s="45"/>
      <c r="AH28" s="53"/>
      <c r="AI28" s="54"/>
      <c r="AJ28" s="55"/>
      <c r="AK28" s="56"/>
      <c r="AL28" s="55"/>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row>
    <row r="29" spans="1:67" ht="31.5" customHeight="1">
      <c r="A29" s="35"/>
      <c r="B29" s="36"/>
      <c r="C29" s="36"/>
      <c r="D29" s="36"/>
      <c r="E29" s="36"/>
      <c r="F29" s="36"/>
      <c r="G29" s="36"/>
      <c r="H29" s="36"/>
      <c r="I29" s="36"/>
      <c r="J29" s="36"/>
      <c r="K29" s="37"/>
      <c r="L29" s="38"/>
      <c r="M29" s="36"/>
      <c r="N29" s="37"/>
      <c r="O29" s="38"/>
      <c r="P29" s="39"/>
      <c r="Q29" s="40" t="str">
        <f>IF($H$27="","",
IF(OR($H$27="Corrupción",$H$27="Lavado de Activos",$H$27="Financiación del Terrorismo",$H$27="Trámites, OPAs y Consultas de Acceso a la Información Pública"),'[3]6.Valoración Control Corrupción'!$E29,'[3]5. Valoración de Controles'!$H29))</f>
        <v xml:space="preserve">  </v>
      </c>
      <c r="R29" s="41">
        <f>IF($H$27="","",
IF(OR($H$27="Corrupción",$H$27="Lavado de Activos",$H$27="Financiación del Terrorismo",$H$27="Trámites, OPAs y Consultas de Acceso a la Información Pública"),"No Aplica",'[3]5. Valoración de Controles'!$I29))</f>
        <v>0</v>
      </c>
      <c r="S29" s="41" t="str">
        <f>IF($H$27="","",
IF(OR($H$27="Corrupción",$H$27="Lavado de Activos",$H$27="Financiación del Terrorismo",$H$27="Trámites, OPAs y Consultas de Acceso a la Información Pública"),"No Aplica",'[3]5. Valoración de Controles'!$J29))</f>
        <v/>
      </c>
      <c r="T29" s="41">
        <f>IF($H$27="","",
IF(OR($H$27="Corrupción",$H$27="Lavado de Activos",$H$27="Financiación del Terrorismo",$H$27="Trámites, OPAs y Consultas de Acceso a la Información Pública"),"No Aplica",'[3]5. Valoración de Controles'!$K29))</f>
        <v>0</v>
      </c>
      <c r="U29" s="41">
        <f>IF($H$27="","",
IF(OR($H$27="Corrupción",$H$27="Lavado de Activos",$H$27="Financiación del Terrorismo",$H$27="Trámites, OPAs y Consultas de Acceso a la Información Pública"),"No Aplica",'[3]5. Valoración de Controles'!$L29))</f>
        <v>0</v>
      </c>
      <c r="V29" s="41">
        <f>IF($H$27="","",
IF(OR($H$27="Corrupción",$H$27="Lavado de Activos",$H$27="Financiación del Terrorismo",$H$27="Trámites, OPAs y Consultas de Acceso a la Información Pública"),"No Aplica",'[3]5. Valoración de Controles'!$M29))</f>
        <v>0</v>
      </c>
      <c r="W29" s="41">
        <f>IF($H$27="","",
IF(OR($H$27="Corrupción",$H$27="Lavado de Activos",$H$27="Financiación del Terrorismo",$H$27="Trámites, OPAs y Consultas de Acceso a la Información Pública"),"No Aplica",'[3]5. Valoración de Controles'!$N29))</f>
        <v>0</v>
      </c>
      <c r="X29" s="42">
        <f>IF($H$27="","",
IF(OR($H$27="Corrupción",$H$27="Lavado de Activos",$H$27="Financiación del Terrorismo",$H$27="Trámites, OPAs y Consultas de Acceso a la Información Pública"),"No Aplica",'[3]5. Valoración de Controles'!$O29))</f>
        <v>0</v>
      </c>
      <c r="Y29" s="42">
        <f>IF($H$27="","",
IF(OR($H$27="Corrupción",$H$27="Lavado de Activos",$H$27="Financiación del Terrorismo",$H$27="Trámites, OPAs y Consultas de Acceso a la Información Pública"),"No Aplica",'[3]5. Valoración de Controles'!$P29))</f>
        <v>0</v>
      </c>
      <c r="Z29" s="42">
        <f>IF($H$27="","",
IF(OR($H$27="Corrupción",$H$27="Lavado de Activos",$H$27="Financiación del Terrorismo",$H$27="Trámites, OPAs y Consultas de Acceso a la Información Pública"),"No Aplica",'[3]5. Valoración de Controles'!$Q29))</f>
        <v>0</v>
      </c>
      <c r="AA29" s="43" t="str">
        <f>IF($H$27="","",
IF(OR($H$27="Corrupción",$H$27="Lavado de Activos",$H$27="Financiación del Terrorismo",$H$27="Trámites, OPAs y Consultas de Acceso a la Información Pública"),"No aplica",'[3]5. Valoración de Controles'!$R29))</f>
        <v/>
      </c>
      <c r="AB29" s="37"/>
      <c r="AC29" s="52"/>
      <c r="AD29" s="37"/>
      <c r="AE29" s="52"/>
      <c r="AF29" s="39"/>
      <c r="AG29" s="45"/>
      <c r="AH29" s="53"/>
      <c r="AI29" s="54"/>
      <c r="AJ29" s="55"/>
      <c r="AK29" s="56"/>
      <c r="AL29" s="55"/>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row>
    <row r="30" spans="1:67" ht="31.5" customHeight="1">
      <c r="A30" s="35">
        <v>8</v>
      </c>
      <c r="B30" s="36" t="str">
        <f>'[3]2. Identificación del Riesgo'!B30:B32</f>
        <v>Reducción del Riesgo y Adaptación al Cambio Climático</v>
      </c>
      <c r="C30" s="36" t="str">
        <f>IF('[3]2. Identificación del Riesgo'!C30:C32="","",'[3]2. Identificación del Riesgo'!C30:C32)</f>
        <v>Trabajo en Casa y Teletrabajo</v>
      </c>
      <c r="D30" s="36" t="str">
        <f>IF('[3]2. Identificación del Riesgo'!D30:D32="","",'[3]2. Identificación del Riesgo'!D30:D32)</f>
        <v>Afectación Económica (o presupuestal) y Reputacional</v>
      </c>
      <c r="E30" s="36" t="str">
        <f>IF('[3]2. Identificación del Riesgo'!E30:E32="","",'[3]2. Identificación del Riesgo'!E30:E32)</f>
        <v>Instalación de software malicioso en los equipos de computo personales, cuando se realiza trabajo en casa o teletrabajo.</v>
      </c>
      <c r="F30" s="36" t="str">
        <f>IF('[3]2. Identificación del Riesgo'!F30:F32="","",'[3]2. Identificación del Riesgo'!F30:F32)</f>
        <v>Desconocimiento por parte de los procesos, de los riesgos de ciber seguridad.</v>
      </c>
      <c r="G30" s="36" t="str">
        <f>IF('[3]2. Identificación del Riesgo'!G30:G32="","",'[3]2. Identificación del Riesgo'!G30:G32)</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30" s="36" t="str">
        <f>IF('[3]2. Identificación del Riesgo'!H30:H32="","",'[3]2. Identificación del Riesgo'!H30:H32)</f>
        <v>Seguridad de la Información (Pérdida de la Integridad)</v>
      </c>
      <c r="I30" s="36" t="str">
        <f>IF('[3]2. Identificación del Riesgo'!I30:I32="","",'[3]2. Identificación del Riesgo'!I30:I32)</f>
        <v>Usuarios, productos y practicas, organizacionales</v>
      </c>
      <c r="J30" s="36" t="str">
        <f>IF('[3]2. Identificación del Riesgo'!J30:J32="","",'[3]2. Identificación del Riesgo'!J30:J32)</f>
        <v>Muy Alta: La actividad que conlleva el riesgo se ejecuta más de 5000 veces por año</v>
      </c>
      <c r="K30" s="37" t="str">
        <f>'[3]2. Identificación del Riesgo'!K30:K32</f>
        <v>Muy Alta</v>
      </c>
      <c r="L30" s="38">
        <f>'[3]2. Identificación del Riesgo'!L30:L32</f>
        <v>1</v>
      </c>
      <c r="M30" s="36" t="str">
        <f>IF(OR('[3]2. Identificación del Riesgo'!H30:H32="Corrupción",'[3]2. Identificación del Riesgo'!H30:H32="Lavado de Activos",'[3]2. Identificación del Riesgo'!H30:H32="Financiación del Terrorismo",'[3]2. Identificación del Riesgo'!H30:H32="Trámites, OPAs y Consultas de Acceso a la Información Pública"),"No Aplica",
IF('[3]2. Identificación del Riesgo'!M30:M32="","",'[3]2. Identificación del Riesgo'!M30:M32))</f>
        <v>Reputacional: El riesgo afecta la imagen de de la entidad con efecto publicitario sostenido a nivel de sector administrativo, nivel departamental o municipal</v>
      </c>
      <c r="N30" s="37" t="str">
        <f>'[3]2. Identificación del Riesgo'!N30:N32</f>
        <v>Mayor</v>
      </c>
      <c r="O30" s="38">
        <f>'[3]2. Identificación del Riesgo'!O30:O32</f>
        <v>0.8</v>
      </c>
      <c r="P30" s="39" t="str">
        <f>'[3]2. Identificación del Riesgo'!P30:P32</f>
        <v>Alto</v>
      </c>
      <c r="Q30" s="40" t="str">
        <f>IF($H$30="","",
IF(OR($H$30="Corrupción",$H$30="Lavado de Activos",$H$30="Financiación del Terrorismo",$H$30="Trámites, OPAs y Consultas de Acceso a la Información Pública"),'[3]6.Valoración Control Corrupción'!$E30,'[3]5. Valoración de Controles'!$H30))</f>
        <v xml:space="preserve">  </v>
      </c>
      <c r="R30" s="41" t="str">
        <f>IF($H$30="","",
IF(OR($H$30="Corrupción",$H$30="Lavado de Activos",$H$30="Financiación del Terrorismo",$H$30="Trámites, OPAs y Consultas de Acceso a la Información Pública"),"No Aplica",'[3]5. Valoración de Controles'!$I30))</f>
        <v>Sin Control</v>
      </c>
      <c r="S30" s="41" t="str">
        <f>IF($H$30="","",
IF(OR($H$30="Corrupción",$H$30="Lavado de Activos",$H$30="Financiación del Terrorismo",$H$30="Trámites, OPAs y Consultas de Acceso a la Información Pública"),"No Aplica",'[3]5. Valoración de Controles'!$J30))</f>
        <v/>
      </c>
      <c r="T30" s="41">
        <f>IF($H$30="","",
IF(OR($H$30="Corrupción",$H$30="Lavado de Activos",$H$30="Financiación del Terrorismo",$H$30="Trámites, OPAs y Consultas de Acceso a la Información Pública"),"No Aplica",'[3]5. Valoración de Controles'!$K30))</f>
        <v>0</v>
      </c>
      <c r="U30" s="41">
        <f>IF($H$30="","",
IF(OR($H$30="Corrupción",$H$30="Lavado de Activos",$H$30="Financiación del Terrorismo",$H$30="Trámites, OPAs y Consultas de Acceso a la Información Pública"),"No Aplica",'[3]5. Valoración de Controles'!$L30))</f>
        <v>0</v>
      </c>
      <c r="V30" s="41">
        <f>IF($H$30="","",
IF(OR($H$30="Corrupción",$H$30="Lavado de Activos",$H$30="Financiación del Terrorismo",$H$30="Trámites, OPAs y Consultas de Acceso a la Información Pública"),"No Aplica",'[3]5. Valoración de Controles'!$M30))</f>
        <v>0</v>
      </c>
      <c r="W30" s="41">
        <f>IF($H$30="","",
IF(OR($H$30="Corrupción",$H$30="Lavado de Activos",$H$30="Financiación del Terrorismo",$H$30="Trámites, OPAs y Consultas de Acceso a la Información Pública"),"No Aplica",'[3]5. Valoración de Controles'!$N30))</f>
        <v>0</v>
      </c>
      <c r="X30" s="42">
        <f>IF($H$30="","",
IF(OR($H$30="Corrupción",$H$30="Lavado de Activos",$H$30="Financiación del Terrorismo",$H$30="Trámites, OPAs y Consultas de Acceso a la Información Pública"),"No Aplica",'[3]5. Valoración de Controles'!$O30))</f>
        <v>0</v>
      </c>
      <c r="Y30" s="42">
        <f>IF($H$30="","",
IF(OR($H$30="Corrupción",$H$30="Lavado de Activos",$H$30="Financiación del Terrorismo",$H$30="Trámites, OPAs y Consultas de Acceso a la Información Pública"),"No Aplica",'[3]5. Valoración de Controles'!$P30))</f>
        <v>0</v>
      </c>
      <c r="Z30" s="42">
        <f>IF($H$30="","",
IF(OR($H$30="Corrupción",$H$30="Lavado de Activos",$H$30="Financiación del Terrorismo",$H$30="Trámites, OPAs y Consultas de Acceso a la Información Pública"),"No Aplica",'[3]5. Valoración de Controles'!$Q30))</f>
        <v>0</v>
      </c>
      <c r="AA30" s="43" t="str">
        <f>IF($H$30="","",
IF(OR($H$30="Corrupción",$H$30="Lavado de Activos",$H$30="Financiación del Terrorismo",$H$30="Trámites, OPAs y Consultas de Acceso a la Información Pública"),"No aplica",'[3]5. Valoración de Controles'!$R30))</f>
        <v/>
      </c>
      <c r="AB30" s="37" t="str">
        <f>IF(H30="","",
IF(OR(H30="Corrupción",H30="Lavado de Activos",H30="Financiación del Terrorismo",H30="Trámites, OPAs y Consultas de Acceso a la Información Pública"),'[3]6.Valoración Control Corrupción'!W30:W32,
IF(OR(H30&lt;&gt;"Corrupción",H30&lt;&gt;"Lavado de Activos",H30&lt;&gt;"Financiación del Terrorismo",H30&lt;&gt;"Trámites, OPAs y Consultas de Acceso a la Información Pública"),IF(AC30="","",
IF(AND(AC30&gt;0,AC30&lt;0.4),"Muy Baja",
IF(AND(AC30&gt;=0.4,AC30&lt;0.6),"Baja",
IF(AND(AC30&gt;=0.6,AC30&lt;0.8),"Media",
IF(AND(AC30&gt;=0.8,AC30&lt;1),"Alta",
IF(AC30&gt;=1,"Muy Alta","")))))))))</f>
        <v>Muy Alta</v>
      </c>
      <c r="AC30" s="44">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IF('[3]5. Valoración de Controles'!U32&gt;0,'[3]5. Valoración de Controles'!U32,
IF('[3]5. Valoración de Controles'!U31&gt;0,'[3]5. Valoración de Controles'!U31,
IF('[3]5. Valoración de Controles'!U30&gt;0,'[3]5. Valoración de Controles'!U30,L30))))))</f>
        <v>1</v>
      </c>
      <c r="AD30" s="37" t="str">
        <f>IF(H30="","",
IF(OR(H30="Corrupción",H30="Lavado de Activos",H30="Financiación del Terrorismo",H30="Trámites, OPAs y Consultas de Acceso a la Información Pública"),'[3]3. Impacto Riesgo de Corrupción'!Z30:Z32,
IF(OR(H30&lt;&gt;"Corrupción",H30&lt;&gt;"Lavado de Activos",H30&lt;&gt;"Financiación del Terrorismo",H30&lt;&gt;"Trámites, OPAs y Consultas de Acceso a la Información Pública"),
IF(AE30="","",
IF(AND(AE30&gt;0,AE30&lt;0.4),"Leve",
IF(AND(AE30&gt;=0.4,AE30&lt;0.6),"Menor",
IF(AND(AE30&gt;=0.6,AE30&lt;0.8),"Moderado",
IF(AND(AE30&gt;=0.8,AE30&lt;1),"Mayor",
IF(AE30&gt;=1,"Catastrófico","")))))))))</f>
        <v>Mayor</v>
      </c>
      <c r="AE30" s="44">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IF('[3]5. Valoración de Controles'!V32&gt;0,'[3]5. Valoración de Controles'!V32,
IF('[3]5. Valoración de Controles'!V31&gt;0,'[3]5. Valoración de Controles'!V31,
IF('[3]5. Valoración de Controles'!V30&gt;0,'[3]5. Valoración de Controles'!V30,O30))))))</f>
        <v>0.8</v>
      </c>
      <c r="AF30" s="39" t="str">
        <f t="shared" ref="AF30" si="18">IF(AND(AB30="Muy Alta",OR(AD30="Leve",AD30="Menor",AD30="Moderado",AD30="Mayor")),"Alto",
IF(AND(AB30="Alta",OR(AD30="Leve",AD30="Menor")),"Moderado",
IF(AND(AB30="Alta",OR(AD30="Moderado",AD30="Mayor")),"Alto",
IF(AND(AB30="Media",OR(AD30="Leve",AD30="Menor",AD30="Moderado")),"Moderado",
IF(AND(AB30="Media",OR(AD30="Mayor")),"Alto",
IF(AND(AB30="Baja",OR(AD30="Leve")),"Bajo",
IF(AND(OR(AB30="Baja",AB30="Improbable"),OR(AD30="Menor",AD30="Moderado")),"Moderado",
IF(AND(OR(AB30="Baja",AB30="Improbable"),AD30="Mayor"),"Alto",
IF(AND(AB30="Muy Baja",OR(AD30="Leve",AD30="Menor")),"Bajo",
IF(AND(OR(AB30="Muy Baja",AB30="Rara vez"),OR(AD30="Moderado")),"Moderado",
IF(AND(OR(AB30="Muy Baja",AB30="Rara vez"),AD30="Mayor"),"Alto",
IF(AND(OR(AB30="Casi seguro",AB30="Probable",AB30="Posible"),AD30="Mayor"),"Extremo",
IF(AND(AB30="Casi seguro",AD30="Moderado"),"Extremo",
IF(AND(OR(AB30="Probable",AB30="Posible"),OR(AD30="Moderado")),"Alto",
IF(AD30="Catastrófico","Extremo","")))))))))))))))</f>
        <v>Alto</v>
      </c>
      <c r="AG30" s="45" t="s">
        <v>50</v>
      </c>
      <c r="AH30" s="46" t="str">
        <f t="shared" ref="AH30" si="19">IF(AG30="Reducir (Mitigar)","Debe establecer el plan de acción a implementar para mitigar el nivel del riesgo",
IF(AG30="Reducir (Transferir)","No amerita plan de acción. Debe tercerizar la actividad que genera este riesgo o adquirir polizas para evitar responsabilidad economica, sin embargo mantiene la responsabilidad reputacional",
IF(AG30="Aceptar","No amerita plan de acción. Asuma las consecuencias de la materialización del riesgo",
IF(AG30="Evitar","No amerita plan de acción. No ejecute la actividad que genera el riesgo",
IF(AG30="Reducir","Debe establecer el plan de acción a implementar para mitigar el nivel del riesgo",
IF(AG30="Compartir","No amerita plan de acción. Comparta el riesgo con una parte interesada que pueda gestionarlo con mas eficacia",""))))))</f>
        <v>Debe establecer el plan de acción a implementar para mitigar el nivel del riesgo</v>
      </c>
      <c r="AI30" s="47" t="s">
        <v>70</v>
      </c>
      <c r="AJ30" s="48" t="s">
        <v>71</v>
      </c>
      <c r="AK30" s="49" t="str">
        <f t="shared" ref="AK30" si="20">IF(AI30="","","∑ Peso porcentual de cada acción definida")</f>
        <v>∑ Peso porcentual de cada acción definida</v>
      </c>
      <c r="AL30" s="50" t="s">
        <v>68</v>
      </c>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row>
    <row r="31" spans="1:67" ht="31.5" customHeight="1">
      <c r="A31" s="35"/>
      <c r="B31" s="36"/>
      <c r="C31" s="36"/>
      <c r="D31" s="36"/>
      <c r="E31" s="36"/>
      <c r="F31" s="36"/>
      <c r="G31" s="36"/>
      <c r="H31" s="36"/>
      <c r="I31" s="36"/>
      <c r="J31" s="36"/>
      <c r="K31" s="37"/>
      <c r="L31" s="38"/>
      <c r="M31" s="36"/>
      <c r="N31" s="37"/>
      <c r="O31" s="38"/>
      <c r="P31" s="39"/>
      <c r="Q31" s="40" t="str">
        <f>IF($H$30="","",
IF(OR($H$30="Corrupción",$H$30="Lavado de Activos",$H$30="Financiación del Terrorismo",$H$30="Trámites, OPAs y Consultas de Acceso a la Información Pública"),'[3]6.Valoración Control Corrupción'!$E31,'[3]5. Valoración de Controles'!$H31))</f>
        <v xml:space="preserve">  </v>
      </c>
      <c r="R31" s="41">
        <f>IF($H$30="","",
IF(OR($H$30="Corrupción",$H$30="Lavado de Activos",$H$30="Financiación del Terrorismo",$H$30="Trámites, OPAs y Consultas de Acceso a la Información Pública"),"No Aplica",'[3]5. Valoración de Controles'!$I31))</f>
        <v>0</v>
      </c>
      <c r="S31" s="41" t="str">
        <f>IF($H$30="","",
IF(OR($H$30="Corrupción",$H$30="Lavado de Activos",$H$30="Financiación del Terrorismo",$H$30="Trámites, OPAs y Consultas de Acceso a la Información Pública"),"No Aplica",'[3]5. Valoración de Controles'!$J31))</f>
        <v/>
      </c>
      <c r="T31" s="41">
        <f>IF($H$30="","",
IF(OR($H$30="Corrupción",$H$30="Lavado de Activos",$H$30="Financiación del Terrorismo",$H$30="Trámites, OPAs y Consultas de Acceso a la Información Pública"),"No Aplica",'[3]5. Valoración de Controles'!$K31))</f>
        <v>0</v>
      </c>
      <c r="U31" s="41">
        <f>IF($H$30="","",
IF(OR($H$30="Corrupción",$H$30="Lavado de Activos",$H$30="Financiación del Terrorismo",$H$30="Trámites, OPAs y Consultas de Acceso a la Información Pública"),"No Aplica",'[3]5. Valoración de Controles'!$L31))</f>
        <v>0</v>
      </c>
      <c r="V31" s="41">
        <f>IF($H$30="","",
IF(OR($H$30="Corrupción",$H$30="Lavado de Activos",$H$30="Financiación del Terrorismo",$H$30="Trámites, OPAs y Consultas de Acceso a la Información Pública"),"No Aplica",'[3]5. Valoración de Controles'!$M31))</f>
        <v>0</v>
      </c>
      <c r="W31" s="41">
        <f>IF($H$30="","",
IF(OR($H$30="Corrupción",$H$30="Lavado de Activos",$H$30="Financiación del Terrorismo",$H$30="Trámites, OPAs y Consultas de Acceso a la Información Pública"),"No Aplica",'[3]5. Valoración de Controles'!$N31))</f>
        <v>0</v>
      </c>
      <c r="X31" s="42">
        <f>IF($H$30="","",
IF(OR($H$30="Corrupción",$H$30="Lavado de Activos",$H$30="Financiación del Terrorismo",$H$30="Trámites, OPAs y Consultas de Acceso a la Información Pública"),"No Aplica",'[3]5. Valoración de Controles'!$O31))</f>
        <v>0</v>
      </c>
      <c r="Y31" s="42">
        <f>IF($H$30="","",
IF(OR($H$30="Corrupción",$H$30="Lavado de Activos",$H$30="Financiación del Terrorismo",$H$30="Trámites, OPAs y Consultas de Acceso a la Información Pública"),"No Aplica",'[3]5. Valoración de Controles'!$P31))</f>
        <v>0</v>
      </c>
      <c r="Z31" s="42">
        <f>IF($H$30="","",
IF(OR($H$30="Corrupción",$H$30="Lavado de Activos",$H$30="Financiación del Terrorismo",$H$30="Trámites, OPAs y Consultas de Acceso a la Información Pública"),"No Aplica",'[3]5. Valoración de Controles'!$Q31))</f>
        <v>0</v>
      </c>
      <c r="AA31" s="43" t="str">
        <f>IF($H$30="","",
IF(OR($H$30="Corrupción",$H$30="Lavado de Activos",$H$30="Financiación del Terrorismo",$H$30="Trámites, OPAs y Consultas de Acceso a la Información Pública"),"No aplica",'[3]5. Valoración de Controles'!$R31))</f>
        <v/>
      </c>
      <c r="AB31" s="37"/>
      <c r="AC31" s="52"/>
      <c r="AD31" s="37"/>
      <c r="AE31" s="52"/>
      <c r="AF31" s="39"/>
      <c r="AG31" s="45"/>
      <c r="AH31" s="53"/>
      <c r="AI31" s="54"/>
      <c r="AJ31" s="55"/>
      <c r="AK31" s="56"/>
      <c r="AL31" s="55"/>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row>
    <row r="32" spans="1:67" ht="31.5" customHeight="1">
      <c r="A32" s="35"/>
      <c r="B32" s="36"/>
      <c r="C32" s="36"/>
      <c r="D32" s="36"/>
      <c r="E32" s="36"/>
      <c r="F32" s="36"/>
      <c r="G32" s="36"/>
      <c r="H32" s="36"/>
      <c r="I32" s="36"/>
      <c r="J32" s="36"/>
      <c r="K32" s="37"/>
      <c r="L32" s="38"/>
      <c r="M32" s="36"/>
      <c r="N32" s="37"/>
      <c r="O32" s="38"/>
      <c r="P32" s="39"/>
      <c r="Q32" s="40" t="str">
        <f>IF($H$30="","",
IF(OR($H$30="Corrupción",$H$30="Lavado de Activos",$H$30="Financiación del Terrorismo",$H$30="Trámites, OPAs y Consultas de Acceso a la Información Pública"),'[3]6.Valoración Control Corrupción'!$E32,'[3]5. Valoración de Controles'!$H32))</f>
        <v xml:space="preserve">  </v>
      </c>
      <c r="R32" s="41">
        <f>IF($H$30="","",
IF(OR($H$30="Corrupción",$H$30="Lavado de Activos",$H$30="Financiación del Terrorismo",$H$30="Trámites, OPAs y Consultas de Acceso a la Información Pública"),"No Aplica",'[3]5. Valoración de Controles'!$I32))</f>
        <v>0</v>
      </c>
      <c r="S32" s="41" t="str">
        <f>IF($H$30="","",
IF(OR($H$30="Corrupción",$H$30="Lavado de Activos",$H$30="Financiación del Terrorismo",$H$30="Trámites, OPAs y Consultas de Acceso a la Información Pública"),"No Aplica",'[3]5. Valoración de Controles'!$J32))</f>
        <v/>
      </c>
      <c r="T32" s="41">
        <f>IF($H$30="","",
IF(OR($H$30="Corrupción",$H$30="Lavado de Activos",$H$30="Financiación del Terrorismo",$H$30="Trámites, OPAs y Consultas de Acceso a la Información Pública"),"No Aplica",'[3]5. Valoración de Controles'!$K32))</f>
        <v>0</v>
      </c>
      <c r="U32" s="41">
        <f>IF($H$30="","",
IF(OR($H$30="Corrupción",$H$30="Lavado de Activos",$H$30="Financiación del Terrorismo",$H$30="Trámites, OPAs y Consultas de Acceso a la Información Pública"),"No Aplica",'[3]5. Valoración de Controles'!$L32))</f>
        <v>0</v>
      </c>
      <c r="V32" s="41">
        <f>IF($H$30="","",
IF(OR($H$30="Corrupción",$H$30="Lavado de Activos",$H$30="Financiación del Terrorismo",$H$30="Trámites, OPAs y Consultas de Acceso a la Información Pública"),"No Aplica",'[3]5. Valoración de Controles'!$M32))</f>
        <v>0</v>
      </c>
      <c r="W32" s="41">
        <f>IF($H$30="","",
IF(OR($H$30="Corrupción",$H$30="Lavado de Activos",$H$30="Financiación del Terrorismo",$H$30="Trámites, OPAs y Consultas de Acceso a la Información Pública"),"No Aplica",'[3]5. Valoración de Controles'!$N32))</f>
        <v>0</v>
      </c>
      <c r="X32" s="42">
        <f>IF($H$30="","",
IF(OR($H$30="Corrupción",$H$30="Lavado de Activos",$H$30="Financiación del Terrorismo",$H$30="Trámites, OPAs y Consultas de Acceso a la Información Pública"),"No Aplica",'[3]5. Valoración de Controles'!$O32))</f>
        <v>0</v>
      </c>
      <c r="Y32" s="42">
        <f>IF($H$30="","",
IF(OR($H$30="Corrupción",$H$30="Lavado de Activos",$H$30="Financiación del Terrorismo",$H$30="Trámites, OPAs y Consultas de Acceso a la Información Pública"),"No Aplica",'[3]5. Valoración de Controles'!$P32))</f>
        <v>0</v>
      </c>
      <c r="Z32" s="42">
        <f>IF($H$30="","",
IF(OR($H$30="Corrupción",$H$30="Lavado de Activos",$H$30="Financiación del Terrorismo",$H$30="Trámites, OPAs y Consultas de Acceso a la Información Pública"),"No Aplica",'[3]5. Valoración de Controles'!$Q32))</f>
        <v>0</v>
      </c>
      <c r="AA32" s="43" t="str">
        <f>IF($H$30="","",
IF(OR($H$30="Corrupción",$H$30="Lavado de Activos",$H$30="Financiación del Terrorismo",$H$30="Trámites, OPAs y Consultas de Acceso a la Información Pública"),"No aplica",'[3]5. Valoración de Controles'!$R32))</f>
        <v/>
      </c>
      <c r="AB32" s="37"/>
      <c r="AC32" s="52"/>
      <c r="AD32" s="37"/>
      <c r="AE32" s="52"/>
      <c r="AF32" s="39"/>
      <c r="AG32" s="45"/>
      <c r="AH32" s="53"/>
      <c r="AI32" s="54"/>
      <c r="AJ32" s="55"/>
      <c r="AK32" s="56"/>
      <c r="AL32" s="55"/>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row>
    <row r="33" spans="1:67" ht="31.5" customHeight="1">
      <c r="A33" s="35">
        <v>9</v>
      </c>
      <c r="B33" s="36" t="str">
        <f>'[3]2. Identificación del Riesgo'!B33:B35</f>
        <v/>
      </c>
      <c r="C33" s="36" t="str">
        <f>IF('[3]2. Identificación del Riesgo'!C33:C35="","",'[3]2. Identificación del Riesgo'!C33:C35)</f>
        <v/>
      </c>
      <c r="D33" s="36" t="str">
        <f>IF('[3]2. Identificación del Riesgo'!D33:D35="","",'[3]2. Identificación del Riesgo'!D33:D35)</f>
        <v/>
      </c>
      <c r="E33" s="36" t="str">
        <f>IF('[3]2. Identificación del Riesgo'!E33:E35="","",'[3]2. Identificación del Riesgo'!E33:E35)</f>
        <v/>
      </c>
      <c r="F33" s="36" t="str">
        <f>IF('[3]2. Identificación del Riesgo'!F33:F35="","",'[3]2. Identificación del Riesgo'!F33:F35)</f>
        <v/>
      </c>
      <c r="G33" s="36" t="str">
        <f>IF('[3]2. Identificación del Riesgo'!G33:G35="","",'[3]2. Identificación del Riesgo'!G33:G35)</f>
        <v/>
      </c>
      <c r="H33" s="36" t="str">
        <f>IF('[3]2. Identificación del Riesgo'!H33:H35="","",'[3]2. Identificación del Riesgo'!H33:H35)</f>
        <v/>
      </c>
      <c r="I33" s="36" t="str">
        <f>IF('[3]2. Identificación del Riesgo'!I33:I35="","",'[3]2. Identificación del Riesgo'!I33:I35)</f>
        <v/>
      </c>
      <c r="J33" s="36" t="str">
        <f>IF('[3]2. Identificación del Riesgo'!J33:J35="","",'[3]2. Identificación del Riesgo'!J33:J35)</f>
        <v/>
      </c>
      <c r="K33" s="37" t="str">
        <f>'[3]2. Identificación del Riesgo'!K33:K35</f>
        <v/>
      </c>
      <c r="L33" s="38" t="str">
        <f>'[3]2. Identificación del Riesgo'!L33:L35</f>
        <v/>
      </c>
      <c r="M33" s="36" t="str">
        <f>IF(OR('[3]2. Identificación del Riesgo'!H33:H35="Corrupción",'[3]2. Identificación del Riesgo'!H33:H35="Lavado de Activos",'[3]2. Identificación del Riesgo'!H33:H35="Financiación del Terrorismo",'[3]2. Identificación del Riesgo'!H33:H35="Trámites, OPAs y Consultas de Acceso a la Información Pública"),"No Aplica",
IF('[3]2. Identificación del Riesgo'!M33:M35="","",'[3]2. Identificación del Riesgo'!M33:M35))</f>
        <v/>
      </c>
      <c r="N33" s="37" t="str">
        <f>'[3]2. Identificación del Riesgo'!N33:N35</f>
        <v/>
      </c>
      <c r="O33" s="38" t="str">
        <f>'[3]2. Identificación del Riesgo'!O33:O35</f>
        <v/>
      </c>
      <c r="P33" s="39" t="str">
        <f>'[3]2. Identificación del Riesgo'!P33:P35</f>
        <v/>
      </c>
      <c r="Q33" s="40" t="str">
        <f>IF($H$33="","",
IF(OR($H$33="Corrupción",$H$33="Lavado de Activos",$H$33="Financiación del Terrorismo",$H$33="Trámites, OPAs y Consultas de Acceso a la Información Pública"),'[3]6.Valoración Control Corrupción'!$E33,'[3]5. Valoración de Controles'!$H33))</f>
        <v/>
      </c>
      <c r="R33" s="41" t="str">
        <f>IF($H$33="","",
IF(OR($H$33="Corrupción",$H$33="Lavado de Activos",$H$33="Financiación del Terrorismo",$H$33="Trámites, OPAs y Consultas de Acceso a la Información Pública"),"No Aplica",'[3]5. Valoración de Controles'!$I33))</f>
        <v/>
      </c>
      <c r="S33" s="41" t="str">
        <f>IF($H$33="","",
IF(OR($H$33="Corrupción",$H$33="Lavado de Activos",$H$33="Financiación del Terrorismo",$H$33="Trámites, OPAs y Consultas de Acceso a la Información Pública"),"No Aplica",'[3]5. Valoración de Controles'!$J33))</f>
        <v/>
      </c>
      <c r="T33" s="41" t="str">
        <f>IF($H$33="","",
IF(OR($H$33="Corrupción",$H$33="Lavado de Activos",$H$33="Financiación del Terrorismo",$H$33="Trámites, OPAs y Consultas de Acceso a la Información Pública"),"No Aplica",'[3]5. Valoración de Controles'!$K33))</f>
        <v/>
      </c>
      <c r="U33" s="41" t="str">
        <f>IF($H$33="","",
IF(OR($H$33="Corrupción",$H$33="Lavado de Activos",$H$33="Financiación del Terrorismo",$H$33="Trámites, OPAs y Consultas de Acceso a la Información Pública"),"No Aplica",'[3]5. Valoración de Controles'!$L33))</f>
        <v/>
      </c>
      <c r="V33" s="41" t="str">
        <f>IF($H$33="","",
IF(OR($H$33="Corrupción",$H$33="Lavado de Activos",$H$33="Financiación del Terrorismo",$H$33="Trámites, OPAs y Consultas de Acceso a la Información Pública"),"No Aplica",'[3]5. Valoración de Controles'!$M33))</f>
        <v/>
      </c>
      <c r="W33" s="41" t="str">
        <f>IF($H$33="","",
IF(OR($H$33="Corrupción",$H$33="Lavado de Activos",$H$33="Financiación del Terrorismo",$H$33="Trámites, OPAs y Consultas de Acceso a la Información Pública"),"No Aplica",'[3]5. Valoración de Controles'!$N33))</f>
        <v/>
      </c>
      <c r="X33" s="42" t="str">
        <f>IF($H$33="","",
IF(OR($H$33="Corrupción",$H$33="Lavado de Activos",$H$33="Financiación del Terrorismo",$H$33="Trámites, OPAs y Consultas de Acceso a la Información Pública"),"No Aplica",'[3]5. Valoración de Controles'!$O33))</f>
        <v/>
      </c>
      <c r="Y33" s="42" t="str">
        <f>IF($H$33="","",
IF(OR($H$33="Corrupción",$H$33="Lavado de Activos",$H$33="Financiación del Terrorismo",$H$33="Trámites, OPAs y Consultas de Acceso a la Información Pública"),"No Aplica",'[3]5. Valoración de Controles'!$P33))</f>
        <v/>
      </c>
      <c r="Z33" s="42" t="str">
        <f>IF($H$33="","",
IF(OR($H$33="Corrupción",$H$33="Lavado de Activos",$H$33="Financiación del Terrorismo",$H$33="Trámites, OPAs y Consultas de Acceso a la Información Pública"),"No Aplica",'[3]5. Valoración de Controles'!$Q33))</f>
        <v/>
      </c>
      <c r="AA33" s="43" t="str">
        <f>IF($H$33="","",
IF(OR($H$33="Corrupción",$H$33="Lavado de Activos",$H$33="Financiación del Terrorismo",$H$33="Trámites, OPAs y Consultas de Acceso a la Información Pública"),"No aplica",'[3]5. Valoración de Controles'!$R33))</f>
        <v/>
      </c>
      <c r="AB33" s="37" t="str">
        <f>IF(H33="","",
IF(OR(H33="Corrupción",H33="Lavado de Activos",H33="Financiación del Terrorismo",H33="Trámites, OPAs y Consultas de Acceso a la Información Pública"),'[3]6.Valoración Control Corrupción'!W33:W35,
IF(OR(H33&lt;&gt;"Corrupción",H33&lt;&gt;"Lavado de Activos",H33&lt;&gt;"Financiación del Terrorismo",H33&lt;&gt;"Trámites, OPAs y Consultas de Acceso a la Información Pública"),IF(AC33="","",
IF(AND(AC33&gt;0,AC33&lt;0.4),"Muy Baja",
IF(AND(AC33&gt;=0.4,AC33&lt;0.6),"Baja",
IF(AND(AC33&gt;=0.6,AC33&lt;0.8),"Media",
IF(AND(AC33&gt;=0.8,AC33&lt;1),"Alta",
IF(AC33&gt;=1,"Muy Alta","")))))))))</f>
        <v/>
      </c>
      <c r="AC33" s="44"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IF('[3]5. Valoración de Controles'!U35&gt;0,'[3]5. Valoración de Controles'!U35,
IF('[3]5. Valoración de Controles'!U34&gt;0,'[3]5. Valoración de Controles'!U34,
IF('[3]5. Valoración de Controles'!U33&gt;0,'[3]5. Valoración de Controles'!U33,L33))))))</f>
        <v/>
      </c>
      <c r="AD33" s="37" t="str">
        <f>IF(H33="","",
IF(OR(H33="Corrupción",H33="Lavado de Activos",H33="Financiación del Terrorismo",H33="Trámites, OPAs y Consultas de Acceso a la Información Pública"),'[3]3. Impacto Riesgo de Corrupción'!Z33:Z35,
IF(OR(H33&lt;&gt;"Corrupción",H33&lt;&gt;"Lavado de Activos",H33&lt;&gt;"Financiación del Terrorismo",H33&lt;&gt;"Trámites, OPAs y Consultas de Acceso a la Información Pública"),
IF(AE33="","",
IF(AND(AE33&gt;0,AE33&lt;0.4),"Leve",
IF(AND(AE33&gt;=0.4,AE33&lt;0.6),"Menor",
IF(AND(AE33&gt;=0.6,AE33&lt;0.8),"Moderado",
IF(AND(AE33&gt;=0.8,AE33&lt;1),"Mayor",
IF(AE33&gt;=1,"Catastrófico","")))))))))</f>
        <v/>
      </c>
      <c r="AE33" s="44"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IF('[3]5. Valoración de Controles'!V35&gt;0,'[3]5. Valoración de Controles'!V35,
IF('[3]5. Valoración de Controles'!V34&gt;0,'[3]5. Valoración de Controles'!V34,
IF('[3]5. Valoración de Controles'!V33&gt;0,'[3]5. Valoración de Controles'!V33,O33))))))</f>
        <v/>
      </c>
      <c r="AF33" s="39" t="str">
        <f t="shared" ref="AF33" si="21">IF(AND(AB33="Muy Alta",OR(AD33="Leve",AD33="Menor",AD33="Moderado",AD33="Mayor")),"Alto",
IF(AND(AB33="Alta",OR(AD33="Leve",AD33="Menor")),"Moderado",
IF(AND(AB33="Alta",OR(AD33="Moderado",AD33="Mayor")),"Alto",
IF(AND(AB33="Media",OR(AD33="Leve",AD33="Menor",AD33="Moderado")),"Moderado",
IF(AND(AB33="Media",OR(AD33="Mayor")),"Alto",
IF(AND(AB33="Baja",OR(AD33="Leve")),"Bajo",
IF(AND(OR(AB33="Baja",AB33="Improbable"),OR(AD33="Menor",AD33="Moderado")),"Moderado",
IF(AND(OR(AB33="Baja",AB33="Improbable"),AD33="Mayor"),"Alto",
IF(AND(AB33="Muy Baja",OR(AD33="Leve",AD33="Menor")),"Bajo",
IF(AND(OR(AB33="Muy Baja",AB33="Rara vez"),OR(AD33="Moderado")),"Moderado",
IF(AND(OR(AB33="Muy Baja",AB33="Rara vez"),AD33="Mayor"),"Alto",
IF(AND(OR(AB33="Casi seguro",AB33="Probable",AB33="Posible"),AD33="Mayor"),"Extremo",
IF(AND(AB33="Casi seguro",AD33="Moderado"),"Extremo",
IF(AND(OR(AB33="Probable",AB33="Posible"),OR(AD33="Moderado")),"Alto",
IF(AD33="Catastrófico","Extremo","")))))))))))))))</f>
        <v/>
      </c>
      <c r="AG33" s="45"/>
      <c r="AH33" s="46" t="str">
        <f t="shared" ref="AH33" si="22">IF(AG33="Reducir (Mitigar)","Debe establecer el plan de acción a implementar para mitigar el nivel del riesgo",
IF(AG33="Reducir (Transferir)","No amerita plan de acción. Debe tercerizar la actividad que genera este riesgo o adquirir polizas para evitar responsabilidad economica, sin embargo mantiene la responsabilidad reputacional",
IF(AG33="Aceptar","No amerita plan de acción. Asuma las consecuencias de la materialización del riesgo",
IF(AG33="Evitar","No amerita plan de acción. No ejecute la actividad que genera el riesgo",
IF(AG33="Reducir","Debe establecer el plan de acción a implementar para mitigar el nivel del riesgo",
IF(AG33="Compartir","No amerita plan de acción. Comparta el riesgo con una parte interesada que pueda gestionarlo con mas eficacia",""))))))</f>
        <v/>
      </c>
      <c r="AI33" s="47"/>
      <c r="AJ33" s="48"/>
      <c r="AK33" s="49" t="str">
        <f t="shared" ref="AK33" si="23">IF(AI33="","","∑ Peso porcentual de cada acción definida")</f>
        <v/>
      </c>
      <c r="AL33" s="50"/>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row>
    <row r="34" spans="1:67" ht="31.5" customHeight="1">
      <c r="A34" s="35"/>
      <c r="B34" s="36"/>
      <c r="C34" s="36"/>
      <c r="D34" s="36"/>
      <c r="E34" s="36"/>
      <c r="F34" s="36"/>
      <c r="G34" s="36"/>
      <c r="H34" s="36"/>
      <c r="I34" s="36"/>
      <c r="J34" s="36"/>
      <c r="K34" s="37"/>
      <c r="L34" s="38"/>
      <c r="M34" s="36"/>
      <c r="N34" s="37"/>
      <c r="O34" s="38"/>
      <c r="P34" s="39"/>
      <c r="Q34" s="40" t="str">
        <f>IF($H$33="","",
IF(OR($H$33="Corrupción",$H$33="Lavado de Activos",$H$33="Financiación del Terrorismo",$H$33="Trámites, OPAs y Consultas de Acceso a la Información Pública"),'[3]6.Valoración Control Corrupción'!$E34,'[3]5. Valoración de Controles'!$H34))</f>
        <v/>
      </c>
      <c r="R34" s="41" t="str">
        <f>IF($H$33="","",
IF(OR($H$33="Corrupción",$H$33="Lavado de Activos",$H$33="Financiación del Terrorismo",$H$33="Trámites, OPAs y Consultas de Acceso a la Información Pública"),"No Aplica",'[3]5. Valoración de Controles'!$I34))</f>
        <v/>
      </c>
      <c r="S34" s="41" t="str">
        <f>IF($H$33="","",
IF(OR($H$33="Corrupción",$H$33="Lavado de Activos",$H$33="Financiación del Terrorismo",$H$33="Trámites, OPAs y Consultas de Acceso a la Información Pública"),"No Aplica",'[3]5. Valoración de Controles'!$J34))</f>
        <v/>
      </c>
      <c r="T34" s="41" t="str">
        <f>IF($H$33="","",
IF(OR($H$33="Corrupción",$H$33="Lavado de Activos",$H$33="Financiación del Terrorismo",$H$33="Trámites, OPAs y Consultas de Acceso a la Información Pública"),"No Aplica",'[3]5. Valoración de Controles'!$K34))</f>
        <v/>
      </c>
      <c r="U34" s="41" t="str">
        <f>IF($H$33="","",
IF(OR($H$33="Corrupción",$H$33="Lavado de Activos",$H$33="Financiación del Terrorismo",$H$33="Trámites, OPAs y Consultas de Acceso a la Información Pública"),"No Aplica",'[3]5. Valoración de Controles'!$L34))</f>
        <v/>
      </c>
      <c r="V34" s="41" t="str">
        <f>IF($H$33="","",
IF(OR($H$33="Corrupción",$H$33="Lavado de Activos",$H$33="Financiación del Terrorismo",$H$33="Trámites, OPAs y Consultas de Acceso a la Información Pública"),"No Aplica",'[3]5. Valoración de Controles'!$M34))</f>
        <v/>
      </c>
      <c r="W34" s="41" t="str">
        <f>IF($H$33="","",
IF(OR($H$33="Corrupción",$H$33="Lavado de Activos",$H$33="Financiación del Terrorismo",$H$33="Trámites, OPAs y Consultas de Acceso a la Información Pública"),"No Aplica",'[3]5. Valoración de Controles'!$N34))</f>
        <v/>
      </c>
      <c r="X34" s="42" t="str">
        <f>IF($H$33="","",
IF(OR($H$33="Corrupción",$H$33="Lavado de Activos",$H$33="Financiación del Terrorismo",$H$33="Trámites, OPAs y Consultas de Acceso a la Información Pública"),"No Aplica",'[3]5. Valoración de Controles'!$O34))</f>
        <v/>
      </c>
      <c r="Y34" s="42" t="str">
        <f>IF($H$33="","",
IF(OR($H$33="Corrupción",$H$33="Lavado de Activos",$H$33="Financiación del Terrorismo",$H$33="Trámites, OPAs y Consultas de Acceso a la Información Pública"),"No Aplica",'[3]5. Valoración de Controles'!$P34))</f>
        <v/>
      </c>
      <c r="Z34" s="42" t="str">
        <f>IF($H$33="","",
IF(OR($H$33="Corrupción",$H$33="Lavado de Activos",$H$33="Financiación del Terrorismo",$H$33="Trámites, OPAs y Consultas de Acceso a la Información Pública"),"No Aplica",'[3]5. Valoración de Controles'!$Q34))</f>
        <v/>
      </c>
      <c r="AA34" s="43" t="str">
        <f>IF($H$33="","",
IF(OR($H$33="Corrupción",$H$33="Lavado de Activos",$H$33="Financiación del Terrorismo",$H$33="Trámites, OPAs y Consultas de Acceso a la Información Pública"),"No aplica",'[3]5. Valoración de Controles'!$R34))</f>
        <v/>
      </c>
      <c r="AB34" s="37"/>
      <c r="AC34" s="52"/>
      <c r="AD34" s="37"/>
      <c r="AE34" s="52"/>
      <c r="AF34" s="39"/>
      <c r="AG34" s="45"/>
      <c r="AH34" s="53"/>
      <c r="AI34" s="54"/>
      <c r="AJ34" s="55"/>
      <c r="AK34" s="56"/>
      <c r="AL34" s="55"/>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row>
    <row r="35" spans="1:67" ht="31.5" customHeight="1">
      <c r="A35" s="35"/>
      <c r="B35" s="36"/>
      <c r="C35" s="36"/>
      <c r="D35" s="36"/>
      <c r="E35" s="36"/>
      <c r="F35" s="36"/>
      <c r="G35" s="36"/>
      <c r="H35" s="36"/>
      <c r="I35" s="36"/>
      <c r="J35" s="36"/>
      <c r="K35" s="37"/>
      <c r="L35" s="38"/>
      <c r="M35" s="36"/>
      <c r="N35" s="37"/>
      <c r="O35" s="38"/>
      <c r="P35" s="39"/>
      <c r="Q35" s="40" t="str">
        <f>IF($H$33="","",
IF(OR($H$33="Corrupción",$H$33="Lavado de Activos",$H$33="Financiación del Terrorismo",$H$33="Trámites, OPAs y Consultas de Acceso a la Información Pública"),'[3]6.Valoración Control Corrupción'!$E35,'[3]5. Valoración de Controles'!$H35))</f>
        <v/>
      </c>
      <c r="R35" s="41" t="str">
        <f>IF($H$33="","",
IF(OR($H$33="Corrupción",$H$33="Lavado de Activos",$H$33="Financiación del Terrorismo",$H$33="Trámites, OPAs y Consultas de Acceso a la Información Pública"),"No Aplica",'[3]5. Valoración de Controles'!$I35))</f>
        <v/>
      </c>
      <c r="S35" s="41" t="str">
        <f>IF($H$33="","",
IF(OR($H$33="Corrupción",$H$33="Lavado de Activos",$H$33="Financiación del Terrorismo",$H$33="Trámites, OPAs y Consultas de Acceso a la Información Pública"),"No Aplica",'[3]5. Valoración de Controles'!$J35))</f>
        <v/>
      </c>
      <c r="T35" s="41" t="str">
        <f>IF($H$33="","",
IF(OR($H$33="Corrupción",$H$33="Lavado de Activos",$H$33="Financiación del Terrorismo",$H$33="Trámites, OPAs y Consultas de Acceso a la Información Pública"),"No Aplica",'[3]5. Valoración de Controles'!$K35))</f>
        <v/>
      </c>
      <c r="U35" s="41" t="str">
        <f>IF($H$33="","",
IF(OR($H$33="Corrupción",$H$33="Lavado de Activos",$H$33="Financiación del Terrorismo",$H$33="Trámites, OPAs y Consultas de Acceso a la Información Pública"),"No Aplica",'[3]5. Valoración de Controles'!$L35))</f>
        <v/>
      </c>
      <c r="V35" s="41" t="str">
        <f>IF($H$33="","",
IF(OR($H$33="Corrupción",$H$33="Lavado de Activos",$H$33="Financiación del Terrorismo",$H$33="Trámites, OPAs y Consultas de Acceso a la Información Pública"),"No Aplica",'[3]5. Valoración de Controles'!$M35))</f>
        <v/>
      </c>
      <c r="W35" s="41" t="str">
        <f>IF($H$33="","",
IF(OR($H$33="Corrupción",$H$33="Lavado de Activos",$H$33="Financiación del Terrorismo",$H$33="Trámites, OPAs y Consultas de Acceso a la Información Pública"),"No Aplica",'[3]5. Valoración de Controles'!$N35))</f>
        <v/>
      </c>
      <c r="X35" s="42" t="str">
        <f>IF($H$33="","",
IF(OR($H$33="Corrupción",$H$33="Lavado de Activos",$H$33="Financiación del Terrorismo",$H$33="Trámites, OPAs y Consultas de Acceso a la Información Pública"),"No Aplica",'[3]5. Valoración de Controles'!$O35))</f>
        <v/>
      </c>
      <c r="Y35" s="42" t="str">
        <f>IF($H$33="","",
IF(OR($H$33="Corrupción",$H$33="Lavado de Activos",$H$33="Financiación del Terrorismo",$H$33="Trámites, OPAs y Consultas de Acceso a la Información Pública"),"No Aplica",'[3]5. Valoración de Controles'!$P35))</f>
        <v/>
      </c>
      <c r="Z35" s="42" t="str">
        <f>IF($H$33="","",
IF(OR($H$33="Corrupción",$H$33="Lavado de Activos",$H$33="Financiación del Terrorismo",$H$33="Trámites, OPAs y Consultas de Acceso a la Información Pública"),"No Aplica",'[3]5. Valoración de Controles'!$Q35))</f>
        <v/>
      </c>
      <c r="AA35" s="43" t="str">
        <f>IF($H$33="","",
IF(OR($H$33="Corrupción",$H$33="Lavado de Activos",$H$33="Financiación del Terrorismo",$H$33="Trámites, OPAs y Consultas de Acceso a la Información Pública"),"No aplica",'[3]5. Valoración de Controles'!$R35))</f>
        <v/>
      </c>
      <c r="AB35" s="37"/>
      <c r="AC35" s="52"/>
      <c r="AD35" s="37"/>
      <c r="AE35" s="52"/>
      <c r="AF35" s="39"/>
      <c r="AG35" s="45"/>
      <c r="AH35" s="53"/>
      <c r="AI35" s="54"/>
      <c r="AJ35" s="55"/>
      <c r="AK35" s="56"/>
      <c r="AL35" s="55"/>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row>
    <row r="36" spans="1:67" ht="31.5" customHeight="1">
      <c r="A36" s="35">
        <v>10</v>
      </c>
      <c r="B36" s="36" t="str">
        <f>'[3]2. Identificación del Riesgo'!B36:B38</f>
        <v/>
      </c>
      <c r="C36" s="36" t="str">
        <f>IF('[3]2. Identificación del Riesgo'!C36:C38="","",'[3]2. Identificación del Riesgo'!C36:C38)</f>
        <v/>
      </c>
      <c r="D36" s="36" t="str">
        <f>IF('[3]2. Identificación del Riesgo'!D36:D38="","",'[3]2. Identificación del Riesgo'!D36:D38)</f>
        <v/>
      </c>
      <c r="E36" s="36" t="str">
        <f>IF('[3]2. Identificación del Riesgo'!E36:E38="","",'[3]2. Identificación del Riesgo'!E36:E38)</f>
        <v/>
      </c>
      <c r="F36" s="36" t="str">
        <f>IF('[3]2. Identificación del Riesgo'!F36:F38="","",'[3]2. Identificación del Riesgo'!F36:F38)</f>
        <v/>
      </c>
      <c r="G36" s="36" t="str">
        <f>IF('[3]2. Identificación del Riesgo'!G36:G38="","",'[3]2. Identificación del Riesgo'!G36:G38)</f>
        <v/>
      </c>
      <c r="H36" s="36" t="str">
        <f>IF('[3]2. Identificación del Riesgo'!H36:H38="","",'[3]2. Identificación del Riesgo'!H36:H38)</f>
        <v/>
      </c>
      <c r="I36" s="36" t="str">
        <f>IF('[3]2. Identificación del Riesgo'!I36:I38="","",'[3]2. Identificación del Riesgo'!I36:I38)</f>
        <v/>
      </c>
      <c r="J36" s="36" t="str">
        <f>IF('[3]2. Identificación del Riesgo'!J36:J38="","",'[3]2. Identificación del Riesgo'!J36:J38)</f>
        <v/>
      </c>
      <c r="K36" s="37" t="str">
        <f>'[3]2. Identificación del Riesgo'!K36:K38</f>
        <v/>
      </c>
      <c r="L36" s="38" t="str">
        <f>'[3]2. Identificación del Riesgo'!L36:L38</f>
        <v/>
      </c>
      <c r="M36" s="36" t="str">
        <f>IF(OR('[3]2. Identificación del Riesgo'!H36:H38="Corrupción",'[3]2. Identificación del Riesgo'!H36:H38="Lavado de Activos",'[3]2. Identificación del Riesgo'!H36:H38="Financiación del Terrorismo",'[3]2. Identificación del Riesgo'!H36:H38="Trámites, OPAs y Consultas de Acceso a la Información Pública"),"No Aplica",
IF('[3]2. Identificación del Riesgo'!M36:M38="","",'[3]2. Identificación del Riesgo'!M36:M38))</f>
        <v/>
      </c>
      <c r="N36" s="37" t="str">
        <f>'[3]2. Identificación del Riesgo'!N36:N38</f>
        <v/>
      </c>
      <c r="O36" s="38" t="str">
        <f>'[3]2. Identificación del Riesgo'!O36:O38</f>
        <v/>
      </c>
      <c r="P36" s="39" t="str">
        <f>'[3]2. Identificación del Riesgo'!P36:P38</f>
        <v/>
      </c>
      <c r="Q36" s="40" t="str">
        <f>IF($H$36="","",
IF(OR($H$36="Corrupción",$H$36="Lavado de Activos",$H$36="Financiación del Terrorismo",$H$36="Trámites, OPAs y Consultas de Acceso a la Información Pública"),'[3]6.Valoración Control Corrupción'!$E36,'[3]5. Valoración de Controles'!$H36))</f>
        <v/>
      </c>
      <c r="R36" s="41" t="str">
        <f>IF($H$36="","",
IF(OR($H$36="Corrupción",$H$36="Lavado de Activos",$H$36="Financiación del Terrorismo",$H$36="Trámites, OPAs y Consultas de Acceso a la Información Pública"),"No Aplica",'[3]5. Valoración de Controles'!$I36))</f>
        <v/>
      </c>
      <c r="S36" s="41" t="str">
        <f>IF($H$36="","",
IF(OR($H$36="Corrupción",$H$36="Lavado de Activos",$H$36="Financiación del Terrorismo",$H$36="Trámites, OPAs y Consultas de Acceso a la Información Pública"),"No Aplica",'[3]5. Valoración de Controles'!$J36))</f>
        <v/>
      </c>
      <c r="T36" s="41" t="str">
        <f>IF($H$36="","",
IF(OR($H$36="Corrupción",$H$36="Lavado de Activos",$H$36="Financiación del Terrorismo",$H$36="Trámites, OPAs y Consultas de Acceso a la Información Pública"),"No Aplica",'[3]5. Valoración de Controles'!$K36))</f>
        <v/>
      </c>
      <c r="U36" s="41" t="str">
        <f>IF($H$36="","",
IF(OR($H$36="Corrupción",$H$36="Lavado de Activos",$H$36="Financiación del Terrorismo",$H$36="Trámites, OPAs y Consultas de Acceso a la Información Pública"),"No Aplica",'[3]5. Valoración de Controles'!$L36))</f>
        <v/>
      </c>
      <c r="V36" s="41" t="str">
        <f>IF($H$36="","",
IF(OR($H$36="Corrupción",$H$36="Lavado de Activos",$H$36="Financiación del Terrorismo",$H$36="Trámites, OPAs y Consultas de Acceso a la Información Pública"),"No Aplica",'[3]5. Valoración de Controles'!$M36))</f>
        <v/>
      </c>
      <c r="W36" s="41" t="str">
        <f>IF($H$36="","",
IF(OR($H$36="Corrupción",$H$36="Lavado de Activos",$H$36="Financiación del Terrorismo",$H$36="Trámites, OPAs y Consultas de Acceso a la Información Pública"),"No Aplica",'[3]5. Valoración de Controles'!$N36))</f>
        <v/>
      </c>
      <c r="X36" s="42" t="str">
        <f>IF($H$36="","",
IF(OR($H$36="Corrupción",$H$36="Lavado de Activos",$H$36="Financiación del Terrorismo",$H$36="Trámites, OPAs y Consultas de Acceso a la Información Pública"),"No Aplica",'[3]5. Valoración de Controles'!$O36))</f>
        <v/>
      </c>
      <c r="Y36" s="42" t="str">
        <f>IF($H$36="","",
IF(OR($H$36="Corrupción",$H$36="Lavado de Activos",$H$36="Financiación del Terrorismo",$H$36="Trámites, OPAs y Consultas de Acceso a la Información Pública"),"No Aplica",'[3]5. Valoración de Controles'!$P36))</f>
        <v/>
      </c>
      <c r="Z36" s="42" t="str">
        <f>IF($H$36="","",
IF(OR($H$36="Corrupción",$H$36="Lavado de Activos",$H$36="Financiación del Terrorismo",$H$36="Trámites, OPAs y Consultas de Acceso a la Información Pública"),"No Aplica",'[3]5. Valoración de Controles'!$Q36))</f>
        <v/>
      </c>
      <c r="AA36" s="43" t="str">
        <f>IF($H$36="","",
IF(OR($H$36="Corrupción",$H$36="Lavado de Activos",$H$36="Financiación del Terrorismo",$H$36="Trámites, OPAs y Consultas de Acceso a la Información Pública"),"No aplica",'[3]5. Valoración de Controles'!$R36))</f>
        <v/>
      </c>
      <c r="AB36" s="37" t="str">
        <f>IF(H36="","",
IF(OR(H36="Corrupción",H36="Lavado de Activos",H36="Financiación del Terrorismo",H36="Trámites, OPAs y Consultas de Acceso a la Información Pública"),'[3]6.Valoración Control Corrupción'!W36:W38,
IF(OR(H36&lt;&gt;"Corrupción",H36&lt;&gt;"Lavado de Activos",H36&lt;&gt;"Financiación del Terrorismo",H36&lt;&gt;"Trámites, OPAs y Consultas de Acceso a la Información Pública"),IF(AC36="","",
IF(AND(AC36&gt;0,AC36&lt;0.4),"Muy Baja",
IF(AND(AC36&gt;=0.4,AC36&lt;0.6),"Baja",
IF(AND(AC36&gt;=0.6,AC36&lt;0.8),"Media",
IF(AND(AC36&gt;=0.8,AC36&lt;1),"Alta",
IF(AC36&gt;=1,"Muy Alta","")))))))))</f>
        <v/>
      </c>
      <c r="AC36" s="44"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IF('[3]5. Valoración de Controles'!U38&gt;0,'[3]5. Valoración de Controles'!U38,
IF('[3]5. Valoración de Controles'!U37&gt;0,'[3]5. Valoración de Controles'!U37,
IF('[3]5. Valoración de Controles'!U36&gt;0,'[3]5. Valoración de Controles'!U36,L36))))))</f>
        <v/>
      </c>
      <c r="AD36" s="37" t="str">
        <f>IF(H36="","",
IF(OR(H36="Corrupción",H36="Lavado de Activos",H36="Financiación del Terrorismo",H36="Trámites, OPAs y Consultas de Acceso a la Información Pública"),'[3]3. Impacto Riesgo de Corrupción'!Z36:Z38,
IF(OR(H36&lt;&gt;"Corrupción",H36&lt;&gt;"Lavado de Activos",H36&lt;&gt;"Financiación del Terrorismo",H36&lt;&gt;"Trámites, OPAs y Consultas de Acceso a la Información Pública"),
IF(AE36="","",
IF(AND(AE36&gt;0,AE36&lt;0.4),"Leve",
IF(AND(AE36&gt;=0.4,AE36&lt;0.6),"Menor",
IF(AND(AE36&gt;=0.6,AE36&lt;0.8),"Moderado",
IF(AND(AE36&gt;=0.8,AE36&lt;1),"Mayor",
IF(AE36&gt;=1,"Catastrófico","")))))))))</f>
        <v/>
      </c>
      <c r="AE36" s="44"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IF('[3]5. Valoración de Controles'!V38&gt;0,'[3]5. Valoración de Controles'!V38,
IF('[3]5. Valoración de Controles'!V37&gt;0,'[3]5. Valoración de Controles'!V37,
IF('[3]5. Valoración de Controles'!V36&gt;0,'[3]5. Valoración de Controles'!V36,O36))))))</f>
        <v/>
      </c>
      <c r="AF36" s="39" t="str">
        <f t="shared" ref="AF36" si="24">IF(AND(AB36="Muy Alta",OR(AD36="Leve",AD36="Menor",AD36="Moderado",AD36="Mayor")),"Alto",
IF(AND(AB36="Alta",OR(AD36="Leve",AD36="Menor")),"Moderado",
IF(AND(AB36="Alta",OR(AD36="Moderado",AD36="Mayor")),"Alto",
IF(AND(AB36="Media",OR(AD36="Leve",AD36="Menor",AD36="Moderado")),"Moderado",
IF(AND(AB36="Media",OR(AD36="Mayor")),"Alto",
IF(AND(AB36="Baja",OR(AD36="Leve")),"Bajo",
IF(AND(OR(AB36="Baja",AB36="Improbable"),OR(AD36="Menor",AD36="Moderado")),"Moderado",
IF(AND(OR(AB36="Baja",AB36="Improbable"),AD36="Mayor"),"Alto",
IF(AND(AB36="Muy Baja",OR(AD36="Leve",AD36="Menor")),"Bajo",
IF(AND(OR(AB36="Muy Baja",AB36="Rara vez"),OR(AD36="Moderado")),"Moderado",
IF(AND(OR(AB36="Muy Baja",AB36="Rara vez"),AD36="Mayor"),"Alto",
IF(AND(OR(AB36="Casi seguro",AB36="Probable",AB36="Posible"),AD36="Mayor"),"Extremo",
IF(AND(AB36="Casi seguro",AD36="Moderado"),"Extremo",
IF(AND(OR(AB36="Probable",AB36="Posible"),OR(AD36="Moderado")),"Alto",
IF(AD36="Catastrófico","Extremo","")))))))))))))))</f>
        <v/>
      </c>
      <c r="AG36" s="45"/>
      <c r="AH36" s="46" t="str">
        <f t="shared" ref="AH36" si="25">IF(AG36="Reducir (Mitigar)","Debe establecer el plan de acción a implementar para mitigar el nivel del riesgo",
IF(AG36="Reducir (Transferir)","No amerita plan de acción. Debe tercerizar la actividad que genera este riesgo o adquirir polizas para evitar responsabilidad economica, sin embargo mantiene la responsabilidad reputacional",
IF(AG36="Aceptar","No amerita plan de acción. Asuma las consecuencias de la materialización del riesgo",
IF(AG36="Evitar","No amerita plan de acción. No ejecute la actividad que genera el riesgo",
IF(AG36="Reducir","Debe establecer el plan de acción a implementar para mitigar el nivel del riesgo",
IF(AG36="Compartir","No amerita plan de acción. Comparta el riesgo con una parte interesada que pueda gestionarlo con mas eficacia",""))))))</f>
        <v/>
      </c>
      <c r="AI36" s="47"/>
      <c r="AJ36" s="48"/>
      <c r="AK36" s="49" t="str">
        <f t="shared" ref="AK36" si="26">IF(AI36="","","∑ Peso porcentual de cada acción definida")</f>
        <v/>
      </c>
      <c r="AL36" s="50"/>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row>
    <row r="37" spans="1:67" ht="31.5" customHeight="1">
      <c r="A37" s="35"/>
      <c r="B37" s="36"/>
      <c r="C37" s="36"/>
      <c r="D37" s="36"/>
      <c r="E37" s="36"/>
      <c r="F37" s="36"/>
      <c r="G37" s="36"/>
      <c r="H37" s="36"/>
      <c r="I37" s="36"/>
      <c r="J37" s="36"/>
      <c r="K37" s="37"/>
      <c r="L37" s="38"/>
      <c r="M37" s="36"/>
      <c r="N37" s="37"/>
      <c r="O37" s="38"/>
      <c r="P37" s="39"/>
      <c r="Q37" s="40" t="str">
        <f>IF($H$36="","",
IF(OR($H$36="Corrupción",$H$36="Lavado de Activos",$H$36="Financiación del Terrorismo",$H$36="Trámites, OPAs y Consultas de Acceso a la Información Pública"),'[3]6.Valoración Control Corrupción'!$E37,'[3]5. Valoración de Controles'!$H37))</f>
        <v/>
      </c>
      <c r="R37" s="41" t="str">
        <f>IF($H$36="","",
IF(OR($H$36="Corrupción",$H$36="Lavado de Activos",$H$36="Financiación del Terrorismo",$H$36="Trámites, OPAs y Consultas de Acceso a la Información Pública"),"No Aplica",'[3]5. Valoración de Controles'!$I37))</f>
        <v/>
      </c>
      <c r="S37" s="41" t="str">
        <f>IF($H$36="","",
IF(OR($H$36="Corrupción",$H$36="Lavado de Activos",$H$36="Financiación del Terrorismo",$H$36="Trámites, OPAs y Consultas de Acceso a la Información Pública"),"No Aplica",'[3]5. Valoración de Controles'!$J37))</f>
        <v/>
      </c>
      <c r="T37" s="41" t="str">
        <f>IF($H$36="","",
IF(OR($H$36="Corrupción",$H$36="Lavado de Activos",$H$36="Financiación del Terrorismo",$H$36="Trámites, OPAs y Consultas de Acceso a la Información Pública"),"No Aplica",'[3]5. Valoración de Controles'!$K37))</f>
        <v/>
      </c>
      <c r="U37" s="41" t="str">
        <f>IF($H$36="","",
IF(OR($H$36="Corrupción",$H$36="Lavado de Activos",$H$36="Financiación del Terrorismo",$H$36="Trámites, OPAs y Consultas de Acceso a la Información Pública"),"No Aplica",'[3]5. Valoración de Controles'!$L37))</f>
        <v/>
      </c>
      <c r="V37" s="41" t="str">
        <f>IF($H$36="","",
IF(OR($H$36="Corrupción",$H$36="Lavado de Activos",$H$36="Financiación del Terrorismo",$H$36="Trámites, OPAs y Consultas de Acceso a la Información Pública"),"No Aplica",'[3]5. Valoración de Controles'!$M37))</f>
        <v/>
      </c>
      <c r="W37" s="41" t="str">
        <f>IF($H$36="","",
IF(OR($H$36="Corrupción",$H$36="Lavado de Activos",$H$36="Financiación del Terrorismo",$H$36="Trámites, OPAs y Consultas de Acceso a la Información Pública"),"No Aplica",'[3]5. Valoración de Controles'!$N37))</f>
        <v/>
      </c>
      <c r="X37" s="42" t="str">
        <f>IF($H$36="","",
IF(OR($H$36="Corrupción",$H$36="Lavado de Activos",$H$36="Financiación del Terrorismo",$H$36="Trámites, OPAs y Consultas de Acceso a la Información Pública"),"No Aplica",'[3]5. Valoración de Controles'!$O37))</f>
        <v/>
      </c>
      <c r="Y37" s="42" t="str">
        <f>IF($H$36="","",
IF(OR($H$36="Corrupción",$H$36="Lavado de Activos",$H$36="Financiación del Terrorismo",$H$36="Trámites, OPAs y Consultas de Acceso a la Información Pública"),"No Aplica",'[3]5. Valoración de Controles'!$P37))</f>
        <v/>
      </c>
      <c r="Z37" s="42" t="str">
        <f>IF($H$36="","",
IF(OR($H$36="Corrupción",$H$36="Lavado de Activos",$H$36="Financiación del Terrorismo",$H$36="Trámites, OPAs y Consultas de Acceso a la Información Pública"),"No Aplica",'[3]5. Valoración de Controles'!$Q37))</f>
        <v/>
      </c>
      <c r="AA37" s="43" t="str">
        <f>IF($H$36="","",
IF(OR($H$36="Corrupción",$H$36="Lavado de Activos",$H$36="Financiación del Terrorismo",$H$36="Trámites, OPAs y Consultas de Acceso a la Información Pública"),"No aplica",'[3]5. Valoración de Controles'!$R37))</f>
        <v/>
      </c>
      <c r="AB37" s="37"/>
      <c r="AC37" s="52"/>
      <c r="AD37" s="37"/>
      <c r="AE37" s="52"/>
      <c r="AF37" s="39"/>
      <c r="AG37" s="45"/>
      <c r="AH37" s="53"/>
      <c r="AI37" s="54"/>
      <c r="AJ37" s="55"/>
      <c r="AK37" s="56"/>
      <c r="AL37" s="55"/>
    </row>
    <row r="38" spans="1:67" ht="31.5" customHeight="1">
      <c r="A38" s="35"/>
      <c r="B38" s="36"/>
      <c r="C38" s="36"/>
      <c r="D38" s="36"/>
      <c r="E38" s="36"/>
      <c r="F38" s="36"/>
      <c r="G38" s="36"/>
      <c r="H38" s="36"/>
      <c r="I38" s="36"/>
      <c r="J38" s="36"/>
      <c r="K38" s="37"/>
      <c r="L38" s="38"/>
      <c r="M38" s="36"/>
      <c r="N38" s="37"/>
      <c r="O38" s="38"/>
      <c r="P38" s="39"/>
      <c r="Q38" s="40" t="str">
        <f>IF($H$36="","",
IF(OR($H$36="Corrupción",$H$36="Lavado de Activos",$H$36="Financiación del Terrorismo",$H$36="Trámites, OPAs y Consultas de Acceso a la Información Pública"),'[3]6.Valoración Control Corrupción'!$E38,'[3]5. Valoración de Controles'!$H38))</f>
        <v/>
      </c>
      <c r="R38" s="41" t="str">
        <f>IF($H$36="","",
IF(OR($H$36="Corrupción",$H$36="Lavado de Activos",$H$36="Financiación del Terrorismo",$H$36="Trámites, OPAs y Consultas de Acceso a la Información Pública"),"No Aplica",'[3]5. Valoración de Controles'!$I38))</f>
        <v/>
      </c>
      <c r="S38" s="41" t="str">
        <f>IF($H$36="","",
IF(OR($H$36="Corrupción",$H$36="Lavado de Activos",$H$36="Financiación del Terrorismo",$H$36="Trámites, OPAs y Consultas de Acceso a la Información Pública"),"No Aplica",'[3]5. Valoración de Controles'!$J38))</f>
        <v/>
      </c>
      <c r="T38" s="41" t="str">
        <f>IF($H$36="","",
IF(OR($H$36="Corrupción",$H$36="Lavado de Activos",$H$36="Financiación del Terrorismo",$H$36="Trámites, OPAs y Consultas de Acceso a la Información Pública"),"No Aplica",'[3]5. Valoración de Controles'!$K38))</f>
        <v/>
      </c>
      <c r="U38" s="41" t="str">
        <f>IF($H$36="","",
IF(OR($H$36="Corrupción",$H$36="Lavado de Activos",$H$36="Financiación del Terrorismo",$H$36="Trámites, OPAs y Consultas de Acceso a la Información Pública"),"No Aplica",'[3]5. Valoración de Controles'!$L38))</f>
        <v/>
      </c>
      <c r="V38" s="41" t="str">
        <f>IF($H$36="","",
IF(OR($H$36="Corrupción",$H$36="Lavado de Activos",$H$36="Financiación del Terrorismo",$H$36="Trámites, OPAs y Consultas de Acceso a la Información Pública"),"No Aplica",'[3]5. Valoración de Controles'!$M38))</f>
        <v/>
      </c>
      <c r="W38" s="41" t="str">
        <f>IF($H$36="","",
IF(OR($H$36="Corrupción",$H$36="Lavado de Activos",$H$36="Financiación del Terrorismo",$H$36="Trámites, OPAs y Consultas de Acceso a la Información Pública"),"No Aplica",'[3]5. Valoración de Controles'!$N38))</f>
        <v/>
      </c>
      <c r="X38" s="42" t="str">
        <f>IF($H$36="","",
IF(OR($H$36="Corrupción",$H$36="Lavado de Activos",$H$36="Financiación del Terrorismo",$H$36="Trámites, OPAs y Consultas de Acceso a la Información Pública"),"No Aplica",'[3]5. Valoración de Controles'!$O38))</f>
        <v/>
      </c>
      <c r="Y38" s="42" t="str">
        <f>IF($H$36="","",
IF(OR($H$36="Corrupción",$H$36="Lavado de Activos",$H$36="Financiación del Terrorismo",$H$36="Trámites, OPAs y Consultas de Acceso a la Información Pública"),"No Aplica",'[3]5. Valoración de Controles'!$P38))</f>
        <v/>
      </c>
      <c r="Z38" s="42" t="str">
        <f>IF($H$36="","",
IF(OR($H$36="Corrupción",$H$36="Lavado de Activos",$H$36="Financiación del Terrorismo",$H$36="Trámites, OPAs y Consultas de Acceso a la Información Pública"),"No Aplica",'[3]5. Valoración de Controles'!$Q38))</f>
        <v/>
      </c>
      <c r="AA38" s="43" t="str">
        <f>IF($H$36="","",
IF(OR($H$36="Corrupción",$H$36="Lavado de Activos",$H$36="Financiación del Terrorismo",$H$36="Trámites, OPAs y Consultas de Acceso a la Información Pública"),"No aplica",'[3]5. Valoración de Controles'!$R38))</f>
        <v/>
      </c>
      <c r="AB38" s="37"/>
      <c r="AC38" s="52"/>
      <c r="AD38" s="37"/>
      <c r="AE38" s="52"/>
      <c r="AF38" s="39"/>
      <c r="AG38" s="45"/>
      <c r="AH38" s="53"/>
      <c r="AI38" s="54"/>
      <c r="AJ38" s="55"/>
      <c r="AK38" s="56"/>
      <c r="AL38" s="55"/>
    </row>
    <row r="39" spans="1:67" ht="31.5" customHeight="1">
      <c r="A39" s="35">
        <v>11</v>
      </c>
      <c r="B39" s="36" t="str">
        <f>'[3]2. Identificación del Riesgo'!B39:B41</f>
        <v/>
      </c>
      <c r="C39" s="36" t="str">
        <f>IF('[3]2. Identificación del Riesgo'!C39:C41="","",'[3]2. Identificación del Riesgo'!C39:C41)</f>
        <v/>
      </c>
      <c r="D39" s="36" t="str">
        <f>IF('[3]2. Identificación del Riesgo'!D39:D41="","",'[3]2. Identificación del Riesgo'!D39:D41)</f>
        <v/>
      </c>
      <c r="E39" s="36" t="str">
        <f>IF('[3]2. Identificación del Riesgo'!E39:E41="","",'[3]2. Identificación del Riesgo'!E39:E41)</f>
        <v/>
      </c>
      <c r="F39" s="36" t="str">
        <f>IF('[3]2. Identificación del Riesgo'!F39:F41="","",'[3]2. Identificación del Riesgo'!F39:F41)</f>
        <v/>
      </c>
      <c r="G39" s="36" t="str">
        <f>IF('[3]2. Identificación del Riesgo'!G39:G41="","",'[3]2. Identificación del Riesgo'!G39:G41)</f>
        <v/>
      </c>
      <c r="H39" s="36" t="str">
        <f>IF('[3]2. Identificación del Riesgo'!H39:H41="","",'[3]2. Identificación del Riesgo'!H39:H41)</f>
        <v/>
      </c>
      <c r="I39" s="36" t="str">
        <f>IF('[3]2. Identificación del Riesgo'!I39:I41="","",'[3]2. Identificación del Riesgo'!I39:I41)</f>
        <v/>
      </c>
      <c r="J39" s="36" t="str">
        <f>IF('[3]2. Identificación del Riesgo'!J39:J41="","",'[3]2. Identificación del Riesgo'!J39:J41)</f>
        <v/>
      </c>
      <c r="K39" s="37" t="str">
        <f>'[3]2. Identificación del Riesgo'!K39:K41</f>
        <v/>
      </c>
      <c r="L39" s="38" t="str">
        <f>'[3]2. Identificación del Riesgo'!L39:L41</f>
        <v/>
      </c>
      <c r="M39" s="36" t="str">
        <f>IF(OR('[3]2. Identificación del Riesgo'!H39:H41="Corrupción",'[3]2. Identificación del Riesgo'!H39:H41="Lavado de Activos",'[3]2. Identificación del Riesgo'!H39:H41="Financiación del Terrorismo",'[3]2. Identificación del Riesgo'!H39:H41="Trámites, OPAs y Consultas de Acceso a la Información Pública"),"No Aplica",
IF('[3]2. Identificación del Riesgo'!M39:M41="","",'[3]2. Identificación del Riesgo'!M39:M41))</f>
        <v/>
      </c>
      <c r="N39" s="37" t="str">
        <f>'[3]2. Identificación del Riesgo'!N39:N41</f>
        <v/>
      </c>
      <c r="O39" s="38" t="str">
        <f>'[3]2. Identificación del Riesgo'!O39:O41</f>
        <v/>
      </c>
      <c r="P39" s="39" t="str">
        <f>'[3]2. Identificación del Riesgo'!P39:P41</f>
        <v/>
      </c>
      <c r="Q39" s="40" t="str">
        <f>IF($H$39="","",
IF(OR($H$39="Corrupción",$H$39="Lavado de Activos",$H$39="Financiación del Terrorismo",$H$39="Trámites, OPAs y Consultas de Acceso a la Información Pública"),'[3]6.Valoración Control Corrupción'!$E39,'[3]5. Valoración de Controles'!$H39))</f>
        <v/>
      </c>
      <c r="R39" s="41" t="str">
        <f>IF($H$39="","",
IF(OR($H$39="Corrupción",$H$39="Lavado de Activos",$H$39="Financiación del Terrorismo",$H$39="Trámites, OPAs y Consultas de Acceso a la Información Pública"),"No Aplica",'[3]5. Valoración de Controles'!$I39))</f>
        <v/>
      </c>
      <c r="S39" s="41" t="str">
        <f>IF($H$39="","",
IF(OR($H$39="Corrupción",$H$39="Lavado de Activos",$H$39="Financiación del Terrorismo",$H$39="Trámites, OPAs y Consultas de Acceso a la Información Pública"),"No Aplica",'[3]5. Valoración de Controles'!$J39))</f>
        <v/>
      </c>
      <c r="T39" s="41" t="str">
        <f>IF($H$39="","",
IF(OR($H$39="Corrupción",$H$39="Lavado de Activos",$H$39="Financiación del Terrorismo",$H$39="Trámites, OPAs y Consultas de Acceso a la Información Pública"),"No Aplica",'[3]5. Valoración de Controles'!$K39))</f>
        <v/>
      </c>
      <c r="U39" s="41" t="str">
        <f>IF($H$39="","",
IF(OR($H$39="Corrupción",$H$39="Lavado de Activos",$H$39="Financiación del Terrorismo",$H$39="Trámites, OPAs y Consultas de Acceso a la Información Pública"),"No Aplica",'[3]5. Valoración de Controles'!$L39))</f>
        <v/>
      </c>
      <c r="V39" s="41" t="str">
        <f>IF($H$39="","",
IF(OR($H$39="Corrupción",$H$39="Lavado de Activos",$H$39="Financiación del Terrorismo",$H$39="Trámites, OPAs y Consultas de Acceso a la Información Pública"),"No Aplica",'[3]5. Valoración de Controles'!$M39))</f>
        <v/>
      </c>
      <c r="W39" s="41" t="str">
        <f>IF($H$39="","",
IF(OR($H$39="Corrupción",$H$39="Lavado de Activos",$H$39="Financiación del Terrorismo",$H$39="Trámites, OPAs y Consultas de Acceso a la Información Pública"),"No Aplica",'[3]5. Valoración de Controles'!$N39))</f>
        <v/>
      </c>
      <c r="X39" s="42" t="str">
        <f>IF($H$39="","",
IF(OR($H$39="Corrupción",$H$39="Lavado de Activos",$H$39="Financiación del Terrorismo",$H$39="Trámites, OPAs y Consultas de Acceso a la Información Pública"),"No Aplica",'[3]5. Valoración de Controles'!$O39))</f>
        <v/>
      </c>
      <c r="Y39" s="42" t="str">
        <f>IF($H$39="","",
IF(OR($H$39="Corrupción",$H$39="Lavado de Activos",$H$39="Financiación del Terrorismo",$H$39="Trámites, OPAs y Consultas de Acceso a la Información Pública"),"No Aplica",'[3]5. Valoración de Controles'!$P39))</f>
        <v/>
      </c>
      <c r="Z39" s="42" t="str">
        <f>IF($H$39="","",
IF(OR($H$39="Corrupción",$H$39="Lavado de Activos",$H$39="Financiación del Terrorismo",$H$39="Trámites, OPAs y Consultas de Acceso a la Información Pública"),"No Aplica",'[3]5. Valoración de Controles'!$Q39))</f>
        <v/>
      </c>
      <c r="AA39" s="43" t="str">
        <f>IF($H$39="","",
IF(OR($H$39="Corrupción",$H$39="Lavado de Activos",$H$39="Financiación del Terrorismo",$H$39="Trámites, OPAs y Consultas de Acceso a la Información Pública"),"No aplica",'[3]5. Valoración de Controles'!$R39))</f>
        <v/>
      </c>
      <c r="AB39" s="37" t="str">
        <f>IF(H39="","",
IF(OR(H39="Corrupción",H39="Lavado de Activos",H39="Financiación del Terrorismo",H39="Trámites, OPAs y Consultas de Acceso a la Información Pública"),'[3]6.Valoración Control Corrupción'!W39:W41,
IF(OR(H39&lt;&gt;"Corrupción",H39&lt;&gt;"Lavado de Activos",H39&lt;&gt;"Financiación del Terrorismo",H39&lt;&gt;"Trámites, OPAs y Consultas de Acceso a la Información Pública"),IF(AC39="","",
IF(AND(AC39&gt;0,AC39&lt;0.4),"Muy Baja",
IF(AND(AC39&gt;=0.4,AC39&lt;0.6),"Baja",
IF(AND(AC39&gt;=0.6,AC39&lt;0.8),"Media",
IF(AND(AC39&gt;=0.8,AC39&lt;1),"Alta",
IF(AC39&gt;=1,"Muy Alta","")))))))))</f>
        <v/>
      </c>
      <c r="AC39" s="44"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IF('[3]5. Valoración de Controles'!U41&gt;0,'[3]5. Valoración de Controles'!U41,
IF('[3]5. Valoración de Controles'!U40&gt;0,'[3]5. Valoración de Controles'!U40,
IF('[3]5. Valoración de Controles'!U39&gt;0,'[3]5. Valoración de Controles'!U39,L39))))))</f>
        <v/>
      </c>
      <c r="AD39" s="37" t="str">
        <f>IF(H39="","",
IF(OR(H39="Corrupción",H39="Lavado de Activos",H39="Financiación del Terrorismo",H39="Trámites, OPAs y Consultas de Acceso a la Información Pública"),'[3]3. Impacto Riesgo de Corrupción'!Z39:Z41,
IF(OR(H39&lt;&gt;"Corrupción",H39&lt;&gt;"Lavado de Activos",H39&lt;&gt;"Financiación del Terrorismo",H39&lt;&gt;"Trámites, OPAs y Consultas de Acceso a la Información Pública"),
IF(AE39="","",
IF(AND(AE39&gt;0,AE39&lt;0.4),"Leve",
IF(AND(AE39&gt;=0.4,AE39&lt;0.6),"Menor",
IF(AND(AE39&gt;=0.6,AE39&lt;0.8),"Moderado",
IF(AND(AE39&gt;=0.8,AE39&lt;1),"Mayor",
IF(AE39&gt;=1,"Catastrófico","")))))))))</f>
        <v/>
      </c>
      <c r="AE39" s="44"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IF('[3]5. Valoración de Controles'!V41&gt;0,'[3]5. Valoración de Controles'!V41,
IF('[3]5. Valoración de Controles'!V40&gt;0,'[3]5. Valoración de Controles'!V40,
IF('[3]5. Valoración de Controles'!V39&gt;0,'[3]5. Valoración de Controles'!V39,O39))))))</f>
        <v/>
      </c>
      <c r="AF39" s="39" t="str">
        <f t="shared" ref="AF39" si="27">IF(AND(AB39="Muy Alta",OR(AD39="Leve",AD39="Menor",AD39="Moderado",AD39="Mayor")),"Alto",
IF(AND(AB39="Alta",OR(AD39="Leve",AD39="Menor")),"Moderado",
IF(AND(AB39="Alta",OR(AD39="Moderado",AD39="Mayor")),"Alto",
IF(AND(AB39="Media",OR(AD39="Leve",AD39="Menor",AD39="Moderado")),"Moderado",
IF(AND(AB39="Media",OR(AD39="Mayor")),"Alto",
IF(AND(AB39="Baja",OR(AD39="Leve")),"Bajo",
IF(AND(OR(AB39="Baja",AB39="Improbable"),OR(AD39="Menor",AD39="Moderado")),"Moderado",
IF(AND(OR(AB39="Baja",AB39="Improbable"),AD39="Mayor"),"Alto",
IF(AND(AB39="Muy Baja",OR(AD39="Leve",AD39="Menor")),"Bajo",
IF(AND(OR(AB39="Muy Baja",AB39="Rara vez"),OR(AD39="Moderado")),"Moderado",
IF(AND(OR(AB39="Muy Baja",AB39="Rara vez"),AD39="Mayor"),"Alto",
IF(AND(OR(AB39="Casi seguro",AB39="Probable",AB39="Posible"),AD39="Mayor"),"Extremo",
IF(AND(AB39="Casi seguro",AD39="Moderado"),"Extremo",
IF(AND(OR(AB39="Probable",AB39="Posible"),OR(AD39="Moderado")),"Alto",
IF(AD39="Catastrófico","Extremo","")))))))))))))))</f>
        <v/>
      </c>
      <c r="AG39" s="45"/>
      <c r="AH39" s="46" t="str">
        <f t="shared" ref="AH39" si="28">IF(AG39="Reducir (Mitigar)","Debe establecer el plan de acción a implementar para mitigar el nivel del riesgo",
IF(AG39="Reducir (Transferir)","No amerita plan de acción. Debe tercerizar la actividad que genera este riesgo o adquirir polizas para evitar responsabilidad economica, sin embargo mantiene la responsabilidad reputacional",
IF(AG39="Aceptar","No amerita plan de acción. Asuma las consecuencias de la materialización del riesgo",
IF(AG39="Evitar","No amerita plan de acción. No ejecute la actividad que genera el riesgo",
IF(AG39="Reducir","Debe establecer el plan de acción a implementar para mitigar el nivel del riesgo",
IF(AG39="Compartir","No amerita plan de acción. Comparta el riesgo con una parte interesada que pueda gestionarlo con mas eficacia",""))))))</f>
        <v/>
      </c>
      <c r="AI39" s="47"/>
      <c r="AJ39" s="48"/>
      <c r="AK39" s="49" t="str">
        <f t="shared" ref="AK39" si="29">IF(AI39="","","∑ Peso porcentual de cada acción definida")</f>
        <v/>
      </c>
      <c r="AL39" s="50"/>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row>
    <row r="40" spans="1:67" ht="31.5" customHeight="1">
      <c r="A40" s="35"/>
      <c r="B40" s="36"/>
      <c r="C40" s="36"/>
      <c r="D40" s="36"/>
      <c r="E40" s="36"/>
      <c r="F40" s="36"/>
      <c r="G40" s="36"/>
      <c r="H40" s="36"/>
      <c r="I40" s="36"/>
      <c r="J40" s="36"/>
      <c r="K40" s="37"/>
      <c r="L40" s="38"/>
      <c r="M40" s="36"/>
      <c r="N40" s="37"/>
      <c r="O40" s="38"/>
      <c r="P40" s="39"/>
      <c r="Q40" s="40" t="str">
        <f>IF($H$39="","",
IF(OR($H$39="Corrupción",$H$39="Lavado de Activos",$H$39="Financiación del Terrorismo",$H$39="Trámites, OPAs y Consultas de Acceso a la Información Pública"),'[3]6.Valoración Control Corrupción'!$E40,'[3]5. Valoración de Controles'!$H40))</f>
        <v/>
      </c>
      <c r="R40" s="41" t="str">
        <f>IF($H$39="","",
IF(OR($H$39="Corrupción",$H$39="Lavado de Activos",$H$39="Financiación del Terrorismo",$H$39="Trámites, OPAs y Consultas de Acceso a la Información Pública"),"No Aplica",'[3]5. Valoración de Controles'!$I40))</f>
        <v/>
      </c>
      <c r="S40" s="41" t="str">
        <f>IF($H$39="","",
IF(OR($H$39="Corrupción",$H$39="Lavado de Activos",$H$39="Financiación del Terrorismo",$H$39="Trámites, OPAs y Consultas de Acceso a la Información Pública"),"No Aplica",'[3]5. Valoración de Controles'!$J40))</f>
        <v/>
      </c>
      <c r="T40" s="41" t="str">
        <f>IF($H$39="","",
IF(OR($H$39="Corrupción",$H$39="Lavado de Activos",$H$39="Financiación del Terrorismo",$H$39="Trámites, OPAs y Consultas de Acceso a la Información Pública"),"No Aplica",'[3]5. Valoración de Controles'!$K40))</f>
        <v/>
      </c>
      <c r="U40" s="41" t="str">
        <f>IF($H$39="","",
IF(OR($H$39="Corrupción",$H$39="Lavado de Activos",$H$39="Financiación del Terrorismo",$H$39="Trámites, OPAs y Consultas de Acceso a la Información Pública"),"No Aplica",'[3]5. Valoración de Controles'!$L40))</f>
        <v/>
      </c>
      <c r="V40" s="41" t="str">
        <f>IF($H$39="","",
IF(OR($H$39="Corrupción",$H$39="Lavado de Activos",$H$39="Financiación del Terrorismo",$H$39="Trámites, OPAs y Consultas de Acceso a la Información Pública"),"No Aplica",'[3]5. Valoración de Controles'!$M40))</f>
        <v/>
      </c>
      <c r="W40" s="41" t="str">
        <f>IF($H$39="","",
IF(OR($H$39="Corrupción",$H$39="Lavado de Activos",$H$39="Financiación del Terrorismo",$H$39="Trámites, OPAs y Consultas de Acceso a la Información Pública"),"No Aplica",'[3]5. Valoración de Controles'!$N40))</f>
        <v/>
      </c>
      <c r="X40" s="42" t="str">
        <f>IF($H$39="","",
IF(OR($H$39="Corrupción",$H$39="Lavado de Activos",$H$39="Financiación del Terrorismo",$H$39="Trámites, OPAs y Consultas de Acceso a la Información Pública"),"No Aplica",'[3]5. Valoración de Controles'!$O40))</f>
        <v/>
      </c>
      <c r="Y40" s="42" t="str">
        <f>IF($H$39="","",
IF(OR($H$39="Corrupción",$H$39="Lavado de Activos",$H$39="Financiación del Terrorismo",$H$39="Trámites, OPAs y Consultas de Acceso a la Información Pública"),"No Aplica",'[3]5. Valoración de Controles'!$P40))</f>
        <v/>
      </c>
      <c r="Z40" s="42" t="str">
        <f>IF($H$39="","",
IF(OR($H$39="Corrupción",$H$39="Lavado de Activos",$H$39="Financiación del Terrorismo",$H$39="Trámites, OPAs y Consultas de Acceso a la Información Pública"),"No Aplica",'[3]5. Valoración de Controles'!$Q40))</f>
        <v/>
      </c>
      <c r="AA40" s="43" t="str">
        <f>IF($H$39="","",
IF(OR($H$39="Corrupción",$H$39="Lavado de Activos",$H$39="Financiación del Terrorismo",$H$39="Trámites, OPAs y Consultas de Acceso a la Información Pública"),"No aplica",'[3]5. Valoración de Controles'!$R40))</f>
        <v/>
      </c>
      <c r="AB40" s="37"/>
      <c r="AC40" s="52"/>
      <c r="AD40" s="37"/>
      <c r="AE40" s="52"/>
      <c r="AF40" s="39"/>
      <c r="AG40" s="45"/>
      <c r="AH40" s="53"/>
      <c r="AI40" s="54"/>
      <c r="AJ40" s="55"/>
      <c r="AK40" s="56"/>
      <c r="AL40" s="55"/>
    </row>
    <row r="41" spans="1:67" ht="31.5" customHeight="1">
      <c r="A41" s="35"/>
      <c r="B41" s="36"/>
      <c r="C41" s="36"/>
      <c r="D41" s="36"/>
      <c r="E41" s="36"/>
      <c r="F41" s="36"/>
      <c r="G41" s="36"/>
      <c r="H41" s="36"/>
      <c r="I41" s="36"/>
      <c r="J41" s="36"/>
      <c r="K41" s="37"/>
      <c r="L41" s="38"/>
      <c r="M41" s="36"/>
      <c r="N41" s="37"/>
      <c r="O41" s="38"/>
      <c r="P41" s="39"/>
      <c r="Q41" s="40" t="str">
        <f>IF($H$39="","",
IF(OR($H$39="Corrupción",$H$39="Lavado de Activos",$H$39="Financiación del Terrorismo",$H$39="Trámites, OPAs y Consultas de Acceso a la Información Pública"),'[3]6.Valoración Control Corrupción'!$E41,'[3]5. Valoración de Controles'!$H41))</f>
        <v/>
      </c>
      <c r="R41" s="41" t="str">
        <f>IF($H$39="","",
IF(OR($H$39="Corrupción",$H$39="Lavado de Activos",$H$39="Financiación del Terrorismo",$H$39="Trámites, OPAs y Consultas de Acceso a la Información Pública"),"No Aplica",'[3]5. Valoración de Controles'!$I41))</f>
        <v/>
      </c>
      <c r="S41" s="41" t="str">
        <f>IF($H$39="","",
IF(OR($H$39="Corrupción",$H$39="Lavado de Activos",$H$39="Financiación del Terrorismo",$H$39="Trámites, OPAs y Consultas de Acceso a la Información Pública"),"No Aplica",'[3]5. Valoración de Controles'!$J41))</f>
        <v/>
      </c>
      <c r="T41" s="41" t="str">
        <f>IF($H$39="","",
IF(OR($H$39="Corrupción",$H$39="Lavado de Activos",$H$39="Financiación del Terrorismo",$H$39="Trámites, OPAs y Consultas de Acceso a la Información Pública"),"No Aplica",'[3]5. Valoración de Controles'!$K41))</f>
        <v/>
      </c>
      <c r="U41" s="41" t="str">
        <f>IF($H$39="","",
IF(OR($H$39="Corrupción",$H$39="Lavado de Activos",$H$39="Financiación del Terrorismo",$H$39="Trámites, OPAs y Consultas de Acceso a la Información Pública"),"No Aplica",'[3]5. Valoración de Controles'!$L41))</f>
        <v/>
      </c>
      <c r="V41" s="41" t="str">
        <f>IF($H$39="","",
IF(OR($H$39="Corrupción",$H$39="Lavado de Activos",$H$39="Financiación del Terrorismo",$H$39="Trámites, OPAs y Consultas de Acceso a la Información Pública"),"No Aplica",'[3]5. Valoración de Controles'!$M41))</f>
        <v/>
      </c>
      <c r="W41" s="41" t="str">
        <f>IF($H$39="","",
IF(OR($H$39="Corrupción",$H$39="Lavado de Activos",$H$39="Financiación del Terrorismo",$H$39="Trámites, OPAs y Consultas de Acceso a la Información Pública"),"No Aplica",'[3]5. Valoración de Controles'!$N41))</f>
        <v/>
      </c>
      <c r="X41" s="42" t="str">
        <f>IF($H$39="","",
IF(OR($H$39="Corrupción",$H$39="Lavado de Activos",$H$39="Financiación del Terrorismo",$H$39="Trámites, OPAs y Consultas de Acceso a la Información Pública"),"No Aplica",'[3]5. Valoración de Controles'!$O41))</f>
        <v/>
      </c>
      <c r="Y41" s="42" t="str">
        <f>IF($H$39="","",
IF(OR($H$39="Corrupción",$H$39="Lavado de Activos",$H$39="Financiación del Terrorismo",$H$39="Trámites, OPAs y Consultas de Acceso a la Información Pública"),"No Aplica",'[3]5. Valoración de Controles'!$P41))</f>
        <v/>
      </c>
      <c r="Z41" s="42" t="str">
        <f>IF($H$39="","",
IF(OR($H$39="Corrupción",$H$39="Lavado de Activos",$H$39="Financiación del Terrorismo",$H$39="Trámites, OPAs y Consultas de Acceso a la Información Pública"),"No Aplica",'[3]5. Valoración de Controles'!$Q41))</f>
        <v/>
      </c>
      <c r="AA41" s="43" t="str">
        <f>IF($H$39="","",
IF(OR($H$39="Corrupción",$H$39="Lavado de Activos",$H$39="Financiación del Terrorismo",$H$39="Trámites, OPAs y Consultas de Acceso a la Información Pública"),"No aplica",'[3]5. Valoración de Controles'!$R41))</f>
        <v/>
      </c>
      <c r="AB41" s="37"/>
      <c r="AC41" s="52"/>
      <c r="AD41" s="37"/>
      <c r="AE41" s="52"/>
      <c r="AF41" s="39"/>
      <c r="AG41" s="45"/>
      <c r="AH41" s="53"/>
      <c r="AI41" s="54"/>
      <c r="AJ41" s="55"/>
      <c r="AK41" s="56"/>
      <c r="AL41" s="55"/>
    </row>
    <row r="42" spans="1:67" ht="31.5" customHeight="1">
      <c r="A42" s="35">
        <v>12</v>
      </c>
      <c r="B42" s="36" t="str">
        <f>'[3]2. Identificación del Riesgo'!B42:B44</f>
        <v/>
      </c>
      <c r="C42" s="36" t="str">
        <f>IF('[3]2. Identificación del Riesgo'!C42:C44="","",'[3]2. Identificación del Riesgo'!C42:C44)</f>
        <v/>
      </c>
      <c r="D42" s="36" t="str">
        <f>IF('[3]2. Identificación del Riesgo'!D42:D44="","",'[3]2. Identificación del Riesgo'!D42:D44)</f>
        <v/>
      </c>
      <c r="E42" s="36" t="str">
        <f>IF('[3]2. Identificación del Riesgo'!E42:E44="","",'[3]2. Identificación del Riesgo'!E42:E44)</f>
        <v/>
      </c>
      <c r="F42" s="36" t="str">
        <f>IF('[3]2. Identificación del Riesgo'!F42:F44="","",'[3]2. Identificación del Riesgo'!F42:F44)</f>
        <v/>
      </c>
      <c r="G42" s="36" t="str">
        <f>IF('[3]2. Identificación del Riesgo'!G42:G44="","",'[3]2. Identificación del Riesgo'!G42:G44)</f>
        <v/>
      </c>
      <c r="H42" s="36" t="str">
        <f>IF('[3]2. Identificación del Riesgo'!H42:H44="","",'[3]2. Identificación del Riesgo'!H42:H44)</f>
        <v/>
      </c>
      <c r="I42" s="36" t="str">
        <f>IF('[3]2. Identificación del Riesgo'!I42:I44="","",'[3]2. Identificación del Riesgo'!I42:I44)</f>
        <v/>
      </c>
      <c r="J42" s="36" t="str">
        <f>IF('[3]2. Identificación del Riesgo'!J42:J44="","",'[3]2. Identificación del Riesgo'!J42:J44)</f>
        <v/>
      </c>
      <c r="K42" s="37" t="str">
        <f>'[3]2. Identificación del Riesgo'!K42:K44</f>
        <v/>
      </c>
      <c r="L42" s="38" t="str">
        <f>'[3]2. Identificación del Riesgo'!L42:L44</f>
        <v/>
      </c>
      <c r="M42" s="36" t="str">
        <f>IF(OR('[3]2. Identificación del Riesgo'!H42:H44="Corrupción",'[3]2. Identificación del Riesgo'!H42:H44="Lavado de Activos",'[3]2. Identificación del Riesgo'!H42:H44="Financiación del Terrorismo",'[3]2. Identificación del Riesgo'!H42:H44="Trámites, OPAs y Consultas de Acceso a la Información Pública"),"No Aplica",
IF('[3]2. Identificación del Riesgo'!M42:M44="","",'[3]2. Identificación del Riesgo'!M42:M44))</f>
        <v/>
      </c>
      <c r="N42" s="37" t="str">
        <f>'[3]2. Identificación del Riesgo'!N42:N44</f>
        <v/>
      </c>
      <c r="O42" s="38" t="str">
        <f>'[3]2. Identificación del Riesgo'!O42:O44</f>
        <v/>
      </c>
      <c r="P42" s="39" t="str">
        <f>'[3]2. Identificación del Riesgo'!P42:P44</f>
        <v/>
      </c>
      <c r="Q42" s="40" t="str">
        <f>IF($H$42="","",
IF(OR($H$42="Corrupción",$H$42="Lavado de Activos",$H$42="Financiación del Terrorismo",$H$42="Trámites, OPAs y Consultas de Acceso a la Información Pública"),'[3]6.Valoración Control Corrupción'!$E42,'[3]5. Valoración de Controles'!$H42))</f>
        <v/>
      </c>
      <c r="R42" s="41" t="str">
        <f>IF($H$42="","",
IF(OR($H$42="Corrupción",$H$42="Lavado de Activos",$H$42="Financiación del Terrorismo",$H$42="Trámites, OPAs y Consultas de Acceso a la Información Pública"),"No Aplica",'[3]5. Valoración de Controles'!$I42))</f>
        <v/>
      </c>
      <c r="S42" s="41" t="str">
        <f>IF($H$42="","",
IF(OR($H$42="Corrupción",$H$42="Lavado de Activos",$H$42="Financiación del Terrorismo",$H$42="Trámites, OPAs y Consultas de Acceso a la Información Pública"),"No Aplica",'[3]5. Valoración de Controles'!$J42))</f>
        <v/>
      </c>
      <c r="T42" s="41" t="str">
        <f>IF($H$42="","",
IF(OR($H$42="Corrupción",$H$42="Lavado de Activos",$H$42="Financiación del Terrorismo",$H$42="Trámites, OPAs y Consultas de Acceso a la Información Pública"),"No Aplica",'[3]5. Valoración de Controles'!$K42))</f>
        <v/>
      </c>
      <c r="U42" s="41" t="str">
        <f>IF($H$42="","",
IF(OR($H$42="Corrupción",$H$42="Lavado de Activos",$H$42="Financiación del Terrorismo",$H$42="Trámites, OPAs y Consultas de Acceso a la Información Pública"),"No Aplica",'[3]5. Valoración de Controles'!$L42))</f>
        <v/>
      </c>
      <c r="V42" s="41" t="str">
        <f>IF($H$42="","",
IF(OR($H$42="Corrupción",$H$42="Lavado de Activos",$H$42="Financiación del Terrorismo",$H$42="Trámites, OPAs y Consultas de Acceso a la Información Pública"),"No Aplica",'[3]5. Valoración de Controles'!$M42))</f>
        <v/>
      </c>
      <c r="W42" s="41" t="str">
        <f>IF($H$42="","",
IF(OR($H$42="Corrupción",$H$42="Lavado de Activos",$H$42="Financiación del Terrorismo",$H$42="Trámites, OPAs y Consultas de Acceso a la Información Pública"),"No Aplica",'[3]5. Valoración de Controles'!$N42))</f>
        <v/>
      </c>
      <c r="X42" s="42" t="str">
        <f>IF($H$42="","",
IF(OR($H$42="Corrupción",$H$42="Lavado de Activos",$H$42="Financiación del Terrorismo",$H$42="Trámites, OPAs y Consultas de Acceso a la Información Pública"),"No Aplica",'[3]5. Valoración de Controles'!$O42))</f>
        <v/>
      </c>
      <c r="Y42" s="42" t="str">
        <f>IF($H$42="","",
IF(OR($H$42="Corrupción",$H$42="Lavado de Activos",$H$42="Financiación del Terrorismo",$H$42="Trámites, OPAs y Consultas de Acceso a la Información Pública"),"No Aplica",'[3]5. Valoración de Controles'!$P42))</f>
        <v/>
      </c>
      <c r="Z42" s="42" t="str">
        <f>IF($H$42="","",
IF(OR($H$42="Corrupción",$H$42="Lavado de Activos",$H$42="Financiación del Terrorismo",$H$42="Trámites, OPAs y Consultas de Acceso a la Información Pública"),"No Aplica",'[3]5. Valoración de Controles'!$Q42))</f>
        <v/>
      </c>
      <c r="AA42" s="43" t="str">
        <f>IF($H$42="","",
IF(OR($H$42="Corrupción",$H$42="Lavado de Activos",$H$42="Financiación del Terrorismo",$H$42="Trámites, OPAs y Consultas de Acceso a la Información Pública"),"No aplica",'[3]5. Valoración de Controles'!$R42))</f>
        <v/>
      </c>
      <c r="AB42" s="37" t="str">
        <f>IF(H42="","",
IF(OR(H42="Corrupción",H42="Lavado de Activos",H42="Financiación del Terrorismo",H42="Trámites, OPAs y Consultas de Acceso a la Información Pública"),'[3]6.Valoración Control Corrupción'!W42:W44,
IF(OR(H42&lt;&gt;"Corrupción",H42&lt;&gt;"Lavado de Activos",H42&lt;&gt;"Financiación del Terrorismo",H42&lt;&gt;"Trámites, OPAs y Consultas de Acceso a la Información Pública"),IF(AC42="","",
IF(AND(AC42&gt;0,AC42&lt;0.4),"Muy Baja",
IF(AND(AC42&gt;=0.4,AC42&lt;0.6),"Baja",
IF(AND(AC42&gt;=0.6,AC42&lt;0.8),"Media",
IF(AND(AC42&gt;=0.8,AC42&lt;1),"Alta",
IF(AC42&gt;=1,"Muy Alta","")))))))))</f>
        <v/>
      </c>
      <c r="AC42" s="44"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IF('[3]5. Valoración de Controles'!U44&gt;0,'[3]5. Valoración de Controles'!U44,
IF('[3]5. Valoración de Controles'!U43&gt;0,'[3]5. Valoración de Controles'!U43,
IF('[3]5. Valoración de Controles'!U42&gt;0,'[3]5. Valoración de Controles'!U42,L42))))))</f>
        <v/>
      </c>
      <c r="AD42" s="37" t="str">
        <f>IF(H42="","",
IF(OR(H42="Corrupción",H42="Lavado de Activos",H42="Financiación del Terrorismo",H42="Trámites, OPAs y Consultas de Acceso a la Información Pública"),'[3]3. Impacto Riesgo de Corrupción'!Z42:Z44,
IF(OR(H42&lt;&gt;"Corrupción",H42&lt;&gt;"Lavado de Activos",H42&lt;&gt;"Financiación del Terrorismo",H42&lt;&gt;"Trámites, OPAs y Consultas de Acceso a la Información Pública"),
IF(AE42="","",
IF(AND(AE42&gt;0,AE42&lt;0.4),"Leve",
IF(AND(AE42&gt;=0.4,AE42&lt;0.6),"Menor",
IF(AND(AE42&gt;=0.6,AE42&lt;0.8),"Moderado",
IF(AND(AE42&gt;=0.8,AE42&lt;1),"Mayor",
IF(AE42&gt;=1,"Catastrófico","")))))))))</f>
        <v/>
      </c>
      <c r="AE42" s="44"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IF('[3]5. Valoración de Controles'!V44&gt;0,'[3]5. Valoración de Controles'!V44,
IF('[3]5. Valoración de Controles'!V43&gt;0,'[3]5. Valoración de Controles'!V43,
IF('[3]5. Valoración de Controles'!V42&gt;0,'[3]5. Valoración de Controles'!V42,O42))))))</f>
        <v/>
      </c>
      <c r="AF42" s="39" t="str">
        <f t="shared" ref="AF42" si="30">IF(AND(AB42="Muy Alta",OR(AD42="Leve",AD42="Menor",AD42="Moderado",AD42="Mayor")),"Alto",
IF(AND(AB42="Alta",OR(AD42="Leve",AD42="Menor")),"Moderado",
IF(AND(AB42="Alta",OR(AD42="Moderado",AD42="Mayor")),"Alto",
IF(AND(AB42="Media",OR(AD42="Leve",AD42="Menor",AD42="Moderado")),"Moderado",
IF(AND(AB42="Media",OR(AD42="Mayor")),"Alto",
IF(AND(AB42="Baja",OR(AD42="Leve")),"Bajo",
IF(AND(OR(AB42="Baja",AB42="Improbable"),OR(AD42="Menor",AD42="Moderado")),"Moderado",
IF(AND(OR(AB42="Baja",AB42="Improbable"),AD42="Mayor"),"Alto",
IF(AND(AB42="Muy Baja",OR(AD42="Leve",AD42="Menor")),"Bajo",
IF(AND(OR(AB42="Muy Baja",AB42="Rara vez"),OR(AD42="Moderado")),"Moderado",
IF(AND(OR(AB42="Muy Baja",AB42="Rara vez"),AD42="Mayor"),"Alto",
IF(AND(OR(AB42="Casi seguro",AB42="Probable",AB42="Posible"),AD42="Mayor"),"Extremo",
IF(AND(AB42="Casi seguro",AD42="Moderado"),"Extremo",
IF(AND(OR(AB42="Probable",AB42="Posible"),OR(AD42="Moderado")),"Alto",
IF(AD42="Catastrófico","Extremo","")))))))))))))))</f>
        <v/>
      </c>
      <c r="AG42" s="45"/>
      <c r="AH42" s="46" t="str">
        <f t="shared" ref="AH42" si="31">IF(AG42="Reducir (Mitigar)","Debe establecer el plan de acción a implementar para mitigar el nivel del riesgo",
IF(AG42="Reducir (Transferir)","No amerita plan de acción. Debe tercerizar la actividad que genera este riesgo o adquirir polizas para evitar responsabilidad economica, sin embargo mantiene la responsabilidad reputacional",
IF(AG42="Aceptar","No amerita plan de acción. Asuma las consecuencias de la materialización del riesgo",
IF(AG42="Evitar","No amerita plan de acción. No ejecute la actividad que genera el riesgo",
IF(AG42="Reducir","Debe establecer el plan de acción a implementar para mitigar el nivel del riesgo",
IF(AG42="Compartir","No amerita plan de acción. Comparta el riesgo con una parte interesada que pueda gestionarlo con mas eficacia",""))))))</f>
        <v/>
      </c>
      <c r="AI42" s="47"/>
      <c r="AJ42" s="48"/>
      <c r="AK42" s="49" t="str">
        <f t="shared" ref="AK42" si="32">IF(AI42="","","∑ Peso porcentual de cada acción definida")</f>
        <v/>
      </c>
      <c r="AL42" s="50"/>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row>
    <row r="43" spans="1:67" ht="31.5" customHeight="1">
      <c r="A43" s="35"/>
      <c r="B43" s="36"/>
      <c r="C43" s="36"/>
      <c r="D43" s="36"/>
      <c r="E43" s="36"/>
      <c r="F43" s="36"/>
      <c r="G43" s="36"/>
      <c r="H43" s="36"/>
      <c r="I43" s="36"/>
      <c r="J43" s="36"/>
      <c r="K43" s="37"/>
      <c r="L43" s="38"/>
      <c r="M43" s="36"/>
      <c r="N43" s="37"/>
      <c r="O43" s="38"/>
      <c r="P43" s="39"/>
      <c r="Q43" s="40" t="str">
        <f>IF($H$42="","",
IF(OR($H$42="Corrupción",$H$42="Lavado de Activos",$H$42="Financiación del Terrorismo",$H$42="Trámites, OPAs y Consultas de Acceso a la Información Pública"),'[3]6.Valoración Control Corrupción'!$E43,'[3]5. Valoración de Controles'!$H43))</f>
        <v/>
      </c>
      <c r="R43" s="41" t="str">
        <f>IF($H$42="","",
IF(OR($H$42="Corrupción",$H$42="Lavado de Activos",$H$42="Financiación del Terrorismo",$H$42="Trámites, OPAs y Consultas de Acceso a la Información Pública"),"No Aplica",'[3]5. Valoración de Controles'!$I43))</f>
        <v/>
      </c>
      <c r="S43" s="41" t="str">
        <f>IF($H$42="","",
IF(OR($H$42="Corrupción",$H$42="Lavado de Activos",$H$42="Financiación del Terrorismo",$H$42="Trámites, OPAs y Consultas de Acceso a la Información Pública"),"No Aplica",'[3]5. Valoración de Controles'!$J43))</f>
        <v/>
      </c>
      <c r="T43" s="41" t="str">
        <f>IF($H$42="","",
IF(OR($H$42="Corrupción",$H$42="Lavado de Activos",$H$42="Financiación del Terrorismo",$H$42="Trámites, OPAs y Consultas de Acceso a la Información Pública"),"No Aplica",'[3]5. Valoración de Controles'!$K43))</f>
        <v/>
      </c>
      <c r="U43" s="41" t="str">
        <f>IF($H$42="","",
IF(OR($H$42="Corrupción",$H$42="Lavado de Activos",$H$42="Financiación del Terrorismo",$H$42="Trámites, OPAs y Consultas de Acceso a la Información Pública"),"No Aplica",'[3]5. Valoración de Controles'!$L43))</f>
        <v/>
      </c>
      <c r="V43" s="41" t="str">
        <f>IF($H$42="","",
IF(OR($H$42="Corrupción",$H$42="Lavado de Activos",$H$42="Financiación del Terrorismo",$H$42="Trámites, OPAs y Consultas de Acceso a la Información Pública"),"No Aplica",'[3]5. Valoración de Controles'!$M43))</f>
        <v/>
      </c>
      <c r="W43" s="41" t="str">
        <f>IF($H$42="","",
IF(OR($H$42="Corrupción",$H$42="Lavado de Activos",$H$42="Financiación del Terrorismo",$H$42="Trámites, OPAs y Consultas de Acceso a la Información Pública"),"No Aplica",'[3]5. Valoración de Controles'!$N43))</f>
        <v/>
      </c>
      <c r="X43" s="42" t="str">
        <f>IF($H$42="","",
IF(OR($H$42="Corrupción",$H$42="Lavado de Activos",$H$42="Financiación del Terrorismo",$H$42="Trámites, OPAs y Consultas de Acceso a la Información Pública"),"No Aplica",'[3]5. Valoración de Controles'!$O43))</f>
        <v/>
      </c>
      <c r="Y43" s="42" t="str">
        <f>IF($H$42="","",
IF(OR($H$42="Corrupción",$H$42="Lavado de Activos",$H$42="Financiación del Terrorismo",$H$42="Trámites, OPAs y Consultas de Acceso a la Información Pública"),"No Aplica",'[3]5. Valoración de Controles'!$P43))</f>
        <v/>
      </c>
      <c r="Z43" s="42" t="str">
        <f>IF($H$42="","",
IF(OR($H$42="Corrupción",$H$42="Lavado de Activos",$H$42="Financiación del Terrorismo",$H$42="Trámites, OPAs y Consultas de Acceso a la Información Pública"),"No Aplica",'[3]5. Valoración de Controles'!$Q43))</f>
        <v/>
      </c>
      <c r="AA43" s="43" t="str">
        <f>IF($H$42="","",
IF(OR($H$42="Corrupción",$H$42="Lavado de Activos",$H$42="Financiación del Terrorismo",$H$42="Trámites, OPAs y Consultas de Acceso a la Información Pública"),"No aplica",'[3]5. Valoración de Controles'!$R43))</f>
        <v/>
      </c>
      <c r="AB43" s="37"/>
      <c r="AC43" s="52"/>
      <c r="AD43" s="37"/>
      <c r="AE43" s="52"/>
      <c r="AF43" s="39"/>
      <c r="AG43" s="45"/>
      <c r="AH43" s="53"/>
      <c r="AI43" s="54"/>
      <c r="AJ43" s="55"/>
      <c r="AK43" s="56"/>
      <c r="AL43" s="55"/>
    </row>
    <row r="44" spans="1:67" ht="31.5" customHeight="1">
      <c r="A44" s="35"/>
      <c r="B44" s="36"/>
      <c r="C44" s="36"/>
      <c r="D44" s="36"/>
      <c r="E44" s="36"/>
      <c r="F44" s="36"/>
      <c r="G44" s="36"/>
      <c r="H44" s="36"/>
      <c r="I44" s="36"/>
      <c r="J44" s="36"/>
      <c r="K44" s="37"/>
      <c r="L44" s="38"/>
      <c r="M44" s="36"/>
      <c r="N44" s="37"/>
      <c r="O44" s="38"/>
      <c r="P44" s="39"/>
      <c r="Q44" s="40" t="str">
        <f>IF($H$42="","",
IF(OR($H$42="Corrupción",$H$42="Lavado de Activos",$H$42="Financiación del Terrorismo",$H$42="Trámites, OPAs y Consultas de Acceso a la Información Pública"),'[3]6.Valoración Control Corrupción'!$E44,'[3]5. Valoración de Controles'!$H44))</f>
        <v/>
      </c>
      <c r="R44" s="41" t="str">
        <f>IF($H$42="","",
IF(OR($H$42="Corrupción",$H$42="Lavado de Activos",$H$42="Financiación del Terrorismo",$H$42="Trámites, OPAs y Consultas de Acceso a la Información Pública"),"No Aplica",'[3]5. Valoración de Controles'!$I44))</f>
        <v/>
      </c>
      <c r="S44" s="41" t="str">
        <f>IF($H$42="","",
IF(OR($H$42="Corrupción",$H$42="Lavado de Activos",$H$42="Financiación del Terrorismo",$H$42="Trámites, OPAs y Consultas de Acceso a la Información Pública"),"No Aplica",'[3]5. Valoración de Controles'!$J44))</f>
        <v/>
      </c>
      <c r="T44" s="41" t="str">
        <f>IF($H$42="","",
IF(OR($H$42="Corrupción",$H$42="Lavado de Activos",$H$42="Financiación del Terrorismo",$H$42="Trámites, OPAs y Consultas de Acceso a la Información Pública"),"No Aplica",'[3]5. Valoración de Controles'!$K44))</f>
        <v/>
      </c>
      <c r="U44" s="41" t="str">
        <f>IF($H$42="","",
IF(OR($H$42="Corrupción",$H$42="Lavado de Activos",$H$42="Financiación del Terrorismo",$H$42="Trámites, OPAs y Consultas de Acceso a la Información Pública"),"No Aplica",'[3]5. Valoración de Controles'!$L44))</f>
        <v/>
      </c>
      <c r="V44" s="41" t="str">
        <f>IF($H$42="","",
IF(OR($H$42="Corrupción",$H$42="Lavado de Activos",$H$42="Financiación del Terrorismo",$H$42="Trámites, OPAs y Consultas de Acceso a la Información Pública"),"No Aplica",'[3]5. Valoración de Controles'!$M44))</f>
        <v/>
      </c>
      <c r="W44" s="41" t="str">
        <f>IF($H$42="","",
IF(OR($H$42="Corrupción",$H$42="Lavado de Activos",$H$42="Financiación del Terrorismo",$H$42="Trámites, OPAs y Consultas de Acceso a la Información Pública"),"No Aplica",'[3]5. Valoración de Controles'!$N44))</f>
        <v/>
      </c>
      <c r="X44" s="42" t="str">
        <f>IF($H$42="","",
IF(OR($H$42="Corrupción",$H$42="Lavado de Activos",$H$42="Financiación del Terrorismo",$H$42="Trámites, OPAs y Consultas de Acceso a la Información Pública"),"No Aplica",'[3]5. Valoración de Controles'!$O44))</f>
        <v/>
      </c>
      <c r="Y44" s="42" t="str">
        <f>IF($H$42="","",
IF(OR($H$42="Corrupción",$H$42="Lavado de Activos",$H$42="Financiación del Terrorismo",$H$42="Trámites, OPAs y Consultas de Acceso a la Información Pública"),"No Aplica",'[3]5. Valoración de Controles'!$P44))</f>
        <v/>
      </c>
      <c r="Z44" s="42" t="str">
        <f>IF($H$42="","",
IF(OR($H$42="Corrupción",$H$42="Lavado de Activos",$H$42="Financiación del Terrorismo",$H$42="Trámites, OPAs y Consultas de Acceso a la Información Pública"),"No Aplica",'[3]5. Valoración de Controles'!$Q44))</f>
        <v/>
      </c>
      <c r="AA44" s="43" t="str">
        <f>IF($H$42="","",
IF(OR($H$42="Corrupción",$H$42="Lavado de Activos",$H$42="Financiación del Terrorismo",$H$42="Trámites, OPAs y Consultas de Acceso a la Información Pública"),"No aplica",'[3]5. Valoración de Controles'!$R44))</f>
        <v/>
      </c>
      <c r="AB44" s="37"/>
      <c r="AC44" s="52"/>
      <c r="AD44" s="37"/>
      <c r="AE44" s="52"/>
      <c r="AF44" s="39"/>
      <c r="AG44" s="45"/>
      <c r="AH44" s="53"/>
      <c r="AI44" s="54"/>
      <c r="AJ44" s="55"/>
      <c r="AK44" s="56"/>
      <c r="AL44" s="55"/>
    </row>
    <row r="45" spans="1:67" ht="31.5" customHeight="1">
      <c r="A45" s="35">
        <v>13</v>
      </c>
      <c r="B45" s="36" t="str">
        <f>'[3]2. Identificación del Riesgo'!B45:B47</f>
        <v/>
      </c>
      <c r="C45" s="36" t="str">
        <f>IF('[3]2. Identificación del Riesgo'!C45:C47="","",'[3]2. Identificación del Riesgo'!C45:C47)</f>
        <v/>
      </c>
      <c r="D45" s="36" t="str">
        <f>IF('[3]2. Identificación del Riesgo'!D45:D47="","",'[3]2. Identificación del Riesgo'!D45:D47)</f>
        <v/>
      </c>
      <c r="E45" s="36" t="str">
        <f>IF('[3]2. Identificación del Riesgo'!E45:E47="","",'[3]2. Identificación del Riesgo'!E45:E47)</f>
        <v/>
      </c>
      <c r="F45" s="36" t="str">
        <f>IF('[3]2. Identificación del Riesgo'!F45:F47="","",'[3]2. Identificación del Riesgo'!F45:F47)</f>
        <v/>
      </c>
      <c r="G45" s="36" t="str">
        <f>IF('[3]2. Identificación del Riesgo'!G45:G47="","",'[3]2. Identificación del Riesgo'!G45:G47)</f>
        <v/>
      </c>
      <c r="H45" s="36" t="str">
        <f>IF('[3]2. Identificación del Riesgo'!H45:H47="","",'[3]2. Identificación del Riesgo'!H45:H47)</f>
        <v/>
      </c>
      <c r="I45" s="36" t="str">
        <f>IF('[3]2. Identificación del Riesgo'!I45:I47="","",'[3]2. Identificación del Riesgo'!I45:I47)</f>
        <v/>
      </c>
      <c r="J45" s="36" t="str">
        <f>IF('[3]2. Identificación del Riesgo'!J45:J47="","",'[3]2. Identificación del Riesgo'!J45:J47)</f>
        <v/>
      </c>
      <c r="K45" s="37" t="str">
        <f>'[3]2. Identificación del Riesgo'!K45:K47</f>
        <v/>
      </c>
      <c r="L45" s="38" t="str">
        <f>'[3]2. Identificación del Riesgo'!L45:L47</f>
        <v/>
      </c>
      <c r="M45" s="36" t="str">
        <f>IF(OR('[3]2. Identificación del Riesgo'!H45:H47="Corrupción",'[3]2. Identificación del Riesgo'!H45:H47="Lavado de Activos",'[3]2. Identificación del Riesgo'!H45:H47="Financiación del Terrorismo",'[3]2. Identificación del Riesgo'!H45:H47="Trámites, OPAs y Consultas de Acceso a la Información Pública"),"No Aplica",
IF('[3]2. Identificación del Riesgo'!M45:M47="","",'[3]2. Identificación del Riesgo'!M45:M47))</f>
        <v/>
      </c>
      <c r="N45" s="37" t="str">
        <f>'[3]2. Identificación del Riesgo'!N45:N47</f>
        <v/>
      </c>
      <c r="O45" s="38" t="str">
        <f>'[3]2. Identificación del Riesgo'!O45:O47</f>
        <v/>
      </c>
      <c r="P45" s="39" t="str">
        <f>'[3]2. Identificación del Riesgo'!P45:P47</f>
        <v/>
      </c>
      <c r="Q45" s="40" t="str">
        <f>IF($H$45="","",
IF(OR($H$45="Corrupción",$H$45="Lavado de Activos",$H$45="Financiación del Terrorismo",$H$45="Trámites, OPAs y Consultas de Acceso a la Información Pública"),'[3]6.Valoración Control Corrupción'!$E45,'[3]5. Valoración de Controles'!$H45))</f>
        <v/>
      </c>
      <c r="R45" s="41" t="str">
        <f>IF($H$45="","",
IF(OR($H$45="Corrupción",$H$45="Lavado de Activos",$H$45="Financiación del Terrorismo",$H$45="Trámites, OPAs y Consultas de Acceso a la Información Pública"),"No Aplica",'[3]5. Valoración de Controles'!$I45))</f>
        <v/>
      </c>
      <c r="S45" s="41" t="str">
        <f>IF($H$45="","",
IF(OR($H$45="Corrupción",$H$45="Lavado de Activos",$H$45="Financiación del Terrorismo",$H$45="Trámites, OPAs y Consultas de Acceso a la Información Pública"),"No Aplica",'[3]5. Valoración de Controles'!$J45))</f>
        <v/>
      </c>
      <c r="T45" s="41" t="str">
        <f>IF($H$45="","",
IF(OR($H$45="Corrupción",$H$45="Lavado de Activos",$H$45="Financiación del Terrorismo",$H$45="Trámites, OPAs y Consultas de Acceso a la Información Pública"),"No Aplica",'[3]5. Valoración de Controles'!$K45))</f>
        <v/>
      </c>
      <c r="U45" s="41" t="str">
        <f>IF($H$45="","",
IF(OR($H$45="Corrupción",$H$45="Lavado de Activos",$H$45="Financiación del Terrorismo",$H$45="Trámites, OPAs y Consultas de Acceso a la Información Pública"),"No Aplica",'[3]5. Valoración de Controles'!$L45))</f>
        <v/>
      </c>
      <c r="V45" s="41" t="str">
        <f>IF($H$45="","",
IF(OR($H$45="Corrupción",$H$45="Lavado de Activos",$H$45="Financiación del Terrorismo",$H$45="Trámites, OPAs y Consultas de Acceso a la Información Pública"),"No Aplica",'[3]5. Valoración de Controles'!$M45))</f>
        <v/>
      </c>
      <c r="W45" s="41" t="str">
        <f>IF($H$45="","",
IF(OR($H$45="Corrupción",$H$45="Lavado de Activos",$H$45="Financiación del Terrorismo",$H$45="Trámites, OPAs y Consultas de Acceso a la Información Pública"),"No Aplica",'[3]5. Valoración de Controles'!$N45))</f>
        <v/>
      </c>
      <c r="X45" s="42" t="str">
        <f>IF($H$45="","",
IF(OR($H$45="Corrupción",$H$45="Lavado de Activos",$H$45="Financiación del Terrorismo",$H$45="Trámites, OPAs y Consultas de Acceso a la Información Pública"),"No Aplica",'[3]5. Valoración de Controles'!$O45))</f>
        <v/>
      </c>
      <c r="Y45" s="42" t="str">
        <f>IF($H$45="","",
IF(OR($H$45="Corrupción",$H$45="Lavado de Activos",$H$45="Financiación del Terrorismo",$H$45="Trámites, OPAs y Consultas de Acceso a la Información Pública"),"No Aplica",'[3]5. Valoración de Controles'!$P45))</f>
        <v/>
      </c>
      <c r="Z45" s="42" t="str">
        <f>IF($H$45="","",
IF(OR($H$45="Corrupción",$H$45="Lavado de Activos",$H$45="Financiación del Terrorismo",$H$45="Trámites, OPAs y Consultas de Acceso a la Información Pública"),"No Aplica",'[3]5. Valoración de Controles'!$Q45))</f>
        <v/>
      </c>
      <c r="AA45" s="43" t="str">
        <f>IF($H$45="","",
IF(OR($H$45="Corrupción",$H$45="Lavado de Activos",$H$45="Financiación del Terrorismo",$H$45="Trámites, OPAs y Consultas de Acceso a la Información Pública"),"No aplica",'[3]5. Valoración de Controles'!$R45))</f>
        <v/>
      </c>
      <c r="AB45" s="37" t="str">
        <f>IF(H45="","",
IF(OR(H45="Corrupción",H45="Lavado de Activos",H45="Financiación del Terrorismo",H45="Trámites, OPAs y Consultas de Acceso a la Información Pública"),'[3]6.Valoración Control Corrupción'!W45:W47,
IF(OR(H45&lt;&gt;"Corrupción",H45&lt;&gt;"Lavado de Activos",H45&lt;&gt;"Financiación del Terrorismo",H45&lt;&gt;"Trámites, OPAs y Consultas de Acceso a la Información Pública"),IF(AC45="","",
IF(AND(AC45&gt;0,AC45&lt;0.4),"Muy Baja",
IF(AND(AC45&gt;=0.4,AC45&lt;0.6),"Baja",
IF(AND(AC45&gt;=0.6,AC45&lt;0.8),"Media",
IF(AND(AC45&gt;=0.8,AC45&lt;1),"Alta",
IF(AC45&gt;=1,"Muy Alta","")))))))))</f>
        <v/>
      </c>
      <c r="AC45" s="44"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IF('[3]5. Valoración de Controles'!U47&gt;0,'[3]5. Valoración de Controles'!U47,
IF('[3]5. Valoración de Controles'!U46&gt;0,'[3]5. Valoración de Controles'!U46,
IF('[3]5. Valoración de Controles'!U45&gt;0,'[3]5. Valoración de Controles'!U45,L45))))))</f>
        <v/>
      </c>
      <c r="AD45" s="37" t="str">
        <f>IF(H45="","",
IF(OR(H45="Corrupción",H45="Lavado de Activos",H45="Financiación del Terrorismo",H45="Trámites, OPAs y Consultas de Acceso a la Información Pública"),'[3]3. Impacto Riesgo de Corrupción'!Z45:Z47,
IF(OR(H45&lt;&gt;"Corrupción",H45&lt;&gt;"Lavado de Activos",H45&lt;&gt;"Financiación del Terrorismo",H45&lt;&gt;"Trámites, OPAs y Consultas de Acceso a la Información Pública"),
IF(AE45="","",
IF(AND(AE45&gt;0,AE45&lt;0.4),"Leve",
IF(AND(AE45&gt;=0.4,AE45&lt;0.6),"Menor",
IF(AND(AE45&gt;=0.6,AE45&lt;0.8),"Moderado",
IF(AND(AE45&gt;=0.8,AE45&lt;1),"Mayor",
IF(AE45&gt;=1,"Catastrófico","")))))))))</f>
        <v/>
      </c>
      <c r="AE45" s="44"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IF('[3]5. Valoración de Controles'!V47&gt;0,'[3]5. Valoración de Controles'!V47,
IF('[3]5. Valoración de Controles'!V46&gt;0,'[3]5. Valoración de Controles'!V46,
IF('[3]5. Valoración de Controles'!V45&gt;0,'[3]5. Valoración de Controles'!V45,O45))))))</f>
        <v/>
      </c>
      <c r="AF45" s="39" t="str">
        <f t="shared" ref="AF45" si="33">IF(AND(AB45="Muy Alta",OR(AD45="Leve",AD45="Menor",AD45="Moderado",AD45="Mayor")),"Alto",
IF(AND(AB45="Alta",OR(AD45="Leve",AD45="Menor")),"Moderado",
IF(AND(AB45="Alta",OR(AD45="Moderado",AD45="Mayor")),"Alto",
IF(AND(AB45="Media",OR(AD45="Leve",AD45="Menor",AD45="Moderado")),"Moderado",
IF(AND(AB45="Media",OR(AD45="Mayor")),"Alto",
IF(AND(AB45="Baja",OR(AD45="Leve")),"Bajo",
IF(AND(OR(AB45="Baja",AB45="Improbable"),OR(AD45="Menor",AD45="Moderado")),"Moderado",
IF(AND(OR(AB45="Baja",AB45="Improbable"),AD45="Mayor"),"Alto",
IF(AND(AB45="Muy Baja",OR(AD45="Leve",AD45="Menor")),"Bajo",
IF(AND(OR(AB45="Muy Baja",AB45="Rara vez"),OR(AD45="Moderado")),"Moderado",
IF(AND(OR(AB45="Muy Baja",AB45="Rara vez"),AD45="Mayor"),"Alto",
IF(AND(OR(AB45="Casi seguro",AB45="Probable",AB45="Posible"),AD45="Mayor"),"Extremo",
IF(AND(AB45="Casi seguro",AD45="Moderado"),"Extremo",
IF(AND(OR(AB45="Probable",AB45="Posible"),OR(AD45="Moderado")),"Alto",
IF(AD45="Catastrófico","Extremo","")))))))))))))))</f>
        <v/>
      </c>
      <c r="AG45" s="45"/>
      <c r="AH45" s="46" t="str">
        <f t="shared" ref="AH45" si="34">IF(AG45="Reducir (Mitigar)","Debe establecer el plan de acción a implementar para mitigar el nivel del riesgo",
IF(AG45="Reducir (Transferir)","No amerita plan de acción. Debe tercerizar la actividad que genera este riesgo o adquirir polizas para evitar responsabilidad economica, sin embargo mantiene la responsabilidad reputacional",
IF(AG45="Aceptar","No amerita plan de acción. Asuma las consecuencias de la materialización del riesgo",
IF(AG45="Evitar","No amerita plan de acción. No ejecute la actividad que genera el riesgo",
IF(AG45="Reducir","Debe establecer el plan de acción a implementar para mitigar el nivel del riesgo",
IF(AG45="Compartir","No amerita plan de acción. Comparta el riesgo con una parte interesada que pueda gestionarlo con mas eficacia",""))))))</f>
        <v/>
      </c>
      <c r="AI45" s="47"/>
      <c r="AJ45" s="48"/>
      <c r="AK45" s="49" t="str">
        <f t="shared" ref="AK45" si="35">IF(AI45="","","∑ Peso porcentual de cada acción definida")</f>
        <v/>
      </c>
      <c r="AL45" s="50"/>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row>
    <row r="46" spans="1:67" ht="31.5" customHeight="1">
      <c r="A46" s="35"/>
      <c r="B46" s="36"/>
      <c r="C46" s="36"/>
      <c r="D46" s="36"/>
      <c r="E46" s="36"/>
      <c r="F46" s="36"/>
      <c r="G46" s="36"/>
      <c r="H46" s="36"/>
      <c r="I46" s="36"/>
      <c r="J46" s="36"/>
      <c r="K46" s="37"/>
      <c r="L46" s="38"/>
      <c r="M46" s="36"/>
      <c r="N46" s="37"/>
      <c r="O46" s="38"/>
      <c r="P46" s="39"/>
      <c r="Q46" s="40" t="str">
        <f>IF($H$45="","",
IF(OR($H$45="Corrupción",$H$45="Lavado de Activos",$H$45="Financiación del Terrorismo",$H$45="Trámites, OPAs y Consultas de Acceso a la Información Pública"),'[3]6.Valoración Control Corrupción'!$E46,'[3]5. Valoración de Controles'!$H46))</f>
        <v/>
      </c>
      <c r="R46" s="41" t="str">
        <f>IF($H$45="","",
IF(OR($H$45="Corrupción",$H$45="Lavado de Activos",$H$45="Financiación del Terrorismo",$H$45="Trámites, OPAs y Consultas de Acceso a la Información Pública"),"No Aplica",'[3]5. Valoración de Controles'!$I46))</f>
        <v/>
      </c>
      <c r="S46" s="41" t="str">
        <f>IF($H$45="","",
IF(OR($H$45="Corrupción",$H$45="Lavado de Activos",$H$45="Financiación del Terrorismo",$H$45="Trámites, OPAs y Consultas de Acceso a la Información Pública"),"No Aplica",'[3]5. Valoración de Controles'!$J46))</f>
        <v/>
      </c>
      <c r="T46" s="41" t="str">
        <f>IF($H$45="","",
IF(OR($H$45="Corrupción",$H$45="Lavado de Activos",$H$45="Financiación del Terrorismo",$H$45="Trámites, OPAs y Consultas de Acceso a la Información Pública"),"No Aplica",'[3]5. Valoración de Controles'!$K46))</f>
        <v/>
      </c>
      <c r="U46" s="41" t="str">
        <f>IF($H$45="","",
IF(OR($H$45="Corrupción",$H$45="Lavado de Activos",$H$45="Financiación del Terrorismo",$H$45="Trámites, OPAs y Consultas de Acceso a la Información Pública"),"No Aplica",'[3]5. Valoración de Controles'!$L46))</f>
        <v/>
      </c>
      <c r="V46" s="41" t="str">
        <f>IF($H$45="","",
IF(OR($H$45="Corrupción",$H$45="Lavado de Activos",$H$45="Financiación del Terrorismo",$H$45="Trámites, OPAs y Consultas de Acceso a la Información Pública"),"No Aplica",'[3]5. Valoración de Controles'!$M46))</f>
        <v/>
      </c>
      <c r="W46" s="41" t="str">
        <f>IF($H$45="","",
IF(OR($H$45="Corrupción",$H$45="Lavado de Activos",$H$45="Financiación del Terrorismo",$H$45="Trámites, OPAs y Consultas de Acceso a la Información Pública"),"No Aplica",'[3]5. Valoración de Controles'!$N46))</f>
        <v/>
      </c>
      <c r="X46" s="42" t="str">
        <f>IF($H$45="","",
IF(OR($H$45="Corrupción",$H$45="Lavado de Activos",$H$45="Financiación del Terrorismo",$H$45="Trámites, OPAs y Consultas de Acceso a la Información Pública"),"No Aplica",'[3]5. Valoración de Controles'!$O46))</f>
        <v/>
      </c>
      <c r="Y46" s="42" t="str">
        <f>IF($H$45="","",
IF(OR($H$45="Corrupción",$H$45="Lavado de Activos",$H$45="Financiación del Terrorismo",$H$45="Trámites, OPAs y Consultas de Acceso a la Información Pública"),"No Aplica",'[3]5. Valoración de Controles'!$P46))</f>
        <v/>
      </c>
      <c r="Z46" s="42" t="str">
        <f>IF($H$45="","",
IF(OR($H$45="Corrupción",$H$45="Lavado de Activos",$H$45="Financiación del Terrorismo",$H$45="Trámites, OPAs y Consultas de Acceso a la Información Pública"),"No Aplica",'[3]5. Valoración de Controles'!$Q46))</f>
        <v/>
      </c>
      <c r="AA46" s="43" t="str">
        <f>IF($H$45="","",
IF(OR($H$45="Corrupción",$H$45="Lavado de Activos",$H$45="Financiación del Terrorismo",$H$45="Trámites, OPAs y Consultas de Acceso a la Información Pública"),"No aplica",'[3]5. Valoración de Controles'!$R46))</f>
        <v/>
      </c>
      <c r="AB46" s="37"/>
      <c r="AC46" s="52"/>
      <c r="AD46" s="37"/>
      <c r="AE46" s="52"/>
      <c r="AF46" s="39"/>
      <c r="AG46" s="45"/>
      <c r="AH46" s="53"/>
      <c r="AI46" s="54"/>
      <c r="AJ46" s="55"/>
      <c r="AK46" s="56"/>
      <c r="AL46" s="55"/>
    </row>
    <row r="47" spans="1:67" ht="31.5" customHeight="1">
      <c r="A47" s="35"/>
      <c r="B47" s="36"/>
      <c r="C47" s="36"/>
      <c r="D47" s="36"/>
      <c r="E47" s="36"/>
      <c r="F47" s="36"/>
      <c r="G47" s="36"/>
      <c r="H47" s="36"/>
      <c r="I47" s="36"/>
      <c r="J47" s="36"/>
      <c r="K47" s="37"/>
      <c r="L47" s="38"/>
      <c r="M47" s="36"/>
      <c r="N47" s="37"/>
      <c r="O47" s="38"/>
      <c r="P47" s="39"/>
      <c r="Q47" s="40" t="str">
        <f>IF($H$45="","",
IF(OR($H$45="Corrupción",$H$45="Lavado de Activos",$H$45="Financiación del Terrorismo",$H$45="Trámites, OPAs y Consultas de Acceso a la Información Pública"),'[3]6.Valoración Control Corrupción'!$E47,'[3]5. Valoración de Controles'!$H47))</f>
        <v/>
      </c>
      <c r="R47" s="41" t="str">
        <f>IF($H$45="","",
IF(OR($H$45="Corrupción",$H$45="Lavado de Activos",$H$45="Financiación del Terrorismo",$H$45="Trámites, OPAs y Consultas de Acceso a la Información Pública"),"No Aplica",'[3]5. Valoración de Controles'!$I47))</f>
        <v/>
      </c>
      <c r="S47" s="41" t="str">
        <f>IF($H$45="","",
IF(OR($H$45="Corrupción",$H$45="Lavado de Activos",$H$45="Financiación del Terrorismo",$H$45="Trámites, OPAs y Consultas de Acceso a la Información Pública"),"No Aplica",'[3]5. Valoración de Controles'!$J47))</f>
        <v/>
      </c>
      <c r="T47" s="41" t="str">
        <f>IF($H$45="","",
IF(OR($H$45="Corrupción",$H$45="Lavado de Activos",$H$45="Financiación del Terrorismo",$H$45="Trámites, OPAs y Consultas de Acceso a la Información Pública"),"No Aplica",'[3]5. Valoración de Controles'!$K47))</f>
        <v/>
      </c>
      <c r="U47" s="41" t="str">
        <f>IF($H$45="","",
IF(OR($H$45="Corrupción",$H$45="Lavado de Activos",$H$45="Financiación del Terrorismo",$H$45="Trámites, OPAs y Consultas de Acceso a la Información Pública"),"No Aplica",'[3]5. Valoración de Controles'!$L47))</f>
        <v/>
      </c>
      <c r="V47" s="41" t="str">
        <f>IF($H$45="","",
IF(OR($H$45="Corrupción",$H$45="Lavado de Activos",$H$45="Financiación del Terrorismo",$H$45="Trámites, OPAs y Consultas de Acceso a la Información Pública"),"No Aplica",'[3]5. Valoración de Controles'!$M47))</f>
        <v/>
      </c>
      <c r="W47" s="41" t="str">
        <f>IF($H$45="","",
IF(OR($H$45="Corrupción",$H$45="Lavado de Activos",$H$45="Financiación del Terrorismo",$H$45="Trámites, OPAs y Consultas de Acceso a la Información Pública"),"No Aplica",'[3]5. Valoración de Controles'!$N47))</f>
        <v/>
      </c>
      <c r="X47" s="42" t="str">
        <f>IF($H$45="","",
IF(OR($H$45="Corrupción",$H$45="Lavado de Activos",$H$45="Financiación del Terrorismo",$H$45="Trámites, OPAs y Consultas de Acceso a la Información Pública"),"No Aplica",'[3]5. Valoración de Controles'!$O47))</f>
        <v/>
      </c>
      <c r="Y47" s="42" t="str">
        <f>IF($H$45="","",
IF(OR($H$45="Corrupción",$H$45="Lavado de Activos",$H$45="Financiación del Terrorismo",$H$45="Trámites, OPAs y Consultas de Acceso a la Información Pública"),"No Aplica",'[3]5. Valoración de Controles'!$P47))</f>
        <v/>
      </c>
      <c r="Z47" s="42" t="str">
        <f>IF($H$45="","",
IF(OR($H$45="Corrupción",$H$45="Lavado de Activos",$H$45="Financiación del Terrorismo",$H$45="Trámites, OPAs y Consultas de Acceso a la Información Pública"),"No Aplica",'[3]5. Valoración de Controles'!$Q47))</f>
        <v/>
      </c>
      <c r="AA47" s="43" t="str">
        <f>IF($H$45="","",
IF(OR($H$45="Corrupción",$H$45="Lavado de Activos",$H$45="Financiación del Terrorismo",$H$45="Trámites, OPAs y Consultas de Acceso a la Información Pública"),"No aplica",'[3]5. Valoración de Controles'!$R47))</f>
        <v/>
      </c>
      <c r="AB47" s="37"/>
      <c r="AC47" s="52"/>
      <c r="AD47" s="37"/>
      <c r="AE47" s="52"/>
      <c r="AF47" s="39"/>
      <c r="AG47" s="45"/>
      <c r="AH47" s="53"/>
      <c r="AI47" s="54"/>
      <c r="AJ47" s="55"/>
      <c r="AK47" s="56"/>
      <c r="AL47" s="55"/>
    </row>
    <row r="48" spans="1:67" ht="31.5" customHeight="1">
      <c r="A48" s="35">
        <v>14</v>
      </c>
      <c r="B48" s="36" t="str">
        <f>'[3]2. Identificación del Riesgo'!B48:B50</f>
        <v/>
      </c>
      <c r="C48" s="36" t="str">
        <f>IF('[3]2. Identificación del Riesgo'!C48:C50="","",'[3]2. Identificación del Riesgo'!C48:C50)</f>
        <v/>
      </c>
      <c r="D48" s="36" t="str">
        <f>IF('[3]2. Identificación del Riesgo'!D48:D50="","",'[3]2. Identificación del Riesgo'!D48:D50)</f>
        <v/>
      </c>
      <c r="E48" s="36" t="str">
        <f>IF('[3]2. Identificación del Riesgo'!E48:E50="","",'[3]2. Identificación del Riesgo'!E48:E50)</f>
        <v/>
      </c>
      <c r="F48" s="36" t="str">
        <f>IF('[3]2. Identificación del Riesgo'!F48:F50="","",'[3]2. Identificación del Riesgo'!F48:F50)</f>
        <v/>
      </c>
      <c r="G48" s="36" t="str">
        <f>IF('[3]2. Identificación del Riesgo'!G48:G50="","",'[3]2. Identificación del Riesgo'!G48:G50)</f>
        <v/>
      </c>
      <c r="H48" s="36" t="str">
        <f>IF('[3]2. Identificación del Riesgo'!H48:H50="","",'[3]2. Identificación del Riesgo'!H48:H50)</f>
        <v/>
      </c>
      <c r="I48" s="36" t="str">
        <f>IF('[3]2. Identificación del Riesgo'!I48:I50="","",'[3]2. Identificación del Riesgo'!I48:I50)</f>
        <v/>
      </c>
      <c r="J48" s="36" t="str">
        <f>IF('[3]2. Identificación del Riesgo'!J48:J50="","",'[3]2. Identificación del Riesgo'!J48:J50)</f>
        <v/>
      </c>
      <c r="K48" s="37" t="str">
        <f>'[3]2. Identificación del Riesgo'!K48:K50</f>
        <v/>
      </c>
      <c r="L48" s="38" t="str">
        <f>'[3]2. Identificación del Riesgo'!L48:L50</f>
        <v/>
      </c>
      <c r="M48" s="36" t="str">
        <f>IF(OR('[3]2. Identificación del Riesgo'!H48:H50="Corrupción",'[3]2. Identificación del Riesgo'!H48:H50="Lavado de Activos",'[3]2. Identificación del Riesgo'!H48:H50="Financiación del Terrorismo",'[3]2. Identificación del Riesgo'!H48:H50="Trámites, OPAs y Consultas de Acceso a la Información Pública"),"No Aplica",
IF('[3]2. Identificación del Riesgo'!M48:M50="","",'[3]2. Identificación del Riesgo'!M48:M50))</f>
        <v/>
      </c>
      <c r="N48" s="37" t="str">
        <f>'[3]2. Identificación del Riesgo'!N48:N50</f>
        <v/>
      </c>
      <c r="O48" s="38" t="str">
        <f>'[3]2. Identificación del Riesgo'!O48:O50</f>
        <v/>
      </c>
      <c r="P48" s="39" t="str">
        <f>'[3]2. Identificación del Riesgo'!P48:P50</f>
        <v/>
      </c>
      <c r="Q48" s="40" t="str">
        <f>IF($H$48="","",
IF(OR($H$48="Corrupción",$H$48="Lavado de Activos",$H$48="Financiación del Terrorismo",$H$48="Trámites, OPAs y Consultas de Acceso a la Información Pública"),'[3]6.Valoración Control Corrupción'!$E48,'[3]5. Valoración de Controles'!$H48))</f>
        <v/>
      </c>
      <c r="R48" s="41" t="str">
        <f>IF($H$48="","",
IF(OR($H$48="Corrupción",$H$48="Lavado de Activos",$H$48="Financiación del Terrorismo",$H$48="Trámites, OPAs y Consultas de Acceso a la Información Pública"),"No Aplica",'[3]5. Valoración de Controles'!$I48))</f>
        <v/>
      </c>
      <c r="S48" s="41" t="str">
        <f>IF($H$48="","",
IF(OR($H$48="Corrupción",$H$48="Lavado de Activos",$H$48="Financiación del Terrorismo",$H$48="Trámites, OPAs y Consultas de Acceso a la Información Pública"),"No Aplica",'[3]5. Valoración de Controles'!$J48))</f>
        <v/>
      </c>
      <c r="T48" s="41" t="str">
        <f>IF($H$48="","",
IF(OR($H$48="Corrupción",$H$48="Lavado de Activos",$H$48="Financiación del Terrorismo",$H$48="Trámites, OPAs y Consultas de Acceso a la Información Pública"),"No Aplica",'[3]5. Valoración de Controles'!$K48))</f>
        <v/>
      </c>
      <c r="U48" s="41" t="str">
        <f>IF($H$48="","",
IF(OR($H$48="Corrupción",$H$48="Lavado de Activos",$H$48="Financiación del Terrorismo",$H$48="Trámites, OPAs y Consultas de Acceso a la Información Pública"),"No Aplica",'[3]5. Valoración de Controles'!$L48))</f>
        <v/>
      </c>
      <c r="V48" s="41" t="str">
        <f>IF($H$48="","",
IF(OR($H$48="Corrupción",$H$48="Lavado de Activos",$H$48="Financiación del Terrorismo",$H$48="Trámites, OPAs y Consultas de Acceso a la Información Pública"),"No Aplica",'[3]5. Valoración de Controles'!$M48))</f>
        <v/>
      </c>
      <c r="W48" s="41" t="str">
        <f>IF($H$48="","",
IF(OR($H$48="Corrupción",$H$48="Lavado de Activos",$H$48="Financiación del Terrorismo",$H$48="Trámites, OPAs y Consultas de Acceso a la Información Pública"),"No Aplica",'[3]5. Valoración de Controles'!$N48))</f>
        <v/>
      </c>
      <c r="X48" s="42" t="str">
        <f>IF($H$48="","",
IF(OR($H$48="Corrupción",$H$48="Lavado de Activos",$H$48="Financiación del Terrorismo",$H$48="Trámites, OPAs y Consultas de Acceso a la Información Pública"),"No Aplica",'[3]5. Valoración de Controles'!$O48))</f>
        <v/>
      </c>
      <c r="Y48" s="42" t="str">
        <f>IF($H$48="","",
IF(OR($H$48="Corrupción",$H$48="Lavado de Activos",$H$48="Financiación del Terrorismo",$H$48="Trámites, OPAs y Consultas de Acceso a la Información Pública"),"No Aplica",'[3]5. Valoración de Controles'!$P48))</f>
        <v/>
      </c>
      <c r="Z48" s="42" t="str">
        <f>IF($H$48="","",
IF(OR($H$48="Corrupción",$H$48="Lavado de Activos",$H$48="Financiación del Terrorismo",$H$48="Trámites, OPAs y Consultas de Acceso a la Información Pública"),"No Aplica",'[3]5. Valoración de Controles'!$Q48))</f>
        <v/>
      </c>
      <c r="AA48" s="43" t="str">
        <f>IF($H$48="","",
IF(OR($H$48="Corrupción",$H$48="Lavado de Activos",$H$48="Financiación del Terrorismo",$H$48="Trámites, OPAs y Consultas de Acceso a la Información Pública"),"No aplica",'[3]5. Valoración de Controles'!$R48))</f>
        <v/>
      </c>
      <c r="AB48" s="37" t="str">
        <f>IF(H48="","",
IF(OR(H48="Corrupción",H48="Lavado de Activos",H48="Financiación del Terrorismo",H48="Trámites, OPAs y Consultas de Acceso a la Información Pública"),'[3]6.Valoración Control Corrupción'!W48:W50,
IF(OR(H48&lt;&gt;"Corrupción",H48&lt;&gt;"Lavado de Activos",H48&lt;&gt;"Financiación del Terrorismo",H48&lt;&gt;"Trámites, OPAs y Consultas de Acceso a la Información Pública"),IF(AC48="","",
IF(AND(AC48&gt;0,AC48&lt;0.4),"Muy Baja",
IF(AND(AC48&gt;=0.4,AC48&lt;0.6),"Baja",
IF(AND(AC48&gt;=0.6,AC48&lt;0.8),"Media",
IF(AND(AC48&gt;=0.8,AC48&lt;1),"Alta",
IF(AC48&gt;=1,"Muy Alta","")))))))))</f>
        <v/>
      </c>
      <c r="AC48" s="44"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IF('[3]5. Valoración de Controles'!U50&gt;0,'[3]5. Valoración de Controles'!U50,
IF('[3]5. Valoración de Controles'!U49&gt;0,'[3]5. Valoración de Controles'!U49,
IF('[3]5. Valoración de Controles'!U48&gt;0,'[3]5. Valoración de Controles'!U48,L48))))))</f>
        <v/>
      </c>
      <c r="AD48" s="37" t="str">
        <f>IF(H48="","",
IF(OR(H48="Corrupción",H48="Lavado de Activos",H48="Financiación del Terrorismo",H48="Trámites, OPAs y Consultas de Acceso a la Información Pública"),'[3]3. Impacto Riesgo de Corrupción'!Z48:Z50,
IF(OR(H48&lt;&gt;"Corrupción",H48&lt;&gt;"Lavado de Activos",H48&lt;&gt;"Financiación del Terrorismo",H48&lt;&gt;"Trámites, OPAs y Consultas de Acceso a la Información Pública"),
IF(AE48="","",
IF(AND(AE48&gt;0,AE48&lt;0.4),"Leve",
IF(AND(AE48&gt;=0.4,AE48&lt;0.6),"Menor",
IF(AND(AE48&gt;=0.6,AE48&lt;0.8),"Moderado",
IF(AND(AE48&gt;=0.8,AE48&lt;1),"Mayor",
IF(AE48&gt;=1,"Catastrófico","")))))))))</f>
        <v/>
      </c>
      <c r="AE48" s="44"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IF('[3]5. Valoración de Controles'!V50&gt;0,'[3]5. Valoración de Controles'!V50,
IF('[3]5. Valoración de Controles'!V49&gt;0,'[3]5. Valoración de Controles'!V49,
IF('[3]5. Valoración de Controles'!V48&gt;0,'[3]5. Valoración de Controles'!V48,O48))))))</f>
        <v/>
      </c>
      <c r="AF48" s="39" t="str">
        <f t="shared" ref="AF48" si="36">IF(AND(AB48="Muy Alta",OR(AD48="Leve",AD48="Menor",AD48="Moderado",AD48="Mayor")),"Alto",
IF(AND(AB48="Alta",OR(AD48="Leve",AD48="Menor")),"Moderado",
IF(AND(AB48="Alta",OR(AD48="Moderado",AD48="Mayor")),"Alto",
IF(AND(AB48="Media",OR(AD48="Leve",AD48="Menor",AD48="Moderado")),"Moderado",
IF(AND(AB48="Media",OR(AD48="Mayor")),"Alto",
IF(AND(AB48="Baja",OR(AD48="Leve")),"Bajo",
IF(AND(OR(AB48="Baja",AB48="Improbable"),OR(AD48="Menor",AD48="Moderado")),"Moderado",
IF(AND(OR(AB48="Baja",AB48="Improbable"),AD48="Mayor"),"Alto",
IF(AND(AB48="Muy Baja",OR(AD48="Leve",AD48="Menor")),"Bajo",
IF(AND(OR(AB48="Muy Baja",AB48="Rara vez"),OR(AD48="Moderado")),"Moderado",
IF(AND(OR(AB48="Muy Baja",AB48="Rara vez"),AD48="Mayor"),"Alto",
IF(AND(OR(AB48="Casi seguro",AB48="Probable",AB48="Posible"),AD48="Mayor"),"Extremo",
IF(AND(AB48="Casi seguro",AD48="Moderado"),"Extremo",
IF(AND(OR(AB48="Probable",AB48="Posible"),OR(AD48="Moderado")),"Alto",
IF(AD48="Catastrófico","Extremo","")))))))))))))))</f>
        <v/>
      </c>
      <c r="AG48" s="45"/>
      <c r="AH48" s="46" t="str">
        <f t="shared" ref="AH48" si="37">IF(AG48="Reducir (Mitigar)","Debe establecer el plan de acción a implementar para mitigar el nivel del riesgo",
IF(AG48="Reducir (Transferir)","No amerita plan de acción. Debe tercerizar la actividad que genera este riesgo o adquirir polizas para evitar responsabilidad economica, sin embargo mantiene la responsabilidad reputacional",
IF(AG48="Aceptar","No amerita plan de acción. Asuma las consecuencias de la materialización del riesgo",
IF(AG48="Evitar","No amerita plan de acción. No ejecute la actividad que genera el riesgo",
IF(AG48="Reducir","Debe establecer el plan de acción a implementar para mitigar el nivel del riesgo",
IF(AG48="Compartir","No amerita plan de acción. Comparta el riesgo con una parte interesada que pueda gestionarlo con mas eficacia",""))))))</f>
        <v/>
      </c>
      <c r="AI48" s="47"/>
      <c r="AJ48" s="48"/>
      <c r="AK48" s="49" t="str">
        <f t="shared" ref="AK48" si="38">IF(AI48="","","∑ Peso porcentual de cada acción definida")</f>
        <v/>
      </c>
      <c r="AL48" s="50"/>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row>
    <row r="49" spans="1:67" ht="31.5" customHeight="1">
      <c r="A49" s="35"/>
      <c r="B49" s="36"/>
      <c r="C49" s="36"/>
      <c r="D49" s="36"/>
      <c r="E49" s="36"/>
      <c r="F49" s="36"/>
      <c r="G49" s="36"/>
      <c r="H49" s="36"/>
      <c r="I49" s="36"/>
      <c r="J49" s="36"/>
      <c r="K49" s="37"/>
      <c r="L49" s="38"/>
      <c r="M49" s="36"/>
      <c r="N49" s="37"/>
      <c r="O49" s="38"/>
      <c r="P49" s="39"/>
      <c r="Q49" s="40" t="str">
        <f>IF($H$48="","",
IF(OR($H$48="Corrupción",$H$48="Lavado de Activos",$H$48="Financiación del Terrorismo",$H$48="Trámites, OPAs y Consultas de Acceso a la Información Pública"),'[3]6.Valoración Control Corrupción'!$E49,'[3]5. Valoración de Controles'!$H49))</f>
        <v/>
      </c>
      <c r="R49" s="41" t="str">
        <f>IF($H$48="","",
IF(OR($H$48="Corrupción",$H$48="Lavado de Activos",$H$48="Financiación del Terrorismo",$H$48="Trámites, OPAs y Consultas de Acceso a la Información Pública"),"No Aplica",'[3]5. Valoración de Controles'!$I49))</f>
        <v/>
      </c>
      <c r="S49" s="41" t="str">
        <f>IF($H$48="","",
IF(OR($H$48="Corrupción",$H$48="Lavado de Activos",$H$48="Financiación del Terrorismo",$H$48="Trámites, OPAs y Consultas de Acceso a la Información Pública"),"No Aplica",'[3]5. Valoración de Controles'!$J49))</f>
        <v/>
      </c>
      <c r="T49" s="41" t="str">
        <f>IF($H$48="","",
IF(OR($H$48="Corrupción",$H$48="Lavado de Activos",$H$48="Financiación del Terrorismo",$H$48="Trámites, OPAs y Consultas de Acceso a la Información Pública"),"No Aplica",'[3]5. Valoración de Controles'!$K49))</f>
        <v/>
      </c>
      <c r="U49" s="41" t="str">
        <f>IF($H$48="","",
IF(OR($H$48="Corrupción",$H$48="Lavado de Activos",$H$48="Financiación del Terrorismo",$H$48="Trámites, OPAs y Consultas de Acceso a la Información Pública"),"No Aplica",'[3]5. Valoración de Controles'!$L49))</f>
        <v/>
      </c>
      <c r="V49" s="41" t="str">
        <f>IF($H$48="","",
IF(OR($H$48="Corrupción",$H$48="Lavado de Activos",$H$48="Financiación del Terrorismo",$H$48="Trámites, OPAs y Consultas de Acceso a la Información Pública"),"No Aplica",'[3]5. Valoración de Controles'!$M49))</f>
        <v/>
      </c>
      <c r="W49" s="41" t="str">
        <f>IF($H$48="","",
IF(OR($H$48="Corrupción",$H$48="Lavado de Activos",$H$48="Financiación del Terrorismo",$H$48="Trámites, OPAs y Consultas de Acceso a la Información Pública"),"No Aplica",'[3]5. Valoración de Controles'!$N49))</f>
        <v/>
      </c>
      <c r="X49" s="42" t="str">
        <f>IF($H$48="","",
IF(OR($H$48="Corrupción",$H$48="Lavado de Activos",$H$48="Financiación del Terrorismo",$H$48="Trámites, OPAs y Consultas de Acceso a la Información Pública"),"No Aplica",'[3]5. Valoración de Controles'!$O49))</f>
        <v/>
      </c>
      <c r="Y49" s="42" t="str">
        <f>IF($H$48="","",
IF(OR($H$48="Corrupción",$H$48="Lavado de Activos",$H$48="Financiación del Terrorismo",$H$48="Trámites, OPAs y Consultas de Acceso a la Información Pública"),"No Aplica",'[3]5. Valoración de Controles'!$P49))</f>
        <v/>
      </c>
      <c r="Z49" s="42" t="str">
        <f>IF($H$48="","",
IF(OR($H$48="Corrupción",$H$48="Lavado de Activos",$H$48="Financiación del Terrorismo",$H$48="Trámites, OPAs y Consultas de Acceso a la Información Pública"),"No Aplica",'[3]5. Valoración de Controles'!$Q49))</f>
        <v/>
      </c>
      <c r="AA49" s="43" t="str">
        <f>IF($H$48="","",
IF(OR($H$48="Corrupción",$H$48="Lavado de Activos",$H$48="Financiación del Terrorismo",$H$48="Trámites, OPAs y Consultas de Acceso a la Información Pública"),"No aplica",'[3]5. Valoración de Controles'!$R49))</f>
        <v/>
      </c>
      <c r="AB49" s="37"/>
      <c r="AC49" s="52"/>
      <c r="AD49" s="37"/>
      <c r="AE49" s="52"/>
      <c r="AF49" s="39"/>
      <c r="AG49" s="45"/>
      <c r="AH49" s="53"/>
      <c r="AI49" s="54"/>
      <c r="AJ49" s="55"/>
      <c r="AK49" s="56"/>
      <c r="AL49" s="55"/>
    </row>
    <row r="50" spans="1:67" ht="31.5" customHeight="1">
      <c r="A50" s="35"/>
      <c r="B50" s="36"/>
      <c r="C50" s="36"/>
      <c r="D50" s="36"/>
      <c r="E50" s="36"/>
      <c r="F50" s="36"/>
      <c r="G50" s="36"/>
      <c r="H50" s="36"/>
      <c r="I50" s="36"/>
      <c r="J50" s="36"/>
      <c r="K50" s="37"/>
      <c r="L50" s="38"/>
      <c r="M50" s="36"/>
      <c r="N50" s="37"/>
      <c r="O50" s="38"/>
      <c r="P50" s="39"/>
      <c r="Q50" s="40" t="str">
        <f>IF($H$48="","",
IF(OR($H$48="Corrupción",$H$48="Lavado de Activos",$H$48="Financiación del Terrorismo",$H$48="Trámites, OPAs y Consultas de Acceso a la Información Pública"),'[3]6.Valoración Control Corrupción'!$E50,'[3]5. Valoración de Controles'!$H50))</f>
        <v/>
      </c>
      <c r="R50" s="41" t="str">
        <f>IF($H$48="","",
IF(OR($H$48="Corrupción",$H$48="Lavado de Activos",$H$48="Financiación del Terrorismo",$H$48="Trámites, OPAs y Consultas de Acceso a la Información Pública"),"No Aplica",'[3]5. Valoración de Controles'!$I50))</f>
        <v/>
      </c>
      <c r="S50" s="41" t="str">
        <f>IF($H$48="","",
IF(OR($H$48="Corrupción",$H$48="Lavado de Activos",$H$48="Financiación del Terrorismo",$H$48="Trámites, OPAs y Consultas de Acceso a la Información Pública"),"No Aplica",'[3]5. Valoración de Controles'!$J50))</f>
        <v/>
      </c>
      <c r="T50" s="41" t="str">
        <f>IF($H$48="","",
IF(OR($H$48="Corrupción",$H$48="Lavado de Activos",$H$48="Financiación del Terrorismo",$H$48="Trámites, OPAs y Consultas de Acceso a la Información Pública"),"No Aplica",'[3]5. Valoración de Controles'!$K50))</f>
        <v/>
      </c>
      <c r="U50" s="41" t="str">
        <f>IF($H$48="","",
IF(OR($H$48="Corrupción",$H$48="Lavado de Activos",$H$48="Financiación del Terrorismo",$H$48="Trámites, OPAs y Consultas de Acceso a la Información Pública"),"No Aplica",'[3]5. Valoración de Controles'!$L50))</f>
        <v/>
      </c>
      <c r="V50" s="41" t="str">
        <f>IF($H$48="","",
IF(OR($H$48="Corrupción",$H$48="Lavado de Activos",$H$48="Financiación del Terrorismo",$H$48="Trámites, OPAs y Consultas de Acceso a la Información Pública"),"No Aplica",'[3]5. Valoración de Controles'!$M50))</f>
        <v/>
      </c>
      <c r="W50" s="41" t="str">
        <f>IF($H$48="","",
IF(OR($H$48="Corrupción",$H$48="Lavado de Activos",$H$48="Financiación del Terrorismo",$H$48="Trámites, OPAs y Consultas de Acceso a la Información Pública"),"No Aplica",'[3]5. Valoración de Controles'!$N50))</f>
        <v/>
      </c>
      <c r="X50" s="42" t="str">
        <f>IF($H$48="","",
IF(OR($H$48="Corrupción",$H$48="Lavado de Activos",$H$48="Financiación del Terrorismo",$H$48="Trámites, OPAs y Consultas de Acceso a la Información Pública"),"No Aplica",'[3]5. Valoración de Controles'!$O50))</f>
        <v/>
      </c>
      <c r="Y50" s="42" t="str">
        <f>IF($H$48="","",
IF(OR($H$48="Corrupción",$H$48="Lavado de Activos",$H$48="Financiación del Terrorismo",$H$48="Trámites, OPAs y Consultas de Acceso a la Información Pública"),"No Aplica",'[3]5. Valoración de Controles'!$P50))</f>
        <v/>
      </c>
      <c r="Z50" s="42" t="str">
        <f>IF($H$48="","",
IF(OR($H$48="Corrupción",$H$48="Lavado de Activos",$H$48="Financiación del Terrorismo",$H$48="Trámites, OPAs y Consultas de Acceso a la Información Pública"),"No Aplica",'[3]5. Valoración de Controles'!$Q50))</f>
        <v/>
      </c>
      <c r="AA50" s="43" t="str">
        <f>IF($H$48="","",
IF(OR($H$48="Corrupción",$H$48="Lavado de Activos",$H$48="Financiación del Terrorismo",$H$48="Trámites, OPAs y Consultas de Acceso a la Información Pública"),"No aplica",'[3]5. Valoración de Controles'!$R50))</f>
        <v/>
      </c>
      <c r="AB50" s="37"/>
      <c r="AC50" s="52"/>
      <c r="AD50" s="37"/>
      <c r="AE50" s="52"/>
      <c r="AF50" s="39"/>
      <c r="AG50" s="45"/>
      <c r="AH50" s="53"/>
      <c r="AI50" s="54"/>
      <c r="AJ50" s="55"/>
      <c r="AK50" s="56"/>
      <c r="AL50" s="55"/>
    </row>
    <row r="51" spans="1:67" ht="31.5" customHeight="1">
      <c r="A51" s="35">
        <v>15</v>
      </c>
      <c r="B51" s="36" t="str">
        <f>'[3]2. Identificación del Riesgo'!B51:B53</f>
        <v/>
      </c>
      <c r="C51" s="36" t="str">
        <f>IF('[3]2. Identificación del Riesgo'!C51:C53="","",'[3]2. Identificación del Riesgo'!C51:C53)</f>
        <v/>
      </c>
      <c r="D51" s="36" t="str">
        <f>IF('[3]2. Identificación del Riesgo'!D51:D53="","",'[3]2. Identificación del Riesgo'!D51:D53)</f>
        <v/>
      </c>
      <c r="E51" s="36" t="str">
        <f>IF('[3]2. Identificación del Riesgo'!E51:E53="","",'[3]2. Identificación del Riesgo'!E51:E53)</f>
        <v/>
      </c>
      <c r="F51" s="36" t="str">
        <f>IF('[3]2. Identificación del Riesgo'!F51:F53="","",'[3]2. Identificación del Riesgo'!F51:F53)</f>
        <v/>
      </c>
      <c r="G51" s="36" t="str">
        <f>IF('[3]2. Identificación del Riesgo'!G51:G53="","",'[3]2. Identificación del Riesgo'!G51:G53)</f>
        <v/>
      </c>
      <c r="H51" s="36" t="str">
        <f>IF('[3]2. Identificación del Riesgo'!H51:H53="","",'[3]2. Identificación del Riesgo'!H51:H53)</f>
        <v/>
      </c>
      <c r="I51" s="36" t="str">
        <f>IF('[3]2. Identificación del Riesgo'!I51:I53="","",'[3]2. Identificación del Riesgo'!I51:I53)</f>
        <v/>
      </c>
      <c r="J51" s="36" t="str">
        <f>IF('[3]2. Identificación del Riesgo'!J51:J53="","",'[3]2. Identificación del Riesgo'!J51:J53)</f>
        <v/>
      </c>
      <c r="K51" s="37" t="str">
        <f>'[3]2. Identificación del Riesgo'!K51:K53</f>
        <v/>
      </c>
      <c r="L51" s="38" t="str">
        <f>'[3]2. Identificación del Riesgo'!L51:L53</f>
        <v/>
      </c>
      <c r="M51" s="36" t="str">
        <f>IF(OR('[3]2. Identificación del Riesgo'!H51:H53="Corrupción",'[3]2. Identificación del Riesgo'!H51:H53="Lavado de Activos",'[3]2. Identificación del Riesgo'!H51:H53="Financiación del Terrorismo",'[3]2. Identificación del Riesgo'!H51:H53="Trámites, OPAs y Consultas de Acceso a la Información Pública"),"No Aplica",
IF('[3]2. Identificación del Riesgo'!M51:M53="","",'[3]2. Identificación del Riesgo'!M51:M53))</f>
        <v/>
      </c>
      <c r="N51" s="37" t="str">
        <f>'[3]2. Identificación del Riesgo'!N51:N53</f>
        <v/>
      </c>
      <c r="O51" s="38" t="str">
        <f>'[3]2. Identificación del Riesgo'!O51:O53</f>
        <v/>
      </c>
      <c r="P51" s="39" t="str">
        <f>'[3]2. Identificación del Riesgo'!P51:P53</f>
        <v/>
      </c>
      <c r="Q51" s="40" t="str">
        <f>IF($H$51="","",
IF(OR($H$51="Corrupción",$H$51="Lavado de Activos",$H$51="Financiación del Terrorismo",$H$51="Trámites, OPAs y Consultas de Acceso a la Información Pública"),'[3]6.Valoración Control Corrupción'!$E51,'[3]5. Valoración de Controles'!$H51))</f>
        <v/>
      </c>
      <c r="R51" s="41" t="str">
        <f>IF($H$51="","",
IF(OR($H$51="Corrupción",$H$51="Lavado de Activos",$H$51="Financiación del Terrorismo",$H$51="Trámites, OPAs y Consultas de Acceso a la Información Pública"),"No Aplica",'[3]5. Valoración de Controles'!$I51))</f>
        <v/>
      </c>
      <c r="S51" s="41" t="str">
        <f>IF($H$51="","",
IF(OR($H$51="Corrupción",$H$51="Lavado de Activos",$H$51="Financiación del Terrorismo",$H$51="Trámites, OPAs y Consultas de Acceso a la Información Pública"),"No Aplica",'[3]5. Valoración de Controles'!$J51))</f>
        <v/>
      </c>
      <c r="T51" s="41" t="str">
        <f>IF($H$51="","",
IF(OR($H$51="Corrupción",$H$51="Lavado de Activos",$H$51="Financiación del Terrorismo",$H$51="Trámites, OPAs y Consultas de Acceso a la Información Pública"),"No Aplica",'[3]5. Valoración de Controles'!$K51))</f>
        <v/>
      </c>
      <c r="U51" s="41" t="str">
        <f>IF($H$51="","",
IF(OR($H$51="Corrupción",$H$51="Lavado de Activos",$H$51="Financiación del Terrorismo",$H$51="Trámites, OPAs y Consultas de Acceso a la Información Pública"),"No Aplica",'[3]5. Valoración de Controles'!$L51))</f>
        <v/>
      </c>
      <c r="V51" s="41" t="str">
        <f>IF($H$51="","",
IF(OR($H$51="Corrupción",$H$51="Lavado de Activos",$H$51="Financiación del Terrorismo",$H$51="Trámites, OPAs y Consultas de Acceso a la Información Pública"),"No Aplica",'[3]5. Valoración de Controles'!$M51))</f>
        <v/>
      </c>
      <c r="W51" s="41" t="str">
        <f>IF($H$51="","",
IF(OR($H$51="Corrupción",$H$51="Lavado de Activos",$H$51="Financiación del Terrorismo",$H$51="Trámites, OPAs y Consultas de Acceso a la Información Pública"),"No Aplica",'[3]5. Valoración de Controles'!$N51))</f>
        <v/>
      </c>
      <c r="X51" s="42" t="str">
        <f>IF($H$51="","",
IF(OR($H$51="Corrupción",$H$51="Lavado de Activos",$H$51="Financiación del Terrorismo",$H$51="Trámites, OPAs y Consultas de Acceso a la Información Pública"),"No Aplica",'[3]5. Valoración de Controles'!$O51))</f>
        <v/>
      </c>
      <c r="Y51" s="42" t="str">
        <f>IF($H$51="","",
IF(OR($H$51="Corrupción",$H$51="Lavado de Activos",$H$51="Financiación del Terrorismo",$H$51="Trámites, OPAs y Consultas de Acceso a la Información Pública"),"No Aplica",'[3]5. Valoración de Controles'!$P51))</f>
        <v/>
      </c>
      <c r="Z51" s="42" t="str">
        <f>IF($H$51="","",
IF(OR($H$51="Corrupción",$H$51="Lavado de Activos",$H$51="Financiación del Terrorismo",$H$51="Trámites, OPAs y Consultas de Acceso a la Información Pública"),"No Aplica",'[3]5. Valoración de Controles'!$Q51))</f>
        <v/>
      </c>
      <c r="AA51" s="43" t="str">
        <f>IF($H$51="","",
IF(OR($H$51="Corrupción",$H$51="Lavado de Activos",$H$51="Financiación del Terrorismo",$H$51="Trámites, OPAs y Consultas de Acceso a la Información Pública"),"No aplica",'[3]5. Valoración de Controles'!$R51))</f>
        <v/>
      </c>
      <c r="AB51" s="37" t="str">
        <f>IF(H51="","",
IF(OR(H51="Corrupción",H51="Lavado de Activos",H51="Financiación del Terrorismo",H51="Trámites, OPAs y Consultas de Acceso a la Información Pública"),'[3]6.Valoración Control Corrupción'!W51:W53,
IF(OR(H51&lt;&gt;"Corrupción",H51&lt;&gt;"Lavado de Activos",H51&lt;&gt;"Financiación del Terrorismo",H51&lt;&gt;"Trámites, OPAs y Consultas de Acceso a la Información Pública"),IF(AC51="","",
IF(AND(AC51&gt;0,AC51&lt;0.4),"Muy Baja",
IF(AND(AC51&gt;=0.4,AC51&lt;0.6),"Baja",
IF(AND(AC51&gt;=0.6,AC51&lt;0.8),"Media",
IF(AND(AC51&gt;=0.8,AC51&lt;1),"Alta",
IF(AC51&gt;=1,"Muy Alta","")))))))))</f>
        <v/>
      </c>
      <c r="AC51" s="44"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IF('[3]5. Valoración de Controles'!U53&gt;0,'[3]5. Valoración de Controles'!U53,
IF('[3]5. Valoración de Controles'!U52&gt;0,'[3]5. Valoración de Controles'!U52,
IF('[3]5. Valoración de Controles'!U51&gt;0,'[3]5. Valoración de Controles'!U51,L51))))))</f>
        <v/>
      </c>
      <c r="AD51" s="37" t="str">
        <f>IF(H51="","",
IF(OR(H51="Corrupción",H51="Lavado de Activos",H51="Financiación del Terrorismo",H51="Trámites, OPAs y Consultas de Acceso a la Información Pública"),'[3]3. Impacto Riesgo de Corrupción'!Z51:Z53,
IF(OR(H51&lt;&gt;"Corrupción",H51&lt;&gt;"Lavado de Activos",H51&lt;&gt;"Financiación del Terrorismo",H51&lt;&gt;"Trámites, OPAs y Consultas de Acceso a la Información Pública"),
IF(AE51="","",
IF(AND(AE51&gt;0,AE51&lt;0.4),"Leve",
IF(AND(AE51&gt;=0.4,AE51&lt;0.6),"Menor",
IF(AND(AE51&gt;=0.6,AE51&lt;0.8),"Moderado",
IF(AND(AE51&gt;=0.8,AE51&lt;1),"Mayor",
IF(AE51&gt;=1,"Catastrófico","")))))))))</f>
        <v/>
      </c>
      <c r="AE51" s="44"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IF('[3]5. Valoración de Controles'!V53&gt;0,'[3]5. Valoración de Controles'!V53,
IF('[3]5. Valoración de Controles'!V52&gt;0,'[3]5. Valoración de Controles'!V52,
IF('[3]5. Valoración de Controles'!V51&gt;0,'[3]5. Valoración de Controles'!V51,O51))))))</f>
        <v/>
      </c>
      <c r="AF51" s="39" t="str">
        <f t="shared" ref="AF51" si="39">IF(AND(AB51="Muy Alta",OR(AD51="Leve",AD51="Menor",AD51="Moderado",AD51="Mayor")),"Alto",
IF(AND(AB51="Alta",OR(AD51="Leve",AD51="Menor")),"Moderado",
IF(AND(AB51="Alta",OR(AD51="Moderado",AD51="Mayor")),"Alto",
IF(AND(AB51="Media",OR(AD51="Leve",AD51="Menor",AD51="Moderado")),"Moderado",
IF(AND(AB51="Media",OR(AD51="Mayor")),"Alto",
IF(AND(AB51="Baja",OR(AD51="Leve")),"Bajo",
IF(AND(OR(AB51="Baja",AB51="Improbable"),OR(AD51="Menor",AD51="Moderado")),"Moderado",
IF(AND(OR(AB51="Baja",AB51="Improbable"),AD51="Mayor"),"Alto",
IF(AND(AB51="Muy Baja",OR(AD51="Leve",AD51="Menor")),"Bajo",
IF(AND(OR(AB51="Muy Baja",AB51="Rara vez"),OR(AD51="Moderado")),"Moderado",
IF(AND(OR(AB51="Muy Baja",AB51="Rara vez"),AD51="Mayor"),"Alto",
IF(AND(OR(AB51="Casi seguro",AB51="Probable",AB51="Posible"),AD51="Mayor"),"Extremo",
IF(AND(AB51="Casi seguro",AD51="Moderado"),"Extremo",
IF(AND(OR(AB51="Probable",AB51="Posible"),OR(AD51="Moderado")),"Alto",
IF(AD51="Catastrófico","Extremo","")))))))))))))))</f>
        <v/>
      </c>
      <c r="AG51" s="45"/>
      <c r="AH51" s="46" t="str">
        <f t="shared" ref="AH51" si="40">IF(AG51="Reducir (Mitigar)","Debe establecer el plan de acción a implementar para mitigar el nivel del riesgo",
IF(AG51="Reducir (Transferir)","No amerita plan de acción. Debe tercerizar la actividad que genera este riesgo o adquirir polizas para evitar responsabilidad economica, sin embargo mantiene la responsabilidad reputacional",
IF(AG51="Aceptar","No amerita plan de acción. Asuma las consecuencias de la materialización del riesgo",
IF(AG51="Evitar","No amerita plan de acción. No ejecute la actividad que genera el riesgo",
IF(AG51="Reducir","Debe establecer el plan de acción a implementar para mitigar el nivel del riesgo",
IF(AG51="Compartir","No amerita plan de acción. Comparta el riesgo con una parte interesada que pueda gestionarlo con mas eficacia",""))))))</f>
        <v/>
      </c>
      <c r="AI51" s="47"/>
      <c r="AJ51" s="48"/>
      <c r="AK51" s="49" t="str">
        <f t="shared" ref="AK51" si="41">IF(AI51="","","∑ Peso porcentual de cada acción definida")</f>
        <v/>
      </c>
      <c r="AL51" s="50"/>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row>
    <row r="52" spans="1:67" ht="31.5" customHeight="1">
      <c r="A52" s="35"/>
      <c r="B52" s="36"/>
      <c r="C52" s="36"/>
      <c r="D52" s="36"/>
      <c r="E52" s="36"/>
      <c r="F52" s="36"/>
      <c r="G52" s="36"/>
      <c r="H52" s="36"/>
      <c r="I52" s="36"/>
      <c r="J52" s="36"/>
      <c r="K52" s="37"/>
      <c r="L52" s="38"/>
      <c r="M52" s="36"/>
      <c r="N52" s="37"/>
      <c r="O52" s="38"/>
      <c r="P52" s="39"/>
      <c r="Q52" s="40" t="str">
        <f>IF($H$51="","",
IF(OR($H$51="Corrupción",$H$51="Lavado de Activos",$H$51="Financiación del Terrorismo",$H$51="Trámites, OPAs y Consultas de Acceso a la Información Pública"),'[3]6.Valoración Control Corrupción'!$E52,'[3]5. Valoración de Controles'!$H52))</f>
        <v/>
      </c>
      <c r="R52" s="41" t="str">
        <f>IF($H$51="","",
IF(OR($H$51="Corrupción",$H$51="Lavado de Activos",$H$51="Financiación del Terrorismo",$H$51="Trámites, OPAs y Consultas de Acceso a la Información Pública"),"No Aplica",'[3]5. Valoración de Controles'!$I52))</f>
        <v/>
      </c>
      <c r="S52" s="41" t="str">
        <f>IF($H$51="","",
IF(OR($H$51="Corrupción",$H$51="Lavado de Activos",$H$51="Financiación del Terrorismo",$H$51="Trámites, OPAs y Consultas de Acceso a la Información Pública"),"No Aplica",'[3]5. Valoración de Controles'!$J52))</f>
        <v/>
      </c>
      <c r="T52" s="41" t="str">
        <f>IF($H$51="","",
IF(OR($H$51="Corrupción",$H$51="Lavado de Activos",$H$51="Financiación del Terrorismo",$H$51="Trámites, OPAs y Consultas de Acceso a la Información Pública"),"No Aplica",'[3]5. Valoración de Controles'!$K52))</f>
        <v/>
      </c>
      <c r="U52" s="41" t="str">
        <f>IF($H$51="","",
IF(OR($H$51="Corrupción",$H$51="Lavado de Activos",$H$51="Financiación del Terrorismo",$H$51="Trámites, OPAs y Consultas de Acceso a la Información Pública"),"No Aplica",'[3]5. Valoración de Controles'!$L52))</f>
        <v/>
      </c>
      <c r="V52" s="41" t="str">
        <f>IF($H$51="","",
IF(OR($H$51="Corrupción",$H$51="Lavado de Activos",$H$51="Financiación del Terrorismo",$H$51="Trámites, OPAs y Consultas de Acceso a la Información Pública"),"No Aplica",'[3]5. Valoración de Controles'!$M52))</f>
        <v/>
      </c>
      <c r="W52" s="41" t="str">
        <f>IF($H$51="","",
IF(OR($H$51="Corrupción",$H$51="Lavado de Activos",$H$51="Financiación del Terrorismo",$H$51="Trámites, OPAs y Consultas de Acceso a la Información Pública"),"No Aplica",'[3]5. Valoración de Controles'!$N52))</f>
        <v/>
      </c>
      <c r="X52" s="42" t="str">
        <f>IF($H$51="","",
IF(OR($H$51="Corrupción",$H$51="Lavado de Activos",$H$51="Financiación del Terrorismo",$H$51="Trámites, OPAs y Consultas de Acceso a la Información Pública"),"No Aplica",'[3]5. Valoración de Controles'!$O52))</f>
        <v/>
      </c>
      <c r="Y52" s="42" t="str">
        <f>IF($H$51="","",
IF(OR($H$51="Corrupción",$H$51="Lavado de Activos",$H$51="Financiación del Terrorismo",$H$51="Trámites, OPAs y Consultas de Acceso a la Información Pública"),"No Aplica",'[3]5. Valoración de Controles'!$P52))</f>
        <v/>
      </c>
      <c r="Z52" s="42" t="str">
        <f>IF($H$51="","",
IF(OR($H$51="Corrupción",$H$51="Lavado de Activos",$H$51="Financiación del Terrorismo",$H$51="Trámites, OPAs y Consultas de Acceso a la Información Pública"),"No Aplica",'[3]5. Valoración de Controles'!$Q52))</f>
        <v/>
      </c>
      <c r="AA52" s="43" t="str">
        <f>IF($H$51="","",
IF(OR($H$51="Corrupción",$H$51="Lavado de Activos",$H$51="Financiación del Terrorismo",$H$51="Trámites, OPAs y Consultas de Acceso a la Información Pública"),"No aplica",'[3]5. Valoración de Controles'!$R52))</f>
        <v/>
      </c>
      <c r="AB52" s="37"/>
      <c r="AC52" s="52"/>
      <c r="AD52" s="37"/>
      <c r="AE52" s="52"/>
      <c r="AF52" s="39"/>
      <c r="AG52" s="45"/>
      <c r="AH52" s="53"/>
      <c r="AI52" s="54"/>
      <c r="AJ52" s="55"/>
      <c r="AK52" s="56"/>
      <c r="AL52" s="55"/>
    </row>
    <row r="53" spans="1:67" ht="31.5" customHeight="1">
      <c r="A53" s="35"/>
      <c r="B53" s="36"/>
      <c r="C53" s="36"/>
      <c r="D53" s="36"/>
      <c r="E53" s="36"/>
      <c r="F53" s="36"/>
      <c r="G53" s="36"/>
      <c r="H53" s="36"/>
      <c r="I53" s="36"/>
      <c r="J53" s="36"/>
      <c r="K53" s="37"/>
      <c r="L53" s="38"/>
      <c r="M53" s="36"/>
      <c r="N53" s="37"/>
      <c r="O53" s="38"/>
      <c r="P53" s="39"/>
      <c r="Q53" s="40" t="str">
        <f>IF($H$51="","",
IF(OR($H$51="Corrupción",$H$51="Lavado de Activos",$H$51="Financiación del Terrorismo",$H$51="Trámites, OPAs y Consultas de Acceso a la Información Pública"),'[3]6.Valoración Control Corrupción'!$E53,'[3]5. Valoración de Controles'!$H53))</f>
        <v/>
      </c>
      <c r="R53" s="41" t="str">
        <f>IF($H$51="","",
IF(OR($H$51="Corrupción",$H$51="Lavado de Activos",$H$51="Financiación del Terrorismo",$H$51="Trámites, OPAs y Consultas de Acceso a la Información Pública"),"No Aplica",'[3]5. Valoración de Controles'!$I53))</f>
        <v/>
      </c>
      <c r="S53" s="41" t="str">
        <f>IF($H$51="","",
IF(OR($H$51="Corrupción",$H$51="Lavado de Activos",$H$51="Financiación del Terrorismo",$H$51="Trámites, OPAs y Consultas de Acceso a la Información Pública"),"No Aplica",'[3]5. Valoración de Controles'!$J53))</f>
        <v/>
      </c>
      <c r="T53" s="41" t="str">
        <f>IF($H$51="","",
IF(OR($H$51="Corrupción",$H$51="Lavado de Activos",$H$51="Financiación del Terrorismo",$H$51="Trámites, OPAs y Consultas de Acceso a la Información Pública"),"No Aplica",'[3]5. Valoración de Controles'!$K53))</f>
        <v/>
      </c>
      <c r="U53" s="41" t="str">
        <f>IF($H$51="","",
IF(OR($H$51="Corrupción",$H$51="Lavado de Activos",$H$51="Financiación del Terrorismo",$H$51="Trámites, OPAs y Consultas de Acceso a la Información Pública"),"No Aplica",'[3]5. Valoración de Controles'!$L53))</f>
        <v/>
      </c>
      <c r="V53" s="41" t="str">
        <f>IF($H$51="","",
IF(OR($H$51="Corrupción",$H$51="Lavado de Activos",$H$51="Financiación del Terrorismo",$H$51="Trámites, OPAs y Consultas de Acceso a la Información Pública"),"No Aplica",'[3]5. Valoración de Controles'!$M53))</f>
        <v/>
      </c>
      <c r="W53" s="41" t="str">
        <f>IF($H$51="","",
IF(OR($H$51="Corrupción",$H$51="Lavado de Activos",$H$51="Financiación del Terrorismo",$H$51="Trámites, OPAs y Consultas de Acceso a la Información Pública"),"No Aplica",'[3]5. Valoración de Controles'!$N53))</f>
        <v/>
      </c>
      <c r="X53" s="42" t="str">
        <f>IF($H$51="","",
IF(OR($H$51="Corrupción",$H$51="Lavado de Activos",$H$51="Financiación del Terrorismo",$H$51="Trámites, OPAs y Consultas de Acceso a la Información Pública"),"No Aplica",'[3]5. Valoración de Controles'!$O53))</f>
        <v/>
      </c>
      <c r="Y53" s="42" t="str">
        <f>IF($H$51="","",
IF(OR($H$51="Corrupción",$H$51="Lavado de Activos",$H$51="Financiación del Terrorismo",$H$51="Trámites, OPAs y Consultas de Acceso a la Información Pública"),"No Aplica",'[3]5. Valoración de Controles'!$P53))</f>
        <v/>
      </c>
      <c r="Z53" s="42" t="str">
        <f>IF($H$51="","",
IF(OR($H$51="Corrupción",$H$51="Lavado de Activos",$H$51="Financiación del Terrorismo",$H$51="Trámites, OPAs y Consultas de Acceso a la Información Pública"),"No Aplica",'[3]5. Valoración de Controles'!$Q53))</f>
        <v/>
      </c>
      <c r="AA53" s="43" t="str">
        <f>IF($H$51="","",
IF(OR($H$51="Corrupción",$H$51="Lavado de Activos",$H$51="Financiación del Terrorismo",$H$51="Trámites, OPAs y Consultas de Acceso a la Información Pública"),"No aplica",'[3]5. Valoración de Controles'!$R53))</f>
        <v/>
      </c>
      <c r="AB53" s="37"/>
      <c r="AC53" s="52"/>
      <c r="AD53" s="37"/>
      <c r="AE53" s="52"/>
      <c r="AF53" s="39"/>
      <c r="AG53" s="45"/>
      <c r="AH53" s="53"/>
      <c r="AI53" s="54"/>
      <c r="AJ53" s="55"/>
      <c r="AK53" s="56"/>
      <c r="AL53" s="55"/>
    </row>
    <row r="54" spans="1:67" ht="31.5" customHeight="1">
      <c r="A54" s="35">
        <v>16</v>
      </c>
      <c r="B54" s="36" t="str">
        <f>'[3]2. Identificación del Riesgo'!B54:B56</f>
        <v/>
      </c>
      <c r="C54" s="36" t="str">
        <f>IF('[3]2. Identificación del Riesgo'!C54:C56="","",'[3]2. Identificación del Riesgo'!C54:C56)</f>
        <v/>
      </c>
      <c r="D54" s="36" t="str">
        <f>IF('[3]2. Identificación del Riesgo'!D54:D56="","",'[3]2. Identificación del Riesgo'!D54:D56)</f>
        <v/>
      </c>
      <c r="E54" s="36" t="str">
        <f>IF('[3]2. Identificación del Riesgo'!E54:E56="","",'[3]2. Identificación del Riesgo'!E54:E56)</f>
        <v/>
      </c>
      <c r="F54" s="36" t="str">
        <f>IF('[3]2. Identificación del Riesgo'!F54:F56="","",'[3]2. Identificación del Riesgo'!F54:F56)</f>
        <v/>
      </c>
      <c r="G54" s="36" t="str">
        <f>IF('[3]2. Identificación del Riesgo'!G54:G56="","",'[3]2. Identificación del Riesgo'!G54:G56)</f>
        <v/>
      </c>
      <c r="H54" s="36" t="str">
        <f>IF('[3]2. Identificación del Riesgo'!H54:H56="","",'[3]2. Identificación del Riesgo'!H54:H56)</f>
        <v/>
      </c>
      <c r="I54" s="36" t="str">
        <f>IF('[3]2. Identificación del Riesgo'!I54:I56="","",'[3]2. Identificación del Riesgo'!I54:I56)</f>
        <v/>
      </c>
      <c r="J54" s="36" t="str">
        <f>IF('[3]2. Identificación del Riesgo'!J54:J56="","",'[3]2. Identificación del Riesgo'!J54:J56)</f>
        <v/>
      </c>
      <c r="K54" s="37" t="str">
        <f>'[3]2. Identificación del Riesgo'!K54:K56</f>
        <v/>
      </c>
      <c r="L54" s="38" t="str">
        <f>'[3]2. Identificación del Riesgo'!L54:L56</f>
        <v/>
      </c>
      <c r="M54" s="36" t="str">
        <f>IF(OR('[3]2. Identificación del Riesgo'!H54:H56="Corrupción",'[3]2. Identificación del Riesgo'!H54:H56="Lavado de Activos",'[3]2. Identificación del Riesgo'!H54:H56="Financiación del Terrorismo",'[3]2. Identificación del Riesgo'!H54:H56="Trámites, OPAs y Consultas de Acceso a la Información Pública"),"No Aplica",
IF('[3]2. Identificación del Riesgo'!M54:M56="","",'[3]2. Identificación del Riesgo'!M54:M56))</f>
        <v/>
      </c>
      <c r="N54" s="37" t="str">
        <f>'[3]2. Identificación del Riesgo'!N54:N56</f>
        <v/>
      </c>
      <c r="O54" s="38" t="str">
        <f>'[3]2. Identificación del Riesgo'!O54:O56</f>
        <v/>
      </c>
      <c r="P54" s="39" t="str">
        <f>'[3]2. Identificación del Riesgo'!P54:P56</f>
        <v/>
      </c>
      <c r="Q54" s="40" t="str">
        <f>IF($H$54="","",
IF(OR($H$54="Corrupción",$H$54="Lavado de Activos",$H$54="Financiación del Terrorismo",$H$54="Trámites, OPAs y Consultas de Acceso a la Información Pública"),'[3]6.Valoración Control Corrupción'!$E54,'[3]5. Valoración de Controles'!$H54))</f>
        <v/>
      </c>
      <c r="R54" s="41" t="str">
        <f>IF($H$54="","",
IF(OR($H$54="Corrupción",$H$54="Lavado de Activos",$H$54="Financiación del Terrorismo",$H$54="Trámites, OPAs y Consultas de Acceso a la Información Pública"),"No Aplica",'[3]5. Valoración de Controles'!$I54))</f>
        <v/>
      </c>
      <c r="S54" s="41" t="str">
        <f>IF($H$54="","",
IF(OR($H$54="Corrupción",$H$54="Lavado de Activos",$H$54="Financiación del Terrorismo",$H$54="Trámites, OPAs y Consultas de Acceso a la Información Pública"),"No Aplica",'[3]5. Valoración de Controles'!$J54))</f>
        <v/>
      </c>
      <c r="T54" s="41" t="str">
        <f>IF($H$54="","",
IF(OR($H$54="Corrupción",$H$54="Lavado de Activos",$H$54="Financiación del Terrorismo",$H$54="Trámites, OPAs y Consultas de Acceso a la Información Pública"),"No Aplica",'[3]5. Valoración de Controles'!$K54))</f>
        <v/>
      </c>
      <c r="U54" s="41" t="str">
        <f>IF($H$54="","",
IF(OR($H$54="Corrupción",$H$54="Lavado de Activos",$H$54="Financiación del Terrorismo",$H$54="Trámites, OPAs y Consultas de Acceso a la Información Pública"),"No Aplica",'[3]5. Valoración de Controles'!$L54))</f>
        <v/>
      </c>
      <c r="V54" s="41" t="str">
        <f>IF($H$54="","",
IF(OR($H$54="Corrupción",$H$54="Lavado de Activos",$H$54="Financiación del Terrorismo",$H$54="Trámites, OPAs y Consultas de Acceso a la Información Pública"),"No Aplica",'[3]5. Valoración de Controles'!$M54))</f>
        <v/>
      </c>
      <c r="W54" s="41" t="str">
        <f>IF($H$54="","",
IF(OR($H$54="Corrupción",$H$54="Lavado de Activos",$H$54="Financiación del Terrorismo",$H$54="Trámites, OPAs y Consultas de Acceso a la Información Pública"),"No Aplica",'[3]5. Valoración de Controles'!$N54))</f>
        <v/>
      </c>
      <c r="X54" s="42" t="str">
        <f>IF($H$54="","",
IF(OR($H$54="Corrupción",$H$54="Lavado de Activos",$H$54="Financiación del Terrorismo",$H$54="Trámites, OPAs y Consultas de Acceso a la Información Pública"),"No Aplica",'[3]5. Valoración de Controles'!$O54))</f>
        <v/>
      </c>
      <c r="Y54" s="42" t="str">
        <f>IF($H$54="","",
IF(OR($H$54="Corrupción",$H$54="Lavado de Activos",$H$54="Financiación del Terrorismo",$H$54="Trámites, OPAs y Consultas de Acceso a la Información Pública"),"No Aplica",'[3]5. Valoración de Controles'!$P54))</f>
        <v/>
      </c>
      <c r="Z54" s="42" t="str">
        <f>IF($H$54="","",
IF(OR($H$54="Corrupción",$H$54="Lavado de Activos",$H$54="Financiación del Terrorismo",$H$54="Trámites, OPAs y Consultas de Acceso a la Información Pública"),"No Aplica",'[3]5. Valoración de Controles'!$Q54))</f>
        <v/>
      </c>
      <c r="AA54" s="43" t="str">
        <f>IF($H$54="","",
IF(OR($H$54="Corrupción",$H$54="Lavado de Activos",$H$54="Financiación del Terrorismo",$H$54="Trámites, OPAs y Consultas de Acceso a la Información Pública"),"No aplica",'[3]5. Valoración de Controles'!$R54))</f>
        <v/>
      </c>
      <c r="AB54" s="37" t="str">
        <f>IF(H54="","",
IF(OR(H54="Corrupción",H54="Lavado de Activos",H54="Financiación del Terrorismo",H54="Trámites, OPAs y Consultas de Acceso a la Información Pública"),'[3]6.Valoración Control Corrupción'!W54:W56,
IF(OR(H54&lt;&gt;"Corrupción",H54&lt;&gt;"Lavado de Activos",H54&lt;&gt;"Financiación del Terrorismo",H54&lt;&gt;"Trámites, OPAs y Consultas de Acceso a la Información Pública"),IF(AC54="","",
IF(AND(AC54&gt;0,AC54&lt;0.4),"Muy Baja",
IF(AND(AC54&gt;=0.4,AC54&lt;0.6),"Baja",
IF(AND(AC54&gt;=0.6,AC54&lt;0.8),"Media",
IF(AND(AC54&gt;=0.8,AC54&lt;1),"Alta",
IF(AC54&gt;=1,"Muy Alta","")))))))))</f>
        <v/>
      </c>
      <c r="AC54" s="44"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IF('[3]5. Valoración de Controles'!U56&gt;0,'[3]5. Valoración de Controles'!U56,
IF('[3]5. Valoración de Controles'!U55&gt;0,'[3]5. Valoración de Controles'!U55,
IF('[3]5. Valoración de Controles'!U54&gt;0,'[3]5. Valoración de Controles'!U54,L54))))))</f>
        <v/>
      </c>
      <c r="AD54" s="37" t="str">
        <f>IF(H54="","",
IF(OR(H54="Corrupción",H54="Lavado de Activos",H54="Financiación del Terrorismo",H54="Trámites, OPAs y Consultas de Acceso a la Información Pública"),'[3]3. Impacto Riesgo de Corrupción'!Z54:Z56,
IF(OR(H54&lt;&gt;"Corrupción",H54&lt;&gt;"Lavado de Activos",H54&lt;&gt;"Financiación del Terrorismo",H54&lt;&gt;"Trámites, OPAs y Consultas de Acceso a la Información Pública"),
IF(AE54="","",
IF(AND(AE54&gt;0,AE54&lt;0.4),"Leve",
IF(AND(AE54&gt;=0.4,AE54&lt;0.6),"Menor",
IF(AND(AE54&gt;=0.6,AE54&lt;0.8),"Moderado",
IF(AND(AE54&gt;=0.8,AE54&lt;1),"Mayor",
IF(AE54&gt;=1,"Catastrófico","")))))))))</f>
        <v/>
      </c>
      <c r="AE54" s="44"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IF('[3]5. Valoración de Controles'!V56&gt;0,'[3]5. Valoración de Controles'!V56,
IF('[3]5. Valoración de Controles'!V55&gt;0,'[3]5. Valoración de Controles'!V55,
IF('[3]5. Valoración de Controles'!V54&gt;0,'[3]5. Valoración de Controles'!V54,O54))))))</f>
        <v/>
      </c>
      <c r="AF54" s="39" t="str">
        <f t="shared" ref="AF54" si="42">IF(AND(AB54="Muy Alta",OR(AD54="Leve",AD54="Menor",AD54="Moderado",AD54="Mayor")),"Alto",
IF(AND(AB54="Alta",OR(AD54="Leve",AD54="Menor")),"Moderado",
IF(AND(AB54="Alta",OR(AD54="Moderado",AD54="Mayor")),"Alto",
IF(AND(AB54="Media",OR(AD54="Leve",AD54="Menor",AD54="Moderado")),"Moderado",
IF(AND(AB54="Media",OR(AD54="Mayor")),"Alto",
IF(AND(AB54="Baja",OR(AD54="Leve")),"Bajo",
IF(AND(OR(AB54="Baja",AB54="Improbable"),OR(AD54="Menor",AD54="Moderado")),"Moderado",
IF(AND(OR(AB54="Baja",AB54="Improbable"),AD54="Mayor"),"Alto",
IF(AND(AB54="Muy Baja",OR(AD54="Leve",AD54="Menor")),"Bajo",
IF(AND(OR(AB54="Muy Baja",AB54="Rara vez"),OR(AD54="Moderado")),"Moderado",
IF(AND(OR(AB54="Muy Baja",AB54="Rara vez"),AD54="Mayor"),"Alto",
IF(AND(OR(AB54="Casi seguro",AB54="Probable",AB54="Posible"),AD54="Mayor"),"Extremo",
IF(AND(AB54="Casi seguro",AD54="Moderado"),"Extremo",
IF(AND(OR(AB54="Probable",AB54="Posible"),OR(AD54="Moderado")),"Alto",
IF(AD54="Catastrófico","Extremo","")))))))))))))))</f>
        <v/>
      </c>
      <c r="AG54" s="45"/>
      <c r="AH54" s="46" t="str">
        <f t="shared" ref="AH54" si="43">IF(AG54="Reducir (Mitigar)","Debe establecer el plan de acción a implementar para mitigar el nivel del riesgo",
IF(AG54="Reducir (Transferir)","No amerita plan de acción. Debe tercerizar la actividad que genera este riesgo o adquirir polizas para evitar responsabilidad economica, sin embargo mantiene la responsabilidad reputacional",
IF(AG54="Aceptar","No amerita plan de acción. Asuma las consecuencias de la materialización del riesgo",
IF(AG54="Evitar","No amerita plan de acción. No ejecute la actividad que genera el riesgo",
IF(AG54="Reducir","Debe establecer el plan de acción a implementar para mitigar el nivel del riesgo",
IF(AG54="Compartir","No amerita plan de acción. Comparta el riesgo con una parte interesada que pueda gestionarlo con mas eficacia",""))))))</f>
        <v/>
      </c>
      <c r="AI54" s="47"/>
      <c r="AJ54" s="48"/>
      <c r="AK54" s="49" t="str">
        <f t="shared" ref="AK54" si="44">IF(AI54="","","∑ Peso porcentual de cada acción definida")</f>
        <v/>
      </c>
      <c r="AL54" s="50"/>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row>
    <row r="55" spans="1:67" ht="31.5" customHeight="1">
      <c r="A55" s="35"/>
      <c r="B55" s="36"/>
      <c r="C55" s="36"/>
      <c r="D55" s="36"/>
      <c r="E55" s="36"/>
      <c r="F55" s="36"/>
      <c r="G55" s="36"/>
      <c r="H55" s="36"/>
      <c r="I55" s="36"/>
      <c r="J55" s="36"/>
      <c r="K55" s="37"/>
      <c r="L55" s="38"/>
      <c r="M55" s="36"/>
      <c r="N55" s="37"/>
      <c r="O55" s="38"/>
      <c r="P55" s="39"/>
      <c r="Q55" s="40" t="str">
        <f>IF($H$54="","",
IF(OR($H$54="Corrupción",$H$54="Lavado de Activos",$H$54="Financiación del Terrorismo",$H$54="Trámites, OPAs y Consultas de Acceso a la Información Pública"),'[3]6.Valoración Control Corrupción'!$E55,'[3]5. Valoración de Controles'!$H55))</f>
        <v/>
      </c>
      <c r="R55" s="41" t="str">
        <f>IF($H$54="","",
IF(OR($H$54="Corrupción",$H$54="Lavado de Activos",$H$54="Financiación del Terrorismo",$H$54="Trámites, OPAs y Consultas de Acceso a la Información Pública"),"No Aplica",'[3]5. Valoración de Controles'!$I55))</f>
        <v/>
      </c>
      <c r="S55" s="41" t="str">
        <f>IF($H$54="","",
IF(OR($H$54="Corrupción",$H$54="Lavado de Activos",$H$54="Financiación del Terrorismo",$H$54="Trámites, OPAs y Consultas de Acceso a la Información Pública"),"No Aplica",'[3]5. Valoración de Controles'!$J55))</f>
        <v/>
      </c>
      <c r="T55" s="41" t="str">
        <f>IF($H$54="","",
IF(OR($H$54="Corrupción",$H$54="Lavado de Activos",$H$54="Financiación del Terrorismo",$H$54="Trámites, OPAs y Consultas de Acceso a la Información Pública"),"No Aplica",'[3]5. Valoración de Controles'!$K55))</f>
        <v/>
      </c>
      <c r="U55" s="41" t="str">
        <f>IF($H$54="","",
IF(OR($H$54="Corrupción",$H$54="Lavado de Activos",$H$54="Financiación del Terrorismo",$H$54="Trámites, OPAs y Consultas de Acceso a la Información Pública"),"No Aplica",'[3]5. Valoración de Controles'!$L55))</f>
        <v/>
      </c>
      <c r="V55" s="41" t="str">
        <f>IF($H$54="","",
IF(OR($H$54="Corrupción",$H$54="Lavado de Activos",$H$54="Financiación del Terrorismo",$H$54="Trámites, OPAs y Consultas de Acceso a la Información Pública"),"No Aplica",'[3]5. Valoración de Controles'!$M55))</f>
        <v/>
      </c>
      <c r="W55" s="41" t="str">
        <f>IF($H$54="","",
IF(OR($H$54="Corrupción",$H$54="Lavado de Activos",$H$54="Financiación del Terrorismo",$H$54="Trámites, OPAs y Consultas de Acceso a la Información Pública"),"No Aplica",'[3]5. Valoración de Controles'!$N55))</f>
        <v/>
      </c>
      <c r="X55" s="42" t="str">
        <f>IF($H$54="","",
IF(OR($H$54="Corrupción",$H$54="Lavado de Activos",$H$54="Financiación del Terrorismo",$H$54="Trámites, OPAs y Consultas de Acceso a la Información Pública"),"No Aplica",'[3]5. Valoración de Controles'!$O55))</f>
        <v/>
      </c>
      <c r="Y55" s="42" t="str">
        <f>IF($H$54="","",
IF(OR($H$54="Corrupción",$H$54="Lavado de Activos",$H$54="Financiación del Terrorismo",$H$54="Trámites, OPAs y Consultas de Acceso a la Información Pública"),"No Aplica",'[3]5. Valoración de Controles'!$P55))</f>
        <v/>
      </c>
      <c r="Z55" s="42" t="str">
        <f>IF($H$54="","",
IF(OR($H$54="Corrupción",$H$54="Lavado de Activos",$H$54="Financiación del Terrorismo",$H$54="Trámites, OPAs y Consultas de Acceso a la Información Pública"),"No Aplica",'[3]5. Valoración de Controles'!$Q55))</f>
        <v/>
      </c>
      <c r="AA55" s="43" t="str">
        <f>IF($H$54="","",
IF(OR($H$54="Corrupción",$H$54="Lavado de Activos",$H$54="Financiación del Terrorismo",$H$54="Trámites, OPAs y Consultas de Acceso a la Información Pública"),"No aplica",'[3]5. Valoración de Controles'!$R55))</f>
        <v/>
      </c>
      <c r="AB55" s="37"/>
      <c r="AC55" s="52"/>
      <c r="AD55" s="37"/>
      <c r="AE55" s="52"/>
      <c r="AF55" s="39"/>
      <c r="AG55" s="45"/>
      <c r="AH55" s="53"/>
      <c r="AI55" s="54"/>
      <c r="AJ55" s="55"/>
      <c r="AK55" s="56"/>
      <c r="AL55" s="55"/>
    </row>
    <row r="56" spans="1:67" ht="31.5" customHeight="1">
      <c r="A56" s="35"/>
      <c r="B56" s="36"/>
      <c r="C56" s="36"/>
      <c r="D56" s="36"/>
      <c r="E56" s="36"/>
      <c r="F56" s="36"/>
      <c r="G56" s="36"/>
      <c r="H56" s="36"/>
      <c r="I56" s="36"/>
      <c r="J56" s="36"/>
      <c r="K56" s="37"/>
      <c r="L56" s="38"/>
      <c r="M56" s="36"/>
      <c r="N56" s="37"/>
      <c r="O56" s="38"/>
      <c r="P56" s="39"/>
      <c r="Q56" s="40" t="str">
        <f>IF($H$54="","",
IF(OR($H$54="Corrupción",$H$54="Lavado de Activos",$H$54="Financiación del Terrorismo",$H$54="Trámites, OPAs y Consultas de Acceso a la Información Pública"),'[3]6.Valoración Control Corrupción'!$E56,'[3]5. Valoración de Controles'!$H56))</f>
        <v/>
      </c>
      <c r="R56" s="41" t="str">
        <f>IF($H$54="","",
IF(OR($H$54="Corrupción",$H$54="Lavado de Activos",$H$54="Financiación del Terrorismo",$H$54="Trámites, OPAs y Consultas de Acceso a la Información Pública"),"No Aplica",'[3]5. Valoración de Controles'!$I56))</f>
        <v/>
      </c>
      <c r="S56" s="41" t="str">
        <f>IF($H$54="","",
IF(OR($H$54="Corrupción",$H$54="Lavado de Activos",$H$54="Financiación del Terrorismo",$H$54="Trámites, OPAs y Consultas de Acceso a la Información Pública"),"No Aplica",'[3]5. Valoración de Controles'!$J56))</f>
        <v/>
      </c>
      <c r="T56" s="41" t="str">
        <f>IF($H$54="","",
IF(OR($H$54="Corrupción",$H$54="Lavado de Activos",$H$54="Financiación del Terrorismo",$H$54="Trámites, OPAs y Consultas de Acceso a la Información Pública"),"No Aplica",'[3]5. Valoración de Controles'!$K56))</f>
        <v/>
      </c>
      <c r="U56" s="41" t="str">
        <f>IF($H$54="","",
IF(OR($H$54="Corrupción",$H$54="Lavado de Activos",$H$54="Financiación del Terrorismo",$H$54="Trámites, OPAs y Consultas de Acceso a la Información Pública"),"No Aplica",'[3]5. Valoración de Controles'!$L56))</f>
        <v/>
      </c>
      <c r="V56" s="41" t="str">
        <f>IF($H$54="","",
IF(OR($H$54="Corrupción",$H$54="Lavado de Activos",$H$54="Financiación del Terrorismo",$H$54="Trámites, OPAs y Consultas de Acceso a la Información Pública"),"No Aplica",'[3]5. Valoración de Controles'!$M56))</f>
        <v/>
      </c>
      <c r="W56" s="41" t="str">
        <f>IF($H$54="","",
IF(OR($H$54="Corrupción",$H$54="Lavado de Activos",$H$54="Financiación del Terrorismo",$H$54="Trámites, OPAs y Consultas de Acceso a la Información Pública"),"No Aplica",'[3]5. Valoración de Controles'!$N56))</f>
        <v/>
      </c>
      <c r="X56" s="42" t="str">
        <f>IF($H$54="","",
IF(OR($H$54="Corrupción",$H$54="Lavado de Activos",$H$54="Financiación del Terrorismo",$H$54="Trámites, OPAs y Consultas de Acceso a la Información Pública"),"No Aplica",'[3]5. Valoración de Controles'!$O56))</f>
        <v/>
      </c>
      <c r="Y56" s="42" t="str">
        <f>IF($H$54="","",
IF(OR($H$54="Corrupción",$H$54="Lavado de Activos",$H$54="Financiación del Terrorismo",$H$54="Trámites, OPAs y Consultas de Acceso a la Información Pública"),"No Aplica",'[3]5. Valoración de Controles'!$P56))</f>
        <v/>
      </c>
      <c r="Z56" s="42" t="str">
        <f>IF($H$54="","",
IF(OR($H$54="Corrupción",$H$54="Lavado de Activos",$H$54="Financiación del Terrorismo",$H$54="Trámites, OPAs y Consultas de Acceso a la Información Pública"),"No Aplica",'[3]5. Valoración de Controles'!$Q56))</f>
        <v/>
      </c>
      <c r="AA56" s="43" t="str">
        <f>IF($H$54="","",
IF(OR($H$54="Corrupción",$H$54="Lavado de Activos",$H$54="Financiación del Terrorismo",$H$54="Trámites, OPAs y Consultas de Acceso a la Información Pública"),"No aplica",'[3]5. Valoración de Controles'!$R56))</f>
        <v/>
      </c>
      <c r="AB56" s="37"/>
      <c r="AC56" s="52"/>
      <c r="AD56" s="37"/>
      <c r="AE56" s="52"/>
      <c r="AF56" s="39"/>
      <c r="AG56" s="45"/>
      <c r="AH56" s="53"/>
      <c r="AI56" s="54"/>
      <c r="AJ56" s="55"/>
      <c r="AK56" s="56"/>
      <c r="AL56" s="55"/>
    </row>
    <row r="57" spans="1:67" ht="31.5" customHeight="1">
      <c r="A57" s="35">
        <v>17</v>
      </c>
      <c r="B57" s="36" t="str">
        <f>'[3]2. Identificación del Riesgo'!B57:B59</f>
        <v/>
      </c>
      <c r="C57" s="36" t="str">
        <f>IF('[3]2. Identificación del Riesgo'!C57:C59="","",'[3]2. Identificación del Riesgo'!C57:C59)</f>
        <v/>
      </c>
      <c r="D57" s="36" t="str">
        <f>IF('[3]2. Identificación del Riesgo'!D57:D59="","",'[3]2. Identificación del Riesgo'!D57:D59)</f>
        <v/>
      </c>
      <c r="E57" s="36" t="str">
        <f>IF('[3]2. Identificación del Riesgo'!E57:E59="","",'[3]2. Identificación del Riesgo'!E57:E59)</f>
        <v/>
      </c>
      <c r="F57" s="36" t="str">
        <f>IF('[3]2. Identificación del Riesgo'!F57:F59="","",'[3]2. Identificación del Riesgo'!F57:F59)</f>
        <v/>
      </c>
      <c r="G57" s="36" t="str">
        <f>IF('[3]2. Identificación del Riesgo'!G57:G59="","",'[3]2. Identificación del Riesgo'!G57:G59)</f>
        <v/>
      </c>
      <c r="H57" s="36" t="str">
        <f>IF('[3]2. Identificación del Riesgo'!H57:H59="","",'[3]2. Identificación del Riesgo'!H57:H59)</f>
        <v/>
      </c>
      <c r="I57" s="36" t="str">
        <f>IF('[3]2. Identificación del Riesgo'!I57:I59="","",'[3]2. Identificación del Riesgo'!I57:I59)</f>
        <v/>
      </c>
      <c r="J57" s="36" t="str">
        <f>IF('[3]2. Identificación del Riesgo'!J57:J59="","",'[3]2. Identificación del Riesgo'!J57:J59)</f>
        <v/>
      </c>
      <c r="K57" s="37" t="str">
        <f>'[3]2. Identificación del Riesgo'!K57:K59</f>
        <v/>
      </c>
      <c r="L57" s="38" t="str">
        <f>'[3]2. Identificación del Riesgo'!L57:L59</f>
        <v/>
      </c>
      <c r="M57" s="36" t="str">
        <f>IF(OR('[3]2. Identificación del Riesgo'!H57:H59="Corrupción",'[3]2. Identificación del Riesgo'!H57:H59="Lavado de Activos",'[3]2. Identificación del Riesgo'!H57:H59="Financiación del Terrorismo",'[3]2. Identificación del Riesgo'!H57:H59="Trámites, OPAs y Consultas de Acceso a la Información Pública"),"No Aplica",
IF('[3]2. Identificación del Riesgo'!M57:M59="","",'[3]2. Identificación del Riesgo'!M57:M59))</f>
        <v/>
      </c>
      <c r="N57" s="37" t="str">
        <f>'[3]2. Identificación del Riesgo'!N57:N59</f>
        <v/>
      </c>
      <c r="O57" s="38" t="str">
        <f>'[3]2. Identificación del Riesgo'!O57:O59</f>
        <v/>
      </c>
      <c r="P57" s="39" t="str">
        <f>'[3]2. Identificación del Riesgo'!P57:P59</f>
        <v/>
      </c>
      <c r="Q57" s="40" t="str">
        <f>IF($H$57="","",
IF(OR($H$57="Corrupción",$H$57="Lavado de Activos",$H$57="Financiación del Terrorismo",$H$57="Trámites, OPAs y Consultas de Acceso a la Información Pública"),'[3]6.Valoración Control Corrupción'!$E57,'[3]5. Valoración de Controles'!$H57))</f>
        <v/>
      </c>
      <c r="R57" s="41" t="str">
        <f>IF($H$57="","",
IF(OR($H$57="Corrupción",$H$57="Lavado de Activos",$H$57="Financiación del Terrorismo",$H$57="Trámites, OPAs y Consultas de Acceso a la Información Pública"),"No Aplica",'[3]5. Valoración de Controles'!$I57))</f>
        <v/>
      </c>
      <c r="S57" s="41" t="str">
        <f>IF($H$57="","",
IF(OR($H$57="Corrupción",$H$57="Lavado de Activos",$H$57="Financiación del Terrorismo",$H$57="Trámites, OPAs y Consultas de Acceso a la Información Pública"),"No Aplica",'[3]5. Valoración de Controles'!$J57))</f>
        <v/>
      </c>
      <c r="T57" s="41" t="str">
        <f>IF($H$57="","",
IF(OR($H$57="Corrupción",$H$57="Lavado de Activos",$H$57="Financiación del Terrorismo",$H$57="Trámites, OPAs y Consultas de Acceso a la Información Pública"),"No Aplica",'[3]5. Valoración de Controles'!$K57))</f>
        <v/>
      </c>
      <c r="U57" s="41" t="str">
        <f>IF($H$57="","",
IF(OR($H$57="Corrupción",$H$57="Lavado de Activos",$H$57="Financiación del Terrorismo",$H$57="Trámites, OPAs y Consultas de Acceso a la Información Pública"),"No Aplica",'[3]5. Valoración de Controles'!$L57))</f>
        <v/>
      </c>
      <c r="V57" s="41" t="str">
        <f>IF($H$57="","",
IF(OR($H$57="Corrupción",$H$57="Lavado de Activos",$H$57="Financiación del Terrorismo",$H$57="Trámites, OPAs y Consultas de Acceso a la Información Pública"),"No Aplica",'[3]5. Valoración de Controles'!$M57))</f>
        <v/>
      </c>
      <c r="W57" s="41" t="str">
        <f>IF($H$57="","",
IF(OR($H$57="Corrupción",$H$57="Lavado de Activos",$H$57="Financiación del Terrorismo",$H$57="Trámites, OPAs y Consultas de Acceso a la Información Pública"),"No Aplica",'[3]5. Valoración de Controles'!$N57))</f>
        <v/>
      </c>
      <c r="X57" s="42" t="str">
        <f>IF($H$57="","",
IF(OR($H$57="Corrupción",$H$57="Lavado de Activos",$H$57="Financiación del Terrorismo",$H$57="Trámites, OPAs y Consultas de Acceso a la Información Pública"),"No Aplica",'[3]5. Valoración de Controles'!$O57))</f>
        <v/>
      </c>
      <c r="Y57" s="42" t="str">
        <f>IF($H$57="","",
IF(OR($H$57="Corrupción",$H$57="Lavado de Activos",$H$57="Financiación del Terrorismo",$H$57="Trámites, OPAs y Consultas de Acceso a la Información Pública"),"No Aplica",'[3]5. Valoración de Controles'!$P57))</f>
        <v/>
      </c>
      <c r="Z57" s="42" t="str">
        <f>IF($H$57="","",
IF(OR($H$57="Corrupción",$H$57="Lavado de Activos",$H$57="Financiación del Terrorismo",$H$57="Trámites, OPAs y Consultas de Acceso a la Información Pública"),"No Aplica",'[3]5. Valoración de Controles'!$Q57))</f>
        <v/>
      </c>
      <c r="AA57" s="43" t="str">
        <f>IF($H$57="","",
IF(OR($H$57="Corrupción",$H$57="Lavado de Activos",$H$57="Financiación del Terrorismo",$H$57="Trámites, OPAs y Consultas de Acceso a la Información Pública"),"No aplica",'[3]5. Valoración de Controles'!$R57))</f>
        <v/>
      </c>
      <c r="AB57" s="37" t="str">
        <f>IF(H57="","",
IF(OR(H57="Corrupción",H57="Lavado de Activos",H57="Financiación del Terrorismo",H57="Trámites, OPAs y Consultas de Acceso a la Información Pública"),'[3]6.Valoración Control Corrupción'!W57:W59,
IF(OR(H57&lt;&gt;"Corrupción",H57&lt;&gt;"Lavado de Activos",H57&lt;&gt;"Financiación del Terrorismo",H57&lt;&gt;"Trámites, OPAs y Consultas de Acceso a la Información Pública"),IF(AC57="","",
IF(AND(AC57&gt;0,AC57&lt;0.4),"Muy Baja",
IF(AND(AC57&gt;=0.4,AC57&lt;0.6),"Baja",
IF(AND(AC57&gt;=0.6,AC57&lt;0.8),"Media",
IF(AND(AC57&gt;=0.8,AC57&lt;1),"Alta",
IF(AC57&gt;=1,"Muy Alta","")))))))))</f>
        <v/>
      </c>
      <c r="AC57" s="44"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IF('[3]5. Valoración de Controles'!U59&gt;0,'[3]5. Valoración de Controles'!U59,
IF('[3]5. Valoración de Controles'!U58&gt;0,'[3]5. Valoración de Controles'!U58,
IF('[3]5. Valoración de Controles'!U57&gt;0,'[3]5. Valoración de Controles'!U57,L57))))))</f>
        <v/>
      </c>
      <c r="AD57" s="37" t="str">
        <f>IF(H57="","",
IF(OR(H57="Corrupción",H57="Lavado de Activos",H57="Financiación del Terrorismo",H57="Trámites, OPAs y Consultas de Acceso a la Información Pública"),'[3]3. Impacto Riesgo de Corrupción'!Z57:Z59,
IF(OR(H57&lt;&gt;"Corrupción",H57&lt;&gt;"Lavado de Activos",H57&lt;&gt;"Financiación del Terrorismo",H57&lt;&gt;"Trámites, OPAs y Consultas de Acceso a la Información Pública"),
IF(AE57="","",
IF(AND(AE57&gt;0,AE57&lt;0.4),"Leve",
IF(AND(AE57&gt;=0.4,AE57&lt;0.6),"Menor",
IF(AND(AE57&gt;=0.6,AE57&lt;0.8),"Moderado",
IF(AND(AE57&gt;=0.8,AE57&lt;1),"Mayor",
IF(AE57&gt;=1,"Catastrófico","")))))))))</f>
        <v/>
      </c>
      <c r="AE57" s="44"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IF('[3]5. Valoración de Controles'!V59&gt;0,'[3]5. Valoración de Controles'!V59,
IF('[3]5. Valoración de Controles'!V58&gt;0,'[3]5. Valoración de Controles'!V58,
IF('[3]5. Valoración de Controles'!V57&gt;0,'[3]5. Valoración de Controles'!V57,O57))))))</f>
        <v/>
      </c>
      <c r="AF57" s="39" t="str">
        <f t="shared" ref="AF57" si="45">IF(AND(AB57="Muy Alta",OR(AD57="Leve",AD57="Menor",AD57="Moderado",AD57="Mayor")),"Alto",
IF(AND(AB57="Alta",OR(AD57="Leve",AD57="Menor")),"Moderado",
IF(AND(AB57="Alta",OR(AD57="Moderado",AD57="Mayor")),"Alto",
IF(AND(AB57="Media",OR(AD57="Leve",AD57="Menor",AD57="Moderado")),"Moderado",
IF(AND(AB57="Media",OR(AD57="Mayor")),"Alto",
IF(AND(AB57="Baja",OR(AD57="Leve")),"Bajo",
IF(AND(OR(AB57="Baja",AB57="Improbable"),OR(AD57="Menor",AD57="Moderado")),"Moderado",
IF(AND(OR(AB57="Baja",AB57="Improbable"),AD57="Mayor"),"Alto",
IF(AND(AB57="Muy Baja",OR(AD57="Leve",AD57="Menor")),"Bajo",
IF(AND(OR(AB57="Muy Baja",AB57="Rara vez"),OR(AD57="Moderado")),"Moderado",
IF(AND(OR(AB57="Muy Baja",AB57="Rara vez"),AD57="Mayor"),"Alto",
IF(AND(OR(AB57="Casi seguro",AB57="Probable",AB57="Posible"),AD57="Mayor"),"Extremo",
IF(AND(AB57="Casi seguro",AD57="Moderado"),"Extremo",
IF(AND(OR(AB57="Probable",AB57="Posible"),OR(AD57="Moderado")),"Alto",
IF(AD57="Catastrófico","Extremo","")))))))))))))))</f>
        <v/>
      </c>
      <c r="AG57" s="45"/>
      <c r="AH57" s="46" t="str">
        <f t="shared" ref="AH57" si="46">IF(AG57="Reducir (Mitigar)","Debe establecer el plan de acción a implementar para mitigar el nivel del riesgo",
IF(AG57="Reducir (Transferir)","No amerita plan de acción. Debe tercerizar la actividad que genera este riesgo o adquirir polizas para evitar responsabilidad economica, sin embargo mantiene la responsabilidad reputacional",
IF(AG57="Aceptar","No amerita plan de acción. Asuma las consecuencias de la materialización del riesgo",
IF(AG57="Evitar","No amerita plan de acción. No ejecute la actividad que genera el riesgo",
IF(AG57="Reducir","Debe establecer el plan de acción a implementar para mitigar el nivel del riesgo",
IF(AG57="Compartir","No amerita plan de acción. Comparta el riesgo con una parte interesada que pueda gestionarlo con mas eficacia",""))))))</f>
        <v/>
      </c>
      <c r="AI57" s="47"/>
      <c r="AJ57" s="48"/>
      <c r="AK57" s="49" t="str">
        <f t="shared" ref="AK57" si="47">IF(AI57="","","∑ Peso porcentual de cada acción definida")</f>
        <v/>
      </c>
      <c r="AL57" s="50"/>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row>
    <row r="58" spans="1:67" ht="31.5" customHeight="1">
      <c r="A58" s="35"/>
      <c r="B58" s="36"/>
      <c r="C58" s="36"/>
      <c r="D58" s="36"/>
      <c r="E58" s="36"/>
      <c r="F58" s="36"/>
      <c r="G58" s="36"/>
      <c r="H58" s="36"/>
      <c r="I58" s="36"/>
      <c r="J58" s="36"/>
      <c r="K58" s="37"/>
      <c r="L58" s="38"/>
      <c r="M58" s="36"/>
      <c r="N58" s="37"/>
      <c r="O58" s="38"/>
      <c r="P58" s="39"/>
      <c r="Q58" s="40" t="str">
        <f>IF($H$57="","",
IF(OR($H$57="Corrupción",$H$57="Lavado de Activos",$H$57="Financiación del Terrorismo",$H$57="Trámites, OPAs y Consultas de Acceso a la Información Pública"),'[3]6.Valoración Control Corrupción'!$E58,'[3]5. Valoración de Controles'!$H58))</f>
        <v/>
      </c>
      <c r="R58" s="41" t="str">
        <f>IF($H$57="","",
IF(OR($H$57="Corrupción",$H$57="Lavado de Activos",$H$57="Financiación del Terrorismo",$H$57="Trámites, OPAs y Consultas de Acceso a la Información Pública"),"No Aplica",'[3]5. Valoración de Controles'!$I58))</f>
        <v/>
      </c>
      <c r="S58" s="41" t="str">
        <f>IF($H$57="","",
IF(OR($H$57="Corrupción",$H$57="Lavado de Activos",$H$57="Financiación del Terrorismo",$H$57="Trámites, OPAs y Consultas de Acceso a la Información Pública"),"No Aplica",'[3]5. Valoración de Controles'!$J58))</f>
        <v/>
      </c>
      <c r="T58" s="41" t="str">
        <f>IF($H$57="","",
IF(OR($H$57="Corrupción",$H$57="Lavado de Activos",$H$57="Financiación del Terrorismo",$H$57="Trámites, OPAs y Consultas de Acceso a la Información Pública"),"No Aplica",'[3]5. Valoración de Controles'!$K58))</f>
        <v/>
      </c>
      <c r="U58" s="41" t="str">
        <f>IF($H$57="","",
IF(OR($H$57="Corrupción",$H$57="Lavado de Activos",$H$57="Financiación del Terrorismo",$H$57="Trámites, OPAs y Consultas de Acceso a la Información Pública"),"No Aplica",'[3]5. Valoración de Controles'!$L58))</f>
        <v/>
      </c>
      <c r="V58" s="41" t="str">
        <f>IF($H$57="","",
IF(OR($H$57="Corrupción",$H$57="Lavado de Activos",$H$57="Financiación del Terrorismo",$H$57="Trámites, OPAs y Consultas de Acceso a la Información Pública"),"No Aplica",'[3]5. Valoración de Controles'!$M58))</f>
        <v/>
      </c>
      <c r="W58" s="41" t="str">
        <f>IF($H$57="","",
IF(OR($H$57="Corrupción",$H$57="Lavado de Activos",$H$57="Financiación del Terrorismo",$H$57="Trámites, OPAs y Consultas de Acceso a la Información Pública"),"No Aplica",'[3]5. Valoración de Controles'!$N58))</f>
        <v/>
      </c>
      <c r="X58" s="42" t="str">
        <f>IF($H$57="","",
IF(OR($H$57="Corrupción",$H$57="Lavado de Activos",$H$57="Financiación del Terrorismo",$H$57="Trámites, OPAs y Consultas de Acceso a la Información Pública"),"No Aplica",'[3]5. Valoración de Controles'!$O58))</f>
        <v/>
      </c>
      <c r="Y58" s="42" t="str">
        <f>IF($H$57="","",
IF(OR($H$57="Corrupción",$H$57="Lavado de Activos",$H$57="Financiación del Terrorismo",$H$57="Trámites, OPAs y Consultas de Acceso a la Información Pública"),"No Aplica",'[3]5. Valoración de Controles'!$P58))</f>
        <v/>
      </c>
      <c r="Z58" s="42" t="str">
        <f>IF($H$57="","",
IF(OR($H$57="Corrupción",$H$57="Lavado de Activos",$H$57="Financiación del Terrorismo",$H$57="Trámites, OPAs y Consultas de Acceso a la Información Pública"),"No Aplica",'[3]5. Valoración de Controles'!$Q58))</f>
        <v/>
      </c>
      <c r="AA58" s="43" t="str">
        <f>IF($H$57="","",
IF(OR($H$57="Corrupción",$H$57="Lavado de Activos",$H$57="Financiación del Terrorismo",$H$57="Trámites, OPAs y Consultas de Acceso a la Información Pública"),"No aplica",'[3]5. Valoración de Controles'!$R58))</f>
        <v/>
      </c>
      <c r="AB58" s="37"/>
      <c r="AC58" s="52"/>
      <c r="AD58" s="37"/>
      <c r="AE58" s="52"/>
      <c r="AF58" s="39"/>
      <c r="AG58" s="45"/>
      <c r="AH58" s="53"/>
      <c r="AI58" s="54"/>
      <c r="AJ58" s="55"/>
      <c r="AK58" s="56"/>
      <c r="AL58" s="55"/>
    </row>
    <row r="59" spans="1:67" ht="31.5" customHeight="1">
      <c r="A59" s="35"/>
      <c r="B59" s="36"/>
      <c r="C59" s="36"/>
      <c r="D59" s="36"/>
      <c r="E59" s="36"/>
      <c r="F59" s="36"/>
      <c r="G59" s="36"/>
      <c r="H59" s="36"/>
      <c r="I59" s="36"/>
      <c r="J59" s="36"/>
      <c r="K59" s="37"/>
      <c r="L59" s="38"/>
      <c r="M59" s="36"/>
      <c r="N59" s="37"/>
      <c r="O59" s="38"/>
      <c r="P59" s="39"/>
      <c r="Q59" s="40" t="str">
        <f>IF($H$57="","",
IF(OR($H$57="Corrupción",$H$57="Lavado de Activos",$H$57="Financiación del Terrorismo",$H$57="Trámites, OPAs y Consultas de Acceso a la Información Pública"),'[3]6.Valoración Control Corrupción'!$E59,'[3]5. Valoración de Controles'!$H59))</f>
        <v/>
      </c>
      <c r="R59" s="41" t="str">
        <f>IF($H$57="","",
IF(OR($H$57="Corrupción",$H$57="Lavado de Activos",$H$57="Financiación del Terrorismo",$H$57="Trámites, OPAs y Consultas de Acceso a la Información Pública"),"No Aplica",'[3]5. Valoración de Controles'!$I59))</f>
        <v/>
      </c>
      <c r="S59" s="41" t="str">
        <f>IF($H$57="","",
IF(OR($H$57="Corrupción",$H$57="Lavado de Activos",$H$57="Financiación del Terrorismo",$H$57="Trámites, OPAs y Consultas de Acceso a la Información Pública"),"No Aplica",'[3]5. Valoración de Controles'!$J59))</f>
        <v/>
      </c>
      <c r="T59" s="41" t="str">
        <f>IF($H$57="","",
IF(OR($H$57="Corrupción",$H$57="Lavado de Activos",$H$57="Financiación del Terrorismo",$H$57="Trámites, OPAs y Consultas de Acceso a la Información Pública"),"No Aplica",'[3]5. Valoración de Controles'!$K59))</f>
        <v/>
      </c>
      <c r="U59" s="41" t="str">
        <f>IF($H$57="","",
IF(OR($H$57="Corrupción",$H$57="Lavado de Activos",$H$57="Financiación del Terrorismo",$H$57="Trámites, OPAs y Consultas de Acceso a la Información Pública"),"No Aplica",'[3]5. Valoración de Controles'!$L59))</f>
        <v/>
      </c>
      <c r="V59" s="41" t="str">
        <f>IF($H$57="","",
IF(OR($H$57="Corrupción",$H$57="Lavado de Activos",$H$57="Financiación del Terrorismo",$H$57="Trámites, OPAs y Consultas de Acceso a la Información Pública"),"No Aplica",'[3]5. Valoración de Controles'!$M59))</f>
        <v/>
      </c>
      <c r="W59" s="41" t="str">
        <f>IF($H$57="","",
IF(OR($H$57="Corrupción",$H$57="Lavado de Activos",$H$57="Financiación del Terrorismo",$H$57="Trámites, OPAs y Consultas de Acceso a la Información Pública"),"No Aplica",'[3]5. Valoración de Controles'!$N59))</f>
        <v/>
      </c>
      <c r="X59" s="42" t="str">
        <f>IF($H$57="","",
IF(OR($H$57="Corrupción",$H$57="Lavado de Activos",$H$57="Financiación del Terrorismo",$H$57="Trámites, OPAs y Consultas de Acceso a la Información Pública"),"No Aplica",'[3]5. Valoración de Controles'!$O59))</f>
        <v/>
      </c>
      <c r="Y59" s="42" t="str">
        <f>IF($H$57="","",
IF(OR($H$57="Corrupción",$H$57="Lavado de Activos",$H$57="Financiación del Terrorismo",$H$57="Trámites, OPAs y Consultas de Acceso a la Información Pública"),"No Aplica",'[3]5. Valoración de Controles'!$P59))</f>
        <v/>
      </c>
      <c r="Z59" s="42" t="str">
        <f>IF($H$57="","",
IF(OR($H$57="Corrupción",$H$57="Lavado de Activos",$H$57="Financiación del Terrorismo",$H$57="Trámites, OPAs y Consultas de Acceso a la Información Pública"),"No Aplica",'[3]5. Valoración de Controles'!$Q59))</f>
        <v/>
      </c>
      <c r="AA59" s="43" t="str">
        <f>IF($H$57="","",
IF(OR($H$57="Corrupción",$H$57="Lavado de Activos",$H$57="Financiación del Terrorismo",$H$57="Trámites, OPAs y Consultas de Acceso a la Información Pública"),"No aplica",'[3]5. Valoración de Controles'!$R59))</f>
        <v/>
      </c>
      <c r="AB59" s="37"/>
      <c r="AC59" s="52"/>
      <c r="AD59" s="37"/>
      <c r="AE59" s="52"/>
      <c r="AF59" s="39"/>
      <c r="AG59" s="45"/>
      <c r="AH59" s="53"/>
      <c r="AI59" s="54"/>
      <c r="AJ59" s="55"/>
      <c r="AK59" s="56"/>
      <c r="AL59" s="55"/>
    </row>
    <row r="60" spans="1:67" ht="31.5" customHeight="1">
      <c r="A60" s="35">
        <v>18</v>
      </c>
      <c r="B60" s="36" t="str">
        <f>'[3]2. Identificación del Riesgo'!B60:B62</f>
        <v/>
      </c>
      <c r="C60" s="36" t="str">
        <f>IF('[3]2. Identificación del Riesgo'!C60:C62="","",'[3]2. Identificación del Riesgo'!C60:C62)</f>
        <v/>
      </c>
      <c r="D60" s="36" t="str">
        <f>IF('[3]2. Identificación del Riesgo'!D60:D62="","",'[3]2. Identificación del Riesgo'!D60:D62)</f>
        <v/>
      </c>
      <c r="E60" s="36" t="str">
        <f>IF('[3]2. Identificación del Riesgo'!E60:E62="","",'[3]2. Identificación del Riesgo'!E60:E62)</f>
        <v/>
      </c>
      <c r="F60" s="36" t="str">
        <f>IF('[3]2. Identificación del Riesgo'!F60:F62="","",'[3]2. Identificación del Riesgo'!F60:F62)</f>
        <v/>
      </c>
      <c r="G60" s="36" t="str">
        <f>IF('[3]2. Identificación del Riesgo'!G60:G62="","",'[3]2. Identificación del Riesgo'!G60:G62)</f>
        <v/>
      </c>
      <c r="H60" s="36" t="str">
        <f>IF('[3]2. Identificación del Riesgo'!H60:H62="","",'[3]2. Identificación del Riesgo'!H60:H62)</f>
        <v/>
      </c>
      <c r="I60" s="36" t="str">
        <f>IF('[3]2. Identificación del Riesgo'!I60:I62="","",'[3]2. Identificación del Riesgo'!I60:I62)</f>
        <v/>
      </c>
      <c r="J60" s="36" t="str">
        <f>IF('[3]2. Identificación del Riesgo'!J60:J62="","",'[3]2. Identificación del Riesgo'!J60:J62)</f>
        <v/>
      </c>
      <c r="K60" s="37" t="str">
        <f>'[3]2. Identificación del Riesgo'!K60:K62</f>
        <v/>
      </c>
      <c r="L60" s="38" t="str">
        <f>'[3]2. Identificación del Riesgo'!L60:L62</f>
        <v/>
      </c>
      <c r="M60" s="36" t="str">
        <f>IF(OR('[3]2. Identificación del Riesgo'!H60:H62="Corrupción",'[3]2. Identificación del Riesgo'!H60:H62="Lavado de Activos",'[3]2. Identificación del Riesgo'!H60:H62="Financiación del Terrorismo",'[3]2. Identificación del Riesgo'!H60:H62="Trámites, OPAs y Consultas de Acceso a la Información Pública"),"No Aplica",
IF('[3]2. Identificación del Riesgo'!M60:M62="","",'[3]2. Identificación del Riesgo'!M60:M62))</f>
        <v/>
      </c>
      <c r="N60" s="37" t="str">
        <f>'[3]2. Identificación del Riesgo'!N60:N62</f>
        <v/>
      </c>
      <c r="O60" s="38" t="str">
        <f>'[3]2. Identificación del Riesgo'!O60:O62</f>
        <v/>
      </c>
      <c r="P60" s="39" t="str">
        <f>'[3]2. Identificación del Riesgo'!P60:P62</f>
        <v/>
      </c>
      <c r="Q60" s="40" t="str">
        <f>IF($H$60="","",
IF(OR($H$60="Corrupción",$H$60="Lavado de Activos",$H$60="Financiación del Terrorismo",$H$60="Trámites, OPAs y Consultas de Acceso a la Información Pública"),'[3]6.Valoración Control Corrupción'!$E60,'[3]5. Valoración de Controles'!$H60))</f>
        <v/>
      </c>
      <c r="R60" s="41" t="str">
        <f>IF($H$60="","",
IF(OR($H$60="Corrupción",$H$60="Lavado de Activos",$H$60="Financiación del Terrorismo",$H$60="Trámites, OPAs y Consultas de Acceso a la Información Pública"),"No Aplica",'[3]5. Valoración de Controles'!$I60))</f>
        <v/>
      </c>
      <c r="S60" s="41" t="str">
        <f>IF($H$60="","",
IF(OR($H$60="Corrupción",$H$60="Lavado de Activos",$H$60="Financiación del Terrorismo",$H$60="Trámites, OPAs y Consultas de Acceso a la Información Pública"),"No Aplica",'[3]5. Valoración de Controles'!$J60))</f>
        <v/>
      </c>
      <c r="T60" s="41" t="str">
        <f>IF($H$60="","",
IF(OR($H$60="Corrupción",$H$60="Lavado de Activos",$H$60="Financiación del Terrorismo",$H$60="Trámites, OPAs y Consultas de Acceso a la Información Pública"),"No Aplica",'[3]5. Valoración de Controles'!$K60))</f>
        <v/>
      </c>
      <c r="U60" s="41" t="str">
        <f>IF($H$60="","",
IF(OR($H$60="Corrupción",$H$60="Lavado de Activos",$H$60="Financiación del Terrorismo",$H$60="Trámites, OPAs y Consultas de Acceso a la Información Pública"),"No Aplica",'[3]5. Valoración de Controles'!$L60))</f>
        <v/>
      </c>
      <c r="V60" s="41" t="str">
        <f>IF($H$60="","",
IF(OR($H$60="Corrupción",$H$60="Lavado de Activos",$H$60="Financiación del Terrorismo",$H$60="Trámites, OPAs y Consultas de Acceso a la Información Pública"),"No Aplica",'[3]5. Valoración de Controles'!$M60))</f>
        <v/>
      </c>
      <c r="W60" s="41" t="str">
        <f>IF($H$60="","",
IF(OR($H$60="Corrupción",$H$60="Lavado de Activos",$H$60="Financiación del Terrorismo",$H$60="Trámites, OPAs y Consultas de Acceso a la Información Pública"),"No Aplica",'[3]5. Valoración de Controles'!$N60))</f>
        <v/>
      </c>
      <c r="X60" s="42" t="str">
        <f>IF($H$60="","",
IF(OR($H$60="Corrupción",$H$60="Lavado de Activos",$H$60="Financiación del Terrorismo",$H$60="Trámites, OPAs y Consultas de Acceso a la Información Pública"),"No Aplica",'[3]5. Valoración de Controles'!$O60))</f>
        <v/>
      </c>
      <c r="Y60" s="42" t="str">
        <f>IF($H$60="","",
IF(OR($H$60="Corrupción",$H$60="Lavado de Activos",$H$60="Financiación del Terrorismo",$H$60="Trámites, OPAs y Consultas de Acceso a la Información Pública"),"No Aplica",'[3]5. Valoración de Controles'!$P60))</f>
        <v/>
      </c>
      <c r="Z60" s="42" t="str">
        <f>IF($H$60="","",
IF(OR($H$60="Corrupción",$H$60="Lavado de Activos",$H$60="Financiación del Terrorismo",$H$60="Trámites, OPAs y Consultas de Acceso a la Información Pública"),"No Aplica",'[3]5. Valoración de Controles'!$Q60))</f>
        <v/>
      </c>
      <c r="AA60" s="43" t="str">
        <f>IF($H$60="","",
IF(OR($H$60="Corrupción",$H$60="Lavado de Activos",$H$60="Financiación del Terrorismo",$H$60="Trámites, OPAs y Consultas de Acceso a la Información Pública"),"No aplica",'[3]5. Valoración de Controles'!$R60))</f>
        <v/>
      </c>
      <c r="AB60" s="37" t="str">
        <f>IF(H60="","",
IF(OR(H60="Corrupción",H60="Lavado de Activos",H60="Financiación del Terrorismo",H60="Trámites, OPAs y Consultas de Acceso a la Información Pública"),'[3]6.Valoración Control Corrupción'!W60:W62,
IF(OR(H60&lt;&gt;"Corrupción",H60&lt;&gt;"Lavado de Activos",H60&lt;&gt;"Financiación del Terrorismo",H60&lt;&gt;"Trámites, OPAs y Consultas de Acceso a la Información Pública"),IF(AC60="","",
IF(AND(AC60&gt;0,AC60&lt;0.4),"Muy Baja",
IF(AND(AC60&gt;=0.4,AC60&lt;0.6),"Baja",
IF(AND(AC60&gt;=0.6,AC60&lt;0.8),"Media",
IF(AND(AC60&gt;=0.8,AC60&lt;1),"Alta",
IF(AC60&gt;=1,"Muy Alta","")))))))))</f>
        <v/>
      </c>
      <c r="AC60" s="44"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IF('[3]5. Valoración de Controles'!U62&gt;0,'[3]5. Valoración de Controles'!U62,
IF('[3]5. Valoración de Controles'!U61&gt;0,'[3]5. Valoración de Controles'!U61,
IF('[3]5. Valoración de Controles'!U60&gt;0,'[3]5. Valoración de Controles'!U60,L60))))))</f>
        <v/>
      </c>
      <c r="AD60" s="37" t="str">
        <f>IF(H60="","",
IF(OR(H60="Corrupción",H60="Lavado de Activos",H60="Financiación del Terrorismo",H60="Trámites, OPAs y Consultas de Acceso a la Información Pública"),'[3]3. Impacto Riesgo de Corrupción'!Z60:Z62,
IF(OR(H60&lt;&gt;"Corrupción",H60&lt;&gt;"Lavado de Activos",H60&lt;&gt;"Financiación del Terrorismo",H60&lt;&gt;"Trámites, OPAs y Consultas de Acceso a la Información Pública"),
IF(AE60="","",
IF(AND(AE60&gt;0,AE60&lt;0.4),"Leve",
IF(AND(AE60&gt;=0.4,AE60&lt;0.6),"Menor",
IF(AND(AE60&gt;=0.6,AE60&lt;0.8),"Moderado",
IF(AND(AE60&gt;=0.8,AE60&lt;1),"Mayor",
IF(AE60&gt;=1,"Catastrófico","")))))))))</f>
        <v/>
      </c>
      <c r="AE60" s="44"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IF('[3]5. Valoración de Controles'!V62&gt;0,'[3]5. Valoración de Controles'!V62,
IF('[3]5. Valoración de Controles'!V61&gt;0,'[3]5. Valoración de Controles'!V61,
IF('[3]5. Valoración de Controles'!V60&gt;0,'[3]5. Valoración de Controles'!V60,O60))))))</f>
        <v/>
      </c>
      <c r="AF60" s="39" t="str">
        <f t="shared" ref="AF60" si="48">IF(AND(AB60="Muy Alta",OR(AD60="Leve",AD60="Menor",AD60="Moderado",AD60="Mayor")),"Alto",
IF(AND(AB60="Alta",OR(AD60="Leve",AD60="Menor")),"Moderado",
IF(AND(AB60="Alta",OR(AD60="Moderado",AD60="Mayor")),"Alto",
IF(AND(AB60="Media",OR(AD60="Leve",AD60="Menor",AD60="Moderado")),"Moderado",
IF(AND(AB60="Media",OR(AD60="Mayor")),"Alto",
IF(AND(AB60="Baja",OR(AD60="Leve")),"Bajo",
IF(AND(OR(AB60="Baja",AB60="Improbable"),OR(AD60="Menor",AD60="Moderado")),"Moderado",
IF(AND(OR(AB60="Baja",AB60="Improbable"),AD60="Mayor"),"Alto",
IF(AND(AB60="Muy Baja",OR(AD60="Leve",AD60="Menor")),"Bajo",
IF(AND(OR(AB60="Muy Baja",AB60="Rara vez"),OR(AD60="Moderado")),"Moderado",
IF(AND(OR(AB60="Muy Baja",AB60="Rara vez"),AD60="Mayor"),"Alto",
IF(AND(OR(AB60="Casi seguro",AB60="Probable",AB60="Posible"),AD60="Mayor"),"Extremo",
IF(AND(AB60="Casi seguro",AD60="Moderado"),"Extremo",
IF(AND(OR(AB60="Probable",AB60="Posible"),OR(AD60="Moderado")),"Alto",
IF(AD60="Catastrófico","Extremo","")))))))))))))))</f>
        <v/>
      </c>
      <c r="AG60" s="45"/>
      <c r="AH60" s="46" t="str">
        <f t="shared" ref="AH60" si="49">IF(AG60="Reducir (Mitigar)","Debe establecer el plan de acción a implementar para mitigar el nivel del riesgo",
IF(AG60="Reducir (Transferir)","No amerita plan de acción. Debe tercerizar la actividad que genera este riesgo o adquirir polizas para evitar responsabilidad economica, sin embargo mantiene la responsabilidad reputacional",
IF(AG60="Aceptar","No amerita plan de acción. Asuma las consecuencias de la materialización del riesgo",
IF(AG60="Evitar","No amerita plan de acción. No ejecute la actividad que genera el riesgo",
IF(AG60="Reducir","Debe establecer el plan de acción a implementar para mitigar el nivel del riesgo",
IF(AG60="Compartir","No amerita plan de acción. Comparta el riesgo con una parte interesada que pueda gestionarlo con mas eficacia",""))))))</f>
        <v/>
      </c>
      <c r="AI60" s="47"/>
      <c r="AJ60" s="48"/>
      <c r="AK60" s="49" t="str">
        <f t="shared" ref="AK60" si="50">IF(AI60="","","∑ Peso porcentual de cada acción definida")</f>
        <v/>
      </c>
      <c r="AL60" s="50"/>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row>
    <row r="61" spans="1:67" ht="31.5" customHeight="1">
      <c r="A61" s="35"/>
      <c r="B61" s="36"/>
      <c r="C61" s="36"/>
      <c r="D61" s="36"/>
      <c r="E61" s="36"/>
      <c r="F61" s="36"/>
      <c r="G61" s="36"/>
      <c r="H61" s="36"/>
      <c r="I61" s="36"/>
      <c r="J61" s="36"/>
      <c r="K61" s="37"/>
      <c r="L61" s="38"/>
      <c r="M61" s="36"/>
      <c r="N61" s="37"/>
      <c r="O61" s="38"/>
      <c r="P61" s="39"/>
      <c r="Q61" s="40" t="str">
        <f>IF($H$60="","",
IF(OR($H$60="Corrupción",$H$60="Lavado de Activos",$H$60="Financiación del Terrorismo",$H$60="Trámites, OPAs y Consultas de Acceso a la Información Pública"),'[3]6.Valoración Control Corrupción'!$E61,'[3]5. Valoración de Controles'!$H61))</f>
        <v/>
      </c>
      <c r="R61" s="41" t="str">
        <f>IF($H$60="","",
IF(OR($H$60="Corrupción",$H$60="Lavado de Activos",$H$60="Financiación del Terrorismo",$H$60="Trámites, OPAs y Consultas de Acceso a la Información Pública"),"No Aplica",'[3]5. Valoración de Controles'!$I61))</f>
        <v/>
      </c>
      <c r="S61" s="41" t="str">
        <f>IF($H$60="","",
IF(OR($H$60="Corrupción",$H$60="Lavado de Activos",$H$60="Financiación del Terrorismo",$H$60="Trámites, OPAs y Consultas de Acceso a la Información Pública"),"No Aplica",'[3]5. Valoración de Controles'!$J61))</f>
        <v/>
      </c>
      <c r="T61" s="41" t="str">
        <f>IF($H$60="","",
IF(OR($H$60="Corrupción",$H$60="Lavado de Activos",$H$60="Financiación del Terrorismo",$H$60="Trámites, OPAs y Consultas de Acceso a la Información Pública"),"No Aplica",'[3]5. Valoración de Controles'!$K61))</f>
        <v/>
      </c>
      <c r="U61" s="41" t="str">
        <f>IF($H$60="","",
IF(OR($H$60="Corrupción",$H$60="Lavado de Activos",$H$60="Financiación del Terrorismo",$H$60="Trámites, OPAs y Consultas de Acceso a la Información Pública"),"No Aplica",'[3]5. Valoración de Controles'!$L61))</f>
        <v/>
      </c>
      <c r="V61" s="41" t="str">
        <f>IF($H$60="","",
IF(OR($H$60="Corrupción",$H$60="Lavado de Activos",$H$60="Financiación del Terrorismo",$H$60="Trámites, OPAs y Consultas de Acceso a la Información Pública"),"No Aplica",'[3]5. Valoración de Controles'!$M61))</f>
        <v/>
      </c>
      <c r="W61" s="41" t="str">
        <f>IF($H$60="","",
IF(OR($H$60="Corrupción",$H$60="Lavado de Activos",$H$60="Financiación del Terrorismo",$H$60="Trámites, OPAs y Consultas de Acceso a la Información Pública"),"No Aplica",'[3]5. Valoración de Controles'!$N61))</f>
        <v/>
      </c>
      <c r="X61" s="42" t="str">
        <f>IF($H$60="","",
IF(OR($H$60="Corrupción",$H$60="Lavado de Activos",$H$60="Financiación del Terrorismo",$H$60="Trámites, OPAs y Consultas de Acceso a la Información Pública"),"No Aplica",'[3]5. Valoración de Controles'!$O61))</f>
        <v/>
      </c>
      <c r="Y61" s="42" t="str">
        <f>IF($H$60="","",
IF(OR($H$60="Corrupción",$H$60="Lavado de Activos",$H$60="Financiación del Terrorismo",$H$60="Trámites, OPAs y Consultas de Acceso a la Información Pública"),"No Aplica",'[3]5. Valoración de Controles'!$P61))</f>
        <v/>
      </c>
      <c r="Z61" s="42" t="str">
        <f>IF($H$60="","",
IF(OR($H$60="Corrupción",$H$60="Lavado de Activos",$H$60="Financiación del Terrorismo",$H$60="Trámites, OPAs y Consultas de Acceso a la Información Pública"),"No Aplica",'[3]5. Valoración de Controles'!$Q61))</f>
        <v/>
      </c>
      <c r="AA61" s="43" t="str">
        <f>IF($H$60="","",
IF(OR($H$60="Corrupción",$H$60="Lavado de Activos",$H$60="Financiación del Terrorismo",$H$60="Trámites, OPAs y Consultas de Acceso a la Información Pública"),"No aplica",'[3]5. Valoración de Controles'!$R61))</f>
        <v/>
      </c>
      <c r="AB61" s="37"/>
      <c r="AC61" s="52"/>
      <c r="AD61" s="37"/>
      <c r="AE61" s="52"/>
      <c r="AF61" s="39"/>
      <c r="AG61" s="45"/>
      <c r="AH61" s="53"/>
      <c r="AI61" s="54"/>
      <c r="AJ61" s="55"/>
      <c r="AK61" s="56"/>
      <c r="AL61" s="55"/>
    </row>
    <row r="62" spans="1:67" ht="31.5" customHeight="1">
      <c r="A62" s="35"/>
      <c r="B62" s="36"/>
      <c r="C62" s="36"/>
      <c r="D62" s="36"/>
      <c r="E62" s="36"/>
      <c r="F62" s="36"/>
      <c r="G62" s="36"/>
      <c r="H62" s="36"/>
      <c r="I62" s="36"/>
      <c r="J62" s="36"/>
      <c r="K62" s="37"/>
      <c r="L62" s="38"/>
      <c r="M62" s="36"/>
      <c r="N62" s="37"/>
      <c r="O62" s="38"/>
      <c r="P62" s="39"/>
      <c r="Q62" s="40" t="str">
        <f>IF($H$60="","",
IF(OR($H$60="Corrupción",$H$60="Lavado de Activos",$H$60="Financiación del Terrorismo",$H$60="Trámites, OPAs y Consultas de Acceso a la Información Pública"),'[3]6.Valoración Control Corrupción'!$E62,'[3]5. Valoración de Controles'!$H62))</f>
        <v/>
      </c>
      <c r="R62" s="41" t="str">
        <f>IF($H$60="","",
IF(OR($H$60="Corrupción",$H$60="Lavado de Activos",$H$60="Financiación del Terrorismo",$H$60="Trámites, OPAs y Consultas de Acceso a la Información Pública"),"No Aplica",'[3]5. Valoración de Controles'!$I62))</f>
        <v/>
      </c>
      <c r="S62" s="41" t="str">
        <f>IF($H$60="","",
IF(OR($H$60="Corrupción",$H$60="Lavado de Activos",$H$60="Financiación del Terrorismo",$H$60="Trámites, OPAs y Consultas de Acceso a la Información Pública"),"No Aplica",'[3]5. Valoración de Controles'!$J62))</f>
        <v/>
      </c>
      <c r="T62" s="41" t="str">
        <f>IF($H$60="","",
IF(OR($H$60="Corrupción",$H$60="Lavado de Activos",$H$60="Financiación del Terrorismo",$H$60="Trámites, OPAs y Consultas de Acceso a la Información Pública"),"No Aplica",'[3]5. Valoración de Controles'!$K62))</f>
        <v/>
      </c>
      <c r="U62" s="41" t="str">
        <f>IF($H$60="","",
IF(OR($H$60="Corrupción",$H$60="Lavado de Activos",$H$60="Financiación del Terrorismo",$H$60="Trámites, OPAs y Consultas de Acceso a la Información Pública"),"No Aplica",'[3]5. Valoración de Controles'!$L62))</f>
        <v/>
      </c>
      <c r="V62" s="41" t="str">
        <f>IF($H$60="","",
IF(OR($H$60="Corrupción",$H$60="Lavado de Activos",$H$60="Financiación del Terrorismo",$H$60="Trámites, OPAs y Consultas de Acceso a la Información Pública"),"No Aplica",'[3]5. Valoración de Controles'!$M62))</f>
        <v/>
      </c>
      <c r="W62" s="41" t="str">
        <f>IF($H$60="","",
IF(OR($H$60="Corrupción",$H$60="Lavado de Activos",$H$60="Financiación del Terrorismo",$H$60="Trámites, OPAs y Consultas de Acceso a la Información Pública"),"No Aplica",'[3]5. Valoración de Controles'!$N62))</f>
        <v/>
      </c>
      <c r="X62" s="42" t="str">
        <f>IF($H$60="","",
IF(OR($H$60="Corrupción",$H$60="Lavado de Activos",$H$60="Financiación del Terrorismo",$H$60="Trámites, OPAs y Consultas de Acceso a la Información Pública"),"No Aplica",'[3]5. Valoración de Controles'!$O62))</f>
        <v/>
      </c>
      <c r="Y62" s="42" t="str">
        <f>IF($H$60="","",
IF(OR($H$60="Corrupción",$H$60="Lavado de Activos",$H$60="Financiación del Terrorismo",$H$60="Trámites, OPAs y Consultas de Acceso a la Información Pública"),"No Aplica",'[3]5. Valoración de Controles'!$P62))</f>
        <v/>
      </c>
      <c r="Z62" s="42" t="str">
        <f>IF($H$60="","",
IF(OR($H$60="Corrupción",$H$60="Lavado de Activos",$H$60="Financiación del Terrorismo",$H$60="Trámites, OPAs y Consultas de Acceso a la Información Pública"),"No Aplica",'[3]5. Valoración de Controles'!$Q62))</f>
        <v/>
      </c>
      <c r="AA62" s="43" t="str">
        <f>IF($H$60="","",
IF(OR($H$60="Corrupción",$H$60="Lavado de Activos",$H$60="Financiación del Terrorismo",$H$60="Trámites, OPAs y Consultas de Acceso a la Información Pública"),"No aplica",'[3]5. Valoración de Controles'!$R62))</f>
        <v/>
      </c>
      <c r="AB62" s="37"/>
      <c r="AC62" s="52"/>
      <c r="AD62" s="37"/>
      <c r="AE62" s="52"/>
      <c r="AF62" s="39"/>
      <c r="AG62" s="45"/>
      <c r="AH62" s="53"/>
      <c r="AI62" s="54"/>
      <c r="AJ62" s="55"/>
      <c r="AK62" s="56"/>
      <c r="AL62" s="55"/>
    </row>
    <row r="63" spans="1:67" ht="31.5" customHeight="1">
      <c r="A63" s="35">
        <v>19</v>
      </c>
      <c r="B63" s="36" t="str">
        <f>'[3]2. Identificación del Riesgo'!B63:B65</f>
        <v/>
      </c>
      <c r="C63" s="36" t="str">
        <f>IF('[3]2. Identificación del Riesgo'!C63:C65="","",'[3]2. Identificación del Riesgo'!C63:C65)</f>
        <v/>
      </c>
      <c r="D63" s="36" t="str">
        <f>IF('[3]2. Identificación del Riesgo'!D63:D65="","",'[3]2. Identificación del Riesgo'!D63:D65)</f>
        <v/>
      </c>
      <c r="E63" s="36" t="str">
        <f>IF('[3]2. Identificación del Riesgo'!E63:E65="","",'[3]2. Identificación del Riesgo'!E63:E65)</f>
        <v/>
      </c>
      <c r="F63" s="36" t="str">
        <f>IF('[3]2. Identificación del Riesgo'!F63:F65="","",'[3]2. Identificación del Riesgo'!F63:F65)</f>
        <v/>
      </c>
      <c r="G63" s="36" t="str">
        <f>IF('[3]2. Identificación del Riesgo'!G63:G65="","",'[3]2. Identificación del Riesgo'!G63:G65)</f>
        <v/>
      </c>
      <c r="H63" s="36" t="str">
        <f>IF('[3]2. Identificación del Riesgo'!H63:H65="","",'[3]2. Identificación del Riesgo'!H63:H65)</f>
        <v/>
      </c>
      <c r="I63" s="36" t="str">
        <f>IF('[3]2. Identificación del Riesgo'!I63:I65="","",'[3]2. Identificación del Riesgo'!I63:I65)</f>
        <v/>
      </c>
      <c r="J63" s="36" t="str">
        <f>IF('[3]2. Identificación del Riesgo'!J63:J65="","",'[3]2. Identificación del Riesgo'!J63:J65)</f>
        <v/>
      </c>
      <c r="K63" s="37" t="str">
        <f>'[3]2. Identificación del Riesgo'!K63:K65</f>
        <v/>
      </c>
      <c r="L63" s="38" t="str">
        <f>'[3]2. Identificación del Riesgo'!L63:L65</f>
        <v/>
      </c>
      <c r="M63" s="36" t="str">
        <f>IF(OR('[3]2. Identificación del Riesgo'!H63:H65="Corrupción",'[3]2. Identificación del Riesgo'!H63:H65="Lavado de Activos",'[3]2. Identificación del Riesgo'!H63:H65="Financiación del Terrorismo",'[3]2. Identificación del Riesgo'!H63:H65="Trámites, OPAs y Consultas de Acceso a la Información Pública"),"No Aplica",
IF('[3]2. Identificación del Riesgo'!M63:M65="","",'[3]2. Identificación del Riesgo'!M63:M65))</f>
        <v/>
      </c>
      <c r="N63" s="37" t="str">
        <f>'[3]2. Identificación del Riesgo'!N63:N65</f>
        <v/>
      </c>
      <c r="O63" s="38" t="str">
        <f>'[3]2. Identificación del Riesgo'!O63:O65</f>
        <v/>
      </c>
      <c r="P63" s="39" t="str">
        <f>'[3]2. Identificación del Riesgo'!P63:P65</f>
        <v/>
      </c>
      <c r="Q63" s="40" t="str">
        <f>IF($H$63="","",
IF(OR($H$63="Corrupción",$H$63="Lavado de Activos",$H$63="Financiación del Terrorismo",$H$63="Trámites, OPAs y Consultas de Acceso a la Información Pública"),'[3]6.Valoración Control Corrupción'!$E63,'[3]5. Valoración de Controles'!$H63))</f>
        <v/>
      </c>
      <c r="R63" s="41" t="str">
        <f>IF($H$63="","",
IF(OR($H$63="Corrupción",$H$63="Lavado de Activos",$H$63="Financiación del Terrorismo",$H$63="Trámites, OPAs y Consultas de Acceso a la Información Pública"),"No Aplica",'[3]5. Valoración de Controles'!$I63))</f>
        <v/>
      </c>
      <c r="S63" s="41" t="str">
        <f>IF($H$63="","",
IF(OR($H$63="Corrupción",$H$63="Lavado de Activos",$H$63="Financiación del Terrorismo",$H$63="Trámites, OPAs y Consultas de Acceso a la Información Pública"),"No Aplica",'[3]5. Valoración de Controles'!$J63))</f>
        <v/>
      </c>
      <c r="T63" s="41" t="str">
        <f>IF($H$63="","",
IF(OR($H$63="Corrupción",$H$63="Lavado de Activos",$H$63="Financiación del Terrorismo",$H$63="Trámites, OPAs y Consultas de Acceso a la Información Pública"),"No Aplica",'[3]5. Valoración de Controles'!$K63))</f>
        <v/>
      </c>
      <c r="U63" s="41" t="str">
        <f>IF($H$63="","",
IF(OR($H$63="Corrupción",$H$63="Lavado de Activos",$H$63="Financiación del Terrorismo",$H$63="Trámites, OPAs y Consultas de Acceso a la Información Pública"),"No Aplica",'[3]5. Valoración de Controles'!$L63))</f>
        <v/>
      </c>
      <c r="V63" s="41" t="str">
        <f>IF($H$63="","",
IF(OR($H$63="Corrupción",$H$63="Lavado de Activos",$H$63="Financiación del Terrorismo",$H$63="Trámites, OPAs y Consultas de Acceso a la Información Pública"),"No Aplica",'[3]5. Valoración de Controles'!$M63))</f>
        <v/>
      </c>
      <c r="W63" s="41" t="str">
        <f>IF($H$63="","",
IF(OR($H$63="Corrupción",$H$63="Lavado de Activos",$H$63="Financiación del Terrorismo",$H$63="Trámites, OPAs y Consultas de Acceso a la Información Pública"),"No Aplica",'[3]5. Valoración de Controles'!$N63))</f>
        <v/>
      </c>
      <c r="X63" s="42" t="str">
        <f>IF($H$63="","",
IF(OR($H$63="Corrupción",$H$63="Lavado de Activos",$H$63="Financiación del Terrorismo",$H$63="Trámites, OPAs y Consultas de Acceso a la Información Pública"),"No Aplica",'[3]5. Valoración de Controles'!$O63))</f>
        <v/>
      </c>
      <c r="Y63" s="42" t="str">
        <f>IF($H$63="","",
IF(OR($H$63="Corrupción",$H$63="Lavado de Activos",$H$63="Financiación del Terrorismo",$H$63="Trámites, OPAs y Consultas de Acceso a la Información Pública"),"No Aplica",'[3]5. Valoración de Controles'!$P63))</f>
        <v/>
      </c>
      <c r="Z63" s="42" t="str">
        <f>IF($H$63="","",
IF(OR($H$63="Corrupción",$H$63="Lavado de Activos",$H$63="Financiación del Terrorismo",$H$63="Trámites, OPAs y Consultas de Acceso a la Información Pública"),"No Aplica",'[3]5. Valoración de Controles'!$Q63))</f>
        <v/>
      </c>
      <c r="AA63" s="43" t="str">
        <f>IF($H$63="","",
IF(OR($H$63="Corrupción",$H$63="Lavado de Activos",$H$63="Financiación del Terrorismo",$H$63="Trámites, OPAs y Consultas de Acceso a la Información Pública"),"No aplica",'[3]5. Valoración de Controles'!$R63))</f>
        <v/>
      </c>
      <c r="AB63" s="37" t="str">
        <f>IF(H63="","",
IF(OR(H63="Corrupción",H63="Lavado de Activos",H63="Financiación del Terrorismo",H63="Trámites, OPAs y Consultas de Acceso a la Información Pública"),'[3]6.Valoración Control Corrupción'!W63:W65,
IF(OR(H63&lt;&gt;"Corrupción",H63&lt;&gt;"Lavado de Activos",H63&lt;&gt;"Financiación del Terrorismo",H63&lt;&gt;"Trámites, OPAs y Consultas de Acceso a la Información Pública"),IF(AC63="","",
IF(AND(AC63&gt;0,AC63&lt;0.4),"Muy Baja",
IF(AND(AC63&gt;=0.4,AC63&lt;0.6),"Baja",
IF(AND(AC63&gt;=0.6,AC63&lt;0.8),"Media",
IF(AND(AC63&gt;=0.8,AC63&lt;1),"Alta",
IF(AC63&gt;=1,"Muy Alta","")))))))))</f>
        <v/>
      </c>
      <c r="AC63" s="44"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IF('[3]5. Valoración de Controles'!U65&gt;0,'[3]5. Valoración de Controles'!U65,
IF('[3]5. Valoración de Controles'!U64&gt;0,'[3]5. Valoración de Controles'!U64,
IF('[3]5. Valoración de Controles'!U63&gt;0,'[3]5. Valoración de Controles'!U63,L63))))))</f>
        <v/>
      </c>
      <c r="AD63" s="37" t="str">
        <f>IF(H63="","",
IF(OR(H63="Corrupción",H63="Lavado de Activos",H63="Financiación del Terrorismo",H63="Trámites, OPAs y Consultas de Acceso a la Información Pública"),'[3]3. Impacto Riesgo de Corrupción'!Z63:Z65,
IF(OR(H63&lt;&gt;"Corrupción",H63&lt;&gt;"Lavado de Activos",H63&lt;&gt;"Financiación del Terrorismo",H63&lt;&gt;"Trámites, OPAs y Consultas de Acceso a la Información Pública"),
IF(AE63="","",
IF(AND(AE63&gt;0,AE63&lt;0.4),"Leve",
IF(AND(AE63&gt;=0.4,AE63&lt;0.6),"Menor",
IF(AND(AE63&gt;=0.6,AE63&lt;0.8),"Moderado",
IF(AND(AE63&gt;=0.8,AE63&lt;1),"Mayor",
IF(AE63&gt;=1,"Catastrófico","")))))))))</f>
        <v/>
      </c>
      <c r="AE63" s="44"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IF('[3]5. Valoración de Controles'!V65&gt;0,'[3]5. Valoración de Controles'!V65,
IF('[3]5. Valoración de Controles'!V64&gt;0,'[3]5. Valoración de Controles'!V64,
IF('[3]5. Valoración de Controles'!V63&gt;0,'[3]5. Valoración de Controles'!V63,O63))))))</f>
        <v/>
      </c>
      <c r="AF63" s="39" t="str">
        <f t="shared" ref="AF63" si="51">IF(AND(AB63="Muy Alta",OR(AD63="Leve",AD63="Menor",AD63="Moderado",AD63="Mayor")),"Alto",
IF(AND(AB63="Alta",OR(AD63="Leve",AD63="Menor")),"Moderado",
IF(AND(AB63="Alta",OR(AD63="Moderado",AD63="Mayor")),"Alto",
IF(AND(AB63="Media",OR(AD63="Leve",AD63="Menor",AD63="Moderado")),"Moderado",
IF(AND(AB63="Media",OR(AD63="Mayor")),"Alto",
IF(AND(AB63="Baja",OR(AD63="Leve")),"Bajo",
IF(AND(OR(AB63="Baja",AB63="Improbable"),OR(AD63="Menor",AD63="Moderado")),"Moderado",
IF(AND(OR(AB63="Baja",AB63="Improbable"),AD63="Mayor"),"Alto",
IF(AND(AB63="Muy Baja",OR(AD63="Leve",AD63="Menor")),"Bajo",
IF(AND(OR(AB63="Muy Baja",AB63="Rara vez"),OR(AD63="Moderado")),"Moderado",
IF(AND(OR(AB63="Muy Baja",AB63="Rara vez"),AD63="Mayor"),"Alto",
IF(AND(OR(AB63="Casi seguro",AB63="Probable",AB63="Posible"),AD63="Mayor"),"Extremo",
IF(AND(AB63="Casi seguro",AD63="Moderado"),"Extremo",
IF(AND(OR(AB63="Probable",AB63="Posible"),OR(AD63="Moderado")),"Alto",
IF(AD63="Catastrófico","Extremo","")))))))))))))))</f>
        <v/>
      </c>
      <c r="AG63" s="45"/>
      <c r="AH63" s="46" t="str">
        <f t="shared" ref="AH63" si="52">IF(AG63="Reducir (Mitigar)","Debe establecer el plan de acción a implementar para mitigar el nivel del riesgo",
IF(AG63="Reducir (Transferir)","No amerita plan de acción. Debe tercerizar la actividad que genera este riesgo o adquirir polizas para evitar responsabilidad economica, sin embargo mantiene la responsabilidad reputacional",
IF(AG63="Aceptar","No amerita plan de acción. Asuma las consecuencias de la materialización del riesgo",
IF(AG63="Evitar","No amerita plan de acción. No ejecute la actividad que genera el riesgo",
IF(AG63="Reducir","Debe establecer el plan de acción a implementar para mitigar el nivel del riesgo",
IF(AG63="Compartir","No amerita plan de acción. Comparta el riesgo con una parte interesada que pueda gestionarlo con mas eficacia",""))))))</f>
        <v/>
      </c>
      <c r="AI63" s="47"/>
      <c r="AJ63" s="48"/>
      <c r="AK63" s="49" t="str">
        <f t="shared" ref="AK63" si="53">IF(AI63="","","∑ Peso porcentual de cada acción definida")</f>
        <v/>
      </c>
      <c r="AL63" s="50"/>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row>
    <row r="64" spans="1:67" ht="31.5" customHeight="1">
      <c r="A64" s="35"/>
      <c r="B64" s="36"/>
      <c r="C64" s="36"/>
      <c r="D64" s="36"/>
      <c r="E64" s="36"/>
      <c r="F64" s="36"/>
      <c r="G64" s="36"/>
      <c r="H64" s="36"/>
      <c r="I64" s="36"/>
      <c r="J64" s="36"/>
      <c r="K64" s="37"/>
      <c r="L64" s="38"/>
      <c r="M64" s="36"/>
      <c r="N64" s="37"/>
      <c r="O64" s="38"/>
      <c r="P64" s="39"/>
      <c r="Q64" s="40" t="str">
        <f>IF($H$63="","",
IF(OR($H$63="Corrupción",$H$63="Lavado de Activos",$H$63="Financiación del Terrorismo",$H$63="Trámites, OPAs y Consultas de Acceso a la Información Pública"),'[3]6.Valoración Control Corrupción'!$E64,'[3]5. Valoración de Controles'!$H64))</f>
        <v/>
      </c>
      <c r="R64" s="41" t="str">
        <f>IF($H$63="","",
IF(OR($H$63="Corrupción",$H$63="Lavado de Activos",$H$63="Financiación del Terrorismo",$H$63="Trámites, OPAs y Consultas de Acceso a la Información Pública"),"No Aplica",'[3]5. Valoración de Controles'!$I64))</f>
        <v/>
      </c>
      <c r="S64" s="41" t="str">
        <f>IF($H$63="","",
IF(OR($H$63="Corrupción",$H$63="Lavado de Activos",$H$63="Financiación del Terrorismo",$H$63="Trámites, OPAs y Consultas de Acceso a la Información Pública"),"No Aplica",'[3]5. Valoración de Controles'!$J64))</f>
        <v/>
      </c>
      <c r="T64" s="41" t="str">
        <f>IF($H$63="","",
IF(OR($H$63="Corrupción",$H$63="Lavado de Activos",$H$63="Financiación del Terrorismo",$H$63="Trámites, OPAs y Consultas de Acceso a la Información Pública"),"No Aplica",'[3]5. Valoración de Controles'!$K64))</f>
        <v/>
      </c>
      <c r="U64" s="41" t="str">
        <f>IF($H$63="","",
IF(OR($H$63="Corrupción",$H$63="Lavado de Activos",$H$63="Financiación del Terrorismo",$H$63="Trámites, OPAs y Consultas de Acceso a la Información Pública"),"No Aplica",'[3]5. Valoración de Controles'!$L64))</f>
        <v/>
      </c>
      <c r="V64" s="41" t="str">
        <f>IF($H$63="","",
IF(OR($H$63="Corrupción",$H$63="Lavado de Activos",$H$63="Financiación del Terrorismo",$H$63="Trámites, OPAs y Consultas de Acceso a la Información Pública"),"No Aplica",'[3]5. Valoración de Controles'!$M64))</f>
        <v/>
      </c>
      <c r="W64" s="41" t="str">
        <f>IF($H$63="","",
IF(OR($H$63="Corrupción",$H$63="Lavado de Activos",$H$63="Financiación del Terrorismo",$H$63="Trámites, OPAs y Consultas de Acceso a la Información Pública"),"No Aplica",'[3]5. Valoración de Controles'!$N64))</f>
        <v/>
      </c>
      <c r="X64" s="42" t="str">
        <f>IF($H$63="","",
IF(OR($H$63="Corrupción",$H$63="Lavado de Activos",$H$63="Financiación del Terrorismo",$H$63="Trámites, OPAs y Consultas de Acceso a la Información Pública"),"No Aplica",'[3]5. Valoración de Controles'!$O64))</f>
        <v/>
      </c>
      <c r="Y64" s="42" t="str">
        <f>IF($H$63="","",
IF(OR($H$63="Corrupción",$H$63="Lavado de Activos",$H$63="Financiación del Terrorismo",$H$63="Trámites, OPAs y Consultas de Acceso a la Información Pública"),"No Aplica",'[3]5. Valoración de Controles'!$P64))</f>
        <v/>
      </c>
      <c r="Z64" s="42" t="str">
        <f>IF($H$63="","",
IF(OR($H$63="Corrupción",$H$63="Lavado de Activos",$H$63="Financiación del Terrorismo",$H$63="Trámites, OPAs y Consultas de Acceso a la Información Pública"),"No Aplica",'[3]5. Valoración de Controles'!$Q64))</f>
        <v/>
      </c>
      <c r="AA64" s="43" t="str">
        <f>IF($H$63="","",
IF(OR($H$63="Corrupción",$H$63="Lavado de Activos",$H$63="Financiación del Terrorismo",$H$63="Trámites, OPAs y Consultas de Acceso a la Información Pública"),"No aplica",'[3]5. Valoración de Controles'!$R64))</f>
        <v/>
      </c>
      <c r="AB64" s="37"/>
      <c r="AC64" s="52"/>
      <c r="AD64" s="37"/>
      <c r="AE64" s="52"/>
      <c r="AF64" s="39"/>
      <c r="AG64" s="45"/>
      <c r="AH64" s="53"/>
      <c r="AI64" s="54"/>
      <c r="AJ64" s="55"/>
      <c r="AK64" s="56"/>
      <c r="AL64" s="55"/>
    </row>
    <row r="65" spans="1:67" ht="31.5" customHeight="1">
      <c r="A65" s="35"/>
      <c r="B65" s="36"/>
      <c r="C65" s="36"/>
      <c r="D65" s="36"/>
      <c r="E65" s="36"/>
      <c r="F65" s="36"/>
      <c r="G65" s="36"/>
      <c r="H65" s="36"/>
      <c r="I65" s="36"/>
      <c r="J65" s="36"/>
      <c r="K65" s="37"/>
      <c r="L65" s="38"/>
      <c r="M65" s="36"/>
      <c r="N65" s="37"/>
      <c r="O65" s="38"/>
      <c r="P65" s="39"/>
      <c r="Q65" s="40" t="str">
        <f>IF($H$63="","",
IF(OR($H$63="Corrupción",$H$63="Lavado de Activos",$H$63="Financiación del Terrorismo",$H$63="Trámites, OPAs y Consultas de Acceso a la Información Pública"),'[3]6.Valoración Control Corrupción'!$E65,'[3]5. Valoración de Controles'!$H65))</f>
        <v/>
      </c>
      <c r="R65" s="41" t="str">
        <f>IF($H$63="","",
IF(OR($H$63="Corrupción",$H$63="Lavado de Activos",$H$63="Financiación del Terrorismo",$H$63="Trámites, OPAs y Consultas de Acceso a la Información Pública"),"No Aplica",'[3]5. Valoración de Controles'!$I65))</f>
        <v/>
      </c>
      <c r="S65" s="41" t="str">
        <f>IF($H$63="","",
IF(OR($H$63="Corrupción",$H$63="Lavado de Activos",$H$63="Financiación del Terrorismo",$H$63="Trámites, OPAs y Consultas de Acceso a la Información Pública"),"No Aplica",'[3]5. Valoración de Controles'!$J65))</f>
        <v/>
      </c>
      <c r="T65" s="41" t="str">
        <f>IF($H$63="","",
IF(OR($H$63="Corrupción",$H$63="Lavado de Activos",$H$63="Financiación del Terrorismo",$H$63="Trámites, OPAs y Consultas de Acceso a la Información Pública"),"No Aplica",'[3]5. Valoración de Controles'!$K65))</f>
        <v/>
      </c>
      <c r="U65" s="41" t="str">
        <f>IF($H$63="","",
IF(OR($H$63="Corrupción",$H$63="Lavado de Activos",$H$63="Financiación del Terrorismo",$H$63="Trámites, OPAs y Consultas de Acceso a la Información Pública"),"No Aplica",'[3]5. Valoración de Controles'!$L65))</f>
        <v/>
      </c>
      <c r="V65" s="41" t="str">
        <f>IF($H$63="","",
IF(OR($H$63="Corrupción",$H$63="Lavado de Activos",$H$63="Financiación del Terrorismo",$H$63="Trámites, OPAs y Consultas de Acceso a la Información Pública"),"No Aplica",'[3]5. Valoración de Controles'!$M65))</f>
        <v/>
      </c>
      <c r="W65" s="41" t="str">
        <f>IF($H$63="","",
IF(OR($H$63="Corrupción",$H$63="Lavado de Activos",$H$63="Financiación del Terrorismo",$H$63="Trámites, OPAs y Consultas de Acceso a la Información Pública"),"No Aplica",'[3]5. Valoración de Controles'!$N65))</f>
        <v/>
      </c>
      <c r="X65" s="42" t="str">
        <f>IF($H$63="","",
IF(OR($H$63="Corrupción",$H$63="Lavado de Activos",$H$63="Financiación del Terrorismo",$H$63="Trámites, OPAs y Consultas de Acceso a la Información Pública"),"No Aplica",'[3]5. Valoración de Controles'!$O65))</f>
        <v/>
      </c>
      <c r="Y65" s="42" t="str">
        <f>IF($H$63="","",
IF(OR($H$63="Corrupción",$H$63="Lavado de Activos",$H$63="Financiación del Terrorismo",$H$63="Trámites, OPAs y Consultas de Acceso a la Información Pública"),"No Aplica",'[3]5. Valoración de Controles'!$P65))</f>
        <v/>
      </c>
      <c r="Z65" s="42" t="str">
        <f>IF($H$63="","",
IF(OR($H$63="Corrupción",$H$63="Lavado de Activos",$H$63="Financiación del Terrorismo",$H$63="Trámites, OPAs y Consultas de Acceso a la Información Pública"),"No Aplica",'[3]5. Valoración de Controles'!$Q65))</f>
        <v/>
      </c>
      <c r="AA65" s="43" t="str">
        <f>IF($H$63="","",
IF(OR($H$63="Corrupción",$H$63="Lavado de Activos",$H$63="Financiación del Terrorismo",$H$63="Trámites, OPAs y Consultas de Acceso a la Información Pública"),"No aplica",'[3]5. Valoración de Controles'!$R65))</f>
        <v/>
      </c>
      <c r="AB65" s="37"/>
      <c r="AC65" s="52"/>
      <c r="AD65" s="37"/>
      <c r="AE65" s="52"/>
      <c r="AF65" s="39"/>
      <c r="AG65" s="45"/>
      <c r="AH65" s="53"/>
      <c r="AI65" s="54"/>
      <c r="AJ65" s="55"/>
      <c r="AK65" s="56"/>
      <c r="AL65" s="55"/>
    </row>
    <row r="66" spans="1:67" ht="31.5" customHeight="1">
      <c r="A66" s="35">
        <v>20</v>
      </c>
      <c r="B66" s="36" t="str">
        <f>'[3]2. Identificación del Riesgo'!B66:B68</f>
        <v/>
      </c>
      <c r="C66" s="36" t="str">
        <f>IF('[3]2. Identificación del Riesgo'!C66:C68="","",'[3]2. Identificación del Riesgo'!C66:C68)</f>
        <v/>
      </c>
      <c r="D66" s="36" t="str">
        <f>IF('[3]2. Identificación del Riesgo'!D66:D68="","",'[3]2. Identificación del Riesgo'!D66:D68)</f>
        <v/>
      </c>
      <c r="E66" s="36" t="str">
        <f>IF('[3]2. Identificación del Riesgo'!E66:E68="","",'[3]2. Identificación del Riesgo'!E66:E68)</f>
        <v/>
      </c>
      <c r="F66" s="36" t="str">
        <f>IF('[3]2. Identificación del Riesgo'!F66:F68="","",'[3]2. Identificación del Riesgo'!F66:F68)</f>
        <v/>
      </c>
      <c r="G66" s="36" t="str">
        <f>IF('[3]2. Identificación del Riesgo'!G66:G68="","",'[3]2. Identificación del Riesgo'!G66:G68)</f>
        <v/>
      </c>
      <c r="H66" s="36" t="str">
        <f>IF('[3]2. Identificación del Riesgo'!H66:H68="","",'[3]2. Identificación del Riesgo'!H66:H68)</f>
        <v/>
      </c>
      <c r="I66" s="36" t="str">
        <f>IF('[3]2. Identificación del Riesgo'!I66:I68="","",'[3]2. Identificación del Riesgo'!I66:I68)</f>
        <v/>
      </c>
      <c r="J66" s="36" t="str">
        <f>IF('[3]2. Identificación del Riesgo'!J66:J68="","",'[3]2. Identificación del Riesgo'!J66:J68)</f>
        <v/>
      </c>
      <c r="K66" s="37" t="str">
        <f>'[3]2. Identificación del Riesgo'!K66:K68</f>
        <v/>
      </c>
      <c r="L66" s="38" t="str">
        <f>'[3]2. Identificación del Riesgo'!L66:L68</f>
        <v/>
      </c>
      <c r="M66" s="36" t="str">
        <f>IF(OR('[3]2. Identificación del Riesgo'!H66:H68="Corrupción",'[3]2. Identificación del Riesgo'!H66:H68="Lavado de Activos",'[3]2. Identificación del Riesgo'!H66:H68="Financiación del Terrorismo",'[3]2. Identificación del Riesgo'!H66:H68="Trámites, OPAs y Consultas de Acceso a la Información Pública"),"No Aplica",
IF('[3]2. Identificación del Riesgo'!M66:M68="","",'[3]2. Identificación del Riesgo'!M66:M68))</f>
        <v/>
      </c>
      <c r="N66" s="37" t="str">
        <f>'[3]2. Identificación del Riesgo'!N66:N68</f>
        <v/>
      </c>
      <c r="O66" s="38" t="str">
        <f>'[3]2. Identificación del Riesgo'!O66:O68</f>
        <v/>
      </c>
      <c r="P66" s="39" t="str">
        <f>'[3]2. Identificación del Riesgo'!P66:P68</f>
        <v/>
      </c>
      <c r="Q66" s="40" t="str">
        <f>IF($H$66="","",
IF(OR($H$66="Corrupción",$H$66="Lavado de Activos",$H$66="Financiación del Terrorismo",$H$66="Trámites, OPAs y Consultas de Acceso a la Información Pública"),'[3]6.Valoración Control Corrupción'!$E66,'[3]5. Valoración de Controles'!$H66))</f>
        <v/>
      </c>
      <c r="R66" s="41" t="str">
        <f>IF($H$66="","",
IF(OR($H$66="Corrupción",$H$66="Lavado de Activos",$H$66="Financiación del Terrorismo",$H$66="Trámites, OPAs y Consultas de Acceso a la Información Pública"),"No Aplica",'[3]5. Valoración de Controles'!$I66))</f>
        <v/>
      </c>
      <c r="S66" s="41" t="str">
        <f>IF($H$66="","",
IF(OR($H$66="Corrupción",$H$66="Lavado de Activos",$H$66="Financiación del Terrorismo",$H$66="Trámites, OPAs y Consultas de Acceso a la Información Pública"),"No Aplica",'[3]5. Valoración de Controles'!$J66))</f>
        <v/>
      </c>
      <c r="T66" s="41" t="str">
        <f>IF($H$66="","",
IF(OR($H$66="Corrupción",$H$66="Lavado de Activos",$H$66="Financiación del Terrorismo",$H$66="Trámites, OPAs y Consultas de Acceso a la Información Pública"),"No Aplica",'[3]5. Valoración de Controles'!$K66))</f>
        <v/>
      </c>
      <c r="U66" s="41" t="str">
        <f>IF($H$66="","",
IF(OR($H$66="Corrupción",$H$66="Lavado de Activos",$H$66="Financiación del Terrorismo",$H$66="Trámites, OPAs y Consultas de Acceso a la Información Pública"),"No Aplica",'[3]5. Valoración de Controles'!$L66))</f>
        <v/>
      </c>
      <c r="V66" s="41" t="str">
        <f>IF($H$66="","",
IF(OR($H$66="Corrupción",$H$66="Lavado de Activos",$H$66="Financiación del Terrorismo",$H$66="Trámites, OPAs y Consultas de Acceso a la Información Pública"),"No Aplica",'[3]5. Valoración de Controles'!$M66))</f>
        <v/>
      </c>
      <c r="W66" s="41" t="str">
        <f>IF($H$66="","",
IF(OR($H$66="Corrupción",$H$66="Lavado de Activos",$H$66="Financiación del Terrorismo",$H$66="Trámites, OPAs y Consultas de Acceso a la Información Pública"),"No Aplica",'[3]5. Valoración de Controles'!$N66))</f>
        <v/>
      </c>
      <c r="X66" s="42" t="str">
        <f>IF($H$66="","",
IF(OR($H$66="Corrupción",$H$66="Lavado de Activos",$H$66="Financiación del Terrorismo",$H$66="Trámites, OPAs y Consultas de Acceso a la Información Pública"),"No Aplica",'[3]5. Valoración de Controles'!$O66))</f>
        <v/>
      </c>
      <c r="Y66" s="42" t="str">
        <f>IF($H$66="","",
IF(OR($H$66="Corrupción",$H$66="Lavado de Activos",$H$66="Financiación del Terrorismo",$H$66="Trámites, OPAs y Consultas de Acceso a la Información Pública"),"No Aplica",'[3]5. Valoración de Controles'!$P66))</f>
        <v/>
      </c>
      <c r="Z66" s="42" t="str">
        <f>IF($H$66="","",
IF(OR($H$66="Corrupción",$H$66="Lavado de Activos",$H$66="Financiación del Terrorismo",$H$66="Trámites, OPAs y Consultas de Acceso a la Información Pública"),"No Aplica",'[3]5. Valoración de Controles'!$Q66))</f>
        <v/>
      </c>
      <c r="AA66" s="43" t="str">
        <f>IF($H$66="","",
IF(OR($H$66="Corrupción",$H$66="Lavado de Activos",$H$66="Financiación del Terrorismo",$H$66="Trámites, OPAs y Consultas de Acceso a la Información Pública"),"No aplica",'[3]5. Valoración de Controles'!$R66))</f>
        <v/>
      </c>
      <c r="AB66" s="37" t="str">
        <f>IF(H66="","",
IF(OR(H66="Corrupción",H66="Lavado de Activos",H66="Financiación del Terrorismo",H66="Trámites, OPAs y Consultas de Acceso a la Información Pública"),'[3]6.Valoración Control Corrupción'!W66:W68,
IF(OR(H66&lt;&gt;"Corrupción",H66&lt;&gt;"Lavado de Activos",H66&lt;&gt;"Financiación del Terrorismo",H66&lt;&gt;"Trámites, OPAs y Consultas de Acceso a la Información Pública"),IF(AC66="","",
IF(AND(AC66&gt;0,AC66&lt;0.4),"Muy Baja",
IF(AND(AC66&gt;=0.4,AC66&lt;0.6),"Baja",
IF(AND(AC66&gt;=0.6,AC66&lt;0.8),"Media",
IF(AND(AC66&gt;=0.8,AC66&lt;1),"Alta",
IF(AC66&gt;=1,"Muy Alta","")))))))))</f>
        <v/>
      </c>
      <c r="AC66" s="44"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IF('[3]5. Valoración de Controles'!U68&gt;0,'[3]5. Valoración de Controles'!U68,
IF('[3]5. Valoración de Controles'!U67&gt;0,'[3]5. Valoración de Controles'!U67,
IF('[3]5. Valoración de Controles'!U66&gt;0,'[3]5. Valoración de Controles'!U66,L66))))))</f>
        <v/>
      </c>
      <c r="AD66" s="37" t="str">
        <f>IF(H66="","",
IF(OR(H66="Corrupción",H66="Lavado de Activos",H66="Financiación del Terrorismo",H66="Trámites, OPAs y Consultas de Acceso a la Información Pública"),'[3]3. Impacto Riesgo de Corrupción'!Z66:Z68,
IF(OR(H66&lt;&gt;"Corrupción",H66&lt;&gt;"Lavado de Activos",H66&lt;&gt;"Financiación del Terrorismo",H66&lt;&gt;"Trámites, OPAs y Consultas de Acceso a la Información Pública"),
IF(AE66="","",
IF(AND(AE66&gt;0,AE66&lt;0.4),"Leve",
IF(AND(AE66&gt;=0.4,AE66&lt;0.6),"Menor",
IF(AND(AE66&gt;=0.6,AE66&lt;0.8),"Moderado",
IF(AND(AE66&gt;=0.8,AE66&lt;1),"Mayor",
IF(AE66&gt;=1,"Catastrófico","")))))))))</f>
        <v/>
      </c>
      <c r="AE66" s="44"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IF('[3]5. Valoración de Controles'!V68&gt;0,'[3]5. Valoración de Controles'!V68,
IF('[3]5. Valoración de Controles'!V67&gt;0,'[3]5. Valoración de Controles'!V67,
IF('[3]5. Valoración de Controles'!V66&gt;0,'[3]5. Valoración de Controles'!V66,O66))))))</f>
        <v/>
      </c>
      <c r="AF66" s="39" t="str">
        <f t="shared" ref="AF66" si="54">IF(AND(AB66="Muy Alta",OR(AD66="Leve",AD66="Menor",AD66="Moderado",AD66="Mayor")),"Alto",
IF(AND(AB66="Alta",OR(AD66="Leve",AD66="Menor")),"Moderado",
IF(AND(AB66="Alta",OR(AD66="Moderado",AD66="Mayor")),"Alto",
IF(AND(AB66="Media",OR(AD66="Leve",AD66="Menor",AD66="Moderado")),"Moderado",
IF(AND(AB66="Media",OR(AD66="Mayor")),"Alto",
IF(AND(AB66="Baja",OR(AD66="Leve")),"Bajo",
IF(AND(OR(AB66="Baja",AB66="Improbable"),OR(AD66="Menor",AD66="Moderado")),"Moderado",
IF(AND(OR(AB66="Baja",AB66="Improbable"),AD66="Mayor"),"Alto",
IF(AND(AB66="Muy Baja",OR(AD66="Leve",AD66="Menor")),"Bajo",
IF(AND(OR(AB66="Muy Baja",AB66="Rara vez"),OR(AD66="Moderado")),"Moderado",
IF(AND(OR(AB66="Muy Baja",AB66="Rara vez"),AD66="Mayor"),"Alto",
IF(AND(OR(AB66="Casi seguro",AB66="Probable",AB66="Posible"),AD66="Mayor"),"Extremo",
IF(AND(AB66="Casi seguro",AD66="Moderado"),"Extremo",
IF(AND(OR(AB66="Probable",AB66="Posible"),OR(AD66="Moderado")),"Alto",
IF(AD66="Catastrófico","Extremo","")))))))))))))))</f>
        <v/>
      </c>
      <c r="AG66" s="45"/>
      <c r="AH66" s="46" t="str">
        <f t="shared" ref="AH66" si="55">IF(AG66="Reducir (Mitigar)","Debe establecer el plan de acción a implementar para mitigar el nivel del riesgo",
IF(AG66="Reducir (Transferir)","No amerita plan de acción. Debe tercerizar la actividad que genera este riesgo o adquirir polizas para evitar responsabilidad economica, sin embargo mantiene la responsabilidad reputacional",
IF(AG66="Aceptar","No amerita plan de acción. Asuma las consecuencias de la materialización del riesgo",
IF(AG66="Evitar","No amerita plan de acción. No ejecute la actividad que genera el riesgo",
IF(AG66="Reducir","Debe establecer el plan de acción a implementar para mitigar el nivel del riesgo",
IF(AG66="Compartir","No amerita plan de acción. Comparta el riesgo con una parte interesada que pueda gestionarlo con mas eficacia",""))))))</f>
        <v/>
      </c>
      <c r="AI66" s="47"/>
      <c r="AJ66" s="48"/>
      <c r="AK66" s="49" t="str">
        <f t="shared" ref="AK66" si="56">IF(AI66="","","∑ Peso porcentual de cada acción definida")</f>
        <v/>
      </c>
      <c r="AL66" s="50"/>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row>
    <row r="67" spans="1:67" ht="31.5" customHeight="1">
      <c r="A67" s="35"/>
      <c r="B67" s="36"/>
      <c r="C67" s="36"/>
      <c r="D67" s="36"/>
      <c r="E67" s="36"/>
      <c r="F67" s="36"/>
      <c r="G67" s="36"/>
      <c r="H67" s="36"/>
      <c r="I67" s="36"/>
      <c r="J67" s="36"/>
      <c r="K67" s="37"/>
      <c r="L67" s="38"/>
      <c r="M67" s="36"/>
      <c r="N67" s="37"/>
      <c r="O67" s="38"/>
      <c r="P67" s="39"/>
      <c r="Q67" s="40" t="str">
        <f>IF($H$66="","",
IF(OR($H$66="Corrupción",$H$66="Lavado de Activos",$H$66="Financiación del Terrorismo",$H$66="Trámites, OPAs y Consultas de Acceso a la Información Pública"),'[3]6.Valoración Control Corrupción'!$E67,'[3]5. Valoración de Controles'!$H67))</f>
        <v/>
      </c>
      <c r="R67" s="41" t="str">
        <f>IF($H$66="","",
IF(OR($H$66="Corrupción",$H$66="Lavado de Activos",$H$66="Financiación del Terrorismo",$H$66="Trámites, OPAs y Consultas de Acceso a la Información Pública"),"No Aplica",'[3]5. Valoración de Controles'!$I67))</f>
        <v/>
      </c>
      <c r="S67" s="41" t="str">
        <f>IF($H$66="","",
IF(OR($H$66="Corrupción",$H$66="Lavado de Activos",$H$66="Financiación del Terrorismo",$H$66="Trámites, OPAs y Consultas de Acceso a la Información Pública"),"No Aplica",'[3]5. Valoración de Controles'!$J67))</f>
        <v/>
      </c>
      <c r="T67" s="41" t="str">
        <f>IF($H$66="","",
IF(OR($H$66="Corrupción",$H$66="Lavado de Activos",$H$66="Financiación del Terrorismo",$H$66="Trámites, OPAs y Consultas de Acceso a la Información Pública"),"No Aplica",'[3]5. Valoración de Controles'!$K67))</f>
        <v/>
      </c>
      <c r="U67" s="41" t="str">
        <f>IF($H$66="","",
IF(OR($H$66="Corrupción",$H$66="Lavado de Activos",$H$66="Financiación del Terrorismo",$H$66="Trámites, OPAs y Consultas de Acceso a la Información Pública"),"No Aplica",'[3]5. Valoración de Controles'!$L67))</f>
        <v/>
      </c>
      <c r="V67" s="41" t="str">
        <f>IF($H$66="","",
IF(OR($H$66="Corrupción",$H$66="Lavado de Activos",$H$66="Financiación del Terrorismo",$H$66="Trámites, OPAs y Consultas de Acceso a la Información Pública"),"No Aplica",'[3]5. Valoración de Controles'!$M67))</f>
        <v/>
      </c>
      <c r="W67" s="41" t="str">
        <f>IF($H$66="","",
IF(OR($H$66="Corrupción",$H$66="Lavado de Activos",$H$66="Financiación del Terrorismo",$H$66="Trámites, OPAs y Consultas de Acceso a la Información Pública"),"No Aplica",'[3]5. Valoración de Controles'!$N67))</f>
        <v/>
      </c>
      <c r="X67" s="42" t="str">
        <f>IF($H$66="","",
IF(OR($H$66="Corrupción",$H$66="Lavado de Activos",$H$66="Financiación del Terrorismo",$H$66="Trámites, OPAs y Consultas de Acceso a la Información Pública"),"No Aplica",'[3]5. Valoración de Controles'!$O67))</f>
        <v/>
      </c>
      <c r="Y67" s="42" t="str">
        <f>IF($H$66="","",
IF(OR($H$66="Corrupción",$H$66="Lavado de Activos",$H$66="Financiación del Terrorismo",$H$66="Trámites, OPAs y Consultas de Acceso a la Información Pública"),"No Aplica",'[3]5. Valoración de Controles'!$P67))</f>
        <v/>
      </c>
      <c r="Z67" s="42" t="str">
        <f>IF($H$66="","",
IF(OR($H$66="Corrupción",$H$66="Lavado de Activos",$H$66="Financiación del Terrorismo",$H$66="Trámites, OPAs y Consultas de Acceso a la Información Pública"),"No Aplica",'[3]5. Valoración de Controles'!$Q67))</f>
        <v/>
      </c>
      <c r="AA67" s="43" t="str">
        <f>IF($H$66="","",
IF(OR($H$66="Corrupción",$H$66="Lavado de Activos",$H$66="Financiación del Terrorismo",$H$66="Trámites, OPAs y Consultas de Acceso a la Información Pública"),"No aplica",'[3]5. Valoración de Controles'!$R67))</f>
        <v/>
      </c>
      <c r="AB67" s="37"/>
      <c r="AC67" s="52"/>
      <c r="AD67" s="37"/>
      <c r="AE67" s="52"/>
      <c r="AF67" s="39"/>
      <c r="AG67" s="45"/>
      <c r="AH67" s="53"/>
      <c r="AI67" s="54"/>
      <c r="AJ67" s="55"/>
      <c r="AK67" s="56"/>
      <c r="AL67" s="55"/>
    </row>
    <row r="68" spans="1:67" ht="31.5" customHeight="1">
      <c r="A68" s="35"/>
      <c r="B68" s="36"/>
      <c r="C68" s="36"/>
      <c r="D68" s="36"/>
      <c r="E68" s="36"/>
      <c r="F68" s="36"/>
      <c r="G68" s="36"/>
      <c r="H68" s="36"/>
      <c r="I68" s="36"/>
      <c r="J68" s="36"/>
      <c r="K68" s="37"/>
      <c r="L68" s="38"/>
      <c r="M68" s="36"/>
      <c r="N68" s="37"/>
      <c r="O68" s="38"/>
      <c r="P68" s="39"/>
      <c r="Q68" s="40" t="str">
        <f>IF($H$66="","",
IF(OR($H$66="Corrupción",$H$66="Lavado de Activos",$H$66="Financiación del Terrorismo",$H$66="Trámites, OPAs y Consultas de Acceso a la Información Pública"),'[3]6.Valoración Control Corrupción'!$E68,'[3]5. Valoración de Controles'!$H68))</f>
        <v/>
      </c>
      <c r="R68" s="41" t="str">
        <f>IF($H$66="","",
IF(OR($H$66="Corrupción",$H$66="Lavado de Activos",$H$66="Financiación del Terrorismo",$H$66="Trámites, OPAs y Consultas de Acceso a la Información Pública"),"No Aplica",'[3]5. Valoración de Controles'!$I68))</f>
        <v/>
      </c>
      <c r="S68" s="41" t="str">
        <f>IF($H$66="","",
IF(OR($H$66="Corrupción",$H$66="Lavado de Activos",$H$66="Financiación del Terrorismo",$H$66="Trámites, OPAs y Consultas de Acceso a la Información Pública"),"No Aplica",'[3]5. Valoración de Controles'!$J68))</f>
        <v/>
      </c>
      <c r="T68" s="41" t="str">
        <f>IF($H$66="","",
IF(OR($H$66="Corrupción",$H$66="Lavado de Activos",$H$66="Financiación del Terrorismo",$H$66="Trámites, OPAs y Consultas de Acceso a la Información Pública"),"No Aplica",'[3]5. Valoración de Controles'!$K68))</f>
        <v/>
      </c>
      <c r="U68" s="41" t="str">
        <f>IF($H$66="","",
IF(OR($H$66="Corrupción",$H$66="Lavado de Activos",$H$66="Financiación del Terrorismo",$H$66="Trámites, OPAs y Consultas de Acceso a la Información Pública"),"No Aplica",'[3]5. Valoración de Controles'!$L68))</f>
        <v/>
      </c>
      <c r="V68" s="41" t="str">
        <f>IF($H$66="","",
IF(OR($H$66="Corrupción",$H$66="Lavado de Activos",$H$66="Financiación del Terrorismo",$H$66="Trámites, OPAs y Consultas de Acceso a la Información Pública"),"No Aplica",'[3]5. Valoración de Controles'!$M68))</f>
        <v/>
      </c>
      <c r="W68" s="41" t="str">
        <f>IF($H$66="","",
IF(OR($H$66="Corrupción",$H$66="Lavado de Activos",$H$66="Financiación del Terrorismo",$H$66="Trámites, OPAs y Consultas de Acceso a la Información Pública"),"No Aplica",'[3]5. Valoración de Controles'!$N68))</f>
        <v/>
      </c>
      <c r="X68" s="42" t="str">
        <f>IF($H$66="","",
IF(OR($H$66="Corrupción",$H$66="Lavado de Activos",$H$66="Financiación del Terrorismo",$H$66="Trámites, OPAs y Consultas de Acceso a la Información Pública"),"No Aplica",'[3]5. Valoración de Controles'!$O68))</f>
        <v/>
      </c>
      <c r="Y68" s="42" t="str">
        <f>IF($H$66="","",
IF(OR($H$66="Corrupción",$H$66="Lavado de Activos",$H$66="Financiación del Terrorismo",$H$66="Trámites, OPAs y Consultas de Acceso a la Información Pública"),"No Aplica",'[3]5. Valoración de Controles'!$P68))</f>
        <v/>
      </c>
      <c r="Z68" s="42" t="str">
        <f>IF($H$66="","",
IF(OR($H$66="Corrupción",$H$66="Lavado de Activos",$H$66="Financiación del Terrorismo",$H$66="Trámites, OPAs y Consultas de Acceso a la Información Pública"),"No Aplica",'[3]5. Valoración de Controles'!$Q68))</f>
        <v/>
      </c>
      <c r="AA68" s="43" t="str">
        <f>IF($H$66="","",
IF(OR($H$66="Corrupción",$H$66="Lavado de Activos",$H$66="Financiación del Terrorismo",$H$66="Trámites, OPAs y Consultas de Acceso a la Información Pública"),"No aplica",'[3]5. Valoración de Controles'!$R68))</f>
        <v/>
      </c>
      <c r="AB68" s="37"/>
      <c r="AC68" s="52"/>
      <c r="AD68" s="37"/>
      <c r="AE68" s="52"/>
      <c r="AF68" s="39"/>
      <c r="AG68" s="45"/>
      <c r="AH68" s="53"/>
      <c r="AI68" s="54"/>
      <c r="AJ68" s="55"/>
      <c r="AK68" s="56"/>
      <c r="AL68" s="55"/>
    </row>
    <row r="69" spans="1:67"/>
    <row r="70" spans="1:67" hidden="1"/>
  </sheetData>
  <sheetProtection algorithmName="SHA-512" hashValue="dB8+4GUqr0nF8ORh2Va2/R1MAEJLLVAHeB8usOmAi0HAloNZBnBAjx3CefVL/aqJXnEJfPPmAwwvlVTNiRMCLw==" saltValue="SS7JiW5c9HKM8ABCT5Vj8g==" spinCount="100000" sheet="1" objects="1" scenarios="1" formatColumns="0" formatRows="0"/>
  <mergeCells count="582">
    <mergeCell ref="AK66:AK68"/>
    <mergeCell ref="AL66:AL68"/>
    <mergeCell ref="AE66:AE68"/>
    <mergeCell ref="AF66:AF68"/>
    <mergeCell ref="AG66:AG68"/>
    <mergeCell ref="AH66:AH68"/>
    <mergeCell ref="AI66:AI68"/>
    <mergeCell ref="AJ66:AJ68"/>
    <mergeCell ref="N66:N68"/>
    <mergeCell ref="O66:O68"/>
    <mergeCell ref="P66:P68"/>
    <mergeCell ref="AB66:AB68"/>
    <mergeCell ref="AC66:AC68"/>
    <mergeCell ref="AD66:AD68"/>
    <mergeCell ref="H66:H68"/>
    <mergeCell ref="I66:I68"/>
    <mergeCell ref="J66:J68"/>
    <mergeCell ref="K66:K68"/>
    <mergeCell ref="L66:L68"/>
    <mergeCell ref="M66:M68"/>
    <mergeCell ref="AJ63:AJ65"/>
    <mergeCell ref="AK63:AK65"/>
    <mergeCell ref="AL63:AL65"/>
    <mergeCell ref="A66:A68"/>
    <mergeCell ref="B66:B68"/>
    <mergeCell ref="C66:C68"/>
    <mergeCell ref="D66:D68"/>
    <mergeCell ref="E66:E68"/>
    <mergeCell ref="F66:F68"/>
    <mergeCell ref="G66:G68"/>
    <mergeCell ref="AD63:AD65"/>
    <mergeCell ref="AE63:AE65"/>
    <mergeCell ref="AF63:AF65"/>
    <mergeCell ref="AG63:AG65"/>
    <mergeCell ref="AH63:AH65"/>
    <mergeCell ref="AI63:AI65"/>
    <mergeCell ref="M63:M65"/>
    <mergeCell ref="N63:N65"/>
    <mergeCell ref="O63:O65"/>
    <mergeCell ref="P63:P65"/>
    <mergeCell ref="AB63:AB65"/>
    <mergeCell ref="AC63:AC65"/>
    <mergeCell ref="G63:G65"/>
    <mergeCell ref="H63:H65"/>
    <mergeCell ref="I63:I65"/>
    <mergeCell ref="J63:J65"/>
    <mergeCell ref="K63:K65"/>
    <mergeCell ref="L63:L65"/>
    <mergeCell ref="A63:A65"/>
    <mergeCell ref="B63:B65"/>
    <mergeCell ref="C63:C65"/>
    <mergeCell ref="D63:D65"/>
    <mergeCell ref="E63:E65"/>
    <mergeCell ref="F63:F65"/>
    <mergeCell ref="AG60:AG62"/>
    <mergeCell ref="AH60:AH62"/>
    <mergeCell ref="AI60:AI62"/>
    <mergeCell ref="AJ60:AJ62"/>
    <mergeCell ref="AK60:AK62"/>
    <mergeCell ref="AL60:AL62"/>
    <mergeCell ref="P60:P62"/>
    <mergeCell ref="AB60:AB62"/>
    <mergeCell ref="AC60:AC62"/>
    <mergeCell ref="AD60:AD62"/>
    <mergeCell ref="AE60:AE62"/>
    <mergeCell ref="AF60:AF62"/>
    <mergeCell ref="J60:J62"/>
    <mergeCell ref="K60:K62"/>
    <mergeCell ref="L60:L62"/>
    <mergeCell ref="M60:M62"/>
    <mergeCell ref="N60:N62"/>
    <mergeCell ref="O60:O62"/>
    <mergeCell ref="AL57:AL59"/>
    <mergeCell ref="A60:A62"/>
    <mergeCell ref="B60:B62"/>
    <mergeCell ref="C60:C62"/>
    <mergeCell ref="D60:D62"/>
    <mergeCell ref="E60:E62"/>
    <mergeCell ref="F60:F62"/>
    <mergeCell ref="G60:G62"/>
    <mergeCell ref="H60:H62"/>
    <mergeCell ref="I60:I62"/>
    <mergeCell ref="AF57:AF59"/>
    <mergeCell ref="AG57:AG59"/>
    <mergeCell ref="AH57:AH59"/>
    <mergeCell ref="AI57:AI59"/>
    <mergeCell ref="AJ57:AJ59"/>
    <mergeCell ref="AK57:AK59"/>
    <mergeCell ref="O57:O59"/>
    <mergeCell ref="P57:P59"/>
    <mergeCell ref="AB57:AB59"/>
    <mergeCell ref="AC57:AC59"/>
    <mergeCell ref="AD57:AD59"/>
    <mergeCell ref="AE57:AE59"/>
    <mergeCell ref="I57:I59"/>
    <mergeCell ref="J57:J59"/>
    <mergeCell ref="K57:K59"/>
    <mergeCell ref="L57:L59"/>
    <mergeCell ref="M57:M59"/>
    <mergeCell ref="N57:N59"/>
    <mergeCell ref="AK54:AK56"/>
    <mergeCell ref="AL54:AL56"/>
    <mergeCell ref="A57:A59"/>
    <mergeCell ref="B57:B59"/>
    <mergeCell ref="C57:C59"/>
    <mergeCell ref="D57:D59"/>
    <mergeCell ref="E57:E59"/>
    <mergeCell ref="F57:F59"/>
    <mergeCell ref="G57:G59"/>
    <mergeCell ref="H57:H59"/>
    <mergeCell ref="AE54:AE56"/>
    <mergeCell ref="AF54:AF56"/>
    <mergeCell ref="AG54:AG56"/>
    <mergeCell ref="AH54:AH56"/>
    <mergeCell ref="AI54:AI56"/>
    <mergeCell ref="AJ54:AJ56"/>
    <mergeCell ref="N54:N56"/>
    <mergeCell ref="O54:O56"/>
    <mergeCell ref="P54:P56"/>
    <mergeCell ref="AB54:AB56"/>
    <mergeCell ref="AC54:AC56"/>
    <mergeCell ref="AD54:AD56"/>
    <mergeCell ref="H54:H56"/>
    <mergeCell ref="I54:I56"/>
    <mergeCell ref="J54:J56"/>
    <mergeCell ref="K54:K56"/>
    <mergeCell ref="L54:L56"/>
    <mergeCell ref="M54:M56"/>
    <mergeCell ref="AJ51:AJ53"/>
    <mergeCell ref="AK51:AK53"/>
    <mergeCell ref="AL51:AL53"/>
    <mergeCell ref="A54:A56"/>
    <mergeCell ref="B54:B56"/>
    <mergeCell ref="C54:C56"/>
    <mergeCell ref="D54:D56"/>
    <mergeCell ref="E54:E56"/>
    <mergeCell ref="F54:F56"/>
    <mergeCell ref="G54:G56"/>
    <mergeCell ref="AD51:AD53"/>
    <mergeCell ref="AE51:AE53"/>
    <mergeCell ref="AF51:AF53"/>
    <mergeCell ref="AG51:AG53"/>
    <mergeCell ref="AH51:AH53"/>
    <mergeCell ref="AI51:AI53"/>
    <mergeCell ref="M51:M53"/>
    <mergeCell ref="N51:N53"/>
    <mergeCell ref="O51:O53"/>
    <mergeCell ref="P51:P53"/>
    <mergeCell ref="AB51:AB53"/>
    <mergeCell ref="AC51:AC53"/>
    <mergeCell ref="G51:G53"/>
    <mergeCell ref="H51:H53"/>
    <mergeCell ref="I51:I53"/>
    <mergeCell ref="J51:J53"/>
    <mergeCell ref="K51:K53"/>
    <mergeCell ref="L51:L53"/>
    <mergeCell ref="A51:A53"/>
    <mergeCell ref="B51:B53"/>
    <mergeCell ref="C51:C53"/>
    <mergeCell ref="D51:D53"/>
    <mergeCell ref="E51:E53"/>
    <mergeCell ref="F51:F53"/>
    <mergeCell ref="AG48:AG50"/>
    <mergeCell ref="AH48:AH50"/>
    <mergeCell ref="AI48:AI50"/>
    <mergeCell ref="AJ48:AJ50"/>
    <mergeCell ref="AK48:AK50"/>
    <mergeCell ref="AL48:AL50"/>
    <mergeCell ref="P48:P50"/>
    <mergeCell ref="AB48:AB50"/>
    <mergeCell ref="AC48:AC50"/>
    <mergeCell ref="AD48:AD50"/>
    <mergeCell ref="AE48:AE50"/>
    <mergeCell ref="AF48:AF50"/>
    <mergeCell ref="J48:J50"/>
    <mergeCell ref="K48:K50"/>
    <mergeCell ref="L48:L50"/>
    <mergeCell ref="M48:M50"/>
    <mergeCell ref="N48:N50"/>
    <mergeCell ref="O48:O50"/>
    <mergeCell ref="AL45:AL47"/>
    <mergeCell ref="A48:A50"/>
    <mergeCell ref="B48:B50"/>
    <mergeCell ref="C48:C50"/>
    <mergeCell ref="D48:D50"/>
    <mergeCell ref="E48:E50"/>
    <mergeCell ref="F48:F50"/>
    <mergeCell ref="G48:G50"/>
    <mergeCell ref="H48:H50"/>
    <mergeCell ref="I48:I50"/>
    <mergeCell ref="AF45:AF47"/>
    <mergeCell ref="AG45:AG47"/>
    <mergeCell ref="AH45:AH47"/>
    <mergeCell ref="AI45:AI47"/>
    <mergeCell ref="AJ45:AJ47"/>
    <mergeCell ref="AK45:AK47"/>
    <mergeCell ref="O45:O47"/>
    <mergeCell ref="P45:P47"/>
    <mergeCell ref="AB45:AB47"/>
    <mergeCell ref="AC45:AC47"/>
    <mergeCell ref="AD45:AD47"/>
    <mergeCell ref="AE45:AE47"/>
    <mergeCell ref="I45:I47"/>
    <mergeCell ref="J45:J47"/>
    <mergeCell ref="K45:K47"/>
    <mergeCell ref="L45:L47"/>
    <mergeCell ref="M45:M47"/>
    <mergeCell ref="N45:N47"/>
    <mergeCell ref="AK42:AK44"/>
    <mergeCell ref="AL42:AL44"/>
    <mergeCell ref="A45:A47"/>
    <mergeCell ref="B45:B47"/>
    <mergeCell ref="C45:C47"/>
    <mergeCell ref="D45:D47"/>
    <mergeCell ref="E45:E47"/>
    <mergeCell ref="F45:F47"/>
    <mergeCell ref="G45:G47"/>
    <mergeCell ref="H45:H47"/>
    <mergeCell ref="AE42:AE44"/>
    <mergeCell ref="AF42:AF44"/>
    <mergeCell ref="AG42:AG44"/>
    <mergeCell ref="AH42:AH44"/>
    <mergeCell ref="AI42:AI44"/>
    <mergeCell ref="AJ42:AJ44"/>
    <mergeCell ref="N42:N44"/>
    <mergeCell ref="O42:O44"/>
    <mergeCell ref="P42:P44"/>
    <mergeCell ref="AB42:AB44"/>
    <mergeCell ref="AC42:AC44"/>
    <mergeCell ref="AD42:AD44"/>
    <mergeCell ref="H42:H44"/>
    <mergeCell ref="I42:I44"/>
    <mergeCell ref="J42:J44"/>
    <mergeCell ref="K42:K44"/>
    <mergeCell ref="L42:L44"/>
    <mergeCell ref="M42:M44"/>
    <mergeCell ref="AJ39:AJ41"/>
    <mergeCell ref="AK39:AK41"/>
    <mergeCell ref="AL39:AL41"/>
    <mergeCell ref="A42:A44"/>
    <mergeCell ref="B42:B44"/>
    <mergeCell ref="C42:C44"/>
    <mergeCell ref="D42:D44"/>
    <mergeCell ref="E42:E44"/>
    <mergeCell ref="F42:F44"/>
    <mergeCell ref="G42:G44"/>
    <mergeCell ref="AD39:AD41"/>
    <mergeCell ref="AE39:AE41"/>
    <mergeCell ref="AF39:AF41"/>
    <mergeCell ref="AG39:AG41"/>
    <mergeCell ref="AH39:AH41"/>
    <mergeCell ref="AI39:AI41"/>
    <mergeCell ref="M39:M41"/>
    <mergeCell ref="N39:N41"/>
    <mergeCell ref="O39:O41"/>
    <mergeCell ref="P39:P41"/>
    <mergeCell ref="AB39:AB41"/>
    <mergeCell ref="AC39:AC41"/>
    <mergeCell ref="G39:G41"/>
    <mergeCell ref="H39:H41"/>
    <mergeCell ref="I39:I41"/>
    <mergeCell ref="J39:J41"/>
    <mergeCell ref="K39:K41"/>
    <mergeCell ref="L39:L41"/>
    <mergeCell ref="A39:A41"/>
    <mergeCell ref="B39:B41"/>
    <mergeCell ref="C39:C41"/>
    <mergeCell ref="D39:D41"/>
    <mergeCell ref="E39:E41"/>
    <mergeCell ref="F39:F41"/>
    <mergeCell ref="AG36:AG38"/>
    <mergeCell ref="AH36:AH38"/>
    <mergeCell ref="AI36:AI38"/>
    <mergeCell ref="AJ36:AJ38"/>
    <mergeCell ref="AK36:AK38"/>
    <mergeCell ref="AL36:AL38"/>
    <mergeCell ref="P36:P38"/>
    <mergeCell ref="AB36:AB38"/>
    <mergeCell ref="AC36:AC38"/>
    <mergeCell ref="AD36:AD38"/>
    <mergeCell ref="AE36:AE38"/>
    <mergeCell ref="AF36:AF38"/>
    <mergeCell ref="J36:J38"/>
    <mergeCell ref="K36:K38"/>
    <mergeCell ref="L36:L38"/>
    <mergeCell ref="M36:M38"/>
    <mergeCell ref="N36:N38"/>
    <mergeCell ref="O36:O38"/>
    <mergeCell ref="AL33:AL35"/>
    <mergeCell ref="A36:A38"/>
    <mergeCell ref="B36:B38"/>
    <mergeCell ref="C36:C38"/>
    <mergeCell ref="D36:D38"/>
    <mergeCell ref="E36:E38"/>
    <mergeCell ref="F36:F38"/>
    <mergeCell ref="G36:G38"/>
    <mergeCell ref="H36:H38"/>
    <mergeCell ref="I36:I38"/>
    <mergeCell ref="AF33:AF35"/>
    <mergeCell ref="AG33:AG35"/>
    <mergeCell ref="AH33:AH35"/>
    <mergeCell ref="AI33:AI35"/>
    <mergeCell ref="AJ33:AJ35"/>
    <mergeCell ref="AK33:AK35"/>
    <mergeCell ref="O33:O35"/>
    <mergeCell ref="P33:P35"/>
    <mergeCell ref="AB33:AB35"/>
    <mergeCell ref="AC33:AC35"/>
    <mergeCell ref="AD33:AD35"/>
    <mergeCell ref="AE33:AE35"/>
    <mergeCell ref="I33:I35"/>
    <mergeCell ref="J33:J35"/>
    <mergeCell ref="K33:K35"/>
    <mergeCell ref="L33:L35"/>
    <mergeCell ref="M33:M35"/>
    <mergeCell ref="N33:N35"/>
    <mergeCell ref="AK30:AK32"/>
    <mergeCell ref="AL30:AL32"/>
    <mergeCell ref="A33:A35"/>
    <mergeCell ref="B33:B35"/>
    <mergeCell ref="C33:C35"/>
    <mergeCell ref="D33:D35"/>
    <mergeCell ref="E33:E35"/>
    <mergeCell ref="F33:F35"/>
    <mergeCell ref="G33:G35"/>
    <mergeCell ref="H33:H35"/>
    <mergeCell ref="AE30:AE32"/>
    <mergeCell ref="AF30:AF32"/>
    <mergeCell ref="AG30:AG32"/>
    <mergeCell ref="AH30:AH32"/>
    <mergeCell ref="AI30:AI32"/>
    <mergeCell ref="AJ30:AJ32"/>
    <mergeCell ref="N30:N32"/>
    <mergeCell ref="O30:O32"/>
    <mergeCell ref="P30:P32"/>
    <mergeCell ref="AB30:AB32"/>
    <mergeCell ref="AC30:AC32"/>
    <mergeCell ref="AD30:AD32"/>
    <mergeCell ref="H30:H32"/>
    <mergeCell ref="I30:I32"/>
    <mergeCell ref="J30:J32"/>
    <mergeCell ref="K30:K32"/>
    <mergeCell ref="L30:L32"/>
    <mergeCell ref="M30:M32"/>
    <mergeCell ref="AJ27:AJ29"/>
    <mergeCell ref="AK27:AK29"/>
    <mergeCell ref="AL27:AL29"/>
    <mergeCell ref="A30:A32"/>
    <mergeCell ref="B30:B32"/>
    <mergeCell ref="C30:C32"/>
    <mergeCell ref="D30:D32"/>
    <mergeCell ref="E30:E32"/>
    <mergeCell ref="F30:F32"/>
    <mergeCell ref="G30:G32"/>
    <mergeCell ref="AD27:AD29"/>
    <mergeCell ref="AE27:AE29"/>
    <mergeCell ref="AF27:AF29"/>
    <mergeCell ref="AG27:AG29"/>
    <mergeCell ref="AH27:AH29"/>
    <mergeCell ref="AI27:AI29"/>
    <mergeCell ref="M27:M29"/>
    <mergeCell ref="N27:N29"/>
    <mergeCell ref="O27:O29"/>
    <mergeCell ref="P27:P29"/>
    <mergeCell ref="AB27:AB29"/>
    <mergeCell ref="AC27:AC29"/>
    <mergeCell ref="G27:G29"/>
    <mergeCell ref="H27:H29"/>
    <mergeCell ref="I27:I29"/>
    <mergeCell ref="J27:J29"/>
    <mergeCell ref="K27:K29"/>
    <mergeCell ref="L27:L29"/>
    <mergeCell ref="A27:A29"/>
    <mergeCell ref="B27:B29"/>
    <mergeCell ref="C27:C29"/>
    <mergeCell ref="D27:D29"/>
    <mergeCell ref="E27:E29"/>
    <mergeCell ref="F27:F29"/>
    <mergeCell ref="AG24:AG26"/>
    <mergeCell ref="AH24:AH26"/>
    <mergeCell ref="AI24:AI26"/>
    <mergeCell ref="AJ24:AJ26"/>
    <mergeCell ref="AK24:AK26"/>
    <mergeCell ref="AL24:AL26"/>
    <mergeCell ref="P24:P26"/>
    <mergeCell ref="AB24:AB26"/>
    <mergeCell ref="AC24:AC26"/>
    <mergeCell ref="AD24:AD26"/>
    <mergeCell ref="AE24:AE26"/>
    <mergeCell ref="AF24:AF26"/>
    <mergeCell ref="J24:J26"/>
    <mergeCell ref="K24:K26"/>
    <mergeCell ref="L24:L26"/>
    <mergeCell ref="M24:M26"/>
    <mergeCell ref="N24:N26"/>
    <mergeCell ref="O24:O26"/>
    <mergeCell ref="AL21:AL23"/>
    <mergeCell ref="A24:A26"/>
    <mergeCell ref="B24:B26"/>
    <mergeCell ref="C24:C26"/>
    <mergeCell ref="D24:D26"/>
    <mergeCell ref="E24:E26"/>
    <mergeCell ref="F24:F26"/>
    <mergeCell ref="G24:G26"/>
    <mergeCell ref="H24:H26"/>
    <mergeCell ref="I24:I26"/>
    <mergeCell ref="AF21:AF23"/>
    <mergeCell ref="AG21:AG23"/>
    <mergeCell ref="AH21:AH23"/>
    <mergeCell ref="AI21:AI23"/>
    <mergeCell ref="AJ21:AJ23"/>
    <mergeCell ref="AK21:AK23"/>
    <mergeCell ref="O21:O23"/>
    <mergeCell ref="P21:P23"/>
    <mergeCell ref="AB21:AB23"/>
    <mergeCell ref="AC21:AC23"/>
    <mergeCell ref="AD21:AD23"/>
    <mergeCell ref="AE21:AE23"/>
    <mergeCell ref="I21:I23"/>
    <mergeCell ref="J21:J23"/>
    <mergeCell ref="K21:K23"/>
    <mergeCell ref="L21:L23"/>
    <mergeCell ref="M21:M23"/>
    <mergeCell ref="N21:N23"/>
    <mergeCell ref="AK18:AK20"/>
    <mergeCell ref="AL18:AL20"/>
    <mergeCell ref="A21:A23"/>
    <mergeCell ref="B21:B23"/>
    <mergeCell ref="C21:C23"/>
    <mergeCell ref="D21:D23"/>
    <mergeCell ref="E21:E23"/>
    <mergeCell ref="F21:F23"/>
    <mergeCell ref="G21:G23"/>
    <mergeCell ref="H21:H23"/>
    <mergeCell ref="AE18:AE20"/>
    <mergeCell ref="AF18:AF20"/>
    <mergeCell ref="AG18:AG20"/>
    <mergeCell ref="AH18:AH20"/>
    <mergeCell ref="AI18:AI20"/>
    <mergeCell ref="AJ18:AJ20"/>
    <mergeCell ref="N18:N20"/>
    <mergeCell ref="O18:O20"/>
    <mergeCell ref="P18:P20"/>
    <mergeCell ref="AB18:AB20"/>
    <mergeCell ref="AC18:AC20"/>
    <mergeCell ref="AD18:AD20"/>
    <mergeCell ref="H18:H20"/>
    <mergeCell ref="I18:I20"/>
    <mergeCell ref="J18:J20"/>
    <mergeCell ref="K18:K20"/>
    <mergeCell ref="L18:L20"/>
    <mergeCell ref="M18:M20"/>
    <mergeCell ref="AJ15:AJ17"/>
    <mergeCell ref="AK15:AK17"/>
    <mergeCell ref="AL15:AL17"/>
    <mergeCell ref="A18:A20"/>
    <mergeCell ref="B18:B20"/>
    <mergeCell ref="C18:C20"/>
    <mergeCell ref="D18:D20"/>
    <mergeCell ref="E18:E20"/>
    <mergeCell ref="F18:F20"/>
    <mergeCell ref="G18:G20"/>
    <mergeCell ref="AD15:AD17"/>
    <mergeCell ref="AE15:AE17"/>
    <mergeCell ref="AF15:AF17"/>
    <mergeCell ref="AG15:AG17"/>
    <mergeCell ref="AH15:AH17"/>
    <mergeCell ref="AI15:AI17"/>
    <mergeCell ref="M15:M17"/>
    <mergeCell ref="N15:N17"/>
    <mergeCell ref="O15:O17"/>
    <mergeCell ref="P15:P17"/>
    <mergeCell ref="AB15:AB17"/>
    <mergeCell ref="AC15:AC17"/>
    <mergeCell ref="G15:G17"/>
    <mergeCell ref="H15:H17"/>
    <mergeCell ref="I15:I17"/>
    <mergeCell ref="J15:J17"/>
    <mergeCell ref="K15:K17"/>
    <mergeCell ref="L15:L17"/>
    <mergeCell ref="A15:A17"/>
    <mergeCell ref="B15:B17"/>
    <mergeCell ref="C15:C17"/>
    <mergeCell ref="D15:D17"/>
    <mergeCell ref="E15:E17"/>
    <mergeCell ref="F15:F17"/>
    <mergeCell ref="AG12:AG14"/>
    <mergeCell ref="AH12:AH14"/>
    <mergeCell ref="AI12:AI14"/>
    <mergeCell ref="AJ12:AJ14"/>
    <mergeCell ref="AK12:AK14"/>
    <mergeCell ref="AL12:AL14"/>
    <mergeCell ref="P12:P14"/>
    <mergeCell ref="AB12:AB14"/>
    <mergeCell ref="AC12:AC14"/>
    <mergeCell ref="AD12:AD14"/>
    <mergeCell ref="AE12:AE14"/>
    <mergeCell ref="AF12:AF14"/>
    <mergeCell ref="J12:J14"/>
    <mergeCell ref="K12:K14"/>
    <mergeCell ref="L12:L14"/>
    <mergeCell ref="M12:M14"/>
    <mergeCell ref="N12:N14"/>
    <mergeCell ref="O12:O14"/>
    <mergeCell ref="AL9:AL11"/>
    <mergeCell ref="A12:A14"/>
    <mergeCell ref="B12:B14"/>
    <mergeCell ref="C12:C14"/>
    <mergeCell ref="D12:D14"/>
    <mergeCell ref="E12:E14"/>
    <mergeCell ref="F12:F14"/>
    <mergeCell ref="G12:G14"/>
    <mergeCell ref="H12:H14"/>
    <mergeCell ref="I12:I14"/>
    <mergeCell ref="AF9:AF11"/>
    <mergeCell ref="AG9:AG11"/>
    <mergeCell ref="AH9:AH11"/>
    <mergeCell ref="AI9:AI11"/>
    <mergeCell ref="AJ9:AJ11"/>
    <mergeCell ref="AK9:AK11"/>
    <mergeCell ref="O9:O11"/>
    <mergeCell ref="P9:P11"/>
    <mergeCell ref="AB9:AB11"/>
    <mergeCell ref="AC9:AC11"/>
    <mergeCell ref="AD9:AD11"/>
    <mergeCell ref="AE9:AE11"/>
    <mergeCell ref="I9:I11"/>
    <mergeCell ref="J9:J11"/>
    <mergeCell ref="K9:K11"/>
    <mergeCell ref="L9:L11"/>
    <mergeCell ref="M9:M11"/>
    <mergeCell ref="N9:N11"/>
    <mergeCell ref="AK7:AK8"/>
    <mergeCell ref="AL7:AL8"/>
    <mergeCell ref="A9:A11"/>
    <mergeCell ref="B9:B11"/>
    <mergeCell ref="C9:C11"/>
    <mergeCell ref="D9:D11"/>
    <mergeCell ref="E9:E11"/>
    <mergeCell ref="F9:F11"/>
    <mergeCell ref="G9:G11"/>
    <mergeCell ref="H9:H11"/>
    <mergeCell ref="AE7:AE8"/>
    <mergeCell ref="AF7:AF8"/>
    <mergeCell ref="AG7:AG8"/>
    <mergeCell ref="AH7:AH8"/>
    <mergeCell ref="AI7:AI8"/>
    <mergeCell ref="AJ7:AJ8"/>
    <mergeCell ref="R7:T7"/>
    <mergeCell ref="U7:Z7"/>
    <mergeCell ref="AA7:AA8"/>
    <mergeCell ref="AB7:AB8"/>
    <mergeCell ref="AC7:AC8"/>
    <mergeCell ref="AD7:AD8"/>
    <mergeCell ref="L7:L8"/>
    <mergeCell ref="M7:M8"/>
    <mergeCell ref="N7:N8"/>
    <mergeCell ref="O7:O8"/>
    <mergeCell ref="P7:P8"/>
    <mergeCell ref="Q7:Q8"/>
    <mergeCell ref="F7:F8"/>
    <mergeCell ref="G7:G8"/>
    <mergeCell ref="H7:H8"/>
    <mergeCell ref="I7:I8"/>
    <mergeCell ref="J7:J8"/>
    <mergeCell ref="K7:K8"/>
    <mergeCell ref="A6:J6"/>
    <mergeCell ref="K6:P6"/>
    <mergeCell ref="Q6:AA6"/>
    <mergeCell ref="AB6:AH6"/>
    <mergeCell ref="AI6:AL6"/>
    <mergeCell ref="A7:A8"/>
    <mergeCell ref="B7:B8"/>
    <mergeCell ref="C7:C8"/>
    <mergeCell ref="D7:D8"/>
    <mergeCell ref="E7:E8"/>
    <mergeCell ref="A1:C4"/>
    <mergeCell ref="D1:AJ4"/>
    <mergeCell ref="AK1:AL1"/>
    <mergeCell ref="AK2:AL2"/>
    <mergeCell ref="AK3:AL3"/>
    <mergeCell ref="AK4:AL4"/>
  </mergeCells>
  <conditionalFormatting sqref="N9">
    <cfRule type="cellIs" dxfId="1219" priority="78" operator="equal">
      <formula>"Catastrófico"</formula>
    </cfRule>
    <cfRule type="cellIs" dxfId="1218" priority="79" operator="equal">
      <formula>"Mayor"</formula>
    </cfRule>
    <cfRule type="cellIs" dxfId="1217" priority="80" operator="equal">
      <formula>"Moderado"</formula>
    </cfRule>
    <cfRule type="cellIs" dxfId="1216" priority="81" operator="equal">
      <formula>"Menor"</formula>
    </cfRule>
    <cfRule type="cellIs" dxfId="1215" priority="82" operator="equal">
      <formula>"Leve"</formula>
    </cfRule>
  </conditionalFormatting>
  <conditionalFormatting sqref="P9">
    <cfRule type="cellIs" dxfId="1214" priority="74" operator="equal">
      <formula>"Extremo"</formula>
    </cfRule>
    <cfRule type="cellIs" dxfId="1213" priority="75" operator="equal">
      <formula>"Alto"</formula>
    </cfRule>
    <cfRule type="cellIs" dxfId="1212" priority="76" operator="equal">
      <formula>"Moderado"</formula>
    </cfRule>
    <cfRule type="cellIs" dxfId="1211" priority="77" operator="equal">
      <formula>"Bajo"</formula>
    </cfRule>
  </conditionalFormatting>
  <conditionalFormatting sqref="AD9">
    <cfRule type="cellIs" dxfId="1210" priority="69" operator="equal">
      <formula>"Catastrófico"</formula>
    </cfRule>
    <cfRule type="cellIs" dxfId="1209" priority="70" operator="equal">
      <formula>"Mayor"</formula>
    </cfRule>
    <cfRule type="cellIs" dxfId="1208" priority="71" operator="equal">
      <formula>"Moderado"</formula>
    </cfRule>
    <cfRule type="cellIs" dxfId="1207" priority="72" operator="equal">
      <formula>"Menor"</formula>
    </cfRule>
    <cfRule type="cellIs" dxfId="1206" priority="73" operator="equal">
      <formula>"Leve"</formula>
    </cfRule>
  </conditionalFormatting>
  <conditionalFormatting sqref="AF9">
    <cfRule type="cellIs" dxfId="1205" priority="65" operator="equal">
      <formula>"Extremo"</formula>
    </cfRule>
    <cfRule type="cellIs" dxfId="1204" priority="66" operator="equal">
      <formula>"Alto"</formula>
    </cfRule>
    <cfRule type="cellIs" dxfId="1203" priority="67" operator="equal">
      <formula>"Moderado"</formula>
    </cfRule>
    <cfRule type="cellIs" dxfId="1202" priority="68" operator="equal">
      <formula>"Bajo"</formula>
    </cfRule>
  </conditionalFormatting>
  <conditionalFormatting sqref="K9">
    <cfRule type="cellIs" dxfId="1201" priority="60" operator="equal">
      <formula>"Muy Alta"</formula>
    </cfRule>
    <cfRule type="cellIs" dxfId="1200" priority="61" operator="equal">
      <formula>"Alta"</formula>
    </cfRule>
    <cfRule type="cellIs" dxfId="1199" priority="62" operator="equal">
      <formula>"Media"</formula>
    </cfRule>
    <cfRule type="cellIs" dxfId="1198" priority="63" operator="equal">
      <formula>"Baja"</formula>
    </cfRule>
    <cfRule type="cellIs" dxfId="1197" priority="64" operator="equal">
      <formula>"Muy Baja"</formula>
    </cfRule>
  </conditionalFormatting>
  <conditionalFormatting sqref="K9:K11">
    <cfRule type="expression" dxfId="1196" priority="55">
      <formula>IF($K9="Casi seguro",1,0)</formula>
    </cfRule>
    <cfRule type="expression" dxfId="1195" priority="56">
      <formula>IF($K9="Probable",1,0)</formula>
    </cfRule>
    <cfRule type="expression" dxfId="1194" priority="57">
      <formula>IF($K9="Posible",1,0)</formula>
    </cfRule>
    <cfRule type="expression" dxfId="1193" priority="58">
      <formula>IF($K9="Improbable",1,0)</formula>
    </cfRule>
    <cfRule type="expression" dxfId="1192" priority="59">
      <formula>IF($K9="Rara vez",1,0)</formula>
    </cfRule>
  </conditionalFormatting>
  <conditionalFormatting sqref="AB9">
    <cfRule type="cellIs" dxfId="1191" priority="50" operator="equal">
      <formula>"Muy Alta"</formula>
    </cfRule>
    <cfRule type="cellIs" dxfId="1190" priority="51" operator="equal">
      <formula>"Alta"</formula>
    </cfRule>
    <cfRule type="cellIs" dxfId="1189" priority="52" operator="equal">
      <formula>"Media"</formula>
    </cfRule>
    <cfRule type="cellIs" dxfId="1188" priority="53" operator="equal">
      <formula>"Baja"</formula>
    </cfRule>
    <cfRule type="cellIs" dxfId="1187" priority="54" operator="equal">
      <formula>"Muy Baja"</formula>
    </cfRule>
  </conditionalFormatting>
  <conditionalFormatting sqref="AB9:AB11">
    <cfRule type="expression" dxfId="1186" priority="45">
      <formula>IF($AB9="Casi seguro",1,0)</formula>
    </cfRule>
    <cfRule type="expression" dxfId="1185" priority="46">
      <formula>IF($AB9="Probable",1,0)</formula>
    </cfRule>
    <cfRule type="expression" dxfId="1184" priority="47">
      <formula>IF($AB9="Posible",1,0)</formula>
    </cfRule>
    <cfRule type="expression" dxfId="1183" priority="48">
      <formula>IF($AB9="Improbable",1,0)</formula>
    </cfRule>
    <cfRule type="expression" dxfId="1182" priority="49">
      <formula>IF($AB9="Rara vez",1,0)</formula>
    </cfRule>
  </conditionalFormatting>
  <conditionalFormatting sqref="N12 N15 N18 N21 N24 N27 N30 N33 N36 N39 N42 N45 N48 N51 N54 N57 N60 N63 N66">
    <cfRule type="cellIs" dxfId="1181" priority="40" operator="equal">
      <formula>"Catastrófico"</formula>
    </cfRule>
    <cfRule type="cellIs" dxfId="1180" priority="41" operator="equal">
      <formula>"Mayor"</formula>
    </cfRule>
    <cfRule type="cellIs" dxfId="1179" priority="42" operator="equal">
      <formula>"Moderado"</formula>
    </cfRule>
    <cfRule type="cellIs" dxfId="1178" priority="43" operator="equal">
      <formula>"Menor"</formula>
    </cfRule>
    <cfRule type="cellIs" dxfId="1177" priority="44" operator="equal">
      <formula>"Leve"</formula>
    </cfRule>
  </conditionalFormatting>
  <conditionalFormatting sqref="P12 P15 P18 P21 P24 P27 P30 P33 P36 P39 P42 P45 P48 P51 P54 P57 P60 P63 P66">
    <cfRule type="cellIs" dxfId="1176" priority="36" operator="equal">
      <formula>"Extremo"</formula>
    </cfRule>
    <cfRule type="cellIs" dxfId="1175" priority="37" operator="equal">
      <formula>"Alto"</formula>
    </cfRule>
    <cfRule type="cellIs" dxfId="1174" priority="38" operator="equal">
      <formula>"Moderado"</formula>
    </cfRule>
    <cfRule type="cellIs" dxfId="1173" priority="39" operator="equal">
      <formula>"Bajo"</formula>
    </cfRule>
  </conditionalFormatting>
  <conditionalFormatting sqref="AD12 AD15 AD18 AD21 AD24 AD27 AD30 AD33 AD36 AD39 AD42 AD45 AD48 AD51 AD54 AD57 AD60 AD63 AD66">
    <cfRule type="cellIs" dxfId="1172" priority="31" operator="equal">
      <formula>"Catastrófico"</formula>
    </cfRule>
    <cfRule type="cellIs" dxfId="1171" priority="32" operator="equal">
      <formula>"Mayor"</formula>
    </cfRule>
    <cfRule type="cellIs" dxfId="1170" priority="33" operator="equal">
      <formula>"Moderado"</formula>
    </cfRule>
    <cfRule type="cellIs" dxfId="1169" priority="34" operator="equal">
      <formula>"Menor"</formula>
    </cfRule>
    <cfRule type="cellIs" dxfId="1168" priority="35" operator="equal">
      <formula>"Leve"</formula>
    </cfRule>
  </conditionalFormatting>
  <conditionalFormatting sqref="AF12 AF15 AF18 AF21 AF24 AF27 AF30 AF33 AF36 AF39 AF42 AF45 AF48 AF51 AF54 AF57 AF60 AF63 AF66">
    <cfRule type="cellIs" dxfId="1167" priority="27" operator="equal">
      <formula>"Extremo"</formula>
    </cfRule>
    <cfRule type="cellIs" dxfId="1166" priority="28" operator="equal">
      <formula>"Alto"</formula>
    </cfRule>
    <cfRule type="cellIs" dxfId="1165" priority="29" operator="equal">
      <formula>"Moderado"</formula>
    </cfRule>
    <cfRule type="cellIs" dxfId="1164" priority="30" operator="equal">
      <formula>"Bajo"</formula>
    </cfRule>
  </conditionalFormatting>
  <conditionalFormatting sqref="K12 K15 K18 K21 K24 K27 K30 K33 K36 K39 K42 K45 K48 K51 K54 K57 K60 K63 K66">
    <cfRule type="cellIs" dxfId="1163" priority="22" operator="equal">
      <formula>"Muy Alta"</formula>
    </cfRule>
    <cfRule type="cellIs" dxfId="1162" priority="23" operator="equal">
      <formula>"Alta"</formula>
    </cfRule>
    <cfRule type="cellIs" dxfId="1161" priority="24" operator="equal">
      <formula>"Media"</formula>
    </cfRule>
    <cfRule type="cellIs" dxfId="1160" priority="25" operator="equal">
      <formula>"Baja"</formula>
    </cfRule>
    <cfRule type="cellIs" dxfId="1159" priority="26" operator="equal">
      <formula>"Muy Baja"</formula>
    </cfRule>
  </conditionalFormatting>
  <conditionalFormatting sqref="K12:K68">
    <cfRule type="expression" dxfId="1158" priority="17">
      <formula>IF($K12="Casi seguro",1,0)</formula>
    </cfRule>
    <cfRule type="expression" dxfId="1157" priority="18">
      <formula>IF($K12="Probable",1,0)</formula>
    </cfRule>
    <cfRule type="expression" dxfId="1156" priority="19">
      <formula>IF($K12="Posible",1,0)</formula>
    </cfRule>
    <cfRule type="expression" dxfId="1155" priority="20">
      <formula>IF($K12="Improbable",1,0)</formula>
    </cfRule>
    <cfRule type="expression" dxfId="1154" priority="21">
      <formula>IF($K12="Rara vez",1,0)</formula>
    </cfRule>
  </conditionalFormatting>
  <conditionalFormatting sqref="AB12 AB15 AB18 AB21 AB24 AB27 AB30 AB33 AB36 AB39 AB42 AB45 AB48 AB51 AB54 AB57 AB60 AB63 AB66">
    <cfRule type="cellIs" dxfId="1153" priority="12" operator="equal">
      <formula>"Muy Alta"</formula>
    </cfRule>
    <cfRule type="cellIs" dxfId="1152" priority="13" operator="equal">
      <formula>"Alta"</formula>
    </cfRule>
    <cfRule type="cellIs" dxfId="1151" priority="14" operator="equal">
      <formula>"Media"</formula>
    </cfRule>
    <cfRule type="cellIs" dxfId="1150" priority="15" operator="equal">
      <formula>"Baja"</formula>
    </cfRule>
    <cfRule type="cellIs" dxfId="1149" priority="16" operator="equal">
      <formula>"Muy Baja"</formula>
    </cfRule>
  </conditionalFormatting>
  <conditionalFormatting sqref="AB12:AB68">
    <cfRule type="expression" dxfId="1148" priority="7">
      <formula>IF($AB12="Casi seguro",1,0)</formula>
    </cfRule>
    <cfRule type="expression" dxfId="1147" priority="8">
      <formula>IF($AB12="Probable",1,0)</formula>
    </cfRule>
    <cfRule type="expression" dxfId="1146" priority="9">
      <formula>IF($AB12="Posible",1,0)</formula>
    </cfRule>
    <cfRule type="expression" dxfId="1145" priority="10">
      <formula>IF($AB12="Improbable",1,0)</formula>
    </cfRule>
    <cfRule type="expression" dxfId="1144" priority="11">
      <formula>IF($AB12="Rara vez",1,0)</formula>
    </cfRule>
  </conditionalFormatting>
  <conditionalFormatting sqref="AK9:AK11">
    <cfRule type="expression" dxfId="1143" priority="4">
      <formula>IF(OR($AG9="Evitar",$AG9="Compartir",$AG9="Aceptar",$AG9="Reducir (Transferir)"),1,0)</formula>
    </cfRule>
    <cfRule type="expression" dxfId="1142" priority="5">
      <formula>IF(AND($AF9="Moderado",OR($H9="Gestión",$H9="Seguridad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1141" priority="6">
      <formula>IF($AF9="Bajo",1,0)</formula>
    </cfRule>
  </conditionalFormatting>
  <conditionalFormatting sqref="AK12:AK14 AI15:AL68">
    <cfRule type="expression" dxfId="1140" priority="1">
      <formula>IF(OR($AG12="Evitar",$AG12="Compartir",$AG12="Aceptar",$AG12="Reducir (Transferir)"),1,0)</formula>
    </cfRule>
    <cfRule type="expression" dxfId="1139" priority="2">
      <formula>IF(AND($AF12="Moderado",OR($H12="Gestión",$H12="Seguridad de la Información (Pérdida de la Disponibilidad)",$H12="Seguridad de la Información (Pérdida de la Integridad)",$H12="Seguridad de la Información (Pérdida de Confidencialidad)",$H12="Fuga de Capital Intelectual",$H12="Estratégico")),1,0)</formula>
    </cfRule>
    <cfRule type="expression" dxfId="1138" priority="3">
      <formula>IF($AF12="Bajo",1,0)</formula>
    </cfRule>
  </conditionalFormatting>
  <dataValidations count="1">
    <dataValidation type="list" allowBlank="1" showInputMessage="1" showErrorMessage="1" sqref="AG9:AG68">
      <formula1>IF(OR($H9="Corrupción",$H9="Trámites, OPAs y Consultas de Acceso a la Información Pública",$H9="Lavado de Activos",$H9="Financiación del Terrorismo"),TratamientoCorrupcion,TratamientoV5)</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style="78" customWidth="1"/>
    <col min="2" max="3" width="16.5703125" style="78" customWidth="1"/>
    <col min="4" max="4" width="17.7109375" style="78" customWidth="1"/>
    <col min="5" max="5" width="13.28515625" style="78" customWidth="1"/>
    <col min="6" max="6" width="16.28515625" style="78" customWidth="1"/>
    <col min="7" max="7" width="30.7109375" style="78" customWidth="1"/>
    <col min="8" max="8" width="20.28515625" style="78" customWidth="1"/>
    <col min="9" max="9" width="22.28515625" style="78" customWidth="1"/>
    <col min="10" max="10" width="30.28515625" style="78" customWidth="1"/>
    <col min="11" max="11" width="13" style="78" customWidth="1"/>
    <col min="12" max="12" width="7.28515625" style="78" customWidth="1"/>
    <col min="13" max="13" width="40.7109375" style="78" customWidth="1"/>
    <col min="14" max="14" width="13.5703125" style="78" customWidth="1"/>
    <col min="15" max="15" width="6.28515625" style="78" customWidth="1"/>
    <col min="16" max="16" width="16" style="78" customWidth="1"/>
    <col min="17" max="17" width="26.7109375" style="78" customWidth="1"/>
    <col min="18" max="18" width="12.7109375" style="78" customWidth="1"/>
    <col min="19" max="19" width="16" style="78" customWidth="1"/>
    <col min="20" max="20" width="21.28515625" style="78" customWidth="1"/>
    <col min="21" max="21" width="16.28515625" style="78" customWidth="1"/>
    <col min="22" max="22" width="21" style="78" customWidth="1"/>
    <col min="23" max="23" width="17.28515625" style="78" customWidth="1"/>
    <col min="24" max="25" width="29.42578125" style="78" customWidth="1"/>
    <col min="26" max="26" width="35.5703125" style="78" customWidth="1"/>
    <col min="27" max="27" width="12.7109375" style="78" customWidth="1"/>
    <col min="28" max="28" width="13" style="78" customWidth="1"/>
    <col min="29" max="29" width="10.42578125" style="78" customWidth="1"/>
    <col min="30" max="30" width="12.7109375" style="78" customWidth="1"/>
    <col min="31" max="31" width="9.28515625" style="78" customWidth="1"/>
    <col min="32" max="32" width="15.28515625" style="78" customWidth="1"/>
    <col min="33" max="33" width="13.42578125" style="78" customWidth="1"/>
    <col min="34" max="34" width="31.7109375" style="78" customWidth="1"/>
    <col min="35" max="35" width="50" style="78" customWidth="1"/>
    <col min="36" max="36" width="27.7109375" style="78" customWidth="1"/>
    <col min="37" max="37" width="19.28515625" style="78" customWidth="1"/>
    <col min="38" max="38" width="24.42578125" style="78" customWidth="1"/>
    <col min="39" max="39" width="8.28515625" style="78" customWidth="1"/>
    <col min="40" max="58" width="11.42578125" style="78" hidden="1" customWidth="1"/>
    <col min="59" max="16384" width="14.42578125" style="78"/>
  </cols>
  <sheetData>
    <row r="1" spans="1:58" ht="16.5" customHeight="1">
      <c r="A1" s="71" t="s">
        <v>0</v>
      </c>
      <c r="B1" s="72"/>
      <c r="C1" s="73"/>
      <c r="D1" s="74" t="s">
        <v>1</v>
      </c>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3"/>
      <c r="AK1" s="75" t="s">
        <v>72</v>
      </c>
      <c r="AL1" s="76"/>
      <c r="AM1" s="77"/>
      <c r="AN1" s="77"/>
      <c r="AO1" s="77"/>
      <c r="AP1" s="77"/>
      <c r="AQ1" s="77"/>
      <c r="AR1" s="77"/>
      <c r="AS1" s="77"/>
      <c r="AT1" s="77"/>
      <c r="AU1" s="77"/>
      <c r="AV1" s="77"/>
      <c r="AW1" s="77"/>
      <c r="AX1" s="77"/>
      <c r="AY1" s="77"/>
      <c r="AZ1" s="77"/>
      <c r="BA1" s="77"/>
      <c r="BB1" s="77"/>
      <c r="BC1" s="77"/>
      <c r="BD1" s="77"/>
      <c r="BE1" s="77"/>
      <c r="BF1" s="77"/>
    </row>
    <row r="2" spans="1:58" ht="16.5" customHeight="1">
      <c r="A2" s="79"/>
      <c r="B2" s="80"/>
      <c r="C2" s="81"/>
      <c r="D2" s="79"/>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1"/>
      <c r="AK2" s="75" t="s">
        <v>73</v>
      </c>
      <c r="AL2" s="76"/>
      <c r="AM2" s="77"/>
      <c r="AN2" s="77"/>
      <c r="AO2" s="77"/>
      <c r="AP2" s="77"/>
      <c r="AQ2" s="77"/>
      <c r="AR2" s="77"/>
      <c r="AS2" s="77"/>
      <c r="AT2" s="77"/>
      <c r="AU2" s="77"/>
      <c r="AV2" s="77"/>
      <c r="AW2" s="77"/>
      <c r="AX2" s="77"/>
      <c r="AY2" s="77"/>
      <c r="AZ2" s="77"/>
      <c r="BA2" s="77"/>
      <c r="BB2" s="77"/>
      <c r="BC2" s="77"/>
      <c r="BD2" s="77"/>
      <c r="BE2" s="77"/>
      <c r="BF2" s="77"/>
    </row>
    <row r="3" spans="1:58" ht="14.25" customHeight="1">
      <c r="A3" s="79"/>
      <c r="B3" s="80"/>
      <c r="C3" s="81"/>
      <c r="D3" s="79"/>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1"/>
      <c r="AK3" s="75" t="s">
        <v>74</v>
      </c>
      <c r="AL3" s="76"/>
      <c r="AM3" s="77"/>
      <c r="AN3" s="77"/>
      <c r="AO3" s="77"/>
      <c r="AP3" s="77"/>
      <c r="AQ3" s="77"/>
      <c r="AR3" s="77"/>
      <c r="AS3" s="77"/>
      <c r="AT3" s="77"/>
      <c r="AU3" s="77"/>
      <c r="AV3" s="77"/>
      <c r="AW3" s="77"/>
      <c r="AX3" s="77"/>
      <c r="AY3" s="77"/>
      <c r="AZ3" s="77"/>
      <c r="BA3" s="77"/>
      <c r="BB3" s="77"/>
      <c r="BC3" s="77"/>
      <c r="BD3" s="77"/>
      <c r="BE3" s="77"/>
      <c r="BF3" s="77"/>
    </row>
    <row r="4" spans="1:58" ht="14.25" customHeight="1">
      <c r="A4" s="82"/>
      <c r="B4" s="83"/>
      <c r="C4" s="84"/>
      <c r="D4" s="82"/>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4"/>
      <c r="AK4" s="75" t="s">
        <v>75</v>
      </c>
      <c r="AL4" s="76"/>
      <c r="AM4" s="77"/>
      <c r="AN4" s="77"/>
      <c r="AO4" s="77"/>
      <c r="AP4" s="77"/>
      <c r="AQ4" s="77"/>
      <c r="AR4" s="77"/>
      <c r="AS4" s="77"/>
      <c r="AT4" s="77"/>
      <c r="AU4" s="77"/>
      <c r="AV4" s="77"/>
      <c r="AW4" s="77"/>
      <c r="AX4" s="77"/>
      <c r="AY4" s="77"/>
      <c r="AZ4" s="77"/>
      <c r="BA4" s="77"/>
      <c r="BB4" s="77"/>
      <c r="BC4" s="77"/>
      <c r="BD4" s="77"/>
      <c r="BE4" s="77"/>
      <c r="BF4" s="77"/>
    </row>
    <row r="5" spans="1:58" ht="12" customHeight="1">
      <c r="A5" s="85"/>
      <c r="B5" s="85"/>
      <c r="C5" s="85"/>
      <c r="D5" s="86"/>
      <c r="E5" s="85"/>
      <c r="F5" s="85"/>
      <c r="G5" s="85"/>
      <c r="H5" s="85"/>
      <c r="I5" s="8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row>
    <row r="6" spans="1:58" ht="17.25" customHeight="1">
      <c r="A6" s="88" t="s">
        <v>6</v>
      </c>
      <c r="B6" s="89"/>
      <c r="C6" s="89"/>
      <c r="D6" s="89"/>
      <c r="E6" s="89"/>
      <c r="F6" s="89"/>
      <c r="G6" s="89"/>
      <c r="H6" s="89"/>
      <c r="I6" s="89"/>
      <c r="J6" s="76"/>
      <c r="K6" s="88" t="s">
        <v>7</v>
      </c>
      <c r="L6" s="89"/>
      <c r="M6" s="89"/>
      <c r="N6" s="89"/>
      <c r="O6" s="89"/>
      <c r="P6" s="76"/>
      <c r="Q6" s="88" t="s">
        <v>8</v>
      </c>
      <c r="R6" s="89"/>
      <c r="S6" s="89"/>
      <c r="T6" s="89"/>
      <c r="U6" s="89"/>
      <c r="V6" s="89"/>
      <c r="W6" s="89"/>
      <c r="X6" s="89"/>
      <c r="Y6" s="89"/>
      <c r="Z6" s="89"/>
      <c r="AA6" s="76"/>
      <c r="AB6" s="88" t="s">
        <v>9</v>
      </c>
      <c r="AC6" s="89"/>
      <c r="AD6" s="89"/>
      <c r="AE6" s="89"/>
      <c r="AF6" s="89"/>
      <c r="AG6" s="89"/>
      <c r="AH6" s="76"/>
      <c r="AI6" s="90" t="s">
        <v>10</v>
      </c>
      <c r="AJ6" s="89"/>
      <c r="AK6" s="89"/>
      <c r="AL6" s="76"/>
      <c r="AM6" s="77"/>
      <c r="AN6" s="77"/>
      <c r="AO6" s="77"/>
      <c r="AP6" s="77"/>
      <c r="AQ6" s="77"/>
      <c r="AR6" s="77"/>
      <c r="AS6" s="77"/>
      <c r="AT6" s="77"/>
      <c r="AU6" s="77"/>
      <c r="AV6" s="77"/>
      <c r="AW6" s="77"/>
      <c r="AX6" s="77"/>
      <c r="AY6" s="77"/>
      <c r="AZ6" s="77"/>
      <c r="BA6" s="77"/>
      <c r="BB6" s="77"/>
      <c r="BC6" s="77"/>
      <c r="BD6" s="77"/>
      <c r="BE6" s="77"/>
      <c r="BF6" s="77"/>
    </row>
    <row r="7" spans="1:58" ht="18" customHeight="1">
      <c r="A7" s="91" t="s">
        <v>11</v>
      </c>
      <c r="B7" s="92" t="s">
        <v>12</v>
      </c>
      <c r="C7" s="93" t="s">
        <v>13</v>
      </c>
      <c r="D7" s="93" t="s">
        <v>14</v>
      </c>
      <c r="E7" s="93" t="s">
        <v>15</v>
      </c>
      <c r="F7" s="93" t="s">
        <v>16</v>
      </c>
      <c r="G7" s="92" t="s">
        <v>17</v>
      </c>
      <c r="H7" s="93" t="s">
        <v>18</v>
      </c>
      <c r="I7" s="93" t="s">
        <v>19</v>
      </c>
      <c r="J7" s="93" t="s">
        <v>20</v>
      </c>
      <c r="K7" s="93" t="s">
        <v>21</v>
      </c>
      <c r="L7" s="92" t="s">
        <v>22</v>
      </c>
      <c r="M7" s="93" t="s">
        <v>23</v>
      </c>
      <c r="N7" s="93" t="s">
        <v>24</v>
      </c>
      <c r="O7" s="92" t="s">
        <v>22</v>
      </c>
      <c r="P7" s="93" t="s">
        <v>25</v>
      </c>
      <c r="Q7" s="93" t="s">
        <v>26</v>
      </c>
      <c r="R7" s="94" t="s">
        <v>27</v>
      </c>
      <c r="S7" s="89"/>
      <c r="T7" s="76"/>
      <c r="U7" s="94" t="s">
        <v>28</v>
      </c>
      <c r="V7" s="89"/>
      <c r="W7" s="89"/>
      <c r="X7" s="89"/>
      <c r="Y7" s="89"/>
      <c r="Z7" s="76"/>
      <c r="AA7" s="93" t="s">
        <v>29</v>
      </c>
      <c r="AB7" s="93" t="s">
        <v>30</v>
      </c>
      <c r="AC7" s="93" t="s">
        <v>22</v>
      </c>
      <c r="AD7" s="93" t="s">
        <v>31</v>
      </c>
      <c r="AE7" s="93" t="s">
        <v>22</v>
      </c>
      <c r="AF7" s="93" t="s">
        <v>32</v>
      </c>
      <c r="AG7" s="95" t="s">
        <v>33</v>
      </c>
      <c r="AH7" s="93" t="s">
        <v>34</v>
      </c>
      <c r="AI7" s="95" t="s">
        <v>35</v>
      </c>
      <c r="AJ7" s="95" t="s">
        <v>36</v>
      </c>
      <c r="AK7" s="93" t="s">
        <v>37</v>
      </c>
      <c r="AL7" s="95" t="s">
        <v>38</v>
      </c>
      <c r="AM7" s="77"/>
      <c r="AN7" s="77"/>
      <c r="AO7" s="77"/>
      <c r="AP7" s="77"/>
      <c r="AQ7" s="77"/>
      <c r="AR7" s="77"/>
      <c r="AS7" s="77"/>
      <c r="AT7" s="77"/>
      <c r="AU7" s="77"/>
      <c r="AV7" s="77"/>
      <c r="AW7" s="77"/>
      <c r="AX7" s="77"/>
      <c r="AY7" s="77"/>
      <c r="AZ7" s="77"/>
      <c r="BA7" s="77"/>
      <c r="BB7" s="77"/>
      <c r="BC7" s="77"/>
      <c r="BD7" s="77"/>
      <c r="BE7" s="77"/>
      <c r="BF7" s="77"/>
    </row>
    <row r="8" spans="1:58" ht="47.25" customHeight="1">
      <c r="A8" s="96"/>
      <c r="B8" s="96"/>
      <c r="C8" s="96"/>
      <c r="D8" s="96"/>
      <c r="E8" s="96"/>
      <c r="F8" s="96"/>
      <c r="G8" s="96"/>
      <c r="H8" s="96"/>
      <c r="I8" s="96"/>
      <c r="J8" s="96"/>
      <c r="K8" s="96"/>
      <c r="L8" s="96"/>
      <c r="M8" s="96"/>
      <c r="N8" s="96"/>
      <c r="O8" s="96"/>
      <c r="P8" s="96"/>
      <c r="Q8" s="96"/>
      <c r="R8" s="97" t="s">
        <v>39</v>
      </c>
      <c r="S8" s="97" t="s">
        <v>40</v>
      </c>
      <c r="T8" s="97" t="s">
        <v>41</v>
      </c>
      <c r="U8" s="97" t="s">
        <v>42</v>
      </c>
      <c r="V8" s="97" t="s">
        <v>43</v>
      </c>
      <c r="W8" s="97" t="s">
        <v>44</v>
      </c>
      <c r="X8" s="97" t="s">
        <v>45</v>
      </c>
      <c r="Y8" s="97" t="s">
        <v>46</v>
      </c>
      <c r="Z8" s="97" t="s">
        <v>47</v>
      </c>
      <c r="AA8" s="96"/>
      <c r="AB8" s="96"/>
      <c r="AC8" s="96"/>
      <c r="AD8" s="96"/>
      <c r="AE8" s="96"/>
      <c r="AF8" s="96"/>
      <c r="AG8" s="96"/>
      <c r="AH8" s="96"/>
      <c r="AI8" s="96"/>
      <c r="AJ8" s="96"/>
      <c r="AK8" s="96"/>
      <c r="AL8" s="96"/>
      <c r="AM8" s="98"/>
      <c r="AN8" s="98"/>
      <c r="AO8" s="98"/>
      <c r="AP8" s="98"/>
      <c r="AQ8" s="98"/>
      <c r="AR8" s="98"/>
      <c r="AS8" s="98"/>
      <c r="AT8" s="98"/>
      <c r="AU8" s="98"/>
      <c r="AV8" s="98"/>
      <c r="AW8" s="98"/>
      <c r="AX8" s="98"/>
      <c r="AY8" s="98"/>
      <c r="AZ8" s="98"/>
      <c r="BA8" s="98"/>
      <c r="BB8" s="98"/>
      <c r="BC8" s="98"/>
      <c r="BD8" s="98"/>
      <c r="BE8" s="98"/>
      <c r="BF8" s="98"/>
    </row>
    <row r="9" spans="1:58" ht="31.5" customHeight="1">
      <c r="A9" s="99">
        <v>1</v>
      </c>
      <c r="B9" s="100" t="str">
        <f>'[4]2. Identificación del Riesgo'!B9:B11</f>
        <v>Manejo de Emergencias y Desastres</v>
      </c>
      <c r="C9" s="100" t="str">
        <f>IF('[4]2. Identificación del Riesgo'!C9:C11="","",'[4]2. Identificación del Riesgo'!C9:C11)</f>
        <v>Aprovisionamiento, servicios de logística y entrega de ayudas no pecuniarias del centro distrital logístico y de reserva</v>
      </c>
      <c r="D9" s="100" t="str">
        <f>IF('[4]2. Identificación del Riesgo'!D9:D11="","",'[4]2. Identificación del Riesgo'!D9:D11)</f>
        <v>Afectación Reputacional</v>
      </c>
      <c r="E9" s="100" t="str">
        <f>IF('[4]2. Identificación del Riesgo'!E9:E11="","",'[4]2. Identificación del Riesgo'!E9:E11)</f>
        <v>Debilidades en el control de la salida de los elementos</v>
      </c>
      <c r="F9" s="100" t="str">
        <f>IF('[4]2. Identificación del Riesgo'!F9:F11="","",'[4]2. Identificación del Riesgo'!F9:F11)</f>
        <v>Deficiencias en la información al momento de solicitar elementos</v>
      </c>
      <c r="G9" s="100" t="str">
        <f>IF('[4]2. Identificación del Riesgo'!G9:G11="","",'[4]2. Identificación del Riesgo'!G9:G11)</f>
        <v>Posibilidad de Afectación Reputacional por el Uso de los elementos del CDLyR  para actividades contrarias al objeto que fueron adquiridos</v>
      </c>
      <c r="H9" s="100" t="str">
        <f>IF('[4]2. Identificación del Riesgo'!H9:H11="","",'[4]2. Identificación del Riesgo'!H9:H11)</f>
        <v>Corrupción</v>
      </c>
      <c r="I9" s="100" t="str">
        <f>IF('[4]2. Identificación del Riesgo'!I9:I11="","",'[4]2. Identificación del Riesgo'!I9:I11)</f>
        <v>Ejecución y Administración de procesos</v>
      </c>
      <c r="J9" s="100" t="str">
        <f>IF('[4]2. Identificación del Riesgo'!J9:J11="","",'[4]2. Identificación del Riesgo'!J9:J11)</f>
        <v>Rara vez: No se ha presentado en los últimos cinco años.</v>
      </c>
      <c r="K9" s="101" t="str">
        <f>'[4]2. Identificación del Riesgo'!K9:K11</f>
        <v>Rara vez</v>
      </c>
      <c r="L9" s="102">
        <f>'[4]2. Identificación del Riesgo'!L9:L11</f>
        <v>0.2</v>
      </c>
      <c r="M9" s="100" t="str">
        <f>IF(OR('[4]2. Identificación del Riesgo'!H9:H11="Corrupción",'[4]2. Identificación del Riesgo'!H9:H11="Lavado de Activos",'[4]2. Identificación del Riesgo'!H9:H11="Financiación del Terrorismo",'[4]2. Identificación del Riesgo'!H9:H11="Trámites, OPAs y Consultas de Acceso a la Información Pública"),"No Aplica",
IF('[4]2. Identificación del Riesgo'!M9:M11="","",'[4]2. Identificación del Riesgo'!M9:M11))</f>
        <v>No Aplica</v>
      </c>
      <c r="N9" s="101" t="str">
        <f>'[4]2. Identificación del Riesgo'!N9:N11</f>
        <v>Moderado</v>
      </c>
      <c r="O9" s="102">
        <f>'[4]2. Identificación del Riesgo'!O9:O11</f>
        <v>0.6</v>
      </c>
      <c r="P9" s="103" t="str">
        <f>'[4]2. Identificación del Riesgo'!P9:P11</f>
        <v>Moderado</v>
      </c>
      <c r="Q9" s="104" t="str">
        <f>IF($H$9="","",
IF(OR($H$9="Corrupción",$H$9="Lavado de Activos",$H$9="Financiación del Terrorismo",$H$9="Trámites, OPAs y Consultas de Acceso a la Información Pública"),'[4]6.Valoración Control Corrupción'!$E9,'[4]5. Valoración de Controles'!$E9))</f>
        <v>Verificación de las solicitudes de prestamo o entrega de elementos del CDLyR</v>
      </c>
      <c r="R9" s="105" t="str">
        <f>IF($H$9="","",
IF(OR($H$9="Corrupción",$H$9="Lavado de Activos",$H$9="Financiación del Terrorismo",$H$9="Trámites, OPAs y Consultas de Acceso a la Información Pública"),"No Aplica",'[4]5. Valoración de Controles'!$I9))</f>
        <v>No Aplica</v>
      </c>
      <c r="S9" s="105" t="str">
        <f>IF($H$9="","",
IF(OR($H$9="Corrupción",$H$9="Lavado de Activos",$H$9="Financiación del Terrorismo",$H$9="Trámites, OPAs y Consultas de Acceso a la Información Pública"),"No Aplica",'[4]5. Valoración de Controles'!$J9))</f>
        <v>No Aplica</v>
      </c>
      <c r="T9" s="105" t="str">
        <f>IF($H$9="","",
IF(OR($H$9="Corrupción",$H$9="Lavado de Activos",$H$9="Financiación del Terrorismo",$H$9="Trámites, OPAs y Consultas de Acceso a la Información Pública"),"No Aplica",'[4]5. Valoración de Controles'!$K9))</f>
        <v>No Aplica</v>
      </c>
      <c r="U9" s="105" t="str">
        <f>IF($H$9="","",
IF(OR($H$9="Corrupción",$H$9="Lavado de Activos",$H$9="Financiación del Terrorismo",$H$9="Trámites, OPAs y Consultas de Acceso a la Información Pública"),"No Aplica",'[4]5. Valoración de Controles'!$L9))</f>
        <v>No Aplica</v>
      </c>
      <c r="V9" s="105" t="str">
        <f>IF($H$9="","",
IF(OR($H$9="Corrupción",$H$9="Lavado de Activos",$H$9="Financiación del Terrorismo",$H$9="Trámites, OPAs y Consultas de Acceso a la Información Pública"),"No Aplica",'[4]5. Valoración de Controles'!$M9))</f>
        <v>No Aplica</v>
      </c>
      <c r="W9" s="105" t="str">
        <f>IF($H$9="","",
IF(OR($H$9="Corrupción",$H$9="Lavado de Activos",$H$9="Financiación del Terrorismo",$H$9="Trámites, OPAs y Consultas de Acceso a la Información Pública"),"No Aplica",'[4]5. Valoración de Controles'!$N9))</f>
        <v>No Aplica</v>
      </c>
      <c r="X9" s="106" t="str">
        <f>IF($H$9="","",
IF(OR($H$9="Corrupción",$H$9="Lavado de Activos",$H$9="Financiación del Terrorismo",$H$9="Trámites, OPAs y Consultas de Acceso a la Información Pública"),"No Aplica",'[4]5. Valoración de Controles'!$O9))</f>
        <v>No Aplica</v>
      </c>
      <c r="Y9" s="106" t="str">
        <f>IF($H$9="","",
IF(OR($H$9="Corrupción",$H$9="Lavado de Activos",$H$9="Financiación del Terrorismo",$H$9="Trámites, OPAs y Consultas de Acceso a la Información Pública"),"No Aplica",'[4]5. Valoración de Controles'!$P9))</f>
        <v>No Aplica</v>
      </c>
      <c r="Z9" s="106" t="str">
        <f>IF($H$9="","",
IF(OR($H$9="Corrupción",$H$9="Lavado de Activos",$H$9="Financiación del Terrorismo",$H$9="Trámites, OPAs y Consultas de Acceso a la Información Pública"),"No Aplica",'[4]5. Valoración de Controles'!$Q9))</f>
        <v>No Aplica</v>
      </c>
      <c r="AA9" s="107" t="str">
        <f>IF($H$9="","",
IF(OR($H$9="Corrupción",$H$9="Lavado de Activos",$H$9="Financiación del Terrorismo",$H$9="Trámites, OPAs y Consultas de Acceso a la Información Pública"),"No aplica",'[4]5. Valoración de Controles'!$R9))</f>
        <v>No aplica</v>
      </c>
      <c r="AB9" s="101" t="str">
        <f>IF(H9="","",
IF(OR(H9="Corrupción",H9="Lavado de Activos",H9="Financiación del Terrorismo",H9="Trámites, OPAs y Consultas de Acceso a la Información Pública"),'[4]6.Valoración Control Corrupción'!W9:W11,
IF(OR(H9&lt;&gt;"Corrupción",H9&lt;&gt;"Lavado de Activos",H9&lt;&gt;"Financiación del Terrorismo",H9&lt;&gt;"Trámites, OPAs y Consultas de Acceso a la Información Pública"),IF(AC9="","",
IF(AND(AC9&gt;0,AC9&lt;0.4),"Muy Baja",
IF(AND(AC9&gt;=0.4,AC9&lt;0.6),"Baja",
IF(AND(AC9&gt;=0.6,AC9&lt;0.8),"Media",
IF(AND(AC9&gt;=0.8,AC9&lt;1),"Alta",
IF(AC9&gt;=1,"Muy Alta","")))))))))</f>
        <v>Rara vez</v>
      </c>
      <c r="AC9" s="108" t="str">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IF('[4]5. Valoración de Controles'!U11&gt;0,'[4]5. Valoración de Controles'!U11,
IF('[4]5. Valoración de Controles'!U10&gt;0,'[4]5. Valoración de Controles'!U10,
IF('[4]5. Valoración de Controles'!U9&gt;0,'[4]5. Valoración de Controles'!U9,L9))))))</f>
        <v>No aplica</v>
      </c>
      <c r="AD9" s="101" t="str">
        <f>IF(H9="","",
IF(OR(H9="Corrupción",H9="Lavado de Activos",H9="Financiación del Terrorismo",H9="Trámites, OPAs y Consultas de Acceso a la Información Pública"),'[4]3. Impacto Riesgo de Corrupción'!Z9:Z11,
IF(OR(H9&lt;&gt;"Corrupción",H9&lt;&gt;"Lavado de Activos",H9&lt;&gt;"Financiación del Terrorismo",H9&lt;&gt;"Trámites, OPAs y Consultas de Acceso a la Información Pública"),
IF(AE9="","",
IF(AND(AE9&gt;0,AE9&lt;0.4),"Leve",
IF(AND(AE9&gt;=0.4,AE9&lt;0.6),"Menor",
IF(AND(AE9&gt;=0.6,AE9&lt;0.8),"Moderado",
IF(AND(AE9&gt;=0.8,AE9&lt;1),"Mayor",
IF(AE9&gt;=1,"Catastrófico","")))))))))</f>
        <v>Moderado</v>
      </c>
      <c r="AE9" s="108" t="str">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IF('[4]5. Valoración de Controles'!V11&gt;0,'[4]5. Valoración de Controles'!V11,
IF('[4]5. Valoración de Controles'!V10&gt;0,'[4]5. Valoración de Controles'!V10,
IF('[4]5. Valoración de Controles'!V9&gt;0,'[4]5. Valoración de Controles'!V9,O9))))))</f>
        <v>No aplica</v>
      </c>
      <c r="AF9" s="103" t="str">
        <f>IF(AND(AB9="Muy Alta",OR(AD9="Leve",AD9="Menor",AD9="Moderado",AD9="Mayor")),"Alto",
IF(AND(AB9="Alta",OR(AD9="Leve",AD9="Menor")),"Moderado",
IF(AND(AB9="Alta",OR(AD9="Moderado",AD9="Mayor")),"Alto",
IF(AND(AB9="Media",OR(AD9="Leve",AD9="Menor",AD9="Moderado")),"Moderado",
IF(AND(AB9="Media",OR(AD9="Mayor")),"Alto",
IF(AND(AB9="Baja",OR(AD9="Leve")),"Bajo",
IF(AND(OR(AB9="Baja",AB9="Improbable"),OR(AD9="Menor",AD9="Moderado")),"Moderado",
IF(AND(OR(AB9="Baja",AB9="Improbable"),AD9="Mayor"),"Alto",
IF(AND(AB9="Muy Baja",OR(AD9="Leve",AD9="Menor")),"Bajo",
IF(AND(OR(AB9="Muy Baja",AB9="Rara vez"),OR(AD9="Moderado")),"Moderado",
IF(AND(OR(AB9="Muy Baja",AB9="Rara vez"),AD9="Mayor"),"Alto",
IF(AND(OR(AB9="Casi seguro",AB9="Probable",AB9="Posible"),AD9="Mayor"),"Extremo",
IF(AND(AB9="Casi seguro",AD9="Moderado"),"Extremo",
IF(AND(OR(AB9="Probable",AB9="Posible"),OR(AD9="Moderado")),"Alto",
IF(AD9="Catastrófico","Extremo","")))))))))))))))</f>
        <v>Moderado</v>
      </c>
      <c r="AG9" s="109" t="s">
        <v>49</v>
      </c>
      <c r="AH9" s="110" t="str">
        <f>IF(AG9="Reducir (Mitigar)","Debe establecer el plan de acción a implementar para mitigar el nivel del riesgo",
IF(AG9="Reducir (Transferir)","No amerita plan de acción. Debe tercerizar la actividad que genera este riesgo o adquirir polizas para evitar responsabilidad economica, sin embargo mantiene la responsabilidad reputacional",
IF(AG9="Aceptar","No amerita plan de acción. Asuma las consecuencias de la materialización del riesgo",
IF(AG9="Evitar","No amerita plan de acción. No ejecute la actividad que genera el riesgo",
IF(AG9="Reducir","Debe establecer el plan de acción a implementar para mitigar el nivel del riesgo",
IF(AG9="Compartir","No amerita plan de acción. Comparta el riesgo con una parte interesada que pueda gestionarlo con mas eficacia",""))))))</f>
        <v>Debe establecer el plan de acción a implementar para mitigar el nivel del riesgo</v>
      </c>
      <c r="AI9" s="111" t="s">
        <v>76</v>
      </c>
      <c r="AJ9" s="112" t="s">
        <v>77</v>
      </c>
      <c r="AK9" s="112" t="str">
        <f>IF(AI9="","","∑ Peso porcentual de cada acción definida")</f>
        <v>∑ Peso porcentual de cada acción definida</v>
      </c>
      <c r="AL9" s="100" t="s">
        <v>78</v>
      </c>
      <c r="AM9" s="113"/>
      <c r="AN9" s="113"/>
      <c r="AO9" s="113"/>
      <c r="AP9" s="113"/>
      <c r="AQ9" s="113"/>
      <c r="AR9" s="113"/>
      <c r="AS9" s="113"/>
      <c r="AT9" s="113"/>
      <c r="AU9" s="113"/>
      <c r="AV9" s="113"/>
      <c r="AW9" s="113"/>
      <c r="AX9" s="113"/>
      <c r="AY9" s="113"/>
      <c r="AZ9" s="113"/>
      <c r="BA9" s="113"/>
      <c r="BB9" s="113"/>
      <c r="BC9" s="113"/>
      <c r="BD9" s="113"/>
      <c r="BE9" s="113"/>
      <c r="BF9" s="113"/>
    </row>
    <row r="10" spans="1:58" ht="31.5" customHeight="1">
      <c r="A10" s="114"/>
      <c r="B10" s="114"/>
      <c r="C10" s="114"/>
      <c r="D10" s="114"/>
      <c r="E10" s="114"/>
      <c r="F10" s="114"/>
      <c r="G10" s="114"/>
      <c r="H10" s="114"/>
      <c r="I10" s="114"/>
      <c r="J10" s="114"/>
      <c r="K10" s="114"/>
      <c r="L10" s="114"/>
      <c r="M10" s="114"/>
      <c r="N10" s="114"/>
      <c r="O10" s="114"/>
      <c r="P10" s="114"/>
      <c r="Q10" s="104" t="str">
        <f>IF($H$9="","",
IF(OR($H$9="Corrupción",$H$9="Lavado de Activos",$H$9="Financiación del Terrorismo",$H$9="Trámites, OPAs y Consultas de Acceso a la Información Pública"),'[4]6.Valoración Control Corrupción'!$E10,'[4]5. Valoración de Controles'!$E10))</f>
        <v>Revisión del inventario de los elementos del CDLyR</v>
      </c>
      <c r="R10" s="105" t="str">
        <f>IF($H$9="","",
IF(OR($H$9="Corrupción",$H$9="Lavado de Activos",$H$9="Financiación del Terrorismo",$H$9="Trámites, OPAs y Consultas de Acceso a la Información Pública"),"No Aplica",'[4]5. Valoración de Controles'!$I10))</f>
        <v>No Aplica</v>
      </c>
      <c r="S10" s="105" t="str">
        <f>IF($H$9="","",
IF(OR($H$9="Corrupción",$H$9="Lavado de Activos",$H$9="Financiación del Terrorismo",$H$9="Trámites, OPAs y Consultas de Acceso a la Información Pública"),"No Aplica",'[4]5. Valoración de Controles'!$J10))</f>
        <v>No Aplica</v>
      </c>
      <c r="T10" s="105" t="str">
        <f>IF($H$9="","",
IF(OR($H$9="Corrupción",$H$9="Lavado de Activos",$H$9="Financiación del Terrorismo",$H$9="Trámites, OPAs y Consultas de Acceso a la Información Pública"),"No Aplica",'[4]5. Valoración de Controles'!$K10))</f>
        <v>No Aplica</v>
      </c>
      <c r="U10" s="105" t="str">
        <f>IF($H$9="","",
IF(OR($H$9="Corrupción",$H$9="Lavado de Activos",$H$9="Financiación del Terrorismo",$H$9="Trámites, OPAs y Consultas de Acceso a la Información Pública"),"No Aplica",'[4]5. Valoración de Controles'!$L10))</f>
        <v>No Aplica</v>
      </c>
      <c r="V10" s="105" t="str">
        <f>IF($H$9="","",
IF(OR($H$9="Corrupción",$H$9="Lavado de Activos",$H$9="Financiación del Terrorismo",$H$9="Trámites, OPAs y Consultas de Acceso a la Información Pública"),"No Aplica",'[4]5. Valoración de Controles'!$M10))</f>
        <v>No Aplica</v>
      </c>
      <c r="W10" s="105" t="str">
        <f>IF($H$9="","",
IF(OR($H$9="Corrupción",$H$9="Lavado de Activos",$H$9="Financiación del Terrorismo",$H$9="Trámites, OPAs y Consultas de Acceso a la Información Pública"),"No Aplica",'[4]5. Valoración de Controles'!$N10))</f>
        <v>No Aplica</v>
      </c>
      <c r="X10" s="106" t="str">
        <f>IF($H$9="","",
IF(OR($H$9="Corrupción",$H$9="Lavado de Activos",$H$9="Financiación del Terrorismo",$H$9="Trámites, OPAs y Consultas de Acceso a la Información Pública"),"No Aplica",'[4]5. Valoración de Controles'!$O10))</f>
        <v>No Aplica</v>
      </c>
      <c r="Y10" s="106" t="str">
        <f>IF($H$9="","",
IF(OR($H$9="Corrupción",$H$9="Lavado de Activos",$H$9="Financiación del Terrorismo",$H$9="Trámites, OPAs y Consultas de Acceso a la Información Pública"),"No Aplica",'[4]5. Valoración de Controles'!$P10))</f>
        <v>No Aplica</v>
      </c>
      <c r="Z10" s="106" t="str">
        <f>IF($H$9="","",
IF(OR($H$9="Corrupción",$H$9="Lavado de Activos",$H$9="Financiación del Terrorismo",$H$9="Trámites, OPAs y Consultas de Acceso a la Información Pública"),"No Aplica",'[4]5. Valoración de Controles'!$Q10))</f>
        <v>No Aplica</v>
      </c>
      <c r="AA10" s="107" t="str">
        <f>IF($H$9="","",
IF(OR($H$9="Corrupción",$H$9="Lavado de Activos",$H$9="Financiación del Terrorismo",$H$9="Trámites, OPAs y Consultas de Acceso a la Información Pública"),"No aplica",'[4]5. Valoración de Controles'!$R10))</f>
        <v>No aplica</v>
      </c>
      <c r="AB10" s="114"/>
      <c r="AC10" s="114"/>
      <c r="AD10" s="114"/>
      <c r="AE10" s="114"/>
      <c r="AF10" s="114"/>
      <c r="AG10" s="114"/>
      <c r="AH10" s="114"/>
      <c r="AI10" s="114"/>
      <c r="AJ10" s="114"/>
      <c r="AK10" s="114"/>
      <c r="AL10" s="114"/>
      <c r="AM10" s="77"/>
      <c r="AN10" s="77"/>
      <c r="AO10" s="77"/>
      <c r="AP10" s="77"/>
      <c r="AQ10" s="77"/>
      <c r="AR10" s="77"/>
      <c r="AS10" s="77"/>
      <c r="AT10" s="77"/>
      <c r="AU10" s="77"/>
      <c r="AV10" s="77"/>
      <c r="AW10" s="77"/>
      <c r="AX10" s="77"/>
      <c r="AY10" s="77"/>
      <c r="AZ10" s="77"/>
      <c r="BA10" s="77"/>
      <c r="BB10" s="77"/>
      <c r="BC10" s="77"/>
      <c r="BD10" s="77"/>
      <c r="BE10" s="77"/>
      <c r="BF10" s="77"/>
    </row>
    <row r="11" spans="1:58" ht="31.5" customHeight="1">
      <c r="A11" s="96"/>
      <c r="B11" s="96"/>
      <c r="C11" s="96"/>
      <c r="D11" s="96"/>
      <c r="E11" s="96"/>
      <c r="F11" s="96"/>
      <c r="G11" s="96"/>
      <c r="H11" s="96"/>
      <c r="I11" s="96"/>
      <c r="J11" s="96"/>
      <c r="K11" s="96"/>
      <c r="L11" s="96"/>
      <c r="M11" s="96"/>
      <c r="N11" s="96"/>
      <c r="O11" s="96"/>
      <c r="P11" s="96"/>
      <c r="Q11" s="104">
        <f>IF($H$9="","",
IF(OR($H$9="Corrupción",$H$9="Lavado de Activos",$H$9="Financiación del Terrorismo",$H$9="Trámites, OPAs y Consultas de Acceso a la Información Pública"),'[4]6.Valoración Control Corrupción'!$E11,'[4]5. Valoración de Controles'!$E11))</f>
        <v>0</v>
      </c>
      <c r="R11" s="105" t="str">
        <f>IF($H$9="","",
IF(OR($H$9="Corrupción",$H$9="Lavado de Activos",$H$9="Financiación del Terrorismo",$H$9="Trámites, OPAs y Consultas de Acceso a la Información Pública"),"No Aplica",'[4]5. Valoración de Controles'!$I11))</f>
        <v>No Aplica</v>
      </c>
      <c r="S11" s="105" t="str">
        <f>IF($H$9="","",
IF(OR($H$9="Corrupción",$H$9="Lavado de Activos",$H$9="Financiación del Terrorismo",$H$9="Trámites, OPAs y Consultas de Acceso a la Información Pública"),"No Aplica",'[4]5. Valoración de Controles'!$J11))</f>
        <v>No Aplica</v>
      </c>
      <c r="T11" s="105" t="str">
        <f>IF($H$9="","",
IF(OR($H$9="Corrupción",$H$9="Lavado de Activos",$H$9="Financiación del Terrorismo",$H$9="Trámites, OPAs y Consultas de Acceso a la Información Pública"),"No Aplica",'[4]5. Valoración de Controles'!$K11))</f>
        <v>No Aplica</v>
      </c>
      <c r="U11" s="105" t="str">
        <f>IF($H$9="","",
IF(OR($H$9="Corrupción",$H$9="Lavado de Activos",$H$9="Financiación del Terrorismo",$H$9="Trámites, OPAs y Consultas de Acceso a la Información Pública"),"No Aplica",'[4]5. Valoración de Controles'!$L11))</f>
        <v>No Aplica</v>
      </c>
      <c r="V11" s="105" t="str">
        <f>IF($H$9="","",
IF(OR($H$9="Corrupción",$H$9="Lavado de Activos",$H$9="Financiación del Terrorismo",$H$9="Trámites, OPAs y Consultas de Acceso a la Información Pública"),"No Aplica",'[4]5. Valoración de Controles'!$M11))</f>
        <v>No Aplica</v>
      </c>
      <c r="W11" s="105" t="str">
        <f>IF($H$9="","",
IF(OR($H$9="Corrupción",$H$9="Lavado de Activos",$H$9="Financiación del Terrorismo",$H$9="Trámites, OPAs y Consultas de Acceso a la Información Pública"),"No Aplica",'[4]5. Valoración de Controles'!$N11))</f>
        <v>No Aplica</v>
      </c>
      <c r="X11" s="106" t="str">
        <f>IF($H$9="","",
IF(OR($H$9="Corrupción",$H$9="Lavado de Activos",$H$9="Financiación del Terrorismo",$H$9="Trámites, OPAs y Consultas de Acceso a la Información Pública"),"No Aplica",'[4]5. Valoración de Controles'!$O11))</f>
        <v>No Aplica</v>
      </c>
      <c r="Y11" s="106" t="str">
        <f>IF($H$9="","",
IF(OR($H$9="Corrupción",$H$9="Lavado de Activos",$H$9="Financiación del Terrorismo",$H$9="Trámites, OPAs y Consultas de Acceso a la Información Pública"),"No Aplica",'[4]5. Valoración de Controles'!$P11))</f>
        <v>No Aplica</v>
      </c>
      <c r="Z11" s="106" t="str">
        <f>IF($H$9="","",
IF(OR($H$9="Corrupción",$H$9="Lavado de Activos",$H$9="Financiación del Terrorismo",$H$9="Trámites, OPAs y Consultas de Acceso a la Información Pública"),"No Aplica",'[4]5. Valoración de Controles'!$Q11))</f>
        <v>No Aplica</v>
      </c>
      <c r="AA11" s="107" t="str">
        <f>IF($H$9="","",
IF(OR($H$9="Corrupción",$H$9="Lavado de Activos",$H$9="Financiación del Terrorismo",$H$9="Trámites, OPAs y Consultas de Acceso a la Información Pública"),"No aplica",'[4]5. Valoración de Controles'!$R11))</f>
        <v>No aplica</v>
      </c>
      <c r="AB11" s="96"/>
      <c r="AC11" s="96"/>
      <c r="AD11" s="96"/>
      <c r="AE11" s="96"/>
      <c r="AF11" s="96"/>
      <c r="AG11" s="96"/>
      <c r="AH11" s="96"/>
      <c r="AI11" s="96"/>
      <c r="AJ11" s="96"/>
      <c r="AK11" s="96"/>
      <c r="AL11" s="96"/>
      <c r="AM11" s="77"/>
      <c r="AN11" s="77"/>
      <c r="AO11" s="77"/>
      <c r="AP11" s="77"/>
      <c r="AQ11" s="77"/>
      <c r="AR11" s="77"/>
      <c r="AS11" s="77"/>
      <c r="AT11" s="77"/>
      <c r="AU11" s="77"/>
      <c r="AV11" s="77"/>
      <c r="AW11" s="77"/>
      <c r="AX11" s="77"/>
      <c r="AY11" s="77"/>
      <c r="AZ11" s="77"/>
      <c r="BA11" s="77"/>
      <c r="BB11" s="77"/>
      <c r="BC11" s="77"/>
      <c r="BD11" s="77"/>
      <c r="BE11" s="77"/>
      <c r="BF11" s="77"/>
    </row>
    <row r="12" spans="1:58" ht="31.5" customHeight="1">
      <c r="A12" s="99">
        <v>2</v>
      </c>
      <c r="B12" s="100" t="str">
        <f>'[4]2. Identificación del Riesgo'!B12:B14</f>
        <v>Manejo de Emergencias y Desastres</v>
      </c>
      <c r="C12" s="100" t="str">
        <f>IF('[4]2. Identificación del Riesgo'!C12:C14="","",'[4]2. Identificación del Riesgo'!C12:C14)</f>
        <v>Reconocimiento de AHCP para la relocalización transitoria de familias afectadas por emergencia o por riesgo inminente</v>
      </c>
      <c r="D12" s="100" t="str">
        <f>IF('[4]2. Identificación del Riesgo'!D12:D14="","",'[4]2. Identificación del Riesgo'!D12:D14)</f>
        <v>Afectación Económica (o presupuestal) y Reputacional</v>
      </c>
      <c r="E12" s="100" t="str">
        <f>IF('[4]2. Identificación del Riesgo'!E12:E14="","",'[4]2. Identificación del Riesgo'!E12:E14)</f>
        <v>Debilidades en la verificación de los documentos para el trámite de la AHCP</v>
      </c>
      <c r="F12" s="100" t="str">
        <f>IF('[4]2. Identificación del Riesgo'!F12:F14="","",'[4]2. Identificación del Riesgo'!F12:F14)</f>
        <v>Debilidades en la caracterización de la población afectada o identificada con riesgo inminente</v>
      </c>
      <c r="G12" s="100" t="str">
        <f>IF('[4]2. Identificación del Riesgo'!G12:G14="","",'[4]2. Identificación del Riesgo'!G12:G14)</f>
        <v>Posibilidad de Afectación Económica (o presupuestal) y Reputacional por el Otorgamiento de la AHCP sin el cumplimiento de los requisitos para el favorecimiento de un tercero</v>
      </c>
      <c r="H12" s="100" t="str">
        <f>IF('[4]2. Identificación del Riesgo'!H12:H14="","",'[4]2. Identificación del Riesgo'!H12:H14)</f>
        <v>Corrupción</v>
      </c>
      <c r="I12" s="100" t="str">
        <f>IF('[4]2. Identificación del Riesgo'!I12:I14="","",'[4]2. Identificación del Riesgo'!I12:I14)</f>
        <v>Ejecución y Administración de procesos</v>
      </c>
      <c r="J12" s="100" t="str">
        <f>IF('[4]2. Identificación del Riesgo'!J12:J14="","",'[4]2. Identificación del Riesgo'!J12:J14)</f>
        <v>Rara vez: No se ha presentado en los últimos cinco años.</v>
      </c>
      <c r="K12" s="101" t="str">
        <f>'[4]2. Identificación del Riesgo'!K12:K14</f>
        <v>Rara vez</v>
      </c>
      <c r="L12" s="102">
        <f>'[4]2. Identificación del Riesgo'!L12:L14</f>
        <v>0.2</v>
      </c>
      <c r="M12" s="100" t="str">
        <f>IF(OR('[4]2. Identificación del Riesgo'!H12:H14="Corrupción",'[4]2. Identificación del Riesgo'!H12:H14="Lavado de Activos",'[4]2. Identificación del Riesgo'!H12:H14="Financiación del Terrorismo",'[4]2. Identificación del Riesgo'!H12:H14="Trámites, OPAs y Consultas de Acceso a la Información Pública"),"No Aplica",
IF('[4]2. Identificación del Riesgo'!M12:M14="","",'[4]2. Identificación del Riesgo'!M12:M14))</f>
        <v>No Aplica</v>
      </c>
      <c r="N12" s="101" t="str">
        <f>'[4]2. Identificación del Riesgo'!N12:N14</f>
        <v>Moderado</v>
      </c>
      <c r="O12" s="102">
        <f>'[4]2. Identificación del Riesgo'!O12:O14</f>
        <v>0.6</v>
      </c>
      <c r="P12" s="103" t="str">
        <f>'[4]2. Identificación del Riesgo'!P12:P14</f>
        <v>Moderado</v>
      </c>
      <c r="Q12" s="115" t="str">
        <f>IF($H$12="","",
IF(OR($H$12="Corrupción",$H$12="Lavado de Activos",$H$12="Financiación del Terrorismo",$H$12="Trámites, OPAs y Consultas de Acceso a la Información Pública"),'[4]6.Valoración Control Corrupción'!$E12,'[4]5. Valoración de Controles'!$E12))</f>
        <v>El (la) profesional asignado para el trámite de la AHCP, verifica que la familia este incluidad en el censo de afectación o en los formatos de identificación familias afectadas y que la misma responda a un evento SIRE</v>
      </c>
      <c r="R12" s="105" t="str">
        <f>IF($H$12="","",
IF(OR($H$12="Corrupción",$H$12="Lavado de Activos",$H$12="Financiación del Terrorismo",$H$12="Trámites, OPAs y Consultas de Acceso a la Información Pública"),"No Aplica",'[4]5. Valoración de Controles'!$I12))</f>
        <v>No Aplica</v>
      </c>
      <c r="S12" s="105" t="str">
        <f>IF($H$12="","",
IF(OR($H$12="Corrupción",$H$12="Lavado de Activos",$H$12="Financiación del Terrorismo",$H$12="Trámites, OPAs y Consultas de Acceso a la Información Pública"),"No Aplica",'[4]5. Valoración de Controles'!$J12))</f>
        <v>No Aplica</v>
      </c>
      <c r="T12" s="105" t="str">
        <f>IF($H$12="","",
IF(OR($H$12="Corrupción",$H$12="Lavado de Activos",$H$12="Financiación del Terrorismo",$H$12="Trámites, OPAs y Consultas de Acceso a la Información Pública"),"No Aplica",'[4]5. Valoración de Controles'!$K12))</f>
        <v>No Aplica</v>
      </c>
      <c r="U12" s="105" t="str">
        <f>IF($H$12="","",
IF(OR($H$12="Corrupción",$H$12="Lavado de Activos",$H$12="Financiación del Terrorismo",$H$12="Trámites, OPAs y Consultas de Acceso a la Información Pública"),"No Aplica",'[4]5. Valoración de Controles'!$L12))</f>
        <v>No Aplica</v>
      </c>
      <c r="V12" s="105" t="str">
        <f>IF($H$12="","",
IF(OR($H$12="Corrupción",$H$12="Lavado de Activos",$H$12="Financiación del Terrorismo",$H$12="Trámites, OPAs y Consultas de Acceso a la Información Pública"),"No Aplica",'[4]5. Valoración de Controles'!$M$12))</f>
        <v>No Aplica</v>
      </c>
      <c r="W12" s="105" t="str">
        <f>IF($H$12="","",
IF(OR($H$12="Corrupción",$H$12="Lavado de Activos",$H$12="Financiación del Terrorismo",$H$12="Trámites, OPAs y Consultas de Acceso a la Información Pública"),"No Aplica",'[4]5. Valoración de Controles'!$N12))</f>
        <v>No Aplica</v>
      </c>
      <c r="X12" s="106" t="str">
        <f>IF($H$12="","",
IF(OR($H$12="Corrupción",$H$12="Lavado de Activos",$H$12="Financiación del Terrorismo",$H$12="Trámites, OPAs y Consultas de Acceso a la Información Pública"),"No Aplica",'[4]5. Valoración de Controles'!$O12))</f>
        <v>No Aplica</v>
      </c>
      <c r="Y12" s="106" t="str">
        <f>IF($H$12="","",
IF(OR($H$12="Corrupción",$H$12="Lavado de Activos",$H$12="Financiación del Terrorismo",$H$12="Trámites, OPAs y Consultas de Acceso a la Información Pública"),"No Aplica",'[4]5. Valoración de Controles'!$P12))</f>
        <v>No Aplica</v>
      </c>
      <c r="Z12" s="106" t="str">
        <f>IF($H$12="","",
IF(OR($H$12="Corrupción",$H$12="Lavado de Activos",$H$12="Financiación del Terrorismo",$H$12="Trámites, OPAs y Consultas de Acceso a la Información Pública"),"No Aplica",'[4]5. Valoración de Controles'!$Q12))</f>
        <v>No Aplica</v>
      </c>
      <c r="AA12" s="107" t="str">
        <f>IF($H$12="","",
IF(OR($H$12="Corrupción",$H$12="Lavado de Activos",$H$12="Financiación del Terrorismo",$H$12="Trámites, OPAs y Consultas de Acceso a la Información Pública"),"No aplica",'[4]5. Valoración de Controles'!$R12))</f>
        <v>No aplica</v>
      </c>
      <c r="AB12" s="101" t="str">
        <f>IF(H12="","",
IF(OR(H12="Corrupción",H12="Lavado de Activos",H12="Financiación del Terrorismo",H12="Trámites, OPAs y Consultas de Acceso a la Información Pública"),'[4]6.Valoración Control Corrupción'!W12:W14,
IF(OR(H12&lt;&gt;"Corrupción",H12&lt;&gt;"Lavado de Activos",H12&lt;&gt;"Financiación del Terrorismo",H12&lt;&gt;"Trámites, OPAs y Consultas de Acceso a la Información Pública"),IF(AC12="","",
IF(AND(AC12&gt;0,AC12&lt;0.4),"Muy Baja",
IF(AND(AC12&gt;=0.4,AC12&lt;0.6),"Baja",
IF(AND(AC12&gt;=0.6,AC12&lt;0.8),"Media",
IF(AND(AC12&gt;=0.8,AC12&lt;1),"Alta",
IF(AC12&gt;=1,"Muy Alta","")))))))))</f>
        <v>Rara vez</v>
      </c>
      <c r="AC12" s="108" t="str">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IF('[4]5. Valoración de Controles'!U14&gt;0,'[4]5. Valoración de Controles'!U14,
IF('[4]5. Valoración de Controles'!U13&gt;0,'[4]5. Valoración de Controles'!U13,
IF('[4]5. Valoración de Controles'!U12&gt;0,'[4]5. Valoración de Controles'!U12,L12))))))</f>
        <v>No aplica</v>
      </c>
      <c r="AD12" s="101" t="str">
        <f>IF(H12="","",
IF(OR(H12="Corrupción",H12="Lavado de Activos",H12="Financiación del Terrorismo",H12="Trámites, OPAs y Consultas de Acceso a la Información Pública"),'[4]3. Impacto Riesgo de Corrupción'!Z12:Z14,
IF(OR(H12&lt;&gt;"Corrupción",H12&lt;&gt;"Lavado de Activos",H12&lt;&gt;"Financiación del Terrorismo",H12&lt;&gt;"Trámites, OPAs y Consultas de Acceso a la Información Pública"),
IF(AE12="","",
IF(AND(AE12&gt;0,AE12&lt;0.4),"Leve",
IF(AND(AE12&gt;=0.4,AE12&lt;0.6),"Menor",
IF(AND(AE12&gt;=0.6,AE12&lt;0.8),"Moderado",
IF(AND(AE12&gt;=0.8,AE12&lt;1),"Mayor",
IF(AE12&gt;=1,"Catastrófico","")))))))))</f>
        <v>Moderado</v>
      </c>
      <c r="AE12" s="108" t="str">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IF('[4]5. Valoración de Controles'!V14&gt;0,'[4]5. Valoración de Controles'!V14,
IF('[4]5. Valoración de Controles'!V13&gt;0,'[4]5. Valoración de Controles'!V13,
IF('[4]5. Valoración de Controles'!V12&gt;0,'[4]5. Valoración de Controles'!V12,O12))))))</f>
        <v>No aplica</v>
      </c>
      <c r="AF12" s="103" t="str">
        <f>IF(AND(AB12="Muy Alta",OR(AD12="Leve",AD12="Menor",AD12="Moderado",AD12="Mayor")),"Alto",
IF(AND(AB12="Alta",OR(AD12="Leve",AD12="Menor")),"Moderado",
IF(AND(AB12="Alta",OR(AD12="Moderado",AD12="Mayor")),"Alto",
IF(AND(AB12="Media",OR(AD12="Leve",AD12="Menor",AD12="Moderado")),"Moderado",
IF(AND(AB12="Media",OR(AD12="Mayor")),"Alto",
IF(AND(AB12="Baja",OR(AD12="Leve")),"Bajo",
IF(AND(OR(AB12="Baja",AB12="Improbable"),OR(AD12="Menor",AD12="Moderado")),"Moderado",
IF(AND(OR(AB12="Baja",AB12="Improbable"),AD12="Mayor"),"Alto",
IF(AND(AB12="Muy Baja",OR(AD12="Leve",AD12="Menor")),"Bajo",
IF(AND(OR(AB12="Muy Baja",AB12="Rara vez"),OR(AD12="Moderado")),"Moderado",
IF(AND(OR(AB12="Muy Baja",AB12="Rara vez"),AD12="Mayor"),"Alto",
IF(AND(OR(AB12="Casi seguro",AB12="Probable",AB12="Posible"),AD12="Mayor"),"Extremo",
IF(AND(AB12="Casi seguro",AD12="Moderado"),"Extremo",
IF(AND(OR(AB12="Probable",AB12="Posible"),OR(AD12="Moderado")),"Alto",
IF(AD12="Catastrófico","Extremo","")))))))))))))))</f>
        <v>Moderado</v>
      </c>
      <c r="AG12" s="109" t="s">
        <v>49</v>
      </c>
      <c r="AH12" s="110" t="str">
        <f>IF(AG12="Reducir (Mitigar)","Debe establecer el plan de acción a implementar para mitigar el nivel del riesgo",
IF(AG12="Reducir (Transferir)","No amerita plan de acción. Debe tercerizar la actividad que genera este riesgo o adquirir polizas para evitar responsabilidad economica, sin embargo mantiene la responsabilidad reputacional",
IF(AG12="Aceptar","No amerita plan de acción. Asuma las consecuencias de la materialización del riesgo",
IF(AG12="Evitar","No amerita plan de acción. No ejecute la actividad que genera el riesgo",
IF(AG12="Reducir","Debe establecer el plan de acción a implementar para mitigar el nivel del riesgo",
IF(AG12="Compartir","No amerita plan de acción. Comparta el riesgo con una parte interesada que pueda gestionarlo con mas eficacia",""))))))</f>
        <v>Debe establecer el plan de acción a implementar para mitigar el nivel del riesgo</v>
      </c>
      <c r="AI12" s="111" t="s">
        <v>79</v>
      </c>
      <c r="AJ12" s="112" t="s">
        <v>77</v>
      </c>
      <c r="AK12" s="112" t="str">
        <f>IF(AI12="","","∑ Peso porcentual de cada acción definida")</f>
        <v>∑ Peso porcentual de cada acción definida</v>
      </c>
      <c r="AL12" s="100" t="s">
        <v>80</v>
      </c>
      <c r="AM12" s="77"/>
      <c r="AN12" s="77"/>
      <c r="AO12" s="77"/>
      <c r="AP12" s="77"/>
      <c r="AQ12" s="77"/>
      <c r="AR12" s="77"/>
      <c r="AS12" s="77"/>
      <c r="AT12" s="77"/>
      <c r="AU12" s="77"/>
      <c r="AV12" s="77"/>
      <c r="AW12" s="77"/>
      <c r="AX12" s="77"/>
      <c r="AY12" s="77"/>
      <c r="AZ12" s="77"/>
      <c r="BA12" s="77"/>
      <c r="BB12" s="77"/>
      <c r="BC12" s="77"/>
      <c r="BD12" s="77"/>
      <c r="BE12" s="77"/>
      <c r="BF12" s="77"/>
    </row>
    <row r="13" spans="1:58" ht="31.5" customHeight="1">
      <c r="A13" s="114"/>
      <c r="B13" s="114"/>
      <c r="C13" s="114"/>
      <c r="D13" s="114"/>
      <c r="E13" s="114"/>
      <c r="F13" s="114"/>
      <c r="G13" s="114"/>
      <c r="H13" s="114"/>
      <c r="I13" s="114"/>
      <c r="J13" s="114"/>
      <c r="K13" s="114"/>
      <c r="L13" s="114"/>
      <c r="M13" s="114"/>
      <c r="N13" s="114"/>
      <c r="O13" s="114"/>
      <c r="P13" s="114"/>
      <c r="Q13" s="115" t="str">
        <f>IF($H$12="","",
IF(OR($H$12="Corrupción",$H$12="Lavado de Activos",$H$12="Financiación del Terrorismo",$H$12="Trámites, OPAs y Consultas de Acceso a la Información Pública"),'[4]6.Valoración Control Corrupción'!$E13,'[4]5. Valoración de Controles'!$E13))</f>
        <v>El (la) profesional líder del grupo de gestión humanitaria, revisa la consistencia de la información registrada en los formatos GMR-FT-30 y GMR-FT-34 con el fin de continuar con el trámite</v>
      </c>
      <c r="R13" s="105" t="str">
        <f>IF($H$12="","",
IF(OR($H$12="Corrupción",$H$12="Lavado de Activos",$H$12="Financiación del Terrorismo",$H$12="Trámites, OPAs y Consultas de Acceso a la Información Pública"),"No Aplica",'[4]5. Valoración de Controles'!$I13))</f>
        <v>No Aplica</v>
      </c>
      <c r="S13" s="105" t="str">
        <f>IF($H$12="","",
IF(OR($H$12="Corrupción",$H$12="Lavado de Activos",$H$12="Financiación del Terrorismo",$H$12="Trámites, OPAs y Consultas de Acceso a la Información Pública"),"No Aplica",'[4]5. Valoración de Controles'!$J13))</f>
        <v>No Aplica</v>
      </c>
      <c r="T13" s="105" t="str">
        <f>IF($H$12="","",
IF(OR($H$12="Corrupción",$H$12="Lavado de Activos",$H$12="Financiación del Terrorismo",$H$12="Trámites, OPAs y Consultas de Acceso a la Información Pública"),"No Aplica",'[4]5. Valoración de Controles'!$K13))</f>
        <v>No Aplica</v>
      </c>
      <c r="U13" s="105" t="str">
        <f>IF($H$12="","",
IF(OR($H$12="Corrupción",$H$12="Lavado de Activos",$H$12="Financiación del Terrorismo",$H$12="Trámites, OPAs y Consultas de Acceso a la Información Pública"),"No Aplica",'[4]5. Valoración de Controles'!$L13))</f>
        <v>No Aplica</v>
      </c>
      <c r="V13" s="105" t="str">
        <f>IF($H$12="","",
IF(OR($H$12="Corrupción",$H$12="Lavado de Activos",$H$12="Financiación del Terrorismo",$H$12="Trámites, OPAs y Consultas de Acceso a la Información Pública"),"No Aplica",'[4]5. Valoración de Controles'!$M$12))</f>
        <v>No Aplica</v>
      </c>
      <c r="W13" s="105" t="str">
        <f>IF($H$12="","",
IF(OR($H$12="Corrupción",$H$12="Lavado de Activos",$H$12="Financiación del Terrorismo",$H$12="Trámites, OPAs y Consultas de Acceso a la Información Pública"),"No Aplica",'[4]5. Valoración de Controles'!$N13))</f>
        <v>No Aplica</v>
      </c>
      <c r="X13" s="106" t="str">
        <f>IF($H$12="","",
IF(OR($H$12="Corrupción",$H$12="Lavado de Activos",$H$12="Financiación del Terrorismo",$H$12="Trámites, OPAs y Consultas de Acceso a la Información Pública"),"No Aplica",'[4]5. Valoración de Controles'!$O13))</f>
        <v>No Aplica</v>
      </c>
      <c r="Y13" s="106" t="str">
        <f>IF($H$12="","",
IF(OR($H$12="Corrupción",$H$12="Lavado de Activos",$H$12="Financiación del Terrorismo",$H$12="Trámites, OPAs y Consultas de Acceso a la Información Pública"),"No Aplica",'[4]5. Valoración de Controles'!$P13))</f>
        <v>No Aplica</v>
      </c>
      <c r="Z13" s="106" t="str">
        <f>IF($H$12="","",
IF(OR($H$12="Corrupción",$H$12="Lavado de Activos",$H$12="Financiación del Terrorismo",$H$12="Trámites, OPAs y Consultas de Acceso a la Información Pública"),"No Aplica",'[4]5. Valoración de Controles'!$Q13))</f>
        <v>No Aplica</v>
      </c>
      <c r="AA13" s="107" t="str">
        <f>IF($H$12="","",
IF(OR($H$12="Corrupción",$H$12="Lavado de Activos",$H$12="Financiación del Terrorismo",$H$12="Trámites, OPAs y Consultas de Acceso a la Información Pública"),"No aplica",'[4]5. Valoración de Controles'!$R13))</f>
        <v>No aplica</v>
      </c>
      <c r="AB13" s="114"/>
      <c r="AC13" s="114"/>
      <c r="AD13" s="114"/>
      <c r="AE13" s="114"/>
      <c r="AF13" s="114"/>
      <c r="AG13" s="114"/>
      <c r="AH13" s="114"/>
      <c r="AI13" s="114"/>
      <c r="AJ13" s="114"/>
      <c r="AK13" s="114"/>
      <c r="AL13" s="114"/>
      <c r="AM13" s="77"/>
      <c r="AN13" s="77"/>
      <c r="AO13" s="77"/>
      <c r="AP13" s="77"/>
      <c r="AQ13" s="77"/>
      <c r="AR13" s="77"/>
      <c r="AS13" s="77"/>
      <c r="AT13" s="77"/>
      <c r="AU13" s="77"/>
      <c r="AV13" s="77"/>
      <c r="AW13" s="77"/>
      <c r="AX13" s="77"/>
      <c r="AY13" s="77"/>
      <c r="AZ13" s="77"/>
      <c r="BA13" s="77"/>
      <c r="BB13" s="77"/>
      <c r="BC13" s="77"/>
      <c r="BD13" s="77"/>
      <c r="BE13" s="77"/>
      <c r="BF13" s="77"/>
    </row>
    <row r="14" spans="1:58" ht="31.5" customHeight="1">
      <c r="A14" s="96"/>
      <c r="B14" s="96"/>
      <c r="C14" s="96"/>
      <c r="D14" s="96"/>
      <c r="E14" s="96"/>
      <c r="F14" s="96"/>
      <c r="G14" s="96"/>
      <c r="H14" s="96"/>
      <c r="I14" s="96"/>
      <c r="J14" s="96"/>
      <c r="K14" s="96"/>
      <c r="L14" s="96"/>
      <c r="M14" s="96"/>
      <c r="N14" s="96"/>
      <c r="O14" s="96"/>
      <c r="P14" s="96"/>
      <c r="Q14" s="115" t="str">
        <f>IF($H$12="","",
IF(OR($H$12="Corrupción",$H$12="Lavado de Activos",$H$12="Financiación del Terrorismo",$H$12="Trámites, OPAs y Consultas de Acceso a la Información Pública"),'[4]6.Valoración Control Corrupción'!$E14,'[4]5. Valoración de Controles'!$E14))</f>
        <v>El (la) Subdirector, verifica la consistencia de la información registrada en los formatos GMR-FT-30 y GMR-FT-34 con el fin de continuar con el trámite</v>
      </c>
      <c r="R14" s="105" t="str">
        <f>IF($H$12="","",
IF(OR($H$12="Corrupción",$H$12="Lavado de Activos",$H$12="Financiación del Terrorismo",$H$12="Trámites, OPAs y Consultas de Acceso a la Información Pública"),"No Aplica",'[4]5. Valoración de Controles'!$I14))</f>
        <v>No Aplica</v>
      </c>
      <c r="S14" s="105" t="str">
        <f>IF($H$12="","",
IF(OR($H$12="Corrupción",$H$12="Lavado de Activos",$H$12="Financiación del Terrorismo",$H$12="Trámites, OPAs y Consultas de Acceso a la Información Pública"),"No Aplica",'[4]5. Valoración de Controles'!$J14))</f>
        <v>No Aplica</v>
      </c>
      <c r="T14" s="105" t="str">
        <f>IF($H$12="","",
IF(OR($H$12="Corrupción",$H$12="Lavado de Activos",$H$12="Financiación del Terrorismo",$H$12="Trámites, OPAs y Consultas de Acceso a la Información Pública"),"No Aplica",'[4]5. Valoración de Controles'!$K14))</f>
        <v>No Aplica</v>
      </c>
      <c r="U14" s="105" t="str">
        <f>IF($H$12="","",
IF(OR($H$12="Corrupción",$H$12="Lavado de Activos",$H$12="Financiación del Terrorismo",$H$12="Trámites, OPAs y Consultas de Acceso a la Información Pública"),"No Aplica",'[4]5. Valoración de Controles'!$L14))</f>
        <v>No Aplica</v>
      </c>
      <c r="V14" s="105" t="str">
        <f>IF($H$12="","",
IF(OR($H$12="Corrupción",$H$12="Lavado de Activos",$H$12="Financiación del Terrorismo",$H$12="Trámites, OPAs y Consultas de Acceso a la Información Pública"),"No Aplica",'[4]5. Valoración de Controles'!$M$12))</f>
        <v>No Aplica</v>
      </c>
      <c r="W14" s="105" t="str">
        <f>IF($H$12="","",
IF(OR($H$12="Corrupción",$H$12="Lavado de Activos",$H$12="Financiación del Terrorismo",$H$12="Trámites, OPAs y Consultas de Acceso a la Información Pública"),"No Aplica",'[4]5. Valoración de Controles'!$N14))</f>
        <v>No Aplica</v>
      </c>
      <c r="X14" s="106" t="str">
        <f>IF($H$12="","",
IF(OR($H$12="Corrupción",$H$12="Lavado de Activos",$H$12="Financiación del Terrorismo",$H$12="Trámites, OPAs y Consultas de Acceso a la Información Pública"),"No Aplica",'[4]5. Valoración de Controles'!$O14))</f>
        <v>No Aplica</v>
      </c>
      <c r="Y14" s="106" t="str">
        <f>IF($H$12="","",
IF(OR($H$12="Corrupción",$H$12="Lavado de Activos",$H$12="Financiación del Terrorismo",$H$12="Trámites, OPAs y Consultas de Acceso a la Información Pública"),"No Aplica",'[4]5. Valoración de Controles'!$P14))</f>
        <v>No Aplica</v>
      </c>
      <c r="Z14" s="106" t="str">
        <f>IF($H$12="","",
IF(OR($H$12="Corrupción",$H$12="Lavado de Activos",$H$12="Financiación del Terrorismo",$H$12="Trámites, OPAs y Consultas de Acceso a la Información Pública"),"No Aplica",'[4]5. Valoración de Controles'!$Q14))</f>
        <v>No Aplica</v>
      </c>
      <c r="AA14" s="107" t="str">
        <f>IF($H$12="","",
IF(OR($H$12="Corrupción",$H$12="Lavado de Activos",$H$12="Financiación del Terrorismo",$H$12="Trámites, OPAs y Consultas de Acceso a la Información Pública"),"No aplica",'[4]5. Valoración de Controles'!$R14))</f>
        <v>No aplica</v>
      </c>
      <c r="AB14" s="96"/>
      <c r="AC14" s="96"/>
      <c r="AD14" s="96"/>
      <c r="AE14" s="96"/>
      <c r="AF14" s="96"/>
      <c r="AG14" s="96"/>
      <c r="AH14" s="96"/>
      <c r="AI14" s="96"/>
      <c r="AJ14" s="96"/>
      <c r="AK14" s="96"/>
      <c r="AL14" s="96"/>
      <c r="AM14" s="77"/>
      <c r="AN14" s="77"/>
      <c r="AO14" s="77"/>
      <c r="AP14" s="77"/>
      <c r="AQ14" s="77"/>
      <c r="AR14" s="77"/>
      <c r="AS14" s="77"/>
      <c r="AT14" s="77"/>
      <c r="AU14" s="77"/>
      <c r="AV14" s="77"/>
      <c r="AW14" s="77"/>
      <c r="AX14" s="77"/>
      <c r="AY14" s="77"/>
      <c r="AZ14" s="77"/>
      <c r="BA14" s="77"/>
      <c r="BB14" s="77"/>
      <c r="BC14" s="77"/>
      <c r="BD14" s="77"/>
      <c r="BE14" s="77"/>
      <c r="BF14" s="77"/>
    </row>
    <row r="15" spans="1:58" ht="58.5" customHeight="1">
      <c r="A15" s="99">
        <v>3</v>
      </c>
      <c r="B15" s="100" t="str">
        <f>'[4]2. Identificación del Riesgo'!B15:B17</f>
        <v>Manejo de Emergencias y Desastres</v>
      </c>
      <c r="C15" s="100" t="str">
        <f>IF('[4]2. Identificación del Riesgo'!C15:C17="","",'[4]2. Identificación del Riesgo'!C15:C17)</f>
        <v>Emisión de concepto técnico de planes de emergencias y contingencias para actividades de aglomeraciones de público, parques de diverisiones, atracciones o dispositivos de entretenimeinto</v>
      </c>
      <c r="D15" s="100" t="str">
        <f>IF('[4]2. Identificación del Riesgo'!D15:D17="","",'[4]2. Identificación del Riesgo'!D15:D17)</f>
        <v>Afectación Reputacional</v>
      </c>
      <c r="E15" s="100" t="str">
        <f>IF('[4]2. Identificación del Riesgo'!E15:E17="","",'[4]2. Identificación del Riesgo'!E15:E17)</f>
        <v>Falta de seguimiento en la emisión de sión de conceptos de verificación de PEC</v>
      </c>
      <c r="F15" s="100" t="str">
        <f>IF('[4]2. Identificación del Riesgo'!F15:F17="","",'[4]2. Identificación del Riesgo'!F15:F17)</f>
        <v xml:space="preserve">Debilidad en la elaboración  de los conceptos de verificación de los PEC </v>
      </c>
      <c r="G15" s="100" t="str">
        <f>IF('[4]2. Identificación del Riesgo'!G15:G17="","",'[4]2. Identificación del Riesgo'!G15:G17)</f>
        <v>Posibilidad de afectación reputacional por Emisión de conceptos técnicos de evaluación de planes de aglomeraciones de público, parques de diverisiones, atracciones o dispositivos de entretenimeinto, sin el cumplimiento de requisitos para beneficio de un tercero</v>
      </c>
      <c r="H15" s="100" t="str">
        <f>IF('[4]2. Identificación del Riesgo'!H15:H17="","",'[4]2. Identificación del Riesgo'!H15:H17)</f>
        <v>Trámites, OPAs y Consultas de Acceso a la Información Pública</v>
      </c>
      <c r="I15" s="100" t="str">
        <f>IF('[4]2. Identificación del Riesgo'!I15:I17="","",'[4]2. Identificación del Riesgo'!I15:I17)</f>
        <v>Ejecución y Administración de procesos</v>
      </c>
      <c r="J15" s="100" t="str">
        <f>IF('[4]2. Identificación del Riesgo'!J15:J17="","",'[4]2. Identificación del Riesgo'!J15:J17)</f>
        <v>Rara vez: No se ha presentado en los últimos cinco años.</v>
      </c>
      <c r="K15" s="101" t="str">
        <f>'[4]2. Identificación del Riesgo'!K15:K17</f>
        <v>Rara vez</v>
      </c>
      <c r="L15" s="102">
        <f>'[4]2. Identificación del Riesgo'!L15:L17</f>
        <v>0.2</v>
      </c>
      <c r="M15" s="100" t="str">
        <f>IF(OR('[4]2. Identificación del Riesgo'!H15:H17="Corrupción",'[4]2. Identificación del Riesgo'!H15:H17="Lavado de Activos",'[4]2. Identificación del Riesgo'!H15:H17="Financiación del Terrorismo",'[4]2. Identificación del Riesgo'!H15:H17="Trámites, OPAs y Consultas de Acceso a la Información Pública"),"No Aplica",
IF('[4]2. Identificación del Riesgo'!M15:M17="","",'[4]2. Identificación del Riesgo'!M15:M17))</f>
        <v>No Aplica</v>
      </c>
      <c r="N15" s="101" t="str">
        <f>'[4]2. Identificación del Riesgo'!N15:N17</f>
        <v>Moderado</v>
      </c>
      <c r="O15" s="102">
        <f>'[4]2. Identificación del Riesgo'!O15:O17</f>
        <v>0.6</v>
      </c>
      <c r="P15" s="103" t="str">
        <f>'[4]2. Identificación del Riesgo'!P15:P17</f>
        <v>Moderado</v>
      </c>
      <c r="Q15" s="104" t="str">
        <f>IF($H$15="","",
IF(OR($H$15="Corrupción",$H$15="Lavado de Activos",$H$15="Financiación del Terrorismo",$H$15="Trámites, OPAs y Consultas de Acceso a la Información Pública"),'[4]6.Valoración Control Corrupción'!$E15,'[4]5. Valoración de Controles'!$E15))</f>
        <v>El profesional asignado revisa el cumplimiento de los requisitos para cada uno de los PEC con el fin de establecer el cumpliento y la emisión del concepto técnico de cumplimiento o no cumplimiento</v>
      </c>
      <c r="R15" s="105" t="str">
        <f>IF($H$15="","",
IF(OR($H$15="Corrupción",$H$15="Lavado de Activos",$H$15="Financiación del Terrorismo",$H$15="Trámites, OPAs y Consultas de Acceso a la Información Pública"),"No Aplica",'[4]5. Valoración de Controles'!$I15))</f>
        <v>No Aplica</v>
      </c>
      <c r="S15" s="105" t="str">
        <f>IF($H$15="","",
IF(OR($H$15="Corrupción",$H$15="Lavado de Activos",$H$15="Financiación del Terrorismo",$H$15="Trámites, OPAs y Consultas de Acceso a la Información Pública"),"No Aplica",'[4]5. Valoración de Controles'!$J15))</f>
        <v>No Aplica</v>
      </c>
      <c r="T15" s="105" t="str">
        <f>IF($H$15="","",
IF(OR($H$15="Corrupción",$H$15="Lavado de Activos",$H$15="Financiación del Terrorismo",$H$15="Trámites, OPAs y Consultas de Acceso a la Información Pública"),"No Aplica",'[4]5. Valoración de Controles'!$K15))</f>
        <v>No Aplica</v>
      </c>
      <c r="U15" s="105" t="str">
        <f>IF($H$15="","",
IF(OR($H$15="Corrupción",$H$15="Lavado de Activos",$H$15="Financiación del Terrorismo",$H$15="Trámites, OPAs y Consultas de Acceso a la Información Pública"),"No Aplica",'[4]5. Valoración de Controles'!$L15))</f>
        <v>No Aplica</v>
      </c>
      <c r="V15" s="105" t="str">
        <f>IF($H$15="","",
IF(OR($H$15="Corrupción",$H$15="Lavado de Activos",$H$15="Financiación del Terrorismo",$H$15="Trámites, OPAs y Consultas de Acceso a la Información Pública"),"No Aplica",'[4]5. Valoración de Controles'!$M15))</f>
        <v>No Aplica</v>
      </c>
      <c r="W15" s="105" t="str">
        <f>IF($H$15="","",
IF(OR($H$15="Corrupción",$H$15="Lavado de Activos",$H$15="Financiación del Terrorismo",$H$15="Trámites, OPAs y Consultas de Acceso a la Información Pública"),"No Aplica",'[4]5. Valoración de Controles'!$N15))</f>
        <v>No Aplica</v>
      </c>
      <c r="X15" s="106" t="str">
        <f>IF($H$15="","",
IF(OR($H$15="Corrupción",$H$15="Lavado de Activos",$H$15="Financiación del Terrorismo",$H$15="Trámites, OPAs y Consultas de Acceso a la Información Pública"),"No Aplica",'[4]5. Valoración de Controles'!$O15))</f>
        <v>No Aplica</v>
      </c>
      <c r="Y15" s="106" t="str">
        <f>IF($H$15="","",
IF(OR($H$15="Corrupción",$H$15="Lavado de Activos",$H$15="Financiación del Terrorismo",$H$15="Trámites, OPAs y Consultas de Acceso a la Información Pública"),"No Aplica",'[4]5. Valoración de Controles'!$P15))</f>
        <v>No Aplica</v>
      </c>
      <c r="Z15" s="106" t="str">
        <f>IF($H$15="","",
IF(OR($H$15="Corrupción",$H$15="Lavado de Activos",$H$15="Financiación del Terrorismo",$H$15="Trámites, OPAs y Consultas de Acceso a la Información Pública"),"No Aplica",'[4]5. Valoración de Controles'!$Q15))</f>
        <v>No Aplica</v>
      </c>
      <c r="AA15" s="107" t="str">
        <f>IF($H$15="","",
IF(OR($H$15="Corrupción",$H$15="Lavado de Activos",$H$15="Financiación del Terrorismo",$H$15="Trámites, OPAs y Consultas de Acceso a la Información Pública"),"No aplica",'[4]5. Valoración de Controles'!$R15))</f>
        <v>No aplica</v>
      </c>
      <c r="AB15" s="101" t="str">
        <f>IF(H15="","",
IF(OR(H15="Corrupción",H15="Lavado de Activos",H15="Financiación del Terrorismo",H15="Trámites, OPAs y Consultas de Acceso a la Información Pública"),'[4]6.Valoración Control Corrupción'!W15:W17,
IF(OR(H15&lt;&gt;"Corrupción",H15&lt;&gt;"Lavado de Activos",H15&lt;&gt;"Financiación del Terrorismo",H15&lt;&gt;"Trámites, OPAs y Consultas de Acceso a la Información Pública"),IF(AC15="","",
IF(AND(AC15&gt;0,AC15&lt;0.4),"Muy Baja",
IF(AND(AC15&gt;=0.4,AC15&lt;0.6),"Baja",
IF(AND(AC15&gt;=0.6,AC15&lt;0.8),"Media",
IF(AND(AC15&gt;=0.8,AC15&lt;1),"Alta",
IF(AC15&gt;=1,"Muy Alta","")))))))))</f>
        <v>Rara vez</v>
      </c>
      <c r="AC15" s="108" t="str">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IF('[4]5. Valoración de Controles'!U17&gt;0,'[4]5. Valoración de Controles'!U17,
IF('[4]5. Valoración de Controles'!U16&gt;0,'[4]5. Valoración de Controles'!U16,
IF('[4]5. Valoración de Controles'!U15&gt;0,'[4]5. Valoración de Controles'!U15,L15))))))</f>
        <v>No aplica</v>
      </c>
      <c r="AD15" s="101" t="str">
        <f>IF(H15="","",
IF(OR(H15="Corrupción",H15="Lavado de Activos",H15="Financiación del Terrorismo",H15="Trámites, OPAs y Consultas de Acceso a la Información Pública"),'[4]3. Impacto Riesgo de Corrupción'!Z15:Z17,
IF(OR(H15&lt;&gt;"Corrupción",H15&lt;&gt;"Lavado de Activos",H15&lt;&gt;"Financiación del Terrorismo",H15&lt;&gt;"Trámites, OPAs y Consultas de Acceso a la Información Pública"),
IF(AE15="","",
IF(AND(AE15&gt;0,AE15&lt;0.4),"Leve",
IF(AND(AE15&gt;=0.4,AE15&lt;0.6),"Menor",
IF(AND(AE15&gt;=0.6,AE15&lt;0.8),"Moderado",
IF(AND(AE15&gt;=0.8,AE15&lt;1),"Mayor",
IF(AE15&gt;=1,"Catastrófico","")))))))))</f>
        <v>Moderado</v>
      </c>
      <c r="AE15" s="108" t="str">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IF('[4]5. Valoración de Controles'!V17&gt;0,'[4]5. Valoración de Controles'!V17,
IF('[4]5. Valoración de Controles'!V16&gt;0,'[4]5. Valoración de Controles'!V16,
IF('[4]5. Valoración de Controles'!V15&gt;0,'[4]5. Valoración de Controles'!V15,O15))))))</f>
        <v>No aplica</v>
      </c>
      <c r="AF15" s="103" t="str">
        <f>IF(AND(AB15="Muy Alta",OR(AD15="Leve",AD15="Menor",AD15="Moderado",AD15="Mayor")),"Alto",
IF(AND(AB15="Alta",OR(AD15="Leve",AD15="Menor")),"Moderado",
IF(AND(AB15="Alta",OR(AD15="Moderado",AD15="Mayor")),"Alto",
IF(AND(AB15="Media",OR(AD15="Leve",AD15="Menor",AD15="Moderado")),"Moderado",
IF(AND(AB15="Media",OR(AD15="Mayor")),"Alto",
IF(AND(AB15="Baja",OR(AD15="Leve")),"Bajo",
IF(AND(OR(AB15="Baja",AB15="Improbable"),OR(AD15="Menor",AD15="Moderado")),"Moderado",
IF(AND(OR(AB15="Baja",AB15="Improbable"),AD15="Mayor"),"Alto",
IF(AND(AB15="Muy Baja",OR(AD15="Leve",AD15="Menor")),"Bajo",
IF(AND(OR(AB15="Muy Baja",AB15="Rara vez"),OR(AD15="Moderado")),"Moderado",
IF(AND(OR(AB15="Muy Baja",AB15="Rara vez"),AD15="Mayor"),"Alto",
IF(AND(OR(AB15="Casi seguro",AB15="Probable",AB15="Posible"),AD15="Mayor"),"Extremo",
IF(AND(AB15="Casi seguro",AD15="Moderado"),"Extremo",
IF(AND(OR(AB15="Probable",AB15="Posible"),OR(AD15="Moderado")),"Alto",
IF(AD15="Catastrófico","Extremo","")))))))))))))))</f>
        <v>Moderado</v>
      </c>
      <c r="AG15" s="109" t="s">
        <v>49</v>
      </c>
      <c r="AH15" s="110" t="str">
        <f>IF(AG15="Reducir (Mitigar)","Debe establecer el plan de acción a implementar para mitigar el nivel del riesgo",
IF(AG15="Reducir (Transferir)","No amerita plan de acción. Debe tercerizar la actividad que genera este riesgo o adquirir polizas para evitar responsabilidad economica, sin embargo mantiene la responsabilidad reputacional",
IF(AG15="Aceptar","No amerita plan de acción. Asuma las consecuencias de la materialización del riesgo",
IF(AG15="Evitar","No amerita plan de acción. No ejecute la actividad que genera el riesgo",
IF(AG15="Reducir","Debe establecer el plan de acción a implementar para mitigar el nivel del riesgo",
IF(AG15="Compartir","No amerita plan de acción. Comparta el riesgo con una parte interesada que pueda gestionarlo con mas eficacia",""))))))</f>
        <v>Debe establecer el plan de acción a implementar para mitigar el nivel del riesgo</v>
      </c>
      <c r="AI15" s="111" t="s">
        <v>81</v>
      </c>
      <c r="AJ15" s="112" t="s">
        <v>77</v>
      </c>
      <c r="AK15" s="112" t="str">
        <f>IF(AI15="","","∑ Peso porcentual de cada acción definida")</f>
        <v>∑ Peso porcentual de cada acción definida</v>
      </c>
      <c r="AL15" s="100" t="s">
        <v>82</v>
      </c>
      <c r="AM15" s="77"/>
      <c r="AN15" s="77"/>
      <c r="AO15" s="77"/>
      <c r="AP15" s="77"/>
      <c r="AQ15" s="77"/>
      <c r="AR15" s="77"/>
      <c r="AS15" s="77"/>
      <c r="AT15" s="77"/>
      <c r="AU15" s="77"/>
      <c r="AV15" s="77"/>
      <c r="AW15" s="77"/>
      <c r="AX15" s="77"/>
      <c r="AY15" s="77"/>
      <c r="AZ15" s="77"/>
      <c r="BA15" s="77"/>
      <c r="BB15" s="77"/>
      <c r="BC15" s="77"/>
      <c r="BD15" s="77"/>
      <c r="BE15" s="77"/>
      <c r="BF15" s="77"/>
    </row>
    <row r="16" spans="1:58" ht="43.5" customHeight="1">
      <c r="A16" s="114"/>
      <c r="B16" s="114"/>
      <c r="C16" s="114"/>
      <c r="D16" s="114"/>
      <c r="E16" s="114"/>
      <c r="F16" s="114"/>
      <c r="G16" s="114"/>
      <c r="H16" s="114"/>
      <c r="I16" s="114"/>
      <c r="J16" s="114"/>
      <c r="K16" s="114"/>
      <c r="L16" s="114"/>
      <c r="M16" s="114"/>
      <c r="N16" s="114"/>
      <c r="O16" s="114"/>
      <c r="P16" s="114"/>
      <c r="Q16" s="104" t="str">
        <f>IF($H$15="","",
IF(OR($H$15="Corrupción",$H$15="Lavado de Activos",$H$15="Financiación del Terrorismo",$H$15="Trámites, OPAs y Consultas de Acceso a la Información Pública"),'[4]6.Valoración Control Corrupción'!$E16,'[4]5. Valoración de Controles'!$E16))</f>
        <v>El profesional líder del grupo de gestión de riesgos por aglomeraciones de público y STVaprueba la emisión del concepto técnico para cada uno de los PECcon el fin de establecer que se encuentre coherente con la evaluación realizada y el PEC cargado o radicado en el IDIGER</v>
      </c>
      <c r="R16" s="105" t="str">
        <f>IF($H$15="","",
IF(OR($H$15="Corrupción",$H$15="Lavado de Activos",$H$15="Financiación del Terrorismo",$H$15="Trámites, OPAs y Consultas de Acceso a la Información Pública"),"No Aplica",'[4]5. Valoración de Controles'!$I16))</f>
        <v>No Aplica</v>
      </c>
      <c r="S16" s="105" t="str">
        <f>IF($H$15="","",
IF(OR($H$15="Corrupción",$H$15="Lavado de Activos",$H$15="Financiación del Terrorismo",$H$15="Trámites, OPAs y Consultas de Acceso a la Información Pública"),"No Aplica",'[4]5. Valoración de Controles'!$J16))</f>
        <v>No Aplica</v>
      </c>
      <c r="T16" s="105" t="str">
        <f>IF($H$15="","",
IF(OR($H$15="Corrupción",$H$15="Lavado de Activos",$H$15="Financiación del Terrorismo",$H$15="Trámites, OPAs y Consultas de Acceso a la Información Pública"),"No Aplica",'[4]5. Valoración de Controles'!$K16))</f>
        <v>No Aplica</v>
      </c>
      <c r="U16" s="105" t="str">
        <f>IF($H$15="","",
IF(OR($H$15="Corrupción",$H$15="Lavado de Activos",$H$15="Financiación del Terrorismo",$H$15="Trámites, OPAs y Consultas de Acceso a la Información Pública"),"No Aplica",'[4]5. Valoración de Controles'!$L16))</f>
        <v>No Aplica</v>
      </c>
      <c r="V16" s="105" t="str">
        <f>IF($H$15="","",
IF(OR($H$15="Corrupción",$H$15="Lavado de Activos",$H$15="Financiación del Terrorismo",$H$15="Trámites, OPAs y Consultas de Acceso a la Información Pública"),"No Aplica",'[4]5. Valoración de Controles'!$M16))</f>
        <v>No Aplica</v>
      </c>
      <c r="W16" s="105" t="str">
        <f>IF($H$15="","",
IF(OR($H$15="Corrupción",$H$15="Lavado de Activos",$H$15="Financiación del Terrorismo",$H$15="Trámites, OPAs y Consultas de Acceso a la Información Pública"),"No Aplica",'[4]5. Valoración de Controles'!$N16))</f>
        <v>No Aplica</v>
      </c>
      <c r="X16" s="106" t="str">
        <f>IF($H$15="","",
IF(OR($H$15="Corrupción",$H$15="Lavado de Activos",$H$15="Financiación del Terrorismo",$H$15="Trámites, OPAs y Consultas de Acceso a la Información Pública"),"No Aplica",'[4]5. Valoración de Controles'!$O16))</f>
        <v>No Aplica</v>
      </c>
      <c r="Y16" s="106" t="str">
        <f>IF($H$15="","",
IF(OR($H$15="Corrupción",$H$15="Lavado de Activos",$H$15="Financiación del Terrorismo",$H$15="Trámites, OPAs y Consultas de Acceso a la Información Pública"),"No Aplica",'[4]5. Valoración de Controles'!$P16))</f>
        <v>No Aplica</v>
      </c>
      <c r="Z16" s="106" t="str">
        <f>IF($H$15="","",
IF(OR($H$15="Corrupción",$H$15="Lavado de Activos",$H$15="Financiación del Terrorismo",$H$15="Trámites, OPAs y Consultas de Acceso a la Información Pública"),"No Aplica",'[4]5. Valoración de Controles'!$Q16))</f>
        <v>No Aplica</v>
      </c>
      <c r="AA16" s="107" t="str">
        <f>IF($H$15="","",
IF(OR($H$15="Corrupción",$H$15="Lavado de Activos",$H$15="Financiación del Terrorismo",$H$15="Trámites, OPAs y Consultas de Acceso a la Información Pública"),"No aplica",'[4]5. Valoración de Controles'!$R16))</f>
        <v>No aplica</v>
      </c>
      <c r="AB16" s="114"/>
      <c r="AC16" s="114"/>
      <c r="AD16" s="114"/>
      <c r="AE16" s="114"/>
      <c r="AF16" s="114"/>
      <c r="AG16" s="114"/>
      <c r="AH16" s="114"/>
      <c r="AI16" s="114"/>
      <c r="AJ16" s="114"/>
      <c r="AK16" s="114"/>
      <c r="AL16" s="114"/>
      <c r="AM16" s="77"/>
      <c r="AN16" s="77"/>
      <c r="AO16" s="77"/>
      <c r="AP16" s="77"/>
      <c r="AQ16" s="77"/>
      <c r="AR16" s="77"/>
      <c r="AS16" s="77"/>
      <c r="AT16" s="77"/>
      <c r="AU16" s="77"/>
      <c r="AV16" s="77"/>
      <c r="AW16" s="77"/>
      <c r="AX16" s="77"/>
      <c r="AY16" s="77"/>
      <c r="AZ16" s="77"/>
      <c r="BA16" s="77"/>
      <c r="BB16" s="77"/>
      <c r="BC16" s="77"/>
      <c r="BD16" s="77"/>
      <c r="BE16" s="77"/>
      <c r="BF16" s="77"/>
    </row>
    <row r="17" spans="1:58" ht="65.25" customHeight="1">
      <c r="A17" s="96"/>
      <c r="B17" s="96"/>
      <c r="C17" s="96"/>
      <c r="D17" s="96"/>
      <c r="E17" s="96"/>
      <c r="F17" s="96"/>
      <c r="G17" s="96"/>
      <c r="H17" s="96"/>
      <c r="I17" s="96"/>
      <c r="J17" s="96"/>
      <c r="K17" s="96"/>
      <c r="L17" s="96"/>
      <c r="M17" s="96"/>
      <c r="N17" s="96"/>
      <c r="O17" s="96"/>
      <c r="P17" s="96"/>
      <c r="Q17" s="104" t="str">
        <f>IF($H$15="","",
IF(OR($H$15="Corrupción",$H$15="Lavado de Activos",$H$15="Financiación del Terrorismo",$H$15="Trámites, OPAs y Consultas de Acceso a la Información Pública"),'[4]6.Valoración Control Corrupción'!$E17,'[4]5. Valoración de Controles'!$E17))</f>
        <v>El Subdirector para el manejo de emrgencias y desastresaprueba la emisión del concepto técnico para cada uno de los PECcon el fin de establecer que se encuentre coherente con la evaluación realizada y el PEC cargado o radicado en el IDIGER</v>
      </c>
      <c r="R17" s="105" t="str">
        <f>IF($H$15="","",
IF(OR($H$15="Corrupción",$H$15="Lavado de Activos",$H$15="Financiación del Terrorismo",$H$15="Trámites, OPAs y Consultas de Acceso a la Información Pública"),"No Aplica",'[4]5. Valoración de Controles'!$I17))</f>
        <v>No Aplica</v>
      </c>
      <c r="S17" s="105" t="str">
        <f>IF($H$15="","",
IF(OR($H$15="Corrupción",$H$15="Lavado de Activos",$H$15="Financiación del Terrorismo",$H$15="Trámites, OPAs y Consultas de Acceso a la Información Pública"),"No Aplica",'[4]5. Valoración de Controles'!$J17))</f>
        <v>No Aplica</v>
      </c>
      <c r="T17" s="105" t="str">
        <f>IF($H$15="","",
IF(OR($H$15="Corrupción",$H$15="Lavado de Activos",$H$15="Financiación del Terrorismo",$H$15="Trámites, OPAs y Consultas de Acceso a la Información Pública"),"No Aplica",'[4]5. Valoración de Controles'!$K17))</f>
        <v>No Aplica</v>
      </c>
      <c r="U17" s="105" t="str">
        <f>IF($H$15="","",
IF(OR($H$15="Corrupción",$H$15="Lavado de Activos",$H$15="Financiación del Terrorismo",$H$15="Trámites, OPAs y Consultas de Acceso a la Información Pública"),"No Aplica",'[4]5. Valoración de Controles'!$L17))</f>
        <v>No Aplica</v>
      </c>
      <c r="V17" s="105" t="str">
        <f>IF($H$15="","",
IF(OR($H$15="Corrupción",$H$15="Lavado de Activos",$H$15="Financiación del Terrorismo",$H$15="Trámites, OPAs y Consultas de Acceso a la Información Pública"),"No Aplica",'[4]5. Valoración de Controles'!$M17))</f>
        <v>No Aplica</v>
      </c>
      <c r="W17" s="105" t="str">
        <f>IF($H$15="","",
IF(OR($H$15="Corrupción",$H$15="Lavado de Activos",$H$15="Financiación del Terrorismo",$H$15="Trámites, OPAs y Consultas de Acceso a la Información Pública"),"No Aplica",'[4]5. Valoración de Controles'!$N17))</f>
        <v>No Aplica</v>
      </c>
      <c r="X17" s="106" t="str">
        <f>IF($H$15="","",
IF(OR($H$15="Corrupción",$H$15="Lavado de Activos",$H$15="Financiación del Terrorismo",$H$15="Trámites, OPAs y Consultas de Acceso a la Información Pública"),"No Aplica",'[4]5. Valoración de Controles'!$O17))</f>
        <v>No Aplica</v>
      </c>
      <c r="Y17" s="106" t="str">
        <f>IF($H$15="","",
IF(OR($H$15="Corrupción",$H$15="Lavado de Activos",$H$15="Financiación del Terrorismo",$H$15="Trámites, OPAs y Consultas de Acceso a la Información Pública"),"No Aplica",'[4]5. Valoración de Controles'!$P17))</f>
        <v>No Aplica</v>
      </c>
      <c r="Z17" s="106" t="str">
        <f>IF($H$15="","",
IF(OR($H$15="Corrupción",$H$15="Lavado de Activos",$H$15="Financiación del Terrorismo",$H$15="Trámites, OPAs y Consultas de Acceso a la Información Pública"),"No Aplica",'[4]5. Valoración de Controles'!$Q17))</f>
        <v>No Aplica</v>
      </c>
      <c r="AA17" s="107" t="str">
        <f>IF($H$15="","",
IF(OR($H$15="Corrupción",$H$15="Lavado de Activos",$H$15="Financiación del Terrorismo",$H$15="Trámites, OPAs y Consultas de Acceso a la Información Pública"),"No aplica",'[4]5. Valoración de Controles'!$R17))</f>
        <v>No aplica</v>
      </c>
      <c r="AB17" s="96"/>
      <c r="AC17" s="96"/>
      <c r="AD17" s="96"/>
      <c r="AE17" s="96"/>
      <c r="AF17" s="96"/>
      <c r="AG17" s="96"/>
      <c r="AH17" s="96"/>
      <c r="AI17" s="96"/>
      <c r="AJ17" s="96"/>
      <c r="AK17" s="96"/>
      <c r="AL17" s="96"/>
      <c r="AM17" s="77"/>
      <c r="AN17" s="77"/>
      <c r="AO17" s="77"/>
      <c r="AP17" s="77"/>
      <c r="AQ17" s="77"/>
      <c r="AR17" s="77"/>
      <c r="AS17" s="77"/>
      <c r="AT17" s="77"/>
      <c r="AU17" s="77"/>
      <c r="AV17" s="77"/>
      <c r="AW17" s="77"/>
      <c r="AX17" s="77"/>
      <c r="AY17" s="77"/>
      <c r="AZ17" s="77"/>
      <c r="BA17" s="77"/>
      <c r="BB17" s="77"/>
      <c r="BC17" s="77"/>
      <c r="BD17" s="77"/>
      <c r="BE17" s="77"/>
      <c r="BF17" s="77"/>
    </row>
    <row r="18" spans="1:58" ht="31.5" customHeight="1">
      <c r="A18" s="99">
        <v>4</v>
      </c>
      <c r="B18" s="100" t="str">
        <f>'[4]2. Identificación del Riesgo'!B18:B20</f>
        <v>Manejo de Emergencias y Desastres</v>
      </c>
      <c r="C18" s="100" t="str">
        <f>IF('[4]2. Identificación del Riesgo'!C18:C20="","",'[4]2. Identificación del Riesgo'!C18:C20)</f>
        <v>Compromisos de plan de acción</v>
      </c>
      <c r="D18" s="100" t="str">
        <f>IF('[4]2. Identificación del Riesgo'!D18:D20="","",'[4]2. Identificación del Riesgo'!D18:D20)</f>
        <v>Afectación Reputacional</v>
      </c>
      <c r="E18" s="100" t="str">
        <f>IF('[4]2. Identificación del Riesgo'!E18:E20="","",'[4]2. Identificación del Riesgo'!E18:E20)</f>
        <v>Recursos limitados para el cumplimiento de los compromisos</v>
      </c>
      <c r="F18" s="100" t="str">
        <f>IF('[4]2. Identificación del Riesgo'!F18:F20="","",'[4]2. Identificación del Riesgo'!F18:F20)</f>
        <v>Debilidad en el seguimiento de los compromisos</v>
      </c>
      <c r="G18" s="100" t="str">
        <f>IF('[4]2. Identificación del Riesgo'!G18:G20="","",'[4]2. Identificación del Riesgo'!G18:G20)</f>
        <v>Posibilidad de afectación reputaciona por el Incumplimiento de las actividades establecidas en el plan de acción</v>
      </c>
      <c r="H18" s="100" t="str">
        <f>IF('[4]2. Identificación del Riesgo'!H18:H20="","",'[4]2. Identificación del Riesgo'!H18:H20)</f>
        <v>Estratégico</v>
      </c>
      <c r="I18" s="100" t="str">
        <f>IF('[4]2. Identificación del Riesgo'!I18:I20="","",'[4]2. Identificación del Riesgo'!I18:I20)</f>
        <v>Ejecución y Administración de procesos</v>
      </c>
      <c r="J18" s="100" t="str">
        <f>IF('[4]2. Identificación del Riesgo'!J18:J20="","",'[4]2. Identificación del Riesgo'!J18:J20)</f>
        <v>Baja: La actividad que conlleva el riesgo se ejecuta de 3 a 24 veces por año</v>
      </c>
      <c r="K18" s="101" t="str">
        <f>'[4]2. Identificación del Riesgo'!K18:K20</f>
        <v>Baja</v>
      </c>
      <c r="L18" s="102">
        <f>'[4]2. Identificación del Riesgo'!L18:L20</f>
        <v>0.4</v>
      </c>
      <c r="M18" s="102" t="str">
        <f>IF(OR('[4]2. Identificación del Riesgo'!H18:H20="Corrupción",'[4]2. Identificación del Riesgo'!H18:H20="Lavado de Activos",'[4]2. Identificación del Riesgo'!H18:H20="Financiación del Terrorismo",'[4]2. Identificación del Riesgo'!H18:H20="Trámites, OPAs y Consultas de Acceso a la Información Pública"),"No Aplica",
IF('[4]2. Identificación del Riesgo'!M18:M20="","",'[4]2. Identificación del Riesgo'!M18:M20))</f>
        <v>Reputacional: El riesgo afecta la imagen de alguna área de la organización</v>
      </c>
      <c r="N18" s="101" t="str">
        <f>'[4]2. Identificación del Riesgo'!N18:N20</f>
        <v>Leve</v>
      </c>
      <c r="O18" s="102">
        <f>'[4]2. Identificación del Riesgo'!O18:O20</f>
        <v>0.2</v>
      </c>
      <c r="P18" s="103" t="str">
        <f>'[4]2. Identificación del Riesgo'!P18:P20</f>
        <v>Bajo</v>
      </c>
      <c r="Q18" s="104" t="str">
        <f>IF($H$18="","",
IF(OR($H$18="Corrupción",$H$18="Lavado de Activos",$H$18="Financiación del Terrorismo",$H$18="Trámites, OPAs y Consultas de Acceso a la Información Pública"),'[4]6.Valoración Control Corrupción'!$E18,'[4]5. Valoración de Controles'!$E18))</f>
        <v>Líderes de grupos funcionales</v>
      </c>
      <c r="R18" s="105" t="str">
        <f>IF($H$18="","",
IF(OR($H$18="Corrupción",$H$18="Lavado de Activos",$H$18="Financiación del Terrorismo",$H$18="Trámites, OPAs y Consultas de Acceso a la Información Pública"),"No Aplica",'[4]5. Valoración de Controles'!$I18))</f>
        <v>Preventivo</v>
      </c>
      <c r="S18" s="105" t="str">
        <f>IF($H$18="","",
IF(OR($H$18="Corrupción",$H$18="Lavado de Activos",$H$18="Financiación del Terrorismo",$H$18="Trámites, OPAs y Consultas de Acceso a la Información Pública"),"No Aplica",'[4]5. Valoración de Controles'!$J18))</f>
        <v>Afecta probabilidad</v>
      </c>
      <c r="T18" s="105" t="str">
        <f>IF($H$18="","",
IF(OR($H$18="Corrupción",$H$18="Lavado de Activos",$H$18="Financiación del Terrorismo",$H$18="Trámites, OPAs y Consultas de Acceso a la Información Pública"),"No Aplica",'[4]5. Valoración de Controles'!$K18))</f>
        <v>Manual</v>
      </c>
      <c r="U18" s="105" t="str">
        <f>IF($H$18="","",
IF(OR($H$18="Corrupción",$H$18="Lavado de Activos",$H$18="Financiación del Terrorismo",$H$18="Trámites, OPAs y Consultas de Acceso a la Información Pública"),"No Aplica",'[4]5. Valoración de Controles'!$L18))</f>
        <v>Sin Documentar</v>
      </c>
      <c r="V18" s="105" t="str">
        <f>IF($H$18="","",
IF(OR($H$18="Corrupción",$H$18="Lavado de Activos",$H$18="Financiación del Terrorismo",$H$18="Trámites, OPAs y Consultas de Acceso a la Información Pública"),"No Aplica",'[4]5. Valoración de Controles'!$M18))</f>
        <v>Continua</v>
      </c>
      <c r="W18" s="105" t="str">
        <f>IF($H$18="","",
IF(OR($H$18="Corrupción",$H$18="Lavado de Activos",$H$18="Financiación del Terrorismo",$H$18="Trámites, OPAs y Consultas de Acceso a la Información Pública"),"No Aplica",'[4]5. Valoración de Controles'!$N18))</f>
        <v>Con registro</v>
      </c>
      <c r="X18" s="106" t="str">
        <f>IF($H$18="","",
IF(OR($H$18="Corrupción",$H$18="Lavado de Activos",$H$18="Financiación del Terrorismo",$H$18="Trámites, OPAs y Consultas de Acceso a la Información Pública"),"No Aplica",'[4]5. Valoración de Controles'!$O18))</f>
        <v>Carpeta compartida</v>
      </c>
      <c r="Y18" s="106" t="str">
        <f>IF($H$18="","",
IF(OR($H$18="Corrupción",$H$18="Lavado de Activos",$H$18="Financiación del Terrorismo",$H$18="Trámites, OPAs y Consultas de Acceso a la Información Pública"),"No Aplica",'[4]5. Valoración de Controles'!$P18))</f>
        <v>Informe mensual de gestión</v>
      </c>
      <c r="Z18" s="106" t="str">
        <f>IF($H$18="","",
IF(OR($H$18="Corrupción",$H$18="Lavado de Activos",$H$18="Financiación del Terrorismo",$H$18="Trámites, OPAs y Consultas de Acceso a la Información Pública"),"No Aplica",'[4]5. Valoración de Controles'!$Q18))</f>
        <v xml:space="preserve">En los casos, que se evidiencien incumpliientos o retrasos en el cumplimiento de las actividades, adelantar la gestión para su priorización y en los casos que corresponda justificar el no cumplimiento </v>
      </c>
      <c r="AA18" s="107">
        <f>IF($H$18="","",
IF(OR($H$18="Corrupción",$H$18="Lavado de Activos",$H$18="Financiación del Terrorismo",$H$18="Trámites, OPAs y Consultas de Acceso a la Información Pública"),"No aplica",'[4]5. Valoración de Controles'!$R18))</f>
        <v>0.4</v>
      </c>
      <c r="AB18" s="101" t="str">
        <f>IF(H18="","",
IF(OR(H18="Corrupción",H18="Lavado de Activos",H18="Financiación del Terrorismo",H18="Trámites, OPAs y Consultas de Acceso a la Información Pública"),'[4]6.Valoración Control Corrupción'!W18:W20,
IF(OR(H18&lt;&gt;"Corrupción",H18&lt;&gt;"Lavado de Activos",H18&lt;&gt;"Financiación del Terrorismo",H18&lt;&gt;"Trámites, OPAs y Consultas de Acceso a la Información Pública"),IF(AC18="","",
IF(AND(AC18&gt;0,AC18&lt;0.4),"Muy Baja",
IF(AND(AC18&gt;=0.4,AC18&lt;0.6),"Baja",
IF(AND(AC18&gt;=0.6,AC18&lt;0.8),"Media",
IF(AND(AC18&gt;=0.8,AC18&lt;1),"Alta",
IF(AC18&gt;=1,"Muy Alta","")))))))))</f>
        <v>Muy Baja</v>
      </c>
      <c r="AC18" s="108">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IF('[4]5. Valoración de Controles'!U20&gt;0,'[4]5. Valoración de Controles'!U20,
IF('[4]5. Valoración de Controles'!U19&gt;0,'[4]5. Valoración de Controles'!U19,
IF('[4]5. Valoración de Controles'!U18&gt;0,'[4]5. Valoración de Controles'!U18,L18))))))</f>
        <v>0.14399999999999999</v>
      </c>
      <c r="AD18" s="101" t="str">
        <f>IF(H18="","",
IF(OR(H18="Corrupción",H18="Lavado de Activos",H18="Financiación del Terrorismo",H18="Trámites, OPAs y Consultas de Acceso a la Información Pública"),'[4]3. Impacto Riesgo de Corrupción'!Z18:Z20,
IF(OR(H18&lt;&gt;"Corrupción",H18&lt;&gt;"Lavado de Activos",H18&lt;&gt;"Financiación del Terrorismo",H18&lt;&gt;"Trámites, OPAs y Consultas de Acceso a la Información Pública"),
IF(AE18="","",
IF(AND(AE18&gt;0,AE18&lt;0.4),"Leve",
IF(AND(AE18&gt;=0.4,AE18&lt;0.6),"Menor",
IF(AND(AE18&gt;=0.6,AE18&lt;0.8),"Moderado",
IF(AND(AE18&gt;=0.8,AE18&lt;1),"Mayor",
IF(AE18&gt;=1,"Catastrófico","")))))))))</f>
        <v>Leve</v>
      </c>
      <c r="AE18" s="108">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IF('[4]5. Valoración de Controles'!V20&gt;0,'[4]5. Valoración de Controles'!V20,
IF('[4]5. Valoración de Controles'!V19&gt;0,'[4]5. Valoración de Controles'!V19,
IF('[4]5. Valoración de Controles'!V18&gt;0,'[4]5. Valoración de Controles'!V18,O18))))))</f>
        <v>0.2</v>
      </c>
      <c r="AF18" s="103" t="str">
        <f>IF(AND(AB18="Muy Alta",OR(AD18="Leve",AD18="Menor",AD18="Moderado",AD18="Mayor")),"Alto",
IF(AND(AB18="Alta",OR(AD18="Leve",AD18="Menor")),"Moderado",
IF(AND(AB18="Alta",OR(AD18="Moderado",AD18="Mayor")),"Alto",
IF(AND(AB18="Media",OR(AD18="Leve",AD18="Menor",AD18="Moderado")),"Moderado",
IF(AND(AB18="Media",OR(AD18="Mayor")),"Alto",
IF(AND(AB18="Baja",OR(AD18="Leve")),"Bajo",
IF(AND(OR(AB18="Baja",AB18="Improbable"),OR(AD18="Menor",AD18="Moderado")),"Moderado",
IF(AND(OR(AB18="Baja",AB18="Improbable"),AD18="Mayor"),"Alto",
IF(AND(AB18="Muy Baja",OR(AD18="Leve",AD18="Menor")),"Bajo",
IF(AND(OR(AB18="Muy Baja",AB18="Rara vez"),OR(AD18="Moderado")),"Moderado",
IF(AND(OR(AB18="Muy Baja",AB18="Rara vez"),AD18="Mayor"),"Alto",
IF(AND(OR(AB18="Casi seguro",AB18="Probable",AB18="Posible"),AD18="Mayor"),"Extremo",
IF(AND(AB18="Casi seguro",AD18="Moderado"),"Extremo",
IF(AND(OR(AB18="Probable",AB18="Posible"),OR(AD18="Moderado")),"Alto",
IF(AD18="Catastrófico","Extremo","")))))))))))))))</f>
        <v>Bajo</v>
      </c>
      <c r="AG18" s="109" t="s">
        <v>48</v>
      </c>
      <c r="AH18" s="110" t="str">
        <f>IF(AG18="Reducir (Mitigar)","Debe establecer el plan de acción a implementar para mitigar el nivel del riesgo",
IF(AG18="Reducir (Transferir)","No amerita plan de acción. Debe tercerizar la actividad que genera este riesgo o adquirir polizas para evitar responsabilidad economica, sin embargo mantiene la responsabilidad reputacional",
IF(AG18="Aceptar","No amerita plan de acción. Asuma las consecuencias de la materialización del riesgo",
IF(AG18="Evitar","No amerita plan de acción. No ejecute la actividad que genera el riesgo",
IF(AG18="Reducir","Debe establecer el plan de acción a implementar para mitigar el nivel del riesgo",
IF(AG18="Compartir","No amerita plan de acción. Comparta el riesgo con una parte interesada que pueda gestionarlo con mas eficacia",""))))))</f>
        <v>No amerita plan de acción. Asuma las consecuencias de la materialización del riesgo</v>
      </c>
      <c r="AI18" s="111"/>
      <c r="AJ18" s="112"/>
      <c r="AK18" s="112" t="str">
        <f>IF(AI18="","","∑ Peso porcentual de cada acción definida")</f>
        <v/>
      </c>
      <c r="AL18" s="100"/>
      <c r="AM18" s="77"/>
      <c r="AN18" s="77"/>
      <c r="AO18" s="77"/>
      <c r="AP18" s="77"/>
      <c r="AQ18" s="77"/>
      <c r="AR18" s="77"/>
      <c r="AS18" s="77"/>
      <c r="AT18" s="77"/>
      <c r="AU18" s="77"/>
      <c r="AV18" s="77"/>
      <c r="AW18" s="77"/>
      <c r="AX18" s="77"/>
      <c r="AY18" s="77"/>
      <c r="AZ18" s="77"/>
      <c r="BA18" s="77"/>
      <c r="BB18" s="77"/>
      <c r="BC18" s="77"/>
      <c r="BD18" s="77"/>
      <c r="BE18" s="77"/>
      <c r="BF18" s="77"/>
    </row>
    <row r="19" spans="1:58" ht="31.5" customHeight="1">
      <c r="A19" s="114"/>
      <c r="B19" s="114"/>
      <c r="C19" s="114"/>
      <c r="D19" s="114"/>
      <c r="E19" s="114"/>
      <c r="F19" s="114"/>
      <c r="G19" s="114"/>
      <c r="H19" s="114"/>
      <c r="I19" s="114"/>
      <c r="J19" s="114"/>
      <c r="K19" s="114"/>
      <c r="L19" s="114"/>
      <c r="M19" s="114"/>
      <c r="N19" s="114"/>
      <c r="O19" s="114"/>
      <c r="P19" s="114"/>
      <c r="Q19" s="104" t="str">
        <f>IF($H$18="","",
IF(OR($H$18="Corrupción",$H$18="Lavado de Activos",$H$18="Financiación del Terrorismo",$H$18="Trámites, OPAs y Consultas de Acceso a la Información Pública"),'[4]6.Valoración Control Corrupción'!$E19,'[4]5. Valoración de Controles'!$E19))</f>
        <v>Subdirector</v>
      </c>
      <c r="R19" s="105" t="str">
        <f>IF($H$18="","",
IF(OR($H$18="Corrupción",$H$18="Lavado de Activos",$H$18="Financiación del Terrorismo",$H$18="Trámites, OPAs y Consultas de Acceso a la Información Pública"),"No Aplica",'[4]5. Valoración de Controles'!$I19))</f>
        <v>Preventivo</v>
      </c>
      <c r="S19" s="105" t="str">
        <f>IF($H$18="","",
IF(OR($H$18="Corrupción",$H$18="Lavado de Activos",$H$18="Financiación del Terrorismo",$H$18="Trámites, OPAs y Consultas de Acceso a la Información Pública"),"No Aplica",'[4]5. Valoración de Controles'!$J19))</f>
        <v>Afecta probabilidad</v>
      </c>
      <c r="T19" s="105" t="str">
        <f>IF($H$18="","",
IF(OR($H$18="Corrupción",$H$18="Lavado de Activos",$H$18="Financiación del Terrorismo",$H$18="Trámites, OPAs y Consultas de Acceso a la Información Pública"),"No Aplica",'[4]5. Valoración de Controles'!$K19))</f>
        <v>Manual</v>
      </c>
      <c r="U19" s="105" t="str">
        <f>IF($H$18="","",
IF(OR($H$18="Corrupción",$H$18="Lavado de Activos",$H$18="Financiación del Terrorismo",$H$18="Trámites, OPAs y Consultas de Acceso a la Información Pública"),"No Aplica",'[4]5. Valoración de Controles'!$L19))</f>
        <v>Sin Documentar</v>
      </c>
      <c r="V19" s="105" t="str">
        <f>IF($H$18="","",
IF(OR($H$18="Corrupción",$H$18="Lavado de Activos",$H$18="Financiación del Terrorismo",$H$18="Trámites, OPAs y Consultas de Acceso a la Información Pública"),"No Aplica",'[4]5. Valoración de Controles'!$M19))</f>
        <v>Continua</v>
      </c>
      <c r="W19" s="105" t="str">
        <f>IF($H$18="","",
IF(OR($H$18="Corrupción",$H$18="Lavado de Activos",$H$18="Financiación del Terrorismo",$H$18="Trámites, OPAs y Consultas de Acceso a la Información Pública"),"No Aplica",'[4]5. Valoración de Controles'!$N19))</f>
        <v>Con registro</v>
      </c>
      <c r="X19" s="106" t="str">
        <f>IF($H$18="","",
IF(OR($H$18="Corrupción",$H$18="Lavado de Activos",$H$18="Financiación del Terrorismo",$H$18="Trámites, OPAs y Consultas de Acceso a la Información Pública"),"No Aplica",'[4]5. Valoración de Controles'!$O19))</f>
        <v>Carpeta compartida</v>
      </c>
      <c r="Y19" s="106" t="str">
        <f>IF($H$18="","",
IF(OR($H$18="Corrupción",$H$18="Lavado de Activos",$H$18="Financiación del Terrorismo",$H$18="Trámites, OPAs y Consultas de Acceso a la Información Pública"),"No Aplica",'[4]5. Valoración de Controles'!$P19))</f>
        <v>Reuniones de seguimiento</v>
      </c>
      <c r="Z19" s="106" t="str">
        <f>IF($H$18="","",
IF(OR($H$18="Corrupción",$H$18="Lavado de Activos",$H$18="Financiación del Terrorismo",$H$18="Trámites, OPAs y Consultas de Acceso a la Información Pública"),"No Aplica",'[4]5. Valoración de Controles'!$Q19))</f>
        <v>En los casos, que se evidiencien incumpliientos o retrasos en el cumplimiento de las actividades, adelantar la gestión para su priorización</v>
      </c>
      <c r="AA19" s="107">
        <f>IF($H$18="","",
IF(OR($H$18="Corrupción",$H$18="Lavado de Activos",$H$18="Financiación del Terrorismo",$H$18="Trámites, OPAs y Consultas de Acceso a la Información Pública"),"No aplica",'[4]5. Valoración de Controles'!$R19))</f>
        <v>0.4</v>
      </c>
      <c r="AB19" s="114"/>
      <c r="AC19" s="114"/>
      <c r="AD19" s="114"/>
      <c r="AE19" s="114"/>
      <c r="AF19" s="114"/>
      <c r="AG19" s="114"/>
      <c r="AH19" s="114"/>
      <c r="AI19" s="114"/>
      <c r="AJ19" s="114"/>
      <c r="AK19" s="114"/>
      <c r="AL19" s="114"/>
      <c r="AM19" s="77"/>
      <c r="AN19" s="77"/>
      <c r="AO19" s="77"/>
      <c r="AP19" s="77"/>
      <c r="AQ19" s="77"/>
      <c r="AR19" s="77"/>
      <c r="AS19" s="77"/>
      <c r="AT19" s="77"/>
      <c r="AU19" s="77"/>
      <c r="AV19" s="77"/>
      <c r="AW19" s="77"/>
      <c r="AX19" s="77"/>
      <c r="AY19" s="77"/>
      <c r="AZ19" s="77"/>
      <c r="BA19" s="77"/>
      <c r="BB19" s="77"/>
      <c r="BC19" s="77"/>
      <c r="BD19" s="77"/>
      <c r="BE19" s="77"/>
      <c r="BF19" s="77"/>
    </row>
    <row r="20" spans="1:58" ht="31.5" customHeight="1">
      <c r="A20" s="96"/>
      <c r="B20" s="96"/>
      <c r="C20" s="96"/>
      <c r="D20" s="96"/>
      <c r="E20" s="96"/>
      <c r="F20" s="96"/>
      <c r="G20" s="96"/>
      <c r="H20" s="96"/>
      <c r="I20" s="96"/>
      <c r="J20" s="96"/>
      <c r="K20" s="96"/>
      <c r="L20" s="96"/>
      <c r="M20" s="96"/>
      <c r="N20" s="96"/>
      <c r="O20" s="96"/>
      <c r="P20" s="96"/>
      <c r="Q20" s="104">
        <f>IF($H$18="","",
IF(OR($H$18="Corrupción",$H$18="Lavado de Activos",$H$18="Financiación del Terrorismo",$H$18="Trámites, OPAs y Consultas de Acceso a la Información Pública"),'[4]6.Valoración Control Corrupción'!$E20,'[4]5. Valoración de Controles'!$E20))</f>
        <v>0</v>
      </c>
      <c r="R20" s="105">
        <f>IF($H$18="","",
IF(OR($H$18="Corrupción",$H$18="Lavado de Activos",$H$18="Financiación del Terrorismo",$H$18="Trámites, OPAs y Consultas de Acceso a la Información Pública"),"No Aplica",'[4]5. Valoración de Controles'!$I20))</f>
        <v>0</v>
      </c>
      <c r="S20" s="105" t="str">
        <f>IF($H$18="","",
IF(OR($H$18="Corrupción",$H$18="Lavado de Activos",$H$18="Financiación del Terrorismo",$H$18="Trámites, OPAs y Consultas de Acceso a la Información Pública"),"No Aplica",'[4]5. Valoración de Controles'!$J20))</f>
        <v/>
      </c>
      <c r="T20" s="105">
        <f>IF($H$18="","",
IF(OR($H$18="Corrupción",$H$18="Lavado de Activos",$H$18="Financiación del Terrorismo",$H$18="Trámites, OPAs y Consultas de Acceso a la Información Pública"),"No Aplica",'[4]5. Valoración de Controles'!$K20))</f>
        <v>0</v>
      </c>
      <c r="U20" s="105">
        <f>IF($H$18="","",
IF(OR($H$18="Corrupción",$H$18="Lavado de Activos",$H$18="Financiación del Terrorismo",$H$18="Trámites, OPAs y Consultas de Acceso a la Información Pública"),"No Aplica",'[4]5. Valoración de Controles'!$L20))</f>
        <v>0</v>
      </c>
      <c r="V20" s="105">
        <f>IF($H$18="","",
IF(OR($H$18="Corrupción",$H$18="Lavado de Activos",$H$18="Financiación del Terrorismo",$H$18="Trámites, OPAs y Consultas de Acceso a la Información Pública"),"No Aplica",'[4]5. Valoración de Controles'!$M20))</f>
        <v>0</v>
      </c>
      <c r="W20" s="105">
        <f>IF($H$18="","",
IF(OR($H$18="Corrupción",$H$18="Lavado de Activos",$H$18="Financiación del Terrorismo",$H$18="Trámites, OPAs y Consultas de Acceso a la Información Pública"),"No Aplica",'[4]5. Valoración de Controles'!$N20))</f>
        <v>0</v>
      </c>
      <c r="X20" s="106">
        <f>IF($H$18="","",
IF(OR($H$18="Corrupción",$H$18="Lavado de Activos",$H$18="Financiación del Terrorismo",$H$18="Trámites, OPAs y Consultas de Acceso a la Información Pública"),"No Aplica",'[4]5. Valoración de Controles'!$O20))</f>
        <v>0</v>
      </c>
      <c r="Y20" s="106">
        <f>IF($H$18="","",
IF(OR($H$18="Corrupción",$H$18="Lavado de Activos",$H$18="Financiación del Terrorismo",$H$18="Trámites, OPAs y Consultas de Acceso a la Información Pública"),"No Aplica",'[4]5. Valoración de Controles'!$P20))</f>
        <v>0</v>
      </c>
      <c r="Z20" s="106">
        <f>IF($H$18="","",
IF(OR($H$18="Corrupción",$H$18="Lavado de Activos",$H$18="Financiación del Terrorismo",$H$18="Trámites, OPAs y Consultas de Acceso a la Información Pública"),"No Aplica",'[4]5. Valoración de Controles'!$Q20))</f>
        <v>0</v>
      </c>
      <c r="AA20" s="107" t="str">
        <f>IF($H$18="","",
IF(OR($H$18="Corrupción",$H$18="Lavado de Activos",$H$18="Financiación del Terrorismo",$H$18="Trámites, OPAs y Consultas de Acceso a la Información Pública"),"No aplica",'[4]5. Valoración de Controles'!$R20))</f>
        <v/>
      </c>
      <c r="AB20" s="96"/>
      <c r="AC20" s="96"/>
      <c r="AD20" s="96"/>
      <c r="AE20" s="96"/>
      <c r="AF20" s="96"/>
      <c r="AG20" s="96"/>
      <c r="AH20" s="96"/>
      <c r="AI20" s="96"/>
      <c r="AJ20" s="96"/>
      <c r="AK20" s="96"/>
      <c r="AL20" s="96"/>
      <c r="AM20" s="77"/>
      <c r="AN20" s="77"/>
      <c r="AO20" s="77"/>
      <c r="AP20" s="77"/>
      <c r="AQ20" s="77"/>
      <c r="AR20" s="77"/>
      <c r="AS20" s="77"/>
      <c r="AT20" s="77"/>
      <c r="AU20" s="77"/>
      <c r="AV20" s="77"/>
      <c r="AW20" s="77"/>
      <c r="AX20" s="77"/>
      <c r="AY20" s="77"/>
      <c r="AZ20" s="77"/>
      <c r="BA20" s="77"/>
      <c r="BB20" s="77"/>
      <c r="BC20" s="77"/>
      <c r="BD20" s="77"/>
      <c r="BE20" s="77"/>
      <c r="BF20" s="77"/>
    </row>
    <row r="21" spans="1:58" ht="31.5" customHeight="1">
      <c r="A21" s="99">
        <v>5</v>
      </c>
      <c r="B21" s="100" t="str">
        <f>'[4]2. Identificación del Riesgo'!B21:B23</f>
        <v>Manejo de Emergencias y Desastres</v>
      </c>
      <c r="C21" s="100" t="str">
        <f>IF('[4]2. Identificación del Riesgo'!C21:C23="","",'[4]2. Identificación del Riesgo'!C21:C23)</f>
        <v>Coordinación servicios de respuesta, emergencias y desastres</v>
      </c>
      <c r="D21" s="100" t="str">
        <f>IF('[4]2. Identificación del Riesgo'!D21:D23="","",'[4]2. Identificación del Riesgo'!D21:D23)</f>
        <v>Afectación Reputacional</v>
      </c>
      <c r="E21" s="100" t="str">
        <f>IF('[4]2. Identificación del Riesgo'!E21:E23="","",'[4]2. Identificación del Riesgo'!E21:E23)</f>
        <v>Consolidación de información por parte del SDGR_CC sin el cumplimiento de requisitos</v>
      </c>
      <c r="F21" s="100" t="str">
        <f>IF('[4]2. Identificación del Riesgo'!F21:F23="","",'[4]2. Identificación del Riesgo'!F21:F23)</f>
        <v>Debilidad en el registro de población afectada por emergencias</v>
      </c>
      <c r="G21" s="100" t="str">
        <f>IF('[4]2. Identificación del Riesgo'!G21:G23="","",'[4]2. Identificación del Riesgo'!G21:G23)</f>
        <v>Posibilidad de afectación reputaciona por Emisión de certificados de emergencia, sin el cumplimiento de requisitos para beneficio de un tercero</v>
      </c>
      <c r="H21" s="100" t="str">
        <f>IF('[4]2. Identificación del Riesgo'!H21:H23="","",'[4]2. Identificación del Riesgo'!H21:H23)</f>
        <v>Trámites, OPAs y Consultas de Acceso a la Información Pública</v>
      </c>
      <c r="I21" s="100" t="str">
        <f>IF('[4]2. Identificación del Riesgo'!I21:I23="","",'[4]2. Identificación del Riesgo'!I21:I23)</f>
        <v>Ejecución y Administración de procesos</v>
      </c>
      <c r="J21" s="100" t="str">
        <f>IF('[4]2. Identificación del Riesgo'!J21:J23="","",'[4]2. Identificación del Riesgo'!J21:J23)</f>
        <v>Rara vez: No se ha presentado en los últimos cinco años.</v>
      </c>
      <c r="K21" s="101" t="str">
        <f>'[4]2. Identificación del Riesgo'!K21:K23</f>
        <v>Rara vez</v>
      </c>
      <c r="L21" s="102">
        <f>'[4]2. Identificación del Riesgo'!L21:L23</f>
        <v>0.2</v>
      </c>
      <c r="M21" s="100" t="str">
        <f>IF(OR('[4]2. Identificación del Riesgo'!H21:H23="Corrupción",'[4]2. Identificación del Riesgo'!H21:H23="Lavado de Activos",'[4]2. Identificación del Riesgo'!H21:H23="Financiación del Terrorismo",'[4]2. Identificación del Riesgo'!H21:H23="Trámites, OPAs y Consultas de Acceso a la Información Pública"),"No Aplica",
IF('[4]2. Identificación del Riesgo'!M21:M23="","",'[4]2. Identificación del Riesgo'!M21:M23))</f>
        <v>No Aplica</v>
      </c>
      <c r="N21" s="101" t="str">
        <f>'[4]2. Identificación del Riesgo'!N21:N23</f>
        <v>Moderado</v>
      </c>
      <c r="O21" s="102">
        <f>'[4]2. Identificación del Riesgo'!O21:O23</f>
        <v>0.6</v>
      </c>
      <c r="P21" s="103" t="str">
        <f>'[4]2. Identificación del Riesgo'!P21:P23</f>
        <v>Moderado</v>
      </c>
      <c r="Q21" s="104" t="str">
        <f>IF($H$21="","",
IF(OR($H$21="Corrupción",$H$21="Lavado de Activos",$H$21="Financiación del Terrorismo",$H$21="Trámites, OPAs y Consultas de Acceso a la Información Pública"),'[4]6.Valoración Control Corrupción'!$E21,'[4]5. Valoración de Controles'!$E22))</f>
        <v>El técnico administrativo revisa que la persona  que solicita la información se encuentra registrada en la información remitidqa por la SDIS y en los registros de población cargaddos en el caso SIRE correspondiente</v>
      </c>
      <c r="R21" s="105" t="str">
        <f>IF($H$21="","",
IF(OR($H$21="Corrupción",$H$21="Lavado de Activos",$H$21="Financiación del Terrorismo",$H$21="Trámites, OPAs y Consultas de Acceso a la Información Pública"),"No Aplica",'[4]5. Valoración de Controles'!$I21))</f>
        <v>No Aplica</v>
      </c>
      <c r="S21" s="105" t="str">
        <f>IF($H$21="","",
IF(OR($H$21="Corrupción",$H$21="Lavado de Activos",$H$21="Financiación del Terrorismo",$H$21="Trámites, OPAs y Consultas de Acceso a la Información Pública"),"No Aplica",'[4]5. Valoración de Controles'!$J21))</f>
        <v>No Aplica</v>
      </c>
      <c r="T21" s="105" t="str">
        <f>IF($H$21="","",
IF(OR($H$21="Corrupción",$H$21="Lavado de Activos",$H$21="Financiación del Terrorismo",$H$21="Trámites, OPAs y Consultas de Acceso a la Información Pública"),"No Aplica",'[4]5. Valoración de Controles'!$K21))</f>
        <v>No Aplica</v>
      </c>
      <c r="U21" s="105" t="str">
        <f>IF($H$21="","",
IF(OR($H$21="Corrupción",$H$21="Lavado de Activos",$H$21="Financiación del Terrorismo",$H$21="Trámites, OPAs y Consultas de Acceso a la Información Pública"),"No Aplica",'[4]5. Valoración de Controles'!$L21))</f>
        <v>No Aplica</v>
      </c>
      <c r="V21" s="105" t="str">
        <f>IF($H$21="","",
IF(OR($H$21="Corrupción",$H$21="Lavado de Activos",$H$21="Financiación del Terrorismo",$H$21="Trámites, OPAs y Consultas de Acceso a la Información Pública"),"No Aplica",'[4]5. Valoración de Controles'!$M21))</f>
        <v>No Aplica</v>
      </c>
      <c r="W21" s="105" t="str">
        <f>IF($H$21="","",
IF(OR($H$21="Corrupción",$H$21="Lavado de Activos",$H$21="Financiación del Terrorismo",$H$21="Trámites, OPAs y Consultas de Acceso a la Información Pública"),"No Aplica",'[4]5. Valoración de Controles'!$N21))</f>
        <v>No Aplica</v>
      </c>
      <c r="X21" s="106" t="str">
        <f>IF($H$21="","",
IF(OR($H$21="Corrupción",$H$21="Lavado de Activos",$H$21="Financiación del Terrorismo",$H$21="Trámites, OPAs y Consultas de Acceso a la Información Pública"),"No Aplica",'[4]5. Valoración de Controles'!$O21))</f>
        <v>No Aplica</v>
      </c>
      <c r="Y21" s="106" t="str">
        <f>IF($H$21="","",
IF(OR($H$21="Corrupción",$H$21="Lavado de Activos",$H$21="Financiación del Terrorismo",$H$21="Trámites, OPAs y Consultas de Acceso a la Información Pública"),"No Aplica",'[4]5. Valoración de Controles'!$P21))</f>
        <v>No Aplica</v>
      </c>
      <c r="Z21" s="106" t="str">
        <f>IF($H$21="","",
IF(OR($H$21="Corrupción",$H$21="Lavado de Activos",$H$21="Financiación del Terrorismo",$H$21="Trámites, OPAs y Consultas de Acceso a la Información Pública"),"No Aplica",'[4]5. Valoración de Controles'!$Q21))</f>
        <v>No Aplica</v>
      </c>
      <c r="AA21" s="107" t="str">
        <f>IF($H$21="","",
IF(OR($H$21="Corrupción",$H$21="Lavado de Activos",$H$21="Financiación del Terrorismo",$H$21="Trámites, OPAs y Consultas de Acceso a la Información Pública"),"No aplica",'[4]5. Valoración de Controles'!$R21))</f>
        <v>No aplica</v>
      </c>
      <c r="AB21" s="101" t="str">
        <f>IF(H21="","",
IF(OR(H21="Corrupción",H21="Lavado de Activos",H21="Financiación del Terrorismo",H21="Trámites, OPAs y Consultas de Acceso a la Información Pública"),'[4]6.Valoración Control Corrupción'!W21:W23,
IF(OR(H21&lt;&gt;"Corrupción",H21&lt;&gt;"Lavado de Activos",H21&lt;&gt;"Financiación del Terrorismo",H21&lt;&gt;"Trámites, OPAs y Consultas de Acceso a la Información Pública"),IF(AC21="","",
IF(AND(AC21&gt;0,AC21&lt;0.4),"Muy Baja",
IF(AND(AC21&gt;=0.4,AC21&lt;0.6),"Baja",
IF(AND(AC21&gt;=0.6,AC21&lt;0.8),"Media",
IF(AND(AC21&gt;=0.8,AC21&lt;1),"Alta",
IF(AC21&gt;=1,"Muy Alta","")))))))))</f>
        <v>Rara vez</v>
      </c>
      <c r="AC21" s="108" t="str">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IF('[4]5. Valoración de Controles'!U23&gt;0,'[4]5. Valoración de Controles'!U23,
IF('[4]5. Valoración de Controles'!U22&gt;0,'[4]5. Valoración de Controles'!U22,
IF('[4]5. Valoración de Controles'!U21&gt;0,'[4]5. Valoración de Controles'!U21,L21))))))</f>
        <v>No aplica</v>
      </c>
      <c r="AD21" s="101" t="str">
        <f>IF(H21="","",
IF(OR(H21="Corrupción",H21="Lavado de Activos",H21="Financiación del Terrorismo",H21="Trámites, OPAs y Consultas de Acceso a la Información Pública"),'[4]3. Impacto Riesgo de Corrupción'!Z21:Z23,
IF(OR(H21&lt;&gt;"Corrupción",H21&lt;&gt;"Lavado de Activos",H21&lt;&gt;"Financiación del Terrorismo",H21&lt;&gt;"Trámites, OPAs y Consultas de Acceso a la Información Pública"),
IF(AE21="","",
IF(AND(AE21&gt;0,AE21&lt;0.4),"Leve",
IF(AND(AE21&gt;=0.4,AE21&lt;0.6),"Menor",
IF(AND(AE21&gt;=0.6,AE21&lt;0.8),"Moderado",
IF(AND(AE21&gt;=0.8,AE21&lt;1),"Mayor",
IF(AE21&gt;=1,"Catastrófico","")))))))))</f>
        <v>Moderado</v>
      </c>
      <c r="AE21" s="108" t="str">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IF('[4]5. Valoración de Controles'!V23&gt;0,'[4]5. Valoración de Controles'!V23,
IF('[4]5. Valoración de Controles'!V22&gt;0,'[4]5. Valoración de Controles'!V22,
IF('[4]5. Valoración de Controles'!V21&gt;0,'[4]5. Valoración de Controles'!V21,O21))))))</f>
        <v>No aplica</v>
      </c>
      <c r="AF21" s="103" t="str">
        <f>IF(AND(AB21="Muy Alta",OR(AD21="Leve",AD21="Menor",AD21="Moderado",AD21="Mayor")),"Alto",
IF(AND(AB21="Alta",OR(AD21="Leve",AD21="Menor")),"Moderado",
IF(AND(AB21="Alta",OR(AD21="Moderado",AD21="Mayor")),"Alto",
IF(AND(AB21="Media",OR(AD21="Leve",AD21="Menor",AD21="Moderado")),"Moderado",
IF(AND(AB21="Media",OR(AD21="Mayor")),"Alto",
IF(AND(AB21="Baja",OR(AD21="Leve")),"Bajo",
IF(AND(OR(AB21="Baja",AB21="Improbable"),OR(AD21="Menor",AD21="Moderado")),"Moderado",
IF(AND(OR(AB21="Baja",AB21="Improbable"),AD21="Mayor"),"Alto",
IF(AND(AB21="Muy Baja",OR(AD21="Leve",AD21="Menor")),"Bajo",
IF(AND(OR(AB21="Muy Baja",AB21="Rara vez"),OR(AD21="Moderado")),"Moderado",
IF(AND(OR(AB21="Muy Baja",AB21="Rara vez"),AD21="Mayor"),"Alto",
IF(AND(OR(AB21="Casi seguro",AB21="Probable",AB21="Posible"),AD21="Mayor"),"Extremo",
IF(AND(AB21="Casi seguro",AD21="Moderado"),"Extremo",
IF(AND(OR(AB21="Probable",AB21="Posible"),OR(AD21="Moderado")),"Alto",
IF(AD21="Catastrófico","Extremo","")))))))))))))))</f>
        <v>Moderado</v>
      </c>
      <c r="AG21" s="109" t="s">
        <v>49</v>
      </c>
      <c r="AH21" s="110" t="str">
        <f>IF(AG21="Reducir (Mitigar)","Debe establecer el plan de acción a implementar para mitigar el nivel del riesgo",
IF(AG21="Reducir (Transferir)","No amerita plan de acción. Debe tercerizar la actividad que genera este riesgo o adquirir polizas para evitar responsabilidad economica, sin embargo mantiene la responsabilidad reputacional",
IF(AG21="Aceptar","No amerita plan de acción. Asuma las consecuencias de la materialización del riesgo",
IF(AG21="Evitar","No amerita plan de acción. No ejecute la actividad que genera el riesgo",
IF(AG21="Reducir","Debe establecer el plan de acción a implementar para mitigar el nivel del riesgo",
IF(AG21="Compartir","No amerita plan de acción. Comparta el riesgo con una parte interesada que pueda gestionarlo con mas eficacia",""))))))</f>
        <v>Debe establecer el plan de acción a implementar para mitigar el nivel del riesgo</v>
      </c>
      <c r="AI21" s="111" t="s">
        <v>83</v>
      </c>
      <c r="AJ21" s="112" t="s">
        <v>77</v>
      </c>
      <c r="AK21" s="112" t="str">
        <f>IF(AI21="","","∑ Peso porcentual de cada acción definida")</f>
        <v>∑ Peso porcentual de cada acción definida</v>
      </c>
      <c r="AL21" s="100" t="s">
        <v>84</v>
      </c>
      <c r="AM21" s="77"/>
      <c r="AN21" s="77"/>
      <c r="AO21" s="77"/>
      <c r="AP21" s="77"/>
      <c r="AQ21" s="77"/>
      <c r="AR21" s="77"/>
      <c r="AS21" s="77"/>
      <c r="AT21" s="77"/>
      <c r="AU21" s="77"/>
      <c r="AV21" s="77"/>
      <c r="AW21" s="77"/>
      <c r="AX21" s="77"/>
      <c r="AY21" s="77"/>
      <c r="AZ21" s="77"/>
      <c r="BA21" s="77"/>
      <c r="BB21" s="77"/>
      <c r="BC21" s="77"/>
      <c r="BD21" s="77"/>
      <c r="BE21" s="77"/>
      <c r="BF21" s="77"/>
    </row>
    <row r="22" spans="1:58" ht="31.5" customHeight="1">
      <c r="A22" s="114"/>
      <c r="B22" s="114"/>
      <c r="C22" s="114"/>
      <c r="D22" s="114"/>
      <c r="E22" s="114"/>
      <c r="F22" s="114"/>
      <c r="G22" s="114"/>
      <c r="H22" s="114"/>
      <c r="I22" s="114"/>
      <c r="J22" s="114"/>
      <c r="K22" s="114"/>
      <c r="L22" s="114"/>
      <c r="M22" s="114"/>
      <c r="N22" s="114"/>
      <c r="O22" s="114"/>
      <c r="P22" s="114"/>
      <c r="Q22" s="104" t="str">
        <f>IF($H$21="","",
IF(OR($H$21="Corrupción",$H$21="Lavado de Activos",$H$21="Financiación del Terrorismo",$H$21="Trámites, OPAs y Consultas de Acceso a la Información Pública"),'[4]6.Valoración Control Corrupción'!$E22,'[4]5. Valoración de Controles'!#REF!))</f>
        <v>El profesional de servicios de respuesta  verifica que la persona  que solicita la información se encuentra registrada en la información remitidqa por la SDIS y en los registros de población cargaddos en el caso SIRE correspondiente</v>
      </c>
      <c r="R22" s="105" t="str">
        <f>IF($H$21="","",
IF(OR($H$21="Corrupción",$H$21="Lavado de Activos",$H$21="Financiación del Terrorismo",$H$21="Trámites, OPAs y Consultas de Acceso a la Información Pública"),"No Aplica",'[4]5. Valoración de Controles'!$I22))</f>
        <v>No Aplica</v>
      </c>
      <c r="S22" s="105" t="str">
        <f>IF($H$21="","",
IF(OR($H$21="Corrupción",$H$21="Lavado de Activos",$H$21="Financiación del Terrorismo",$H$21="Trámites, OPAs y Consultas de Acceso a la Información Pública"),"No Aplica",'[4]5. Valoración de Controles'!$J22))</f>
        <v>No Aplica</v>
      </c>
      <c r="T22" s="105" t="str">
        <f>IF($H$21="","",
IF(OR($H$21="Corrupción",$H$21="Lavado de Activos",$H$21="Financiación del Terrorismo",$H$21="Trámites, OPAs y Consultas de Acceso a la Información Pública"),"No Aplica",'[4]5. Valoración de Controles'!$K22))</f>
        <v>No Aplica</v>
      </c>
      <c r="U22" s="105" t="str">
        <f>IF($H$21="","",
IF(OR($H$21="Corrupción",$H$21="Lavado de Activos",$H$21="Financiación del Terrorismo",$H$21="Trámites, OPAs y Consultas de Acceso a la Información Pública"),"No Aplica",'[4]5. Valoración de Controles'!$L22))</f>
        <v>No Aplica</v>
      </c>
      <c r="V22" s="105" t="str">
        <f>IF($H$21="","",
IF(OR($H$21="Corrupción",$H$21="Lavado de Activos",$H$21="Financiación del Terrorismo",$H$21="Trámites, OPAs y Consultas de Acceso a la Información Pública"),"No Aplica",'[4]5. Valoración de Controles'!$M22))</f>
        <v>No Aplica</v>
      </c>
      <c r="W22" s="105" t="str">
        <f>IF($H$21="","",
IF(OR($H$21="Corrupción",$H$21="Lavado de Activos",$H$21="Financiación del Terrorismo",$H$21="Trámites, OPAs y Consultas de Acceso a la Información Pública"),"No Aplica",'[4]5. Valoración de Controles'!$N22))</f>
        <v>No Aplica</v>
      </c>
      <c r="X22" s="106" t="str">
        <f>IF($H$21="","",
IF(OR($H$21="Corrupción",$H$21="Lavado de Activos",$H$21="Financiación del Terrorismo",$H$21="Trámites, OPAs y Consultas de Acceso a la Información Pública"),"No Aplica",'[4]5. Valoración de Controles'!$O22))</f>
        <v>No Aplica</v>
      </c>
      <c r="Y22" s="106" t="str">
        <f>IF($H$21="","",
IF(OR($H$21="Corrupción",$H$21="Lavado de Activos",$H$21="Financiación del Terrorismo",$H$21="Trámites, OPAs y Consultas de Acceso a la Información Pública"),"No Aplica",'[4]5. Valoración de Controles'!$P22))</f>
        <v>No Aplica</v>
      </c>
      <c r="Z22" s="106" t="str">
        <f>IF($H$21="","",
IF(OR($H$21="Corrupción",$H$21="Lavado de Activos",$H$21="Financiación del Terrorismo",$H$21="Trámites, OPAs y Consultas de Acceso a la Información Pública"),"No Aplica",'[4]5. Valoración de Controles'!$Q22))</f>
        <v>No Aplica</v>
      </c>
      <c r="AA22" s="107" t="str">
        <f>IF($H$21="","",
IF(OR($H$21="Corrupción",$H$21="Lavado de Activos",$H$21="Financiación del Terrorismo",$H$21="Trámites, OPAs y Consultas de Acceso a la Información Pública"),"No aplica",'[4]5. Valoración de Controles'!$R22))</f>
        <v>No aplica</v>
      </c>
      <c r="AB22" s="114"/>
      <c r="AC22" s="114"/>
      <c r="AD22" s="114"/>
      <c r="AE22" s="114"/>
      <c r="AF22" s="114"/>
      <c r="AG22" s="114"/>
      <c r="AH22" s="114"/>
      <c r="AI22" s="114"/>
      <c r="AJ22" s="114"/>
      <c r="AK22" s="114"/>
      <c r="AL22" s="114"/>
      <c r="AM22" s="77"/>
      <c r="AN22" s="77"/>
      <c r="AO22" s="77"/>
      <c r="AP22" s="77"/>
      <c r="AQ22" s="77"/>
      <c r="AR22" s="77"/>
      <c r="AS22" s="77"/>
      <c r="AT22" s="77"/>
      <c r="AU22" s="77"/>
      <c r="AV22" s="77"/>
      <c r="AW22" s="77"/>
      <c r="AX22" s="77"/>
      <c r="AY22" s="77"/>
      <c r="AZ22" s="77"/>
      <c r="BA22" s="77"/>
      <c r="BB22" s="77"/>
      <c r="BC22" s="77"/>
      <c r="BD22" s="77"/>
      <c r="BE22" s="77"/>
      <c r="BF22" s="77"/>
    </row>
    <row r="23" spans="1:58" ht="31.5" customHeight="1">
      <c r="A23" s="96"/>
      <c r="B23" s="96"/>
      <c r="C23" s="96"/>
      <c r="D23" s="96"/>
      <c r="E23" s="96"/>
      <c r="F23" s="96"/>
      <c r="G23" s="96"/>
      <c r="H23" s="96"/>
      <c r="I23" s="96"/>
      <c r="J23" s="96"/>
      <c r="K23" s="96"/>
      <c r="L23" s="96"/>
      <c r="M23" s="96"/>
      <c r="N23" s="96"/>
      <c r="O23" s="96"/>
      <c r="P23" s="96"/>
      <c r="Q23" s="104">
        <f>IF($H$21="","",
IF(OR($H$21="Corrupción",$H$21="Lavado de Activos",$H$21="Financiación del Terrorismo",$H$21="Trámites, OPAs y Consultas de Acceso a la Información Pública"),'[4]6.Valoración Control Corrupción'!$E23,'[4]5. Valoración de Controles'!$E23))</f>
        <v>0</v>
      </c>
      <c r="R23" s="105" t="str">
        <f>IF($H$21="","",
IF(OR($H$21="Corrupción",$H$21="Lavado de Activos",$H$21="Financiación del Terrorismo",$H$21="Trámites, OPAs y Consultas de Acceso a la Información Pública"),"No Aplica",'[4]5. Valoración de Controles'!$I23))</f>
        <v>No Aplica</v>
      </c>
      <c r="S23" s="105" t="str">
        <f>IF($H$21="","",
IF(OR($H$21="Corrupción",$H$21="Lavado de Activos",$H$21="Financiación del Terrorismo",$H$21="Trámites, OPAs y Consultas de Acceso a la Información Pública"),"No Aplica",'[4]5. Valoración de Controles'!$J23))</f>
        <v>No Aplica</v>
      </c>
      <c r="T23" s="105" t="str">
        <f>IF($H$21="","",
IF(OR($H$21="Corrupción",$H$21="Lavado de Activos",$H$21="Financiación del Terrorismo",$H$21="Trámites, OPAs y Consultas de Acceso a la Información Pública"),"No Aplica",'[4]5. Valoración de Controles'!$K23))</f>
        <v>No Aplica</v>
      </c>
      <c r="U23" s="105" t="str">
        <f>IF($H$21="","",
IF(OR($H$21="Corrupción",$H$21="Lavado de Activos",$H$21="Financiación del Terrorismo",$H$21="Trámites, OPAs y Consultas de Acceso a la Información Pública"),"No Aplica",'[4]5. Valoración de Controles'!$L23))</f>
        <v>No Aplica</v>
      </c>
      <c r="V23" s="105" t="str">
        <f>IF($H$21="","",
IF(OR($H$21="Corrupción",$H$21="Lavado de Activos",$H$21="Financiación del Terrorismo",$H$21="Trámites, OPAs y Consultas de Acceso a la Información Pública"),"No Aplica",'[4]5. Valoración de Controles'!$M23))</f>
        <v>No Aplica</v>
      </c>
      <c r="W23" s="105" t="str">
        <f>IF($H$21="","",
IF(OR($H$21="Corrupción",$H$21="Lavado de Activos",$H$21="Financiación del Terrorismo",$H$21="Trámites, OPAs y Consultas de Acceso a la Información Pública"),"No Aplica",'[4]5. Valoración de Controles'!$N23))</f>
        <v>No Aplica</v>
      </c>
      <c r="X23" s="106" t="str">
        <f>IF($H$21="","",
IF(OR($H$21="Corrupción",$H$21="Lavado de Activos",$H$21="Financiación del Terrorismo",$H$21="Trámites, OPAs y Consultas de Acceso a la Información Pública"),"No Aplica",'[4]5. Valoración de Controles'!$O23))</f>
        <v>No Aplica</v>
      </c>
      <c r="Y23" s="106" t="str">
        <f>IF($H$21="","",
IF(OR($H$21="Corrupción",$H$21="Lavado de Activos",$H$21="Financiación del Terrorismo",$H$21="Trámites, OPAs y Consultas de Acceso a la Información Pública"),"No Aplica",'[4]5. Valoración de Controles'!$P23))</f>
        <v>No Aplica</v>
      </c>
      <c r="Z23" s="106" t="str">
        <f>IF($H$21="","",
IF(OR($H$21="Corrupción",$H$21="Lavado de Activos",$H$21="Financiación del Terrorismo",$H$21="Trámites, OPAs y Consultas de Acceso a la Información Pública"),"No Aplica",'[4]5. Valoración de Controles'!$Q23))</f>
        <v>No Aplica</v>
      </c>
      <c r="AA23" s="107" t="str">
        <f>IF($H$21="","",
IF(OR($H$21="Corrupción",$H$21="Lavado de Activos",$H$21="Financiación del Terrorismo",$H$21="Trámites, OPAs y Consultas de Acceso a la Información Pública"),"No aplica",'[4]5. Valoración de Controles'!$R23))</f>
        <v>No aplica</v>
      </c>
      <c r="AB23" s="96"/>
      <c r="AC23" s="96"/>
      <c r="AD23" s="96"/>
      <c r="AE23" s="96"/>
      <c r="AF23" s="96"/>
      <c r="AG23" s="96"/>
      <c r="AH23" s="96"/>
      <c r="AI23" s="96"/>
      <c r="AJ23" s="96"/>
      <c r="AK23" s="96"/>
      <c r="AL23" s="96"/>
      <c r="AM23" s="77"/>
      <c r="AN23" s="77"/>
      <c r="AO23" s="77"/>
      <c r="AP23" s="77"/>
      <c r="AQ23" s="77"/>
      <c r="AR23" s="77"/>
      <c r="AS23" s="77"/>
      <c r="AT23" s="77"/>
      <c r="AU23" s="77"/>
      <c r="AV23" s="77"/>
      <c r="AW23" s="77"/>
      <c r="AX23" s="77"/>
      <c r="AY23" s="77"/>
      <c r="AZ23" s="77"/>
      <c r="BA23" s="77"/>
      <c r="BB23" s="77"/>
      <c r="BC23" s="77"/>
      <c r="BD23" s="77"/>
      <c r="BE23" s="77"/>
      <c r="BF23" s="77"/>
    </row>
    <row r="24" spans="1:58" ht="31.5" customHeight="1">
      <c r="A24" s="99">
        <v>6</v>
      </c>
      <c r="B24" s="100" t="str">
        <f>'[4]2. Identificación del Riesgo'!B24:B26</f>
        <v>Manejo de Emergencias y Desastres</v>
      </c>
      <c r="C24" s="100" t="str">
        <f>IF('[4]2. Identificación del Riesgo'!C24:C26="","",'[4]2. Identificación del Riesgo'!C24:C26)</f>
        <v>Actividades de desvinculación y traslado (funcionarios).</v>
      </c>
      <c r="D24" s="100" t="str">
        <f>IF('[4]2. Identificación del Riesgo'!D24:D26="","",'[4]2. Identificación del Riesgo'!D24:D26)</f>
        <v>Afectación Económica (o presupuestal) y Reputacional</v>
      </c>
      <c r="E24" s="100" t="str">
        <f>IF('[4]2. Identificación del Riesgo'!E24:E26="","",'[4]2. Identificación del Riesgo'!E24:E26)</f>
        <v>por la alta rotación de personal de planta (carrera administrativa y provisional)</v>
      </c>
      <c r="F24" s="100" t="str">
        <f>IF('[4]2. Identificación del Riesgo'!F24:F26="","",'[4]2. Identificación del Riesgo'!F24:F26)</f>
        <v>Debido a la falta de lineamientos y herramientas institucionalizados para una adecuada transferencia de conocimiento.</v>
      </c>
      <c r="G24" s="100" t="str">
        <f>IF('[4]2. Identificación del Riesgo'!G24:G26="","",'[4]2. Identificación del Riesgo'!G24:G26)</f>
        <v>Posibilidad de afectación economica o presupuestal, por la alta rotación de personal de planta, debido a la falta de lineamientos y herramientas institucionalizados para una adecuada trasferencia de conocimiento.</v>
      </c>
      <c r="H24" s="100" t="str">
        <f>IF('[4]2. Identificación del Riesgo'!H24:H26="","",'[4]2. Identificación del Riesgo'!H24:H26)</f>
        <v>Fuga de Capital Intelectual</v>
      </c>
      <c r="I24" s="100" t="str">
        <f>IF('[4]2. Identificación del Riesgo'!I24:I26="","",'[4]2. Identificación del Riesgo'!I24:I26)</f>
        <v>Usuarios, productos y practicas, organizacionales</v>
      </c>
      <c r="J24" s="100" t="str">
        <f>IF('[4]2. Identificación del Riesgo'!J24:J26="","",'[4]2. Identificación del Riesgo'!J24:J26)</f>
        <v>Media: La actividad que conlleva el riesgo se ejecuta de 24 a 500 veces por año</v>
      </c>
      <c r="K24" s="101" t="str">
        <f>'[4]2. Identificación del Riesgo'!K24:K26</f>
        <v>Media</v>
      </c>
      <c r="L24" s="102">
        <f>'[4]2. Identificación del Riesgo'!L24:L26</f>
        <v>0.6</v>
      </c>
      <c r="M24" s="102" t="str">
        <f>IF(OR('[4]2. Identificación del Riesgo'!H24:H26="Corrupción",'[4]2. Identificación del Riesgo'!H24:H26="Lavado de Activos",'[4]2. Identificación del Riesgo'!H24:H26="Financiación del Terrorismo",'[4]2. Identificación del Riesgo'!H24:H26="Trámites, OPAs y Consultas de Acceso a la Información Pública"),"No Aplica",
IF('[4]2. Identificación del Riesgo'!M24:M26="","",'[4]2. Identificación del Riesgo'!M24:M26))</f>
        <v>Reputacional: El riesgo afecta la imagen de de la entidad con efecto publicitario sostenido a nivel de sector administrativo, nivel departamental o municipal</v>
      </c>
      <c r="N24" s="101" t="str">
        <f>'[4]2. Identificación del Riesgo'!N24:N26</f>
        <v>Mayor</v>
      </c>
      <c r="O24" s="102">
        <f>'[4]2. Identificación del Riesgo'!O24:O26</f>
        <v>0.8</v>
      </c>
      <c r="P24" s="103" t="str">
        <f>'[4]2. Identificación del Riesgo'!P24:P26</f>
        <v>Alto</v>
      </c>
      <c r="Q24" s="104" t="str">
        <f>IF($H$24="","",
IF(OR($H$24="Corrupción",$H$24="Lavado de Activos",$H$24="Financiación del Terrorismo",$H$24="Trámites, OPAs y Consultas de Acceso a la Información Pública"),'[4]6.Valoración Control Corrupción'!$E24,'[4]5. Valoración de Controles'!$E24))</f>
        <v>El Jefe Inmediato</v>
      </c>
      <c r="R24" s="105" t="str">
        <f>IF($H$24="","",
IF(OR($H$24="Corrupción",$H$24="Lavado de Activos",$H$24="Financiación del Terrorismo",$H$24="Trámites, OPAs y Consultas de Acceso a la Información Pública"),"No Aplica",'[4]5. Valoración de Controles'!$I24))</f>
        <v>Detectivo</v>
      </c>
      <c r="S24" s="105" t="str">
        <f>IF($H$24="","",
IF(OR($H$24="Corrupción",$H$24="Lavado de Activos",$H$24="Financiación del Terrorismo",$H$24="Trámites, OPAs y Consultas de Acceso a la Información Pública"),"No Aplica",'[4]5. Valoración de Controles'!$J24))</f>
        <v>Afecta probabilidad</v>
      </c>
      <c r="T24" s="105" t="str">
        <f>IF($H$24="","",
IF(OR($H$24="Corrupción",$H$24="Lavado de Activos",$H$24="Financiación del Terrorismo",$H$24="Trámites, OPAs y Consultas de Acceso a la Información Pública"),"No Aplica",'[4]5. Valoración de Controles'!$K24))</f>
        <v>Manual</v>
      </c>
      <c r="U24" s="105" t="str">
        <f>IF($H$24="","",
IF(OR($H$24="Corrupción",$H$24="Lavado de Activos",$H$24="Financiación del Terrorismo",$H$24="Trámites, OPAs y Consultas de Acceso a la Información Pública"),"No Aplica",'[4]5. Valoración de Controles'!$L24))</f>
        <v>Documentado</v>
      </c>
      <c r="V24" s="105" t="str">
        <f>IF($H$24="","",
IF(OR($H$24="Corrupción",$H$24="Lavado de Activos",$H$24="Financiación del Terrorismo",$H$24="Trámites, OPAs y Consultas de Acceso a la Información Pública"),"No Aplica",'[4]5. Valoración de Controles'!$M24))</f>
        <v>Continua</v>
      </c>
      <c r="W24" s="105" t="str">
        <f>IF($H$24="","",
IF(OR($H$24="Corrupción",$H$24="Lavado de Activos",$H$24="Financiación del Terrorismo",$H$24="Trámites, OPAs y Consultas de Acceso a la Información Pública"),"No Aplica",'[4]5. Valoración de Controles'!$N24))</f>
        <v>Con registro</v>
      </c>
      <c r="X24" s="106" t="str">
        <f>IF($H$24="","",
IF(OR($H$24="Corrupción",$H$24="Lavado de Activos",$H$24="Financiación del Terrorismo",$H$24="Trámites, OPAs y Consultas de Acceso a la Información Pública"),"No Aplica",'[4]5. Valoración de Controles'!$O24))</f>
        <v>Historias Laborales</v>
      </c>
      <c r="Y24" s="106" t="str">
        <f>IF($H$24="","",
IF(OR($H$24="Corrupción",$H$24="Lavado de Activos",$H$24="Financiación del Terrorismo",$H$24="Trámites, OPAs y Consultas de Acceso a la Información Pública"),"No Aplica",'[4]5. Valoración de Controles'!$P24))</f>
        <v>Acta de entrega firmada por el funcionario que recibe el puesto de trabajo, quien garantiza al jefe inmediato la entrega idonea del mismo.</v>
      </c>
      <c r="Z24" s="106" t="str">
        <f>IF($H$24="","",
IF(OR($H$24="Corrupción",$H$24="Lavado de Activos",$H$24="Financiación del Terrorismo",$H$24="Trámites, OPAs y Consultas de Acceso a la Información Pública"),"No Aplica",'[4]5. Valoración de Controles'!$Q24))</f>
        <v xml:space="preserve">Si el funcionario que recibe el puesto de trabajo no esta conforme con la entrega, el jefe inmediato solicita fortalecer dicha entrega y se condiciona el pago de nomina. </v>
      </c>
      <c r="AA24" s="107">
        <f>IF($H$24="","",
IF(OR($H$24="Corrupción",$H$24="Lavado de Activos",$H$24="Financiación del Terrorismo",$H$24="Trámites, OPAs y Consultas de Acceso a la Información Pública"),"No aplica",'[4]5. Valoración de Controles'!$R24))</f>
        <v>0.3</v>
      </c>
      <c r="AB24" s="101" t="str">
        <f>IF(H24="","",
IF(OR(H24="Corrupción",H24="Lavado de Activos",H24="Financiación del Terrorismo",H24="Trámites, OPAs y Consultas de Acceso a la Información Pública"),'[4]6.Valoración Control Corrupción'!W24:W26,
IF(OR(H24&lt;&gt;"Corrupción",H24&lt;&gt;"Lavado de Activos",H24&lt;&gt;"Financiación del Terrorismo",H24&lt;&gt;"Trámites, OPAs y Consultas de Acceso a la Información Pública"),IF(AC24="","",
IF(AND(AC24&gt;0,AC24&lt;0.4),"Muy Baja",
IF(AND(AC24&gt;=0.4,AC24&lt;0.6),"Baja",
IF(AND(AC24&gt;=0.6,AC24&lt;0.8),"Media",
IF(AND(AC24&gt;=0.8,AC24&lt;1),"Alta",
IF(AC24&gt;=1,"Muy Alta","")))))))))</f>
        <v>Muy Baja</v>
      </c>
      <c r="AC24" s="108">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IF('[4]5. Valoración de Controles'!U26&gt;0,'[4]5. Valoración de Controles'!U26,
IF('[4]5. Valoración de Controles'!U25&gt;0,'[4]5. Valoración de Controles'!U25,
IF('[4]5. Valoración de Controles'!U24&gt;0,'[4]5. Valoración de Controles'!U24,L24))))))</f>
        <v>0.29399999999999998</v>
      </c>
      <c r="AD24" s="101" t="str">
        <f>IF(H24="","",
IF(OR(H24="Corrupción",H24="Lavado de Activos",H24="Financiación del Terrorismo",H24="Trámites, OPAs y Consultas de Acceso a la Información Pública"),'[4]3. Impacto Riesgo de Corrupción'!Z24:Z26,
IF(OR(H24&lt;&gt;"Corrupción",H24&lt;&gt;"Lavado de Activos",H24&lt;&gt;"Financiación del Terrorismo",H24&lt;&gt;"Trámites, OPAs y Consultas de Acceso a la Información Pública"),
IF(AE24="","",
IF(AND(AE24&gt;0,AE24&lt;0.4),"Leve",
IF(AND(AE24&gt;=0.4,AE24&lt;0.6),"Menor",
IF(AND(AE24&gt;=0.6,AE24&lt;0.8),"Moderado",
IF(AND(AE24&gt;=0.8,AE24&lt;1),"Mayor",
IF(AE24&gt;=1,"Catastrófico","")))))))))</f>
        <v>Mayor</v>
      </c>
      <c r="AE24" s="108">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IF('[4]5. Valoración de Controles'!V26&gt;0,'[4]5. Valoración de Controles'!V26,
IF('[4]5. Valoración de Controles'!V25&gt;0,'[4]5. Valoración de Controles'!V25,
IF('[4]5. Valoración de Controles'!V24&gt;0,'[4]5. Valoración de Controles'!V24,O24))))))</f>
        <v>0.8</v>
      </c>
      <c r="AF24" s="103" t="str">
        <f>IF(AND(AB24="Muy Alta",OR(AD24="Leve",AD24="Menor",AD24="Moderado",AD24="Mayor")),"Alto",
IF(AND(AB24="Alta",OR(AD24="Leve",AD24="Menor")),"Moderado",
IF(AND(AB24="Alta",OR(AD24="Moderado",AD24="Mayor")),"Alto",
IF(AND(AB24="Media",OR(AD24="Leve",AD24="Menor",AD24="Moderado")),"Moderado",
IF(AND(AB24="Media",OR(AD24="Mayor")),"Alto",
IF(AND(AB24="Baja",OR(AD24="Leve")),"Bajo",
IF(AND(OR(AB24="Baja",AB24="Improbable"),OR(AD24="Menor",AD24="Moderado")),"Moderado",
IF(AND(OR(AB24="Baja",AB24="Improbable"),AD24="Mayor"),"Alto",
IF(AND(AB24="Muy Baja",OR(AD24="Leve",AD24="Menor")),"Bajo",
IF(AND(OR(AB24="Muy Baja",AB24="Rara vez"),OR(AD24="Moderado")),"Moderado",
IF(AND(OR(AB24="Muy Baja",AB24="Rara vez"),AD24="Mayor"),"Alto",
IF(AND(OR(AB24="Casi seguro",AB24="Probable",AB24="Posible"),AD24="Mayor"),"Extremo",
IF(AND(AB24="Casi seguro",AD24="Moderado"),"Extremo",
IF(AND(OR(AB24="Probable",AB24="Posible"),OR(AD24="Moderado")),"Alto",
IF(AD24="Catastrófico","Extremo","")))))))))))))))</f>
        <v>Alto</v>
      </c>
      <c r="AG24" s="109" t="s">
        <v>50</v>
      </c>
      <c r="AH24" s="110" t="str">
        <f>IF(AG24="Reducir (Mitigar)","Debe establecer el plan de acción a implementar para mitigar el nivel del riesgo",
IF(AG24="Reducir (Transferir)","No amerita plan de acción. Debe tercerizar la actividad que genera este riesgo o adquirir polizas para evitar responsabilidad economica, sin embargo mantiene la responsabilidad reputacional",
IF(AG24="Aceptar","No amerita plan de acción. Asuma las consecuencias de la materialización del riesgo",
IF(AG24="Evitar","No amerita plan de acción. No ejecute la actividad que genera el riesgo",
IF(AG24="Reducir","Debe establecer el plan de acción a implementar para mitigar el nivel del riesgo",
IF(AG24="Compartir","No amerita plan de acción. Comparta el riesgo con una parte interesada que pueda gestionarlo con mas eficacia",""))))))</f>
        <v>Debe establecer el plan de acción a implementar para mitigar el nivel del riesgo</v>
      </c>
      <c r="AI24" s="111" t="s">
        <v>66</v>
      </c>
      <c r="AJ24" s="112" t="s">
        <v>67</v>
      </c>
      <c r="AK24" s="112" t="str">
        <f>IF(AI24="","","∑ Peso porcentual de cada acción definida")</f>
        <v>∑ Peso porcentual de cada acción definida</v>
      </c>
      <c r="AL24" s="100" t="s">
        <v>85</v>
      </c>
      <c r="AM24" s="77"/>
      <c r="AN24" s="77"/>
      <c r="AO24" s="77"/>
      <c r="AP24" s="77"/>
      <c r="AQ24" s="77"/>
      <c r="AR24" s="77"/>
      <c r="AS24" s="77"/>
      <c r="AT24" s="77"/>
      <c r="AU24" s="77"/>
      <c r="AV24" s="77"/>
      <c r="AW24" s="77"/>
      <c r="AX24" s="77"/>
      <c r="AY24" s="77"/>
      <c r="AZ24" s="77"/>
      <c r="BA24" s="77"/>
      <c r="BB24" s="77"/>
      <c r="BC24" s="77"/>
      <c r="BD24" s="77"/>
      <c r="BE24" s="77"/>
      <c r="BF24" s="77"/>
    </row>
    <row r="25" spans="1:58" ht="31.5" customHeight="1">
      <c r="A25" s="114"/>
      <c r="B25" s="114"/>
      <c r="C25" s="114"/>
      <c r="D25" s="114"/>
      <c r="E25" s="114"/>
      <c r="F25" s="114"/>
      <c r="G25" s="114"/>
      <c r="H25" s="114"/>
      <c r="I25" s="114"/>
      <c r="J25" s="114"/>
      <c r="K25" s="114"/>
      <c r="L25" s="114"/>
      <c r="M25" s="114"/>
      <c r="N25" s="114"/>
      <c r="O25" s="114"/>
      <c r="P25" s="114"/>
      <c r="Q25" s="104" t="str">
        <f>IF($H$24="","",
IF(OR($H$24="Corrupción",$H$24="Lavado de Activos",$H$24="Financiación del Terrorismo",$H$24="Trámites, OPAs y Consultas de Acceso a la Información Pública"),'[4]6.Valoración Control Corrupción'!$E25,'[4]5. Valoración de Controles'!$E25))</f>
        <v>El funcionario</v>
      </c>
      <c r="R25" s="105" t="str">
        <f>IF($H$24="","",
IF(OR($H$24="Corrupción",$H$24="Lavado de Activos",$H$24="Financiación del Terrorismo",$H$24="Trámites, OPAs y Consultas de Acceso a la Información Pública"),"No Aplica",'[4]5. Valoración de Controles'!$I25))</f>
        <v>Detectivo</v>
      </c>
      <c r="S25" s="105" t="str">
        <f>IF($H$24="","",
IF(OR($H$24="Corrupción",$H$24="Lavado de Activos",$H$24="Financiación del Terrorismo",$H$24="Trámites, OPAs y Consultas de Acceso a la Información Pública"),"No Aplica",'[4]5. Valoración de Controles'!$J25))</f>
        <v>Afecta probabilidad</v>
      </c>
      <c r="T25" s="105" t="str">
        <f>IF($H$24="","",
IF(OR($H$24="Corrupción",$H$24="Lavado de Activos",$H$24="Financiación del Terrorismo",$H$24="Trámites, OPAs y Consultas de Acceso a la Información Pública"),"No Aplica",'[4]5. Valoración de Controles'!$K25))</f>
        <v>Manual</v>
      </c>
      <c r="U25" s="105" t="str">
        <f>IF($H$24="","",
IF(OR($H$24="Corrupción",$H$24="Lavado de Activos",$H$24="Financiación del Terrorismo",$H$24="Trámites, OPAs y Consultas de Acceso a la Información Pública"),"No Aplica",'[4]5. Valoración de Controles'!$L25))</f>
        <v>Documentado</v>
      </c>
      <c r="V25" s="105" t="str">
        <f>IF($H$24="","",
IF(OR($H$24="Corrupción",$H$24="Lavado de Activos",$H$24="Financiación del Terrorismo",$H$24="Trámites, OPAs y Consultas de Acceso a la Información Pública"),"No Aplica",'[4]5. Valoración de Controles'!$M25))</f>
        <v>Continua</v>
      </c>
      <c r="W25" s="105" t="str">
        <f>IF($H$24="","",
IF(OR($H$24="Corrupción",$H$24="Lavado de Activos",$H$24="Financiación del Terrorismo",$H$24="Trámites, OPAs y Consultas de Acceso a la Información Pública"),"No Aplica",'[4]5. Valoración de Controles'!$N25))</f>
        <v>Con registro</v>
      </c>
      <c r="X25" s="106" t="str">
        <f>IF($H$24="","",
IF(OR($H$24="Corrupción",$H$24="Lavado de Activos",$H$24="Financiación del Terrorismo",$H$24="Trámites, OPAs y Consultas de Acceso a la Información Pública"),"No Aplica",'[4]5. Valoración de Controles'!$O25))</f>
        <v>Historias Laborales</v>
      </c>
      <c r="Y25" s="106" t="str">
        <f>IF($H$24="","",
IF(OR($H$24="Corrupción",$H$24="Lavado de Activos",$H$24="Financiación del Terrorismo",$H$24="Trámites, OPAs y Consultas de Acceso a la Información Pública"),"No Aplica",'[4]5. Valoración de Controles'!$P25))</f>
        <v>Capacitación presencial o virtual para transferir el conocimiento a los funcionarios de la Entidad, o Elaboración de informe de los conocimientos adquiridos en la capacitación recibida.</v>
      </c>
      <c r="Z25" s="106" t="str">
        <f>IF($H$24="","",
IF(OR($H$24="Corrupción",$H$24="Lavado de Activos",$H$24="Financiación del Terrorismo",$H$24="Trámites, OPAs y Consultas de Acceso a la Información Pública"),"No Aplica",'[4]5. Valoración de Controles'!$Q25))</f>
        <v>El control no permite identificar desviaciones o diferencias.</v>
      </c>
      <c r="AA25" s="107">
        <f>IF($H$24="","",
IF(OR($H$24="Corrupción",$H$24="Lavado de Activos",$H$24="Financiación del Terrorismo",$H$24="Trámites, OPAs y Consultas de Acceso a la Información Pública"),"No aplica",'[4]5. Valoración de Controles'!$R25))</f>
        <v>0.3</v>
      </c>
      <c r="AB25" s="114"/>
      <c r="AC25" s="114"/>
      <c r="AD25" s="114"/>
      <c r="AE25" s="114"/>
      <c r="AF25" s="114"/>
      <c r="AG25" s="114"/>
      <c r="AH25" s="114"/>
      <c r="AI25" s="114"/>
      <c r="AJ25" s="114"/>
      <c r="AK25" s="114"/>
      <c r="AL25" s="114"/>
      <c r="AM25" s="77"/>
      <c r="AN25" s="77"/>
      <c r="AO25" s="77"/>
      <c r="AP25" s="77"/>
      <c r="AQ25" s="77"/>
      <c r="AR25" s="77"/>
      <c r="AS25" s="77"/>
      <c r="AT25" s="77"/>
      <c r="AU25" s="77"/>
      <c r="AV25" s="77"/>
      <c r="AW25" s="77"/>
      <c r="AX25" s="77"/>
      <c r="AY25" s="77"/>
      <c r="AZ25" s="77"/>
      <c r="BA25" s="77"/>
      <c r="BB25" s="77"/>
      <c r="BC25" s="77"/>
      <c r="BD25" s="77"/>
      <c r="BE25" s="77"/>
      <c r="BF25" s="77"/>
    </row>
    <row r="26" spans="1:58" ht="31.5" customHeight="1">
      <c r="A26" s="96"/>
      <c r="B26" s="96"/>
      <c r="C26" s="96"/>
      <c r="D26" s="96"/>
      <c r="E26" s="96"/>
      <c r="F26" s="96"/>
      <c r="G26" s="96"/>
      <c r="H26" s="96"/>
      <c r="I26" s="96"/>
      <c r="J26" s="96"/>
      <c r="K26" s="96"/>
      <c r="L26" s="96"/>
      <c r="M26" s="96"/>
      <c r="N26" s="96"/>
      <c r="O26" s="96"/>
      <c r="P26" s="96"/>
      <c r="Q26" s="104">
        <f>IF($H$24="","",
IF(OR($H$24="Corrupción",$H$24="Lavado de Activos",$H$24="Financiación del Terrorismo",$H$24="Trámites, OPAs y Consultas de Acceso a la Información Pública"),'[4]6.Valoración Control Corrupción'!$E26,'[4]5. Valoración de Controles'!$E26))</f>
        <v>0</v>
      </c>
      <c r="R26" s="105">
        <f>IF($H$24="","",
IF(OR($H$24="Corrupción",$H$24="Lavado de Activos",$H$24="Financiación del Terrorismo",$H$24="Trámites, OPAs y Consultas de Acceso a la Información Pública"),"No Aplica",'[4]5. Valoración de Controles'!$I26))</f>
        <v>0</v>
      </c>
      <c r="S26" s="105" t="str">
        <f>IF($H$24="","",
IF(OR($H$24="Corrupción",$H$24="Lavado de Activos",$H$24="Financiación del Terrorismo",$H$24="Trámites, OPAs y Consultas de Acceso a la Información Pública"),"No Aplica",'[4]5. Valoración de Controles'!$J26))</f>
        <v/>
      </c>
      <c r="T26" s="105">
        <f>IF($H$24="","",
IF(OR($H$24="Corrupción",$H$24="Lavado de Activos",$H$24="Financiación del Terrorismo",$H$24="Trámites, OPAs y Consultas de Acceso a la Información Pública"),"No Aplica",'[4]5. Valoración de Controles'!$K26))</f>
        <v>0</v>
      </c>
      <c r="U26" s="105">
        <f>IF($H$24="","",
IF(OR($H$24="Corrupción",$H$24="Lavado de Activos",$H$24="Financiación del Terrorismo",$H$24="Trámites, OPAs y Consultas de Acceso a la Información Pública"),"No Aplica",'[4]5. Valoración de Controles'!$L26))</f>
        <v>0</v>
      </c>
      <c r="V26" s="105">
        <f>IF($H$24="","",
IF(OR($H$24="Corrupción",$H$24="Lavado de Activos",$H$24="Financiación del Terrorismo",$H$24="Trámites, OPAs y Consultas de Acceso a la Información Pública"),"No Aplica",'[4]5. Valoración de Controles'!$M26))</f>
        <v>0</v>
      </c>
      <c r="W26" s="105">
        <f>IF($H$24="","",
IF(OR($H$24="Corrupción",$H$24="Lavado de Activos",$H$24="Financiación del Terrorismo",$H$24="Trámites, OPAs y Consultas de Acceso a la Información Pública"),"No Aplica",'[4]5. Valoración de Controles'!$N26))</f>
        <v>0</v>
      </c>
      <c r="X26" s="106">
        <f>IF($H$24="","",
IF(OR($H$24="Corrupción",$H$24="Lavado de Activos",$H$24="Financiación del Terrorismo",$H$24="Trámites, OPAs y Consultas de Acceso a la Información Pública"),"No Aplica",'[4]5. Valoración de Controles'!$O26))</f>
        <v>0</v>
      </c>
      <c r="Y26" s="106">
        <f>IF($H$24="","",
IF(OR($H$24="Corrupción",$H$24="Lavado de Activos",$H$24="Financiación del Terrorismo",$H$24="Trámites, OPAs y Consultas de Acceso a la Información Pública"),"No Aplica",'[4]5. Valoración de Controles'!$P26))</f>
        <v>0</v>
      </c>
      <c r="Z26" s="106">
        <f>IF($H$24="","",
IF(OR($H$24="Corrupción",$H$24="Lavado de Activos",$H$24="Financiación del Terrorismo",$H$24="Trámites, OPAs y Consultas de Acceso a la Información Pública"),"No Aplica",'[4]5. Valoración de Controles'!$Q26))</f>
        <v>0</v>
      </c>
      <c r="AA26" s="107" t="str">
        <f>IF($H$24="","",
IF(OR($H$24="Corrupción",$H$24="Lavado de Activos",$H$24="Financiación del Terrorismo",$H$24="Trámites, OPAs y Consultas de Acceso a la Información Pública"),"No aplica",'[4]5. Valoración de Controles'!$R26))</f>
        <v/>
      </c>
      <c r="AB26" s="96"/>
      <c r="AC26" s="96"/>
      <c r="AD26" s="96"/>
      <c r="AE26" s="96"/>
      <c r="AF26" s="96"/>
      <c r="AG26" s="96"/>
      <c r="AH26" s="96"/>
      <c r="AI26" s="96"/>
      <c r="AJ26" s="96"/>
      <c r="AK26" s="96"/>
      <c r="AL26" s="96"/>
      <c r="AM26" s="77"/>
      <c r="AN26" s="77"/>
      <c r="AO26" s="77"/>
      <c r="AP26" s="77"/>
      <c r="AQ26" s="77"/>
      <c r="AR26" s="77"/>
      <c r="AS26" s="77"/>
      <c r="AT26" s="77"/>
      <c r="AU26" s="77"/>
      <c r="AV26" s="77"/>
      <c r="AW26" s="77"/>
      <c r="AX26" s="77"/>
      <c r="AY26" s="77"/>
      <c r="AZ26" s="77"/>
      <c r="BA26" s="77"/>
      <c r="BB26" s="77"/>
      <c r="BC26" s="77"/>
      <c r="BD26" s="77"/>
      <c r="BE26" s="77"/>
      <c r="BF26" s="77"/>
    </row>
    <row r="27" spans="1:58" ht="31.5" customHeight="1">
      <c r="A27" s="99">
        <v>7</v>
      </c>
      <c r="B27" s="100" t="str">
        <f>'[4]2. Identificación del Riesgo'!B27:B29</f>
        <v>Manejo de Emergencias y Desastres</v>
      </c>
      <c r="C27" s="100" t="str">
        <f>IF('[4]2. Identificación del Riesgo'!C27:C29="","",'[4]2. Identificación del Riesgo'!C27:C29)</f>
        <v>Entrega de informes de actividades y/o terminación o cesión de contratos de prestación de servicios (contratistas).</v>
      </c>
      <c r="D27" s="100" t="str">
        <f>IF('[4]2. Identificación del Riesgo'!D27:D29="","",'[4]2. Identificación del Riesgo'!D27:D29)</f>
        <v>Afectación Económica (o presupuestal) y Reputacional</v>
      </c>
      <c r="E27" s="100" t="str">
        <f>IF('[4]2. Identificación del Riesgo'!E27:E29="","",'[4]2. Identificación del Riesgo'!E27:E29)</f>
        <v>por debilidades en la revisión de los productos entregados por los contratistas de prestación de servicios</v>
      </c>
      <c r="F27" s="100" t="str">
        <f>IF('[4]2. Identificación del Riesgo'!F27:F29="","",'[4]2. Identificación del Riesgo'!F27:F29)</f>
        <v>Debido a la falta de lineamientos y herramientas institucionalizados para una adecuada transferencia de conocimiento.</v>
      </c>
      <c r="G27" s="100" t="str">
        <f>IF('[4]2. Identificación del Riesgo'!G27:G29="","",'[4]2. Identificación del Riesgo'!G27:G29)</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27" s="100" t="str">
        <f>IF('[4]2. Identificación del Riesgo'!H27:H29="","",'[4]2. Identificación del Riesgo'!H27:H29)</f>
        <v>Fuga de Capital Intelectual</v>
      </c>
      <c r="I27" s="100" t="str">
        <f>IF('[4]2. Identificación del Riesgo'!I27:I29="","",'[4]2. Identificación del Riesgo'!I27:I29)</f>
        <v>Usuarios, productos y practicas, organizacionales</v>
      </c>
      <c r="J27" s="100" t="str">
        <f>IF('[4]2. Identificación del Riesgo'!J27:J29="","",'[4]2. Identificación del Riesgo'!J27:J29)</f>
        <v>Alta: La actividad que conlleva el riesgo se ejecuta mínimo 500 veces al año y máximo 5000 veces por año</v>
      </c>
      <c r="K27" s="101" t="str">
        <f>'[4]2. Identificación del Riesgo'!K27:K29</f>
        <v>Alta</v>
      </c>
      <c r="L27" s="102">
        <f>'[4]2. Identificación del Riesgo'!L27:L29</f>
        <v>0.8</v>
      </c>
      <c r="M27" s="102" t="str">
        <f>IF(OR('[4]2. Identificación del Riesgo'!H27:H29="Corrupción",'[4]2. Identificación del Riesgo'!H27:H29="Lavado de Activos",'[4]2. Identificación del Riesgo'!H27:H29="Financiación del Terrorismo",'[4]2. Identificación del Riesgo'!H27:H29="Trámites, OPAs y Consultas de Acceso a la Información Pública"),"No Aplica",
IF('[4]2. Identificación del Riesgo'!M27:M29="","",'[4]2. Identificación del Riesgo'!M27:M29))</f>
        <v>Reputacional: El riesgo afecta la imagen de la entidad internamente, de conocimiento general, nivel interno, de junta directiva y accionistas y/o de proveedores</v>
      </c>
      <c r="N27" s="101" t="str">
        <f>'[4]2. Identificación del Riesgo'!N27:N29</f>
        <v>Menor</v>
      </c>
      <c r="O27" s="102">
        <f>'[4]2. Identificación del Riesgo'!O27:O29</f>
        <v>0.4</v>
      </c>
      <c r="P27" s="103" t="str">
        <f>'[4]2. Identificación del Riesgo'!P27:P29</f>
        <v>Moderado</v>
      </c>
      <c r="Q27" s="104" t="str">
        <f>IF($H$27="","",
IF(OR($H$27="Corrupción",$H$27="Lavado de Activos",$H$27="Financiación del Terrorismo",$H$27="Trámites, OPAs y Consultas de Acceso a la Información Pública"),'[4]6.Valoración Control Corrupción'!$E27,'[4]5. Valoración de Controles'!$E27))</f>
        <v>El Supervisor del contrato</v>
      </c>
      <c r="R27" s="105" t="str">
        <f>IF($H$27="","",
IF(OR($H$27="Corrupción",$H$27="Lavado de Activos",$H$27="Financiación del Terrorismo",$H$27="Trámites, OPAs y Consultas de Acceso a la Información Pública"),"No Aplica",'[4]5. Valoración de Controles'!$I27))</f>
        <v>Detectivo</v>
      </c>
      <c r="S27" s="105" t="str">
        <f>IF($H$27="","",
IF(OR($H$27="Corrupción",$H$27="Lavado de Activos",$H$27="Financiación del Terrorismo",$H$27="Trámites, OPAs y Consultas de Acceso a la Información Pública"),"No Aplica",'[4]5. Valoración de Controles'!$J27))</f>
        <v>Afecta probabilidad</v>
      </c>
      <c r="T27" s="105" t="str">
        <f>IF($H$27="","",
IF(OR($H$27="Corrupción",$H$27="Lavado de Activos",$H$27="Financiación del Terrorismo",$H$27="Trámites, OPAs y Consultas de Acceso a la Información Pública"),"No Aplica",'[4]5. Valoración de Controles'!$K27))</f>
        <v>Manual</v>
      </c>
      <c r="U27" s="105" t="str">
        <f>IF($H$27="","",
IF(OR($H$27="Corrupción",$H$27="Lavado de Activos",$H$27="Financiación del Terrorismo",$H$27="Trámites, OPAs y Consultas de Acceso a la Información Pública"),"No Aplica",'[4]5. Valoración de Controles'!$L27))</f>
        <v>Documentado</v>
      </c>
      <c r="V27" s="105" t="str">
        <f>IF($H$27="","",
IF(OR($H$27="Corrupción",$H$27="Lavado de Activos",$H$27="Financiación del Terrorismo",$H$27="Trámites, OPAs y Consultas de Acceso a la Información Pública"),"No Aplica",'[4]5. Valoración de Controles'!$M27))</f>
        <v>Continua</v>
      </c>
      <c r="W27" s="105" t="str">
        <f>IF($H$27="","",
IF(OR($H$27="Corrupción",$H$27="Lavado de Activos",$H$27="Financiación del Terrorismo",$H$27="Trámites, OPAs y Consultas de Acceso a la Información Pública"),"No Aplica",'[4]5. Valoración de Controles'!$N27))</f>
        <v>Con registro</v>
      </c>
      <c r="X27" s="106" t="str">
        <f>IF($H$27="","",
IF(OR($H$27="Corrupción",$H$27="Lavado de Activos",$H$27="Financiación del Terrorismo",$H$27="Trámites, OPAs y Consultas de Acceso a la Información Pública"),"No Aplica",'[4]5. Valoración de Controles'!$O27))</f>
        <v>Carpeta fisica de cada contrato de prestación de servicios. A nivel digital en el NAS administrado por la Dirección TIC.</v>
      </c>
      <c r="Y27" s="106" t="str">
        <f>IF($H$27="","",
IF(OR($H$27="Corrupción",$H$27="Lavado de Activos",$H$27="Financiación del Terrorismo",$H$27="Trámites, OPAs y Consultas de Acceso a la Información Pública"),"No Aplica",'[4]5. Valoración de Controles'!$P27))</f>
        <v>Informe de actividades mensuales de los contratistas de prestación de servicios.</v>
      </c>
      <c r="Z27" s="106" t="str">
        <f>IF($H$27="","",
IF(OR($H$27="Corrupción",$H$27="Lavado de Activos",$H$27="Financiación del Terrorismo",$H$27="Trámites, OPAs y Consultas de Acceso a la Información Pública"),"No Aplica",'[4]5. Valoración de Controles'!$Q27))</f>
        <v>En caso de que el supervisor identifique diferencias en las evidencias con respecto a las actividades reportadas, devuelve el informe para que el contratista realice los ajustes pertinentes.</v>
      </c>
      <c r="AA27" s="107">
        <f>IF($H$27="","",
IF(OR($H$27="Corrupción",$H$27="Lavado de Activos",$H$27="Financiación del Terrorismo",$H$27="Trámites, OPAs y Consultas de Acceso a la Información Pública"),"No aplica",'[4]5. Valoración de Controles'!$R27))</f>
        <v>0.3</v>
      </c>
      <c r="AB27" s="101" t="str">
        <f>IF(H27="","",
IF(OR(H27="Corrupción",H27="Lavado de Activos",H27="Financiación del Terrorismo",H27="Trámites, OPAs y Consultas de Acceso a la Información Pública"),'[4]6.Valoración Control Corrupción'!W27:W29,
IF(OR(H27&lt;&gt;"Corrupción",H27&lt;&gt;"Lavado de Activos",H27&lt;&gt;"Financiación del Terrorismo",H27&lt;&gt;"Trámites, OPAs y Consultas de Acceso a la Información Pública"),IF(AC27="","",
IF(AND(AC27&gt;0,AC27&lt;0.4),"Muy Baja",
IF(AND(AC27&gt;=0.4,AC27&lt;0.6),"Baja",
IF(AND(AC27&gt;=0.6,AC27&lt;0.8),"Media",
IF(AND(AC27&gt;=0.8,AC27&lt;1),"Alta",
IF(AC27&gt;=1,"Muy Alta","")))))))))</f>
        <v>Baja</v>
      </c>
      <c r="AC27" s="108">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IF('[4]5. Valoración de Controles'!U29&gt;0,'[4]5. Valoración de Controles'!U29,
IF('[4]5. Valoración de Controles'!U28&gt;0,'[4]5. Valoración de Controles'!U28,
IF('[4]5. Valoración de Controles'!U27&gt;0,'[4]5. Valoración de Controles'!U27,L27))))))</f>
        <v>0.56000000000000005</v>
      </c>
      <c r="AD27" s="101" t="str">
        <f>IF(H27="","",
IF(OR(H27="Corrupción",H27="Lavado de Activos",H27="Financiación del Terrorismo",H27="Trámites, OPAs y Consultas de Acceso a la Información Pública"),'[4]3. Impacto Riesgo de Corrupción'!Z27:Z29,
IF(OR(H27&lt;&gt;"Corrupción",H27&lt;&gt;"Lavado de Activos",H27&lt;&gt;"Financiación del Terrorismo",H27&lt;&gt;"Trámites, OPAs y Consultas de Acceso a la Información Pública"),
IF(AE27="","",
IF(AND(AE27&gt;0,AE27&lt;0.4),"Leve",
IF(AND(AE27&gt;=0.4,AE27&lt;0.6),"Menor",
IF(AND(AE27&gt;=0.6,AE27&lt;0.8),"Moderado",
IF(AND(AE27&gt;=0.8,AE27&lt;1),"Mayor",
IF(AE27&gt;=1,"Catastrófico","")))))))))</f>
        <v>Menor</v>
      </c>
      <c r="AE27" s="108">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IF('[4]5. Valoración de Controles'!V29&gt;0,'[4]5. Valoración de Controles'!V29,
IF('[4]5. Valoración de Controles'!V28&gt;0,'[4]5. Valoración de Controles'!V28,
IF('[4]5. Valoración de Controles'!V27&gt;0,'[4]5. Valoración de Controles'!V27,O27))))))</f>
        <v>0.4</v>
      </c>
      <c r="AF27" s="103" t="str">
        <f>IF(AND(AB27="Muy Alta",OR(AD27="Leve",AD27="Menor",AD27="Moderado",AD27="Mayor")),"Alto",
IF(AND(AB27="Alta",OR(AD27="Leve",AD27="Menor")),"Moderado",
IF(AND(AB27="Alta",OR(AD27="Moderado",AD27="Mayor")),"Alto",
IF(AND(AB27="Media",OR(AD27="Leve",AD27="Menor",AD27="Moderado")),"Moderado",
IF(AND(AB27="Media",OR(AD27="Mayor")),"Alto",
IF(AND(AB27="Baja",OR(AD27="Leve")),"Bajo",
IF(AND(OR(AB27="Baja",AB27="Improbable"),OR(AD27="Menor",AD27="Moderado")),"Moderado",
IF(AND(OR(AB27="Baja",AB27="Improbable"),AD27="Mayor"),"Alto",
IF(AND(AB27="Muy Baja",OR(AD27="Leve",AD27="Menor")),"Bajo",
IF(AND(OR(AB27="Muy Baja",AB27="Rara vez"),OR(AD27="Moderado")),"Moderado",
IF(AND(OR(AB27="Muy Baja",AB27="Rara vez"),AD27="Mayor"),"Alto",
IF(AND(OR(AB27="Casi seguro",AB27="Probable",AB27="Posible"),AD27="Mayor"),"Extremo",
IF(AND(AB27="Casi seguro",AD27="Moderado"),"Extremo",
IF(AND(OR(AB27="Probable",AB27="Posible"),OR(AD27="Moderado")),"Alto",
IF(AD27="Catastrófico","Extremo","")))))))))))))))</f>
        <v>Moderado</v>
      </c>
      <c r="AG27" s="109" t="s">
        <v>48</v>
      </c>
      <c r="AH27" s="110" t="str">
        <f>IF(AG27="Reducir (Mitigar)","Debe establecer el plan de acción a implementar para mitigar el nivel del riesgo",
IF(AG27="Reducir (Transferir)","No amerita plan de acción. Debe tercerizar la actividad que genera este riesgo o adquirir polizas para evitar responsabilidad economica, sin embargo mantiene la responsabilidad reputacional",
IF(AG27="Aceptar","No amerita plan de acción. Asuma las consecuencias de la materialización del riesgo",
IF(AG27="Evitar","No amerita plan de acción. No ejecute la actividad que genera el riesgo",
IF(AG27="Reducir","Debe establecer el plan de acción a implementar para mitigar el nivel del riesgo",
IF(AG27="Compartir","No amerita plan de acción. Comparta el riesgo con una parte interesada que pueda gestionarlo con mas eficacia",""))))))</f>
        <v>No amerita plan de acción. Asuma las consecuencias de la materialización del riesgo</v>
      </c>
      <c r="AI27" s="111"/>
      <c r="AJ27" s="112"/>
      <c r="AK27" s="112" t="str">
        <f>IF(AI27="","","∑ Peso porcentual de cada acción definida")</f>
        <v/>
      </c>
      <c r="AL27" s="100"/>
      <c r="AM27" s="77"/>
      <c r="AN27" s="77"/>
      <c r="AO27" s="77"/>
      <c r="AP27" s="77"/>
      <c r="AQ27" s="77"/>
      <c r="AR27" s="77"/>
      <c r="AS27" s="77"/>
      <c r="AT27" s="77"/>
      <c r="AU27" s="77"/>
      <c r="AV27" s="77"/>
      <c r="AW27" s="77"/>
      <c r="AX27" s="77"/>
      <c r="AY27" s="77"/>
      <c r="AZ27" s="77"/>
      <c r="BA27" s="77"/>
      <c r="BB27" s="77"/>
      <c r="BC27" s="77"/>
      <c r="BD27" s="77"/>
      <c r="BE27" s="77"/>
      <c r="BF27" s="77"/>
    </row>
    <row r="28" spans="1:58" ht="31.5" customHeight="1">
      <c r="A28" s="114"/>
      <c r="B28" s="114"/>
      <c r="C28" s="114"/>
      <c r="D28" s="114"/>
      <c r="E28" s="114"/>
      <c r="F28" s="114"/>
      <c r="G28" s="114"/>
      <c r="H28" s="114"/>
      <c r="I28" s="114"/>
      <c r="J28" s="114"/>
      <c r="K28" s="114"/>
      <c r="L28" s="114"/>
      <c r="M28" s="114"/>
      <c r="N28" s="114"/>
      <c r="O28" s="114"/>
      <c r="P28" s="114"/>
      <c r="Q28" s="104">
        <f>IF($H$27="","",
IF(OR($H$27="Corrupción",$H$27="Lavado de Activos",$H$27="Financiación del Terrorismo",$H$27="Trámites, OPAs y Consultas de Acceso a la Información Pública"),'[4]6.Valoración Control Corrupción'!$E28,'[4]5. Valoración de Controles'!$E28))</f>
        <v>0</v>
      </c>
      <c r="R28" s="105">
        <f>IF($H$27="","",
IF(OR($H$27="Corrupción",$H$27="Lavado de Activos",$H$27="Financiación del Terrorismo",$H$27="Trámites, OPAs y Consultas de Acceso a la Información Pública"),"No Aplica",'[4]5. Valoración de Controles'!$I28))</f>
        <v>0</v>
      </c>
      <c r="S28" s="105" t="str">
        <f>IF($H$27="","",
IF(OR($H$27="Corrupción",$H$27="Lavado de Activos",$H$27="Financiación del Terrorismo",$H$27="Trámites, OPAs y Consultas de Acceso a la Información Pública"),"No Aplica",'[4]5. Valoración de Controles'!$J28))</f>
        <v/>
      </c>
      <c r="T28" s="105">
        <f>IF($H$27="","",
IF(OR($H$27="Corrupción",$H$27="Lavado de Activos",$H$27="Financiación del Terrorismo",$H$27="Trámites, OPAs y Consultas de Acceso a la Información Pública"),"No Aplica",'[4]5. Valoración de Controles'!$K28))</f>
        <v>0</v>
      </c>
      <c r="U28" s="105">
        <f>IF($H$27="","",
IF(OR($H$27="Corrupción",$H$27="Lavado de Activos",$H$27="Financiación del Terrorismo",$H$27="Trámites, OPAs y Consultas de Acceso a la Información Pública"),"No Aplica",'[4]5. Valoración de Controles'!$L28))</f>
        <v>0</v>
      </c>
      <c r="V28" s="105">
        <f>IF($H$27="","",
IF(OR($H$27="Corrupción",$H$27="Lavado de Activos",$H$27="Financiación del Terrorismo",$H$27="Trámites, OPAs y Consultas de Acceso a la Información Pública"),"No Aplica",'[4]5. Valoración de Controles'!$M28))</f>
        <v>0</v>
      </c>
      <c r="W28" s="105">
        <f>IF($H$27="","",
IF(OR($H$27="Corrupción",$H$27="Lavado de Activos",$H$27="Financiación del Terrorismo",$H$27="Trámites, OPAs y Consultas de Acceso a la Información Pública"),"No Aplica",'[4]5. Valoración de Controles'!$N28))</f>
        <v>0</v>
      </c>
      <c r="X28" s="106">
        <f>IF($H$27="","",
IF(OR($H$27="Corrupción",$H$27="Lavado de Activos",$H$27="Financiación del Terrorismo",$H$27="Trámites, OPAs y Consultas de Acceso a la Información Pública"),"No Aplica",'[4]5. Valoración de Controles'!$O28))</f>
        <v>0</v>
      </c>
      <c r="Y28" s="106">
        <f>IF($H$27="","",
IF(OR($H$27="Corrupción",$H$27="Lavado de Activos",$H$27="Financiación del Terrorismo",$H$27="Trámites, OPAs y Consultas de Acceso a la Información Pública"),"No Aplica",'[4]5. Valoración de Controles'!$P28))</f>
        <v>0</v>
      </c>
      <c r="Z28" s="106">
        <f>IF($H$27="","",
IF(OR($H$27="Corrupción",$H$27="Lavado de Activos",$H$27="Financiación del Terrorismo",$H$27="Trámites, OPAs y Consultas de Acceso a la Información Pública"),"No Aplica",'[4]5. Valoración de Controles'!$Q28))</f>
        <v>0</v>
      </c>
      <c r="AA28" s="107" t="str">
        <f>IF($H$27="","",
IF(OR($H$27="Corrupción",$H$27="Lavado de Activos",$H$27="Financiación del Terrorismo",$H$27="Trámites, OPAs y Consultas de Acceso a la Información Pública"),"No aplica",'[4]5. Valoración de Controles'!$R28))</f>
        <v/>
      </c>
      <c r="AB28" s="114"/>
      <c r="AC28" s="114"/>
      <c r="AD28" s="114"/>
      <c r="AE28" s="114"/>
      <c r="AF28" s="114"/>
      <c r="AG28" s="114"/>
      <c r="AH28" s="114"/>
      <c r="AI28" s="114"/>
      <c r="AJ28" s="114"/>
      <c r="AK28" s="114"/>
      <c r="AL28" s="114"/>
      <c r="AM28" s="77"/>
      <c r="AN28" s="77"/>
      <c r="AO28" s="77"/>
      <c r="AP28" s="77"/>
      <c r="AQ28" s="77"/>
      <c r="AR28" s="77"/>
      <c r="AS28" s="77"/>
      <c r="AT28" s="77"/>
      <c r="AU28" s="77"/>
      <c r="AV28" s="77"/>
      <c r="AW28" s="77"/>
      <c r="AX28" s="77"/>
      <c r="AY28" s="77"/>
      <c r="AZ28" s="77"/>
      <c r="BA28" s="77"/>
      <c r="BB28" s="77"/>
      <c r="BC28" s="77"/>
      <c r="BD28" s="77"/>
      <c r="BE28" s="77"/>
      <c r="BF28" s="77"/>
    </row>
    <row r="29" spans="1:58" ht="31.5" customHeight="1">
      <c r="A29" s="96"/>
      <c r="B29" s="96"/>
      <c r="C29" s="96"/>
      <c r="D29" s="96"/>
      <c r="E29" s="96"/>
      <c r="F29" s="96"/>
      <c r="G29" s="96"/>
      <c r="H29" s="96"/>
      <c r="I29" s="96"/>
      <c r="J29" s="96"/>
      <c r="K29" s="96"/>
      <c r="L29" s="96"/>
      <c r="M29" s="96"/>
      <c r="N29" s="96"/>
      <c r="O29" s="96"/>
      <c r="P29" s="96"/>
      <c r="Q29" s="104">
        <f>IF($H$27="","",
IF(OR($H$27="Corrupción",$H$27="Lavado de Activos",$H$27="Financiación del Terrorismo",$H$27="Trámites, OPAs y Consultas de Acceso a la Información Pública"),'[4]6.Valoración Control Corrupción'!$E29,'[4]5. Valoración de Controles'!$E29))</f>
        <v>0</v>
      </c>
      <c r="R29" s="105">
        <f>IF($H$27="","",
IF(OR($H$27="Corrupción",$H$27="Lavado de Activos",$H$27="Financiación del Terrorismo",$H$27="Trámites, OPAs y Consultas de Acceso a la Información Pública"),"No Aplica",'[4]5. Valoración de Controles'!$I29))</f>
        <v>0</v>
      </c>
      <c r="S29" s="105" t="str">
        <f>IF($H$27="","",
IF(OR($H$27="Corrupción",$H$27="Lavado de Activos",$H$27="Financiación del Terrorismo",$H$27="Trámites, OPAs y Consultas de Acceso a la Información Pública"),"No Aplica",'[4]5. Valoración de Controles'!$J29))</f>
        <v/>
      </c>
      <c r="T29" s="105">
        <f>IF($H$27="","",
IF(OR($H$27="Corrupción",$H$27="Lavado de Activos",$H$27="Financiación del Terrorismo",$H$27="Trámites, OPAs y Consultas de Acceso a la Información Pública"),"No Aplica",'[4]5. Valoración de Controles'!$K29))</f>
        <v>0</v>
      </c>
      <c r="U29" s="105">
        <f>IF($H$27="","",
IF(OR($H$27="Corrupción",$H$27="Lavado de Activos",$H$27="Financiación del Terrorismo",$H$27="Trámites, OPAs y Consultas de Acceso a la Información Pública"),"No Aplica",'[4]5. Valoración de Controles'!$L29))</f>
        <v>0</v>
      </c>
      <c r="V29" s="105">
        <f>IF($H$27="","",
IF(OR($H$27="Corrupción",$H$27="Lavado de Activos",$H$27="Financiación del Terrorismo",$H$27="Trámites, OPAs y Consultas de Acceso a la Información Pública"),"No Aplica",'[4]5. Valoración de Controles'!$M29))</f>
        <v>0</v>
      </c>
      <c r="W29" s="105">
        <f>IF($H$27="","",
IF(OR($H$27="Corrupción",$H$27="Lavado de Activos",$H$27="Financiación del Terrorismo",$H$27="Trámites, OPAs y Consultas de Acceso a la Información Pública"),"No Aplica",'[4]5. Valoración de Controles'!$N29))</f>
        <v>0</v>
      </c>
      <c r="X29" s="106">
        <f>IF($H$27="","",
IF(OR($H$27="Corrupción",$H$27="Lavado de Activos",$H$27="Financiación del Terrorismo",$H$27="Trámites, OPAs y Consultas de Acceso a la Información Pública"),"No Aplica",'[4]5. Valoración de Controles'!$O29))</f>
        <v>0</v>
      </c>
      <c r="Y29" s="106">
        <f>IF($H$27="","",
IF(OR($H$27="Corrupción",$H$27="Lavado de Activos",$H$27="Financiación del Terrorismo",$H$27="Trámites, OPAs y Consultas de Acceso a la Información Pública"),"No Aplica",'[4]5. Valoración de Controles'!$P29))</f>
        <v>0</v>
      </c>
      <c r="Z29" s="106">
        <f>IF($H$27="","",
IF(OR($H$27="Corrupción",$H$27="Lavado de Activos",$H$27="Financiación del Terrorismo",$H$27="Trámites, OPAs y Consultas de Acceso a la Información Pública"),"No Aplica",'[4]5. Valoración de Controles'!$Q29))</f>
        <v>0</v>
      </c>
      <c r="AA29" s="107" t="str">
        <f>IF($H$27="","",
IF(OR($H$27="Corrupción",$H$27="Lavado de Activos",$H$27="Financiación del Terrorismo",$H$27="Trámites, OPAs y Consultas de Acceso a la Información Pública"),"No aplica",'[4]5. Valoración de Controles'!$R29))</f>
        <v/>
      </c>
      <c r="AB29" s="96"/>
      <c r="AC29" s="96"/>
      <c r="AD29" s="96"/>
      <c r="AE29" s="96"/>
      <c r="AF29" s="96"/>
      <c r="AG29" s="96"/>
      <c r="AH29" s="96"/>
      <c r="AI29" s="96"/>
      <c r="AJ29" s="96"/>
      <c r="AK29" s="96"/>
      <c r="AL29" s="96"/>
      <c r="AM29" s="77"/>
      <c r="AN29" s="77"/>
      <c r="AO29" s="77"/>
      <c r="AP29" s="77"/>
      <c r="AQ29" s="77"/>
      <c r="AR29" s="77"/>
      <c r="AS29" s="77"/>
      <c r="AT29" s="77"/>
      <c r="AU29" s="77"/>
      <c r="AV29" s="77"/>
      <c r="AW29" s="77"/>
      <c r="AX29" s="77"/>
      <c r="AY29" s="77"/>
      <c r="AZ29" s="77"/>
      <c r="BA29" s="77"/>
      <c r="BB29" s="77"/>
      <c r="BC29" s="77"/>
      <c r="BD29" s="77"/>
      <c r="BE29" s="77"/>
      <c r="BF29" s="77"/>
    </row>
    <row r="30" spans="1:58" ht="31.5" customHeight="1">
      <c r="A30" s="99">
        <v>8</v>
      </c>
      <c r="B30" s="100" t="str">
        <f>'[4]2. Identificación del Riesgo'!B30:B32</f>
        <v>Manejo de Emergencias y Desastres</v>
      </c>
      <c r="C30" s="100" t="str">
        <f>IF('[4]2. Identificación del Riesgo'!C30:C32="","",'[4]2. Identificación del Riesgo'!C30:C32)</f>
        <v>Administración de carpetas compartidas y gestión de usuarios</v>
      </c>
      <c r="D30" s="100" t="str">
        <f>IF('[4]2. Identificación del Riesgo'!D30:D32="","",'[4]2. Identificación del Riesgo'!D30:D32)</f>
        <v>Afectación Económica o Presupuestal</v>
      </c>
      <c r="E30" s="100" t="str">
        <f>IF('[4]2. Identificación del Riesgo'!E30:E32="","",'[4]2. Identificación del Riesgo'!E30:E32)</f>
        <v>Accesos no autorizados</v>
      </c>
      <c r="F30" s="100" t="str">
        <f>IF('[4]2. Identificación del Riesgo'!F30:F32="","",'[4]2. Identificación del Riesgo'!F30:F32)</f>
        <v>Debilidad en la solicitud oportuna para la actualizacion de los permisos de la carpetas compartidas.</v>
      </c>
      <c r="G30" s="100" t="str">
        <f>IF('[4]2. Identificación del Riesgo'!G30:G32="","",'[4]2. Identificación del Riesgo'!G30:G32)</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30" s="100" t="str">
        <f>IF('[4]2. Identificación del Riesgo'!H30:H32="","",'[4]2. Identificación del Riesgo'!H30:H32)</f>
        <v>Seguridad de la Información (Pérdida de Confidencialidad)</v>
      </c>
      <c r="I30" s="100" t="str">
        <f>IF('[4]2. Identificación del Riesgo'!I30:I32="","",'[4]2. Identificación del Riesgo'!I30:I32)</f>
        <v>Usuarios, productos y practicas, organizacionales</v>
      </c>
      <c r="J30" s="100" t="str">
        <f>IF('[4]2. Identificación del Riesgo'!J30:J32="","",'[4]2. Identificación del Riesgo'!J30:J32)</f>
        <v>Muy Alta: La actividad que conlleva el riesgo se ejecuta más de 5000 veces por año</v>
      </c>
      <c r="K30" s="101" t="str">
        <f>'[4]2. Identificación del Riesgo'!K30:K32</f>
        <v>Muy Alta</v>
      </c>
      <c r="L30" s="102">
        <f>'[4]2. Identificación del Riesgo'!L30:L32</f>
        <v>1</v>
      </c>
      <c r="M30" s="102" t="str">
        <f>IF(OR('[4]2. Identificación del Riesgo'!H30:H32="Corrupción",'[4]2. Identificación del Riesgo'!H30:H32="Lavado de Activos",'[4]2. Identificación del Riesgo'!H30:H32="Financiación del Terrorismo",'[4]2. Identificación del Riesgo'!H30:H32="Trámites, OPAs y Consultas de Acceso a la Información Pública"),"No Aplica",
IF('[4]2. Identificación del Riesgo'!M30:M32="","",'[4]2. Identificación del Riesgo'!M30:M32))</f>
        <v>Reputacional: El riesgo afecta la imagen de de la entidad con efecto publicitario sostenido a nivel de sector administrativo, nivel departamental o municipal</v>
      </c>
      <c r="N30" s="101" t="str">
        <f>'[4]2. Identificación del Riesgo'!N30:N32</f>
        <v>Mayor</v>
      </c>
      <c r="O30" s="102">
        <f>'[4]2. Identificación del Riesgo'!O30:O32</f>
        <v>0.8</v>
      </c>
      <c r="P30" s="103" t="str">
        <f>'[4]2. Identificación del Riesgo'!P30:P32</f>
        <v>Alto</v>
      </c>
      <c r="Q30" s="104" t="str">
        <f>IF($H$30="","",
IF(OR($H$30="Corrupción",$H$30="Lavado de Activos",$H$30="Financiación del Terrorismo",$H$30="Trámites, OPAs y Consultas de Acceso a la Información Pública"),'[4]6.Valoración Control Corrupción'!$E30,'[4]5. Valoración de Controles'!$E30))</f>
        <v>El subdirector, Jefe o personal delegado</v>
      </c>
      <c r="R30" s="105" t="str">
        <f>IF($H$30="","",
IF(OR($H$30="Corrupción",$H$30="Lavado de Activos",$H$30="Financiación del Terrorismo",$H$30="Trámites, OPAs y Consultas de Acceso a la Información Pública"),"No Aplica",'[4]5. Valoración de Controles'!$I30))</f>
        <v>Preventivo</v>
      </c>
      <c r="S30" s="105" t="str">
        <f>IF($H$30="","",
IF(OR($H$30="Corrupción",$H$30="Lavado de Activos",$H$30="Financiación del Terrorismo",$H$30="Trámites, OPAs y Consultas de Acceso a la Información Pública"),"No Aplica",'[4]5. Valoración de Controles'!$J30))</f>
        <v>Afecta probabilidad</v>
      </c>
      <c r="T30" s="105" t="str">
        <f>IF($H$30="","",
IF(OR($H$30="Corrupción",$H$30="Lavado de Activos",$H$30="Financiación del Terrorismo",$H$30="Trámites, OPAs y Consultas de Acceso a la Información Pública"),"No Aplica",'[4]5. Valoración de Controles'!$K30))</f>
        <v>Manual</v>
      </c>
      <c r="U30" s="105" t="str">
        <f>IF($H$30="","",
IF(OR($H$30="Corrupción",$H$30="Lavado de Activos",$H$30="Financiación del Terrorismo",$H$30="Trámites, OPAs y Consultas de Acceso a la Información Pública"),"No Aplica",'[4]5. Valoración de Controles'!$L30))</f>
        <v>Sin Documentar</v>
      </c>
      <c r="V30" s="105" t="str">
        <f>IF($H$30="","",
IF(OR($H$30="Corrupción",$H$30="Lavado de Activos",$H$30="Financiación del Terrorismo",$H$30="Trámites, OPAs y Consultas de Acceso a la Información Pública"),"No Aplica",'[4]5. Valoración de Controles'!$M30))</f>
        <v>Aleatoria</v>
      </c>
      <c r="W30" s="105" t="str">
        <f>IF($H$30="","",
IF(OR($H$30="Corrupción",$H$30="Lavado de Activos",$H$30="Financiación del Terrorismo",$H$30="Trámites, OPAs y Consultas de Acceso a la Información Pública"),"No Aplica",'[4]5. Valoración de Controles'!$N30))</f>
        <v>Con registro</v>
      </c>
      <c r="X30" s="106" t="str">
        <f>IF($H$30="","",
IF(OR($H$30="Corrupción",$H$30="Lavado de Activos",$H$30="Financiación del Terrorismo",$H$30="Trámites, OPAs y Consultas de Acceso a la Información Pública"),"No Aplica",'[4]5. Valoración de Controles'!$O30))</f>
        <v>Aplicativo o herramienta de mesa de servicio</v>
      </c>
      <c r="Y30" s="106" t="str">
        <f>IF($H$30="","",
IF(OR($H$30="Corrupción",$H$30="Lavado de Activos",$H$30="Financiación del Terrorismo",$H$30="Trámites, OPAs y Consultas de Acceso a la Información Pública"),"No Aplica",'[4]5. Valoración de Controles'!$P30))</f>
        <v>Propiedades de la carpeta donde se visualicen los usuarios con los permisos o reporte solicitado a la Oficina TICS.</v>
      </c>
      <c r="Z30" s="106" t="str">
        <f>IF($H$30="","",
IF(OR($H$30="Corrupción",$H$30="Lavado de Activos",$H$30="Financiación del Terrorismo",$H$30="Trámites, OPAs y Consultas de Acceso a la Información Pública"),"No Aplica",'[4]5. Valoración de Controles'!$Q30))</f>
        <v>Se corrigen y se resuelven inmediatamente si se detecta alguna inconsistencia.</v>
      </c>
      <c r="AA30" s="107">
        <f>IF($H$30="","",
IF(OR($H$30="Corrupción",$H$30="Lavado de Activos",$H$30="Financiación del Terrorismo",$H$30="Trámites, OPAs y Consultas de Acceso a la Información Pública"),"No aplica",'[4]5. Valoración de Controles'!$R30))</f>
        <v>0.4</v>
      </c>
      <c r="AB30" s="101" t="str">
        <f>IF(H30="","",
IF(OR(H30="Corrupción",H30="Lavado de Activos",H30="Financiación del Terrorismo",H30="Trámites, OPAs y Consultas de Acceso a la Información Pública"),'[4]6.Valoración Control Corrupción'!W30:W32,
IF(OR(H30&lt;&gt;"Corrupción",H30&lt;&gt;"Lavado de Activos",H30&lt;&gt;"Financiación del Terrorismo",H30&lt;&gt;"Trámites, OPAs y Consultas de Acceso a la Información Pública"),IF(AC30="","",
IF(AND(AC30&gt;0,AC30&lt;0.4),"Muy Baja",
IF(AND(AC30&gt;=0.4,AC30&lt;0.6),"Baja",
IF(AND(AC30&gt;=0.6,AC30&lt;0.8),"Media",
IF(AND(AC30&gt;=0.8,AC30&lt;1),"Alta",
IF(AC30&gt;=1,"Muy Alta","")))))))))</f>
        <v>Media</v>
      </c>
      <c r="AC30" s="108">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IF('[4]5. Valoración de Controles'!U32&gt;0,'[4]5. Valoración de Controles'!U32,
IF('[4]5. Valoración de Controles'!U31&gt;0,'[4]5. Valoración de Controles'!U31,
IF('[4]5. Valoración de Controles'!U30&gt;0,'[4]5. Valoración de Controles'!U30,L30))))))</f>
        <v>0.6</v>
      </c>
      <c r="AD30" s="101" t="str">
        <f>IF(H30="","",
IF(OR(H30="Corrupción",H30="Lavado de Activos",H30="Financiación del Terrorismo",H30="Trámites, OPAs y Consultas de Acceso a la Información Pública"),'[4]3. Impacto Riesgo de Corrupción'!Z30:Z32,
IF(OR(H30&lt;&gt;"Corrupción",H30&lt;&gt;"Lavado de Activos",H30&lt;&gt;"Financiación del Terrorismo",H30&lt;&gt;"Trámites, OPAs y Consultas de Acceso a la Información Pública"),
IF(AE30="","",
IF(AND(AE30&gt;0,AE30&lt;0.4),"Leve",
IF(AND(AE30&gt;=0.4,AE30&lt;0.6),"Menor",
IF(AND(AE30&gt;=0.6,AE30&lt;0.8),"Moderado",
IF(AND(AE30&gt;=0.8,AE30&lt;1),"Mayor",
IF(AE30&gt;=1,"Catastrófico","")))))))))</f>
        <v>Mayor</v>
      </c>
      <c r="AE30" s="108">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IF('[4]5. Valoración de Controles'!V32&gt;0,'[4]5. Valoración de Controles'!V32,
IF('[4]5. Valoración de Controles'!V31&gt;0,'[4]5. Valoración de Controles'!V31,
IF('[4]5. Valoración de Controles'!V30&gt;0,'[4]5. Valoración de Controles'!V30,O30))))))</f>
        <v>0.8</v>
      </c>
      <c r="AF30" s="103" t="str">
        <f>IF(AND(AB30="Muy Alta",OR(AD30="Leve",AD30="Menor",AD30="Moderado",AD30="Mayor")),"Alto",
IF(AND(AB30="Alta",OR(AD30="Leve",AD30="Menor")),"Moderado",
IF(AND(AB30="Alta",OR(AD30="Moderado",AD30="Mayor")),"Alto",
IF(AND(AB30="Media",OR(AD30="Leve",AD30="Menor",AD30="Moderado")),"Moderado",
IF(AND(AB30="Media",OR(AD30="Mayor")),"Alto",
IF(AND(AB30="Baja",OR(AD30="Leve")),"Bajo",
IF(AND(OR(AB30="Baja",AB30="Improbable"),OR(AD30="Menor",AD30="Moderado")),"Moderado",
IF(AND(OR(AB30="Baja",AB30="Improbable"),AD30="Mayor"),"Alto",
IF(AND(AB30="Muy Baja",OR(AD30="Leve",AD30="Menor")),"Bajo",
IF(AND(OR(AB30="Muy Baja",AB30="Rara vez"),OR(AD30="Moderado")),"Moderado",
IF(AND(OR(AB30="Muy Baja",AB30="Rara vez"),AD30="Mayor"),"Alto",
IF(AND(OR(AB30="Casi seguro",AB30="Probable",AB30="Posible"),AD30="Mayor"),"Extremo",
IF(AND(AB30="Casi seguro",AD30="Moderado"),"Extremo",
IF(AND(OR(AB30="Probable",AB30="Posible"),OR(AD30="Moderado")),"Alto",
IF(AD30="Catastrófico","Extremo","")))))))))))))))</f>
        <v>Alto</v>
      </c>
      <c r="AG30" s="109" t="s">
        <v>50</v>
      </c>
      <c r="AH30" s="110" t="str">
        <f>IF(AG30="Reducir (Mitigar)","Debe establecer el plan de acción a implementar para mitigar el nivel del riesgo",
IF(AG30="Reducir (Transferir)","No amerita plan de acción. Debe tercerizar la actividad que genera este riesgo o adquirir polizas para evitar responsabilidad economica, sin embargo mantiene la responsabilidad reputacional",
IF(AG30="Aceptar","No amerita plan de acción. Asuma las consecuencias de la materialización del riesgo",
IF(AG30="Evitar","No amerita plan de acción. No ejecute la actividad que genera el riesgo",
IF(AG30="Reducir","Debe establecer el plan de acción a implementar para mitigar el nivel del riesgo",
IF(AG30="Compartir","No amerita plan de acción. Comparta el riesgo con una parte interesada que pueda gestionarlo con mas eficacia",""))))))</f>
        <v>Debe establecer el plan de acción a implementar para mitigar el nivel del riesgo</v>
      </c>
      <c r="AI30" s="111" t="s">
        <v>69</v>
      </c>
      <c r="AJ30" s="112" t="s">
        <v>67</v>
      </c>
      <c r="AK30" s="112" t="str">
        <f>IF(AI30="","","∑ Peso porcentual de cada acción definida")</f>
        <v>∑ Peso porcentual de cada acción definida</v>
      </c>
      <c r="AL30" s="100" t="s">
        <v>85</v>
      </c>
      <c r="AM30" s="77"/>
      <c r="AN30" s="77"/>
      <c r="AO30" s="77"/>
      <c r="AP30" s="77"/>
      <c r="AQ30" s="77"/>
      <c r="AR30" s="77"/>
      <c r="AS30" s="77"/>
      <c r="AT30" s="77"/>
      <c r="AU30" s="77"/>
      <c r="AV30" s="77"/>
      <c r="AW30" s="77"/>
      <c r="AX30" s="77"/>
      <c r="AY30" s="77"/>
      <c r="AZ30" s="77"/>
      <c r="BA30" s="77"/>
      <c r="BB30" s="77"/>
      <c r="BC30" s="77"/>
      <c r="BD30" s="77"/>
      <c r="BE30" s="77"/>
      <c r="BF30" s="77"/>
    </row>
    <row r="31" spans="1:58" ht="31.5" customHeight="1">
      <c r="A31" s="114"/>
      <c r="B31" s="114"/>
      <c r="C31" s="114"/>
      <c r="D31" s="114"/>
      <c r="E31" s="114"/>
      <c r="F31" s="114"/>
      <c r="G31" s="114"/>
      <c r="H31" s="114"/>
      <c r="I31" s="114"/>
      <c r="J31" s="114"/>
      <c r="K31" s="114"/>
      <c r="L31" s="114"/>
      <c r="M31" s="114"/>
      <c r="N31" s="114"/>
      <c r="O31" s="114"/>
      <c r="P31" s="114"/>
      <c r="Q31" s="104">
        <f>IF($H$30="","",
IF(OR($H$30="Corrupción",$H$30="Lavado de Activos",$H$30="Financiación del Terrorismo",$H$30="Trámites, OPAs y Consultas de Acceso a la Información Pública"),'[4]6.Valoración Control Corrupción'!$E31,'[4]5. Valoración de Controles'!$E31))</f>
        <v>0</v>
      </c>
      <c r="R31" s="105">
        <f>IF($H$30="","",
IF(OR($H$30="Corrupción",$H$30="Lavado de Activos",$H$30="Financiación del Terrorismo",$H$30="Trámites, OPAs y Consultas de Acceso a la Información Pública"),"No Aplica",'[4]5. Valoración de Controles'!$I31))</f>
        <v>0</v>
      </c>
      <c r="S31" s="105" t="str">
        <f>IF($H$30="","",
IF(OR($H$30="Corrupción",$H$30="Lavado de Activos",$H$30="Financiación del Terrorismo",$H$30="Trámites, OPAs y Consultas de Acceso a la Información Pública"),"No Aplica",'[4]5. Valoración de Controles'!$J31))</f>
        <v/>
      </c>
      <c r="T31" s="105">
        <f>IF($H$30="","",
IF(OR($H$30="Corrupción",$H$30="Lavado de Activos",$H$30="Financiación del Terrorismo",$H$30="Trámites, OPAs y Consultas de Acceso a la Información Pública"),"No Aplica",'[4]5. Valoración de Controles'!$K31))</f>
        <v>0</v>
      </c>
      <c r="U31" s="105">
        <f>IF($H$30="","",
IF(OR($H$30="Corrupción",$H$30="Lavado de Activos",$H$30="Financiación del Terrorismo",$H$30="Trámites, OPAs y Consultas de Acceso a la Información Pública"),"No Aplica",'[4]5. Valoración de Controles'!$L31))</f>
        <v>0</v>
      </c>
      <c r="V31" s="105">
        <f>IF($H$30="","",
IF(OR($H$30="Corrupción",$H$30="Lavado de Activos",$H$30="Financiación del Terrorismo",$H$30="Trámites, OPAs y Consultas de Acceso a la Información Pública"),"No Aplica",'[4]5. Valoración de Controles'!$M31))</f>
        <v>0</v>
      </c>
      <c r="W31" s="105">
        <f>IF($H$30="","",
IF(OR($H$30="Corrupción",$H$30="Lavado de Activos",$H$30="Financiación del Terrorismo",$H$30="Trámites, OPAs y Consultas de Acceso a la Información Pública"),"No Aplica",'[4]5. Valoración de Controles'!$N31))</f>
        <v>0</v>
      </c>
      <c r="X31" s="106">
        <f>IF($H$30="","",
IF(OR($H$30="Corrupción",$H$30="Lavado de Activos",$H$30="Financiación del Terrorismo",$H$30="Trámites, OPAs y Consultas de Acceso a la Información Pública"),"No Aplica",'[4]5. Valoración de Controles'!$O31))</f>
        <v>0</v>
      </c>
      <c r="Y31" s="106">
        <f>IF($H$30="","",
IF(OR($H$30="Corrupción",$H$30="Lavado de Activos",$H$30="Financiación del Terrorismo",$H$30="Trámites, OPAs y Consultas de Acceso a la Información Pública"),"No Aplica",'[4]5. Valoración de Controles'!$P31))</f>
        <v>0</v>
      </c>
      <c r="Z31" s="106">
        <f>IF($H$30="","",
IF(OR($H$30="Corrupción",$H$30="Lavado de Activos",$H$30="Financiación del Terrorismo",$H$30="Trámites, OPAs y Consultas de Acceso a la Información Pública"),"No Aplica",'[4]5. Valoración de Controles'!$Q31))</f>
        <v>0</v>
      </c>
      <c r="AA31" s="107" t="str">
        <f>IF($H$30="","",
IF(OR($H$30="Corrupción",$H$30="Lavado de Activos",$H$30="Financiación del Terrorismo",$H$30="Trámites, OPAs y Consultas de Acceso a la Información Pública"),"No aplica",'[4]5. Valoración de Controles'!$R31))</f>
        <v/>
      </c>
      <c r="AB31" s="114"/>
      <c r="AC31" s="114"/>
      <c r="AD31" s="114"/>
      <c r="AE31" s="114"/>
      <c r="AF31" s="114"/>
      <c r="AG31" s="114"/>
      <c r="AH31" s="114"/>
      <c r="AI31" s="114"/>
      <c r="AJ31" s="114"/>
      <c r="AK31" s="114"/>
      <c r="AL31" s="114"/>
      <c r="AM31" s="77"/>
      <c r="AN31" s="77"/>
      <c r="AO31" s="77"/>
      <c r="AP31" s="77"/>
      <c r="AQ31" s="77"/>
      <c r="AR31" s="77"/>
      <c r="AS31" s="77"/>
      <c r="AT31" s="77"/>
      <c r="AU31" s="77"/>
      <c r="AV31" s="77"/>
      <c r="AW31" s="77"/>
      <c r="AX31" s="77"/>
      <c r="AY31" s="77"/>
      <c r="AZ31" s="77"/>
      <c r="BA31" s="77"/>
      <c r="BB31" s="77"/>
      <c r="BC31" s="77"/>
      <c r="BD31" s="77"/>
      <c r="BE31" s="77"/>
      <c r="BF31" s="77"/>
    </row>
    <row r="32" spans="1:58" ht="31.5" customHeight="1">
      <c r="A32" s="96"/>
      <c r="B32" s="96"/>
      <c r="C32" s="96"/>
      <c r="D32" s="96"/>
      <c r="E32" s="96"/>
      <c r="F32" s="96"/>
      <c r="G32" s="96"/>
      <c r="H32" s="96"/>
      <c r="I32" s="96"/>
      <c r="J32" s="96"/>
      <c r="K32" s="96"/>
      <c r="L32" s="96"/>
      <c r="M32" s="96"/>
      <c r="N32" s="96"/>
      <c r="O32" s="96"/>
      <c r="P32" s="96"/>
      <c r="Q32" s="104">
        <f>IF($H$30="","",
IF(OR($H$30="Corrupción",$H$30="Lavado de Activos",$H$30="Financiación del Terrorismo",$H$30="Trámites, OPAs y Consultas de Acceso a la Información Pública"),'[4]6.Valoración Control Corrupción'!$E32,'[4]5. Valoración de Controles'!$E32))</f>
        <v>0</v>
      </c>
      <c r="R32" s="105">
        <f>IF($H$30="","",
IF(OR($H$30="Corrupción",$H$30="Lavado de Activos",$H$30="Financiación del Terrorismo",$H$30="Trámites, OPAs y Consultas de Acceso a la Información Pública"),"No Aplica",'[4]5. Valoración de Controles'!$I32))</f>
        <v>0</v>
      </c>
      <c r="S32" s="105" t="str">
        <f>IF($H$30="","",
IF(OR($H$30="Corrupción",$H$30="Lavado de Activos",$H$30="Financiación del Terrorismo",$H$30="Trámites, OPAs y Consultas de Acceso a la Información Pública"),"No Aplica",'[4]5. Valoración de Controles'!$J32))</f>
        <v/>
      </c>
      <c r="T32" s="105">
        <f>IF($H$30="","",
IF(OR($H$30="Corrupción",$H$30="Lavado de Activos",$H$30="Financiación del Terrorismo",$H$30="Trámites, OPAs y Consultas de Acceso a la Información Pública"),"No Aplica",'[4]5. Valoración de Controles'!$K32))</f>
        <v>0</v>
      </c>
      <c r="U32" s="105">
        <f>IF($H$30="","",
IF(OR($H$30="Corrupción",$H$30="Lavado de Activos",$H$30="Financiación del Terrorismo",$H$30="Trámites, OPAs y Consultas de Acceso a la Información Pública"),"No Aplica",'[4]5. Valoración de Controles'!$L32))</f>
        <v>0</v>
      </c>
      <c r="V32" s="105">
        <f>IF($H$30="","",
IF(OR($H$30="Corrupción",$H$30="Lavado de Activos",$H$30="Financiación del Terrorismo",$H$30="Trámites, OPAs y Consultas de Acceso a la Información Pública"),"No Aplica",'[4]5. Valoración de Controles'!$M32))</f>
        <v>0</v>
      </c>
      <c r="W32" s="105">
        <f>IF($H$30="","",
IF(OR($H$30="Corrupción",$H$30="Lavado de Activos",$H$30="Financiación del Terrorismo",$H$30="Trámites, OPAs y Consultas de Acceso a la Información Pública"),"No Aplica",'[4]5. Valoración de Controles'!$N32))</f>
        <v>0</v>
      </c>
      <c r="X32" s="106">
        <f>IF($H$30="","",
IF(OR($H$30="Corrupción",$H$30="Lavado de Activos",$H$30="Financiación del Terrorismo",$H$30="Trámites, OPAs y Consultas de Acceso a la Información Pública"),"No Aplica",'[4]5. Valoración de Controles'!$O32))</f>
        <v>0</v>
      </c>
      <c r="Y32" s="106">
        <f>IF($H$30="","",
IF(OR($H$30="Corrupción",$H$30="Lavado de Activos",$H$30="Financiación del Terrorismo",$H$30="Trámites, OPAs y Consultas de Acceso a la Información Pública"),"No Aplica",'[4]5. Valoración de Controles'!$P32))</f>
        <v>0</v>
      </c>
      <c r="Z32" s="106">
        <f>IF($H$30="","",
IF(OR($H$30="Corrupción",$H$30="Lavado de Activos",$H$30="Financiación del Terrorismo",$H$30="Trámites, OPAs y Consultas de Acceso a la Información Pública"),"No Aplica",'[4]5. Valoración de Controles'!$Q32))</f>
        <v>0</v>
      </c>
      <c r="AA32" s="107" t="str">
        <f>IF($H$30="","",
IF(OR($H$30="Corrupción",$H$30="Lavado de Activos",$H$30="Financiación del Terrorismo",$H$30="Trámites, OPAs y Consultas de Acceso a la Información Pública"),"No aplica",'[4]5. Valoración de Controles'!$R32))</f>
        <v/>
      </c>
      <c r="AB32" s="96"/>
      <c r="AC32" s="96"/>
      <c r="AD32" s="96"/>
      <c r="AE32" s="96"/>
      <c r="AF32" s="96"/>
      <c r="AG32" s="96"/>
      <c r="AH32" s="96"/>
      <c r="AI32" s="96"/>
      <c r="AJ32" s="96"/>
      <c r="AK32" s="96"/>
      <c r="AL32" s="96"/>
      <c r="AM32" s="77"/>
      <c r="AN32" s="77"/>
      <c r="AO32" s="77"/>
      <c r="AP32" s="77"/>
      <c r="AQ32" s="77"/>
      <c r="AR32" s="77"/>
      <c r="AS32" s="77"/>
      <c r="AT32" s="77"/>
      <c r="AU32" s="77"/>
      <c r="AV32" s="77"/>
      <c r="AW32" s="77"/>
      <c r="AX32" s="77"/>
      <c r="AY32" s="77"/>
      <c r="AZ32" s="77"/>
      <c r="BA32" s="77"/>
      <c r="BB32" s="77"/>
      <c r="BC32" s="77"/>
      <c r="BD32" s="77"/>
      <c r="BE32" s="77"/>
      <c r="BF32" s="77"/>
    </row>
    <row r="33" spans="1:58" ht="31.5" customHeight="1">
      <c r="A33" s="99">
        <v>9</v>
      </c>
      <c r="B33" s="100" t="str">
        <f>'[4]2. Identificación del Riesgo'!B33:B35</f>
        <v>Manejo de Emergencias y Desastres</v>
      </c>
      <c r="C33" s="100" t="str">
        <f>IF('[4]2. Identificación del Riesgo'!C33:C35="","",'[4]2. Identificación del Riesgo'!C33:C35)</f>
        <v>Trabajo en Casa y Teletrabajo</v>
      </c>
      <c r="D33" s="100" t="str">
        <f>IF('[4]2. Identificación del Riesgo'!D33:D35="","",'[4]2. Identificación del Riesgo'!D33:D35)</f>
        <v>Afectación Económica (o presupuestal) y Reputacional</v>
      </c>
      <c r="E33" s="100" t="str">
        <f>IF('[4]2. Identificación del Riesgo'!E33:E35="","",'[4]2. Identificación del Riesgo'!E33:E35)</f>
        <v>Instalación de software malicioso en los equipos de computo personales, cuando se realiza trabajo en casa o teletrabajo.</v>
      </c>
      <c r="F33" s="100" t="str">
        <f>IF('[4]2. Identificación del Riesgo'!F33:F35="","",'[4]2. Identificación del Riesgo'!F33:F35)</f>
        <v>Desconocimiento por parte de los procesos, de los riesgos de ciber seguridad.</v>
      </c>
      <c r="G33" s="100" t="str">
        <f>IF('[4]2. Identificación del Riesgo'!G33:G35="","",'[4]2. Identificación del Riesgo'!G33:G35)</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33" s="100" t="str">
        <f>IF('[4]2. Identificación del Riesgo'!H33:H35="","",'[4]2. Identificación del Riesgo'!H33:H35)</f>
        <v>Seguridad de la Información (Pérdida de la Integridad)</v>
      </c>
      <c r="I33" s="100" t="str">
        <f>IF('[4]2. Identificación del Riesgo'!I33:I35="","",'[4]2. Identificación del Riesgo'!I33:I35)</f>
        <v>Usuarios, productos y practicas, organizacionales</v>
      </c>
      <c r="J33" s="100" t="str">
        <f>IF('[4]2. Identificación del Riesgo'!J33:J35="","",'[4]2. Identificación del Riesgo'!J33:J35)</f>
        <v>Muy Alta: La actividad que conlleva el riesgo se ejecuta más de 5000 veces por año</v>
      </c>
      <c r="K33" s="101" t="str">
        <f>'[4]2. Identificación del Riesgo'!K33:K35</f>
        <v>Muy Alta</v>
      </c>
      <c r="L33" s="102">
        <f>'[4]2. Identificación del Riesgo'!L33:L35</f>
        <v>1</v>
      </c>
      <c r="M33" s="102" t="str">
        <f>IF(OR('[4]2. Identificación del Riesgo'!H33:H35="Corrupción",'[4]2. Identificación del Riesgo'!H33:H35="Lavado de Activos",'[4]2. Identificación del Riesgo'!H33:H35="Financiación del Terrorismo",'[4]2. Identificación del Riesgo'!H33:H35="Trámites, OPAs y Consultas de Acceso a la Información Pública"),"No Aplica",
IF('[4]2. Identificación del Riesgo'!M33:M35="","",'[4]2. Identificación del Riesgo'!M33:M35))</f>
        <v>Reputacional: El riesgo afecta la imagen de de la entidad con efecto publicitario sostenido a nivel de sector administrativo, nivel departamental o municipal</v>
      </c>
      <c r="N33" s="101" t="str">
        <f>'[4]2. Identificación del Riesgo'!N33:N35</f>
        <v>Mayor</v>
      </c>
      <c r="O33" s="102">
        <f>'[4]2. Identificación del Riesgo'!O33:O35</f>
        <v>0.8</v>
      </c>
      <c r="P33" s="103" t="str">
        <f>'[4]2. Identificación del Riesgo'!P33:P35</f>
        <v>Alto</v>
      </c>
      <c r="Q33" s="104">
        <f>IF($H$33="","",
IF(OR($H$33="Corrupción",$H$33="Lavado de Activos",$H$33="Financiación del Terrorismo",$H$33="Trámites, OPAs y Consultas de Acceso a la Información Pública"),'[4]6.Valoración Control Corrupción'!$E33,'[4]5. Valoración de Controles'!$E33))</f>
        <v>0</v>
      </c>
      <c r="R33" s="105" t="str">
        <f>IF($H$33="","",
IF(OR($H$33="Corrupción",$H$33="Lavado de Activos",$H$33="Financiación del Terrorismo",$H$33="Trámites, OPAs y Consultas de Acceso a la Información Pública"),"No Aplica",'[4]5. Valoración de Controles'!$I33))</f>
        <v>Sin Control</v>
      </c>
      <c r="S33" s="105" t="str">
        <f>IF($H$33="","",
IF(OR($H$33="Corrupción",$H$33="Lavado de Activos",$H$33="Financiación del Terrorismo",$H$33="Trámites, OPAs y Consultas de Acceso a la Información Pública"),"No Aplica",'[4]5. Valoración de Controles'!$J33))</f>
        <v/>
      </c>
      <c r="T33" s="105">
        <f>IF($H$33="","",
IF(OR($H$33="Corrupción",$H$33="Lavado de Activos",$H$33="Financiación del Terrorismo",$H$33="Trámites, OPAs y Consultas de Acceso a la Información Pública"),"No Aplica",'[4]5. Valoración de Controles'!$K33))</f>
        <v>0</v>
      </c>
      <c r="U33" s="105">
        <f>IF($H$33="","",
IF(OR($H$33="Corrupción",$H$33="Lavado de Activos",$H$33="Financiación del Terrorismo",$H$33="Trámites, OPAs y Consultas de Acceso a la Información Pública"),"No Aplica",'[4]5. Valoración de Controles'!$L33))</f>
        <v>0</v>
      </c>
      <c r="V33" s="105">
        <f>IF($H$33="","",
IF(OR($H$33="Corrupción",$H$33="Lavado de Activos",$H$33="Financiación del Terrorismo",$H$33="Trámites, OPAs y Consultas de Acceso a la Información Pública"),"No Aplica",'[4]5. Valoración de Controles'!$M33))</f>
        <v>0</v>
      </c>
      <c r="W33" s="105">
        <f>IF($H$33="","",
IF(OR($H$33="Corrupción",$H$33="Lavado de Activos",$H$33="Financiación del Terrorismo",$H$33="Trámites, OPAs y Consultas de Acceso a la Información Pública"),"No Aplica",'[4]5. Valoración de Controles'!$N33))</f>
        <v>0</v>
      </c>
      <c r="X33" s="106">
        <f>IF($H$33="","",
IF(OR($H$33="Corrupción",$H$33="Lavado de Activos",$H$33="Financiación del Terrorismo",$H$33="Trámites, OPAs y Consultas de Acceso a la Información Pública"),"No Aplica",'[4]5. Valoración de Controles'!$O33))</f>
        <v>0</v>
      </c>
      <c r="Y33" s="106">
        <f>IF($H$33="","",
IF(OR($H$33="Corrupción",$H$33="Lavado de Activos",$H$33="Financiación del Terrorismo",$H$33="Trámites, OPAs y Consultas de Acceso a la Información Pública"),"No Aplica",'[4]5. Valoración de Controles'!$P33))</f>
        <v>0</v>
      </c>
      <c r="Z33" s="106">
        <f>IF($H$33="","",
IF(OR($H$33="Corrupción",$H$33="Lavado de Activos",$H$33="Financiación del Terrorismo",$H$33="Trámites, OPAs y Consultas de Acceso a la Información Pública"),"No Aplica",'[4]5. Valoración de Controles'!$Q33))</f>
        <v>0</v>
      </c>
      <c r="AA33" s="107" t="str">
        <f>IF($H$33="","",
IF(OR($H$33="Corrupción",$H$33="Lavado de Activos",$H$33="Financiación del Terrorismo",$H$33="Trámites, OPAs y Consultas de Acceso a la Información Pública"),"No aplica",'[4]5. Valoración de Controles'!$R33))</f>
        <v/>
      </c>
      <c r="AB33" s="101" t="str">
        <f>IF(H33="","",
IF(OR(H33="Corrupción",H33="Lavado de Activos",H33="Financiación del Terrorismo",H33="Trámites, OPAs y Consultas de Acceso a la Información Pública"),'[4]6.Valoración Control Corrupción'!W33:W35,
IF(OR(H33&lt;&gt;"Corrupción",H33&lt;&gt;"Lavado de Activos",H33&lt;&gt;"Financiación del Terrorismo",H33&lt;&gt;"Trámites, OPAs y Consultas de Acceso a la Información Pública"),IF(AC33="","",
IF(AND(AC33&gt;0,AC33&lt;0.4),"Muy Baja",
IF(AND(AC33&gt;=0.4,AC33&lt;0.6),"Baja",
IF(AND(AC33&gt;=0.6,AC33&lt;0.8),"Media",
IF(AND(AC33&gt;=0.8,AC33&lt;1),"Alta",
IF(AC33&gt;=1,"Muy Alta","")))))))))</f>
        <v>Muy Alta</v>
      </c>
      <c r="AC33" s="108">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IF('[4]5. Valoración de Controles'!U35&gt;0,'[4]5. Valoración de Controles'!U35,
IF('[4]5. Valoración de Controles'!U34&gt;0,'[4]5. Valoración de Controles'!U34,
IF('[4]5. Valoración de Controles'!U33&gt;0,'[4]5. Valoración de Controles'!U33,L33))))))</f>
        <v>1</v>
      </c>
      <c r="AD33" s="101" t="str">
        <f>IF(H33="","",
IF(OR(H33="Corrupción",H33="Lavado de Activos",H33="Financiación del Terrorismo",H33="Trámites, OPAs y Consultas de Acceso a la Información Pública"),'[4]3. Impacto Riesgo de Corrupción'!Z33:Z35,
IF(OR(H33&lt;&gt;"Corrupción",H33&lt;&gt;"Lavado de Activos",H33&lt;&gt;"Financiación del Terrorismo",H33&lt;&gt;"Trámites, OPAs y Consultas de Acceso a la Información Pública"),
IF(AE33="","",
IF(AND(AE33&gt;0,AE33&lt;0.4),"Leve",
IF(AND(AE33&gt;=0.4,AE33&lt;0.6),"Menor",
IF(AND(AE33&gt;=0.6,AE33&lt;0.8),"Moderado",
IF(AND(AE33&gt;=0.8,AE33&lt;1),"Mayor",
IF(AE33&gt;=1,"Catastrófico","")))))))))</f>
        <v>Mayor</v>
      </c>
      <c r="AE33" s="108">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IF('[4]5. Valoración de Controles'!V35&gt;0,'[4]5. Valoración de Controles'!V35,
IF('[4]5. Valoración de Controles'!V34&gt;0,'[4]5. Valoración de Controles'!V34,
IF('[4]5. Valoración de Controles'!V33&gt;0,'[4]5. Valoración de Controles'!V33,O33))))))</f>
        <v>0.8</v>
      </c>
      <c r="AF33" s="103" t="str">
        <f>IF(AND(AB33="Muy Alta",OR(AD33="Leve",AD33="Menor",AD33="Moderado",AD33="Mayor")),"Alto",
IF(AND(AB33="Alta",OR(AD33="Leve",AD33="Menor")),"Moderado",
IF(AND(AB33="Alta",OR(AD33="Moderado",AD33="Mayor")),"Alto",
IF(AND(AB33="Media",OR(AD33="Leve",AD33="Menor",AD33="Moderado")),"Moderado",
IF(AND(AB33="Media",OR(AD33="Mayor")),"Alto",
IF(AND(AB33="Baja",OR(AD33="Leve")),"Bajo",
IF(AND(OR(AB33="Baja",AB33="Improbable"),OR(AD33="Menor",AD33="Moderado")),"Moderado",
IF(AND(OR(AB33="Baja",AB33="Improbable"),AD33="Mayor"),"Alto",
IF(AND(AB33="Muy Baja",OR(AD33="Leve",AD33="Menor")),"Bajo",
IF(AND(OR(AB33="Muy Baja",AB33="Rara vez"),OR(AD33="Moderado")),"Moderado",
IF(AND(OR(AB33="Muy Baja",AB33="Rara vez"),AD33="Mayor"),"Alto",
IF(AND(OR(AB33="Casi seguro",AB33="Probable",AB33="Posible"),AD33="Mayor"),"Extremo",
IF(AND(AB33="Casi seguro",AD33="Moderado"),"Extremo",
IF(AND(OR(AB33="Probable",AB33="Posible"),OR(AD33="Moderado")),"Alto",
IF(AD33="Catastrófico","Extremo","")))))))))))))))</f>
        <v>Alto</v>
      </c>
      <c r="AG33" s="109" t="s">
        <v>50</v>
      </c>
      <c r="AH33" s="110" t="str">
        <f>IF(AG33="Reducir (Mitigar)","Debe establecer el plan de acción a implementar para mitigar el nivel del riesgo",
IF(AG33="Reducir (Transferir)","No amerita plan de acción. Debe tercerizar la actividad que genera este riesgo o adquirir polizas para evitar responsabilidad economica, sin embargo mantiene la responsabilidad reputacional",
IF(AG33="Aceptar","No amerita plan de acción. Asuma las consecuencias de la materialización del riesgo",
IF(AG33="Evitar","No amerita plan de acción. No ejecute la actividad que genera el riesgo",
IF(AG33="Reducir","Debe establecer el plan de acción a implementar para mitigar el nivel del riesgo",
IF(AG33="Compartir","No amerita plan de acción. Comparta el riesgo con una parte interesada que pueda gestionarlo con mas eficacia",""))))))</f>
        <v>Debe establecer el plan de acción a implementar para mitigar el nivel del riesgo</v>
      </c>
      <c r="AI33" s="111" t="s">
        <v>86</v>
      </c>
      <c r="AJ33" s="112" t="s">
        <v>71</v>
      </c>
      <c r="AK33" s="112" t="str">
        <f>IF(AI33="","","∑ Peso porcentual de cada acción definida")</f>
        <v>∑ Peso porcentual de cada acción definida</v>
      </c>
      <c r="AL33" s="100" t="s">
        <v>85</v>
      </c>
      <c r="AM33" s="77"/>
      <c r="AN33" s="77"/>
      <c r="AO33" s="77"/>
      <c r="AP33" s="77"/>
      <c r="AQ33" s="77"/>
      <c r="AR33" s="77"/>
      <c r="AS33" s="77"/>
      <c r="AT33" s="77"/>
      <c r="AU33" s="77"/>
      <c r="AV33" s="77"/>
      <c r="AW33" s="77"/>
      <c r="AX33" s="77"/>
      <c r="AY33" s="77"/>
      <c r="AZ33" s="77"/>
      <c r="BA33" s="77"/>
      <c r="BB33" s="77"/>
      <c r="BC33" s="77"/>
      <c r="BD33" s="77"/>
      <c r="BE33" s="77"/>
      <c r="BF33" s="77"/>
    </row>
    <row r="34" spans="1:58" ht="31.5" customHeight="1">
      <c r="A34" s="114"/>
      <c r="B34" s="114"/>
      <c r="C34" s="114"/>
      <c r="D34" s="114"/>
      <c r="E34" s="114"/>
      <c r="F34" s="114"/>
      <c r="G34" s="114"/>
      <c r="H34" s="114"/>
      <c r="I34" s="114"/>
      <c r="J34" s="114"/>
      <c r="K34" s="114"/>
      <c r="L34" s="114"/>
      <c r="M34" s="114"/>
      <c r="N34" s="114"/>
      <c r="O34" s="114"/>
      <c r="P34" s="114"/>
      <c r="Q34" s="104">
        <f>IF($H$33="","",
IF(OR($H$33="Corrupción",$H$33="Lavado de Activos",$H$33="Financiación del Terrorismo",$H$33="Trámites, OPAs y Consultas de Acceso a la Información Pública"),'[4]6.Valoración Control Corrupción'!$E34,'[4]5. Valoración de Controles'!$E34))</f>
        <v>0</v>
      </c>
      <c r="R34" s="105">
        <f>IF($H$33="","",
IF(OR($H$33="Corrupción",$H$33="Lavado de Activos",$H$33="Financiación del Terrorismo",$H$33="Trámites, OPAs y Consultas de Acceso a la Información Pública"),"No Aplica",'[4]5. Valoración de Controles'!$I34))</f>
        <v>0</v>
      </c>
      <c r="S34" s="105" t="str">
        <f>IF($H$33="","",
IF(OR($H$33="Corrupción",$H$33="Lavado de Activos",$H$33="Financiación del Terrorismo",$H$33="Trámites, OPAs y Consultas de Acceso a la Información Pública"),"No Aplica",'[4]5. Valoración de Controles'!$J34))</f>
        <v/>
      </c>
      <c r="T34" s="105">
        <f>IF($H$33="","",
IF(OR($H$33="Corrupción",$H$33="Lavado de Activos",$H$33="Financiación del Terrorismo",$H$33="Trámites, OPAs y Consultas de Acceso a la Información Pública"),"No Aplica",'[4]5. Valoración de Controles'!$K34))</f>
        <v>0</v>
      </c>
      <c r="U34" s="105">
        <f>IF($H$33="","",
IF(OR($H$33="Corrupción",$H$33="Lavado de Activos",$H$33="Financiación del Terrorismo",$H$33="Trámites, OPAs y Consultas de Acceso a la Información Pública"),"No Aplica",'[4]5. Valoración de Controles'!$L34))</f>
        <v>0</v>
      </c>
      <c r="V34" s="105">
        <f>IF($H$33="","",
IF(OR($H$33="Corrupción",$H$33="Lavado de Activos",$H$33="Financiación del Terrorismo",$H$33="Trámites, OPAs y Consultas de Acceso a la Información Pública"),"No Aplica",'[4]5. Valoración de Controles'!$M34))</f>
        <v>0</v>
      </c>
      <c r="W34" s="105">
        <f>IF($H$33="","",
IF(OR($H$33="Corrupción",$H$33="Lavado de Activos",$H$33="Financiación del Terrorismo",$H$33="Trámites, OPAs y Consultas de Acceso a la Información Pública"),"No Aplica",'[4]5. Valoración de Controles'!$N34))</f>
        <v>0</v>
      </c>
      <c r="X34" s="106">
        <f>IF($H$33="","",
IF(OR($H$33="Corrupción",$H$33="Lavado de Activos",$H$33="Financiación del Terrorismo",$H$33="Trámites, OPAs y Consultas de Acceso a la Información Pública"),"No Aplica",'[4]5. Valoración de Controles'!$O34))</f>
        <v>0</v>
      </c>
      <c r="Y34" s="106">
        <f>IF($H$33="","",
IF(OR($H$33="Corrupción",$H$33="Lavado de Activos",$H$33="Financiación del Terrorismo",$H$33="Trámites, OPAs y Consultas de Acceso a la Información Pública"),"No Aplica",'[4]5. Valoración de Controles'!$P34))</f>
        <v>0</v>
      </c>
      <c r="Z34" s="106">
        <f>IF($H$33="","",
IF(OR($H$33="Corrupción",$H$33="Lavado de Activos",$H$33="Financiación del Terrorismo",$H$33="Trámites, OPAs y Consultas de Acceso a la Información Pública"),"No Aplica",'[4]5. Valoración de Controles'!$Q34))</f>
        <v>0</v>
      </c>
      <c r="AA34" s="107" t="str">
        <f>IF($H$33="","",
IF(OR($H$33="Corrupción",$H$33="Lavado de Activos",$H$33="Financiación del Terrorismo",$H$33="Trámites, OPAs y Consultas de Acceso a la Información Pública"),"No aplica",'[4]5. Valoración de Controles'!$R34))</f>
        <v/>
      </c>
      <c r="AB34" s="114"/>
      <c r="AC34" s="114"/>
      <c r="AD34" s="114"/>
      <c r="AE34" s="114"/>
      <c r="AF34" s="114"/>
      <c r="AG34" s="114"/>
      <c r="AH34" s="114"/>
      <c r="AI34" s="114"/>
      <c r="AJ34" s="114"/>
      <c r="AK34" s="114"/>
      <c r="AL34" s="114"/>
      <c r="AM34" s="77"/>
      <c r="AN34" s="77"/>
      <c r="AO34" s="77"/>
      <c r="AP34" s="77"/>
      <c r="AQ34" s="77"/>
      <c r="AR34" s="77"/>
      <c r="AS34" s="77"/>
      <c r="AT34" s="77"/>
      <c r="AU34" s="77"/>
      <c r="AV34" s="77"/>
      <c r="AW34" s="77"/>
      <c r="AX34" s="77"/>
      <c r="AY34" s="77"/>
      <c r="AZ34" s="77"/>
      <c r="BA34" s="77"/>
      <c r="BB34" s="77"/>
      <c r="BC34" s="77"/>
      <c r="BD34" s="77"/>
      <c r="BE34" s="77"/>
      <c r="BF34" s="77"/>
    </row>
    <row r="35" spans="1:58" ht="31.5" customHeight="1">
      <c r="A35" s="96"/>
      <c r="B35" s="96"/>
      <c r="C35" s="96"/>
      <c r="D35" s="96"/>
      <c r="E35" s="96"/>
      <c r="F35" s="96"/>
      <c r="G35" s="96"/>
      <c r="H35" s="96"/>
      <c r="I35" s="96"/>
      <c r="J35" s="96"/>
      <c r="K35" s="96"/>
      <c r="L35" s="96"/>
      <c r="M35" s="96"/>
      <c r="N35" s="96"/>
      <c r="O35" s="96"/>
      <c r="P35" s="96"/>
      <c r="Q35" s="104">
        <f>IF($H$33="","",
IF(OR($H$33="Corrupción",$H$33="Lavado de Activos",$H$33="Financiación del Terrorismo",$H$33="Trámites, OPAs y Consultas de Acceso a la Información Pública"),'[4]6.Valoración Control Corrupción'!$E35,'[4]5. Valoración de Controles'!$E35))</f>
        <v>0</v>
      </c>
      <c r="R35" s="105">
        <f>IF($H$33="","",
IF(OR($H$33="Corrupción",$H$33="Lavado de Activos",$H$33="Financiación del Terrorismo",$H$33="Trámites, OPAs y Consultas de Acceso a la Información Pública"),"No Aplica",'[4]5. Valoración de Controles'!$I35))</f>
        <v>0</v>
      </c>
      <c r="S35" s="105" t="str">
        <f>IF($H$33="","",
IF(OR($H$33="Corrupción",$H$33="Lavado de Activos",$H$33="Financiación del Terrorismo",$H$33="Trámites, OPAs y Consultas de Acceso a la Información Pública"),"No Aplica",'[4]5. Valoración de Controles'!$J35))</f>
        <v/>
      </c>
      <c r="T35" s="105">
        <f>IF($H$33="","",
IF(OR($H$33="Corrupción",$H$33="Lavado de Activos",$H$33="Financiación del Terrorismo",$H$33="Trámites, OPAs y Consultas de Acceso a la Información Pública"),"No Aplica",'[4]5. Valoración de Controles'!$K35))</f>
        <v>0</v>
      </c>
      <c r="U35" s="105">
        <f>IF($H$33="","",
IF(OR($H$33="Corrupción",$H$33="Lavado de Activos",$H$33="Financiación del Terrorismo",$H$33="Trámites, OPAs y Consultas de Acceso a la Información Pública"),"No Aplica",'[4]5. Valoración de Controles'!$L35))</f>
        <v>0</v>
      </c>
      <c r="V35" s="105">
        <f>IF($H$33="","",
IF(OR($H$33="Corrupción",$H$33="Lavado de Activos",$H$33="Financiación del Terrorismo",$H$33="Trámites, OPAs y Consultas de Acceso a la Información Pública"),"No Aplica",'[4]5. Valoración de Controles'!$M35))</f>
        <v>0</v>
      </c>
      <c r="W35" s="105">
        <f>IF($H$33="","",
IF(OR($H$33="Corrupción",$H$33="Lavado de Activos",$H$33="Financiación del Terrorismo",$H$33="Trámites, OPAs y Consultas de Acceso a la Información Pública"),"No Aplica",'[4]5. Valoración de Controles'!$N35))</f>
        <v>0</v>
      </c>
      <c r="X35" s="106">
        <f>IF($H$33="","",
IF(OR($H$33="Corrupción",$H$33="Lavado de Activos",$H$33="Financiación del Terrorismo",$H$33="Trámites, OPAs y Consultas de Acceso a la Información Pública"),"No Aplica",'[4]5. Valoración de Controles'!$O35))</f>
        <v>0</v>
      </c>
      <c r="Y35" s="106">
        <f>IF($H$33="","",
IF(OR($H$33="Corrupción",$H$33="Lavado de Activos",$H$33="Financiación del Terrorismo",$H$33="Trámites, OPAs y Consultas de Acceso a la Información Pública"),"No Aplica",'[4]5. Valoración de Controles'!$P35))</f>
        <v>0</v>
      </c>
      <c r="Z35" s="106">
        <f>IF($H$33="","",
IF(OR($H$33="Corrupción",$H$33="Lavado de Activos",$H$33="Financiación del Terrorismo",$H$33="Trámites, OPAs y Consultas de Acceso a la Información Pública"),"No Aplica",'[4]5. Valoración de Controles'!$Q35))</f>
        <v>0</v>
      </c>
      <c r="AA35" s="107" t="str">
        <f>IF($H$33="","",
IF(OR($H$33="Corrupción",$H$33="Lavado de Activos",$H$33="Financiación del Terrorismo",$H$33="Trámites, OPAs y Consultas de Acceso a la Información Pública"),"No aplica",'[4]5. Valoración de Controles'!$R35))</f>
        <v/>
      </c>
      <c r="AB35" s="96"/>
      <c r="AC35" s="96"/>
      <c r="AD35" s="96"/>
      <c r="AE35" s="96"/>
      <c r="AF35" s="96"/>
      <c r="AG35" s="96"/>
      <c r="AH35" s="96"/>
      <c r="AI35" s="96"/>
      <c r="AJ35" s="96"/>
      <c r="AK35" s="96"/>
      <c r="AL35" s="96"/>
      <c r="AM35" s="77"/>
      <c r="AN35" s="77"/>
      <c r="AO35" s="77"/>
      <c r="AP35" s="77"/>
      <c r="AQ35" s="77"/>
      <c r="AR35" s="77"/>
      <c r="AS35" s="77"/>
      <c r="AT35" s="77"/>
      <c r="AU35" s="77"/>
      <c r="AV35" s="77"/>
      <c r="AW35" s="77"/>
      <c r="AX35" s="77"/>
      <c r="AY35" s="77"/>
      <c r="AZ35" s="77"/>
      <c r="BA35" s="77"/>
      <c r="BB35" s="77"/>
      <c r="BC35" s="77"/>
      <c r="BD35" s="77"/>
      <c r="BE35" s="77"/>
      <c r="BF35" s="77"/>
    </row>
    <row r="36" spans="1:58" ht="31.5" customHeight="1">
      <c r="A36" s="99">
        <v>10</v>
      </c>
      <c r="B36" s="100" t="str">
        <f>'[4]2. Identificación del Riesgo'!B36:B38</f>
        <v/>
      </c>
      <c r="C36" s="100" t="str">
        <f>IF('[4]2. Identificación del Riesgo'!C36:C38="","",'[4]2. Identificación del Riesgo'!C36:C38)</f>
        <v/>
      </c>
      <c r="D36" s="100" t="str">
        <f>IF('[4]2. Identificación del Riesgo'!D36:D38="","",'[4]2. Identificación del Riesgo'!D36:D38)</f>
        <v/>
      </c>
      <c r="E36" s="100" t="str">
        <f>IF('[4]2. Identificación del Riesgo'!E36:E38="","",'[4]2. Identificación del Riesgo'!E36:E38)</f>
        <v/>
      </c>
      <c r="F36" s="100" t="str">
        <f>IF('[4]2. Identificación del Riesgo'!F36:F38="","",'[4]2. Identificación del Riesgo'!F36:F38)</f>
        <v/>
      </c>
      <c r="G36" s="100" t="str">
        <f>IF('[4]2. Identificación del Riesgo'!G36:G38="","",'[4]2. Identificación del Riesgo'!G36:G38)</f>
        <v/>
      </c>
      <c r="H36" s="100" t="str">
        <f>IF('[4]2. Identificación del Riesgo'!H36:H38="","",'[4]2. Identificación del Riesgo'!H36:H38)</f>
        <v/>
      </c>
      <c r="I36" s="100" t="str">
        <f>IF('[4]2. Identificación del Riesgo'!I36:I38="","",'[4]2. Identificación del Riesgo'!I36:I38)</f>
        <v/>
      </c>
      <c r="J36" s="100" t="str">
        <f>IF('[4]2. Identificación del Riesgo'!J36:J38="","",'[4]2. Identificación del Riesgo'!J36:J38)</f>
        <v/>
      </c>
      <c r="K36" s="101" t="str">
        <f>'[4]2. Identificación del Riesgo'!K36:K38</f>
        <v/>
      </c>
      <c r="L36" s="102" t="str">
        <f>'[4]2. Identificación del Riesgo'!L36:L38</f>
        <v/>
      </c>
      <c r="M36" s="100" t="str">
        <f>IF(OR('[4]2. Identificación del Riesgo'!H36:H38="Corrupción",'[4]2. Identificación del Riesgo'!H36:H38="Lavado de Activos",'[4]2. Identificación del Riesgo'!H36:H38="Financiación del Terrorismo",'[4]2. Identificación del Riesgo'!H36:H38="Trámites, OPAs y Consultas de Acceso a la Información Pública"),"No Aplica",
IF('[4]2. Identificación del Riesgo'!M36:M38="","",'[4]2. Identificación del Riesgo'!M36:M38))</f>
        <v/>
      </c>
      <c r="N36" s="101" t="str">
        <f>'[4]2. Identificación del Riesgo'!N36:N38</f>
        <v/>
      </c>
      <c r="O36" s="102" t="str">
        <f>'[4]2. Identificación del Riesgo'!O36:O38</f>
        <v/>
      </c>
      <c r="P36" s="103" t="str">
        <f>'[4]2. Identificación del Riesgo'!P36:P38</f>
        <v/>
      </c>
      <c r="Q36" s="104" t="str">
        <f>IF($H$36="","",
IF(OR($H$36="Corrupción",$H$36="Lavado de Activos",$H$36="Financiación del Terrorismo",$H$36="Trámites, OPAs y Consultas de Acceso a la Información Pública"),'[4]6.Valoración Control Corrupción'!$E36,'[4]5. Valoración de Controles'!$E36))</f>
        <v/>
      </c>
      <c r="R36" s="105" t="str">
        <f>IF($H$36="","",
IF(OR($H$36="Corrupción",$H$36="Lavado de Activos",$H$36="Financiación del Terrorismo",$H$36="Trámites, OPAs y Consultas de Acceso a la Información Pública"),"No Aplica",'[4]5. Valoración de Controles'!$I36))</f>
        <v/>
      </c>
      <c r="S36" s="105" t="str">
        <f>IF($H$36="","",
IF(OR($H$36="Corrupción",$H$36="Lavado de Activos",$H$36="Financiación del Terrorismo",$H$36="Trámites, OPAs y Consultas de Acceso a la Información Pública"),"No Aplica",'[4]5. Valoración de Controles'!$J36))</f>
        <v/>
      </c>
      <c r="T36" s="105" t="str">
        <f>IF($H$36="","",
IF(OR($H$36="Corrupción",$H$36="Lavado de Activos",$H$36="Financiación del Terrorismo",$H$36="Trámites, OPAs y Consultas de Acceso a la Información Pública"),"No Aplica",'[4]5. Valoración de Controles'!$K36))</f>
        <v/>
      </c>
      <c r="U36" s="105" t="str">
        <f>IF($H$36="","",
IF(OR($H$36="Corrupción",$H$36="Lavado de Activos",$H$36="Financiación del Terrorismo",$H$36="Trámites, OPAs y Consultas de Acceso a la Información Pública"),"No Aplica",'[4]5. Valoración de Controles'!$L36))</f>
        <v/>
      </c>
      <c r="V36" s="105" t="str">
        <f>IF($H$36="","",
IF(OR($H$36="Corrupción",$H$36="Lavado de Activos",$H$36="Financiación del Terrorismo",$H$36="Trámites, OPAs y Consultas de Acceso a la Información Pública"),"No Aplica",'[4]5. Valoración de Controles'!$M36))</f>
        <v/>
      </c>
      <c r="W36" s="105" t="str">
        <f>IF($H$36="","",
IF(OR($H$36="Corrupción",$H$36="Lavado de Activos",$H$36="Financiación del Terrorismo",$H$36="Trámites, OPAs y Consultas de Acceso a la Información Pública"),"No Aplica",'[4]5. Valoración de Controles'!$N36))</f>
        <v/>
      </c>
      <c r="X36" s="106" t="str">
        <f>IF($H$36="","",
IF(OR($H$36="Corrupción",$H$36="Lavado de Activos",$H$36="Financiación del Terrorismo",$H$36="Trámites, OPAs y Consultas de Acceso a la Información Pública"),"No Aplica",'[4]5. Valoración de Controles'!$O36))</f>
        <v/>
      </c>
      <c r="Y36" s="106" t="str">
        <f>IF($H$36="","",
IF(OR($H$36="Corrupción",$H$36="Lavado de Activos",$H$36="Financiación del Terrorismo",$H$36="Trámites, OPAs y Consultas de Acceso a la Información Pública"),"No Aplica",'[4]5. Valoración de Controles'!$P36))</f>
        <v/>
      </c>
      <c r="Z36" s="106" t="str">
        <f>IF($H$36="","",
IF(OR($H$36="Corrupción",$H$36="Lavado de Activos",$H$36="Financiación del Terrorismo",$H$36="Trámites, OPAs y Consultas de Acceso a la Información Pública"),"No Aplica",'[4]5. Valoración de Controles'!$Q36))</f>
        <v/>
      </c>
      <c r="AA36" s="107" t="str">
        <f>IF($H$36="","",
IF(OR($H$36="Corrupción",$H$36="Lavado de Activos",$H$36="Financiación del Terrorismo",$H$36="Trámites, OPAs y Consultas de Acceso a la Información Pública"),"No aplica",'[4]5. Valoración de Controles'!$R36))</f>
        <v/>
      </c>
      <c r="AB36" s="101" t="str">
        <f>IF(H36="","",
IF(OR(H36="Corrupción",H36="Lavado de Activos",H36="Financiación del Terrorismo",H36="Trámites, OPAs y Consultas de Acceso a la Información Pública"),'[4]6.Valoración Control Corrupción'!W36:W38,
IF(OR(H36&lt;&gt;"Corrupción",H36&lt;&gt;"Lavado de Activos",H36&lt;&gt;"Financiación del Terrorismo",H36&lt;&gt;"Trámites, OPAs y Consultas de Acceso a la Información Pública"),IF(AC36="","",
IF(AND(AC36&gt;0,AC36&lt;0.4),"Muy Baja",
IF(AND(AC36&gt;=0.4,AC36&lt;0.6),"Baja",
IF(AND(AC36&gt;=0.6,AC36&lt;0.8),"Media",
IF(AND(AC36&gt;=0.8,AC36&lt;1),"Alta",
IF(AC36&gt;=1,"Muy Alta","")))))))))</f>
        <v/>
      </c>
      <c r="AC36" s="108"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IF('[4]5. Valoración de Controles'!U38&gt;0,'[4]5. Valoración de Controles'!U38,
IF('[4]5. Valoración de Controles'!U37&gt;0,'[4]5. Valoración de Controles'!U37,
IF('[4]5. Valoración de Controles'!U36&gt;0,'[4]5. Valoración de Controles'!U36,L36))))))</f>
        <v/>
      </c>
      <c r="AD36" s="101" t="str">
        <f>IF(H36="","",
IF(OR(H36="Corrupción",H36="Lavado de Activos",H36="Financiación del Terrorismo",H36="Trámites, OPAs y Consultas de Acceso a la Información Pública"),'[4]3. Impacto Riesgo de Corrupción'!Z36:Z38,
IF(OR(H36&lt;&gt;"Corrupción",H36&lt;&gt;"Lavado de Activos",H36&lt;&gt;"Financiación del Terrorismo",H36&lt;&gt;"Trámites, OPAs y Consultas de Acceso a la Información Pública"),
IF(AE36="","",
IF(AND(AE36&gt;0,AE36&lt;0.4),"Leve",
IF(AND(AE36&gt;=0.4,AE36&lt;0.6),"Menor",
IF(AND(AE36&gt;=0.6,AE36&lt;0.8),"Moderado",
IF(AND(AE36&gt;=0.8,AE36&lt;1),"Mayor",
IF(AE36&gt;=1,"Catastrófico","")))))))))</f>
        <v/>
      </c>
      <c r="AE36" s="108"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IF('[4]5. Valoración de Controles'!V38&gt;0,'[4]5. Valoración de Controles'!V38,
IF('[4]5. Valoración de Controles'!V37&gt;0,'[4]5. Valoración de Controles'!V37,
IF('[4]5. Valoración de Controles'!V36&gt;0,'[4]5. Valoración de Controles'!V36,O36))))))</f>
        <v/>
      </c>
      <c r="AF36" s="103" t="str">
        <f>IF(AND(AB36="Muy Alta",OR(AD36="Leve",AD36="Menor",AD36="Moderado",AD36="Mayor")),"Alto",
IF(AND(AB36="Alta",OR(AD36="Leve",AD36="Menor")),"Moderado",
IF(AND(AB36="Alta",OR(AD36="Moderado",AD36="Mayor")),"Alto",
IF(AND(AB36="Media",OR(AD36="Leve",AD36="Menor",AD36="Moderado")),"Moderado",
IF(AND(AB36="Media",OR(AD36="Mayor")),"Alto",
IF(AND(AB36="Baja",OR(AD36="Leve")),"Bajo",
IF(AND(OR(AB36="Baja",AB36="Improbable"),OR(AD36="Menor",AD36="Moderado")),"Moderado",
IF(AND(OR(AB36="Baja",AB36="Improbable"),AD36="Mayor"),"Alto",
IF(AND(AB36="Muy Baja",OR(AD36="Leve",AD36="Menor")),"Bajo",
IF(AND(OR(AB36="Muy Baja",AB36="Rara vez"),OR(AD36="Moderado")),"Moderado",
IF(AND(OR(AB36="Muy Baja",AB36="Rara vez"),AD36="Mayor"),"Alto",
IF(AND(OR(AB36="Casi seguro",AB36="Probable",AB36="Posible"),AD36="Mayor"),"Extremo",
IF(AND(AB36="Casi seguro",AD36="Moderado"),"Extremo",
IF(AND(OR(AB36="Probable",AB36="Posible"),OR(AD36="Moderado")),"Alto",
IF(AD36="Catastrófico","Extremo","")))))))))))))))</f>
        <v/>
      </c>
      <c r="AG36" s="109"/>
      <c r="AH36" s="110" t="str">
        <f>IF(AG36="Reducir (Mitigar)","Debe establecer el plan de acción a implementar para mitigar el nivel del riesgo",
IF(AG36="Reducir (Transferir)","No amerita plan de acción. Debe tercerizar la actividad que genera este riesgo o adquirir polizas para evitar responsabilidad economica, sin embargo mantiene la responsabilidad reputacional",
IF(AG36="Aceptar","No amerita plan de acción. Asuma las consecuencias de la materialización del riesgo",
IF(AG36="Evitar","No amerita plan de acción. No ejecute la actividad que genera el riesgo",
IF(AG36="Reducir","Debe establecer el plan de acción a implementar para mitigar el nivel del riesgo",
IF(AG36="Compartir","No amerita plan de acción. Comparta el riesgo con una parte interesada que pueda gestionarlo con mas eficacia",""))))))</f>
        <v/>
      </c>
      <c r="AI36" s="111"/>
      <c r="AJ36" s="112"/>
      <c r="AK36" s="112" t="str">
        <f>IF(AI36="","","∑ Peso porcentual de cada acción definida")</f>
        <v/>
      </c>
      <c r="AL36" s="100"/>
      <c r="AM36" s="77"/>
      <c r="AN36" s="77"/>
      <c r="AO36" s="77"/>
      <c r="AP36" s="77"/>
      <c r="AQ36" s="77"/>
      <c r="AR36" s="77"/>
      <c r="AS36" s="77"/>
      <c r="AT36" s="77"/>
      <c r="AU36" s="77"/>
      <c r="AV36" s="77"/>
      <c r="AW36" s="77"/>
      <c r="AX36" s="77"/>
      <c r="AY36" s="77"/>
      <c r="AZ36" s="77"/>
      <c r="BA36" s="77"/>
      <c r="BB36" s="77"/>
      <c r="BC36" s="77"/>
      <c r="BD36" s="77"/>
      <c r="BE36" s="77"/>
      <c r="BF36" s="77"/>
    </row>
    <row r="37" spans="1:58" ht="31.5" customHeight="1">
      <c r="A37" s="114"/>
      <c r="B37" s="114"/>
      <c r="C37" s="114"/>
      <c r="D37" s="114"/>
      <c r="E37" s="114"/>
      <c r="F37" s="114"/>
      <c r="G37" s="114"/>
      <c r="H37" s="114"/>
      <c r="I37" s="114"/>
      <c r="J37" s="114"/>
      <c r="K37" s="114"/>
      <c r="L37" s="114"/>
      <c r="M37" s="114"/>
      <c r="N37" s="114"/>
      <c r="O37" s="114"/>
      <c r="P37" s="114"/>
      <c r="Q37" s="104" t="str">
        <f>IF($H$36="","",
IF(OR($H$36="Corrupción",$H$36="Lavado de Activos",$H$36="Financiación del Terrorismo",$H$36="Trámites, OPAs y Consultas de Acceso a la Información Pública"),'[4]6.Valoración Control Corrupción'!$E37,'[4]5. Valoración de Controles'!$E37))</f>
        <v/>
      </c>
      <c r="R37" s="105" t="str">
        <f>IF($H$36="","",
IF(OR($H$36="Corrupción",$H$36="Lavado de Activos",$H$36="Financiación del Terrorismo",$H$36="Trámites, OPAs y Consultas de Acceso a la Información Pública"),"No Aplica",'[4]5. Valoración de Controles'!$I37))</f>
        <v/>
      </c>
      <c r="S37" s="105" t="str">
        <f>IF($H$36="","",
IF(OR($H$36="Corrupción",$H$36="Lavado de Activos",$H$36="Financiación del Terrorismo",$H$36="Trámites, OPAs y Consultas de Acceso a la Información Pública"),"No Aplica",'[4]5. Valoración de Controles'!$J37))</f>
        <v/>
      </c>
      <c r="T37" s="105" t="str">
        <f>IF($H$36="","",
IF(OR($H$36="Corrupción",$H$36="Lavado de Activos",$H$36="Financiación del Terrorismo",$H$36="Trámites, OPAs y Consultas de Acceso a la Información Pública"),"No Aplica",'[4]5. Valoración de Controles'!$K37))</f>
        <v/>
      </c>
      <c r="U37" s="105" t="str">
        <f>IF($H$36="","",
IF(OR($H$36="Corrupción",$H$36="Lavado de Activos",$H$36="Financiación del Terrorismo",$H$36="Trámites, OPAs y Consultas de Acceso a la Información Pública"),"No Aplica",'[4]5. Valoración de Controles'!$L37))</f>
        <v/>
      </c>
      <c r="V37" s="105" t="str">
        <f>IF($H$36="","",
IF(OR($H$36="Corrupción",$H$36="Lavado de Activos",$H$36="Financiación del Terrorismo",$H$36="Trámites, OPAs y Consultas de Acceso a la Información Pública"),"No Aplica",'[4]5. Valoración de Controles'!$M37))</f>
        <v/>
      </c>
      <c r="W37" s="105" t="str">
        <f>IF($H$36="","",
IF(OR($H$36="Corrupción",$H$36="Lavado de Activos",$H$36="Financiación del Terrorismo",$H$36="Trámites, OPAs y Consultas de Acceso a la Información Pública"),"No Aplica",'[4]5. Valoración de Controles'!$N37))</f>
        <v/>
      </c>
      <c r="X37" s="106" t="str">
        <f>IF($H$36="","",
IF(OR($H$36="Corrupción",$H$36="Lavado de Activos",$H$36="Financiación del Terrorismo",$H$36="Trámites, OPAs y Consultas de Acceso a la Información Pública"),"No Aplica",'[4]5. Valoración de Controles'!$O37))</f>
        <v/>
      </c>
      <c r="Y37" s="106" t="str">
        <f>IF($H$36="","",
IF(OR($H$36="Corrupción",$H$36="Lavado de Activos",$H$36="Financiación del Terrorismo",$H$36="Trámites, OPAs y Consultas de Acceso a la Información Pública"),"No Aplica",'[4]5. Valoración de Controles'!$P37))</f>
        <v/>
      </c>
      <c r="Z37" s="106" t="str">
        <f>IF($H$36="","",
IF(OR($H$36="Corrupción",$H$36="Lavado de Activos",$H$36="Financiación del Terrorismo",$H$36="Trámites, OPAs y Consultas de Acceso a la Información Pública"),"No Aplica",'[4]5. Valoración de Controles'!$Q37))</f>
        <v/>
      </c>
      <c r="AA37" s="107" t="str">
        <f>IF($H$36="","",
IF(OR($H$36="Corrupción",$H$36="Lavado de Activos",$H$36="Financiación del Terrorismo",$H$36="Trámites, OPAs y Consultas de Acceso a la Información Pública"),"No aplica",'[4]5. Valoración de Controles'!$R37))</f>
        <v/>
      </c>
      <c r="AB37" s="114"/>
      <c r="AC37" s="114"/>
      <c r="AD37" s="114"/>
      <c r="AE37" s="114"/>
      <c r="AF37" s="114"/>
      <c r="AG37" s="114"/>
      <c r="AH37" s="114"/>
      <c r="AI37" s="114"/>
      <c r="AJ37" s="114"/>
      <c r="AK37" s="114"/>
      <c r="AL37" s="114"/>
      <c r="AM37" s="116"/>
      <c r="AN37" s="116"/>
      <c r="AO37" s="116"/>
      <c r="AP37" s="116"/>
      <c r="AQ37" s="116"/>
      <c r="AR37" s="116"/>
      <c r="AS37" s="116"/>
      <c r="AT37" s="116"/>
      <c r="AU37" s="116"/>
      <c r="AV37" s="116"/>
      <c r="AW37" s="116"/>
      <c r="AX37" s="116"/>
      <c r="AY37" s="116"/>
      <c r="AZ37" s="116"/>
      <c r="BA37" s="116"/>
      <c r="BB37" s="116"/>
      <c r="BC37" s="116"/>
      <c r="BD37" s="116"/>
      <c r="BE37" s="116"/>
      <c r="BF37" s="116"/>
    </row>
    <row r="38" spans="1:58" ht="31.5" customHeight="1">
      <c r="A38" s="96"/>
      <c r="B38" s="96"/>
      <c r="C38" s="96"/>
      <c r="D38" s="96"/>
      <c r="E38" s="96"/>
      <c r="F38" s="96"/>
      <c r="G38" s="96"/>
      <c r="H38" s="96"/>
      <c r="I38" s="96"/>
      <c r="J38" s="96"/>
      <c r="K38" s="96"/>
      <c r="L38" s="96"/>
      <c r="M38" s="96"/>
      <c r="N38" s="96"/>
      <c r="O38" s="96"/>
      <c r="P38" s="96"/>
      <c r="Q38" s="104" t="str">
        <f>IF($H$36="","",
IF(OR($H$36="Corrupción",$H$36="Lavado de Activos",$H$36="Financiación del Terrorismo",$H$36="Trámites, OPAs y Consultas de Acceso a la Información Pública"),'[4]6.Valoración Control Corrupción'!$E38,'[4]5. Valoración de Controles'!$E38))</f>
        <v/>
      </c>
      <c r="R38" s="105" t="str">
        <f>IF($H$36="","",
IF(OR($H$36="Corrupción",$H$36="Lavado de Activos",$H$36="Financiación del Terrorismo",$H$36="Trámites, OPAs y Consultas de Acceso a la Información Pública"),"No Aplica",'[4]5. Valoración de Controles'!$I38))</f>
        <v/>
      </c>
      <c r="S38" s="105" t="str">
        <f>IF($H$36="","",
IF(OR($H$36="Corrupción",$H$36="Lavado de Activos",$H$36="Financiación del Terrorismo",$H$36="Trámites, OPAs y Consultas de Acceso a la Información Pública"),"No Aplica",'[4]5. Valoración de Controles'!$J38))</f>
        <v/>
      </c>
      <c r="T38" s="105" t="str">
        <f>IF($H$36="","",
IF(OR($H$36="Corrupción",$H$36="Lavado de Activos",$H$36="Financiación del Terrorismo",$H$36="Trámites, OPAs y Consultas de Acceso a la Información Pública"),"No Aplica",'[4]5. Valoración de Controles'!$K38))</f>
        <v/>
      </c>
      <c r="U38" s="105" t="str">
        <f>IF($H$36="","",
IF(OR($H$36="Corrupción",$H$36="Lavado de Activos",$H$36="Financiación del Terrorismo",$H$36="Trámites, OPAs y Consultas de Acceso a la Información Pública"),"No Aplica",'[4]5. Valoración de Controles'!$L38))</f>
        <v/>
      </c>
      <c r="V38" s="105" t="str">
        <f>IF($H$36="","",
IF(OR($H$36="Corrupción",$H$36="Lavado de Activos",$H$36="Financiación del Terrorismo",$H$36="Trámites, OPAs y Consultas de Acceso a la Información Pública"),"No Aplica",'[4]5. Valoración de Controles'!$M38))</f>
        <v/>
      </c>
      <c r="W38" s="105" t="str">
        <f>IF($H$36="","",
IF(OR($H$36="Corrupción",$H$36="Lavado de Activos",$H$36="Financiación del Terrorismo",$H$36="Trámites, OPAs y Consultas de Acceso a la Información Pública"),"No Aplica",'[4]5. Valoración de Controles'!$N38))</f>
        <v/>
      </c>
      <c r="X38" s="106" t="str">
        <f>IF($H$36="","",
IF(OR($H$36="Corrupción",$H$36="Lavado de Activos",$H$36="Financiación del Terrorismo",$H$36="Trámites, OPAs y Consultas de Acceso a la Información Pública"),"No Aplica",'[4]5. Valoración de Controles'!$O38))</f>
        <v/>
      </c>
      <c r="Y38" s="106" t="str">
        <f>IF($H$36="","",
IF(OR($H$36="Corrupción",$H$36="Lavado de Activos",$H$36="Financiación del Terrorismo",$H$36="Trámites, OPAs y Consultas de Acceso a la Información Pública"),"No Aplica",'[4]5. Valoración de Controles'!$P38))</f>
        <v/>
      </c>
      <c r="Z38" s="106" t="str">
        <f>IF($H$36="","",
IF(OR($H$36="Corrupción",$H$36="Lavado de Activos",$H$36="Financiación del Terrorismo",$H$36="Trámites, OPAs y Consultas de Acceso a la Información Pública"),"No Aplica",'[4]5. Valoración de Controles'!$Q38))</f>
        <v/>
      </c>
      <c r="AA38" s="107" t="str">
        <f>IF($H$36="","",
IF(OR($H$36="Corrupción",$H$36="Lavado de Activos",$H$36="Financiación del Terrorismo",$H$36="Trámites, OPAs y Consultas de Acceso a la Información Pública"),"No aplica",'[4]5. Valoración de Controles'!$R38))</f>
        <v/>
      </c>
      <c r="AB38" s="96"/>
      <c r="AC38" s="96"/>
      <c r="AD38" s="96"/>
      <c r="AE38" s="96"/>
      <c r="AF38" s="96"/>
      <c r="AG38" s="96"/>
      <c r="AH38" s="96"/>
      <c r="AI38" s="96"/>
      <c r="AJ38" s="96"/>
      <c r="AK38" s="96"/>
      <c r="AL38" s="96"/>
      <c r="AM38" s="116"/>
      <c r="AN38" s="116"/>
      <c r="AO38" s="116"/>
      <c r="AP38" s="116"/>
      <c r="AQ38" s="116"/>
      <c r="AR38" s="116"/>
      <c r="AS38" s="116"/>
      <c r="AT38" s="116"/>
      <c r="AU38" s="116"/>
      <c r="AV38" s="116"/>
      <c r="AW38" s="116"/>
      <c r="AX38" s="116"/>
      <c r="AY38" s="116"/>
      <c r="AZ38" s="116"/>
      <c r="BA38" s="116"/>
      <c r="BB38" s="116"/>
      <c r="BC38" s="116"/>
      <c r="BD38" s="116"/>
      <c r="BE38" s="116"/>
      <c r="BF38" s="116"/>
    </row>
    <row r="39" spans="1:58" ht="31.5" customHeight="1">
      <c r="A39" s="99">
        <v>11</v>
      </c>
      <c r="B39" s="100" t="str">
        <f>'[4]2. Identificación del Riesgo'!B39:B41</f>
        <v/>
      </c>
      <c r="C39" s="100" t="str">
        <f>IF('[4]2. Identificación del Riesgo'!C39:C41="","",'[4]2. Identificación del Riesgo'!C39:C41)</f>
        <v/>
      </c>
      <c r="D39" s="100" t="str">
        <f>IF('[4]2. Identificación del Riesgo'!D39:D41="","",'[4]2. Identificación del Riesgo'!D39:D41)</f>
        <v/>
      </c>
      <c r="E39" s="100" t="str">
        <f>IF('[4]2. Identificación del Riesgo'!E39:E41="","",'[4]2. Identificación del Riesgo'!E39:E41)</f>
        <v/>
      </c>
      <c r="F39" s="100" t="str">
        <f>IF('[4]2. Identificación del Riesgo'!F39:F41="","",'[4]2. Identificación del Riesgo'!F39:F41)</f>
        <v/>
      </c>
      <c r="G39" s="100" t="str">
        <f>IF('[4]2. Identificación del Riesgo'!G39:G41="","",'[4]2. Identificación del Riesgo'!G39:G41)</f>
        <v/>
      </c>
      <c r="H39" s="100" t="str">
        <f>IF('[4]2. Identificación del Riesgo'!H39:H41="","",'[4]2. Identificación del Riesgo'!H39:H41)</f>
        <v/>
      </c>
      <c r="I39" s="100" t="str">
        <f>IF('[4]2. Identificación del Riesgo'!I39:I41="","",'[4]2. Identificación del Riesgo'!I39:I41)</f>
        <v/>
      </c>
      <c r="J39" s="100" t="str">
        <f>IF('[4]2. Identificación del Riesgo'!J39:J41="","",'[4]2. Identificación del Riesgo'!J39:J41)</f>
        <v/>
      </c>
      <c r="K39" s="101" t="str">
        <f>'[4]2. Identificación del Riesgo'!K39:K41</f>
        <v/>
      </c>
      <c r="L39" s="102" t="str">
        <f>'[4]2. Identificación del Riesgo'!L39:L41</f>
        <v/>
      </c>
      <c r="M39" s="100" t="str">
        <f>IF(OR('[4]2. Identificación del Riesgo'!H39:H41="Corrupción",'[4]2. Identificación del Riesgo'!H39:H41="Lavado de Activos",'[4]2. Identificación del Riesgo'!H39:H41="Financiación del Terrorismo",'[4]2. Identificación del Riesgo'!H39:H41="Trámites, OPAs y Consultas de Acceso a la Información Pública"),"No Aplica",
IF('[4]2. Identificación del Riesgo'!M39:M41="","",'[4]2. Identificación del Riesgo'!M39:M41))</f>
        <v/>
      </c>
      <c r="N39" s="101" t="str">
        <f>'[4]2. Identificación del Riesgo'!N39:N41</f>
        <v/>
      </c>
      <c r="O39" s="102" t="str">
        <f>'[4]2. Identificación del Riesgo'!O39:O41</f>
        <v/>
      </c>
      <c r="P39" s="103" t="str">
        <f>'[4]2. Identificación del Riesgo'!P39:P41</f>
        <v/>
      </c>
      <c r="Q39" s="104" t="str">
        <f>IF($H$39="","",
IF(OR($H$39="Corrupción",$H$39="Lavado de Activos",$H$39="Financiación del Terrorismo",$H$39="Trámites, OPAs y Consultas de Acceso a la Información Pública"),'[4]6.Valoración Control Corrupción'!$E39,'[4]5. Valoración de Controles'!$E39))</f>
        <v/>
      </c>
      <c r="R39" s="105" t="str">
        <f>IF($H$39="","",
IF(OR($H$39="Corrupción",$H$39="Lavado de Activos",$H$39="Financiación del Terrorismo",$H$39="Trámites, OPAs y Consultas de Acceso a la Información Pública"),"No Aplica",'[4]5. Valoración de Controles'!$I39))</f>
        <v/>
      </c>
      <c r="S39" s="105" t="str">
        <f>IF($H$39="","",
IF(OR($H$39="Corrupción",$H$39="Lavado de Activos",$H$39="Financiación del Terrorismo",$H$39="Trámites, OPAs y Consultas de Acceso a la Información Pública"),"No Aplica",'[4]5. Valoración de Controles'!$J39))</f>
        <v/>
      </c>
      <c r="T39" s="105" t="str">
        <f>IF($H$39="","",
IF(OR($H$39="Corrupción",$H$39="Lavado de Activos",$H$39="Financiación del Terrorismo",$H$39="Trámites, OPAs y Consultas de Acceso a la Información Pública"),"No Aplica",'[4]5. Valoración de Controles'!$K39))</f>
        <v/>
      </c>
      <c r="U39" s="105" t="str">
        <f>IF($H$39="","",
IF(OR($H$39="Corrupción",$H$39="Lavado de Activos",$H$39="Financiación del Terrorismo",$H$39="Trámites, OPAs y Consultas de Acceso a la Información Pública"),"No Aplica",'[4]5. Valoración de Controles'!$L39))</f>
        <v/>
      </c>
      <c r="V39" s="105" t="str">
        <f>IF($H$39="","",
IF(OR($H$39="Corrupción",$H$39="Lavado de Activos",$H$39="Financiación del Terrorismo",$H$39="Trámites, OPAs y Consultas de Acceso a la Información Pública"),"No Aplica",'[4]5. Valoración de Controles'!$M39))</f>
        <v/>
      </c>
      <c r="W39" s="105" t="str">
        <f>IF($H$39="","",
IF(OR($H$39="Corrupción",$H$39="Lavado de Activos",$H$39="Financiación del Terrorismo",$H$39="Trámites, OPAs y Consultas de Acceso a la Información Pública"),"No Aplica",'[4]5. Valoración de Controles'!$N39))</f>
        <v/>
      </c>
      <c r="X39" s="106" t="str">
        <f>IF($H$39="","",
IF(OR($H$39="Corrupción",$H$39="Lavado de Activos",$H$39="Financiación del Terrorismo",$H$39="Trámites, OPAs y Consultas de Acceso a la Información Pública"),"No Aplica",'[4]5. Valoración de Controles'!$O39))</f>
        <v/>
      </c>
      <c r="Y39" s="106" t="str">
        <f>IF($H$39="","",
IF(OR($H$39="Corrupción",$H$39="Lavado de Activos",$H$39="Financiación del Terrorismo",$H$39="Trámites, OPAs y Consultas de Acceso a la Información Pública"),"No Aplica",'[4]5. Valoración de Controles'!$P39))</f>
        <v/>
      </c>
      <c r="Z39" s="106" t="str">
        <f>IF($H$39="","",
IF(OR($H$39="Corrupción",$H$39="Lavado de Activos",$H$39="Financiación del Terrorismo",$H$39="Trámites, OPAs y Consultas de Acceso a la Información Pública"),"No Aplica",'[4]5. Valoración de Controles'!$Q39))</f>
        <v/>
      </c>
      <c r="AA39" s="107" t="str">
        <f>IF($H$39="","",
IF(OR($H$39="Corrupción",$H$39="Lavado de Activos",$H$39="Financiación del Terrorismo",$H$39="Trámites, OPAs y Consultas de Acceso a la Información Pública"),"No aplica",'[4]5. Valoración de Controles'!$R39))</f>
        <v/>
      </c>
      <c r="AB39" s="101" t="str">
        <f>IF(H39="","",
IF(OR(H39="Corrupción",H39="Lavado de Activos",H39="Financiación del Terrorismo",H39="Trámites, OPAs y Consultas de Acceso a la Información Pública"),'[4]6.Valoración Control Corrupción'!W39:W41,
IF(OR(H39&lt;&gt;"Corrupción",H39&lt;&gt;"Lavado de Activos",H39&lt;&gt;"Financiación del Terrorismo",H39&lt;&gt;"Trámites, OPAs y Consultas de Acceso a la Información Pública"),IF(AC39="","",
IF(AND(AC39&gt;0,AC39&lt;0.4),"Muy Baja",
IF(AND(AC39&gt;=0.4,AC39&lt;0.6),"Baja",
IF(AND(AC39&gt;=0.6,AC39&lt;0.8),"Media",
IF(AND(AC39&gt;=0.8,AC39&lt;1),"Alta",
IF(AC39&gt;=1,"Muy Alta","")))))))))</f>
        <v/>
      </c>
      <c r="AC39" s="108"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IF('[4]5. Valoración de Controles'!U41&gt;0,'[4]5. Valoración de Controles'!U41,
IF('[4]5. Valoración de Controles'!U40&gt;0,'[4]5. Valoración de Controles'!U40,
IF('[4]5. Valoración de Controles'!U39&gt;0,'[4]5. Valoración de Controles'!U39,L39))))))</f>
        <v/>
      </c>
      <c r="AD39" s="101" t="str">
        <f>IF(H39="","",
IF(OR(H39="Corrupción",H39="Lavado de Activos",H39="Financiación del Terrorismo",H39="Trámites, OPAs y Consultas de Acceso a la Información Pública"),'[4]3. Impacto Riesgo de Corrupción'!Z39:Z41,
IF(OR(H39&lt;&gt;"Corrupción",H39&lt;&gt;"Lavado de Activos",H39&lt;&gt;"Financiación del Terrorismo",H39&lt;&gt;"Trámites, OPAs y Consultas de Acceso a la Información Pública"),
IF(AE39="","",
IF(AND(AE39&gt;0,AE39&lt;0.4),"Leve",
IF(AND(AE39&gt;=0.4,AE39&lt;0.6),"Menor",
IF(AND(AE39&gt;=0.6,AE39&lt;0.8),"Moderado",
IF(AND(AE39&gt;=0.8,AE39&lt;1),"Mayor",
IF(AE39&gt;=1,"Catastrófico","")))))))))</f>
        <v/>
      </c>
      <c r="AE39" s="108"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IF('[4]5. Valoración de Controles'!V41&gt;0,'[4]5. Valoración de Controles'!V41,
IF('[4]5. Valoración de Controles'!V40&gt;0,'[4]5. Valoración de Controles'!V40,
IF('[4]5. Valoración de Controles'!V39&gt;0,'[4]5. Valoración de Controles'!V39,O39))))))</f>
        <v/>
      </c>
      <c r="AF39" s="103" t="str">
        <f>IF(AND(AB39="Muy Alta",OR(AD39="Leve",AD39="Menor",AD39="Moderado",AD39="Mayor")),"Alto",
IF(AND(AB39="Alta",OR(AD39="Leve",AD39="Menor")),"Moderado",
IF(AND(AB39="Alta",OR(AD39="Moderado",AD39="Mayor")),"Alto",
IF(AND(AB39="Media",OR(AD39="Leve",AD39="Menor",AD39="Moderado")),"Moderado",
IF(AND(AB39="Media",OR(AD39="Mayor")),"Alto",
IF(AND(AB39="Baja",OR(AD39="Leve")),"Bajo",
IF(AND(OR(AB39="Baja",AB39="Improbable"),OR(AD39="Menor",AD39="Moderado")),"Moderado",
IF(AND(OR(AB39="Baja",AB39="Improbable"),AD39="Mayor"),"Alto",
IF(AND(AB39="Muy Baja",OR(AD39="Leve",AD39="Menor")),"Bajo",
IF(AND(OR(AB39="Muy Baja",AB39="Rara vez"),OR(AD39="Moderado")),"Moderado",
IF(AND(OR(AB39="Muy Baja",AB39="Rara vez"),AD39="Mayor"),"Alto",
IF(AND(OR(AB39="Casi seguro",AB39="Probable",AB39="Posible"),AD39="Mayor"),"Extremo",
IF(AND(AB39="Casi seguro",AD39="Moderado"),"Extremo",
IF(AND(OR(AB39="Probable",AB39="Posible"),OR(AD39="Moderado")),"Alto",
IF(AD39="Catastrófico","Extremo","")))))))))))))))</f>
        <v/>
      </c>
      <c r="AG39" s="109"/>
      <c r="AH39" s="110" t="str">
        <f>IF(AG39="Reducir (Mitigar)","Debe establecer el plan de acción a implementar para mitigar el nivel del riesgo",
IF(AG39="Reducir (Transferir)","No amerita plan de acción. Debe tercerizar la actividad que genera este riesgo o adquirir polizas para evitar responsabilidad economica, sin embargo mantiene la responsabilidad reputacional",
IF(AG39="Aceptar","No amerita plan de acción. Asuma las consecuencias de la materialización del riesgo",
IF(AG39="Evitar","No amerita plan de acción. No ejecute la actividad que genera el riesgo",
IF(AG39="Reducir","Debe establecer el plan de acción a implementar para mitigar el nivel del riesgo",
IF(AG39="Compartir","No amerita plan de acción. Comparta el riesgo con una parte interesada que pueda gestionarlo con mas eficacia",""))))))</f>
        <v/>
      </c>
      <c r="AI39" s="111"/>
      <c r="AJ39" s="112"/>
      <c r="AK39" s="112" t="str">
        <f>IF(AI39="","","∑ Peso porcentual de cada acción definida")</f>
        <v/>
      </c>
      <c r="AL39" s="100"/>
      <c r="AM39" s="77"/>
      <c r="AN39" s="77"/>
      <c r="AO39" s="77"/>
      <c r="AP39" s="77"/>
      <c r="AQ39" s="77"/>
      <c r="AR39" s="77"/>
      <c r="AS39" s="77"/>
      <c r="AT39" s="77"/>
      <c r="AU39" s="77"/>
      <c r="AV39" s="77"/>
      <c r="AW39" s="77"/>
      <c r="AX39" s="77"/>
      <c r="AY39" s="77"/>
      <c r="AZ39" s="77"/>
      <c r="BA39" s="77"/>
      <c r="BB39" s="77"/>
      <c r="BC39" s="77"/>
      <c r="BD39" s="77"/>
      <c r="BE39" s="77"/>
      <c r="BF39" s="77"/>
    </row>
    <row r="40" spans="1:58" ht="31.5" customHeight="1">
      <c r="A40" s="114"/>
      <c r="B40" s="114"/>
      <c r="C40" s="114"/>
      <c r="D40" s="114"/>
      <c r="E40" s="114"/>
      <c r="F40" s="114"/>
      <c r="G40" s="114"/>
      <c r="H40" s="114"/>
      <c r="I40" s="114"/>
      <c r="J40" s="114"/>
      <c r="K40" s="114"/>
      <c r="L40" s="114"/>
      <c r="M40" s="114"/>
      <c r="N40" s="114"/>
      <c r="O40" s="114"/>
      <c r="P40" s="114"/>
      <c r="Q40" s="104" t="str">
        <f>IF($H$39="","",
IF(OR($H$39="Corrupción",$H$39="Lavado de Activos",$H$39="Financiación del Terrorismo",$H$39="Trámites, OPAs y Consultas de Acceso a la Información Pública"),'[4]6.Valoración Control Corrupción'!$E40,'[4]5. Valoración de Controles'!$E40))</f>
        <v/>
      </c>
      <c r="R40" s="105" t="str">
        <f>IF($H$39="","",
IF(OR($H$39="Corrupción",$H$39="Lavado de Activos",$H$39="Financiación del Terrorismo",$H$39="Trámites, OPAs y Consultas de Acceso a la Información Pública"),"No Aplica",'[4]5. Valoración de Controles'!$I40))</f>
        <v/>
      </c>
      <c r="S40" s="105" t="str">
        <f>IF($H$39="","",
IF(OR($H$39="Corrupción",$H$39="Lavado de Activos",$H$39="Financiación del Terrorismo",$H$39="Trámites, OPAs y Consultas de Acceso a la Información Pública"),"No Aplica",'[4]5. Valoración de Controles'!$J40))</f>
        <v/>
      </c>
      <c r="T40" s="105" t="str">
        <f>IF($H$39="","",
IF(OR($H$39="Corrupción",$H$39="Lavado de Activos",$H$39="Financiación del Terrorismo",$H$39="Trámites, OPAs y Consultas de Acceso a la Información Pública"),"No Aplica",'[4]5. Valoración de Controles'!$K40))</f>
        <v/>
      </c>
      <c r="U40" s="105" t="str">
        <f>IF($H$39="","",
IF(OR($H$39="Corrupción",$H$39="Lavado de Activos",$H$39="Financiación del Terrorismo",$H$39="Trámites, OPAs y Consultas de Acceso a la Información Pública"),"No Aplica",'[4]5. Valoración de Controles'!$L40))</f>
        <v/>
      </c>
      <c r="V40" s="105" t="str">
        <f>IF($H$39="","",
IF(OR($H$39="Corrupción",$H$39="Lavado de Activos",$H$39="Financiación del Terrorismo",$H$39="Trámites, OPAs y Consultas de Acceso a la Información Pública"),"No Aplica",'[4]5. Valoración de Controles'!$M40))</f>
        <v/>
      </c>
      <c r="W40" s="105" t="str">
        <f>IF($H$39="","",
IF(OR($H$39="Corrupción",$H$39="Lavado de Activos",$H$39="Financiación del Terrorismo",$H$39="Trámites, OPAs y Consultas de Acceso a la Información Pública"),"No Aplica",'[4]5. Valoración de Controles'!$N40))</f>
        <v/>
      </c>
      <c r="X40" s="106" t="str">
        <f>IF($H$39="","",
IF(OR($H$39="Corrupción",$H$39="Lavado de Activos",$H$39="Financiación del Terrorismo",$H$39="Trámites, OPAs y Consultas de Acceso a la Información Pública"),"No Aplica",'[4]5. Valoración de Controles'!$O40))</f>
        <v/>
      </c>
      <c r="Y40" s="106" t="str">
        <f>IF($H$39="","",
IF(OR($H$39="Corrupción",$H$39="Lavado de Activos",$H$39="Financiación del Terrorismo",$H$39="Trámites, OPAs y Consultas de Acceso a la Información Pública"),"No Aplica",'[4]5. Valoración de Controles'!$P40))</f>
        <v/>
      </c>
      <c r="Z40" s="106" t="str">
        <f>IF($H$39="","",
IF(OR($H$39="Corrupción",$H$39="Lavado de Activos",$H$39="Financiación del Terrorismo",$H$39="Trámites, OPAs y Consultas de Acceso a la Información Pública"),"No Aplica",'[4]5. Valoración de Controles'!$Q40))</f>
        <v/>
      </c>
      <c r="AA40" s="107" t="str">
        <f>IF($H$39="","",
IF(OR($H$39="Corrupción",$H$39="Lavado de Activos",$H$39="Financiación del Terrorismo",$H$39="Trámites, OPAs y Consultas de Acceso a la Información Pública"),"No aplica",'[4]5. Valoración de Controles'!$R40))</f>
        <v/>
      </c>
      <c r="AB40" s="114"/>
      <c r="AC40" s="114"/>
      <c r="AD40" s="114"/>
      <c r="AE40" s="114"/>
      <c r="AF40" s="114"/>
      <c r="AG40" s="114"/>
      <c r="AH40" s="114"/>
      <c r="AI40" s="114"/>
      <c r="AJ40" s="114"/>
      <c r="AK40" s="114"/>
      <c r="AL40" s="114"/>
      <c r="AM40" s="116"/>
      <c r="AN40" s="116"/>
      <c r="AO40" s="116"/>
      <c r="AP40" s="116"/>
      <c r="AQ40" s="116"/>
      <c r="AR40" s="116"/>
      <c r="AS40" s="116"/>
      <c r="AT40" s="116"/>
      <c r="AU40" s="116"/>
      <c r="AV40" s="116"/>
      <c r="AW40" s="116"/>
      <c r="AX40" s="116"/>
      <c r="AY40" s="116"/>
      <c r="AZ40" s="116"/>
      <c r="BA40" s="116"/>
      <c r="BB40" s="116"/>
      <c r="BC40" s="116"/>
      <c r="BD40" s="116"/>
      <c r="BE40" s="116"/>
      <c r="BF40" s="116"/>
    </row>
    <row r="41" spans="1:58" ht="31.5" customHeight="1">
      <c r="A41" s="96"/>
      <c r="B41" s="96"/>
      <c r="C41" s="96"/>
      <c r="D41" s="96"/>
      <c r="E41" s="96"/>
      <c r="F41" s="96"/>
      <c r="G41" s="96"/>
      <c r="H41" s="96"/>
      <c r="I41" s="96"/>
      <c r="J41" s="96"/>
      <c r="K41" s="96"/>
      <c r="L41" s="96"/>
      <c r="M41" s="96"/>
      <c r="N41" s="96"/>
      <c r="O41" s="96"/>
      <c r="P41" s="96"/>
      <c r="Q41" s="104" t="str">
        <f>IF($H$39="","",
IF(OR($H$39="Corrupción",$H$39="Lavado de Activos",$H$39="Financiación del Terrorismo",$H$39="Trámites, OPAs y Consultas de Acceso a la Información Pública"),'[4]6.Valoración Control Corrupción'!$E41,'[4]5. Valoración de Controles'!$E41))</f>
        <v/>
      </c>
      <c r="R41" s="105" t="str">
        <f>IF($H$39="","",
IF(OR($H$39="Corrupción",$H$39="Lavado de Activos",$H$39="Financiación del Terrorismo",$H$39="Trámites, OPAs y Consultas de Acceso a la Información Pública"),"No Aplica",'[4]5. Valoración de Controles'!$I41))</f>
        <v/>
      </c>
      <c r="S41" s="105" t="str">
        <f>IF($H$39="","",
IF(OR($H$39="Corrupción",$H$39="Lavado de Activos",$H$39="Financiación del Terrorismo",$H$39="Trámites, OPAs y Consultas de Acceso a la Información Pública"),"No Aplica",'[4]5. Valoración de Controles'!$J41))</f>
        <v/>
      </c>
      <c r="T41" s="105" t="str">
        <f>IF($H$39="","",
IF(OR($H$39="Corrupción",$H$39="Lavado de Activos",$H$39="Financiación del Terrorismo",$H$39="Trámites, OPAs y Consultas de Acceso a la Información Pública"),"No Aplica",'[4]5. Valoración de Controles'!$K41))</f>
        <v/>
      </c>
      <c r="U41" s="105" t="str">
        <f>IF($H$39="","",
IF(OR($H$39="Corrupción",$H$39="Lavado de Activos",$H$39="Financiación del Terrorismo",$H$39="Trámites, OPAs y Consultas de Acceso a la Información Pública"),"No Aplica",'[4]5. Valoración de Controles'!$L41))</f>
        <v/>
      </c>
      <c r="V41" s="105" t="str">
        <f>IF($H$39="","",
IF(OR($H$39="Corrupción",$H$39="Lavado de Activos",$H$39="Financiación del Terrorismo",$H$39="Trámites, OPAs y Consultas de Acceso a la Información Pública"),"No Aplica",'[4]5. Valoración de Controles'!$M41))</f>
        <v/>
      </c>
      <c r="W41" s="105" t="str">
        <f>IF($H$39="","",
IF(OR($H$39="Corrupción",$H$39="Lavado de Activos",$H$39="Financiación del Terrorismo",$H$39="Trámites, OPAs y Consultas de Acceso a la Información Pública"),"No Aplica",'[4]5. Valoración de Controles'!$N41))</f>
        <v/>
      </c>
      <c r="X41" s="106" t="str">
        <f>IF($H$39="","",
IF(OR($H$39="Corrupción",$H$39="Lavado de Activos",$H$39="Financiación del Terrorismo",$H$39="Trámites, OPAs y Consultas de Acceso a la Información Pública"),"No Aplica",'[4]5. Valoración de Controles'!$O41))</f>
        <v/>
      </c>
      <c r="Y41" s="106" t="str">
        <f>IF($H$39="","",
IF(OR($H$39="Corrupción",$H$39="Lavado de Activos",$H$39="Financiación del Terrorismo",$H$39="Trámites, OPAs y Consultas de Acceso a la Información Pública"),"No Aplica",'[4]5. Valoración de Controles'!$P41))</f>
        <v/>
      </c>
      <c r="Z41" s="106" t="str">
        <f>IF($H$39="","",
IF(OR($H$39="Corrupción",$H$39="Lavado de Activos",$H$39="Financiación del Terrorismo",$H$39="Trámites, OPAs y Consultas de Acceso a la Información Pública"),"No Aplica",'[4]5. Valoración de Controles'!$Q41))</f>
        <v/>
      </c>
      <c r="AA41" s="107" t="str">
        <f>IF($H$39="","",
IF(OR($H$39="Corrupción",$H$39="Lavado de Activos",$H$39="Financiación del Terrorismo",$H$39="Trámites, OPAs y Consultas de Acceso a la Información Pública"),"No aplica",'[4]5. Valoración de Controles'!$R41))</f>
        <v/>
      </c>
      <c r="AB41" s="96"/>
      <c r="AC41" s="96"/>
      <c r="AD41" s="96"/>
      <c r="AE41" s="96"/>
      <c r="AF41" s="96"/>
      <c r="AG41" s="96"/>
      <c r="AH41" s="96"/>
      <c r="AI41" s="96"/>
      <c r="AJ41" s="96"/>
      <c r="AK41" s="96"/>
      <c r="AL41" s="96"/>
      <c r="AM41" s="116"/>
      <c r="AN41" s="116"/>
      <c r="AO41" s="116"/>
      <c r="AP41" s="116"/>
      <c r="AQ41" s="116"/>
      <c r="AR41" s="116"/>
      <c r="AS41" s="116"/>
      <c r="AT41" s="116"/>
      <c r="AU41" s="116"/>
      <c r="AV41" s="116"/>
      <c r="AW41" s="116"/>
      <c r="AX41" s="116"/>
      <c r="AY41" s="116"/>
      <c r="AZ41" s="116"/>
      <c r="BA41" s="116"/>
      <c r="BB41" s="116"/>
      <c r="BC41" s="116"/>
      <c r="BD41" s="116"/>
      <c r="BE41" s="116"/>
      <c r="BF41" s="116"/>
    </row>
    <row r="42" spans="1:58" ht="31.5" customHeight="1">
      <c r="A42" s="99">
        <v>12</v>
      </c>
      <c r="B42" s="100" t="str">
        <f>'[4]2. Identificación del Riesgo'!B42:B44</f>
        <v/>
      </c>
      <c r="C42" s="100" t="str">
        <f>IF('[4]2. Identificación del Riesgo'!C42:C44="","",'[4]2. Identificación del Riesgo'!C42:C44)</f>
        <v/>
      </c>
      <c r="D42" s="100" t="str">
        <f>IF('[4]2. Identificación del Riesgo'!D42:D44="","",'[4]2. Identificación del Riesgo'!D42:D44)</f>
        <v/>
      </c>
      <c r="E42" s="100" t="str">
        <f>IF('[4]2. Identificación del Riesgo'!E42:E44="","",'[4]2. Identificación del Riesgo'!E42:E44)</f>
        <v/>
      </c>
      <c r="F42" s="100" t="str">
        <f>IF('[4]2. Identificación del Riesgo'!F42:F44="","",'[4]2. Identificación del Riesgo'!F42:F44)</f>
        <v/>
      </c>
      <c r="G42" s="100" t="str">
        <f>IF('[4]2. Identificación del Riesgo'!G42:G44="","",'[4]2. Identificación del Riesgo'!G42:G44)</f>
        <v/>
      </c>
      <c r="H42" s="100" t="str">
        <f>IF('[4]2. Identificación del Riesgo'!H42:H44="","",'[4]2. Identificación del Riesgo'!H42:H44)</f>
        <v/>
      </c>
      <c r="I42" s="100" t="str">
        <f>IF('[4]2. Identificación del Riesgo'!I42:I44="","",'[4]2. Identificación del Riesgo'!I42:I44)</f>
        <v/>
      </c>
      <c r="J42" s="100" t="str">
        <f>IF('[4]2. Identificación del Riesgo'!J42:J44="","",'[4]2. Identificación del Riesgo'!J42:J44)</f>
        <v/>
      </c>
      <c r="K42" s="101" t="str">
        <f>'[4]2. Identificación del Riesgo'!K42:K44</f>
        <v/>
      </c>
      <c r="L42" s="102" t="str">
        <f>'[4]2. Identificación del Riesgo'!L42:L44</f>
        <v/>
      </c>
      <c r="M42" s="100" t="str">
        <f>IF(OR('[4]2. Identificación del Riesgo'!H42:H44="Corrupción",'[4]2. Identificación del Riesgo'!H42:H44="Lavado de Activos",'[4]2. Identificación del Riesgo'!H42:H44="Financiación del Terrorismo",'[4]2. Identificación del Riesgo'!H42:H44="Trámites, OPAs y Consultas de Acceso a la Información Pública"),"No Aplica",
IF('[4]2. Identificación del Riesgo'!M42:M44="","",'[4]2. Identificación del Riesgo'!M42:M44))</f>
        <v/>
      </c>
      <c r="N42" s="101" t="str">
        <f>'[4]2. Identificación del Riesgo'!N42:N44</f>
        <v/>
      </c>
      <c r="O42" s="102" t="str">
        <f>'[4]2. Identificación del Riesgo'!O42:O44</f>
        <v/>
      </c>
      <c r="P42" s="103" t="str">
        <f>'[4]2. Identificación del Riesgo'!P42:P44</f>
        <v/>
      </c>
      <c r="Q42" s="104" t="str">
        <f>IF($H$42="","",
IF(OR($H$42="Corrupción",$H$42="Lavado de Activos",$H$42="Financiación del Terrorismo",$H$42="Trámites, OPAs y Consultas de Acceso a la Información Pública"),'[4]6.Valoración Control Corrupción'!$E42,'[4]5. Valoración de Controles'!$E42))</f>
        <v/>
      </c>
      <c r="R42" s="105" t="str">
        <f>IF($H$42="","",
IF(OR($H$42="Corrupción",$H$42="Lavado de Activos",$H$42="Financiación del Terrorismo",$H$42="Trámites, OPAs y Consultas de Acceso a la Información Pública"),"No Aplica",'[4]5. Valoración de Controles'!$I42))</f>
        <v/>
      </c>
      <c r="S42" s="105" t="str">
        <f>IF($H$42="","",
IF(OR($H$42="Corrupción",$H$42="Lavado de Activos",$H$42="Financiación del Terrorismo",$H$42="Trámites, OPAs y Consultas de Acceso a la Información Pública"),"No Aplica",'[4]5. Valoración de Controles'!$J42))</f>
        <v/>
      </c>
      <c r="T42" s="105" t="str">
        <f>IF($H$42="","",
IF(OR($H$42="Corrupción",$H$42="Lavado de Activos",$H$42="Financiación del Terrorismo",$H$42="Trámites, OPAs y Consultas de Acceso a la Información Pública"),"No Aplica",'[4]5. Valoración de Controles'!$K42))</f>
        <v/>
      </c>
      <c r="U42" s="105" t="str">
        <f>IF($H$42="","",
IF(OR($H$42="Corrupción",$H$42="Lavado de Activos",$H$42="Financiación del Terrorismo",$H$42="Trámites, OPAs y Consultas de Acceso a la Información Pública"),"No Aplica",'[4]5. Valoración de Controles'!$L42))</f>
        <v/>
      </c>
      <c r="V42" s="105" t="str">
        <f>IF($H$42="","",
IF(OR($H$42="Corrupción",$H$42="Lavado de Activos",$H$42="Financiación del Terrorismo",$H$42="Trámites, OPAs y Consultas de Acceso a la Información Pública"),"No Aplica",'[4]5. Valoración de Controles'!$M42))</f>
        <v/>
      </c>
      <c r="W42" s="105" t="str">
        <f>IF($H$42="","",
IF(OR($H$42="Corrupción",$H$42="Lavado de Activos",$H$42="Financiación del Terrorismo",$H$42="Trámites, OPAs y Consultas de Acceso a la Información Pública"),"No Aplica",'[4]5. Valoración de Controles'!$N42))</f>
        <v/>
      </c>
      <c r="X42" s="106" t="str">
        <f>IF($H$42="","",
IF(OR($H$42="Corrupción",$H$42="Lavado de Activos",$H$42="Financiación del Terrorismo",$H$42="Trámites, OPAs y Consultas de Acceso a la Información Pública"),"No Aplica",'[4]5. Valoración de Controles'!$O42))</f>
        <v/>
      </c>
      <c r="Y42" s="106" t="str">
        <f>IF($H$42="","",
IF(OR($H$42="Corrupción",$H$42="Lavado de Activos",$H$42="Financiación del Terrorismo",$H$42="Trámites, OPAs y Consultas de Acceso a la Información Pública"),"No Aplica",'[4]5. Valoración de Controles'!$P42))</f>
        <v/>
      </c>
      <c r="Z42" s="106" t="str">
        <f>IF($H$42="","",
IF(OR($H$42="Corrupción",$H$42="Lavado de Activos",$H$42="Financiación del Terrorismo",$H$42="Trámites, OPAs y Consultas de Acceso a la Información Pública"),"No Aplica",'[4]5. Valoración de Controles'!$Q42))</f>
        <v/>
      </c>
      <c r="AA42" s="107" t="str">
        <f>IF($H$42="","",
IF(OR($H$42="Corrupción",$H$42="Lavado de Activos",$H$42="Financiación del Terrorismo",$H$42="Trámites, OPAs y Consultas de Acceso a la Información Pública"),"No aplica",'[4]5. Valoración de Controles'!$R42))</f>
        <v/>
      </c>
      <c r="AB42" s="101" t="str">
        <f>IF(H42="","",
IF(OR(H42="Corrupción",H42="Lavado de Activos",H42="Financiación del Terrorismo",H42="Trámites, OPAs y Consultas de Acceso a la Información Pública"),'[4]6.Valoración Control Corrupción'!W42:W44,
IF(OR(H42&lt;&gt;"Corrupción",H42&lt;&gt;"Lavado de Activos",H42&lt;&gt;"Financiación del Terrorismo",H42&lt;&gt;"Trámites, OPAs y Consultas de Acceso a la Información Pública"),IF(AC42="","",
IF(AND(AC42&gt;0,AC42&lt;0.4),"Muy Baja",
IF(AND(AC42&gt;=0.4,AC42&lt;0.6),"Baja",
IF(AND(AC42&gt;=0.6,AC42&lt;0.8),"Media",
IF(AND(AC42&gt;=0.8,AC42&lt;1),"Alta",
IF(AC42&gt;=1,"Muy Alta","")))))))))</f>
        <v/>
      </c>
      <c r="AC42" s="108"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IF('[4]5. Valoración de Controles'!U44&gt;0,'[4]5. Valoración de Controles'!U44,
IF('[4]5. Valoración de Controles'!U43&gt;0,'[4]5. Valoración de Controles'!U43,
IF('[4]5. Valoración de Controles'!U42&gt;0,'[4]5. Valoración de Controles'!U42,L42))))))</f>
        <v/>
      </c>
      <c r="AD42" s="101" t="str">
        <f>IF(H42="","",
IF(OR(H42="Corrupción",H42="Lavado de Activos",H42="Financiación del Terrorismo",H42="Trámites, OPAs y Consultas de Acceso a la Información Pública"),'[4]3. Impacto Riesgo de Corrupción'!Z42:Z44,
IF(OR(H42&lt;&gt;"Corrupción",H42&lt;&gt;"Lavado de Activos",H42&lt;&gt;"Financiación del Terrorismo",H42&lt;&gt;"Trámites, OPAs y Consultas de Acceso a la Información Pública"),
IF(AE42="","",
IF(AND(AE42&gt;0,AE42&lt;0.4),"Leve",
IF(AND(AE42&gt;=0.4,AE42&lt;0.6),"Menor",
IF(AND(AE42&gt;=0.6,AE42&lt;0.8),"Moderado",
IF(AND(AE42&gt;=0.8,AE42&lt;1),"Mayor",
IF(AE42&gt;=1,"Catastrófico","")))))))))</f>
        <v/>
      </c>
      <c r="AE42" s="108"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IF('[4]5. Valoración de Controles'!V44&gt;0,'[4]5. Valoración de Controles'!V44,
IF('[4]5. Valoración de Controles'!V43&gt;0,'[4]5. Valoración de Controles'!V43,
IF('[4]5. Valoración de Controles'!V42&gt;0,'[4]5. Valoración de Controles'!V42,O42))))))</f>
        <v/>
      </c>
      <c r="AF42" s="103" t="str">
        <f>IF(AND(AB42="Muy Alta",OR(AD42="Leve",AD42="Menor",AD42="Moderado",AD42="Mayor")),"Alto",
IF(AND(AB42="Alta",OR(AD42="Leve",AD42="Menor")),"Moderado",
IF(AND(AB42="Alta",OR(AD42="Moderado",AD42="Mayor")),"Alto",
IF(AND(AB42="Media",OR(AD42="Leve",AD42="Menor",AD42="Moderado")),"Moderado",
IF(AND(AB42="Media",OR(AD42="Mayor")),"Alto",
IF(AND(AB42="Baja",OR(AD42="Leve")),"Bajo",
IF(AND(OR(AB42="Baja",AB42="Improbable"),OR(AD42="Menor",AD42="Moderado")),"Moderado",
IF(AND(OR(AB42="Baja",AB42="Improbable"),AD42="Mayor"),"Alto",
IF(AND(AB42="Muy Baja",OR(AD42="Leve",AD42="Menor")),"Bajo",
IF(AND(OR(AB42="Muy Baja",AB42="Rara vez"),OR(AD42="Moderado")),"Moderado",
IF(AND(OR(AB42="Muy Baja",AB42="Rara vez"),AD42="Mayor"),"Alto",
IF(AND(OR(AB42="Casi seguro",AB42="Probable",AB42="Posible"),AD42="Mayor"),"Extremo",
IF(AND(AB42="Casi seguro",AD42="Moderado"),"Extremo",
IF(AND(OR(AB42="Probable",AB42="Posible"),OR(AD42="Moderado")),"Alto",
IF(AD42="Catastrófico","Extremo","")))))))))))))))</f>
        <v/>
      </c>
      <c r="AG42" s="109"/>
      <c r="AH42" s="110" t="str">
        <f>IF(AG42="Reducir (Mitigar)","Debe establecer el plan de acción a implementar para mitigar el nivel del riesgo",
IF(AG42="Reducir (Transferir)","No amerita plan de acción. Debe tercerizar la actividad que genera este riesgo o adquirir polizas para evitar responsabilidad economica, sin embargo mantiene la responsabilidad reputacional",
IF(AG42="Aceptar","No amerita plan de acción. Asuma las consecuencias de la materialización del riesgo",
IF(AG42="Evitar","No amerita plan de acción. No ejecute la actividad que genera el riesgo",
IF(AG42="Reducir","Debe establecer el plan de acción a implementar para mitigar el nivel del riesgo",
IF(AG42="Compartir","No amerita plan de acción. Comparta el riesgo con una parte interesada que pueda gestionarlo con mas eficacia",""))))))</f>
        <v/>
      </c>
      <c r="AI42" s="111"/>
      <c r="AJ42" s="112"/>
      <c r="AK42" s="112" t="str">
        <f>IF(AI42="","","∑ Peso porcentual de cada acción definida")</f>
        <v/>
      </c>
      <c r="AL42" s="100"/>
      <c r="AM42" s="77"/>
      <c r="AN42" s="77"/>
      <c r="AO42" s="77"/>
      <c r="AP42" s="77"/>
      <c r="AQ42" s="77"/>
      <c r="AR42" s="77"/>
      <c r="AS42" s="77"/>
      <c r="AT42" s="77"/>
      <c r="AU42" s="77"/>
      <c r="AV42" s="77"/>
      <c r="AW42" s="77"/>
      <c r="AX42" s="77"/>
      <c r="AY42" s="77"/>
      <c r="AZ42" s="77"/>
      <c r="BA42" s="77"/>
      <c r="BB42" s="77"/>
      <c r="BC42" s="77"/>
      <c r="BD42" s="77"/>
      <c r="BE42" s="77"/>
      <c r="BF42" s="77"/>
    </row>
    <row r="43" spans="1:58" ht="31.5" customHeight="1">
      <c r="A43" s="114"/>
      <c r="B43" s="114"/>
      <c r="C43" s="114"/>
      <c r="D43" s="114"/>
      <c r="E43" s="114"/>
      <c r="F43" s="114"/>
      <c r="G43" s="114"/>
      <c r="H43" s="114"/>
      <c r="I43" s="114"/>
      <c r="J43" s="114"/>
      <c r="K43" s="114"/>
      <c r="L43" s="114"/>
      <c r="M43" s="114"/>
      <c r="N43" s="114"/>
      <c r="O43" s="114"/>
      <c r="P43" s="114"/>
      <c r="Q43" s="104" t="str">
        <f>IF($H$42="","",
IF(OR($H$42="Corrupción",$H$42="Lavado de Activos",$H$42="Financiación del Terrorismo",$H$42="Trámites, OPAs y Consultas de Acceso a la Información Pública"),'[4]6.Valoración Control Corrupción'!$E43,'[4]5. Valoración de Controles'!$E43))</f>
        <v/>
      </c>
      <c r="R43" s="105" t="str">
        <f>IF($H$42="","",
IF(OR($H$42="Corrupción",$H$42="Lavado de Activos",$H$42="Financiación del Terrorismo",$H$42="Trámites, OPAs y Consultas de Acceso a la Información Pública"),"No Aplica",'[4]5. Valoración de Controles'!$I43))</f>
        <v/>
      </c>
      <c r="S43" s="105" t="str">
        <f>IF($H$42="","",
IF(OR($H$42="Corrupción",$H$42="Lavado de Activos",$H$42="Financiación del Terrorismo",$H$42="Trámites, OPAs y Consultas de Acceso a la Información Pública"),"No Aplica",'[4]5. Valoración de Controles'!$J43))</f>
        <v/>
      </c>
      <c r="T43" s="105" t="str">
        <f>IF($H$42="","",
IF(OR($H$42="Corrupción",$H$42="Lavado de Activos",$H$42="Financiación del Terrorismo",$H$42="Trámites, OPAs y Consultas de Acceso a la Información Pública"),"No Aplica",'[4]5. Valoración de Controles'!$K43))</f>
        <v/>
      </c>
      <c r="U43" s="105" t="str">
        <f>IF($H$42="","",
IF(OR($H$42="Corrupción",$H$42="Lavado de Activos",$H$42="Financiación del Terrorismo",$H$42="Trámites, OPAs y Consultas de Acceso a la Información Pública"),"No Aplica",'[4]5. Valoración de Controles'!$L43))</f>
        <v/>
      </c>
      <c r="V43" s="105" t="str">
        <f>IF($H$42="","",
IF(OR($H$42="Corrupción",$H$42="Lavado de Activos",$H$42="Financiación del Terrorismo",$H$42="Trámites, OPAs y Consultas de Acceso a la Información Pública"),"No Aplica",'[4]5. Valoración de Controles'!$M43))</f>
        <v/>
      </c>
      <c r="W43" s="105" t="str">
        <f>IF($H$42="","",
IF(OR($H$42="Corrupción",$H$42="Lavado de Activos",$H$42="Financiación del Terrorismo",$H$42="Trámites, OPAs y Consultas de Acceso a la Información Pública"),"No Aplica",'[4]5. Valoración de Controles'!$N43))</f>
        <v/>
      </c>
      <c r="X43" s="106" t="str">
        <f>IF($H$42="","",
IF(OR($H$42="Corrupción",$H$42="Lavado de Activos",$H$42="Financiación del Terrorismo",$H$42="Trámites, OPAs y Consultas de Acceso a la Información Pública"),"No Aplica",'[4]5. Valoración de Controles'!$O43))</f>
        <v/>
      </c>
      <c r="Y43" s="106" t="str">
        <f>IF($H$42="","",
IF(OR($H$42="Corrupción",$H$42="Lavado de Activos",$H$42="Financiación del Terrorismo",$H$42="Trámites, OPAs y Consultas de Acceso a la Información Pública"),"No Aplica",'[4]5. Valoración de Controles'!$P43))</f>
        <v/>
      </c>
      <c r="Z43" s="106" t="str">
        <f>IF($H$42="","",
IF(OR($H$42="Corrupción",$H$42="Lavado de Activos",$H$42="Financiación del Terrorismo",$H$42="Trámites, OPAs y Consultas de Acceso a la Información Pública"),"No Aplica",'[4]5. Valoración de Controles'!$Q43))</f>
        <v/>
      </c>
      <c r="AA43" s="107" t="str">
        <f>IF($H$42="","",
IF(OR($H$42="Corrupción",$H$42="Lavado de Activos",$H$42="Financiación del Terrorismo",$H$42="Trámites, OPAs y Consultas de Acceso a la Información Pública"),"No aplica",'[4]5. Valoración de Controles'!$R43))</f>
        <v/>
      </c>
      <c r="AB43" s="114"/>
      <c r="AC43" s="114"/>
      <c r="AD43" s="114"/>
      <c r="AE43" s="114"/>
      <c r="AF43" s="114"/>
      <c r="AG43" s="114"/>
      <c r="AH43" s="114"/>
      <c r="AI43" s="114"/>
      <c r="AJ43" s="114"/>
      <c r="AK43" s="114"/>
      <c r="AL43" s="114"/>
      <c r="AM43" s="116"/>
      <c r="AN43" s="116"/>
      <c r="AO43" s="116"/>
      <c r="AP43" s="116"/>
      <c r="AQ43" s="116"/>
      <c r="AR43" s="116"/>
      <c r="AS43" s="116"/>
      <c r="AT43" s="116"/>
      <c r="AU43" s="116"/>
      <c r="AV43" s="116"/>
      <c r="AW43" s="116"/>
      <c r="AX43" s="116"/>
      <c r="AY43" s="116"/>
      <c r="AZ43" s="116"/>
      <c r="BA43" s="116"/>
      <c r="BB43" s="116"/>
      <c r="BC43" s="116"/>
      <c r="BD43" s="116"/>
      <c r="BE43" s="116"/>
      <c r="BF43" s="116"/>
    </row>
    <row r="44" spans="1:58" ht="31.5" customHeight="1">
      <c r="A44" s="96"/>
      <c r="B44" s="96"/>
      <c r="C44" s="96"/>
      <c r="D44" s="96"/>
      <c r="E44" s="96"/>
      <c r="F44" s="96"/>
      <c r="G44" s="96"/>
      <c r="H44" s="96"/>
      <c r="I44" s="96"/>
      <c r="J44" s="96"/>
      <c r="K44" s="96"/>
      <c r="L44" s="96"/>
      <c r="M44" s="96"/>
      <c r="N44" s="96"/>
      <c r="O44" s="96"/>
      <c r="P44" s="96"/>
      <c r="Q44" s="104" t="str">
        <f>IF($H$42="","",
IF(OR($H$42="Corrupción",$H$42="Lavado de Activos",$H$42="Financiación del Terrorismo",$H$42="Trámites, OPAs y Consultas de Acceso a la Información Pública"),'[4]6.Valoración Control Corrupción'!$E44,'[4]5. Valoración de Controles'!$E44))</f>
        <v/>
      </c>
      <c r="R44" s="105" t="str">
        <f>IF($H$42="","",
IF(OR($H$42="Corrupción",$H$42="Lavado de Activos",$H$42="Financiación del Terrorismo",$H$42="Trámites, OPAs y Consultas de Acceso a la Información Pública"),"No Aplica",'[4]5. Valoración de Controles'!$I44))</f>
        <v/>
      </c>
      <c r="S44" s="105" t="str">
        <f>IF($H$42="","",
IF(OR($H$42="Corrupción",$H$42="Lavado de Activos",$H$42="Financiación del Terrorismo",$H$42="Trámites, OPAs y Consultas de Acceso a la Información Pública"),"No Aplica",'[4]5. Valoración de Controles'!$J44))</f>
        <v/>
      </c>
      <c r="T44" s="105" t="str">
        <f>IF($H$42="","",
IF(OR($H$42="Corrupción",$H$42="Lavado de Activos",$H$42="Financiación del Terrorismo",$H$42="Trámites, OPAs y Consultas de Acceso a la Información Pública"),"No Aplica",'[4]5. Valoración de Controles'!$K44))</f>
        <v/>
      </c>
      <c r="U44" s="105" t="str">
        <f>IF($H$42="","",
IF(OR($H$42="Corrupción",$H$42="Lavado de Activos",$H$42="Financiación del Terrorismo",$H$42="Trámites, OPAs y Consultas de Acceso a la Información Pública"),"No Aplica",'[4]5. Valoración de Controles'!$L44))</f>
        <v/>
      </c>
      <c r="V44" s="105" t="str">
        <f>IF($H$42="","",
IF(OR($H$42="Corrupción",$H$42="Lavado de Activos",$H$42="Financiación del Terrorismo",$H$42="Trámites, OPAs y Consultas de Acceso a la Información Pública"),"No Aplica",'[4]5. Valoración de Controles'!$M44))</f>
        <v/>
      </c>
      <c r="W44" s="105" t="str">
        <f>IF($H$42="","",
IF(OR($H$42="Corrupción",$H$42="Lavado de Activos",$H$42="Financiación del Terrorismo",$H$42="Trámites, OPAs y Consultas de Acceso a la Información Pública"),"No Aplica",'[4]5. Valoración de Controles'!$N44))</f>
        <v/>
      </c>
      <c r="X44" s="106" t="str">
        <f>IF($H$42="","",
IF(OR($H$42="Corrupción",$H$42="Lavado de Activos",$H$42="Financiación del Terrorismo",$H$42="Trámites, OPAs y Consultas de Acceso a la Información Pública"),"No Aplica",'[4]5. Valoración de Controles'!$O44))</f>
        <v/>
      </c>
      <c r="Y44" s="106" t="str">
        <f>IF($H$42="","",
IF(OR($H$42="Corrupción",$H$42="Lavado de Activos",$H$42="Financiación del Terrorismo",$H$42="Trámites, OPAs y Consultas de Acceso a la Información Pública"),"No Aplica",'[4]5. Valoración de Controles'!$P44))</f>
        <v/>
      </c>
      <c r="Z44" s="106" t="str">
        <f>IF($H$42="","",
IF(OR($H$42="Corrupción",$H$42="Lavado de Activos",$H$42="Financiación del Terrorismo",$H$42="Trámites, OPAs y Consultas de Acceso a la Información Pública"),"No Aplica",'[4]5. Valoración de Controles'!$Q44))</f>
        <v/>
      </c>
      <c r="AA44" s="107" t="str">
        <f>IF($H$42="","",
IF(OR($H$42="Corrupción",$H$42="Lavado de Activos",$H$42="Financiación del Terrorismo",$H$42="Trámites, OPAs y Consultas de Acceso a la Información Pública"),"No aplica",'[4]5. Valoración de Controles'!$R44))</f>
        <v/>
      </c>
      <c r="AB44" s="96"/>
      <c r="AC44" s="96"/>
      <c r="AD44" s="96"/>
      <c r="AE44" s="96"/>
      <c r="AF44" s="96"/>
      <c r="AG44" s="96"/>
      <c r="AH44" s="96"/>
      <c r="AI44" s="96"/>
      <c r="AJ44" s="96"/>
      <c r="AK44" s="96"/>
      <c r="AL44" s="96"/>
      <c r="AM44" s="116"/>
      <c r="AN44" s="116"/>
      <c r="AO44" s="116"/>
      <c r="AP44" s="116"/>
      <c r="AQ44" s="116"/>
      <c r="AR44" s="116"/>
      <c r="AS44" s="116"/>
      <c r="AT44" s="116"/>
      <c r="AU44" s="116"/>
      <c r="AV44" s="116"/>
      <c r="AW44" s="116"/>
      <c r="AX44" s="116"/>
      <c r="AY44" s="116"/>
      <c r="AZ44" s="116"/>
      <c r="BA44" s="116"/>
      <c r="BB44" s="116"/>
      <c r="BC44" s="116"/>
      <c r="BD44" s="116"/>
      <c r="BE44" s="116"/>
      <c r="BF44" s="116"/>
    </row>
    <row r="45" spans="1:58" ht="31.5" customHeight="1">
      <c r="A45" s="99">
        <v>13</v>
      </c>
      <c r="B45" s="100" t="str">
        <f>'[4]2. Identificación del Riesgo'!B45:B47</f>
        <v/>
      </c>
      <c r="C45" s="100" t="str">
        <f>IF('[4]2. Identificación del Riesgo'!C45:C47="","",'[4]2. Identificación del Riesgo'!C45:C47)</f>
        <v/>
      </c>
      <c r="D45" s="100" t="str">
        <f>IF('[4]2. Identificación del Riesgo'!D45:D47="","",'[4]2. Identificación del Riesgo'!D45:D47)</f>
        <v/>
      </c>
      <c r="E45" s="100" t="str">
        <f>IF('[4]2. Identificación del Riesgo'!E45:E47="","",'[4]2. Identificación del Riesgo'!E45:E47)</f>
        <v/>
      </c>
      <c r="F45" s="100" t="str">
        <f>IF('[4]2. Identificación del Riesgo'!F45:F47="","",'[4]2. Identificación del Riesgo'!F45:F47)</f>
        <v/>
      </c>
      <c r="G45" s="100" t="str">
        <f>IF('[4]2. Identificación del Riesgo'!G45:G47="","",'[4]2. Identificación del Riesgo'!G45:G47)</f>
        <v/>
      </c>
      <c r="H45" s="100" t="str">
        <f>IF('[4]2. Identificación del Riesgo'!H45:H47="","",'[4]2. Identificación del Riesgo'!H45:H47)</f>
        <v/>
      </c>
      <c r="I45" s="100" t="str">
        <f>IF('[4]2. Identificación del Riesgo'!I45:I47="","",'[4]2. Identificación del Riesgo'!I45:I47)</f>
        <v/>
      </c>
      <c r="J45" s="100" t="str">
        <f>IF('[4]2. Identificación del Riesgo'!J45:J47="","",'[4]2. Identificación del Riesgo'!J45:J47)</f>
        <v/>
      </c>
      <c r="K45" s="101" t="str">
        <f>'[4]2. Identificación del Riesgo'!K45:K47</f>
        <v/>
      </c>
      <c r="L45" s="102" t="str">
        <f>'[4]2. Identificación del Riesgo'!L45:L47</f>
        <v/>
      </c>
      <c r="M45" s="100" t="str">
        <f>IF(OR('[4]2. Identificación del Riesgo'!H45:H47="Corrupción",'[4]2. Identificación del Riesgo'!H45:H47="Lavado de Activos",'[4]2. Identificación del Riesgo'!H45:H47="Financiación del Terrorismo",'[4]2. Identificación del Riesgo'!H45:H47="Trámites, OPAs y Consultas de Acceso a la Información Pública"),"No Aplica",
IF('[4]2. Identificación del Riesgo'!M45:M47="","",'[4]2. Identificación del Riesgo'!M45:M47))</f>
        <v/>
      </c>
      <c r="N45" s="101" t="str">
        <f>'[4]2. Identificación del Riesgo'!N45:N47</f>
        <v/>
      </c>
      <c r="O45" s="102" t="str">
        <f>'[4]2. Identificación del Riesgo'!O45:O47</f>
        <v/>
      </c>
      <c r="P45" s="103" t="str">
        <f>'[4]2. Identificación del Riesgo'!P45:P47</f>
        <v/>
      </c>
      <c r="Q45" s="104" t="str">
        <f>IF($H$45="","",
IF(OR($H$45="Corrupción",$H$45="Lavado de Activos",$H$45="Financiación del Terrorismo",$H$45="Trámites, OPAs y Consultas de Acceso a la Información Pública"),'[4]6.Valoración Control Corrupción'!$E45,'[4]5. Valoración de Controles'!$E45))</f>
        <v/>
      </c>
      <c r="R45" s="105" t="str">
        <f>IF($H$45="","",
IF(OR($H$45="Corrupción",$H$45="Lavado de Activos",$H$45="Financiación del Terrorismo",$H$45="Trámites, OPAs y Consultas de Acceso a la Información Pública"),"No Aplica",'[4]5. Valoración de Controles'!$I45))</f>
        <v/>
      </c>
      <c r="S45" s="105" t="str">
        <f>IF($H$45="","",
IF(OR($H$45="Corrupción",$H$45="Lavado de Activos",$H$45="Financiación del Terrorismo",$H$45="Trámites, OPAs y Consultas de Acceso a la Información Pública"),"No Aplica",'[4]5. Valoración de Controles'!$J45))</f>
        <v/>
      </c>
      <c r="T45" s="105" t="str">
        <f>IF($H$45="","",
IF(OR($H$45="Corrupción",$H$45="Lavado de Activos",$H$45="Financiación del Terrorismo",$H$45="Trámites, OPAs y Consultas de Acceso a la Información Pública"),"No Aplica",'[4]5. Valoración de Controles'!$K45))</f>
        <v/>
      </c>
      <c r="U45" s="105" t="str">
        <f>IF($H$45="","",
IF(OR($H$45="Corrupción",$H$45="Lavado de Activos",$H$45="Financiación del Terrorismo",$H$45="Trámites, OPAs y Consultas de Acceso a la Información Pública"),"No Aplica",'[4]5. Valoración de Controles'!$L45))</f>
        <v/>
      </c>
      <c r="V45" s="105" t="str">
        <f>IF($H$45="","",
IF(OR($H$45="Corrupción",$H$45="Lavado de Activos",$H$45="Financiación del Terrorismo",$H$45="Trámites, OPAs y Consultas de Acceso a la Información Pública"),"No Aplica",'[4]5. Valoración de Controles'!$M45))</f>
        <v/>
      </c>
      <c r="W45" s="105" t="str">
        <f>IF($H$45="","",
IF(OR($H$45="Corrupción",$H$45="Lavado de Activos",$H$45="Financiación del Terrorismo",$H$45="Trámites, OPAs y Consultas de Acceso a la Información Pública"),"No Aplica",'[4]5. Valoración de Controles'!$N45))</f>
        <v/>
      </c>
      <c r="X45" s="106" t="str">
        <f>IF($H$45="","",
IF(OR($H$45="Corrupción",$H$45="Lavado de Activos",$H$45="Financiación del Terrorismo",$H$45="Trámites, OPAs y Consultas de Acceso a la Información Pública"),"No Aplica",'[4]5. Valoración de Controles'!$O45))</f>
        <v/>
      </c>
      <c r="Y45" s="106" t="str">
        <f>IF($H$45="","",
IF(OR($H$45="Corrupción",$H$45="Lavado de Activos",$H$45="Financiación del Terrorismo",$H$45="Trámites, OPAs y Consultas de Acceso a la Información Pública"),"No Aplica",'[4]5. Valoración de Controles'!$P45))</f>
        <v/>
      </c>
      <c r="Z45" s="106" t="str">
        <f>IF($H$45="","",
IF(OR($H$45="Corrupción",$H$45="Lavado de Activos",$H$45="Financiación del Terrorismo",$H$45="Trámites, OPAs y Consultas de Acceso a la Información Pública"),"No Aplica",'[4]5. Valoración de Controles'!$Q45))</f>
        <v/>
      </c>
      <c r="AA45" s="107" t="str">
        <f>IF($H$45="","",
IF(OR($H$45="Corrupción",$H$45="Lavado de Activos",$H$45="Financiación del Terrorismo",$H$45="Trámites, OPAs y Consultas de Acceso a la Información Pública"),"No aplica",'[4]5. Valoración de Controles'!$R45))</f>
        <v/>
      </c>
      <c r="AB45" s="101" t="str">
        <f>IF(H45="","",
IF(OR(H45="Corrupción",H45="Lavado de Activos",H45="Financiación del Terrorismo",H45="Trámites, OPAs y Consultas de Acceso a la Información Pública"),'[4]6.Valoración Control Corrupción'!W45:W47,
IF(OR(H45&lt;&gt;"Corrupción",H45&lt;&gt;"Lavado de Activos",H45&lt;&gt;"Financiación del Terrorismo",H45&lt;&gt;"Trámites, OPAs y Consultas de Acceso a la Información Pública"),IF(AC45="","",
IF(AND(AC45&gt;0,AC45&lt;0.4),"Muy Baja",
IF(AND(AC45&gt;=0.4,AC45&lt;0.6),"Baja",
IF(AND(AC45&gt;=0.6,AC45&lt;0.8),"Media",
IF(AND(AC45&gt;=0.8,AC45&lt;1),"Alta",
IF(AC45&gt;=1,"Muy Alta","")))))))))</f>
        <v/>
      </c>
      <c r="AC45" s="108"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IF('[4]5. Valoración de Controles'!U47&gt;0,'[4]5. Valoración de Controles'!U47,
IF('[4]5. Valoración de Controles'!U46&gt;0,'[4]5. Valoración de Controles'!U46,
IF('[4]5. Valoración de Controles'!U45&gt;0,'[4]5. Valoración de Controles'!U45,L45))))))</f>
        <v/>
      </c>
      <c r="AD45" s="101" t="str">
        <f>IF(H45="","",
IF(OR(H45="Corrupción",H45="Lavado de Activos",H45="Financiación del Terrorismo",H45="Trámites, OPAs y Consultas de Acceso a la Información Pública"),'[4]3. Impacto Riesgo de Corrupción'!Z45:Z47,
IF(OR(H45&lt;&gt;"Corrupción",H45&lt;&gt;"Lavado de Activos",H45&lt;&gt;"Financiación del Terrorismo",H45&lt;&gt;"Trámites, OPAs y Consultas de Acceso a la Información Pública"),
IF(AE45="","",
IF(AND(AE45&gt;0,AE45&lt;0.4),"Leve",
IF(AND(AE45&gt;=0.4,AE45&lt;0.6),"Menor",
IF(AND(AE45&gt;=0.6,AE45&lt;0.8),"Moderado",
IF(AND(AE45&gt;=0.8,AE45&lt;1),"Mayor",
IF(AE45&gt;=1,"Catastrófico","")))))))))</f>
        <v/>
      </c>
      <c r="AE45" s="108"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IF('[4]5. Valoración de Controles'!V47&gt;0,'[4]5. Valoración de Controles'!V47,
IF('[4]5. Valoración de Controles'!V46&gt;0,'[4]5. Valoración de Controles'!V46,
IF('[4]5. Valoración de Controles'!V45&gt;0,'[4]5. Valoración de Controles'!V45,O45))))))</f>
        <v/>
      </c>
      <c r="AF45" s="103" t="str">
        <f>IF(AND(AB45="Muy Alta",OR(AD45="Leve",AD45="Menor",AD45="Moderado",AD45="Mayor")),"Alto",
IF(AND(AB45="Alta",OR(AD45="Leve",AD45="Menor")),"Moderado",
IF(AND(AB45="Alta",OR(AD45="Moderado",AD45="Mayor")),"Alto",
IF(AND(AB45="Media",OR(AD45="Leve",AD45="Menor",AD45="Moderado")),"Moderado",
IF(AND(AB45="Media",OR(AD45="Mayor")),"Alto",
IF(AND(AB45="Baja",OR(AD45="Leve")),"Bajo",
IF(AND(OR(AB45="Baja",AB45="Improbable"),OR(AD45="Menor",AD45="Moderado")),"Moderado",
IF(AND(OR(AB45="Baja",AB45="Improbable"),AD45="Mayor"),"Alto",
IF(AND(AB45="Muy Baja",OR(AD45="Leve",AD45="Menor")),"Bajo",
IF(AND(OR(AB45="Muy Baja",AB45="Rara vez"),OR(AD45="Moderado")),"Moderado",
IF(AND(OR(AB45="Muy Baja",AB45="Rara vez"),AD45="Mayor"),"Alto",
IF(AND(OR(AB45="Casi seguro",AB45="Probable",AB45="Posible"),AD45="Mayor"),"Extremo",
IF(AND(AB45="Casi seguro",AD45="Moderado"),"Extremo",
IF(AND(OR(AB45="Probable",AB45="Posible"),OR(AD45="Moderado")),"Alto",
IF(AD45="Catastrófico","Extremo","")))))))))))))))</f>
        <v/>
      </c>
      <c r="AG45" s="109"/>
      <c r="AH45" s="110" t="str">
        <f>IF(AG45="Reducir (Mitigar)","Debe establecer el plan de acción a implementar para mitigar el nivel del riesgo",
IF(AG45="Reducir (Transferir)","No amerita plan de acción. Debe tercerizar la actividad que genera este riesgo o adquirir polizas para evitar responsabilidad economica, sin embargo mantiene la responsabilidad reputacional",
IF(AG45="Aceptar","No amerita plan de acción. Asuma las consecuencias de la materialización del riesgo",
IF(AG45="Evitar","No amerita plan de acción. No ejecute la actividad que genera el riesgo",
IF(AG45="Reducir","Debe establecer el plan de acción a implementar para mitigar el nivel del riesgo",
IF(AG45="Compartir","No amerita plan de acción. Comparta el riesgo con una parte interesada que pueda gestionarlo con mas eficacia",""))))))</f>
        <v/>
      </c>
      <c r="AI45" s="111"/>
      <c r="AJ45" s="112"/>
      <c r="AK45" s="112" t="str">
        <f>IF(AI45="","","∑ Peso porcentual de cada acción definida")</f>
        <v/>
      </c>
      <c r="AL45" s="100"/>
      <c r="AM45" s="77"/>
      <c r="AN45" s="77"/>
      <c r="AO45" s="77"/>
      <c r="AP45" s="77"/>
      <c r="AQ45" s="77"/>
      <c r="AR45" s="77"/>
      <c r="AS45" s="77"/>
      <c r="AT45" s="77"/>
      <c r="AU45" s="77"/>
      <c r="AV45" s="77"/>
      <c r="AW45" s="77"/>
      <c r="AX45" s="77"/>
      <c r="AY45" s="77"/>
      <c r="AZ45" s="77"/>
      <c r="BA45" s="77"/>
      <c r="BB45" s="77"/>
      <c r="BC45" s="77"/>
      <c r="BD45" s="77"/>
      <c r="BE45" s="77"/>
      <c r="BF45" s="77"/>
    </row>
    <row r="46" spans="1:58" ht="31.5" customHeight="1">
      <c r="A46" s="114"/>
      <c r="B46" s="114"/>
      <c r="C46" s="114"/>
      <c r="D46" s="114"/>
      <c r="E46" s="114"/>
      <c r="F46" s="114"/>
      <c r="G46" s="114"/>
      <c r="H46" s="114"/>
      <c r="I46" s="114"/>
      <c r="J46" s="114"/>
      <c r="K46" s="114"/>
      <c r="L46" s="114"/>
      <c r="M46" s="114"/>
      <c r="N46" s="114"/>
      <c r="O46" s="114"/>
      <c r="P46" s="114"/>
      <c r="Q46" s="104" t="str">
        <f>IF($H$45="","",
IF(OR($H$45="Corrupción",$H$45="Lavado de Activos",$H$45="Financiación del Terrorismo",$H$45="Trámites, OPAs y Consultas de Acceso a la Información Pública"),'[4]6.Valoración Control Corrupción'!$E46,'[4]5. Valoración de Controles'!$E46))</f>
        <v/>
      </c>
      <c r="R46" s="105" t="str">
        <f>IF($H$45="","",
IF(OR($H$45="Corrupción",$H$45="Lavado de Activos",$H$45="Financiación del Terrorismo",$H$45="Trámites, OPAs y Consultas de Acceso a la Información Pública"),"No Aplica",'[4]5. Valoración de Controles'!$I46))</f>
        <v/>
      </c>
      <c r="S46" s="105" t="str">
        <f>IF($H$45="","",
IF(OR($H$45="Corrupción",$H$45="Lavado de Activos",$H$45="Financiación del Terrorismo",$H$45="Trámites, OPAs y Consultas de Acceso a la Información Pública"),"No Aplica",'[4]5. Valoración de Controles'!$J46))</f>
        <v/>
      </c>
      <c r="T46" s="105" t="str">
        <f>IF($H$45="","",
IF(OR($H$45="Corrupción",$H$45="Lavado de Activos",$H$45="Financiación del Terrorismo",$H$45="Trámites, OPAs y Consultas de Acceso a la Información Pública"),"No Aplica",'[4]5. Valoración de Controles'!$K46))</f>
        <v/>
      </c>
      <c r="U46" s="105" t="str">
        <f>IF($H$45="","",
IF(OR($H$45="Corrupción",$H$45="Lavado de Activos",$H$45="Financiación del Terrorismo",$H$45="Trámites, OPAs y Consultas de Acceso a la Información Pública"),"No Aplica",'[4]5. Valoración de Controles'!$L46))</f>
        <v/>
      </c>
      <c r="V46" s="105" t="str">
        <f>IF($H$45="","",
IF(OR($H$45="Corrupción",$H$45="Lavado de Activos",$H$45="Financiación del Terrorismo",$H$45="Trámites, OPAs y Consultas de Acceso a la Información Pública"),"No Aplica",'[4]5. Valoración de Controles'!$M46))</f>
        <v/>
      </c>
      <c r="W46" s="105" t="str">
        <f>IF($H$45="","",
IF(OR($H$45="Corrupción",$H$45="Lavado de Activos",$H$45="Financiación del Terrorismo",$H$45="Trámites, OPAs y Consultas de Acceso a la Información Pública"),"No Aplica",'[4]5. Valoración de Controles'!$N46))</f>
        <v/>
      </c>
      <c r="X46" s="106" t="str">
        <f>IF($H$45="","",
IF(OR($H$45="Corrupción",$H$45="Lavado de Activos",$H$45="Financiación del Terrorismo",$H$45="Trámites, OPAs y Consultas de Acceso a la Información Pública"),"No Aplica",'[4]5. Valoración de Controles'!$O46))</f>
        <v/>
      </c>
      <c r="Y46" s="106" t="str">
        <f>IF($H$45="","",
IF(OR($H$45="Corrupción",$H$45="Lavado de Activos",$H$45="Financiación del Terrorismo",$H$45="Trámites, OPAs y Consultas de Acceso a la Información Pública"),"No Aplica",'[4]5. Valoración de Controles'!$P46))</f>
        <v/>
      </c>
      <c r="Z46" s="106" t="str">
        <f>IF($H$45="","",
IF(OR($H$45="Corrupción",$H$45="Lavado de Activos",$H$45="Financiación del Terrorismo",$H$45="Trámites, OPAs y Consultas de Acceso a la Información Pública"),"No Aplica",'[4]5. Valoración de Controles'!$Q46))</f>
        <v/>
      </c>
      <c r="AA46" s="107" t="str">
        <f>IF($H$45="","",
IF(OR($H$45="Corrupción",$H$45="Lavado de Activos",$H$45="Financiación del Terrorismo",$H$45="Trámites, OPAs y Consultas de Acceso a la Información Pública"),"No aplica",'[4]5. Valoración de Controles'!$R46))</f>
        <v/>
      </c>
      <c r="AB46" s="114"/>
      <c r="AC46" s="114"/>
      <c r="AD46" s="114"/>
      <c r="AE46" s="114"/>
      <c r="AF46" s="114"/>
      <c r="AG46" s="114"/>
      <c r="AH46" s="114"/>
      <c r="AI46" s="114"/>
      <c r="AJ46" s="114"/>
      <c r="AK46" s="114"/>
      <c r="AL46" s="114"/>
      <c r="AM46" s="116"/>
      <c r="AN46" s="116"/>
      <c r="AO46" s="116"/>
      <c r="AP46" s="116"/>
      <c r="AQ46" s="116"/>
      <c r="AR46" s="116"/>
      <c r="AS46" s="116"/>
      <c r="AT46" s="116"/>
      <c r="AU46" s="116"/>
      <c r="AV46" s="116"/>
      <c r="AW46" s="116"/>
      <c r="AX46" s="116"/>
      <c r="AY46" s="116"/>
      <c r="AZ46" s="116"/>
      <c r="BA46" s="116"/>
      <c r="BB46" s="116"/>
      <c r="BC46" s="116"/>
      <c r="BD46" s="116"/>
      <c r="BE46" s="116"/>
      <c r="BF46" s="116"/>
    </row>
    <row r="47" spans="1:58" ht="31.5" customHeight="1">
      <c r="A47" s="96"/>
      <c r="B47" s="96"/>
      <c r="C47" s="96"/>
      <c r="D47" s="96"/>
      <c r="E47" s="96"/>
      <c r="F47" s="96"/>
      <c r="G47" s="96"/>
      <c r="H47" s="96"/>
      <c r="I47" s="96"/>
      <c r="J47" s="96"/>
      <c r="K47" s="96"/>
      <c r="L47" s="96"/>
      <c r="M47" s="96"/>
      <c r="N47" s="96"/>
      <c r="O47" s="96"/>
      <c r="P47" s="96"/>
      <c r="Q47" s="104" t="str">
        <f>IF($H$45="","",
IF(OR($H$45="Corrupción",$H$45="Lavado de Activos",$H$45="Financiación del Terrorismo",$H$45="Trámites, OPAs y Consultas de Acceso a la Información Pública"),'[4]6.Valoración Control Corrupción'!$E47,'[4]5. Valoración de Controles'!$E47))</f>
        <v/>
      </c>
      <c r="R47" s="105" t="str">
        <f>IF($H$45="","",
IF(OR($H$45="Corrupción",$H$45="Lavado de Activos",$H$45="Financiación del Terrorismo",$H$45="Trámites, OPAs y Consultas de Acceso a la Información Pública"),"No Aplica",'[4]5. Valoración de Controles'!$I47))</f>
        <v/>
      </c>
      <c r="S47" s="105" t="str">
        <f>IF($H$45="","",
IF(OR($H$45="Corrupción",$H$45="Lavado de Activos",$H$45="Financiación del Terrorismo",$H$45="Trámites, OPAs y Consultas de Acceso a la Información Pública"),"No Aplica",'[4]5. Valoración de Controles'!$J47))</f>
        <v/>
      </c>
      <c r="T47" s="105" t="str">
        <f>IF($H$45="","",
IF(OR($H$45="Corrupción",$H$45="Lavado de Activos",$H$45="Financiación del Terrorismo",$H$45="Trámites, OPAs y Consultas de Acceso a la Información Pública"),"No Aplica",'[4]5. Valoración de Controles'!$K47))</f>
        <v/>
      </c>
      <c r="U47" s="105" t="str">
        <f>IF($H$45="","",
IF(OR($H$45="Corrupción",$H$45="Lavado de Activos",$H$45="Financiación del Terrorismo",$H$45="Trámites, OPAs y Consultas de Acceso a la Información Pública"),"No Aplica",'[4]5. Valoración de Controles'!$L47))</f>
        <v/>
      </c>
      <c r="V47" s="105" t="str">
        <f>IF($H$45="","",
IF(OR($H$45="Corrupción",$H$45="Lavado de Activos",$H$45="Financiación del Terrorismo",$H$45="Trámites, OPAs y Consultas de Acceso a la Información Pública"),"No Aplica",'[4]5. Valoración de Controles'!$M47))</f>
        <v/>
      </c>
      <c r="W47" s="105" t="str">
        <f>IF($H$45="","",
IF(OR($H$45="Corrupción",$H$45="Lavado de Activos",$H$45="Financiación del Terrorismo",$H$45="Trámites, OPAs y Consultas de Acceso a la Información Pública"),"No Aplica",'[4]5. Valoración de Controles'!$N47))</f>
        <v/>
      </c>
      <c r="X47" s="106" t="str">
        <f>IF($H$45="","",
IF(OR($H$45="Corrupción",$H$45="Lavado de Activos",$H$45="Financiación del Terrorismo",$H$45="Trámites, OPAs y Consultas de Acceso a la Información Pública"),"No Aplica",'[4]5. Valoración de Controles'!$O47))</f>
        <v/>
      </c>
      <c r="Y47" s="106" t="str">
        <f>IF($H$45="","",
IF(OR($H$45="Corrupción",$H$45="Lavado de Activos",$H$45="Financiación del Terrorismo",$H$45="Trámites, OPAs y Consultas de Acceso a la Información Pública"),"No Aplica",'[4]5. Valoración de Controles'!$P47))</f>
        <v/>
      </c>
      <c r="Z47" s="106" t="str">
        <f>IF($H$45="","",
IF(OR($H$45="Corrupción",$H$45="Lavado de Activos",$H$45="Financiación del Terrorismo",$H$45="Trámites, OPAs y Consultas de Acceso a la Información Pública"),"No Aplica",'[4]5. Valoración de Controles'!$Q47))</f>
        <v/>
      </c>
      <c r="AA47" s="107" t="str">
        <f>IF($H$45="","",
IF(OR($H$45="Corrupción",$H$45="Lavado de Activos",$H$45="Financiación del Terrorismo",$H$45="Trámites, OPAs y Consultas de Acceso a la Información Pública"),"No aplica",'[4]5. Valoración de Controles'!$R47))</f>
        <v/>
      </c>
      <c r="AB47" s="96"/>
      <c r="AC47" s="96"/>
      <c r="AD47" s="96"/>
      <c r="AE47" s="96"/>
      <c r="AF47" s="96"/>
      <c r="AG47" s="96"/>
      <c r="AH47" s="96"/>
      <c r="AI47" s="96"/>
      <c r="AJ47" s="96"/>
      <c r="AK47" s="96"/>
      <c r="AL47" s="96"/>
      <c r="AM47" s="116"/>
      <c r="AN47" s="116"/>
      <c r="AO47" s="116"/>
      <c r="AP47" s="116"/>
      <c r="AQ47" s="116"/>
      <c r="AR47" s="116"/>
      <c r="AS47" s="116"/>
      <c r="AT47" s="116"/>
      <c r="AU47" s="116"/>
      <c r="AV47" s="116"/>
      <c r="AW47" s="116"/>
      <c r="AX47" s="116"/>
      <c r="AY47" s="116"/>
      <c r="AZ47" s="116"/>
      <c r="BA47" s="116"/>
      <c r="BB47" s="116"/>
      <c r="BC47" s="116"/>
      <c r="BD47" s="116"/>
      <c r="BE47" s="116"/>
      <c r="BF47" s="116"/>
    </row>
    <row r="48" spans="1:58" ht="31.5" customHeight="1">
      <c r="A48" s="99">
        <v>14</v>
      </c>
      <c r="B48" s="100" t="str">
        <f>'[4]2. Identificación del Riesgo'!B48:B50</f>
        <v/>
      </c>
      <c r="C48" s="100" t="str">
        <f>IF('[4]2. Identificación del Riesgo'!C48:C50="","",'[4]2. Identificación del Riesgo'!C48:C50)</f>
        <v/>
      </c>
      <c r="D48" s="100" t="str">
        <f>IF('[4]2. Identificación del Riesgo'!D48:D50="","",'[4]2. Identificación del Riesgo'!D48:D50)</f>
        <v/>
      </c>
      <c r="E48" s="100" t="str">
        <f>IF('[4]2. Identificación del Riesgo'!E48:E50="","",'[4]2. Identificación del Riesgo'!E48:E50)</f>
        <v/>
      </c>
      <c r="F48" s="100" t="str">
        <f>IF('[4]2. Identificación del Riesgo'!F48:F50="","",'[4]2. Identificación del Riesgo'!F48:F50)</f>
        <v/>
      </c>
      <c r="G48" s="100" t="str">
        <f>IF('[4]2. Identificación del Riesgo'!G48:G50="","",'[4]2. Identificación del Riesgo'!G48:G50)</f>
        <v/>
      </c>
      <c r="H48" s="100" t="str">
        <f>IF('[4]2. Identificación del Riesgo'!H48:H50="","",'[4]2. Identificación del Riesgo'!H48:H50)</f>
        <v/>
      </c>
      <c r="I48" s="100" t="str">
        <f>IF('[4]2. Identificación del Riesgo'!I48:I50="","",'[4]2. Identificación del Riesgo'!I48:I50)</f>
        <v/>
      </c>
      <c r="J48" s="100" t="str">
        <f>IF('[4]2. Identificación del Riesgo'!J48:J50="","",'[4]2. Identificación del Riesgo'!J48:J50)</f>
        <v/>
      </c>
      <c r="K48" s="101" t="str">
        <f>'[4]2. Identificación del Riesgo'!K48:K50</f>
        <v/>
      </c>
      <c r="L48" s="102" t="str">
        <f>'[4]2. Identificación del Riesgo'!L48:L50</f>
        <v/>
      </c>
      <c r="M48" s="100" t="str">
        <f>IF(OR('[4]2. Identificación del Riesgo'!H48:H50="Corrupción",'[4]2. Identificación del Riesgo'!H48:H50="Lavado de Activos",'[4]2. Identificación del Riesgo'!H48:H50="Financiación del Terrorismo",'[4]2. Identificación del Riesgo'!H48:H50="Trámites, OPAs y Consultas de Acceso a la Información Pública"),"No Aplica",
IF('[4]2. Identificación del Riesgo'!M48:M50="","",'[4]2. Identificación del Riesgo'!M48:M50))</f>
        <v/>
      </c>
      <c r="N48" s="101" t="str">
        <f>'[4]2. Identificación del Riesgo'!N48:N50</f>
        <v/>
      </c>
      <c r="O48" s="102" t="str">
        <f>'[4]2. Identificación del Riesgo'!O48:O50</f>
        <v/>
      </c>
      <c r="P48" s="103" t="str">
        <f>'[4]2. Identificación del Riesgo'!P48:P50</f>
        <v/>
      </c>
      <c r="Q48" s="104" t="str">
        <f>IF($H$48="","",
IF(OR($H$48="Corrupción",$H$48="Lavado de Activos",$H$48="Financiación del Terrorismo",$H$48="Trámites, OPAs y Consultas de Acceso a la Información Pública"),'[4]6.Valoración Control Corrupción'!$E48,'[4]5. Valoración de Controles'!$E48))</f>
        <v/>
      </c>
      <c r="R48" s="105" t="str">
        <f>IF($H$48="","",
IF(OR($H$48="Corrupción",$H$48="Lavado de Activos",$H$48="Financiación del Terrorismo",$H$48="Trámites, OPAs y Consultas de Acceso a la Información Pública"),"No Aplica",'[4]5. Valoración de Controles'!$I48))</f>
        <v/>
      </c>
      <c r="S48" s="105" t="str">
        <f>IF($H$48="","",
IF(OR($H$48="Corrupción",$H$48="Lavado de Activos",$H$48="Financiación del Terrorismo",$H$48="Trámites, OPAs y Consultas de Acceso a la Información Pública"),"No Aplica",'[4]5. Valoración de Controles'!$J48))</f>
        <v/>
      </c>
      <c r="T48" s="105" t="str">
        <f>IF($H$48="","",
IF(OR($H$48="Corrupción",$H$48="Lavado de Activos",$H$48="Financiación del Terrorismo",$H$48="Trámites, OPAs y Consultas de Acceso a la Información Pública"),"No Aplica",'[4]5. Valoración de Controles'!$K48))</f>
        <v/>
      </c>
      <c r="U48" s="105" t="str">
        <f>IF($H$48="","",
IF(OR($H$48="Corrupción",$H$48="Lavado de Activos",$H$48="Financiación del Terrorismo",$H$48="Trámites, OPAs y Consultas de Acceso a la Información Pública"),"No Aplica",'[4]5. Valoración de Controles'!$L48))</f>
        <v/>
      </c>
      <c r="V48" s="105" t="str">
        <f>IF($H$48="","",
IF(OR($H$48="Corrupción",$H$48="Lavado de Activos",$H$48="Financiación del Terrorismo",$H$48="Trámites, OPAs y Consultas de Acceso a la Información Pública"),"No Aplica",'[4]5. Valoración de Controles'!$M48))</f>
        <v/>
      </c>
      <c r="W48" s="105" t="str">
        <f>IF($H$48="","",
IF(OR($H$48="Corrupción",$H$48="Lavado de Activos",$H$48="Financiación del Terrorismo",$H$48="Trámites, OPAs y Consultas de Acceso a la Información Pública"),"No Aplica",'[4]5. Valoración de Controles'!$N48))</f>
        <v/>
      </c>
      <c r="X48" s="106" t="str">
        <f>IF($H$48="","",
IF(OR($H$48="Corrupción",$H$48="Lavado de Activos",$H$48="Financiación del Terrorismo",$H$48="Trámites, OPAs y Consultas de Acceso a la Información Pública"),"No Aplica",'[4]5. Valoración de Controles'!$O48))</f>
        <v/>
      </c>
      <c r="Y48" s="106" t="str">
        <f>IF($H$48="","",
IF(OR($H$48="Corrupción",$H$48="Lavado de Activos",$H$48="Financiación del Terrorismo",$H$48="Trámites, OPAs y Consultas de Acceso a la Información Pública"),"No Aplica",'[4]5. Valoración de Controles'!$P48))</f>
        <v/>
      </c>
      <c r="Z48" s="106" t="str">
        <f>IF($H$48="","",
IF(OR($H$48="Corrupción",$H$48="Lavado de Activos",$H$48="Financiación del Terrorismo",$H$48="Trámites, OPAs y Consultas de Acceso a la Información Pública"),"No Aplica",'[4]5. Valoración de Controles'!$Q48))</f>
        <v/>
      </c>
      <c r="AA48" s="107" t="str">
        <f>IF($H$48="","",
IF(OR($H$48="Corrupción",$H$48="Lavado de Activos",$H$48="Financiación del Terrorismo",$H$48="Trámites, OPAs y Consultas de Acceso a la Información Pública"),"No aplica",'[4]5. Valoración de Controles'!$R48))</f>
        <v/>
      </c>
      <c r="AB48" s="101" t="str">
        <f>IF(H48="","",
IF(OR(H48="Corrupción",H48="Lavado de Activos",H48="Financiación del Terrorismo",H48="Trámites, OPAs y Consultas de Acceso a la Información Pública"),'[4]6.Valoración Control Corrupción'!W48:W50,
IF(OR(H48&lt;&gt;"Corrupción",H48&lt;&gt;"Lavado de Activos",H48&lt;&gt;"Financiación del Terrorismo",H48&lt;&gt;"Trámites, OPAs y Consultas de Acceso a la Información Pública"),IF(AC48="","",
IF(AND(AC48&gt;0,AC48&lt;0.4),"Muy Baja",
IF(AND(AC48&gt;=0.4,AC48&lt;0.6),"Baja",
IF(AND(AC48&gt;=0.6,AC48&lt;0.8),"Media",
IF(AND(AC48&gt;=0.8,AC48&lt;1),"Alta",
IF(AC48&gt;=1,"Muy Alta","")))))))))</f>
        <v/>
      </c>
      <c r="AC48" s="108"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IF('[4]5. Valoración de Controles'!U50&gt;0,'[4]5. Valoración de Controles'!U50,
IF('[4]5. Valoración de Controles'!U49&gt;0,'[4]5. Valoración de Controles'!U49,
IF('[4]5. Valoración de Controles'!U48&gt;0,'[4]5. Valoración de Controles'!U48,L48))))))</f>
        <v/>
      </c>
      <c r="AD48" s="101" t="str">
        <f>IF(H48="","",
IF(OR(H48="Corrupción",H48="Lavado de Activos",H48="Financiación del Terrorismo",H48="Trámites, OPAs y Consultas de Acceso a la Información Pública"),'[4]3. Impacto Riesgo de Corrupción'!Z48:Z50,
IF(OR(H48&lt;&gt;"Corrupción",H48&lt;&gt;"Lavado de Activos",H48&lt;&gt;"Financiación del Terrorismo",H48&lt;&gt;"Trámites, OPAs y Consultas de Acceso a la Información Pública"),
IF(AE48="","",
IF(AND(AE48&gt;0,AE48&lt;0.4),"Leve",
IF(AND(AE48&gt;=0.4,AE48&lt;0.6),"Menor",
IF(AND(AE48&gt;=0.6,AE48&lt;0.8),"Moderado",
IF(AND(AE48&gt;=0.8,AE48&lt;1),"Mayor",
IF(AE48&gt;=1,"Catastrófico","")))))))))</f>
        <v/>
      </c>
      <c r="AE48" s="108"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IF('[4]5. Valoración de Controles'!V50&gt;0,'[4]5. Valoración de Controles'!V50,
IF('[4]5. Valoración de Controles'!V49&gt;0,'[4]5. Valoración de Controles'!V49,
IF('[4]5. Valoración de Controles'!V48&gt;0,'[4]5. Valoración de Controles'!V48,O48))))))</f>
        <v/>
      </c>
      <c r="AF48" s="103" t="str">
        <f>IF(AND(AB48="Muy Alta",OR(AD48="Leve",AD48="Menor",AD48="Moderado",AD48="Mayor")),"Alto",
IF(AND(AB48="Alta",OR(AD48="Leve",AD48="Menor")),"Moderado",
IF(AND(AB48="Alta",OR(AD48="Moderado",AD48="Mayor")),"Alto",
IF(AND(AB48="Media",OR(AD48="Leve",AD48="Menor",AD48="Moderado")),"Moderado",
IF(AND(AB48="Media",OR(AD48="Mayor")),"Alto",
IF(AND(AB48="Baja",OR(AD48="Leve")),"Bajo",
IF(AND(OR(AB48="Baja",AB48="Improbable"),OR(AD48="Menor",AD48="Moderado")),"Moderado",
IF(AND(OR(AB48="Baja",AB48="Improbable"),AD48="Mayor"),"Alto",
IF(AND(AB48="Muy Baja",OR(AD48="Leve",AD48="Menor")),"Bajo",
IF(AND(OR(AB48="Muy Baja",AB48="Rara vez"),OR(AD48="Moderado")),"Moderado",
IF(AND(OR(AB48="Muy Baja",AB48="Rara vez"),AD48="Mayor"),"Alto",
IF(AND(OR(AB48="Casi seguro",AB48="Probable",AB48="Posible"),AD48="Mayor"),"Extremo",
IF(AND(AB48="Casi seguro",AD48="Moderado"),"Extremo",
IF(AND(OR(AB48="Probable",AB48="Posible"),OR(AD48="Moderado")),"Alto",
IF(AD48="Catastrófico","Extremo","")))))))))))))))</f>
        <v/>
      </c>
      <c r="AG48" s="109"/>
      <c r="AH48" s="110" t="str">
        <f>IF(AG48="Reducir (Mitigar)","Debe establecer el plan de acción a implementar para mitigar el nivel del riesgo",
IF(AG48="Reducir (Transferir)","No amerita plan de acción. Debe tercerizar la actividad que genera este riesgo o adquirir polizas para evitar responsabilidad economica, sin embargo mantiene la responsabilidad reputacional",
IF(AG48="Aceptar","No amerita plan de acción. Asuma las consecuencias de la materialización del riesgo",
IF(AG48="Evitar","No amerita plan de acción. No ejecute la actividad que genera el riesgo",
IF(AG48="Reducir","Debe establecer el plan de acción a implementar para mitigar el nivel del riesgo",
IF(AG48="Compartir","No amerita plan de acción. Comparta el riesgo con una parte interesada que pueda gestionarlo con mas eficacia",""))))))</f>
        <v/>
      </c>
      <c r="AI48" s="111"/>
      <c r="AJ48" s="112"/>
      <c r="AK48" s="112" t="str">
        <f>IF(AI48="","","∑ Peso porcentual de cada acción definida")</f>
        <v/>
      </c>
      <c r="AL48" s="100"/>
      <c r="AM48" s="77"/>
      <c r="AN48" s="77"/>
      <c r="AO48" s="77"/>
      <c r="AP48" s="77"/>
      <c r="AQ48" s="77"/>
      <c r="AR48" s="77"/>
      <c r="AS48" s="77"/>
      <c r="AT48" s="77"/>
      <c r="AU48" s="77"/>
      <c r="AV48" s="77"/>
      <c r="AW48" s="77"/>
      <c r="AX48" s="77"/>
      <c r="AY48" s="77"/>
      <c r="AZ48" s="77"/>
      <c r="BA48" s="77"/>
      <c r="BB48" s="77"/>
      <c r="BC48" s="77"/>
      <c r="BD48" s="77"/>
      <c r="BE48" s="77"/>
      <c r="BF48" s="77"/>
    </row>
    <row r="49" spans="1:58" ht="31.5" customHeight="1">
      <c r="A49" s="114"/>
      <c r="B49" s="114"/>
      <c r="C49" s="114"/>
      <c r="D49" s="114"/>
      <c r="E49" s="114"/>
      <c r="F49" s="114"/>
      <c r="G49" s="114"/>
      <c r="H49" s="114"/>
      <c r="I49" s="114"/>
      <c r="J49" s="114"/>
      <c r="K49" s="114"/>
      <c r="L49" s="114"/>
      <c r="M49" s="114"/>
      <c r="N49" s="114"/>
      <c r="O49" s="114"/>
      <c r="P49" s="114"/>
      <c r="Q49" s="104" t="str">
        <f>IF($H$48="","",
IF(OR($H$48="Corrupción",$H$48="Lavado de Activos",$H$48="Financiación del Terrorismo",$H$48="Trámites, OPAs y Consultas de Acceso a la Información Pública"),'[4]6.Valoración Control Corrupción'!$E49,'[4]5. Valoración de Controles'!$E49))</f>
        <v/>
      </c>
      <c r="R49" s="105" t="str">
        <f>IF($H$48="","",
IF(OR($H$48="Corrupción",$H$48="Lavado de Activos",$H$48="Financiación del Terrorismo",$H$48="Trámites, OPAs y Consultas de Acceso a la Información Pública"),"No Aplica",'[4]5. Valoración de Controles'!$I49))</f>
        <v/>
      </c>
      <c r="S49" s="105" t="str">
        <f>IF($H$48="","",
IF(OR($H$48="Corrupción",$H$48="Lavado de Activos",$H$48="Financiación del Terrorismo",$H$48="Trámites, OPAs y Consultas de Acceso a la Información Pública"),"No Aplica",'[4]5. Valoración de Controles'!$J49))</f>
        <v/>
      </c>
      <c r="T49" s="105" t="str">
        <f>IF($H$48="","",
IF(OR($H$48="Corrupción",$H$48="Lavado de Activos",$H$48="Financiación del Terrorismo",$H$48="Trámites, OPAs y Consultas de Acceso a la Información Pública"),"No Aplica",'[4]5. Valoración de Controles'!$K49))</f>
        <v/>
      </c>
      <c r="U49" s="105" t="str">
        <f>IF($H$48="","",
IF(OR($H$48="Corrupción",$H$48="Lavado de Activos",$H$48="Financiación del Terrorismo",$H$48="Trámites, OPAs y Consultas de Acceso a la Información Pública"),"No Aplica",'[4]5. Valoración de Controles'!$L49))</f>
        <v/>
      </c>
      <c r="V49" s="105" t="str">
        <f>IF($H$48="","",
IF(OR($H$48="Corrupción",$H$48="Lavado de Activos",$H$48="Financiación del Terrorismo",$H$48="Trámites, OPAs y Consultas de Acceso a la Información Pública"),"No Aplica",'[4]5. Valoración de Controles'!$M49))</f>
        <v/>
      </c>
      <c r="W49" s="105" t="str">
        <f>IF($H$48="","",
IF(OR($H$48="Corrupción",$H$48="Lavado de Activos",$H$48="Financiación del Terrorismo",$H$48="Trámites, OPAs y Consultas de Acceso a la Información Pública"),"No Aplica",'[4]5. Valoración de Controles'!$N49))</f>
        <v/>
      </c>
      <c r="X49" s="106" t="str">
        <f>IF($H$48="","",
IF(OR($H$48="Corrupción",$H$48="Lavado de Activos",$H$48="Financiación del Terrorismo",$H$48="Trámites, OPAs y Consultas de Acceso a la Información Pública"),"No Aplica",'[4]5. Valoración de Controles'!$O49))</f>
        <v/>
      </c>
      <c r="Y49" s="106" t="str">
        <f>IF($H$48="","",
IF(OR($H$48="Corrupción",$H$48="Lavado de Activos",$H$48="Financiación del Terrorismo",$H$48="Trámites, OPAs y Consultas de Acceso a la Información Pública"),"No Aplica",'[4]5. Valoración de Controles'!$P49))</f>
        <v/>
      </c>
      <c r="Z49" s="106" t="str">
        <f>IF($H$48="","",
IF(OR($H$48="Corrupción",$H$48="Lavado de Activos",$H$48="Financiación del Terrorismo",$H$48="Trámites, OPAs y Consultas de Acceso a la Información Pública"),"No Aplica",'[4]5. Valoración de Controles'!$Q49))</f>
        <v/>
      </c>
      <c r="AA49" s="107" t="str">
        <f>IF($H$48="","",
IF(OR($H$48="Corrupción",$H$48="Lavado de Activos",$H$48="Financiación del Terrorismo",$H$48="Trámites, OPAs y Consultas de Acceso a la Información Pública"),"No aplica",'[4]5. Valoración de Controles'!$R49))</f>
        <v/>
      </c>
      <c r="AB49" s="114"/>
      <c r="AC49" s="114"/>
      <c r="AD49" s="114"/>
      <c r="AE49" s="114"/>
      <c r="AF49" s="114"/>
      <c r="AG49" s="114"/>
      <c r="AH49" s="114"/>
      <c r="AI49" s="114"/>
      <c r="AJ49" s="114"/>
      <c r="AK49" s="114"/>
      <c r="AL49" s="114"/>
      <c r="AM49" s="116"/>
      <c r="AN49" s="116"/>
      <c r="AO49" s="116"/>
      <c r="AP49" s="116"/>
      <c r="AQ49" s="116"/>
      <c r="AR49" s="116"/>
      <c r="AS49" s="116"/>
      <c r="AT49" s="116"/>
      <c r="AU49" s="116"/>
      <c r="AV49" s="116"/>
      <c r="AW49" s="116"/>
      <c r="AX49" s="116"/>
      <c r="AY49" s="116"/>
      <c r="AZ49" s="116"/>
      <c r="BA49" s="116"/>
      <c r="BB49" s="116"/>
      <c r="BC49" s="116"/>
      <c r="BD49" s="116"/>
      <c r="BE49" s="116"/>
      <c r="BF49" s="116"/>
    </row>
    <row r="50" spans="1:58" ht="31.5" customHeight="1">
      <c r="A50" s="96"/>
      <c r="B50" s="96"/>
      <c r="C50" s="96"/>
      <c r="D50" s="96"/>
      <c r="E50" s="96"/>
      <c r="F50" s="96"/>
      <c r="G50" s="96"/>
      <c r="H50" s="96"/>
      <c r="I50" s="96"/>
      <c r="J50" s="96"/>
      <c r="K50" s="96"/>
      <c r="L50" s="96"/>
      <c r="M50" s="96"/>
      <c r="N50" s="96"/>
      <c r="O50" s="96"/>
      <c r="P50" s="96"/>
      <c r="Q50" s="104" t="str">
        <f>IF($H$48="","",
IF(OR($H$48="Corrupción",$H$48="Lavado de Activos",$H$48="Financiación del Terrorismo",$H$48="Trámites, OPAs y Consultas de Acceso a la Información Pública"),'[4]6.Valoración Control Corrupción'!$E50,'[4]5. Valoración de Controles'!$E50))</f>
        <v/>
      </c>
      <c r="R50" s="105" t="str">
        <f>IF($H$48="","",
IF(OR($H$48="Corrupción",$H$48="Lavado de Activos",$H$48="Financiación del Terrorismo",$H$48="Trámites, OPAs y Consultas de Acceso a la Información Pública"),"No Aplica",'[4]5. Valoración de Controles'!$I50))</f>
        <v/>
      </c>
      <c r="S50" s="105" t="str">
        <f>IF($H$48="","",
IF(OR($H$48="Corrupción",$H$48="Lavado de Activos",$H$48="Financiación del Terrorismo",$H$48="Trámites, OPAs y Consultas de Acceso a la Información Pública"),"No Aplica",'[4]5. Valoración de Controles'!$J50))</f>
        <v/>
      </c>
      <c r="T50" s="105" t="str">
        <f>IF($H$48="","",
IF(OR($H$48="Corrupción",$H$48="Lavado de Activos",$H$48="Financiación del Terrorismo",$H$48="Trámites, OPAs y Consultas de Acceso a la Información Pública"),"No Aplica",'[4]5. Valoración de Controles'!$K50))</f>
        <v/>
      </c>
      <c r="U50" s="105" t="str">
        <f>IF($H$48="","",
IF(OR($H$48="Corrupción",$H$48="Lavado de Activos",$H$48="Financiación del Terrorismo",$H$48="Trámites, OPAs y Consultas de Acceso a la Información Pública"),"No Aplica",'[4]5. Valoración de Controles'!$L50))</f>
        <v/>
      </c>
      <c r="V50" s="105" t="str">
        <f>IF($H$48="","",
IF(OR($H$48="Corrupción",$H$48="Lavado de Activos",$H$48="Financiación del Terrorismo",$H$48="Trámites, OPAs y Consultas de Acceso a la Información Pública"),"No Aplica",'[4]5. Valoración de Controles'!$M50))</f>
        <v/>
      </c>
      <c r="W50" s="105" t="str">
        <f>IF($H$48="","",
IF(OR($H$48="Corrupción",$H$48="Lavado de Activos",$H$48="Financiación del Terrorismo",$H$48="Trámites, OPAs y Consultas de Acceso a la Información Pública"),"No Aplica",'[4]5. Valoración de Controles'!$N50))</f>
        <v/>
      </c>
      <c r="X50" s="106" t="str">
        <f>IF($H$48="","",
IF(OR($H$48="Corrupción",$H$48="Lavado de Activos",$H$48="Financiación del Terrorismo",$H$48="Trámites, OPAs y Consultas de Acceso a la Información Pública"),"No Aplica",'[4]5. Valoración de Controles'!$O50))</f>
        <v/>
      </c>
      <c r="Y50" s="106" t="str">
        <f>IF($H$48="","",
IF(OR($H$48="Corrupción",$H$48="Lavado de Activos",$H$48="Financiación del Terrorismo",$H$48="Trámites, OPAs y Consultas de Acceso a la Información Pública"),"No Aplica",'[4]5. Valoración de Controles'!$P50))</f>
        <v/>
      </c>
      <c r="Z50" s="106" t="str">
        <f>IF($H$48="","",
IF(OR($H$48="Corrupción",$H$48="Lavado de Activos",$H$48="Financiación del Terrorismo",$H$48="Trámites, OPAs y Consultas de Acceso a la Información Pública"),"No Aplica",'[4]5. Valoración de Controles'!$Q50))</f>
        <v/>
      </c>
      <c r="AA50" s="107" t="str">
        <f>IF($H$48="","",
IF(OR($H$48="Corrupción",$H$48="Lavado de Activos",$H$48="Financiación del Terrorismo",$H$48="Trámites, OPAs y Consultas de Acceso a la Información Pública"),"No aplica",'[4]5. Valoración de Controles'!$R50))</f>
        <v/>
      </c>
      <c r="AB50" s="96"/>
      <c r="AC50" s="96"/>
      <c r="AD50" s="96"/>
      <c r="AE50" s="96"/>
      <c r="AF50" s="96"/>
      <c r="AG50" s="96"/>
      <c r="AH50" s="96"/>
      <c r="AI50" s="96"/>
      <c r="AJ50" s="96"/>
      <c r="AK50" s="96"/>
      <c r="AL50" s="96"/>
      <c r="AM50" s="116"/>
      <c r="AN50" s="116"/>
      <c r="AO50" s="116"/>
      <c r="AP50" s="116"/>
      <c r="AQ50" s="116"/>
      <c r="AR50" s="116"/>
      <c r="AS50" s="116"/>
      <c r="AT50" s="116"/>
      <c r="AU50" s="116"/>
      <c r="AV50" s="116"/>
      <c r="AW50" s="116"/>
      <c r="AX50" s="116"/>
      <c r="AY50" s="116"/>
      <c r="AZ50" s="116"/>
      <c r="BA50" s="116"/>
      <c r="BB50" s="116"/>
      <c r="BC50" s="116"/>
      <c r="BD50" s="116"/>
      <c r="BE50" s="116"/>
      <c r="BF50" s="116"/>
    </row>
    <row r="51" spans="1:58" ht="31.5" customHeight="1">
      <c r="A51" s="99">
        <v>15</v>
      </c>
      <c r="B51" s="100" t="str">
        <f>'[4]2. Identificación del Riesgo'!B51:B53</f>
        <v/>
      </c>
      <c r="C51" s="100" t="str">
        <f>IF('[4]2. Identificación del Riesgo'!C51:C53="","",'[4]2. Identificación del Riesgo'!C51:C53)</f>
        <v/>
      </c>
      <c r="D51" s="100" t="str">
        <f>IF('[4]2. Identificación del Riesgo'!D51:D53="","",'[4]2. Identificación del Riesgo'!D51:D53)</f>
        <v/>
      </c>
      <c r="E51" s="100" t="str">
        <f>IF('[4]2. Identificación del Riesgo'!E51:E53="","",'[4]2. Identificación del Riesgo'!E51:E53)</f>
        <v/>
      </c>
      <c r="F51" s="100" t="str">
        <f>IF('[4]2. Identificación del Riesgo'!F51:F53="","",'[4]2. Identificación del Riesgo'!F51:F53)</f>
        <v/>
      </c>
      <c r="G51" s="100" t="str">
        <f>IF('[4]2. Identificación del Riesgo'!G51:G53="","",'[4]2. Identificación del Riesgo'!G51:G53)</f>
        <v/>
      </c>
      <c r="H51" s="100" t="str">
        <f>IF('[4]2. Identificación del Riesgo'!H51:H53="","",'[4]2. Identificación del Riesgo'!H51:H53)</f>
        <v/>
      </c>
      <c r="I51" s="100" t="str">
        <f>IF('[4]2. Identificación del Riesgo'!I51:I53="","",'[4]2. Identificación del Riesgo'!I51:I53)</f>
        <v/>
      </c>
      <c r="J51" s="100" t="str">
        <f>IF('[4]2. Identificación del Riesgo'!J51:J53="","",'[4]2. Identificación del Riesgo'!J51:J53)</f>
        <v/>
      </c>
      <c r="K51" s="101" t="str">
        <f>'[4]2. Identificación del Riesgo'!K51:K53</f>
        <v/>
      </c>
      <c r="L51" s="102" t="str">
        <f>'[4]2. Identificación del Riesgo'!L51:L53</f>
        <v/>
      </c>
      <c r="M51" s="100" t="str">
        <f>IF(OR('[4]2. Identificación del Riesgo'!H51:H53="Corrupción",'[4]2. Identificación del Riesgo'!H51:H53="Lavado de Activos",'[4]2. Identificación del Riesgo'!H51:H53="Financiación del Terrorismo",'[4]2. Identificación del Riesgo'!H51:H53="Trámites, OPAs y Consultas de Acceso a la Información Pública"),"No Aplica",
IF('[4]2. Identificación del Riesgo'!M51:M53="","",'[4]2. Identificación del Riesgo'!M51:M53))</f>
        <v/>
      </c>
      <c r="N51" s="101" t="str">
        <f>'[4]2. Identificación del Riesgo'!N51:N53</f>
        <v/>
      </c>
      <c r="O51" s="102" t="str">
        <f>'[4]2. Identificación del Riesgo'!O51:O53</f>
        <v/>
      </c>
      <c r="P51" s="103" t="str">
        <f>'[4]2. Identificación del Riesgo'!P51:P53</f>
        <v/>
      </c>
      <c r="Q51" s="104" t="str">
        <f>IF($H$51="","",
IF(OR($H$51="Corrupción",$H$51="Lavado de Activos",$H$51="Financiación del Terrorismo",$H$51="Trámites, OPAs y Consultas de Acceso a la Información Pública"),'[4]6.Valoración Control Corrupción'!$E51,'[4]5. Valoración de Controles'!$E51))</f>
        <v/>
      </c>
      <c r="R51" s="105" t="str">
        <f>IF($H$51="","",
IF(OR($H$51="Corrupción",$H$51="Lavado de Activos",$H$51="Financiación del Terrorismo",$H$51="Trámites, OPAs y Consultas de Acceso a la Información Pública"),"No Aplica",'[4]5. Valoración de Controles'!$I51))</f>
        <v/>
      </c>
      <c r="S51" s="105" t="str">
        <f>IF($H$51="","",
IF(OR($H$51="Corrupción",$H$51="Lavado de Activos",$H$51="Financiación del Terrorismo",$H$51="Trámites, OPAs y Consultas de Acceso a la Información Pública"),"No Aplica",'[4]5. Valoración de Controles'!$J51))</f>
        <v/>
      </c>
      <c r="T51" s="105" t="str">
        <f>IF($H$51="","",
IF(OR($H$51="Corrupción",$H$51="Lavado de Activos",$H$51="Financiación del Terrorismo",$H$51="Trámites, OPAs y Consultas de Acceso a la Información Pública"),"No Aplica",'[4]5. Valoración de Controles'!$K51))</f>
        <v/>
      </c>
      <c r="U51" s="105" t="str">
        <f>IF($H$51="","",
IF(OR($H$51="Corrupción",$H$51="Lavado de Activos",$H$51="Financiación del Terrorismo",$H$51="Trámites, OPAs y Consultas de Acceso a la Información Pública"),"No Aplica",'[4]5. Valoración de Controles'!$L51))</f>
        <v/>
      </c>
      <c r="V51" s="105" t="str">
        <f>IF($H$51="","",
IF(OR($H$51="Corrupción",$H$51="Lavado de Activos",$H$51="Financiación del Terrorismo",$H$51="Trámites, OPAs y Consultas de Acceso a la Información Pública"),"No Aplica",'[4]5. Valoración de Controles'!$M51))</f>
        <v/>
      </c>
      <c r="W51" s="105" t="str">
        <f>IF($H$51="","",
IF(OR($H$51="Corrupción",$H$51="Lavado de Activos",$H$51="Financiación del Terrorismo",$H$51="Trámites, OPAs y Consultas de Acceso a la Información Pública"),"No Aplica",'[4]5. Valoración de Controles'!$N51))</f>
        <v/>
      </c>
      <c r="X51" s="106" t="str">
        <f>IF($H$51="","",
IF(OR($H$51="Corrupción",$H$51="Lavado de Activos",$H$51="Financiación del Terrorismo",$H$51="Trámites, OPAs y Consultas de Acceso a la Información Pública"),"No Aplica",'[4]5. Valoración de Controles'!$O51))</f>
        <v/>
      </c>
      <c r="Y51" s="106" t="str">
        <f>IF($H$51="","",
IF(OR($H$51="Corrupción",$H$51="Lavado de Activos",$H$51="Financiación del Terrorismo",$H$51="Trámites, OPAs y Consultas de Acceso a la Información Pública"),"No Aplica",'[4]5. Valoración de Controles'!$P51))</f>
        <v/>
      </c>
      <c r="Z51" s="106" t="str">
        <f>IF($H$51="","",
IF(OR($H$51="Corrupción",$H$51="Lavado de Activos",$H$51="Financiación del Terrorismo",$H$51="Trámites, OPAs y Consultas de Acceso a la Información Pública"),"No Aplica",'[4]5. Valoración de Controles'!$Q51))</f>
        <v/>
      </c>
      <c r="AA51" s="107" t="str">
        <f>IF($H$51="","",
IF(OR($H$51="Corrupción",$H$51="Lavado de Activos",$H$51="Financiación del Terrorismo",$H$51="Trámites, OPAs y Consultas de Acceso a la Información Pública"),"No aplica",'[4]5. Valoración de Controles'!$R51))</f>
        <v/>
      </c>
      <c r="AB51" s="101" t="str">
        <f>IF(H51="","",
IF(OR(H51="Corrupción",H51="Lavado de Activos",H51="Financiación del Terrorismo",H51="Trámites, OPAs y Consultas de Acceso a la Información Pública"),'[4]6.Valoración Control Corrupción'!W51:W53,
IF(OR(H51&lt;&gt;"Corrupción",H51&lt;&gt;"Lavado de Activos",H51&lt;&gt;"Financiación del Terrorismo",H51&lt;&gt;"Trámites, OPAs y Consultas de Acceso a la Información Pública"),IF(AC51="","",
IF(AND(AC51&gt;0,AC51&lt;0.4),"Muy Baja",
IF(AND(AC51&gt;=0.4,AC51&lt;0.6),"Baja",
IF(AND(AC51&gt;=0.6,AC51&lt;0.8),"Media",
IF(AND(AC51&gt;=0.8,AC51&lt;1),"Alta",
IF(AC51&gt;=1,"Muy Alta","")))))))))</f>
        <v/>
      </c>
      <c r="AC51" s="108"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IF('[4]5. Valoración de Controles'!U53&gt;0,'[4]5. Valoración de Controles'!U53,
IF('[4]5. Valoración de Controles'!U52&gt;0,'[4]5. Valoración de Controles'!U52,
IF('[4]5. Valoración de Controles'!U51&gt;0,'[4]5. Valoración de Controles'!U51,L51))))))</f>
        <v/>
      </c>
      <c r="AD51" s="101" t="str">
        <f>IF(H51="","",
IF(OR(H51="Corrupción",H51="Lavado de Activos",H51="Financiación del Terrorismo",H51="Trámites, OPAs y Consultas de Acceso a la Información Pública"),'[4]3. Impacto Riesgo de Corrupción'!Z51:Z53,
IF(OR(H51&lt;&gt;"Corrupción",H51&lt;&gt;"Lavado de Activos",H51&lt;&gt;"Financiación del Terrorismo",H51&lt;&gt;"Trámites, OPAs y Consultas de Acceso a la Información Pública"),
IF(AE51="","",
IF(AND(AE51&gt;0,AE51&lt;0.4),"Leve",
IF(AND(AE51&gt;=0.4,AE51&lt;0.6),"Menor",
IF(AND(AE51&gt;=0.6,AE51&lt;0.8),"Moderado",
IF(AND(AE51&gt;=0.8,AE51&lt;1),"Mayor",
IF(AE51&gt;=1,"Catastrófico","")))))))))</f>
        <v/>
      </c>
      <c r="AE51" s="108"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IF('[4]5. Valoración de Controles'!V53&gt;0,'[4]5. Valoración de Controles'!V53,
IF('[4]5. Valoración de Controles'!V52&gt;0,'[4]5. Valoración de Controles'!V52,
IF('[4]5. Valoración de Controles'!V51&gt;0,'[4]5. Valoración de Controles'!V51,O51))))))</f>
        <v/>
      </c>
      <c r="AF51" s="103" t="str">
        <f>IF(AND(AB51="Muy Alta",OR(AD51="Leve",AD51="Menor",AD51="Moderado",AD51="Mayor")),"Alto",
IF(AND(AB51="Alta",OR(AD51="Leve",AD51="Menor")),"Moderado",
IF(AND(AB51="Alta",OR(AD51="Moderado",AD51="Mayor")),"Alto",
IF(AND(AB51="Media",OR(AD51="Leve",AD51="Menor",AD51="Moderado")),"Moderado",
IF(AND(AB51="Media",OR(AD51="Mayor")),"Alto",
IF(AND(AB51="Baja",OR(AD51="Leve")),"Bajo",
IF(AND(OR(AB51="Baja",AB51="Improbable"),OR(AD51="Menor",AD51="Moderado")),"Moderado",
IF(AND(OR(AB51="Baja",AB51="Improbable"),AD51="Mayor"),"Alto",
IF(AND(AB51="Muy Baja",OR(AD51="Leve",AD51="Menor")),"Bajo",
IF(AND(OR(AB51="Muy Baja",AB51="Rara vez"),OR(AD51="Moderado")),"Moderado",
IF(AND(OR(AB51="Muy Baja",AB51="Rara vez"),AD51="Mayor"),"Alto",
IF(AND(OR(AB51="Casi seguro",AB51="Probable",AB51="Posible"),AD51="Mayor"),"Extremo",
IF(AND(AB51="Casi seguro",AD51="Moderado"),"Extremo",
IF(AND(OR(AB51="Probable",AB51="Posible"),OR(AD51="Moderado")),"Alto",
IF(AD51="Catastrófico","Extremo","")))))))))))))))</f>
        <v/>
      </c>
      <c r="AG51" s="109"/>
      <c r="AH51" s="110" t="str">
        <f>IF(AG51="Reducir (Mitigar)","Debe establecer el plan de acción a implementar para mitigar el nivel del riesgo",
IF(AG51="Reducir (Transferir)","No amerita plan de acción. Debe tercerizar la actividad que genera este riesgo o adquirir polizas para evitar responsabilidad economica, sin embargo mantiene la responsabilidad reputacional",
IF(AG51="Aceptar","No amerita plan de acción. Asuma las consecuencias de la materialización del riesgo",
IF(AG51="Evitar","No amerita plan de acción. No ejecute la actividad que genera el riesgo",
IF(AG51="Reducir","Debe establecer el plan de acción a implementar para mitigar el nivel del riesgo",
IF(AG51="Compartir","No amerita plan de acción. Comparta el riesgo con una parte interesada que pueda gestionarlo con mas eficacia",""))))))</f>
        <v/>
      </c>
      <c r="AI51" s="111"/>
      <c r="AJ51" s="112"/>
      <c r="AK51" s="112" t="str">
        <f>IF(AI51="","","∑ Peso porcentual de cada acción definida")</f>
        <v/>
      </c>
      <c r="AL51" s="100"/>
      <c r="AM51" s="77"/>
      <c r="AN51" s="77"/>
      <c r="AO51" s="77"/>
      <c r="AP51" s="77"/>
      <c r="AQ51" s="77"/>
      <c r="AR51" s="77"/>
      <c r="AS51" s="77"/>
      <c r="AT51" s="77"/>
      <c r="AU51" s="77"/>
      <c r="AV51" s="77"/>
      <c r="AW51" s="77"/>
      <c r="AX51" s="77"/>
      <c r="AY51" s="77"/>
      <c r="AZ51" s="77"/>
      <c r="BA51" s="77"/>
      <c r="BB51" s="77"/>
      <c r="BC51" s="77"/>
      <c r="BD51" s="77"/>
      <c r="BE51" s="77"/>
      <c r="BF51" s="77"/>
    </row>
    <row r="52" spans="1:58" ht="31.5" customHeight="1">
      <c r="A52" s="114"/>
      <c r="B52" s="114"/>
      <c r="C52" s="114"/>
      <c r="D52" s="114"/>
      <c r="E52" s="114"/>
      <c r="F52" s="114"/>
      <c r="G52" s="114"/>
      <c r="H52" s="114"/>
      <c r="I52" s="114"/>
      <c r="J52" s="114"/>
      <c r="K52" s="114"/>
      <c r="L52" s="114"/>
      <c r="M52" s="114"/>
      <c r="N52" s="114"/>
      <c r="O52" s="114"/>
      <c r="P52" s="114"/>
      <c r="Q52" s="104" t="str">
        <f>IF($H$51="","",
IF(OR($H$51="Corrupción",$H$51="Lavado de Activos",$H$51="Financiación del Terrorismo",$H$51="Trámites, OPAs y Consultas de Acceso a la Información Pública"),'[4]6.Valoración Control Corrupción'!$E52,'[4]5. Valoración de Controles'!$E52))</f>
        <v/>
      </c>
      <c r="R52" s="105" t="str">
        <f>IF($H$51="","",
IF(OR($H$51="Corrupción",$H$51="Lavado de Activos",$H$51="Financiación del Terrorismo",$H$51="Trámites, OPAs y Consultas de Acceso a la Información Pública"),"No Aplica",'[4]5. Valoración de Controles'!$I52))</f>
        <v/>
      </c>
      <c r="S52" s="105" t="str">
        <f>IF($H$51="","",
IF(OR($H$51="Corrupción",$H$51="Lavado de Activos",$H$51="Financiación del Terrorismo",$H$51="Trámites, OPAs y Consultas de Acceso a la Información Pública"),"No Aplica",'[4]5. Valoración de Controles'!$J52))</f>
        <v/>
      </c>
      <c r="T52" s="105" t="str">
        <f>IF($H$51="","",
IF(OR($H$51="Corrupción",$H$51="Lavado de Activos",$H$51="Financiación del Terrorismo",$H$51="Trámites, OPAs y Consultas de Acceso a la Información Pública"),"No Aplica",'[4]5. Valoración de Controles'!$K52))</f>
        <v/>
      </c>
      <c r="U52" s="105" t="str">
        <f>IF($H$51="","",
IF(OR($H$51="Corrupción",$H$51="Lavado de Activos",$H$51="Financiación del Terrorismo",$H$51="Trámites, OPAs y Consultas de Acceso a la Información Pública"),"No Aplica",'[4]5. Valoración de Controles'!$L52))</f>
        <v/>
      </c>
      <c r="V52" s="105" t="str">
        <f>IF($H$51="","",
IF(OR($H$51="Corrupción",$H$51="Lavado de Activos",$H$51="Financiación del Terrorismo",$H$51="Trámites, OPAs y Consultas de Acceso a la Información Pública"),"No Aplica",'[4]5. Valoración de Controles'!$M52))</f>
        <v/>
      </c>
      <c r="W52" s="105" t="str">
        <f>IF($H$51="","",
IF(OR($H$51="Corrupción",$H$51="Lavado de Activos",$H$51="Financiación del Terrorismo",$H$51="Trámites, OPAs y Consultas de Acceso a la Información Pública"),"No Aplica",'[4]5. Valoración de Controles'!$N52))</f>
        <v/>
      </c>
      <c r="X52" s="106" t="str">
        <f>IF($H$51="","",
IF(OR($H$51="Corrupción",$H$51="Lavado de Activos",$H$51="Financiación del Terrorismo",$H$51="Trámites, OPAs y Consultas de Acceso a la Información Pública"),"No Aplica",'[4]5. Valoración de Controles'!$O52))</f>
        <v/>
      </c>
      <c r="Y52" s="106" t="str">
        <f>IF($H$51="","",
IF(OR($H$51="Corrupción",$H$51="Lavado de Activos",$H$51="Financiación del Terrorismo",$H$51="Trámites, OPAs y Consultas de Acceso a la Información Pública"),"No Aplica",'[4]5. Valoración de Controles'!$P52))</f>
        <v/>
      </c>
      <c r="Z52" s="106" t="str">
        <f>IF($H$51="","",
IF(OR($H$51="Corrupción",$H$51="Lavado de Activos",$H$51="Financiación del Terrorismo",$H$51="Trámites, OPAs y Consultas de Acceso a la Información Pública"),"No Aplica",'[4]5. Valoración de Controles'!$Q52))</f>
        <v/>
      </c>
      <c r="AA52" s="107" t="str">
        <f>IF($H$51="","",
IF(OR($H$51="Corrupción",$H$51="Lavado de Activos",$H$51="Financiación del Terrorismo",$H$51="Trámites, OPAs y Consultas de Acceso a la Información Pública"),"No aplica",'[4]5. Valoración de Controles'!$R52))</f>
        <v/>
      </c>
      <c r="AB52" s="114"/>
      <c r="AC52" s="114"/>
      <c r="AD52" s="114"/>
      <c r="AE52" s="114"/>
      <c r="AF52" s="114"/>
      <c r="AG52" s="114"/>
      <c r="AH52" s="114"/>
      <c r="AI52" s="114"/>
      <c r="AJ52" s="114"/>
      <c r="AK52" s="114"/>
      <c r="AL52" s="114"/>
      <c r="AM52" s="116"/>
      <c r="AN52" s="116"/>
      <c r="AO52" s="116"/>
      <c r="AP52" s="116"/>
      <c r="AQ52" s="116"/>
      <c r="AR52" s="116"/>
      <c r="AS52" s="116"/>
      <c r="AT52" s="116"/>
      <c r="AU52" s="116"/>
      <c r="AV52" s="116"/>
      <c r="AW52" s="116"/>
      <c r="AX52" s="116"/>
      <c r="AY52" s="116"/>
      <c r="AZ52" s="116"/>
      <c r="BA52" s="116"/>
      <c r="BB52" s="116"/>
      <c r="BC52" s="116"/>
      <c r="BD52" s="116"/>
      <c r="BE52" s="116"/>
      <c r="BF52" s="116"/>
    </row>
    <row r="53" spans="1:58" ht="31.5" customHeight="1">
      <c r="A53" s="96"/>
      <c r="B53" s="96"/>
      <c r="C53" s="96"/>
      <c r="D53" s="96"/>
      <c r="E53" s="96"/>
      <c r="F53" s="96"/>
      <c r="G53" s="96"/>
      <c r="H53" s="96"/>
      <c r="I53" s="96"/>
      <c r="J53" s="96"/>
      <c r="K53" s="96"/>
      <c r="L53" s="96"/>
      <c r="M53" s="96"/>
      <c r="N53" s="96"/>
      <c r="O53" s="96"/>
      <c r="P53" s="96"/>
      <c r="Q53" s="104" t="str">
        <f>IF($H$51="","",
IF(OR($H$51="Corrupción",$H$51="Lavado de Activos",$H$51="Financiación del Terrorismo",$H$51="Trámites, OPAs y Consultas de Acceso a la Información Pública"),'[4]6.Valoración Control Corrupción'!$E53,'[4]5. Valoración de Controles'!$E53))</f>
        <v/>
      </c>
      <c r="R53" s="105" t="str">
        <f>IF($H$51="","",
IF(OR($H$51="Corrupción",$H$51="Lavado de Activos",$H$51="Financiación del Terrorismo",$H$51="Trámites, OPAs y Consultas de Acceso a la Información Pública"),"No Aplica",'[4]5. Valoración de Controles'!$I53))</f>
        <v/>
      </c>
      <c r="S53" s="105" t="str">
        <f>IF($H$51="","",
IF(OR($H$51="Corrupción",$H$51="Lavado de Activos",$H$51="Financiación del Terrorismo",$H$51="Trámites, OPAs y Consultas de Acceso a la Información Pública"),"No Aplica",'[4]5. Valoración de Controles'!$J53))</f>
        <v/>
      </c>
      <c r="T53" s="105" t="str">
        <f>IF($H$51="","",
IF(OR($H$51="Corrupción",$H$51="Lavado de Activos",$H$51="Financiación del Terrorismo",$H$51="Trámites, OPAs y Consultas de Acceso a la Información Pública"),"No Aplica",'[4]5. Valoración de Controles'!$K53))</f>
        <v/>
      </c>
      <c r="U53" s="105" t="str">
        <f>IF($H$51="","",
IF(OR($H$51="Corrupción",$H$51="Lavado de Activos",$H$51="Financiación del Terrorismo",$H$51="Trámites, OPAs y Consultas de Acceso a la Información Pública"),"No Aplica",'[4]5. Valoración de Controles'!$L53))</f>
        <v/>
      </c>
      <c r="V53" s="105" t="str">
        <f>IF($H$51="","",
IF(OR($H$51="Corrupción",$H$51="Lavado de Activos",$H$51="Financiación del Terrorismo",$H$51="Trámites, OPAs y Consultas de Acceso a la Información Pública"),"No Aplica",'[4]5. Valoración de Controles'!$M53))</f>
        <v/>
      </c>
      <c r="W53" s="105" t="str">
        <f>IF($H$51="","",
IF(OR($H$51="Corrupción",$H$51="Lavado de Activos",$H$51="Financiación del Terrorismo",$H$51="Trámites, OPAs y Consultas de Acceso a la Información Pública"),"No Aplica",'[4]5. Valoración de Controles'!$N53))</f>
        <v/>
      </c>
      <c r="X53" s="106" t="str">
        <f>IF($H$51="","",
IF(OR($H$51="Corrupción",$H$51="Lavado de Activos",$H$51="Financiación del Terrorismo",$H$51="Trámites, OPAs y Consultas de Acceso a la Información Pública"),"No Aplica",'[4]5. Valoración de Controles'!$O53))</f>
        <v/>
      </c>
      <c r="Y53" s="106" t="str">
        <f>IF($H$51="","",
IF(OR($H$51="Corrupción",$H$51="Lavado de Activos",$H$51="Financiación del Terrorismo",$H$51="Trámites, OPAs y Consultas de Acceso a la Información Pública"),"No Aplica",'[4]5. Valoración de Controles'!$P53))</f>
        <v/>
      </c>
      <c r="Z53" s="106" t="str">
        <f>IF($H$51="","",
IF(OR($H$51="Corrupción",$H$51="Lavado de Activos",$H$51="Financiación del Terrorismo",$H$51="Trámites, OPAs y Consultas de Acceso a la Información Pública"),"No Aplica",'[4]5. Valoración de Controles'!$Q53))</f>
        <v/>
      </c>
      <c r="AA53" s="107" t="str">
        <f>IF($H$51="","",
IF(OR($H$51="Corrupción",$H$51="Lavado de Activos",$H$51="Financiación del Terrorismo",$H$51="Trámites, OPAs y Consultas de Acceso a la Información Pública"),"No aplica",'[4]5. Valoración de Controles'!$R53))</f>
        <v/>
      </c>
      <c r="AB53" s="96"/>
      <c r="AC53" s="96"/>
      <c r="AD53" s="96"/>
      <c r="AE53" s="96"/>
      <c r="AF53" s="96"/>
      <c r="AG53" s="96"/>
      <c r="AH53" s="96"/>
      <c r="AI53" s="96"/>
      <c r="AJ53" s="96"/>
      <c r="AK53" s="96"/>
      <c r="AL53" s="96"/>
      <c r="AM53" s="116"/>
      <c r="AN53" s="116"/>
      <c r="AO53" s="116"/>
      <c r="AP53" s="116"/>
      <c r="AQ53" s="116"/>
      <c r="AR53" s="116"/>
      <c r="AS53" s="116"/>
      <c r="AT53" s="116"/>
      <c r="AU53" s="116"/>
      <c r="AV53" s="116"/>
      <c r="AW53" s="116"/>
      <c r="AX53" s="116"/>
      <c r="AY53" s="116"/>
      <c r="AZ53" s="116"/>
      <c r="BA53" s="116"/>
      <c r="BB53" s="116"/>
      <c r="BC53" s="116"/>
      <c r="BD53" s="116"/>
      <c r="BE53" s="116"/>
      <c r="BF53" s="116"/>
    </row>
    <row r="54" spans="1:58" ht="31.5" customHeight="1">
      <c r="A54" s="99">
        <v>16</v>
      </c>
      <c r="B54" s="100" t="str">
        <f>'[4]2. Identificación del Riesgo'!B54:B56</f>
        <v/>
      </c>
      <c r="C54" s="100" t="str">
        <f>IF('[4]2. Identificación del Riesgo'!C54:C56="","",'[4]2. Identificación del Riesgo'!C54:C56)</f>
        <v/>
      </c>
      <c r="D54" s="100" t="str">
        <f>IF('[4]2. Identificación del Riesgo'!D54:D56="","",'[4]2. Identificación del Riesgo'!D54:D56)</f>
        <v/>
      </c>
      <c r="E54" s="100" t="str">
        <f>IF('[4]2. Identificación del Riesgo'!E54:E56="","",'[4]2. Identificación del Riesgo'!E54:E56)</f>
        <v/>
      </c>
      <c r="F54" s="100" t="str">
        <f>IF('[4]2. Identificación del Riesgo'!F54:F56="","",'[4]2. Identificación del Riesgo'!F54:F56)</f>
        <v/>
      </c>
      <c r="G54" s="100" t="str">
        <f>IF('[4]2. Identificación del Riesgo'!G54:G56="","",'[4]2. Identificación del Riesgo'!G54:G56)</f>
        <v/>
      </c>
      <c r="H54" s="100" t="str">
        <f>IF('[4]2. Identificación del Riesgo'!H54:H56="","",'[4]2. Identificación del Riesgo'!H54:H56)</f>
        <v/>
      </c>
      <c r="I54" s="100" t="str">
        <f>IF('[4]2. Identificación del Riesgo'!I54:I56="","",'[4]2. Identificación del Riesgo'!I54:I56)</f>
        <v/>
      </c>
      <c r="J54" s="100" t="str">
        <f>IF('[4]2. Identificación del Riesgo'!J54:J56="","",'[4]2. Identificación del Riesgo'!J54:J56)</f>
        <v/>
      </c>
      <c r="K54" s="101" t="str">
        <f>'[4]2. Identificación del Riesgo'!K54:K56</f>
        <v/>
      </c>
      <c r="L54" s="102" t="str">
        <f>'[4]2. Identificación del Riesgo'!L54:L56</f>
        <v/>
      </c>
      <c r="M54" s="100" t="str">
        <f>IF(OR('[4]2. Identificación del Riesgo'!H54:H56="Corrupción",'[4]2. Identificación del Riesgo'!H54:H56="Lavado de Activos",'[4]2. Identificación del Riesgo'!H54:H56="Financiación del Terrorismo",'[4]2. Identificación del Riesgo'!H54:H56="Trámites, OPAs y Consultas de Acceso a la Información Pública"),"No Aplica",
IF('[4]2. Identificación del Riesgo'!M54:M56="","",'[4]2. Identificación del Riesgo'!M54:M56))</f>
        <v/>
      </c>
      <c r="N54" s="101" t="str">
        <f>'[4]2. Identificación del Riesgo'!N54:N56</f>
        <v/>
      </c>
      <c r="O54" s="102" t="str">
        <f>'[4]2. Identificación del Riesgo'!O54:O56</f>
        <v/>
      </c>
      <c r="P54" s="103" t="str">
        <f>'[4]2. Identificación del Riesgo'!P54:P56</f>
        <v/>
      </c>
      <c r="Q54" s="104" t="str">
        <f>IF($H$54="","",
IF(OR($H$54="Corrupción",$H$54="Lavado de Activos",$H$54="Financiación del Terrorismo",$H$54="Trámites, OPAs y Consultas de Acceso a la Información Pública"),'[4]6.Valoración Control Corrupción'!$E54,'[4]5. Valoración de Controles'!$E54))</f>
        <v/>
      </c>
      <c r="R54" s="105" t="str">
        <f>IF($H$54="","",
IF(OR($H$54="Corrupción",$H$54="Lavado de Activos",$H$54="Financiación del Terrorismo",$H$54="Trámites, OPAs y Consultas de Acceso a la Información Pública"),"No Aplica",'[4]5. Valoración de Controles'!$I54))</f>
        <v/>
      </c>
      <c r="S54" s="105" t="str">
        <f>IF($H$54="","",
IF(OR($H$54="Corrupción",$H$54="Lavado de Activos",$H$54="Financiación del Terrorismo",$H$54="Trámites, OPAs y Consultas de Acceso a la Información Pública"),"No Aplica",'[4]5. Valoración de Controles'!$J54))</f>
        <v/>
      </c>
      <c r="T54" s="105" t="str">
        <f>IF($H$54="","",
IF(OR($H$54="Corrupción",$H$54="Lavado de Activos",$H$54="Financiación del Terrorismo",$H$54="Trámites, OPAs y Consultas de Acceso a la Información Pública"),"No Aplica",'[4]5. Valoración de Controles'!$K54))</f>
        <v/>
      </c>
      <c r="U54" s="105" t="str">
        <f>IF($H$54="","",
IF(OR($H$54="Corrupción",$H$54="Lavado de Activos",$H$54="Financiación del Terrorismo",$H$54="Trámites, OPAs y Consultas de Acceso a la Información Pública"),"No Aplica",'[4]5. Valoración de Controles'!$L54))</f>
        <v/>
      </c>
      <c r="V54" s="105" t="str">
        <f>IF($H$54="","",
IF(OR($H$54="Corrupción",$H$54="Lavado de Activos",$H$54="Financiación del Terrorismo",$H$54="Trámites, OPAs y Consultas de Acceso a la Información Pública"),"No Aplica",'[4]5. Valoración de Controles'!$M54))</f>
        <v/>
      </c>
      <c r="W54" s="105" t="str">
        <f>IF($H$54="","",
IF(OR($H$54="Corrupción",$H$54="Lavado de Activos",$H$54="Financiación del Terrorismo",$H$54="Trámites, OPAs y Consultas de Acceso a la Información Pública"),"No Aplica",'[4]5. Valoración de Controles'!$N54))</f>
        <v/>
      </c>
      <c r="X54" s="106" t="str">
        <f>IF($H$54="","",
IF(OR($H$54="Corrupción",$H$54="Lavado de Activos",$H$54="Financiación del Terrorismo",$H$54="Trámites, OPAs y Consultas de Acceso a la Información Pública"),"No Aplica",'[4]5. Valoración de Controles'!$O54))</f>
        <v/>
      </c>
      <c r="Y54" s="106" t="str">
        <f>IF($H$54="","",
IF(OR($H$54="Corrupción",$H$54="Lavado de Activos",$H$54="Financiación del Terrorismo",$H$54="Trámites, OPAs y Consultas de Acceso a la Información Pública"),"No Aplica",'[4]5. Valoración de Controles'!$P54))</f>
        <v/>
      </c>
      <c r="Z54" s="106" t="str">
        <f>IF($H$54="","",
IF(OR($H$54="Corrupción",$H$54="Lavado de Activos",$H$54="Financiación del Terrorismo",$H$54="Trámites, OPAs y Consultas de Acceso a la Información Pública"),"No Aplica",'[4]5. Valoración de Controles'!$Q54))</f>
        <v/>
      </c>
      <c r="AA54" s="107" t="str">
        <f>IF($H$54="","",
IF(OR($H$54="Corrupción",$H$54="Lavado de Activos",$H$54="Financiación del Terrorismo",$H$54="Trámites, OPAs y Consultas de Acceso a la Información Pública"),"No aplica",'[4]5. Valoración de Controles'!$R54))</f>
        <v/>
      </c>
      <c r="AB54" s="101" t="str">
        <f>IF(H54="","",
IF(OR(H54="Corrupción",H54="Lavado de Activos",H54="Financiación del Terrorismo",H54="Trámites, OPAs y Consultas de Acceso a la Información Pública"),'[4]6.Valoración Control Corrupción'!W54:W56,
IF(OR(H54&lt;&gt;"Corrupción",H54&lt;&gt;"Lavado de Activos",H54&lt;&gt;"Financiación del Terrorismo",H54&lt;&gt;"Trámites, OPAs y Consultas de Acceso a la Información Pública"),IF(AC54="","",
IF(AND(AC54&gt;0,AC54&lt;0.4),"Muy Baja",
IF(AND(AC54&gt;=0.4,AC54&lt;0.6),"Baja",
IF(AND(AC54&gt;=0.6,AC54&lt;0.8),"Media",
IF(AND(AC54&gt;=0.8,AC54&lt;1),"Alta",
IF(AC54&gt;=1,"Muy Alta","")))))))))</f>
        <v/>
      </c>
      <c r="AC54" s="108"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IF('[4]5. Valoración de Controles'!U56&gt;0,'[4]5. Valoración de Controles'!U56,
IF('[4]5. Valoración de Controles'!U55&gt;0,'[4]5. Valoración de Controles'!U55,
IF('[4]5. Valoración de Controles'!U54&gt;0,'[4]5. Valoración de Controles'!U54,L54))))))</f>
        <v/>
      </c>
      <c r="AD54" s="101" t="str">
        <f>IF(H54="","",
IF(OR(H54="Corrupción",H54="Lavado de Activos",H54="Financiación del Terrorismo",H54="Trámites, OPAs y Consultas de Acceso a la Información Pública"),'[4]3. Impacto Riesgo de Corrupción'!Z54:Z56,
IF(OR(H54&lt;&gt;"Corrupción",H54&lt;&gt;"Lavado de Activos",H54&lt;&gt;"Financiación del Terrorismo",H54&lt;&gt;"Trámites, OPAs y Consultas de Acceso a la Información Pública"),
IF(AE54="","",
IF(AND(AE54&gt;0,AE54&lt;0.4),"Leve",
IF(AND(AE54&gt;=0.4,AE54&lt;0.6),"Menor",
IF(AND(AE54&gt;=0.6,AE54&lt;0.8),"Moderado",
IF(AND(AE54&gt;=0.8,AE54&lt;1),"Mayor",
IF(AE54&gt;=1,"Catastrófico","")))))))))</f>
        <v/>
      </c>
      <c r="AE54" s="108"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IF('[4]5. Valoración de Controles'!V56&gt;0,'[4]5. Valoración de Controles'!V56,
IF('[4]5. Valoración de Controles'!V55&gt;0,'[4]5. Valoración de Controles'!V55,
IF('[4]5. Valoración de Controles'!V54&gt;0,'[4]5. Valoración de Controles'!V54,O54))))))</f>
        <v/>
      </c>
      <c r="AF54" s="103" t="str">
        <f>IF(AND(AB54="Muy Alta",OR(AD54="Leve",AD54="Menor",AD54="Moderado",AD54="Mayor")),"Alto",
IF(AND(AB54="Alta",OR(AD54="Leve",AD54="Menor")),"Moderado",
IF(AND(AB54="Alta",OR(AD54="Moderado",AD54="Mayor")),"Alto",
IF(AND(AB54="Media",OR(AD54="Leve",AD54="Menor",AD54="Moderado")),"Moderado",
IF(AND(AB54="Media",OR(AD54="Mayor")),"Alto",
IF(AND(AB54="Baja",OR(AD54="Leve")),"Bajo",
IF(AND(OR(AB54="Baja",AB54="Improbable"),OR(AD54="Menor",AD54="Moderado")),"Moderado",
IF(AND(OR(AB54="Baja",AB54="Improbable"),AD54="Mayor"),"Alto",
IF(AND(AB54="Muy Baja",OR(AD54="Leve",AD54="Menor")),"Bajo",
IF(AND(OR(AB54="Muy Baja",AB54="Rara vez"),OR(AD54="Moderado")),"Moderado",
IF(AND(OR(AB54="Muy Baja",AB54="Rara vez"),AD54="Mayor"),"Alto",
IF(AND(OR(AB54="Casi seguro",AB54="Probable",AB54="Posible"),AD54="Mayor"),"Extremo",
IF(AND(AB54="Casi seguro",AD54="Moderado"),"Extremo",
IF(AND(OR(AB54="Probable",AB54="Posible"),OR(AD54="Moderado")),"Alto",
IF(AD54="Catastrófico","Extremo","")))))))))))))))</f>
        <v/>
      </c>
      <c r="AG54" s="109"/>
      <c r="AH54" s="110" t="str">
        <f>IF(AG54="Reducir (Mitigar)","Debe establecer el plan de acción a implementar para mitigar el nivel del riesgo",
IF(AG54="Reducir (Transferir)","No amerita plan de acción. Debe tercerizar la actividad que genera este riesgo o adquirir polizas para evitar responsabilidad economica, sin embargo mantiene la responsabilidad reputacional",
IF(AG54="Aceptar","No amerita plan de acción. Asuma las consecuencias de la materialización del riesgo",
IF(AG54="Evitar","No amerita plan de acción. No ejecute la actividad que genera el riesgo",
IF(AG54="Reducir","Debe establecer el plan de acción a implementar para mitigar el nivel del riesgo",
IF(AG54="Compartir","No amerita plan de acción. Comparta el riesgo con una parte interesada que pueda gestionarlo con mas eficacia",""))))))</f>
        <v/>
      </c>
      <c r="AI54" s="111"/>
      <c r="AJ54" s="112"/>
      <c r="AK54" s="112" t="str">
        <f>IF(AI54="","","∑ Peso porcentual de cada acción definida")</f>
        <v/>
      </c>
      <c r="AL54" s="100"/>
      <c r="AM54" s="77"/>
      <c r="AN54" s="77"/>
      <c r="AO54" s="77"/>
      <c r="AP54" s="77"/>
      <c r="AQ54" s="77"/>
      <c r="AR54" s="77"/>
      <c r="AS54" s="77"/>
      <c r="AT54" s="77"/>
      <c r="AU54" s="77"/>
      <c r="AV54" s="77"/>
      <c r="AW54" s="77"/>
      <c r="AX54" s="77"/>
      <c r="AY54" s="77"/>
      <c r="AZ54" s="77"/>
      <c r="BA54" s="77"/>
      <c r="BB54" s="77"/>
      <c r="BC54" s="77"/>
      <c r="BD54" s="77"/>
      <c r="BE54" s="77"/>
      <c r="BF54" s="77"/>
    </row>
    <row r="55" spans="1:58" ht="31.5" customHeight="1">
      <c r="A55" s="114"/>
      <c r="B55" s="114"/>
      <c r="C55" s="114"/>
      <c r="D55" s="114"/>
      <c r="E55" s="114"/>
      <c r="F55" s="114"/>
      <c r="G55" s="114"/>
      <c r="H55" s="114"/>
      <c r="I55" s="114"/>
      <c r="J55" s="114"/>
      <c r="K55" s="114"/>
      <c r="L55" s="114"/>
      <c r="M55" s="114"/>
      <c r="N55" s="114"/>
      <c r="O55" s="114"/>
      <c r="P55" s="114"/>
      <c r="Q55" s="104" t="str">
        <f>IF($H$54="","",
IF(OR($H$54="Corrupción",$H$54="Lavado de Activos",$H$54="Financiación del Terrorismo",$H$54="Trámites, OPAs y Consultas de Acceso a la Información Pública"),'[4]6.Valoración Control Corrupción'!$E55,'[4]5. Valoración de Controles'!$E55))</f>
        <v/>
      </c>
      <c r="R55" s="105" t="str">
        <f>IF($H$54="","",
IF(OR($H$54="Corrupción",$H$54="Lavado de Activos",$H$54="Financiación del Terrorismo",$H$54="Trámites, OPAs y Consultas de Acceso a la Información Pública"),"No Aplica",'[4]5. Valoración de Controles'!$I55))</f>
        <v/>
      </c>
      <c r="S55" s="105" t="str">
        <f>IF($H$54="","",
IF(OR($H$54="Corrupción",$H$54="Lavado de Activos",$H$54="Financiación del Terrorismo",$H$54="Trámites, OPAs y Consultas de Acceso a la Información Pública"),"No Aplica",'[4]5. Valoración de Controles'!$J55))</f>
        <v/>
      </c>
      <c r="T55" s="105" t="str">
        <f>IF($H$54="","",
IF(OR($H$54="Corrupción",$H$54="Lavado de Activos",$H$54="Financiación del Terrorismo",$H$54="Trámites, OPAs y Consultas de Acceso a la Información Pública"),"No Aplica",'[4]5. Valoración de Controles'!$K55))</f>
        <v/>
      </c>
      <c r="U55" s="105" t="str">
        <f>IF($H$54="","",
IF(OR($H$54="Corrupción",$H$54="Lavado de Activos",$H$54="Financiación del Terrorismo",$H$54="Trámites, OPAs y Consultas de Acceso a la Información Pública"),"No Aplica",'[4]5. Valoración de Controles'!$L55))</f>
        <v/>
      </c>
      <c r="V55" s="105" t="str">
        <f>IF($H$54="","",
IF(OR($H$54="Corrupción",$H$54="Lavado de Activos",$H$54="Financiación del Terrorismo",$H$54="Trámites, OPAs y Consultas de Acceso a la Información Pública"),"No Aplica",'[4]5. Valoración de Controles'!$M55))</f>
        <v/>
      </c>
      <c r="W55" s="105" t="str">
        <f>IF($H$54="","",
IF(OR($H$54="Corrupción",$H$54="Lavado de Activos",$H$54="Financiación del Terrorismo",$H$54="Trámites, OPAs y Consultas de Acceso a la Información Pública"),"No Aplica",'[4]5. Valoración de Controles'!$N55))</f>
        <v/>
      </c>
      <c r="X55" s="106" t="str">
        <f>IF($H$54="","",
IF(OR($H$54="Corrupción",$H$54="Lavado de Activos",$H$54="Financiación del Terrorismo",$H$54="Trámites, OPAs y Consultas de Acceso a la Información Pública"),"No Aplica",'[4]5. Valoración de Controles'!$O55))</f>
        <v/>
      </c>
      <c r="Y55" s="106" t="str">
        <f>IF($H$54="","",
IF(OR($H$54="Corrupción",$H$54="Lavado de Activos",$H$54="Financiación del Terrorismo",$H$54="Trámites, OPAs y Consultas de Acceso a la Información Pública"),"No Aplica",'[4]5. Valoración de Controles'!$P55))</f>
        <v/>
      </c>
      <c r="Z55" s="106" t="str">
        <f>IF($H$54="","",
IF(OR($H$54="Corrupción",$H$54="Lavado de Activos",$H$54="Financiación del Terrorismo",$H$54="Trámites, OPAs y Consultas de Acceso a la Información Pública"),"No Aplica",'[4]5. Valoración de Controles'!$Q55))</f>
        <v/>
      </c>
      <c r="AA55" s="107" t="str">
        <f>IF($H$54="","",
IF(OR($H$54="Corrupción",$H$54="Lavado de Activos",$H$54="Financiación del Terrorismo",$H$54="Trámites, OPAs y Consultas de Acceso a la Información Pública"),"No aplica",'[4]5. Valoración de Controles'!$R55))</f>
        <v/>
      </c>
      <c r="AB55" s="114"/>
      <c r="AC55" s="114"/>
      <c r="AD55" s="114"/>
      <c r="AE55" s="114"/>
      <c r="AF55" s="114"/>
      <c r="AG55" s="114"/>
      <c r="AH55" s="114"/>
      <c r="AI55" s="114"/>
      <c r="AJ55" s="114"/>
      <c r="AK55" s="114"/>
      <c r="AL55" s="114"/>
      <c r="AM55" s="116"/>
      <c r="AN55" s="116"/>
      <c r="AO55" s="116"/>
      <c r="AP55" s="116"/>
      <c r="AQ55" s="116"/>
      <c r="AR55" s="116"/>
      <c r="AS55" s="116"/>
      <c r="AT55" s="116"/>
      <c r="AU55" s="116"/>
      <c r="AV55" s="116"/>
      <c r="AW55" s="116"/>
      <c r="AX55" s="116"/>
      <c r="AY55" s="116"/>
      <c r="AZ55" s="116"/>
      <c r="BA55" s="116"/>
      <c r="BB55" s="116"/>
      <c r="BC55" s="116"/>
      <c r="BD55" s="116"/>
      <c r="BE55" s="116"/>
      <c r="BF55" s="116"/>
    </row>
    <row r="56" spans="1:58" ht="31.5" customHeight="1">
      <c r="A56" s="96"/>
      <c r="B56" s="96"/>
      <c r="C56" s="96"/>
      <c r="D56" s="96"/>
      <c r="E56" s="96"/>
      <c r="F56" s="96"/>
      <c r="G56" s="96"/>
      <c r="H56" s="96"/>
      <c r="I56" s="96"/>
      <c r="J56" s="96"/>
      <c r="K56" s="96"/>
      <c r="L56" s="96"/>
      <c r="M56" s="96"/>
      <c r="N56" s="96"/>
      <c r="O56" s="96"/>
      <c r="P56" s="96"/>
      <c r="Q56" s="104" t="str">
        <f>IF($H$54="","",
IF(OR($H$54="Corrupción",$H$54="Lavado de Activos",$H$54="Financiación del Terrorismo",$H$54="Trámites, OPAs y Consultas de Acceso a la Información Pública"),'[4]6.Valoración Control Corrupción'!$E56,'[4]5. Valoración de Controles'!$E56))</f>
        <v/>
      </c>
      <c r="R56" s="105" t="str">
        <f>IF($H$54="","",
IF(OR($H$54="Corrupción",$H$54="Lavado de Activos",$H$54="Financiación del Terrorismo",$H$54="Trámites, OPAs y Consultas de Acceso a la Información Pública"),"No Aplica",'[4]5. Valoración de Controles'!$I56))</f>
        <v/>
      </c>
      <c r="S56" s="105" t="str">
        <f>IF($H$54="","",
IF(OR($H$54="Corrupción",$H$54="Lavado de Activos",$H$54="Financiación del Terrorismo",$H$54="Trámites, OPAs y Consultas de Acceso a la Información Pública"),"No Aplica",'[4]5. Valoración de Controles'!$J56))</f>
        <v/>
      </c>
      <c r="T56" s="105" t="str">
        <f>IF($H$54="","",
IF(OR($H$54="Corrupción",$H$54="Lavado de Activos",$H$54="Financiación del Terrorismo",$H$54="Trámites, OPAs y Consultas de Acceso a la Información Pública"),"No Aplica",'[4]5. Valoración de Controles'!$K56))</f>
        <v/>
      </c>
      <c r="U56" s="105" t="str">
        <f>IF($H$54="","",
IF(OR($H$54="Corrupción",$H$54="Lavado de Activos",$H$54="Financiación del Terrorismo",$H$54="Trámites, OPAs y Consultas de Acceso a la Información Pública"),"No Aplica",'[4]5. Valoración de Controles'!$L56))</f>
        <v/>
      </c>
      <c r="V56" s="105" t="str">
        <f>IF($H$54="","",
IF(OR($H$54="Corrupción",$H$54="Lavado de Activos",$H$54="Financiación del Terrorismo",$H$54="Trámites, OPAs y Consultas de Acceso a la Información Pública"),"No Aplica",'[4]5. Valoración de Controles'!$M56))</f>
        <v/>
      </c>
      <c r="W56" s="105" t="str">
        <f>IF($H$54="","",
IF(OR($H$54="Corrupción",$H$54="Lavado de Activos",$H$54="Financiación del Terrorismo",$H$54="Trámites, OPAs y Consultas de Acceso a la Información Pública"),"No Aplica",'[4]5. Valoración de Controles'!$N56))</f>
        <v/>
      </c>
      <c r="X56" s="106" t="str">
        <f>IF($H$54="","",
IF(OR($H$54="Corrupción",$H$54="Lavado de Activos",$H$54="Financiación del Terrorismo",$H$54="Trámites, OPAs y Consultas de Acceso a la Información Pública"),"No Aplica",'[4]5. Valoración de Controles'!$O56))</f>
        <v/>
      </c>
      <c r="Y56" s="106" t="str">
        <f>IF($H$54="","",
IF(OR($H$54="Corrupción",$H$54="Lavado de Activos",$H$54="Financiación del Terrorismo",$H$54="Trámites, OPAs y Consultas de Acceso a la Información Pública"),"No Aplica",'[4]5. Valoración de Controles'!$P56))</f>
        <v/>
      </c>
      <c r="Z56" s="106" t="str">
        <f>IF($H$54="","",
IF(OR($H$54="Corrupción",$H$54="Lavado de Activos",$H$54="Financiación del Terrorismo",$H$54="Trámites, OPAs y Consultas de Acceso a la Información Pública"),"No Aplica",'[4]5. Valoración de Controles'!$Q56))</f>
        <v/>
      </c>
      <c r="AA56" s="107" t="str">
        <f>IF($H$54="","",
IF(OR($H$54="Corrupción",$H$54="Lavado de Activos",$H$54="Financiación del Terrorismo",$H$54="Trámites, OPAs y Consultas de Acceso a la Información Pública"),"No aplica",'[4]5. Valoración de Controles'!$R56))</f>
        <v/>
      </c>
      <c r="AB56" s="96"/>
      <c r="AC56" s="96"/>
      <c r="AD56" s="96"/>
      <c r="AE56" s="96"/>
      <c r="AF56" s="96"/>
      <c r="AG56" s="96"/>
      <c r="AH56" s="96"/>
      <c r="AI56" s="96"/>
      <c r="AJ56" s="96"/>
      <c r="AK56" s="96"/>
      <c r="AL56" s="96"/>
      <c r="AM56" s="116"/>
      <c r="AN56" s="116"/>
      <c r="AO56" s="116"/>
      <c r="AP56" s="116"/>
      <c r="AQ56" s="116"/>
      <c r="AR56" s="116"/>
      <c r="AS56" s="116"/>
      <c r="AT56" s="116"/>
      <c r="AU56" s="116"/>
      <c r="AV56" s="116"/>
      <c r="AW56" s="116"/>
      <c r="AX56" s="116"/>
      <c r="AY56" s="116"/>
      <c r="AZ56" s="116"/>
      <c r="BA56" s="116"/>
      <c r="BB56" s="116"/>
      <c r="BC56" s="116"/>
      <c r="BD56" s="116"/>
      <c r="BE56" s="116"/>
      <c r="BF56" s="116"/>
    </row>
    <row r="57" spans="1:58" ht="31.5" customHeight="1">
      <c r="A57" s="99">
        <v>17</v>
      </c>
      <c r="B57" s="100" t="str">
        <f>'[4]2. Identificación del Riesgo'!B57:B59</f>
        <v/>
      </c>
      <c r="C57" s="100" t="str">
        <f>IF('[4]2. Identificación del Riesgo'!C57:C59="","",'[4]2. Identificación del Riesgo'!C57:C59)</f>
        <v/>
      </c>
      <c r="D57" s="100" t="str">
        <f>IF('[4]2. Identificación del Riesgo'!D57:D59="","",'[4]2. Identificación del Riesgo'!D57:D59)</f>
        <v/>
      </c>
      <c r="E57" s="100" t="str">
        <f>IF('[4]2. Identificación del Riesgo'!E57:E59="","",'[4]2. Identificación del Riesgo'!E57:E59)</f>
        <v/>
      </c>
      <c r="F57" s="100" t="str">
        <f>IF('[4]2. Identificación del Riesgo'!F57:F59="","",'[4]2. Identificación del Riesgo'!F57:F59)</f>
        <v/>
      </c>
      <c r="G57" s="100" t="str">
        <f>IF('[4]2. Identificación del Riesgo'!G57:G59="","",'[4]2. Identificación del Riesgo'!G57:G59)</f>
        <v/>
      </c>
      <c r="H57" s="100" t="str">
        <f>IF('[4]2. Identificación del Riesgo'!H57:H59="","",'[4]2. Identificación del Riesgo'!H57:H59)</f>
        <v/>
      </c>
      <c r="I57" s="100" t="str">
        <f>IF('[4]2. Identificación del Riesgo'!I57:I59="","",'[4]2. Identificación del Riesgo'!I57:I59)</f>
        <v/>
      </c>
      <c r="J57" s="100" t="str">
        <f>IF('[4]2. Identificación del Riesgo'!J57:J59="","",'[4]2. Identificación del Riesgo'!J57:J59)</f>
        <v/>
      </c>
      <c r="K57" s="101" t="str">
        <f>'[4]2. Identificación del Riesgo'!K57:K59</f>
        <v/>
      </c>
      <c r="L57" s="102" t="str">
        <f>'[4]2. Identificación del Riesgo'!L57:L59</f>
        <v/>
      </c>
      <c r="M57" s="100" t="str">
        <f>IF(OR('[4]2. Identificación del Riesgo'!H57:H59="Corrupción",'[4]2. Identificación del Riesgo'!H57:H59="Lavado de Activos",'[4]2. Identificación del Riesgo'!H57:H59="Financiación del Terrorismo",'[4]2. Identificación del Riesgo'!H57:H59="Trámites, OPAs y Consultas de Acceso a la Información Pública"),"No Aplica",
IF('[4]2. Identificación del Riesgo'!M57:M59="","",'[4]2. Identificación del Riesgo'!M57:M59))</f>
        <v/>
      </c>
      <c r="N57" s="101" t="str">
        <f>'[4]2. Identificación del Riesgo'!N57:N59</f>
        <v/>
      </c>
      <c r="O57" s="102" t="str">
        <f>'[4]2. Identificación del Riesgo'!O57:O59</f>
        <v/>
      </c>
      <c r="P57" s="103" t="str">
        <f>'[4]2. Identificación del Riesgo'!P57:P59</f>
        <v/>
      </c>
      <c r="Q57" s="104" t="str">
        <f>IF($H$57="","",
IF(OR($H$57="Corrupción",$H$57="Lavado de Activos",$H$57="Financiación del Terrorismo",$H$57="Trámites, OPAs y Consultas de Acceso a la Información Pública"),'[4]6.Valoración Control Corrupción'!$E57,'[4]5. Valoración de Controles'!$E57))</f>
        <v/>
      </c>
      <c r="R57" s="105" t="str">
        <f>IF($H$57="","",
IF(OR($H$57="Corrupción",$H$57="Lavado de Activos",$H$57="Financiación del Terrorismo",$H$57="Trámites, OPAs y Consultas de Acceso a la Información Pública"),"No Aplica",'[4]5. Valoración de Controles'!$I57))</f>
        <v/>
      </c>
      <c r="S57" s="105" t="str">
        <f>IF($H$57="","",
IF(OR($H$57="Corrupción",$H$57="Lavado de Activos",$H$57="Financiación del Terrorismo",$H$57="Trámites, OPAs y Consultas de Acceso a la Información Pública"),"No Aplica",'[4]5. Valoración de Controles'!$J57))</f>
        <v/>
      </c>
      <c r="T57" s="105" t="str">
        <f>IF($H$57="","",
IF(OR($H$57="Corrupción",$H$57="Lavado de Activos",$H$57="Financiación del Terrorismo",$H$57="Trámites, OPAs y Consultas de Acceso a la Información Pública"),"No Aplica",'[4]5. Valoración de Controles'!$K57))</f>
        <v/>
      </c>
      <c r="U57" s="105" t="str">
        <f>IF($H$57="","",
IF(OR($H$57="Corrupción",$H$57="Lavado de Activos",$H$57="Financiación del Terrorismo",$H$57="Trámites, OPAs y Consultas de Acceso a la Información Pública"),"No Aplica",'[4]5. Valoración de Controles'!$L57))</f>
        <v/>
      </c>
      <c r="V57" s="105" t="str">
        <f>IF($H$57="","",
IF(OR($H$57="Corrupción",$H$57="Lavado de Activos",$H$57="Financiación del Terrorismo",$H$57="Trámites, OPAs y Consultas de Acceso a la Información Pública"),"No Aplica",'[4]5. Valoración de Controles'!$M57))</f>
        <v/>
      </c>
      <c r="W57" s="105" t="str">
        <f>IF($H$57="","",
IF(OR($H$57="Corrupción",$H$57="Lavado de Activos",$H$57="Financiación del Terrorismo",$H$57="Trámites, OPAs y Consultas de Acceso a la Información Pública"),"No Aplica",'[4]5. Valoración de Controles'!$N57))</f>
        <v/>
      </c>
      <c r="X57" s="106" t="str">
        <f>IF($H$57="","",
IF(OR($H$57="Corrupción",$H$57="Lavado de Activos",$H$57="Financiación del Terrorismo",$H$57="Trámites, OPAs y Consultas de Acceso a la Información Pública"),"No Aplica",'[4]5. Valoración de Controles'!$O57))</f>
        <v/>
      </c>
      <c r="Y57" s="106" t="str">
        <f>IF($H$57="","",
IF(OR($H$57="Corrupción",$H$57="Lavado de Activos",$H$57="Financiación del Terrorismo",$H$57="Trámites, OPAs y Consultas de Acceso a la Información Pública"),"No Aplica",'[4]5. Valoración de Controles'!$P57))</f>
        <v/>
      </c>
      <c r="Z57" s="106" t="str">
        <f>IF($H$57="","",
IF(OR($H$57="Corrupción",$H$57="Lavado de Activos",$H$57="Financiación del Terrorismo",$H$57="Trámites, OPAs y Consultas de Acceso a la Información Pública"),"No Aplica",'[4]5. Valoración de Controles'!$Q57))</f>
        <v/>
      </c>
      <c r="AA57" s="107" t="str">
        <f>IF($H$57="","",
IF(OR($H$57="Corrupción",$H$57="Lavado de Activos",$H$57="Financiación del Terrorismo",$H$57="Trámites, OPAs y Consultas de Acceso a la Información Pública"),"No aplica",'[4]5. Valoración de Controles'!$R57))</f>
        <v/>
      </c>
      <c r="AB57" s="101" t="str">
        <f>IF(H57="","",
IF(OR(H57="Corrupción",H57="Lavado de Activos",H57="Financiación del Terrorismo",H57="Trámites, OPAs y Consultas de Acceso a la Información Pública"),'[4]6.Valoración Control Corrupción'!W57:W59,
IF(OR(H57&lt;&gt;"Corrupción",H57&lt;&gt;"Lavado de Activos",H57&lt;&gt;"Financiación del Terrorismo",H57&lt;&gt;"Trámites, OPAs y Consultas de Acceso a la Información Pública"),IF(AC57="","",
IF(AND(AC57&gt;0,AC57&lt;0.4),"Muy Baja",
IF(AND(AC57&gt;=0.4,AC57&lt;0.6),"Baja",
IF(AND(AC57&gt;=0.6,AC57&lt;0.8),"Media",
IF(AND(AC57&gt;=0.8,AC57&lt;1),"Alta",
IF(AC57&gt;=1,"Muy Alta","")))))))))</f>
        <v/>
      </c>
      <c r="AC57" s="108"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IF('[4]5. Valoración de Controles'!U59&gt;0,'[4]5. Valoración de Controles'!U59,
IF('[4]5. Valoración de Controles'!U58&gt;0,'[4]5. Valoración de Controles'!U58,
IF('[4]5. Valoración de Controles'!U57&gt;0,'[4]5. Valoración de Controles'!U57,L57))))))</f>
        <v/>
      </c>
      <c r="AD57" s="101" t="str">
        <f>IF(H57="","",
IF(OR(H57="Corrupción",H57="Lavado de Activos",H57="Financiación del Terrorismo",H57="Trámites, OPAs y Consultas de Acceso a la Información Pública"),'[4]3. Impacto Riesgo de Corrupción'!Z57:Z59,
IF(OR(H57&lt;&gt;"Corrupción",H57&lt;&gt;"Lavado de Activos",H57&lt;&gt;"Financiación del Terrorismo",H57&lt;&gt;"Trámites, OPAs y Consultas de Acceso a la Información Pública"),
IF(AE57="","",
IF(AND(AE57&gt;0,AE57&lt;0.4),"Leve",
IF(AND(AE57&gt;=0.4,AE57&lt;0.6),"Menor",
IF(AND(AE57&gt;=0.6,AE57&lt;0.8),"Moderado",
IF(AND(AE57&gt;=0.8,AE57&lt;1),"Mayor",
IF(AE57&gt;=1,"Catastrófico","")))))))))</f>
        <v/>
      </c>
      <c r="AE57" s="108"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IF('[4]5. Valoración de Controles'!V59&gt;0,'[4]5. Valoración de Controles'!V59,
IF('[4]5. Valoración de Controles'!V58&gt;0,'[4]5. Valoración de Controles'!V58,
IF('[4]5. Valoración de Controles'!V57&gt;0,'[4]5. Valoración de Controles'!V57,O57))))))</f>
        <v/>
      </c>
      <c r="AF57" s="103" t="str">
        <f>IF(AND(AB57="Muy Alta",OR(AD57="Leve",AD57="Menor",AD57="Moderado",AD57="Mayor")),"Alto",
IF(AND(AB57="Alta",OR(AD57="Leve",AD57="Menor")),"Moderado",
IF(AND(AB57="Alta",OR(AD57="Moderado",AD57="Mayor")),"Alto",
IF(AND(AB57="Media",OR(AD57="Leve",AD57="Menor",AD57="Moderado")),"Moderado",
IF(AND(AB57="Media",OR(AD57="Mayor")),"Alto",
IF(AND(AB57="Baja",OR(AD57="Leve")),"Bajo",
IF(AND(OR(AB57="Baja",AB57="Improbable"),OR(AD57="Menor",AD57="Moderado")),"Moderado",
IF(AND(OR(AB57="Baja",AB57="Improbable"),AD57="Mayor"),"Alto",
IF(AND(AB57="Muy Baja",OR(AD57="Leve",AD57="Menor")),"Bajo",
IF(AND(OR(AB57="Muy Baja",AB57="Rara vez"),OR(AD57="Moderado")),"Moderado",
IF(AND(OR(AB57="Muy Baja",AB57="Rara vez"),AD57="Mayor"),"Alto",
IF(AND(OR(AB57="Casi seguro",AB57="Probable",AB57="Posible"),AD57="Mayor"),"Extremo",
IF(AND(AB57="Casi seguro",AD57="Moderado"),"Extremo",
IF(AND(OR(AB57="Probable",AB57="Posible"),OR(AD57="Moderado")),"Alto",
IF(AD57="Catastrófico","Extremo","")))))))))))))))</f>
        <v/>
      </c>
      <c r="AG57" s="109"/>
      <c r="AH57" s="110" t="str">
        <f>IF(AG57="Reducir (Mitigar)","Debe establecer el plan de acción a implementar para mitigar el nivel del riesgo",
IF(AG57="Reducir (Transferir)","No amerita plan de acción. Debe tercerizar la actividad que genera este riesgo o adquirir polizas para evitar responsabilidad economica, sin embargo mantiene la responsabilidad reputacional",
IF(AG57="Aceptar","No amerita plan de acción. Asuma las consecuencias de la materialización del riesgo",
IF(AG57="Evitar","No amerita plan de acción. No ejecute la actividad que genera el riesgo",
IF(AG57="Reducir","Debe establecer el plan de acción a implementar para mitigar el nivel del riesgo",
IF(AG57="Compartir","No amerita plan de acción. Comparta el riesgo con una parte interesada que pueda gestionarlo con mas eficacia",""))))))</f>
        <v/>
      </c>
      <c r="AI57" s="111"/>
      <c r="AJ57" s="112"/>
      <c r="AK57" s="112" t="str">
        <f>IF(AI57="","","∑ Peso porcentual de cada acción definida")</f>
        <v/>
      </c>
      <c r="AL57" s="100"/>
      <c r="AM57" s="77"/>
      <c r="AN57" s="77"/>
      <c r="AO57" s="77"/>
      <c r="AP57" s="77"/>
      <c r="AQ57" s="77"/>
      <c r="AR57" s="77"/>
      <c r="AS57" s="77"/>
      <c r="AT57" s="77"/>
      <c r="AU57" s="77"/>
      <c r="AV57" s="77"/>
      <c r="AW57" s="77"/>
      <c r="AX57" s="77"/>
      <c r="AY57" s="77"/>
      <c r="AZ57" s="77"/>
      <c r="BA57" s="77"/>
      <c r="BB57" s="77"/>
      <c r="BC57" s="77"/>
      <c r="BD57" s="77"/>
      <c r="BE57" s="77"/>
      <c r="BF57" s="77"/>
    </row>
    <row r="58" spans="1:58" ht="31.5" customHeight="1">
      <c r="A58" s="114"/>
      <c r="B58" s="114"/>
      <c r="C58" s="114"/>
      <c r="D58" s="114"/>
      <c r="E58" s="114"/>
      <c r="F58" s="114"/>
      <c r="G58" s="114"/>
      <c r="H58" s="114"/>
      <c r="I58" s="114"/>
      <c r="J58" s="114"/>
      <c r="K58" s="114"/>
      <c r="L58" s="114"/>
      <c r="M58" s="114"/>
      <c r="N58" s="114"/>
      <c r="O58" s="114"/>
      <c r="P58" s="114"/>
      <c r="Q58" s="104" t="str">
        <f>IF($H$57="","",
IF(OR($H$57="Corrupción",$H$57="Lavado de Activos",$H$57="Financiación del Terrorismo",$H$57="Trámites, OPAs y Consultas de Acceso a la Información Pública"),'[4]6.Valoración Control Corrupción'!$E58,'[4]5. Valoración de Controles'!$E58))</f>
        <v/>
      </c>
      <c r="R58" s="105" t="str">
        <f>IF($H$57="","",
IF(OR($H$57="Corrupción",$H$57="Lavado de Activos",$H$57="Financiación del Terrorismo",$H$57="Trámites, OPAs y Consultas de Acceso a la Información Pública"),"No Aplica",'[4]5. Valoración de Controles'!$I58))</f>
        <v/>
      </c>
      <c r="S58" s="105" t="str">
        <f>IF($H$57="","",
IF(OR($H$57="Corrupción",$H$57="Lavado de Activos",$H$57="Financiación del Terrorismo",$H$57="Trámites, OPAs y Consultas de Acceso a la Información Pública"),"No Aplica",'[4]5. Valoración de Controles'!$J58))</f>
        <v/>
      </c>
      <c r="T58" s="105" t="str">
        <f>IF($H$57="","",
IF(OR($H$57="Corrupción",$H$57="Lavado de Activos",$H$57="Financiación del Terrorismo",$H$57="Trámites, OPAs y Consultas de Acceso a la Información Pública"),"No Aplica",'[4]5. Valoración de Controles'!$K58))</f>
        <v/>
      </c>
      <c r="U58" s="105" t="str">
        <f>IF($H$57="","",
IF(OR($H$57="Corrupción",$H$57="Lavado de Activos",$H$57="Financiación del Terrorismo",$H$57="Trámites, OPAs y Consultas de Acceso a la Información Pública"),"No Aplica",'[4]5. Valoración de Controles'!$L58))</f>
        <v/>
      </c>
      <c r="V58" s="105" t="str">
        <f>IF($H$57="","",
IF(OR($H$57="Corrupción",$H$57="Lavado de Activos",$H$57="Financiación del Terrorismo",$H$57="Trámites, OPAs y Consultas de Acceso a la Información Pública"),"No Aplica",'[4]5. Valoración de Controles'!$M58))</f>
        <v/>
      </c>
      <c r="W58" s="105" t="str">
        <f>IF($H$57="","",
IF(OR($H$57="Corrupción",$H$57="Lavado de Activos",$H$57="Financiación del Terrorismo",$H$57="Trámites, OPAs y Consultas de Acceso a la Información Pública"),"No Aplica",'[4]5. Valoración de Controles'!$N58))</f>
        <v/>
      </c>
      <c r="X58" s="106" t="str">
        <f>IF($H$57="","",
IF(OR($H$57="Corrupción",$H$57="Lavado de Activos",$H$57="Financiación del Terrorismo",$H$57="Trámites, OPAs y Consultas de Acceso a la Información Pública"),"No Aplica",'[4]5. Valoración de Controles'!$O58))</f>
        <v/>
      </c>
      <c r="Y58" s="106" t="str">
        <f>IF($H$57="","",
IF(OR($H$57="Corrupción",$H$57="Lavado de Activos",$H$57="Financiación del Terrorismo",$H$57="Trámites, OPAs y Consultas de Acceso a la Información Pública"),"No Aplica",'[4]5. Valoración de Controles'!$P58))</f>
        <v/>
      </c>
      <c r="Z58" s="106" t="str">
        <f>IF($H$57="","",
IF(OR($H$57="Corrupción",$H$57="Lavado de Activos",$H$57="Financiación del Terrorismo",$H$57="Trámites, OPAs y Consultas de Acceso a la Información Pública"),"No Aplica",'[4]5. Valoración de Controles'!$Q58))</f>
        <v/>
      </c>
      <c r="AA58" s="107" t="str">
        <f>IF($H$57="","",
IF(OR($H$57="Corrupción",$H$57="Lavado de Activos",$H$57="Financiación del Terrorismo",$H$57="Trámites, OPAs y Consultas de Acceso a la Información Pública"),"No aplica",'[4]5. Valoración de Controles'!$R58))</f>
        <v/>
      </c>
      <c r="AB58" s="114"/>
      <c r="AC58" s="114"/>
      <c r="AD58" s="114"/>
      <c r="AE58" s="114"/>
      <c r="AF58" s="114"/>
      <c r="AG58" s="114"/>
      <c r="AH58" s="114"/>
      <c r="AI58" s="114"/>
      <c r="AJ58" s="114"/>
      <c r="AK58" s="114"/>
      <c r="AL58" s="114"/>
      <c r="AM58" s="116"/>
      <c r="AN58" s="116"/>
      <c r="AO58" s="116"/>
      <c r="AP58" s="116"/>
      <c r="AQ58" s="116"/>
      <c r="AR58" s="116"/>
      <c r="AS58" s="116"/>
      <c r="AT58" s="116"/>
      <c r="AU58" s="116"/>
      <c r="AV58" s="116"/>
      <c r="AW58" s="116"/>
      <c r="AX58" s="116"/>
      <c r="AY58" s="116"/>
      <c r="AZ58" s="116"/>
      <c r="BA58" s="116"/>
      <c r="BB58" s="116"/>
      <c r="BC58" s="116"/>
      <c r="BD58" s="116"/>
      <c r="BE58" s="116"/>
      <c r="BF58" s="116"/>
    </row>
    <row r="59" spans="1:58" ht="31.5" customHeight="1">
      <c r="A59" s="96"/>
      <c r="B59" s="96"/>
      <c r="C59" s="96"/>
      <c r="D59" s="96"/>
      <c r="E59" s="96"/>
      <c r="F59" s="96"/>
      <c r="G59" s="96"/>
      <c r="H59" s="96"/>
      <c r="I59" s="96"/>
      <c r="J59" s="96"/>
      <c r="K59" s="96"/>
      <c r="L59" s="96"/>
      <c r="M59" s="96"/>
      <c r="N59" s="96"/>
      <c r="O59" s="96"/>
      <c r="P59" s="96"/>
      <c r="Q59" s="104" t="str">
        <f>IF($H$57="","",
IF(OR($H$57="Corrupción",$H$57="Lavado de Activos",$H$57="Financiación del Terrorismo",$H$57="Trámites, OPAs y Consultas de Acceso a la Información Pública"),'[4]6.Valoración Control Corrupción'!$E59,'[4]5. Valoración de Controles'!$E59))</f>
        <v/>
      </c>
      <c r="R59" s="105" t="str">
        <f>IF($H$57="","",
IF(OR($H$57="Corrupción",$H$57="Lavado de Activos",$H$57="Financiación del Terrorismo",$H$57="Trámites, OPAs y Consultas de Acceso a la Información Pública"),"No Aplica",'[4]5. Valoración de Controles'!$I59))</f>
        <v/>
      </c>
      <c r="S59" s="105" t="str">
        <f>IF($H$57="","",
IF(OR($H$57="Corrupción",$H$57="Lavado de Activos",$H$57="Financiación del Terrorismo",$H$57="Trámites, OPAs y Consultas de Acceso a la Información Pública"),"No Aplica",'[4]5. Valoración de Controles'!$J59))</f>
        <v/>
      </c>
      <c r="T59" s="105" t="str">
        <f>IF($H$57="","",
IF(OR($H$57="Corrupción",$H$57="Lavado de Activos",$H$57="Financiación del Terrorismo",$H$57="Trámites, OPAs y Consultas de Acceso a la Información Pública"),"No Aplica",'[4]5. Valoración de Controles'!$K59))</f>
        <v/>
      </c>
      <c r="U59" s="105" t="str">
        <f>IF($H$57="","",
IF(OR($H$57="Corrupción",$H$57="Lavado de Activos",$H$57="Financiación del Terrorismo",$H$57="Trámites, OPAs y Consultas de Acceso a la Información Pública"),"No Aplica",'[4]5. Valoración de Controles'!$L59))</f>
        <v/>
      </c>
      <c r="V59" s="105" t="str">
        <f>IF($H$57="","",
IF(OR($H$57="Corrupción",$H$57="Lavado de Activos",$H$57="Financiación del Terrorismo",$H$57="Trámites, OPAs y Consultas de Acceso a la Información Pública"),"No Aplica",'[4]5. Valoración de Controles'!$M59))</f>
        <v/>
      </c>
      <c r="W59" s="105" t="str">
        <f>IF($H$57="","",
IF(OR($H$57="Corrupción",$H$57="Lavado de Activos",$H$57="Financiación del Terrorismo",$H$57="Trámites, OPAs y Consultas de Acceso a la Información Pública"),"No Aplica",'[4]5. Valoración de Controles'!$N59))</f>
        <v/>
      </c>
      <c r="X59" s="106" t="str">
        <f>IF($H$57="","",
IF(OR($H$57="Corrupción",$H$57="Lavado de Activos",$H$57="Financiación del Terrorismo",$H$57="Trámites, OPAs y Consultas de Acceso a la Información Pública"),"No Aplica",'[4]5. Valoración de Controles'!$O59))</f>
        <v/>
      </c>
      <c r="Y59" s="106" t="str">
        <f>IF($H$57="","",
IF(OR($H$57="Corrupción",$H$57="Lavado de Activos",$H$57="Financiación del Terrorismo",$H$57="Trámites, OPAs y Consultas de Acceso a la Información Pública"),"No Aplica",'[4]5. Valoración de Controles'!$P59))</f>
        <v/>
      </c>
      <c r="Z59" s="106" t="str">
        <f>IF($H$57="","",
IF(OR($H$57="Corrupción",$H$57="Lavado de Activos",$H$57="Financiación del Terrorismo",$H$57="Trámites, OPAs y Consultas de Acceso a la Información Pública"),"No Aplica",'[4]5. Valoración de Controles'!$Q59))</f>
        <v/>
      </c>
      <c r="AA59" s="107" t="str">
        <f>IF($H$57="","",
IF(OR($H$57="Corrupción",$H$57="Lavado de Activos",$H$57="Financiación del Terrorismo",$H$57="Trámites, OPAs y Consultas de Acceso a la Información Pública"),"No aplica",'[4]5. Valoración de Controles'!$R59))</f>
        <v/>
      </c>
      <c r="AB59" s="96"/>
      <c r="AC59" s="96"/>
      <c r="AD59" s="96"/>
      <c r="AE59" s="96"/>
      <c r="AF59" s="96"/>
      <c r="AG59" s="96"/>
      <c r="AH59" s="96"/>
      <c r="AI59" s="96"/>
      <c r="AJ59" s="96"/>
      <c r="AK59" s="96"/>
      <c r="AL59" s="96"/>
      <c r="AM59" s="116"/>
      <c r="AN59" s="116"/>
      <c r="AO59" s="116"/>
      <c r="AP59" s="116"/>
      <c r="AQ59" s="116"/>
      <c r="AR59" s="116"/>
      <c r="AS59" s="116"/>
      <c r="AT59" s="116"/>
      <c r="AU59" s="116"/>
      <c r="AV59" s="116"/>
      <c r="AW59" s="116"/>
      <c r="AX59" s="116"/>
      <c r="AY59" s="116"/>
      <c r="AZ59" s="116"/>
      <c r="BA59" s="116"/>
      <c r="BB59" s="116"/>
      <c r="BC59" s="116"/>
      <c r="BD59" s="116"/>
      <c r="BE59" s="116"/>
      <c r="BF59" s="116"/>
    </row>
    <row r="60" spans="1:58" ht="31.5" customHeight="1">
      <c r="A60" s="99">
        <v>18</v>
      </c>
      <c r="B60" s="100" t="str">
        <f>'[4]2. Identificación del Riesgo'!B60:B62</f>
        <v/>
      </c>
      <c r="C60" s="100" t="str">
        <f>IF('[4]2. Identificación del Riesgo'!C60:C62="","",'[4]2. Identificación del Riesgo'!C60:C62)</f>
        <v/>
      </c>
      <c r="D60" s="100" t="str">
        <f>IF('[4]2. Identificación del Riesgo'!D60:D62="","",'[4]2. Identificación del Riesgo'!D60:D62)</f>
        <v/>
      </c>
      <c r="E60" s="100" t="str">
        <f>IF('[4]2. Identificación del Riesgo'!E60:E62="","",'[4]2. Identificación del Riesgo'!E60:E62)</f>
        <v/>
      </c>
      <c r="F60" s="100" t="str">
        <f>IF('[4]2. Identificación del Riesgo'!F60:F62="","",'[4]2. Identificación del Riesgo'!F60:F62)</f>
        <v/>
      </c>
      <c r="G60" s="100" t="str">
        <f>IF('[4]2. Identificación del Riesgo'!G60:G62="","",'[4]2. Identificación del Riesgo'!G60:G62)</f>
        <v/>
      </c>
      <c r="H60" s="100" t="str">
        <f>IF('[4]2. Identificación del Riesgo'!H60:H62="","",'[4]2. Identificación del Riesgo'!H60:H62)</f>
        <v/>
      </c>
      <c r="I60" s="100" t="str">
        <f>IF('[4]2. Identificación del Riesgo'!I60:I62="","",'[4]2. Identificación del Riesgo'!I60:I62)</f>
        <v/>
      </c>
      <c r="J60" s="100" t="str">
        <f>IF('[4]2. Identificación del Riesgo'!J60:J62="","",'[4]2. Identificación del Riesgo'!J60:J62)</f>
        <v/>
      </c>
      <c r="K60" s="101" t="str">
        <f>'[4]2. Identificación del Riesgo'!K60:K62</f>
        <v/>
      </c>
      <c r="L60" s="102" t="str">
        <f>'[4]2. Identificación del Riesgo'!L60:L62</f>
        <v/>
      </c>
      <c r="M60" s="100" t="str">
        <f>IF(OR('[4]2. Identificación del Riesgo'!H60:H62="Corrupción",'[4]2. Identificación del Riesgo'!H60:H62="Lavado de Activos",'[4]2. Identificación del Riesgo'!H60:H62="Financiación del Terrorismo",'[4]2. Identificación del Riesgo'!H60:H62="Trámites, OPAs y Consultas de Acceso a la Información Pública"),"No Aplica",
IF('[4]2. Identificación del Riesgo'!M60:M62="","",'[4]2. Identificación del Riesgo'!M60:M62))</f>
        <v/>
      </c>
      <c r="N60" s="101" t="str">
        <f>'[4]2. Identificación del Riesgo'!N60:N62</f>
        <v/>
      </c>
      <c r="O60" s="102" t="str">
        <f>'[4]2. Identificación del Riesgo'!O60:O62</f>
        <v/>
      </c>
      <c r="P60" s="103" t="str">
        <f>'[4]2. Identificación del Riesgo'!P60:P62</f>
        <v/>
      </c>
      <c r="Q60" s="104" t="str">
        <f>IF($H$60="","",
IF(OR($H$60="Corrupción",$H$60="Lavado de Activos",$H$60="Financiación del Terrorismo",$H$60="Trámites, OPAs y Consultas de Acceso a la Información Pública"),'[4]6.Valoración Control Corrupción'!$E60,'[4]5. Valoración de Controles'!$E60))</f>
        <v/>
      </c>
      <c r="R60" s="105" t="str">
        <f>IF($H$60="","",
IF(OR($H$60="Corrupción",$H$60="Lavado de Activos",$H$60="Financiación del Terrorismo",$H$60="Trámites, OPAs y Consultas de Acceso a la Información Pública"),"No Aplica",'[4]5. Valoración de Controles'!$I60))</f>
        <v/>
      </c>
      <c r="S60" s="105" t="str">
        <f>IF($H$60="","",
IF(OR($H$60="Corrupción",$H$60="Lavado de Activos",$H$60="Financiación del Terrorismo",$H$60="Trámites, OPAs y Consultas de Acceso a la Información Pública"),"No Aplica",'[4]5. Valoración de Controles'!$J60))</f>
        <v/>
      </c>
      <c r="T60" s="105" t="str">
        <f>IF($H$60="","",
IF(OR($H$60="Corrupción",$H$60="Lavado de Activos",$H$60="Financiación del Terrorismo",$H$60="Trámites, OPAs y Consultas de Acceso a la Información Pública"),"No Aplica",'[4]5. Valoración de Controles'!$K60))</f>
        <v/>
      </c>
      <c r="U60" s="105" t="str">
        <f>IF($H$60="","",
IF(OR($H$60="Corrupción",$H$60="Lavado de Activos",$H$60="Financiación del Terrorismo",$H$60="Trámites, OPAs y Consultas de Acceso a la Información Pública"),"No Aplica",'[4]5. Valoración de Controles'!$L60))</f>
        <v/>
      </c>
      <c r="V60" s="105" t="str">
        <f>IF($H$60="","",
IF(OR($H$60="Corrupción",$H$60="Lavado de Activos",$H$60="Financiación del Terrorismo",$H$60="Trámites, OPAs y Consultas de Acceso a la Información Pública"),"No Aplica",'[4]5. Valoración de Controles'!$M60))</f>
        <v/>
      </c>
      <c r="W60" s="105" t="str">
        <f>IF($H$60="","",
IF(OR($H$60="Corrupción",$H$60="Lavado de Activos",$H$60="Financiación del Terrorismo",$H$60="Trámites, OPAs y Consultas de Acceso a la Información Pública"),"No Aplica",'[4]5. Valoración de Controles'!$N60))</f>
        <v/>
      </c>
      <c r="X60" s="106" t="str">
        <f>IF($H$60="","",
IF(OR($H$60="Corrupción",$H$60="Lavado de Activos",$H$60="Financiación del Terrorismo",$H$60="Trámites, OPAs y Consultas de Acceso a la Información Pública"),"No Aplica",'[4]5. Valoración de Controles'!$O60))</f>
        <v/>
      </c>
      <c r="Y60" s="106" t="str">
        <f>IF($H$60="","",
IF(OR($H$60="Corrupción",$H$60="Lavado de Activos",$H$60="Financiación del Terrorismo",$H$60="Trámites, OPAs y Consultas de Acceso a la Información Pública"),"No Aplica",'[4]5. Valoración de Controles'!$P60))</f>
        <v/>
      </c>
      <c r="Z60" s="106" t="str">
        <f>IF($H$60="","",
IF(OR($H$60="Corrupción",$H$60="Lavado de Activos",$H$60="Financiación del Terrorismo",$H$60="Trámites, OPAs y Consultas de Acceso a la Información Pública"),"No Aplica",'[4]5. Valoración de Controles'!$Q60))</f>
        <v/>
      </c>
      <c r="AA60" s="107" t="str">
        <f>IF($H$60="","",
IF(OR($H$60="Corrupción",$H$60="Lavado de Activos",$H$60="Financiación del Terrorismo",$H$60="Trámites, OPAs y Consultas de Acceso a la Información Pública"),"No aplica",'[4]5. Valoración de Controles'!$R60))</f>
        <v/>
      </c>
      <c r="AB60" s="101" t="str">
        <f>IF(H60="","",
IF(OR(H60="Corrupción",H60="Lavado de Activos",H60="Financiación del Terrorismo",H60="Trámites, OPAs y Consultas de Acceso a la Información Pública"),'[4]6.Valoración Control Corrupción'!W60:W62,
IF(OR(H60&lt;&gt;"Corrupción",H60&lt;&gt;"Lavado de Activos",H60&lt;&gt;"Financiación del Terrorismo",H60&lt;&gt;"Trámites, OPAs y Consultas de Acceso a la Información Pública"),IF(AC60="","",
IF(AND(AC60&gt;0,AC60&lt;0.4),"Muy Baja",
IF(AND(AC60&gt;=0.4,AC60&lt;0.6),"Baja",
IF(AND(AC60&gt;=0.6,AC60&lt;0.8),"Media",
IF(AND(AC60&gt;=0.8,AC60&lt;1),"Alta",
IF(AC60&gt;=1,"Muy Alta","")))))))))</f>
        <v/>
      </c>
      <c r="AC60" s="108"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IF('[4]5. Valoración de Controles'!U62&gt;0,'[4]5. Valoración de Controles'!U62,
IF('[4]5. Valoración de Controles'!U61&gt;0,'[4]5. Valoración de Controles'!U61,
IF('[4]5. Valoración de Controles'!U60&gt;0,'[4]5. Valoración de Controles'!U60,L60))))))</f>
        <v/>
      </c>
      <c r="AD60" s="101" t="str">
        <f>IF(H60="","",
IF(OR(H60="Corrupción",H60="Lavado de Activos",H60="Financiación del Terrorismo",H60="Trámites, OPAs y Consultas de Acceso a la Información Pública"),'[4]3. Impacto Riesgo de Corrupción'!Z60:Z62,
IF(OR(H60&lt;&gt;"Corrupción",H60&lt;&gt;"Lavado de Activos",H60&lt;&gt;"Financiación del Terrorismo",H60&lt;&gt;"Trámites, OPAs y Consultas de Acceso a la Información Pública"),
IF(AE60="","",
IF(AND(AE60&gt;0,AE60&lt;0.4),"Leve",
IF(AND(AE60&gt;=0.4,AE60&lt;0.6),"Menor",
IF(AND(AE60&gt;=0.6,AE60&lt;0.8),"Moderado",
IF(AND(AE60&gt;=0.8,AE60&lt;1),"Mayor",
IF(AE60&gt;=1,"Catastrófico","")))))))))</f>
        <v/>
      </c>
      <c r="AE60" s="108"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IF('[4]5. Valoración de Controles'!V62&gt;0,'[4]5. Valoración de Controles'!V62,
IF('[4]5. Valoración de Controles'!V61&gt;0,'[4]5. Valoración de Controles'!V61,
IF('[4]5. Valoración de Controles'!V60&gt;0,'[4]5. Valoración de Controles'!V60,O60))))))</f>
        <v/>
      </c>
      <c r="AF60" s="103" t="str">
        <f>IF(AND(AB60="Muy Alta",OR(AD60="Leve",AD60="Menor",AD60="Moderado",AD60="Mayor")),"Alto",
IF(AND(AB60="Alta",OR(AD60="Leve",AD60="Menor")),"Moderado",
IF(AND(AB60="Alta",OR(AD60="Moderado",AD60="Mayor")),"Alto",
IF(AND(AB60="Media",OR(AD60="Leve",AD60="Menor",AD60="Moderado")),"Moderado",
IF(AND(AB60="Media",OR(AD60="Mayor")),"Alto",
IF(AND(AB60="Baja",OR(AD60="Leve")),"Bajo",
IF(AND(OR(AB60="Baja",AB60="Improbable"),OR(AD60="Menor",AD60="Moderado")),"Moderado",
IF(AND(OR(AB60="Baja",AB60="Improbable"),AD60="Mayor"),"Alto",
IF(AND(AB60="Muy Baja",OR(AD60="Leve",AD60="Menor")),"Bajo",
IF(AND(OR(AB60="Muy Baja",AB60="Rara vez"),OR(AD60="Moderado")),"Moderado",
IF(AND(OR(AB60="Muy Baja",AB60="Rara vez"),AD60="Mayor"),"Alto",
IF(AND(OR(AB60="Casi seguro",AB60="Probable",AB60="Posible"),AD60="Mayor"),"Extremo",
IF(AND(AB60="Casi seguro",AD60="Moderado"),"Extremo",
IF(AND(OR(AB60="Probable",AB60="Posible"),OR(AD60="Moderado")),"Alto",
IF(AD60="Catastrófico","Extremo","")))))))))))))))</f>
        <v/>
      </c>
      <c r="AG60" s="109"/>
      <c r="AH60" s="110" t="str">
        <f>IF(AG60="Reducir (Mitigar)","Debe establecer el plan de acción a implementar para mitigar el nivel del riesgo",
IF(AG60="Reducir (Transferir)","No amerita plan de acción. Debe tercerizar la actividad que genera este riesgo o adquirir polizas para evitar responsabilidad economica, sin embargo mantiene la responsabilidad reputacional",
IF(AG60="Aceptar","No amerita plan de acción. Asuma las consecuencias de la materialización del riesgo",
IF(AG60="Evitar","No amerita plan de acción. No ejecute la actividad que genera el riesgo",
IF(AG60="Reducir","Debe establecer el plan de acción a implementar para mitigar el nivel del riesgo",
IF(AG60="Compartir","No amerita plan de acción. Comparta el riesgo con una parte interesada que pueda gestionarlo con mas eficacia",""))))))</f>
        <v/>
      </c>
      <c r="AI60" s="111"/>
      <c r="AJ60" s="112"/>
      <c r="AK60" s="112" t="str">
        <f>IF(AI60="","","∑ Peso porcentual de cada acción definida")</f>
        <v/>
      </c>
      <c r="AL60" s="100"/>
      <c r="AM60" s="77"/>
      <c r="AN60" s="77"/>
      <c r="AO60" s="77"/>
      <c r="AP60" s="77"/>
      <c r="AQ60" s="77"/>
      <c r="AR60" s="77"/>
      <c r="AS60" s="77"/>
      <c r="AT60" s="77"/>
      <c r="AU60" s="77"/>
      <c r="AV60" s="77"/>
      <c r="AW60" s="77"/>
      <c r="AX60" s="77"/>
      <c r="AY60" s="77"/>
      <c r="AZ60" s="77"/>
      <c r="BA60" s="77"/>
      <c r="BB60" s="77"/>
      <c r="BC60" s="77"/>
      <c r="BD60" s="77"/>
      <c r="BE60" s="77"/>
      <c r="BF60" s="77"/>
    </row>
    <row r="61" spans="1:58" ht="31.5" customHeight="1">
      <c r="A61" s="114"/>
      <c r="B61" s="114"/>
      <c r="C61" s="114"/>
      <c r="D61" s="114"/>
      <c r="E61" s="114"/>
      <c r="F61" s="114"/>
      <c r="G61" s="114"/>
      <c r="H61" s="114"/>
      <c r="I61" s="114"/>
      <c r="J61" s="114"/>
      <c r="K61" s="114"/>
      <c r="L61" s="114"/>
      <c r="M61" s="114"/>
      <c r="N61" s="114"/>
      <c r="O61" s="114"/>
      <c r="P61" s="114"/>
      <c r="Q61" s="104" t="str">
        <f>IF($H$60="","",
IF(OR($H$60="Corrupción",$H$60="Lavado de Activos",$H$60="Financiación del Terrorismo",$H$60="Trámites, OPAs y Consultas de Acceso a la Información Pública"),'[4]6.Valoración Control Corrupción'!$E61,'[4]5. Valoración de Controles'!$E61))</f>
        <v/>
      </c>
      <c r="R61" s="105" t="str">
        <f>IF($H$60="","",
IF(OR($H$60="Corrupción",$H$60="Lavado de Activos",$H$60="Financiación del Terrorismo",$H$60="Trámites, OPAs y Consultas de Acceso a la Información Pública"),"No Aplica",'[4]5. Valoración de Controles'!$I61))</f>
        <v/>
      </c>
      <c r="S61" s="105" t="str">
        <f>IF($H$60="","",
IF(OR($H$60="Corrupción",$H$60="Lavado de Activos",$H$60="Financiación del Terrorismo",$H$60="Trámites, OPAs y Consultas de Acceso a la Información Pública"),"No Aplica",'[4]5. Valoración de Controles'!$J61))</f>
        <v/>
      </c>
      <c r="T61" s="105" t="str">
        <f>IF($H$60="","",
IF(OR($H$60="Corrupción",$H$60="Lavado de Activos",$H$60="Financiación del Terrorismo",$H$60="Trámites, OPAs y Consultas de Acceso a la Información Pública"),"No Aplica",'[4]5. Valoración de Controles'!$K61))</f>
        <v/>
      </c>
      <c r="U61" s="105" t="str">
        <f>IF($H$60="","",
IF(OR($H$60="Corrupción",$H$60="Lavado de Activos",$H$60="Financiación del Terrorismo",$H$60="Trámites, OPAs y Consultas de Acceso a la Información Pública"),"No Aplica",'[4]5. Valoración de Controles'!$L61))</f>
        <v/>
      </c>
      <c r="V61" s="105" t="str">
        <f>IF($H$60="","",
IF(OR($H$60="Corrupción",$H$60="Lavado de Activos",$H$60="Financiación del Terrorismo",$H$60="Trámites, OPAs y Consultas de Acceso a la Información Pública"),"No Aplica",'[4]5. Valoración de Controles'!$M61))</f>
        <v/>
      </c>
      <c r="W61" s="105" t="str">
        <f>IF($H$60="","",
IF(OR($H$60="Corrupción",$H$60="Lavado de Activos",$H$60="Financiación del Terrorismo",$H$60="Trámites, OPAs y Consultas de Acceso a la Información Pública"),"No Aplica",'[4]5. Valoración de Controles'!$N61))</f>
        <v/>
      </c>
      <c r="X61" s="106" t="str">
        <f>IF($H$60="","",
IF(OR($H$60="Corrupción",$H$60="Lavado de Activos",$H$60="Financiación del Terrorismo",$H$60="Trámites, OPAs y Consultas de Acceso a la Información Pública"),"No Aplica",'[4]5. Valoración de Controles'!$O61))</f>
        <v/>
      </c>
      <c r="Y61" s="106" t="str">
        <f>IF($H$60="","",
IF(OR($H$60="Corrupción",$H$60="Lavado de Activos",$H$60="Financiación del Terrorismo",$H$60="Trámites, OPAs y Consultas de Acceso a la Información Pública"),"No Aplica",'[4]5. Valoración de Controles'!$P61))</f>
        <v/>
      </c>
      <c r="Z61" s="106" t="str">
        <f>IF($H$60="","",
IF(OR($H$60="Corrupción",$H$60="Lavado de Activos",$H$60="Financiación del Terrorismo",$H$60="Trámites, OPAs y Consultas de Acceso a la Información Pública"),"No Aplica",'[4]5. Valoración de Controles'!$Q61))</f>
        <v/>
      </c>
      <c r="AA61" s="107" t="str">
        <f>IF($H$60="","",
IF(OR($H$60="Corrupción",$H$60="Lavado de Activos",$H$60="Financiación del Terrorismo",$H$60="Trámites, OPAs y Consultas de Acceso a la Información Pública"),"No aplica",'[4]5. Valoración de Controles'!$R61))</f>
        <v/>
      </c>
      <c r="AB61" s="114"/>
      <c r="AC61" s="114"/>
      <c r="AD61" s="114"/>
      <c r="AE61" s="114"/>
      <c r="AF61" s="114"/>
      <c r="AG61" s="114"/>
      <c r="AH61" s="114"/>
      <c r="AI61" s="114"/>
      <c r="AJ61" s="114"/>
      <c r="AK61" s="114"/>
      <c r="AL61" s="114"/>
      <c r="AM61" s="116"/>
      <c r="AN61" s="116"/>
      <c r="AO61" s="116"/>
      <c r="AP61" s="116"/>
      <c r="AQ61" s="116"/>
      <c r="AR61" s="116"/>
      <c r="AS61" s="116"/>
      <c r="AT61" s="116"/>
      <c r="AU61" s="116"/>
      <c r="AV61" s="116"/>
      <c r="AW61" s="116"/>
      <c r="AX61" s="116"/>
      <c r="AY61" s="116"/>
      <c r="AZ61" s="116"/>
      <c r="BA61" s="116"/>
      <c r="BB61" s="116"/>
      <c r="BC61" s="116"/>
      <c r="BD61" s="116"/>
      <c r="BE61" s="116"/>
      <c r="BF61" s="116"/>
    </row>
    <row r="62" spans="1:58" ht="31.5" customHeight="1">
      <c r="A62" s="96"/>
      <c r="B62" s="96"/>
      <c r="C62" s="96"/>
      <c r="D62" s="96"/>
      <c r="E62" s="96"/>
      <c r="F62" s="96"/>
      <c r="G62" s="96"/>
      <c r="H62" s="96"/>
      <c r="I62" s="96"/>
      <c r="J62" s="96"/>
      <c r="K62" s="96"/>
      <c r="L62" s="96"/>
      <c r="M62" s="96"/>
      <c r="N62" s="96"/>
      <c r="O62" s="96"/>
      <c r="P62" s="96"/>
      <c r="Q62" s="104" t="str">
        <f>IF($H$60="","",
IF(OR($H$60="Corrupción",$H$60="Lavado de Activos",$H$60="Financiación del Terrorismo",$H$60="Trámites, OPAs y Consultas de Acceso a la Información Pública"),'[4]6.Valoración Control Corrupción'!$E62,'[4]5. Valoración de Controles'!$E62))</f>
        <v/>
      </c>
      <c r="R62" s="105" t="str">
        <f>IF($H$60="","",
IF(OR($H$60="Corrupción",$H$60="Lavado de Activos",$H$60="Financiación del Terrorismo",$H$60="Trámites, OPAs y Consultas de Acceso a la Información Pública"),"No Aplica",'[4]5. Valoración de Controles'!$I62))</f>
        <v/>
      </c>
      <c r="S62" s="105" t="str">
        <f>IF($H$60="","",
IF(OR($H$60="Corrupción",$H$60="Lavado de Activos",$H$60="Financiación del Terrorismo",$H$60="Trámites, OPAs y Consultas de Acceso a la Información Pública"),"No Aplica",'[4]5. Valoración de Controles'!$J62))</f>
        <v/>
      </c>
      <c r="T62" s="105" t="str">
        <f>IF($H$60="","",
IF(OR($H$60="Corrupción",$H$60="Lavado de Activos",$H$60="Financiación del Terrorismo",$H$60="Trámites, OPAs y Consultas de Acceso a la Información Pública"),"No Aplica",'[4]5. Valoración de Controles'!$K62))</f>
        <v/>
      </c>
      <c r="U62" s="105" t="str">
        <f>IF($H$60="","",
IF(OR($H$60="Corrupción",$H$60="Lavado de Activos",$H$60="Financiación del Terrorismo",$H$60="Trámites, OPAs y Consultas de Acceso a la Información Pública"),"No Aplica",'[4]5. Valoración de Controles'!$L62))</f>
        <v/>
      </c>
      <c r="V62" s="105" t="str">
        <f>IF($H$60="","",
IF(OR($H$60="Corrupción",$H$60="Lavado de Activos",$H$60="Financiación del Terrorismo",$H$60="Trámites, OPAs y Consultas de Acceso a la Información Pública"),"No Aplica",'[4]5. Valoración de Controles'!$M62))</f>
        <v/>
      </c>
      <c r="W62" s="105" t="str">
        <f>IF($H$60="","",
IF(OR($H$60="Corrupción",$H$60="Lavado de Activos",$H$60="Financiación del Terrorismo",$H$60="Trámites, OPAs y Consultas de Acceso a la Información Pública"),"No Aplica",'[4]5. Valoración de Controles'!$N62))</f>
        <v/>
      </c>
      <c r="X62" s="106" t="str">
        <f>IF($H$60="","",
IF(OR($H$60="Corrupción",$H$60="Lavado de Activos",$H$60="Financiación del Terrorismo",$H$60="Trámites, OPAs y Consultas de Acceso a la Información Pública"),"No Aplica",'[4]5. Valoración de Controles'!$O62))</f>
        <v/>
      </c>
      <c r="Y62" s="106" t="str">
        <f>IF($H$60="","",
IF(OR($H$60="Corrupción",$H$60="Lavado de Activos",$H$60="Financiación del Terrorismo",$H$60="Trámites, OPAs y Consultas de Acceso a la Información Pública"),"No Aplica",'[4]5. Valoración de Controles'!$P62))</f>
        <v/>
      </c>
      <c r="Z62" s="106" t="str">
        <f>IF($H$60="","",
IF(OR($H$60="Corrupción",$H$60="Lavado de Activos",$H$60="Financiación del Terrorismo",$H$60="Trámites, OPAs y Consultas de Acceso a la Información Pública"),"No Aplica",'[4]5. Valoración de Controles'!$Q62))</f>
        <v/>
      </c>
      <c r="AA62" s="107" t="str">
        <f>IF($H$60="","",
IF(OR($H$60="Corrupción",$H$60="Lavado de Activos",$H$60="Financiación del Terrorismo",$H$60="Trámites, OPAs y Consultas de Acceso a la Información Pública"),"No aplica",'[4]5. Valoración de Controles'!$R62))</f>
        <v/>
      </c>
      <c r="AB62" s="96"/>
      <c r="AC62" s="96"/>
      <c r="AD62" s="96"/>
      <c r="AE62" s="96"/>
      <c r="AF62" s="96"/>
      <c r="AG62" s="96"/>
      <c r="AH62" s="96"/>
      <c r="AI62" s="96"/>
      <c r="AJ62" s="96"/>
      <c r="AK62" s="96"/>
      <c r="AL62" s="96"/>
      <c r="AM62" s="116"/>
      <c r="AN62" s="116"/>
      <c r="AO62" s="116"/>
      <c r="AP62" s="116"/>
      <c r="AQ62" s="116"/>
      <c r="AR62" s="116"/>
      <c r="AS62" s="116"/>
      <c r="AT62" s="116"/>
      <c r="AU62" s="116"/>
      <c r="AV62" s="116"/>
      <c r="AW62" s="116"/>
      <c r="AX62" s="116"/>
      <c r="AY62" s="116"/>
      <c r="AZ62" s="116"/>
      <c r="BA62" s="116"/>
      <c r="BB62" s="116"/>
      <c r="BC62" s="116"/>
      <c r="BD62" s="116"/>
      <c r="BE62" s="116"/>
      <c r="BF62" s="116"/>
    </row>
    <row r="63" spans="1:58" ht="31.5" customHeight="1">
      <c r="A63" s="99">
        <v>19</v>
      </c>
      <c r="B63" s="100" t="str">
        <f>'[4]2. Identificación del Riesgo'!B63:B65</f>
        <v/>
      </c>
      <c r="C63" s="100" t="str">
        <f>IF('[4]2. Identificación del Riesgo'!C63:C65="","",'[4]2. Identificación del Riesgo'!C63:C65)</f>
        <v/>
      </c>
      <c r="D63" s="100" t="str">
        <f>IF('[4]2. Identificación del Riesgo'!D63:D65="","",'[4]2. Identificación del Riesgo'!D63:D65)</f>
        <v/>
      </c>
      <c r="E63" s="100" t="str">
        <f>IF('[4]2. Identificación del Riesgo'!E63:E65="","",'[4]2. Identificación del Riesgo'!E63:E65)</f>
        <v/>
      </c>
      <c r="F63" s="100" t="str">
        <f>IF('[4]2. Identificación del Riesgo'!F63:F65="","",'[4]2. Identificación del Riesgo'!F63:F65)</f>
        <v/>
      </c>
      <c r="G63" s="100" t="str">
        <f>IF('[4]2. Identificación del Riesgo'!G63:G65="","",'[4]2. Identificación del Riesgo'!G63:G65)</f>
        <v/>
      </c>
      <c r="H63" s="100" t="str">
        <f>IF('[4]2. Identificación del Riesgo'!H63:H65="","",'[4]2. Identificación del Riesgo'!H63:H65)</f>
        <v/>
      </c>
      <c r="I63" s="100" t="str">
        <f>IF('[4]2. Identificación del Riesgo'!I63:I65="","",'[4]2. Identificación del Riesgo'!I63:I65)</f>
        <v/>
      </c>
      <c r="J63" s="100" t="str">
        <f>IF('[4]2. Identificación del Riesgo'!J63:J65="","",'[4]2. Identificación del Riesgo'!J63:J65)</f>
        <v/>
      </c>
      <c r="K63" s="101" t="str">
        <f>'[4]2. Identificación del Riesgo'!K63:K65</f>
        <v/>
      </c>
      <c r="L63" s="102" t="str">
        <f>'[4]2. Identificación del Riesgo'!L63:L65</f>
        <v/>
      </c>
      <c r="M63" s="100" t="str">
        <f>IF(OR('[4]2. Identificación del Riesgo'!H63:H65="Corrupción",'[4]2. Identificación del Riesgo'!H63:H65="Lavado de Activos",'[4]2. Identificación del Riesgo'!H63:H65="Financiación del Terrorismo",'[4]2. Identificación del Riesgo'!H63:H65="Trámites, OPAs y Consultas de Acceso a la Información Pública"),"No Aplica",
IF('[4]2. Identificación del Riesgo'!M63:M65="","",'[4]2. Identificación del Riesgo'!M63:M65))</f>
        <v/>
      </c>
      <c r="N63" s="101" t="str">
        <f>'[4]2. Identificación del Riesgo'!N63:N65</f>
        <v/>
      </c>
      <c r="O63" s="102" t="str">
        <f>'[4]2. Identificación del Riesgo'!O63:O65</f>
        <v/>
      </c>
      <c r="P63" s="103" t="str">
        <f>'[4]2. Identificación del Riesgo'!P63:P65</f>
        <v/>
      </c>
      <c r="Q63" s="104" t="str">
        <f>IF($H$63="","",
IF(OR($H$63="Corrupción",$H$63="Lavado de Activos",$H$63="Financiación del Terrorismo",$H$63="Trámites, OPAs y Consultas de Acceso a la Información Pública"),'[4]6.Valoración Control Corrupción'!$E63,'[4]5. Valoración de Controles'!$E63))</f>
        <v/>
      </c>
      <c r="R63" s="105" t="str">
        <f>IF($H$63="","",
IF(OR($H$63="Corrupción",$H$63="Lavado de Activos",$H$63="Financiación del Terrorismo",$H$63="Trámites, OPAs y Consultas de Acceso a la Información Pública"),"No Aplica",'[4]5. Valoración de Controles'!$I63))</f>
        <v/>
      </c>
      <c r="S63" s="105" t="str">
        <f>IF($H$63="","",
IF(OR($H$63="Corrupción",$H$63="Lavado de Activos",$H$63="Financiación del Terrorismo",$H$63="Trámites, OPAs y Consultas de Acceso a la Información Pública"),"No Aplica",'[4]5. Valoración de Controles'!$J63))</f>
        <v/>
      </c>
      <c r="T63" s="105" t="str">
        <f>IF($H$63="","",
IF(OR($H$63="Corrupción",$H$63="Lavado de Activos",$H$63="Financiación del Terrorismo",$H$63="Trámites, OPAs y Consultas de Acceso a la Información Pública"),"No Aplica",'[4]5. Valoración de Controles'!$K63))</f>
        <v/>
      </c>
      <c r="U63" s="105" t="str">
        <f>IF($H$63="","",
IF(OR($H$63="Corrupción",$H$63="Lavado de Activos",$H$63="Financiación del Terrorismo",$H$63="Trámites, OPAs y Consultas de Acceso a la Información Pública"),"No Aplica",'[4]5. Valoración de Controles'!$L63))</f>
        <v/>
      </c>
      <c r="V63" s="105" t="str">
        <f>IF($H$63="","",
IF(OR($H$63="Corrupción",$H$63="Lavado de Activos",$H$63="Financiación del Terrorismo",$H$63="Trámites, OPAs y Consultas de Acceso a la Información Pública"),"No Aplica",'[4]5. Valoración de Controles'!$M63))</f>
        <v/>
      </c>
      <c r="W63" s="105" t="str">
        <f>IF($H$63="","",
IF(OR($H$63="Corrupción",$H$63="Lavado de Activos",$H$63="Financiación del Terrorismo",$H$63="Trámites, OPAs y Consultas de Acceso a la Información Pública"),"No Aplica",'[4]5. Valoración de Controles'!$N63))</f>
        <v/>
      </c>
      <c r="X63" s="106" t="str">
        <f>IF($H$63="","",
IF(OR($H$63="Corrupción",$H$63="Lavado de Activos",$H$63="Financiación del Terrorismo",$H$63="Trámites, OPAs y Consultas de Acceso a la Información Pública"),"No Aplica",'[4]5. Valoración de Controles'!$O63))</f>
        <v/>
      </c>
      <c r="Y63" s="106" t="str">
        <f>IF($H$63="","",
IF(OR($H$63="Corrupción",$H$63="Lavado de Activos",$H$63="Financiación del Terrorismo",$H$63="Trámites, OPAs y Consultas de Acceso a la Información Pública"),"No Aplica",'[4]5. Valoración de Controles'!$P63))</f>
        <v/>
      </c>
      <c r="Z63" s="106" t="str">
        <f>IF($H$63="","",
IF(OR($H$63="Corrupción",$H$63="Lavado de Activos",$H$63="Financiación del Terrorismo",$H$63="Trámites, OPAs y Consultas de Acceso a la Información Pública"),"No Aplica",'[4]5. Valoración de Controles'!$Q63))</f>
        <v/>
      </c>
      <c r="AA63" s="107" t="str">
        <f>IF($H$63="","",
IF(OR($H$63="Corrupción",$H$63="Lavado de Activos",$H$63="Financiación del Terrorismo",$H$63="Trámites, OPAs y Consultas de Acceso a la Información Pública"),"No aplica",'[4]5. Valoración de Controles'!$R63))</f>
        <v/>
      </c>
      <c r="AB63" s="101" t="str">
        <f>IF(H63="","",
IF(OR(H63="Corrupción",H63="Lavado de Activos",H63="Financiación del Terrorismo",H63="Trámites, OPAs y Consultas de Acceso a la Información Pública"),'[4]6.Valoración Control Corrupción'!W63:W65,
IF(OR(H63&lt;&gt;"Corrupción",H63&lt;&gt;"Lavado de Activos",H63&lt;&gt;"Financiación del Terrorismo",H63&lt;&gt;"Trámites, OPAs y Consultas de Acceso a la Información Pública"),IF(AC63="","",
IF(AND(AC63&gt;0,AC63&lt;0.4),"Muy Baja",
IF(AND(AC63&gt;=0.4,AC63&lt;0.6),"Baja",
IF(AND(AC63&gt;=0.6,AC63&lt;0.8),"Media",
IF(AND(AC63&gt;=0.8,AC63&lt;1),"Alta",
IF(AC63&gt;=1,"Muy Alta","")))))))))</f>
        <v/>
      </c>
      <c r="AC63" s="108"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IF('[4]5. Valoración de Controles'!U65&gt;0,'[4]5. Valoración de Controles'!U65,
IF('[4]5. Valoración de Controles'!U64&gt;0,'[4]5. Valoración de Controles'!U64,
IF('[4]5. Valoración de Controles'!U63&gt;0,'[4]5. Valoración de Controles'!U63,L63))))))</f>
        <v/>
      </c>
      <c r="AD63" s="101" t="str">
        <f>IF(H63="","",
IF(OR(H63="Corrupción",H63="Lavado de Activos",H63="Financiación del Terrorismo",H63="Trámites, OPAs y Consultas de Acceso a la Información Pública"),'[4]3. Impacto Riesgo de Corrupción'!Z63:Z65,
IF(OR(H63&lt;&gt;"Corrupción",H63&lt;&gt;"Lavado de Activos",H63&lt;&gt;"Financiación del Terrorismo",H63&lt;&gt;"Trámites, OPAs y Consultas de Acceso a la Información Pública"),
IF(AE63="","",
IF(AND(AE63&gt;0,AE63&lt;0.4),"Leve",
IF(AND(AE63&gt;=0.4,AE63&lt;0.6),"Menor",
IF(AND(AE63&gt;=0.6,AE63&lt;0.8),"Moderado",
IF(AND(AE63&gt;=0.8,AE63&lt;1),"Mayor",
IF(AE63&gt;=1,"Catastrófico","")))))))))</f>
        <v/>
      </c>
      <c r="AE63" s="108"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IF('[4]5. Valoración de Controles'!V65&gt;0,'[4]5. Valoración de Controles'!V65,
IF('[4]5. Valoración de Controles'!V64&gt;0,'[4]5. Valoración de Controles'!V64,
IF('[4]5. Valoración de Controles'!V63&gt;0,'[4]5. Valoración de Controles'!V63,O63))))))</f>
        <v/>
      </c>
      <c r="AF63" s="103" t="str">
        <f>IF(AND(AB63="Muy Alta",OR(AD63="Leve",AD63="Menor",AD63="Moderado",AD63="Mayor")),"Alto",
IF(AND(AB63="Alta",OR(AD63="Leve",AD63="Menor")),"Moderado",
IF(AND(AB63="Alta",OR(AD63="Moderado",AD63="Mayor")),"Alto",
IF(AND(AB63="Media",OR(AD63="Leve",AD63="Menor",AD63="Moderado")),"Moderado",
IF(AND(AB63="Media",OR(AD63="Mayor")),"Alto",
IF(AND(AB63="Baja",OR(AD63="Leve")),"Bajo",
IF(AND(OR(AB63="Baja",AB63="Improbable"),OR(AD63="Menor",AD63="Moderado")),"Moderado",
IF(AND(OR(AB63="Baja",AB63="Improbable"),AD63="Mayor"),"Alto",
IF(AND(AB63="Muy Baja",OR(AD63="Leve",AD63="Menor")),"Bajo",
IF(AND(OR(AB63="Muy Baja",AB63="Rara vez"),OR(AD63="Moderado")),"Moderado",
IF(AND(OR(AB63="Muy Baja",AB63="Rara vez"),AD63="Mayor"),"Alto",
IF(AND(OR(AB63="Casi seguro",AB63="Probable",AB63="Posible"),AD63="Mayor"),"Extremo",
IF(AND(AB63="Casi seguro",AD63="Moderado"),"Extremo",
IF(AND(OR(AB63="Probable",AB63="Posible"),OR(AD63="Moderado")),"Alto",
IF(AD63="Catastrófico","Extremo","")))))))))))))))</f>
        <v/>
      </c>
      <c r="AG63" s="109"/>
      <c r="AH63" s="110" t="str">
        <f>IF(AG63="Reducir (Mitigar)","Debe establecer el plan de acción a implementar para mitigar el nivel del riesgo",
IF(AG63="Reducir (Transferir)","No amerita plan de acción. Debe tercerizar la actividad que genera este riesgo o adquirir polizas para evitar responsabilidad economica, sin embargo mantiene la responsabilidad reputacional",
IF(AG63="Aceptar","No amerita plan de acción. Asuma las consecuencias de la materialización del riesgo",
IF(AG63="Evitar","No amerita plan de acción. No ejecute la actividad que genera el riesgo",
IF(AG63="Reducir","Debe establecer el plan de acción a implementar para mitigar el nivel del riesgo",
IF(AG63="Compartir","No amerita plan de acción. Comparta el riesgo con una parte interesada que pueda gestionarlo con mas eficacia",""))))))</f>
        <v/>
      </c>
      <c r="AI63" s="111"/>
      <c r="AJ63" s="112"/>
      <c r="AK63" s="112" t="str">
        <f>IF(AI63="","","∑ Peso porcentual de cada acción definida")</f>
        <v/>
      </c>
      <c r="AL63" s="100"/>
      <c r="AM63" s="77"/>
      <c r="AN63" s="77"/>
      <c r="AO63" s="77"/>
      <c r="AP63" s="77"/>
      <c r="AQ63" s="77"/>
      <c r="AR63" s="77"/>
      <c r="AS63" s="77"/>
      <c r="AT63" s="77"/>
      <c r="AU63" s="77"/>
      <c r="AV63" s="77"/>
      <c r="AW63" s="77"/>
      <c r="AX63" s="77"/>
      <c r="AY63" s="77"/>
      <c r="AZ63" s="77"/>
      <c r="BA63" s="77"/>
      <c r="BB63" s="77"/>
      <c r="BC63" s="77"/>
      <c r="BD63" s="77"/>
      <c r="BE63" s="77"/>
      <c r="BF63" s="77"/>
    </row>
    <row r="64" spans="1:58" ht="31.5" customHeight="1">
      <c r="A64" s="114"/>
      <c r="B64" s="114"/>
      <c r="C64" s="114"/>
      <c r="D64" s="114"/>
      <c r="E64" s="114"/>
      <c r="F64" s="114"/>
      <c r="G64" s="114"/>
      <c r="H64" s="114"/>
      <c r="I64" s="114"/>
      <c r="J64" s="114"/>
      <c r="K64" s="114"/>
      <c r="L64" s="114"/>
      <c r="M64" s="114"/>
      <c r="N64" s="114"/>
      <c r="O64" s="114"/>
      <c r="P64" s="114"/>
      <c r="Q64" s="104" t="str">
        <f>IF($H$63="","",
IF(OR($H$63="Corrupción",$H$63="Lavado de Activos",$H$63="Financiación del Terrorismo",$H$63="Trámites, OPAs y Consultas de Acceso a la Información Pública"),'[4]6.Valoración Control Corrupción'!$E64,'[4]5. Valoración de Controles'!$E64))</f>
        <v/>
      </c>
      <c r="R64" s="105" t="str">
        <f>IF($H$63="","",
IF(OR($H$63="Corrupción",$H$63="Lavado de Activos",$H$63="Financiación del Terrorismo",$H$63="Trámites, OPAs y Consultas de Acceso a la Información Pública"),"No Aplica",'[4]5. Valoración de Controles'!$I64))</f>
        <v/>
      </c>
      <c r="S64" s="105" t="str">
        <f>IF($H$63="","",
IF(OR($H$63="Corrupción",$H$63="Lavado de Activos",$H$63="Financiación del Terrorismo",$H$63="Trámites, OPAs y Consultas de Acceso a la Información Pública"),"No Aplica",'[4]5. Valoración de Controles'!$J64))</f>
        <v/>
      </c>
      <c r="T64" s="105" t="str">
        <f>IF($H$63="","",
IF(OR($H$63="Corrupción",$H$63="Lavado de Activos",$H$63="Financiación del Terrorismo",$H$63="Trámites, OPAs y Consultas de Acceso a la Información Pública"),"No Aplica",'[4]5. Valoración de Controles'!$K64))</f>
        <v/>
      </c>
      <c r="U64" s="105" t="str">
        <f>IF($H$63="","",
IF(OR($H$63="Corrupción",$H$63="Lavado de Activos",$H$63="Financiación del Terrorismo",$H$63="Trámites, OPAs y Consultas de Acceso a la Información Pública"),"No Aplica",'[4]5. Valoración de Controles'!$L64))</f>
        <v/>
      </c>
      <c r="V64" s="105" t="str">
        <f>IF($H$63="","",
IF(OR($H$63="Corrupción",$H$63="Lavado de Activos",$H$63="Financiación del Terrorismo",$H$63="Trámites, OPAs y Consultas de Acceso a la Información Pública"),"No Aplica",'[4]5. Valoración de Controles'!$M64))</f>
        <v/>
      </c>
      <c r="W64" s="105" t="str">
        <f>IF($H$63="","",
IF(OR($H$63="Corrupción",$H$63="Lavado de Activos",$H$63="Financiación del Terrorismo",$H$63="Trámites, OPAs y Consultas de Acceso a la Información Pública"),"No Aplica",'[4]5. Valoración de Controles'!$N64))</f>
        <v/>
      </c>
      <c r="X64" s="106" t="str">
        <f>IF($H$63="","",
IF(OR($H$63="Corrupción",$H$63="Lavado de Activos",$H$63="Financiación del Terrorismo",$H$63="Trámites, OPAs y Consultas de Acceso a la Información Pública"),"No Aplica",'[4]5. Valoración de Controles'!$O64))</f>
        <v/>
      </c>
      <c r="Y64" s="106" t="str">
        <f>IF($H$63="","",
IF(OR($H$63="Corrupción",$H$63="Lavado de Activos",$H$63="Financiación del Terrorismo",$H$63="Trámites, OPAs y Consultas de Acceso a la Información Pública"),"No Aplica",'[4]5. Valoración de Controles'!$P64))</f>
        <v/>
      </c>
      <c r="Z64" s="106" t="str">
        <f>IF($H$63="","",
IF(OR($H$63="Corrupción",$H$63="Lavado de Activos",$H$63="Financiación del Terrorismo",$H$63="Trámites, OPAs y Consultas de Acceso a la Información Pública"),"No Aplica",'[4]5. Valoración de Controles'!$Q64))</f>
        <v/>
      </c>
      <c r="AA64" s="107" t="str">
        <f>IF($H$63="","",
IF(OR($H$63="Corrupción",$H$63="Lavado de Activos",$H$63="Financiación del Terrorismo",$H$63="Trámites, OPAs y Consultas de Acceso a la Información Pública"),"No aplica",'[4]5. Valoración de Controles'!$R64))</f>
        <v/>
      </c>
      <c r="AB64" s="114"/>
      <c r="AC64" s="114"/>
      <c r="AD64" s="114"/>
      <c r="AE64" s="114"/>
      <c r="AF64" s="114"/>
      <c r="AG64" s="114"/>
      <c r="AH64" s="114"/>
      <c r="AI64" s="114"/>
      <c r="AJ64" s="114"/>
      <c r="AK64" s="114"/>
      <c r="AL64" s="114"/>
      <c r="AM64" s="116"/>
      <c r="AN64" s="116"/>
      <c r="AO64" s="116"/>
      <c r="AP64" s="116"/>
      <c r="AQ64" s="116"/>
      <c r="AR64" s="116"/>
      <c r="AS64" s="116"/>
      <c r="AT64" s="116"/>
      <c r="AU64" s="116"/>
      <c r="AV64" s="116"/>
      <c r="AW64" s="116"/>
      <c r="AX64" s="116"/>
      <c r="AY64" s="116"/>
      <c r="AZ64" s="116"/>
      <c r="BA64" s="116"/>
      <c r="BB64" s="116"/>
      <c r="BC64" s="116"/>
      <c r="BD64" s="116"/>
      <c r="BE64" s="116"/>
      <c r="BF64" s="116"/>
    </row>
    <row r="65" spans="1:58" ht="31.5" customHeight="1">
      <c r="A65" s="96"/>
      <c r="B65" s="96"/>
      <c r="C65" s="96"/>
      <c r="D65" s="96"/>
      <c r="E65" s="96"/>
      <c r="F65" s="96"/>
      <c r="G65" s="96"/>
      <c r="H65" s="96"/>
      <c r="I65" s="96"/>
      <c r="J65" s="96"/>
      <c r="K65" s="96"/>
      <c r="L65" s="96"/>
      <c r="M65" s="96"/>
      <c r="N65" s="96"/>
      <c r="O65" s="96"/>
      <c r="P65" s="96"/>
      <c r="Q65" s="104" t="str">
        <f>IF($H$63="","",
IF(OR($H$63="Corrupción",$H$63="Lavado de Activos",$H$63="Financiación del Terrorismo",$H$63="Trámites, OPAs y Consultas de Acceso a la Información Pública"),'[4]6.Valoración Control Corrupción'!$E65,'[4]5. Valoración de Controles'!$E65))</f>
        <v/>
      </c>
      <c r="R65" s="105" t="str">
        <f>IF($H$63="","",
IF(OR($H$63="Corrupción",$H$63="Lavado de Activos",$H$63="Financiación del Terrorismo",$H$63="Trámites, OPAs y Consultas de Acceso a la Información Pública"),"No Aplica",'[4]5. Valoración de Controles'!$I65))</f>
        <v/>
      </c>
      <c r="S65" s="105" t="str">
        <f>IF($H$63="","",
IF(OR($H$63="Corrupción",$H$63="Lavado de Activos",$H$63="Financiación del Terrorismo",$H$63="Trámites, OPAs y Consultas de Acceso a la Información Pública"),"No Aplica",'[4]5. Valoración de Controles'!$J65))</f>
        <v/>
      </c>
      <c r="T65" s="105" t="str">
        <f>IF($H$63="","",
IF(OR($H$63="Corrupción",$H$63="Lavado de Activos",$H$63="Financiación del Terrorismo",$H$63="Trámites, OPAs y Consultas de Acceso a la Información Pública"),"No Aplica",'[4]5. Valoración de Controles'!$K65))</f>
        <v/>
      </c>
      <c r="U65" s="105" t="str">
        <f>IF($H$63="","",
IF(OR($H$63="Corrupción",$H$63="Lavado de Activos",$H$63="Financiación del Terrorismo",$H$63="Trámites, OPAs y Consultas de Acceso a la Información Pública"),"No Aplica",'[4]5. Valoración de Controles'!$L65))</f>
        <v/>
      </c>
      <c r="V65" s="105" t="str">
        <f>IF($H$63="","",
IF(OR($H$63="Corrupción",$H$63="Lavado de Activos",$H$63="Financiación del Terrorismo",$H$63="Trámites, OPAs y Consultas de Acceso a la Información Pública"),"No Aplica",'[4]5. Valoración de Controles'!$M65))</f>
        <v/>
      </c>
      <c r="W65" s="105" t="str">
        <f>IF($H$63="","",
IF(OR($H$63="Corrupción",$H$63="Lavado de Activos",$H$63="Financiación del Terrorismo",$H$63="Trámites, OPAs y Consultas de Acceso a la Información Pública"),"No Aplica",'[4]5. Valoración de Controles'!$N65))</f>
        <v/>
      </c>
      <c r="X65" s="106" t="str">
        <f>IF($H$63="","",
IF(OR($H$63="Corrupción",$H$63="Lavado de Activos",$H$63="Financiación del Terrorismo",$H$63="Trámites, OPAs y Consultas de Acceso a la Información Pública"),"No Aplica",'[4]5. Valoración de Controles'!$O65))</f>
        <v/>
      </c>
      <c r="Y65" s="106" t="str">
        <f>IF($H$63="","",
IF(OR($H$63="Corrupción",$H$63="Lavado de Activos",$H$63="Financiación del Terrorismo",$H$63="Trámites, OPAs y Consultas de Acceso a la Información Pública"),"No Aplica",'[4]5. Valoración de Controles'!$P65))</f>
        <v/>
      </c>
      <c r="Z65" s="106" t="str">
        <f>IF($H$63="","",
IF(OR($H$63="Corrupción",$H$63="Lavado de Activos",$H$63="Financiación del Terrorismo",$H$63="Trámites, OPAs y Consultas de Acceso a la Información Pública"),"No Aplica",'[4]5. Valoración de Controles'!$Q65))</f>
        <v/>
      </c>
      <c r="AA65" s="107" t="str">
        <f>IF($H$63="","",
IF(OR($H$63="Corrupción",$H$63="Lavado de Activos",$H$63="Financiación del Terrorismo",$H$63="Trámites, OPAs y Consultas de Acceso a la Información Pública"),"No aplica",'[4]5. Valoración de Controles'!$R65))</f>
        <v/>
      </c>
      <c r="AB65" s="96"/>
      <c r="AC65" s="96"/>
      <c r="AD65" s="96"/>
      <c r="AE65" s="96"/>
      <c r="AF65" s="96"/>
      <c r="AG65" s="96"/>
      <c r="AH65" s="96"/>
      <c r="AI65" s="96"/>
      <c r="AJ65" s="96"/>
      <c r="AK65" s="96"/>
      <c r="AL65" s="96"/>
      <c r="AM65" s="116"/>
      <c r="AN65" s="116"/>
      <c r="AO65" s="116"/>
      <c r="AP65" s="116"/>
      <c r="AQ65" s="116"/>
      <c r="AR65" s="116"/>
      <c r="AS65" s="116"/>
      <c r="AT65" s="116"/>
      <c r="AU65" s="116"/>
      <c r="AV65" s="116"/>
      <c r="AW65" s="116"/>
      <c r="AX65" s="116"/>
      <c r="AY65" s="116"/>
      <c r="AZ65" s="116"/>
      <c r="BA65" s="116"/>
      <c r="BB65" s="116"/>
      <c r="BC65" s="116"/>
      <c r="BD65" s="116"/>
      <c r="BE65" s="116"/>
      <c r="BF65" s="116"/>
    </row>
    <row r="66" spans="1:58" ht="31.5" customHeight="1">
      <c r="A66" s="99">
        <v>20</v>
      </c>
      <c r="B66" s="100" t="str">
        <f>'[4]2. Identificación del Riesgo'!B66:B68</f>
        <v/>
      </c>
      <c r="C66" s="100" t="str">
        <f>IF('[4]2. Identificación del Riesgo'!C66:C68="","",'[4]2. Identificación del Riesgo'!C66:C68)</f>
        <v/>
      </c>
      <c r="D66" s="100" t="str">
        <f>IF('[4]2. Identificación del Riesgo'!D66:D68="","",'[4]2. Identificación del Riesgo'!D66:D68)</f>
        <v/>
      </c>
      <c r="E66" s="100" t="str">
        <f>IF('[4]2. Identificación del Riesgo'!E66:E68="","",'[4]2. Identificación del Riesgo'!E66:E68)</f>
        <v/>
      </c>
      <c r="F66" s="100" t="str">
        <f>IF('[4]2. Identificación del Riesgo'!F66:F68="","",'[4]2. Identificación del Riesgo'!F66:F68)</f>
        <v/>
      </c>
      <c r="G66" s="100" t="str">
        <f>IF('[4]2. Identificación del Riesgo'!G66:G68="","",'[4]2. Identificación del Riesgo'!G66:G68)</f>
        <v/>
      </c>
      <c r="H66" s="100" t="str">
        <f>IF('[4]2. Identificación del Riesgo'!H66:H68="","",'[4]2. Identificación del Riesgo'!H66:H68)</f>
        <v/>
      </c>
      <c r="I66" s="100" t="str">
        <f>IF('[4]2. Identificación del Riesgo'!I66:I68="","",'[4]2. Identificación del Riesgo'!I66:I68)</f>
        <v/>
      </c>
      <c r="J66" s="100" t="str">
        <f>IF('[4]2. Identificación del Riesgo'!J66:J68="","",'[4]2. Identificación del Riesgo'!J66:J68)</f>
        <v/>
      </c>
      <c r="K66" s="101" t="str">
        <f>'[4]2. Identificación del Riesgo'!K66:K68</f>
        <v/>
      </c>
      <c r="L66" s="102" t="str">
        <f>'[4]2. Identificación del Riesgo'!L66:L68</f>
        <v/>
      </c>
      <c r="M66" s="100" t="str">
        <f>IF(OR('[4]2. Identificación del Riesgo'!H66:H68="Corrupción",'[4]2. Identificación del Riesgo'!H66:H68="Lavado de Activos",'[4]2. Identificación del Riesgo'!H66:H68="Financiación del Terrorismo",'[4]2. Identificación del Riesgo'!H66:H68="Trámites, OPAs y Consultas de Acceso a la Información Pública"),"No Aplica",
IF('[4]2. Identificación del Riesgo'!M66:M68="","",'[4]2. Identificación del Riesgo'!M66:M68))</f>
        <v/>
      </c>
      <c r="N66" s="101" t="str">
        <f>'[4]2. Identificación del Riesgo'!N66:N68</f>
        <v/>
      </c>
      <c r="O66" s="102" t="str">
        <f>'[4]2. Identificación del Riesgo'!O66:O68</f>
        <v/>
      </c>
      <c r="P66" s="103" t="str">
        <f>'[4]2. Identificación del Riesgo'!P66:P68</f>
        <v/>
      </c>
      <c r="Q66" s="104" t="str">
        <f>IF($H$66="","",
IF(OR($H$66="Corrupción",$H$66="Lavado de Activos",$H$66="Financiación del Terrorismo",$H$66="Trámites, OPAs y Consultas de Acceso a la Información Pública"),'[4]6.Valoración Control Corrupción'!$E66,'[4]5. Valoración de Controles'!$E66))</f>
        <v/>
      </c>
      <c r="R66" s="105" t="str">
        <f>IF($H$66="","",
IF(OR($H$66="Corrupción",$H$66="Lavado de Activos",$H$66="Financiación del Terrorismo",$H$66="Trámites, OPAs y Consultas de Acceso a la Información Pública"),"No Aplica",'[4]5. Valoración de Controles'!$I66))</f>
        <v/>
      </c>
      <c r="S66" s="105" t="str">
        <f>IF($H$66="","",
IF(OR($H$66="Corrupción",$H$66="Lavado de Activos",$H$66="Financiación del Terrorismo",$H$66="Trámites, OPAs y Consultas de Acceso a la Información Pública"),"No Aplica",'[4]5. Valoración de Controles'!$J66))</f>
        <v/>
      </c>
      <c r="T66" s="105" t="str">
        <f>IF($H$66="","",
IF(OR($H$66="Corrupción",$H$66="Lavado de Activos",$H$66="Financiación del Terrorismo",$H$66="Trámites, OPAs y Consultas de Acceso a la Información Pública"),"No Aplica",'[4]5. Valoración de Controles'!$K66))</f>
        <v/>
      </c>
      <c r="U66" s="105" t="str">
        <f>IF($H$66="","",
IF(OR($H$66="Corrupción",$H$66="Lavado de Activos",$H$66="Financiación del Terrorismo",$H$66="Trámites, OPAs y Consultas de Acceso a la Información Pública"),"No Aplica",'[4]5. Valoración de Controles'!$L66))</f>
        <v/>
      </c>
      <c r="V66" s="105" t="str">
        <f>IF($H$66="","",
IF(OR($H$66="Corrupción",$H$66="Lavado de Activos",$H$66="Financiación del Terrorismo",$H$66="Trámites, OPAs y Consultas de Acceso a la Información Pública"),"No Aplica",'[4]5. Valoración de Controles'!$M66))</f>
        <v/>
      </c>
      <c r="W66" s="105" t="str">
        <f>IF($H$66="","",
IF(OR($H$66="Corrupción",$H$66="Lavado de Activos",$H$66="Financiación del Terrorismo",$H$66="Trámites, OPAs y Consultas de Acceso a la Información Pública"),"No Aplica",'[4]5. Valoración de Controles'!$N66))</f>
        <v/>
      </c>
      <c r="X66" s="106" t="str">
        <f>IF($H$66="","",
IF(OR($H$66="Corrupción",$H$66="Lavado de Activos",$H$66="Financiación del Terrorismo",$H$66="Trámites, OPAs y Consultas de Acceso a la Información Pública"),"No Aplica",'[4]5. Valoración de Controles'!$O66))</f>
        <v/>
      </c>
      <c r="Y66" s="106" t="str">
        <f>IF($H$66="","",
IF(OR($H$66="Corrupción",$H$66="Lavado de Activos",$H$66="Financiación del Terrorismo",$H$66="Trámites, OPAs y Consultas de Acceso a la Información Pública"),"No Aplica",'[4]5. Valoración de Controles'!$P66))</f>
        <v/>
      </c>
      <c r="Z66" s="106" t="str">
        <f>IF($H$66="","",
IF(OR($H$66="Corrupción",$H$66="Lavado de Activos",$H$66="Financiación del Terrorismo",$H$66="Trámites, OPAs y Consultas de Acceso a la Información Pública"),"No Aplica",'[4]5. Valoración de Controles'!$Q66))</f>
        <v/>
      </c>
      <c r="AA66" s="107" t="str">
        <f>IF($H$66="","",
IF(OR($H$66="Corrupción",$H$66="Lavado de Activos",$H$66="Financiación del Terrorismo",$H$66="Trámites, OPAs y Consultas de Acceso a la Información Pública"),"No aplica",'[4]5. Valoración de Controles'!$R66))</f>
        <v/>
      </c>
      <c r="AB66" s="101" t="str">
        <f>IF(H66="","",
IF(OR(H66="Corrupción",H66="Lavado de Activos",H66="Financiación del Terrorismo",H66="Trámites, OPAs y Consultas de Acceso a la Información Pública"),'[4]6.Valoración Control Corrupción'!W66:W68,
IF(OR(H66&lt;&gt;"Corrupción",H66&lt;&gt;"Lavado de Activos",H66&lt;&gt;"Financiación del Terrorismo",H66&lt;&gt;"Trámites, OPAs y Consultas de Acceso a la Información Pública"),IF(AC66="","",
IF(AND(AC66&gt;0,AC66&lt;0.4),"Muy Baja",
IF(AND(AC66&gt;=0.4,AC66&lt;0.6),"Baja",
IF(AND(AC66&gt;=0.6,AC66&lt;0.8),"Media",
IF(AND(AC66&gt;=0.8,AC66&lt;1),"Alta",
IF(AC66&gt;=1,"Muy Alta","")))))))))</f>
        <v/>
      </c>
      <c r="AC66" s="108"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IF('[4]5. Valoración de Controles'!U68&gt;0,'[4]5. Valoración de Controles'!U68,
IF('[4]5. Valoración de Controles'!U67&gt;0,'[4]5. Valoración de Controles'!U67,
IF('[4]5. Valoración de Controles'!U66&gt;0,'[4]5. Valoración de Controles'!U66,L66))))))</f>
        <v/>
      </c>
      <c r="AD66" s="101" t="str">
        <f>IF(H66="","",
IF(OR(H66="Corrupción",H66="Lavado de Activos",H66="Financiación del Terrorismo",H66="Trámites, OPAs y Consultas de Acceso a la Información Pública"),'[4]3. Impacto Riesgo de Corrupción'!Z66:Z68,
IF(OR(H66&lt;&gt;"Corrupción",H66&lt;&gt;"Lavado de Activos",H66&lt;&gt;"Financiación del Terrorismo",H66&lt;&gt;"Trámites, OPAs y Consultas de Acceso a la Información Pública"),
IF(AE66="","",
IF(AND(AE66&gt;0,AE66&lt;0.4),"Leve",
IF(AND(AE66&gt;=0.4,AE66&lt;0.6),"Menor",
IF(AND(AE66&gt;=0.6,AE66&lt;0.8),"Moderado",
IF(AND(AE66&gt;=0.8,AE66&lt;1),"Mayor",
IF(AE66&gt;=1,"Catastrófico","")))))))))</f>
        <v/>
      </c>
      <c r="AE66" s="108"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IF('[4]5. Valoración de Controles'!V68&gt;0,'[4]5. Valoración de Controles'!V68,
IF('[4]5. Valoración de Controles'!V67&gt;0,'[4]5. Valoración de Controles'!V67,
IF('[4]5. Valoración de Controles'!V66&gt;0,'[4]5. Valoración de Controles'!V66,O66))))))</f>
        <v/>
      </c>
      <c r="AF66" s="103" t="str">
        <f>IF(AND(AB66="Muy Alta",OR(AD66="Leve",AD66="Menor",AD66="Moderado",AD66="Mayor")),"Alto",
IF(AND(AB66="Alta",OR(AD66="Leve",AD66="Menor")),"Moderado",
IF(AND(AB66="Alta",OR(AD66="Moderado",AD66="Mayor")),"Alto",
IF(AND(AB66="Media",OR(AD66="Leve",AD66="Menor",AD66="Moderado")),"Moderado",
IF(AND(AB66="Media",OR(AD66="Mayor")),"Alto",
IF(AND(AB66="Baja",OR(AD66="Leve")),"Bajo",
IF(AND(OR(AB66="Baja",AB66="Improbable"),OR(AD66="Menor",AD66="Moderado")),"Moderado",
IF(AND(OR(AB66="Baja",AB66="Improbable"),AD66="Mayor"),"Alto",
IF(AND(AB66="Muy Baja",OR(AD66="Leve",AD66="Menor")),"Bajo",
IF(AND(OR(AB66="Muy Baja",AB66="Rara vez"),OR(AD66="Moderado")),"Moderado",
IF(AND(OR(AB66="Muy Baja",AB66="Rara vez"),AD66="Mayor"),"Alto",
IF(AND(OR(AB66="Casi seguro",AB66="Probable",AB66="Posible"),AD66="Mayor"),"Extremo",
IF(AND(AB66="Casi seguro",AD66="Moderado"),"Extremo",
IF(AND(OR(AB66="Probable",AB66="Posible"),OR(AD66="Moderado")),"Alto",
IF(AD66="Catastrófico","Extremo","")))))))))))))))</f>
        <v/>
      </c>
      <c r="AG66" s="109"/>
      <c r="AH66" s="110" t="str">
        <f>IF(AG66="Reducir (Mitigar)","Debe establecer el plan de acción a implementar para mitigar el nivel del riesgo",
IF(AG66="Reducir (Transferir)","No amerita plan de acción. Debe tercerizar la actividad que genera este riesgo o adquirir polizas para evitar responsabilidad economica, sin embargo mantiene la responsabilidad reputacional",
IF(AG66="Aceptar","No amerita plan de acción. Asuma las consecuencias de la materialización del riesgo",
IF(AG66="Evitar","No amerita plan de acción. No ejecute la actividad que genera el riesgo",
IF(AG66="Reducir","Debe establecer el plan de acción a implementar para mitigar el nivel del riesgo",
IF(AG66="Compartir","No amerita plan de acción. Comparta el riesgo con una parte interesada que pueda gestionarlo con mas eficacia",""))))))</f>
        <v/>
      </c>
      <c r="AI66" s="111"/>
      <c r="AJ66" s="112"/>
      <c r="AK66" s="112" t="str">
        <f>IF(AI66="","","∑ Peso porcentual de cada acción definida")</f>
        <v/>
      </c>
      <c r="AL66" s="100"/>
      <c r="AM66" s="77"/>
      <c r="AN66" s="77"/>
      <c r="AO66" s="77"/>
      <c r="AP66" s="77"/>
      <c r="AQ66" s="77"/>
      <c r="AR66" s="77"/>
      <c r="AS66" s="77"/>
      <c r="AT66" s="77"/>
      <c r="AU66" s="77"/>
      <c r="AV66" s="77"/>
      <c r="AW66" s="77"/>
      <c r="AX66" s="77"/>
      <c r="AY66" s="77"/>
      <c r="AZ66" s="77"/>
      <c r="BA66" s="77"/>
      <c r="BB66" s="77"/>
      <c r="BC66" s="77"/>
      <c r="BD66" s="77"/>
      <c r="BE66" s="77"/>
      <c r="BF66" s="77"/>
    </row>
    <row r="67" spans="1:58" ht="31.5" customHeight="1">
      <c r="A67" s="114"/>
      <c r="B67" s="114"/>
      <c r="C67" s="114"/>
      <c r="D67" s="114"/>
      <c r="E67" s="114"/>
      <c r="F67" s="114"/>
      <c r="G67" s="114"/>
      <c r="H67" s="114"/>
      <c r="I67" s="114"/>
      <c r="J67" s="114"/>
      <c r="K67" s="114"/>
      <c r="L67" s="114"/>
      <c r="M67" s="114"/>
      <c r="N67" s="114"/>
      <c r="O67" s="114"/>
      <c r="P67" s="114"/>
      <c r="Q67" s="104" t="str">
        <f>IF($H$66="","",
IF(OR($H$66="Corrupción",$H$66="Lavado de Activos",$H$66="Financiación del Terrorismo",$H$66="Trámites, OPAs y Consultas de Acceso a la Información Pública"),'[4]6.Valoración Control Corrupción'!$E67,'[4]5. Valoración de Controles'!$E67))</f>
        <v/>
      </c>
      <c r="R67" s="105" t="str">
        <f>IF($H$66="","",
IF(OR($H$66="Corrupción",$H$66="Lavado de Activos",$H$66="Financiación del Terrorismo",$H$66="Trámites, OPAs y Consultas de Acceso a la Información Pública"),"No Aplica",'[4]5. Valoración de Controles'!$I67))</f>
        <v/>
      </c>
      <c r="S67" s="105" t="str">
        <f>IF($H$66="","",
IF(OR($H$66="Corrupción",$H$66="Lavado de Activos",$H$66="Financiación del Terrorismo",$H$66="Trámites, OPAs y Consultas de Acceso a la Información Pública"),"No Aplica",'[4]5. Valoración de Controles'!$J67))</f>
        <v/>
      </c>
      <c r="T67" s="105" t="str">
        <f>IF($H$66="","",
IF(OR($H$66="Corrupción",$H$66="Lavado de Activos",$H$66="Financiación del Terrorismo",$H$66="Trámites, OPAs y Consultas de Acceso a la Información Pública"),"No Aplica",'[4]5. Valoración de Controles'!$K67))</f>
        <v/>
      </c>
      <c r="U67" s="105" t="str">
        <f>IF($H$66="","",
IF(OR($H$66="Corrupción",$H$66="Lavado de Activos",$H$66="Financiación del Terrorismo",$H$66="Trámites, OPAs y Consultas de Acceso a la Información Pública"),"No Aplica",'[4]5. Valoración de Controles'!$L67))</f>
        <v/>
      </c>
      <c r="V67" s="105" t="str">
        <f>IF($H$66="","",
IF(OR($H$66="Corrupción",$H$66="Lavado de Activos",$H$66="Financiación del Terrorismo",$H$66="Trámites, OPAs y Consultas de Acceso a la Información Pública"),"No Aplica",'[4]5. Valoración de Controles'!$M67))</f>
        <v/>
      </c>
      <c r="W67" s="105" t="str">
        <f>IF($H$66="","",
IF(OR($H$66="Corrupción",$H$66="Lavado de Activos",$H$66="Financiación del Terrorismo",$H$66="Trámites, OPAs y Consultas de Acceso a la Información Pública"),"No Aplica",'[4]5. Valoración de Controles'!$N67))</f>
        <v/>
      </c>
      <c r="X67" s="106" t="str">
        <f>IF($H$66="","",
IF(OR($H$66="Corrupción",$H$66="Lavado de Activos",$H$66="Financiación del Terrorismo",$H$66="Trámites, OPAs y Consultas de Acceso a la Información Pública"),"No Aplica",'[4]5. Valoración de Controles'!$O67))</f>
        <v/>
      </c>
      <c r="Y67" s="106" t="str">
        <f>IF($H$66="","",
IF(OR($H$66="Corrupción",$H$66="Lavado de Activos",$H$66="Financiación del Terrorismo",$H$66="Trámites, OPAs y Consultas de Acceso a la Información Pública"),"No Aplica",'[4]5. Valoración de Controles'!$P67))</f>
        <v/>
      </c>
      <c r="Z67" s="106" t="str">
        <f>IF($H$66="","",
IF(OR($H$66="Corrupción",$H$66="Lavado de Activos",$H$66="Financiación del Terrorismo",$H$66="Trámites, OPAs y Consultas de Acceso a la Información Pública"),"No Aplica",'[4]5. Valoración de Controles'!$Q67))</f>
        <v/>
      </c>
      <c r="AA67" s="107" t="str">
        <f>IF($H$66="","",
IF(OR($H$66="Corrupción",$H$66="Lavado de Activos",$H$66="Financiación del Terrorismo",$H$66="Trámites, OPAs y Consultas de Acceso a la Información Pública"),"No aplica",'[4]5. Valoración de Controles'!$R67))</f>
        <v/>
      </c>
      <c r="AB67" s="114"/>
      <c r="AC67" s="114"/>
      <c r="AD67" s="114"/>
      <c r="AE67" s="114"/>
      <c r="AF67" s="114"/>
      <c r="AG67" s="114"/>
      <c r="AH67" s="114"/>
      <c r="AI67" s="114"/>
      <c r="AJ67" s="114"/>
      <c r="AK67" s="114"/>
      <c r="AL67" s="114"/>
      <c r="AM67" s="116"/>
      <c r="AN67" s="116"/>
      <c r="AO67" s="116"/>
      <c r="AP67" s="116"/>
      <c r="AQ67" s="116"/>
      <c r="AR67" s="116"/>
      <c r="AS67" s="116"/>
      <c r="AT67" s="116"/>
      <c r="AU67" s="116"/>
      <c r="AV67" s="116"/>
      <c r="AW67" s="116"/>
      <c r="AX67" s="116"/>
      <c r="AY67" s="116"/>
      <c r="AZ67" s="116"/>
      <c r="BA67" s="116"/>
      <c r="BB67" s="116"/>
      <c r="BC67" s="116"/>
      <c r="BD67" s="116"/>
      <c r="BE67" s="116"/>
      <c r="BF67" s="116"/>
    </row>
    <row r="68" spans="1:58" ht="31.5" customHeight="1">
      <c r="A68" s="96"/>
      <c r="B68" s="96"/>
      <c r="C68" s="96"/>
      <c r="D68" s="96"/>
      <c r="E68" s="96"/>
      <c r="F68" s="96"/>
      <c r="G68" s="96"/>
      <c r="H68" s="96"/>
      <c r="I68" s="96"/>
      <c r="J68" s="96"/>
      <c r="K68" s="96"/>
      <c r="L68" s="96"/>
      <c r="M68" s="96"/>
      <c r="N68" s="96"/>
      <c r="O68" s="96"/>
      <c r="P68" s="96"/>
      <c r="Q68" s="104" t="str">
        <f>IF($H$66="","",
IF(OR($H$66="Corrupción",$H$66="Lavado de Activos",$H$66="Financiación del Terrorismo",$H$66="Trámites, OPAs y Consultas de Acceso a la Información Pública"),'[4]6.Valoración Control Corrupción'!$E68,'[4]5. Valoración de Controles'!$E68))</f>
        <v/>
      </c>
      <c r="R68" s="105" t="str">
        <f>IF($H$66="","",
IF(OR($H$66="Corrupción",$H$66="Lavado de Activos",$H$66="Financiación del Terrorismo",$H$66="Trámites, OPAs y Consultas de Acceso a la Información Pública"),"No Aplica",'[4]5. Valoración de Controles'!$I68))</f>
        <v/>
      </c>
      <c r="S68" s="105" t="str">
        <f>IF($H$66="","",
IF(OR($H$66="Corrupción",$H$66="Lavado de Activos",$H$66="Financiación del Terrorismo",$H$66="Trámites, OPAs y Consultas de Acceso a la Información Pública"),"No Aplica",'[4]5. Valoración de Controles'!$J68))</f>
        <v/>
      </c>
      <c r="T68" s="105" t="str">
        <f>IF($H$66="","",
IF(OR($H$66="Corrupción",$H$66="Lavado de Activos",$H$66="Financiación del Terrorismo",$H$66="Trámites, OPAs y Consultas de Acceso a la Información Pública"),"No Aplica",'[4]5. Valoración de Controles'!$K68))</f>
        <v/>
      </c>
      <c r="U68" s="105" t="str">
        <f>IF($H$66="","",
IF(OR($H$66="Corrupción",$H$66="Lavado de Activos",$H$66="Financiación del Terrorismo",$H$66="Trámites, OPAs y Consultas de Acceso a la Información Pública"),"No Aplica",'[4]5. Valoración de Controles'!$L68))</f>
        <v/>
      </c>
      <c r="V68" s="105" t="str">
        <f>IF($H$66="","",
IF(OR($H$66="Corrupción",$H$66="Lavado de Activos",$H$66="Financiación del Terrorismo",$H$66="Trámites, OPAs y Consultas de Acceso a la Información Pública"),"No Aplica",'[4]5. Valoración de Controles'!$M68))</f>
        <v/>
      </c>
      <c r="W68" s="105" t="str">
        <f>IF($H$66="","",
IF(OR($H$66="Corrupción",$H$66="Lavado de Activos",$H$66="Financiación del Terrorismo",$H$66="Trámites, OPAs y Consultas de Acceso a la Información Pública"),"No Aplica",'[4]5. Valoración de Controles'!$N68))</f>
        <v/>
      </c>
      <c r="X68" s="106" t="str">
        <f>IF($H$66="","",
IF(OR($H$66="Corrupción",$H$66="Lavado de Activos",$H$66="Financiación del Terrorismo",$H$66="Trámites, OPAs y Consultas de Acceso a la Información Pública"),"No Aplica",'[4]5. Valoración de Controles'!$O68))</f>
        <v/>
      </c>
      <c r="Y68" s="106" t="str">
        <f>IF($H$66="","",
IF(OR($H$66="Corrupción",$H$66="Lavado de Activos",$H$66="Financiación del Terrorismo",$H$66="Trámites, OPAs y Consultas de Acceso a la Información Pública"),"No Aplica",'[4]5. Valoración de Controles'!$P68))</f>
        <v/>
      </c>
      <c r="Z68" s="106" t="str">
        <f>IF($H$66="","",
IF(OR($H$66="Corrupción",$H$66="Lavado de Activos",$H$66="Financiación del Terrorismo",$H$66="Trámites, OPAs y Consultas de Acceso a la Información Pública"),"No Aplica",'[4]5. Valoración de Controles'!$Q68))</f>
        <v/>
      </c>
      <c r="AA68" s="107" t="str">
        <f>IF($H$66="","",
IF(OR($H$66="Corrupción",$H$66="Lavado de Activos",$H$66="Financiación del Terrorismo",$H$66="Trámites, OPAs y Consultas de Acceso a la Información Pública"),"No aplica",'[4]5. Valoración de Controles'!$R68))</f>
        <v/>
      </c>
      <c r="AB68" s="96"/>
      <c r="AC68" s="96"/>
      <c r="AD68" s="96"/>
      <c r="AE68" s="96"/>
      <c r="AF68" s="96"/>
      <c r="AG68" s="96"/>
      <c r="AH68" s="96"/>
      <c r="AI68" s="96"/>
      <c r="AJ68" s="96"/>
      <c r="AK68" s="96"/>
      <c r="AL68" s="96"/>
      <c r="AM68" s="116"/>
      <c r="AN68" s="116"/>
      <c r="AO68" s="116"/>
      <c r="AP68" s="116"/>
      <c r="AQ68" s="116"/>
      <c r="AR68" s="116"/>
      <c r="AS68" s="116"/>
      <c r="AT68" s="116"/>
      <c r="AU68" s="116"/>
      <c r="AV68" s="116"/>
      <c r="AW68" s="116"/>
      <c r="AX68" s="116"/>
      <c r="AY68" s="116"/>
      <c r="AZ68" s="116"/>
      <c r="BA68" s="116"/>
      <c r="BB68" s="116"/>
      <c r="BC68" s="116"/>
      <c r="BD68" s="116"/>
      <c r="BE68" s="116"/>
      <c r="BF68" s="116"/>
    </row>
    <row r="69" spans="1:58" ht="14.25" customHeight="1">
      <c r="A69" s="117"/>
      <c r="B69" s="117"/>
      <c r="C69" s="117"/>
      <c r="D69" s="117"/>
      <c r="E69" s="117"/>
      <c r="F69" s="117"/>
      <c r="G69" s="117"/>
      <c r="H69" s="117"/>
      <c r="I69" s="118"/>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row>
    <row r="70" spans="1:58" ht="14.25" customHeight="1">
      <c r="A70" s="117"/>
      <c r="B70" s="117"/>
      <c r="C70" s="117"/>
      <c r="D70" s="117"/>
      <c r="E70" s="117"/>
      <c r="F70" s="117"/>
      <c r="G70" s="117"/>
      <c r="H70" s="117"/>
      <c r="I70" s="118"/>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row>
    <row r="71" spans="1:58" ht="14.25" customHeight="1">
      <c r="A71" s="117"/>
      <c r="B71" s="117"/>
      <c r="C71" s="117"/>
      <c r="D71" s="117"/>
      <c r="E71" s="117"/>
      <c r="F71" s="117"/>
      <c r="G71" s="117"/>
      <c r="H71" s="117"/>
      <c r="I71" s="118"/>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row>
    <row r="72" spans="1:58" ht="14.25" customHeight="1">
      <c r="A72" s="117"/>
      <c r="B72" s="117"/>
      <c r="C72" s="117"/>
      <c r="D72" s="117"/>
      <c r="E72" s="117"/>
      <c r="F72" s="117"/>
      <c r="G72" s="117"/>
      <c r="H72" s="117"/>
      <c r="I72" s="118"/>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row>
    <row r="73" spans="1:58" ht="14.25" customHeight="1">
      <c r="A73" s="117"/>
      <c r="B73" s="117"/>
      <c r="C73" s="117"/>
      <c r="D73" s="117"/>
      <c r="E73" s="117"/>
      <c r="F73" s="117"/>
      <c r="G73" s="117"/>
      <c r="H73" s="117"/>
      <c r="I73" s="118"/>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row>
    <row r="74" spans="1:58" ht="14.25" customHeight="1">
      <c r="A74" s="117"/>
      <c r="B74" s="117"/>
      <c r="C74" s="117"/>
      <c r="D74" s="117"/>
      <c r="E74" s="117"/>
      <c r="F74" s="117"/>
      <c r="G74" s="117"/>
      <c r="H74" s="117"/>
      <c r="I74" s="118"/>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row>
    <row r="75" spans="1:58" ht="14.25" customHeight="1">
      <c r="A75" s="117"/>
      <c r="B75" s="117"/>
      <c r="C75" s="117"/>
      <c r="D75" s="117"/>
      <c r="E75" s="117"/>
      <c r="F75" s="117"/>
      <c r="G75" s="117"/>
      <c r="H75" s="117"/>
      <c r="I75" s="118"/>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row>
    <row r="76" spans="1:58" ht="14.25" customHeight="1">
      <c r="A76" s="117"/>
      <c r="B76" s="117"/>
      <c r="C76" s="117"/>
      <c r="D76" s="117"/>
      <c r="E76" s="117"/>
      <c r="F76" s="117"/>
      <c r="G76" s="117"/>
      <c r="H76" s="117"/>
      <c r="I76" s="118"/>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row>
    <row r="77" spans="1:58" ht="14.25" customHeight="1">
      <c r="A77" s="117"/>
      <c r="B77" s="117"/>
      <c r="C77" s="117"/>
      <c r="D77" s="117"/>
      <c r="E77" s="117"/>
      <c r="F77" s="117"/>
      <c r="G77" s="117"/>
      <c r="H77" s="117"/>
      <c r="I77" s="118"/>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row>
    <row r="78" spans="1:58" ht="14.25" customHeight="1">
      <c r="A78" s="117"/>
      <c r="B78" s="117"/>
      <c r="C78" s="117"/>
      <c r="D78" s="117"/>
      <c r="E78" s="117"/>
      <c r="F78" s="117"/>
      <c r="G78" s="117"/>
      <c r="H78" s="117"/>
      <c r="I78" s="118"/>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row>
    <row r="79" spans="1:58" ht="14.25" customHeight="1">
      <c r="A79" s="117"/>
      <c r="B79" s="117"/>
      <c r="C79" s="117"/>
      <c r="D79" s="117"/>
      <c r="E79" s="117"/>
      <c r="F79" s="117"/>
      <c r="G79" s="117"/>
      <c r="H79" s="117"/>
      <c r="I79" s="118"/>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row>
    <row r="80" spans="1:58" ht="14.25" customHeight="1">
      <c r="A80" s="117"/>
      <c r="B80" s="117"/>
      <c r="C80" s="117"/>
      <c r="D80" s="117"/>
      <c r="E80" s="117"/>
      <c r="F80" s="117"/>
      <c r="G80" s="117"/>
      <c r="H80" s="117"/>
      <c r="I80" s="118"/>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row>
    <row r="81" spans="1:58" ht="14.25" customHeight="1">
      <c r="A81" s="117"/>
      <c r="B81" s="117"/>
      <c r="C81" s="117"/>
      <c r="D81" s="117"/>
      <c r="E81" s="117"/>
      <c r="F81" s="117"/>
      <c r="G81" s="117"/>
      <c r="H81" s="117"/>
      <c r="I81" s="118"/>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row>
    <row r="82" spans="1:58" ht="14.25" customHeight="1">
      <c r="A82" s="117"/>
      <c r="B82" s="117"/>
      <c r="C82" s="117"/>
      <c r="D82" s="117"/>
      <c r="E82" s="117"/>
      <c r="F82" s="117"/>
      <c r="G82" s="117"/>
      <c r="H82" s="117"/>
      <c r="I82" s="118"/>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row>
    <row r="83" spans="1:58" ht="14.25" customHeight="1">
      <c r="A83" s="117"/>
      <c r="B83" s="117"/>
      <c r="C83" s="117"/>
      <c r="D83" s="117"/>
      <c r="E83" s="117"/>
      <c r="F83" s="117"/>
      <c r="G83" s="117"/>
      <c r="H83" s="117"/>
      <c r="I83" s="118"/>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row>
    <row r="84" spans="1:58" ht="14.25" customHeight="1">
      <c r="A84" s="117"/>
      <c r="B84" s="117"/>
      <c r="C84" s="117"/>
      <c r="D84" s="117"/>
      <c r="E84" s="117"/>
      <c r="F84" s="117"/>
      <c r="G84" s="117"/>
      <c r="H84" s="117"/>
      <c r="I84" s="118"/>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row>
    <row r="85" spans="1:58" ht="14.25" customHeight="1">
      <c r="A85" s="117"/>
      <c r="B85" s="117"/>
      <c r="C85" s="117"/>
      <c r="D85" s="117"/>
      <c r="E85" s="117"/>
      <c r="F85" s="117"/>
      <c r="G85" s="117"/>
      <c r="H85" s="117"/>
      <c r="I85" s="118"/>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row>
    <row r="86" spans="1:58" ht="14.25" customHeight="1">
      <c r="A86" s="117"/>
      <c r="B86" s="117"/>
      <c r="C86" s="117"/>
      <c r="D86" s="117"/>
      <c r="E86" s="117"/>
      <c r="F86" s="117"/>
      <c r="G86" s="117"/>
      <c r="H86" s="117"/>
      <c r="I86" s="118"/>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row>
    <row r="87" spans="1:58" ht="14.25" customHeight="1">
      <c r="A87" s="117"/>
      <c r="B87" s="117"/>
      <c r="C87" s="117"/>
      <c r="D87" s="117"/>
      <c r="E87" s="117"/>
      <c r="F87" s="117"/>
      <c r="G87" s="117"/>
      <c r="H87" s="117"/>
      <c r="I87" s="118"/>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row>
    <row r="88" spans="1:58" ht="14.25" customHeight="1">
      <c r="A88" s="117"/>
      <c r="B88" s="117"/>
      <c r="C88" s="117"/>
      <c r="D88" s="117"/>
      <c r="E88" s="117"/>
      <c r="F88" s="117"/>
      <c r="G88" s="117"/>
      <c r="H88" s="117"/>
      <c r="I88" s="118"/>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row>
    <row r="89" spans="1:58" ht="14.25" customHeight="1">
      <c r="A89" s="117"/>
      <c r="B89" s="117"/>
      <c r="C89" s="117"/>
      <c r="D89" s="117"/>
      <c r="E89" s="117"/>
      <c r="F89" s="117"/>
      <c r="G89" s="117"/>
      <c r="H89" s="117"/>
      <c r="I89" s="118"/>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row>
    <row r="90" spans="1:58" ht="14.25" customHeight="1">
      <c r="A90" s="117"/>
      <c r="B90" s="117"/>
      <c r="C90" s="117"/>
      <c r="D90" s="117"/>
      <c r="E90" s="117"/>
      <c r="F90" s="117"/>
      <c r="G90" s="117"/>
      <c r="H90" s="117"/>
      <c r="I90" s="118"/>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row>
    <row r="91" spans="1:58" ht="14.25" customHeight="1">
      <c r="A91" s="117"/>
      <c r="B91" s="117"/>
      <c r="C91" s="117"/>
      <c r="D91" s="117"/>
      <c r="E91" s="117"/>
      <c r="F91" s="117"/>
      <c r="G91" s="117"/>
      <c r="H91" s="117"/>
      <c r="I91" s="118"/>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row>
    <row r="92" spans="1:58" ht="14.25" customHeight="1">
      <c r="A92" s="117"/>
      <c r="B92" s="117"/>
      <c r="C92" s="117"/>
      <c r="D92" s="117"/>
      <c r="E92" s="117"/>
      <c r="F92" s="117"/>
      <c r="G92" s="117"/>
      <c r="H92" s="117"/>
      <c r="I92" s="118"/>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row>
    <row r="93" spans="1:58" ht="14.25" customHeight="1">
      <c r="A93" s="117"/>
      <c r="B93" s="117"/>
      <c r="C93" s="117"/>
      <c r="D93" s="117"/>
      <c r="E93" s="117"/>
      <c r="F93" s="117"/>
      <c r="G93" s="117"/>
      <c r="H93" s="117"/>
      <c r="I93" s="118"/>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row>
    <row r="94" spans="1:58" ht="14.25" customHeight="1">
      <c r="A94" s="117"/>
      <c r="B94" s="117"/>
      <c r="C94" s="117"/>
      <c r="D94" s="117"/>
      <c r="E94" s="117"/>
      <c r="F94" s="117"/>
      <c r="G94" s="117"/>
      <c r="H94" s="117"/>
      <c r="I94" s="118"/>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row>
    <row r="95" spans="1:58" ht="14.25" customHeight="1">
      <c r="A95" s="117"/>
      <c r="B95" s="117"/>
      <c r="C95" s="117"/>
      <c r="D95" s="117"/>
      <c r="E95" s="117"/>
      <c r="F95" s="117"/>
      <c r="G95" s="117"/>
      <c r="H95" s="117"/>
      <c r="I95" s="118"/>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row>
    <row r="96" spans="1:58" ht="14.25" customHeight="1">
      <c r="A96" s="117"/>
      <c r="B96" s="117"/>
      <c r="C96" s="117"/>
      <c r="D96" s="117"/>
      <c r="E96" s="117"/>
      <c r="F96" s="117"/>
      <c r="G96" s="117"/>
      <c r="H96" s="117"/>
      <c r="I96" s="118"/>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row>
    <row r="97" spans="1:58" ht="14.25" customHeight="1">
      <c r="A97" s="117"/>
      <c r="B97" s="117"/>
      <c r="C97" s="117"/>
      <c r="D97" s="117"/>
      <c r="E97" s="117"/>
      <c r="F97" s="117"/>
      <c r="G97" s="117"/>
      <c r="H97" s="117"/>
      <c r="I97" s="118"/>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row>
    <row r="98" spans="1:58" ht="14.25" customHeight="1">
      <c r="A98" s="117"/>
      <c r="B98" s="117"/>
      <c r="C98" s="117"/>
      <c r="D98" s="117"/>
      <c r="E98" s="117"/>
      <c r="F98" s="117"/>
      <c r="G98" s="117"/>
      <c r="H98" s="117"/>
      <c r="I98" s="118"/>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row>
    <row r="99" spans="1:58" ht="14.25" customHeight="1">
      <c r="A99" s="117"/>
      <c r="B99" s="117"/>
      <c r="C99" s="117"/>
      <c r="D99" s="117"/>
      <c r="E99" s="117"/>
      <c r="F99" s="117"/>
      <c r="G99" s="117"/>
      <c r="H99" s="117"/>
      <c r="I99" s="118"/>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row>
    <row r="100" spans="1:58" ht="14.25" customHeight="1">
      <c r="A100" s="117"/>
      <c r="B100" s="117"/>
      <c r="C100" s="117"/>
      <c r="D100" s="117"/>
      <c r="E100" s="117"/>
      <c r="F100" s="117"/>
      <c r="G100" s="117"/>
      <c r="H100" s="117"/>
      <c r="I100" s="118"/>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row>
    <row r="101" spans="1:58" ht="14.25" customHeight="1">
      <c r="A101" s="117"/>
      <c r="B101" s="117"/>
      <c r="C101" s="117"/>
      <c r="D101" s="117"/>
      <c r="E101" s="117"/>
      <c r="F101" s="117"/>
      <c r="G101" s="117"/>
      <c r="H101" s="117"/>
      <c r="I101" s="118"/>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row>
    <row r="102" spans="1:58" ht="14.25" customHeight="1">
      <c r="A102" s="117"/>
      <c r="B102" s="117"/>
      <c r="C102" s="117"/>
      <c r="D102" s="117"/>
      <c r="E102" s="117"/>
      <c r="F102" s="117"/>
      <c r="G102" s="117"/>
      <c r="H102" s="117"/>
      <c r="I102" s="118"/>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row>
    <row r="103" spans="1:58" ht="14.25" customHeight="1">
      <c r="A103" s="117"/>
      <c r="B103" s="117"/>
      <c r="C103" s="117"/>
      <c r="D103" s="117"/>
      <c r="E103" s="117"/>
      <c r="F103" s="117"/>
      <c r="G103" s="117"/>
      <c r="H103" s="117"/>
      <c r="I103" s="118"/>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row>
    <row r="104" spans="1:58" ht="14.25" customHeight="1">
      <c r="A104" s="117"/>
      <c r="B104" s="117"/>
      <c r="C104" s="117"/>
      <c r="D104" s="117"/>
      <c r="E104" s="117"/>
      <c r="F104" s="117"/>
      <c r="G104" s="117"/>
      <c r="H104" s="117"/>
      <c r="I104" s="118"/>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row>
    <row r="105" spans="1:58" ht="14.25" customHeight="1">
      <c r="A105" s="117"/>
      <c r="B105" s="117"/>
      <c r="C105" s="117"/>
      <c r="D105" s="117"/>
      <c r="E105" s="117"/>
      <c r="F105" s="117"/>
      <c r="G105" s="117"/>
      <c r="H105" s="117"/>
      <c r="I105" s="118"/>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row>
    <row r="106" spans="1:58" ht="14.25" customHeight="1">
      <c r="A106" s="117"/>
      <c r="B106" s="117"/>
      <c r="C106" s="117"/>
      <c r="D106" s="117"/>
      <c r="E106" s="117"/>
      <c r="F106" s="117"/>
      <c r="G106" s="117"/>
      <c r="H106" s="117"/>
      <c r="I106" s="118"/>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row>
    <row r="107" spans="1:58" ht="14.25" customHeight="1">
      <c r="A107" s="117"/>
      <c r="B107" s="117"/>
      <c r="C107" s="117"/>
      <c r="D107" s="117"/>
      <c r="E107" s="117"/>
      <c r="F107" s="117"/>
      <c r="G107" s="117"/>
      <c r="H107" s="117"/>
      <c r="I107" s="118"/>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row>
    <row r="108" spans="1:58" ht="14.25" customHeight="1">
      <c r="A108" s="117"/>
      <c r="B108" s="117"/>
      <c r="C108" s="117"/>
      <c r="D108" s="117"/>
      <c r="E108" s="117"/>
      <c r="F108" s="117"/>
      <c r="G108" s="117"/>
      <c r="H108" s="117"/>
      <c r="I108" s="118"/>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row>
    <row r="109" spans="1:58" ht="14.25" customHeight="1">
      <c r="A109" s="117"/>
      <c r="B109" s="117"/>
      <c r="C109" s="117"/>
      <c r="D109" s="117"/>
      <c r="E109" s="117"/>
      <c r="F109" s="117"/>
      <c r="G109" s="117"/>
      <c r="H109" s="117"/>
      <c r="I109" s="118"/>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row>
    <row r="110" spans="1:58" ht="14.25" customHeight="1">
      <c r="A110" s="117"/>
      <c r="B110" s="117"/>
      <c r="C110" s="117"/>
      <c r="D110" s="117"/>
      <c r="E110" s="117"/>
      <c r="F110" s="117"/>
      <c r="G110" s="117"/>
      <c r="H110" s="117"/>
      <c r="I110" s="118"/>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row>
    <row r="111" spans="1:58" ht="14.25" customHeight="1">
      <c r="A111" s="117"/>
      <c r="B111" s="117"/>
      <c r="C111" s="117"/>
      <c r="D111" s="117"/>
      <c r="E111" s="117"/>
      <c r="F111" s="117"/>
      <c r="G111" s="117"/>
      <c r="H111" s="117"/>
      <c r="I111" s="118"/>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row>
    <row r="112" spans="1:58" ht="14.25" customHeight="1">
      <c r="A112" s="117"/>
      <c r="B112" s="117"/>
      <c r="C112" s="117"/>
      <c r="D112" s="117"/>
      <c r="E112" s="117"/>
      <c r="F112" s="117"/>
      <c r="G112" s="117"/>
      <c r="H112" s="117"/>
      <c r="I112" s="118"/>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row>
    <row r="113" spans="1:58" ht="14.25" customHeight="1">
      <c r="A113" s="117"/>
      <c r="B113" s="117"/>
      <c r="C113" s="117"/>
      <c r="D113" s="117"/>
      <c r="E113" s="117"/>
      <c r="F113" s="117"/>
      <c r="G113" s="117"/>
      <c r="H113" s="117"/>
      <c r="I113" s="118"/>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row>
    <row r="114" spans="1:58" ht="14.25" customHeight="1">
      <c r="A114" s="117"/>
      <c r="B114" s="117"/>
      <c r="C114" s="117"/>
      <c r="D114" s="117"/>
      <c r="E114" s="117"/>
      <c r="F114" s="117"/>
      <c r="G114" s="117"/>
      <c r="H114" s="117"/>
      <c r="I114" s="118"/>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row>
    <row r="115" spans="1:58" ht="14.25" customHeight="1">
      <c r="A115" s="117"/>
      <c r="B115" s="117"/>
      <c r="C115" s="117"/>
      <c r="D115" s="117"/>
      <c r="E115" s="117"/>
      <c r="F115" s="117"/>
      <c r="G115" s="117"/>
      <c r="H115" s="117"/>
      <c r="I115" s="118"/>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row>
    <row r="116" spans="1:58" ht="14.25" customHeight="1">
      <c r="A116" s="117"/>
      <c r="B116" s="117"/>
      <c r="C116" s="117"/>
      <c r="D116" s="117"/>
      <c r="E116" s="117"/>
      <c r="F116" s="117"/>
      <c r="G116" s="117"/>
      <c r="H116" s="117"/>
      <c r="I116" s="118"/>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row>
    <row r="117" spans="1:58" ht="14.25" customHeight="1">
      <c r="A117" s="117"/>
      <c r="B117" s="117"/>
      <c r="C117" s="117"/>
      <c r="D117" s="117"/>
      <c r="E117" s="117"/>
      <c r="F117" s="117"/>
      <c r="G117" s="117"/>
      <c r="H117" s="117"/>
      <c r="I117" s="118"/>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row>
    <row r="118" spans="1:58" ht="14.25" customHeight="1">
      <c r="A118" s="117"/>
      <c r="B118" s="117"/>
      <c r="C118" s="117"/>
      <c r="D118" s="117"/>
      <c r="E118" s="117"/>
      <c r="F118" s="117"/>
      <c r="G118" s="117"/>
      <c r="H118" s="117"/>
      <c r="I118" s="118"/>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row>
    <row r="119" spans="1:58" ht="14.25" customHeight="1">
      <c r="A119" s="117"/>
      <c r="B119" s="117"/>
      <c r="C119" s="117"/>
      <c r="D119" s="117"/>
      <c r="E119" s="117"/>
      <c r="F119" s="117"/>
      <c r="G119" s="117"/>
      <c r="H119" s="117"/>
      <c r="I119" s="118"/>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row>
    <row r="120" spans="1:58" ht="14.25" customHeight="1">
      <c r="A120" s="117"/>
      <c r="B120" s="117"/>
      <c r="C120" s="117"/>
      <c r="D120" s="117"/>
      <c r="E120" s="117"/>
      <c r="F120" s="117"/>
      <c r="G120" s="117"/>
      <c r="H120" s="117"/>
      <c r="I120" s="118"/>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row>
    <row r="121" spans="1:58" ht="14.25" customHeight="1">
      <c r="A121" s="117"/>
      <c r="B121" s="117"/>
      <c r="C121" s="117"/>
      <c r="D121" s="117"/>
      <c r="E121" s="117"/>
      <c r="F121" s="117"/>
      <c r="G121" s="117"/>
      <c r="H121" s="117"/>
      <c r="I121" s="118"/>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row>
    <row r="122" spans="1:58" ht="14.25" customHeight="1">
      <c r="A122" s="117"/>
      <c r="B122" s="117"/>
      <c r="C122" s="117"/>
      <c r="D122" s="117"/>
      <c r="E122" s="117"/>
      <c r="F122" s="117"/>
      <c r="G122" s="117"/>
      <c r="H122" s="117"/>
      <c r="I122" s="118"/>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row>
    <row r="123" spans="1:58" ht="14.25" customHeight="1">
      <c r="A123" s="117"/>
      <c r="B123" s="117"/>
      <c r="C123" s="117"/>
      <c r="D123" s="117"/>
      <c r="E123" s="117"/>
      <c r="F123" s="117"/>
      <c r="G123" s="117"/>
      <c r="H123" s="117"/>
      <c r="I123" s="118"/>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row>
    <row r="124" spans="1:58" ht="14.25" customHeight="1">
      <c r="A124" s="117"/>
      <c r="B124" s="117"/>
      <c r="C124" s="117"/>
      <c r="D124" s="117"/>
      <c r="E124" s="117"/>
      <c r="F124" s="117"/>
      <c r="G124" s="117"/>
      <c r="H124" s="117"/>
      <c r="I124" s="118"/>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row>
    <row r="125" spans="1:58" ht="14.25" customHeight="1">
      <c r="A125" s="117"/>
      <c r="B125" s="117"/>
      <c r="C125" s="117"/>
      <c r="D125" s="117"/>
      <c r="E125" s="117"/>
      <c r="F125" s="117"/>
      <c r="G125" s="117"/>
      <c r="H125" s="117"/>
      <c r="I125" s="118"/>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row>
    <row r="126" spans="1:58" ht="14.25" customHeight="1">
      <c r="A126" s="117"/>
      <c r="B126" s="117"/>
      <c r="C126" s="117"/>
      <c r="D126" s="117"/>
      <c r="E126" s="117"/>
      <c r="F126" s="117"/>
      <c r="G126" s="117"/>
      <c r="H126" s="117"/>
      <c r="I126" s="118"/>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row>
    <row r="127" spans="1:58" ht="14.25" customHeight="1">
      <c r="A127" s="117"/>
      <c r="B127" s="117"/>
      <c r="C127" s="117"/>
      <c r="D127" s="117"/>
      <c r="E127" s="117"/>
      <c r="F127" s="117"/>
      <c r="G127" s="117"/>
      <c r="H127" s="117"/>
      <c r="I127" s="118"/>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row>
    <row r="128" spans="1:58" ht="14.25" customHeight="1">
      <c r="A128" s="117"/>
      <c r="B128" s="117"/>
      <c r="C128" s="117"/>
      <c r="D128" s="117"/>
      <c r="E128" s="117"/>
      <c r="F128" s="117"/>
      <c r="G128" s="117"/>
      <c r="H128" s="117"/>
      <c r="I128" s="118"/>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row>
    <row r="129" spans="1:58" ht="14.25" customHeight="1">
      <c r="A129" s="117"/>
      <c r="B129" s="117"/>
      <c r="C129" s="117"/>
      <c r="D129" s="117"/>
      <c r="E129" s="117"/>
      <c r="F129" s="117"/>
      <c r="G129" s="117"/>
      <c r="H129" s="117"/>
      <c r="I129" s="118"/>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row>
    <row r="130" spans="1:58" ht="14.25" customHeight="1">
      <c r="A130" s="117"/>
      <c r="B130" s="117"/>
      <c r="C130" s="117"/>
      <c r="D130" s="117"/>
      <c r="E130" s="117"/>
      <c r="F130" s="117"/>
      <c r="G130" s="117"/>
      <c r="H130" s="117"/>
      <c r="I130" s="118"/>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row>
    <row r="131" spans="1:58" ht="14.25" customHeight="1">
      <c r="A131" s="117"/>
      <c r="B131" s="117"/>
      <c r="C131" s="117"/>
      <c r="D131" s="117"/>
      <c r="E131" s="117"/>
      <c r="F131" s="117"/>
      <c r="G131" s="117"/>
      <c r="H131" s="117"/>
      <c r="I131" s="118"/>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row>
    <row r="132" spans="1:58" ht="14.25" customHeight="1">
      <c r="A132" s="117"/>
      <c r="B132" s="117"/>
      <c r="C132" s="117"/>
      <c r="D132" s="117"/>
      <c r="E132" s="117"/>
      <c r="F132" s="117"/>
      <c r="G132" s="117"/>
      <c r="H132" s="117"/>
      <c r="I132" s="118"/>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row>
    <row r="133" spans="1:58" ht="14.25" customHeight="1">
      <c r="A133" s="117"/>
      <c r="B133" s="117"/>
      <c r="C133" s="117"/>
      <c r="D133" s="117"/>
      <c r="E133" s="117"/>
      <c r="F133" s="117"/>
      <c r="G133" s="117"/>
      <c r="H133" s="117"/>
      <c r="I133" s="118"/>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row>
    <row r="134" spans="1:58" ht="14.25" customHeight="1">
      <c r="A134" s="117"/>
      <c r="B134" s="117"/>
      <c r="C134" s="117"/>
      <c r="D134" s="117"/>
      <c r="E134" s="117"/>
      <c r="F134" s="117"/>
      <c r="G134" s="117"/>
      <c r="H134" s="117"/>
      <c r="I134" s="118"/>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row>
    <row r="135" spans="1:58" ht="14.25" customHeight="1">
      <c r="A135" s="117"/>
      <c r="B135" s="117"/>
      <c r="C135" s="117"/>
      <c r="D135" s="117"/>
      <c r="E135" s="117"/>
      <c r="F135" s="117"/>
      <c r="G135" s="117"/>
      <c r="H135" s="117"/>
      <c r="I135" s="118"/>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row>
    <row r="136" spans="1:58" ht="14.25" customHeight="1">
      <c r="A136" s="117"/>
      <c r="B136" s="117"/>
      <c r="C136" s="117"/>
      <c r="D136" s="117"/>
      <c r="E136" s="117"/>
      <c r="F136" s="117"/>
      <c r="G136" s="117"/>
      <c r="H136" s="117"/>
      <c r="I136" s="118"/>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row>
    <row r="137" spans="1:58" ht="14.25" customHeight="1">
      <c r="A137" s="117"/>
      <c r="B137" s="117"/>
      <c r="C137" s="117"/>
      <c r="D137" s="117"/>
      <c r="E137" s="117"/>
      <c r="F137" s="117"/>
      <c r="G137" s="117"/>
      <c r="H137" s="117"/>
      <c r="I137" s="118"/>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row>
    <row r="138" spans="1:58" ht="14.25" customHeight="1">
      <c r="A138" s="117"/>
      <c r="B138" s="117"/>
      <c r="C138" s="117"/>
      <c r="D138" s="117"/>
      <c r="E138" s="117"/>
      <c r="F138" s="117"/>
      <c r="G138" s="117"/>
      <c r="H138" s="117"/>
      <c r="I138" s="118"/>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row>
    <row r="139" spans="1:58" ht="14.25" customHeight="1">
      <c r="A139" s="117"/>
      <c r="B139" s="117"/>
      <c r="C139" s="117"/>
      <c r="D139" s="117"/>
      <c r="E139" s="117"/>
      <c r="F139" s="117"/>
      <c r="G139" s="117"/>
      <c r="H139" s="117"/>
      <c r="I139" s="118"/>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row>
    <row r="140" spans="1:58" ht="14.25" customHeight="1">
      <c r="A140" s="117"/>
      <c r="B140" s="117"/>
      <c r="C140" s="117"/>
      <c r="D140" s="117"/>
      <c r="E140" s="117"/>
      <c r="F140" s="117"/>
      <c r="G140" s="117"/>
      <c r="H140" s="117"/>
      <c r="I140" s="118"/>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row>
    <row r="141" spans="1:58" ht="14.25" customHeight="1">
      <c r="A141" s="117"/>
      <c r="B141" s="117"/>
      <c r="C141" s="117"/>
      <c r="D141" s="117"/>
      <c r="E141" s="117"/>
      <c r="F141" s="117"/>
      <c r="G141" s="117"/>
      <c r="H141" s="117"/>
      <c r="I141" s="118"/>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row>
    <row r="142" spans="1:58" ht="14.25" customHeight="1">
      <c r="A142" s="117"/>
      <c r="B142" s="117"/>
      <c r="C142" s="117"/>
      <c r="D142" s="117"/>
      <c r="E142" s="117"/>
      <c r="F142" s="117"/>
      <c r="G142" s="117"/>
      <c r="H142" s="117"/>
      <c r="I142" s="118"/>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row>
    <row r="143" spans="1:58" ht="14.25" customHeight="1">
      <c r="A143" s="117"/>
      <c r="B143" s="117"/>
      <c r="C143" s="117"/>
      <c r="D143" s="117"/>
      <c r="E143" s="117"/>
      <c r="F143" s="117"/>
      <c r="G143" s="117"/>
      <c r="H143" s="117"/>
      <c r="I143" s="118"/>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row>
    <row r="144" spans="1:58" ht="14.25" customHeight="1">
      <c r="A144" s="117"/>
      <c r="B144" s="117"/>
      <c r="C144" s="117"/>
      <c r="D144" s="117"/>
      <c r="E144" s="117"/>
      <c r="F144" s="117"/>
      <c r="G144" s="117"/>
      <c r="H144" s="117"/>
      <c r="I144" s="118"/>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row>
    <row r="145" spans="1:58" ht="14.25" customHeight="1">
      <c r="A145" s="117"/>
      <c r="B145" s="117"/>
      <c r="C145" s="117"/>
      <c r="D145" s="117"/>
      <c r="E145" s="117"/>
      <c r="F145" s="117"/>
      <c r="G145" s="117"/>
      <c r="H145" s="117"/>
      <c r="I145" s="118"/>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row>
    <row r="146" spans="1:58" ht="14.25" customHeight="1">
      <c r="A146" s="117"/>
      <c r="B146" s="117"/>
      <c r="C146" s="117"/>
      <c r="D146" s="117"/>
      <c r="E146" s="117"/>
      <c r="F146" s="117"/>
      <c r="G146" s="117"/>
      <c r="H146" s="117"/>
      <c r="I146" s="118"/>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row>
    <row r="147" spans="1:58" ht="14.25" customHeight="1">
      <c r="A147" s="117"/>
      <c r="B147" s="117"/>
      <c r="C147" s="117"/>
      <c r="D147" s="117"/>
      <c r="E147" s="117"/>
      <c r="F147" s="117"/>
      <c r="G147" s="117"/>
      <c r="H147" s="117"/>
      <c r="I147" s="118"/>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row>
    <row r="148" spans="1:58" ht="14.25" customHeight="1">
      <c r="A148" s="117"/>
      <c r="B148" s="117"/>
      <c r="C148" s="117"/>
      <c r="D148" s="117"/>
      <c r="E148" s="117"/>
      <c r="F148" s="117"/>
      <c r="G148" s="117"/>
      <c r="H148" s="117"/>
      <c r="I148" s="118"/>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row>
    <row r="149" spans="1:58" ht="14.25" customHeight="1">
      <c r="A149" s="117"/>
      <c r="B149" s="117"/>
      <c r="C149" s="117"/>
      <c r="D149" s="117"/>
      <c r="E149" s="117"/>
      <c r="F149" s="117"/>
      <c r="G149" s="117"/>
      <c r="H149" s="117"/>
      <c r="I149" s="118"/>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row>
    <row r="150" spans="1:58" ht="14.25" customHeight="1">
      <c r="A150" s="117"/>
      <c r="B150" s="117"/>
      <c r="C150" s="117"/>
      <c r="D150" s="117"/>
      <c r="E150" s="117"/>
      <c r="F150" s="117"/>
      <c r="G150" s="117"/>
      <c r="H150" s="117"/>
      <c r="I150" s="118"/>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row>
    <row r="151" spans="1:58" ht="14.25" customHeight="1">
      <c r="A151" s="117"/>
      <c r="B151" s="117"/>
      <c r="C151" s="117"/>
      <c r="D151" s="117"/>
      <c r="E151" s="117"/>
      <c r="F151" s="117"/>
      <c r="G151" s="117"/>
      <c r="H151" s="117"/>
      <c r="I151" s="118"/>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row>
    <row r="152" spans="1:58" ht="14.25" customHeight="1">
      <c r="A152" s="117"/>
      <c r="B152" s="117"/>
      <c r="C152" s="117"/>
      <c r="D152" s="117"/>
      <c r="E152" s="117"/>
      <c r="F152" s="117"/>
      <c r="G152" s="117"/>
      <c r="H152" s="117"/>
      <c r="I152" s="118"/>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row>
    <row r="153" spans="1:58" ht="14.25" customHeight="1">
      <c r="A153" s="117"/>
      <c r="B153" s="117"/>
      <c r="C153" s="117"/>
      <c r="D153" s="117"/>
      <c r="E153" s="117"/>
      <c r="F153" s="117"/>
      <c r="G153" s="117"/>
      <c r="H153" s="117"/>
      <c r="I153" s="118"/>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row>
    <row r="154" spans="1:58" ht="14.25" customHeight="1">
      <c r="A154" s="117"/>
      <c r="B154" s="117"/>
      <c r="C154" s="117"/>
      <c r="D154" s="117"/>
      <c r="E154" s="117"/>
      <c r="F154" s="117"/>
      <c r="G154" s="117"/>
      <c r="H154" s="117"/>
      <c r="I154" s="118"/>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row>
    <row r="155" spans="1:58" ht="14.25" customHeight="1">
      <c r="A155" s="117"/>
      <c r="B155" s="117"/>
      <c r="C155" s="117"/>
      <c r="D155" s="117"/>
      <c r="E155" s="117"/>
      <c r="F155" s="117"/>
      <c r="G155" s="117"/>
      <c r="H155" s="117"/>
      <c r="I155" s="118"/>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row>
    <row r="156" spans="1:58" ht="14.25" customHeight="1">
      <c r="A156" s="117"/>
      <c r="B156" s="117"/>
      <c r="C156" s="117"/>
      <c r="D156" s="117"/>
      <c r="E156" s="117"/>
      <c r="F156" s="117"/>
      <c r="G156" s="117"/>
      <c r="H156" s="117"/>
      <c r="I156" s="118"/>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row>
    <row r="157" spans="1:58" ht="14.25" customHeight="1">
      <c r="A157" s="117"/>
      <c r="B157" s="117"/>
      <c r="C157" s="117"/>
      <c r="D157" s="117"/>
      <c r="E157" s="117"/>
      <c r="F157" s="117"/>
      <c r="G157" s="117"/>
      <c r="H157" s="117"/>
      <c r="I157" s="118"/>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row>
    <row r="158" spans="1:58" ht="14.25" customHeight="1">
      <c r="A158" s="117"/>
      <c r="B158" s="117"/>
      <c r="C158" s="117"/>
      <c r="D158" s="117"/>
      <c r="E158" s="117"/>
      <c r="F158" s="117"/>
      <c r="G158" s="117"/>
      <c r="H158" s="117"/>
      <c r="I158" s="118"/>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row>
    <row r="159" spans="1:58" ht="14.25" customHeight="1">
      <c r="A159" s="117"/>
      <c r="B159" s="117"/>
      <c r="C159" s="117"/>
      <c r="D159" s="117"/>
      <c r="E159" s="117"/>
      <c r="F159" s="117"/>
      <c r="G159" s="117"/>
      <c r="H159" s="117"/>
      <c r="I159" s="118"/>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row>
    <row r="160" spans="1:58" ht="14.25" customHeight="1">
      <c r="A160" s="117"/>
      <c r="B160" s="117"/>
      <c r="C160" s="117"/>
      <c r="D160" s="117"/>
      <c r="E160" s="117"/>
      <c r="F160" s="117"/>
      <c r="G160" s="117"/>
      <c r="H160" s="117"/>
      <c r="I160" s="118"/>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row>
    <row r="161" spans="1:58" ht="14.25" customHeight="1">
      <c r="A161" s="117"/>
      <c r="B161" s="117"/>
      <c r="C161" s="117"/>
      <c r="D161" s="117"/>
      <c r="E161" s="117"/>
      <c r="F161" s="117"/>
      <c r="G161" s="117"/>
      <c r="H161" s="117"/>
      <c r="I161" s="118"/>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row>
    <row r="162" spans="1:58" ht="14.25" customHeight="1">
      <c r="A162" s="117"/>
      <c r="B162" s="117"/>
      <c r="C162" s="117"/>
      <c r="D162" s="117"/>
      <c r="E162" s="117"/>
      <c r="F162" s="117"/>
      <c r="G162" s="117"/>
      <c r="H162" s="117"/>
      <c r="I162" s="118"/>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row>
    <row r="163" spans="1:58" ht="14.25" customHeight="1">
      <c r="A163" s="117"/>
      <c r="B163" s="117"/>
      <c r="C163" s="117"/>
      <c r="D163" s="117"/>
      <c r="E163" s="117"/>
      <c r="F163" s="117"/>
      <c r="G163" s="117"/>
      <c r="H163" s="117"/>
      <c r="I163" s="118"/>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row>
    <row r="164" spans="1:58" ht="14.25" customHeight="1">
      <c r="A164" s="117"/>
      <c r="B164" s="117"/>
      <c r="C164" s="117"/>
      <c r="D164" s="117"/>
      <c r="E164" s="117"/>
      <c r="F164" s="117"/>
      <c r="G164" s="117"/>
      <c r="H164" s="117"/>
      <c r="I164" s="118"/>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row>
    <row r="165" spans="1:58" ht="14.25" customHeight="1">
      <c r="A165" s="117"/>
      <c r="B165" s="117"/>
      <c r="C165" s="117"/>
      <c r="D165" s="117"/>
      <c r="E165" s="117"/>
      <c r="F165" s="117"/>
      <c r="G165" s="117"/>
      <c r="H165" s="117"/>
      <c r="I165" s="118"/>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row>
    <row r="166" spans="1:58" ht="14.25" customHeight="1">
      <c r="A166" s="117"/>
      <c r="B166" s="117"/>
      <c r="C166" s="117"/>
      <c r="D166" s="117"/>
      <c r="E166" s="117"/>
      <c r="F166" s="117"/>
      <c r="G166" s="117"/>
      <c r="H166" s="117"/>
      <c r="I166" s="118"/>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row>
    <row r="167" spans="1:58" ht="14.25" customHeight="1">
      <c r="A167" s="117"/>
      <c r="B167" s="117"/>
      <c r="C167" s="117"/>
      <c r="D167" s="117"/>
      <c r="E167" s="117"/>
      <c r="F167" s="117"/>
      <c r="G167" s="117"/>
      <c r="H167" s="117"/>
      <c r="I167" s="118"/>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row>
    <row r="168" spans="1:58" ht="14.25" customHeight="1">
      <c r="A168" s="117"/>
      <c r="B168" s="117"/>
      <c r="C168" s="117"/>
      <c r="D168" s="117"/>
      <c r="E168" s="117"/>
      <c r="F168" s="117"/>
      <c r="G168" s="117"/>
      <c r="H168" s="117"/>
      <c r="I168" s="118"/>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row>
    <row r="169" spans="1:58" ht="14.25" customHeight="1">
      <c r="A169" s="117"/>
      <c r="B169" s="117"/>
      <c r="C169" s="117"/>
      <c r="D169" s="117"/>
      <c r="E169" s="117"/>
      <c r="F169" s="117"/>
      <c r="G169" s="117"/>
      <c r="H169" s="117"/>
      <c r="I169" s="118"/>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row>
    <row r="170" spans="1:58" ht="14.25" customHeight="1">
      <c r="A170" s="117"/>
      <c r="B170" s="117"/>
      <c r="C170" s="117"/>
      <c r="D170" s="117"/>
      <c r="E170" s="117"/>
      <c r="F170" s="117"/>
      <c r="G170" s="117"/>
      <c r="H170" s="117"/>
      <c r="I170" s="118"/>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row>
    <row r="171" spans="1:58" ht="14.25" customHeight="1">
      <c r="A171" s="117"/>
      <c r="B171" s="117"/>
      <c r="C171" s="117"/>
      <c r="D171" s="117"/>
      <c r="E171" s="117"/>
      <c r="F171" s="117"/>
      <c r="G171" s="117"/>
      <c r="H171" s="117"/>
      <c r="I171" s="118"/>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row>
    <row r="172" spans="1:58" ht="14.25" customHeight="1">
      <c r="A172" s="117"/>
      <c r="B172" s="117"/>
      <c r="C172" s="117"/>
      <c r="D172" s="117"/>
      <c r="E172" s="117"/>
      <c r="F172" s="117"/>
      <c r="G172" s="117"/>
      <c r="H172" s="117"/>
      <c r="I172" s="118"/>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row>
    <row r="173" spans="1:58" ht="14.25" customHeight="1">
      <c r="A173" s="117"/>
      <c r="B173" s="117"/>
      <c r="C173" s="117"/>
      <c r="D173" s="117"/>
      <c r="E173" s="117"/>
      <c r="F173" s="117"/>
      <c r="G173" s="117"/>
      <c r="H173" s="117"/>
      <c r="I173" s="118"/>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row>
    <row r="174" spans="1:58" ht="14.25" customHeight="1">
      <c r="A174" s="117"/>
      <c r="B174" s="117"/>
      <c r="C174" s="117"/>
      <c r="D174" s="117"/>
      <c r="E174" s="117"/>
      <c r="F174" s="117"/>
      <c r="G174" s="117"/>
      <c r="H174" s="117"/>
      <c r="I174" s="118"/>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row>
    <row r="175" spans="1:58" ht="14.25" customHeight="1">
      <c r="A175" s="117"/>
      <c r="B175" s="117"/>
      <c r="C175" s="117"/>
      <c r="D175" s="117"/>
      <c r="E175" s="117"/>
      <c r="F175" s="117"/>
      <c r="G175" s="117"/>
      <c r="H175" s="117"/>
      <c r="I175" s="118"/>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row>
    <row r="176" spans="1:58" ht="14.25" customHeight="1">
      <c r="A176" s="117"/>
      <c r="B176" s="117"/>
      <c r="C176" s="117"/>
      <c r="D176" s="117"/>
      <c r="E176" s="117"/>
      <c r="F176" s="117"/>
      <c r="G176" s="117"/>
      <c r="H176" s="117"/>
      <c r="I176" s="118"/>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row>
    <row r="177" spans="1:58" ht="14.25" customHeight="1">
      <c r="A177" s="117"/>
      <c r="B177" s="117"/>
      <c r="C177" s="117"/>
      <c r="D177" s="117"/>
      <c r="E177" s="117"/>
      <c r="F177" s="117"/>
      <c r="G177" s="117"/>
      <c r="H177" s="117"/>
      <c r="I177" s="118"/>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row>
    <row r="178" spans="1:58" ht="14.25" customHeight="1">
      <c r="A178" s="117"/>
      <c r="B178" s="117"/>
      <c r="C178" s="117"/>
      <c r="D178" s="117"/>
      <c r="E178" s="117"/>
      <c r="F178" s="117"/>
      <c r="G178" s="117"/>
      <c r="H178" s="117"/>
      <c r="I178" s="118"/>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row>
    <row r="179" spans="1:58" ht="14.25" customHeight="1">
      <c r="A179" s="117"/>
      <c r="B179" s="117"/>
      <c r="C179" s="117"/>
      <c r="D179" s="117"/>
      <c r="E179" s="117"/>
      <c r="F179" s="117"/>
      <c r="G179" s="117"/>
      <c r="H179" s="117"/>
      <c r="I179" s="118"/>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row>
    <row r="180" spans="1:58" ht="14.25" customHeight="1">
      <c r="A180" s="117"/>
      <c r="B180" s="117"/>
      <c r="C180" s="117"/>
      <c r="D180" s="117"/>
      <c r="E180" s="117"/>
      <c r="F180" s="117"/>
      <c r="G180" s="117"/>
      <c r="H180" s="117"/>
      <c r="I180" s="118"/>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row>
    <row r="181" spans="1:58" ht="14.25" customHeight="1">
      <c r="A181" s="117"/>
      <c r="B181" s="117"/>
      <c r="C181" s="117"/>
      <c r="D181" s="117"/>
      <c r="E181" s="117"/>
      <c r="F181" s="117"/>
      <c r="G181" s="117"/>
      <c r="H181" s="117"/>
      <c r="I181" s="118"/>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row>
    <row r="182" spans="1:58" ht="14.25" customHeight="1">
      <c r="A182" s="117"/>
      <c r="B182" s="117"/>
      <c r="C182" s="117"/>
      <c r="D182" s="117"/>
      <c r="E182" s="117"/>
      <c r="F182" s="117"/>
      <c r="G182" s="117"/>
      <c r="H182" s="117"/>
      <c r="I182" s="118"/>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row>
    <row r="183" spans="1:58" ht="14.25" customHeight="1">
      <c r="A183" s="117"/>
      <c r="B183" s="117"/>
      <c r="C183" s="117"/>
      <c r="D183" s="117"/>
      <c r="E183" s="117"/>
      <c r="F183" s="117"/>
      <c r="G183" s="117"/>
      <c r="H183" s="117"/>
      <c r="I183" s="118"/>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row>
    <row r="184" spans="1:58" ht="14.25" customHeight="1">
      <c r="A184" s="117"/>
      <c r="B184" s="117"/>
      <c r="C184" s="117"/>
      <c r="D184" s="117"/>
      <c r="E184" s="117"/>
      <c r="F184" s="117"/>
      <c r="G184" s="117"/>
      <c r="H184" s="117"/>
      <c r="I184" s="118"/>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row>
    <row r="185" spans="1:58" ht="14.25" customHeight="1">
      <c r="A185" s="117"/>
      <c r="B185" s="117"/>
      <c r="C185" s="117"/>
      <c r="D185" s="117"/>
      <c r="E185" s="117"/>
      <c r="F185" s="117"/>
      <c r="G185" s="117"/>
      <c r="H185" s="117"/>
      <c r="I185" s="118"/>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row>
    <row r="186" spans="1:58" ht="14.25" customHeight="1">
      <c r="A186" s="117"/>
      <c r="B186" s="117"/>
      <c r="C186" s="117"/>
      <c r="D186" s="117"/>
      <c r="E186" s="117"/>
      <c r="F186" s="117"/>
      <c r="G186" s="117"/>
      <c r="H186" s="117"/>
      <c r="I186" s="118"/>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row>
    <row r="187" spans="1:58" ht="14.25" customHeight="1">
      <c r="A187" s="117"/>
      <c r="B187" s="117"/>
      <c r="C187" s="117"/>
      <c r="D187" s="117"/>
      <c r="E187" s="117"/>
      <c r="F187" s="117"/>
      <c r="G187" s="117"/>
      <c r="H187" s="117"/>
      <c r="I187" s="118"/>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row>
    <row r="188" spans="1:58" ht="14.25" customHeight="1">
      <c r="A188" s="117"/>
      <c r="B188" s="117"/>
      <c r="C188" s="117"/>
      <c r="D188" s="117"/>
      <c r="E188" s="117"/>
      <c r="F188" s="117"/>
      <c r="G188" s="117"/>
      <c r="H188" s="117"/>
      <c r="I188" s="118"/>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row>
    <row r="189" spans="1:58" ht="14.25" customHeight="1">
      <c r="A189" s="117"/>
      <c r="B189" s="117"/>
      <c r="C189" s="117"/>
      <c r="D189" s="117"/>
      <c r="E189" s="117"/>
      <c r="F189" s="117"/>
      <c r="G189" s="117"/>
      <c r="H189" s="117"/>
      <c r="I189" s="118"/>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row>
    <row r="190" spans="1:58" ht="14.25" customHeight="1">
      <c r="A190" s="117"/>
      <c r="B190" s="117"/>
      <c r="C190" s="117"/>
      <c r="D190" s="117"/>
      <c r="E190" s="117"/>
      <c r="F190" s="117"/>
      <c r="G190" s="117"/>
      <c r="H190" s="117"/>
      <c r="I190" s="118"/>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row>
    <row r="191" spans="1:58" ht="14.25" customHeight="1">
      <c r="A191" s="117"/>
      <c r="B191" s="117"/>
      <c r="C191" s="117"/>
      <c r="D191" s="117"/>
      <c r="E191" s="117"/>
      <c r="F191" s="117"/>
      <c r="G191" s="117"/>
      <c r="H191" s="117"/>
      <c r="I191" s="118"/>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row>
    <row r="192" spans="1:58" ht="14.25" customHeight="1">
      <c r="A192" s="117"/>
      <c r="B192" s="117"/>
      <c r="C192" s="117"/>
      <c r="D192" s="117"/>
      <c r="E192" s="117"/>
      <c r="F192" s="117"/>
      <c r="G192" s="117"/>
      <c r="H192" s="117"/>
      <c r="I192" s="118"/>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row>
    <row r="193" spans="1:58" ht="14.25" customHeight="1">
      <c r="A193" s="117"/>
      <c r="B193" s="117"/>
      <c r="C193" s="117"/>
      <c r="D193" s="117"/>
      <c r="E193" s="117"/>
      <c r="F193" s="117"/>
      <c r="G193" s="117"/>
      <c r="H193" s="117"/>
      <c r="I193" s="118"/>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row>
    <row r="194" spans="1:58" ht="14.25" customHeight="1">
      <c r="A194" s="117"/>
      <c r="B194" s="117"/>
      <c r="C194" s="117"/>
      <c r="D194" s="117"/>
      <c r="E194" s="117"/>
      <c r="F194" s="117"/>
      <c r="G194" s="117"/>
      <c r="H194" s="117"/>
      <c r="I194" s="118"/>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row>
    <row r="195" spans="1:58" ht="14.25" customHeight="1">
      <c r="A195" s="117"/>
      <c r="B195" s="117"/>
      <c r="C195" s="117"/>
      <c r="D195" s="117"/>
      <c r="E195" s="117"/>
      <c r="F195" s="117"/>
      <c r="G195" s="117"/>
      <c r="H195" s="117"/>
      <c r="I195" s="118"/>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row>
    <row r="196" spans="1:58" ht="14.25" customHeight="1">
      <c r="A196" s="117"/>
      <c r="B196" s="117"/>
      <c r="C196" s="117"/>
      <c r="D196" s="117"/>
      <c r="E196" s="117"/>
      <c r="F196" s="117"/>
      <c r="G196" s="117"/>
      <c r="H196" s="117"/>
      <c r="I196" s="118"/>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row>
    <row r="197" spans="1:58" ht="14.25" customHeight="1">
      <c r="A197" s="117"/>
      <c r="B197" s="117"/>
      <c r="C197" s="117"/>
      <c r="D197" s="117"/>
      <c r="E197" s="117"/>
      <c r="F197" s="117"/>
      <c r="G197" s="117"/>
      <c r="H197" s="117"/>
      <c r="I197" s="118"/>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row>
    <row r="198" spans="1:58" ht="14.25" customHeight="1">
      <c r="A198" s="117"/>
      <c r="B198" s="117"/>
      <c r="C198" s="117"/>
      <c r="D198" s="117"/>
      <c r="E198" s="117"/>
      <c r="F198" s="117"/>
      <c r="G198" s="117"/>
      <c r="H198" s="117"/>
      <c r="I198" s="118"/>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row>
    <row r="199" spans="1:58" ht="14.25" customHeight="1">
      <c r="A199" s="117"/>
      <c r="B199" s="117"/>
      <c r="C199" s="117"/>
      <c r="D199" s="117"/>
      <c r="E199" s="117"/>
      <c r="F199" s="117"/>
      <c r="G199" s="117"/>
      <c r="H199" s="117"/>
      <c r="I199" s="118"/>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row>
    <row r="200" spans="1:58" ht="14.25" customHeight="1">
      <c r="A200" s="117"/>
      <c r="B200" s="117"/>
      <c r="C200" s="117"/>
      <c r="D200" s="117"/>
      <c r="E200" s="117"/>
      <c r="F200" s="117"/>
      <c r="G200" s="117"/>
      <c r="H200" s="117"/>
      <c r="I200" s="118"/>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row>
    <row r="201" spans="1:58" ht="14.25" customHeight="1">
      <c r="A201" s="117"/>
      <c r="B201" s="117"/>
      <c r="C201" s="117"/>
      <c r="D201" s="117"/>
      <c r="E201" s="117"/>
      <c r="F201" s="117"/>
      <c r="G201" s="117"/>
      <c r="H201" s="117"/>
      <c r="I201" s="118"/>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row>
    <row r="202" spans="1:58" ht="14.25" customHeight="1">
      <c r="A202" s="117"/>
      <c r="B202" s="117"/>
      <c r="C202" s="117"/>
      <c r="D202" s="117"/>
      <c r="E202" s="117"/>
      <c r="F202" s="117"/>
      <c r="G202" s="117"/>
      <c r="H202" s="117"/>
      <c r="I202" s="118"/>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row>
    <row r="203" spans="1:58" ht="14.25" customHeight="1">
      <c r="A203" s="117"/>
      <c r="B203" s="117"/>
      <c r="C203" s="117"/>
      <c r="D203" s="117"/>
      <c r="E203" s="117"/>
      <c r="F203" s="117"/>
      <c r="G203" s="117"/>
      <c r="H203" s="117"/>
      <c r="I203" s="118"/>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row>
    <row r="204" spans="1:58" ht="14.25" customHeight="1">
      <c r="A204" s="117"/>
      <c r="B204" s="117"/>
      <c r="C204" s="117"/>
      <c r="D204" s="117"/>
      <c r="E204" s="117"/>
      <c r="F204" s="117"/>
      <c r="G204" s="117"/>
      <c r="H204" s="117"/>
      <c r="I204" s="118"/>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row>
    <row r="205" spans="1:58" ht="14.25" customHeight="1">
      <c r="A205" s="117"/>
      <c r="B205" s="117"/>
      <c r="C205" s="117"/>
      <c r="D205" s="117"/>
      <c r="E205" s="117"/>
      <c r="F205" s="117"/>
      <c r="G205" s="117"/>
      <c r="H205" s="117"/>
      <c r="I205" s="118"/>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row>
    <row r="206" spans="1:58" ht="14.25" customHeight="1">
      <c r="A206" s="117"/>
      <c r="B206" s="117"/>
      <c r="C206" s="117"/>
      <c r="D206" s="117"/>
      <c r="E206" s="117"/>
      <c r="F206" s="117"/>
      <c r="G206" s="117"/>
      <c r="H206" s="117"/>
      <c r="I206" s="118"/>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row>
    <row r="207" spans="1:58" ht="14.25" customHeight="1">
      <c r="A207" s="117"/>
      <c r="B207" s="117"/>
      <c r="C207" s="117"/>
      <c r="D207" s="117"/>
      <c r="E207" s="117"/>
      <c r="F207" s="117"/>
      <c r="G207" s="117"/>
      <c r="H207" s="117"/>
      <c r="I207" s="118"/>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row>
    <row r="208" spans="1:58" ht="14.25" customHeight="1">
      <c r="A208" s="117"/>
      <c r="B208" s="117"/>
      <c r="C208" s="117"/>
      <c r="D208" s="117"/>
      <c r="E208" s="117"/>
      <c r="F208" s="117"/>
      <c r="G208" s="117"/>
      <c r="H208" s="117"/>
      <c r="I208" s="118"/>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row>
    <row r="209" spans="1:58" ht="14.25" customHeight="1">
      <c r="A209" s="117"/>
      <c r="B209" s="117"/>
      <c r="C209" s="117"/>
      <c r="D209" s="117"/>
      <c r="E209" s="117"/>
      <c r="F209" s="117"/>
      <c r="G209" s="117"/>
      <c r="H209" s="117"/>
      <c r="I209" s="118"/>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row>
    <row r="210" spans="1:58" ht="14.25" customHeight="1">
      <c r="A210" s="117"/>
      <c r="B210" s="117"/>
      <c r="C210" s="117"/>
      <c r="D210" s="117"/>
      <c r="E210" s="117"/>
      <c r="F210" s="117"/>
      <c r="G210" s="117"/>
      <c r="H210" s="117"/>
      <c r="I210" s="118"/>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row>
    <row r="211" spans="1:58" ht="14.25" customHeight="1">
      <c r="A211" s="117"/>
      <c r="B211" s="117"/>
      <c r="C211" s="117"/>
      <c r="D211" s="117"/>
      <c r="E211" s="117"/>
      <c r="F211" s="117"/>
      <c r="G211" s="117"/>
      <c r="H211" s="117"/>
      <c r="I211" s="118"/>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row>
    <row r="212" spans="1:58" ht="14.25" customHeight="1">
      <c r="A212" s="117"/>
      <c r="B212" s="117"/>
      <c r="C212" s="117"/>
      <c r="D212" s="117"/>
      <c r="E212" s="117"/>
      <c r="F212" s="117"/>
      <c r="G212" s="117"/>
      <c r="H212" s="117"/>
      <c r="I212" s="118"/>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row>
    <row r="213" spans="1:58" ht="14.25" customHeight="1">
      <c r="A213" s="117"/>
      <c r="B213" s="117"/>
      <c r="C213" s="117"/>
      <c r="D213" s="117"/>
      <c r="E213" s="117"/>
      <c r="F213" s="117"/>
      <c r="G213" s="117"/>
      <c r="H213" s="117"/>
      <c r="I213" s="118"/>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row>
    <row r="214" spans="1:58" ht="14.25" customHeight="1">
      <c r="A214" s="117"/>
      <c r="B214" s="117"/>
      <c r="C214" s="117"/>
      <c r="D214" s="117"/>
      <c r="E214" s="117"/>
      <c r="F214" s="117"/>
      <c r="G214" s="117"/>
      <c r="H214" s="117"/>
      <c r="I214" s="118"/>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row>
    <row r="215" spans="1:58" ht="14.25" customHeight="1">
      <c r="A215" s="117"/>
      <c r="B215" s="117"/>
      <c r="C215" s="117"/>
      <c r="D215" s="117"/>
      <c r="E215" s="117"/>
      <c r="F215" s="117"/>
      <c r="G215" s="117"/>
      <c r="H215" s="117"/>
      <c r="I215" s="118"/>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row>
    <row r="216" spans="1:58" ht="14.25" customHeight="1">
      <c r="A216" s="117"/>
      <c r="B216" s="117"/>
      <c r="C216" s="117"/>
      <c r="D216" s="117"/>
      <c r="E216" s="117"/>
      <c r="F216" s="117"/>
      <c r="G216" s="117"/>
      <c r="H216" s="117"/>
      <c r="I216" s="118"/>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row>
    <row r="217" spans="1:58" ht="14.25" customHeight="1">
      <c r="A217" s="117"/>
      <c r="B217" s="117"/>
      <c r="C217" s="117"/>
      <c r="D217" s="117"/>
      <c r="E217" s="117"/>
      <c r="F217" s="117"/>
      <c r="G217" s="117"/>
      <c r="H217" s="117"/>
      <c r="I217" s="118"/>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row>
    <row r="218" spans="1:58" ht="14.25" customHeight="1">
      <c r="A218" s="117"/>
      <c r="B218" s="117"/>
      <c r="C218" s="117"/>
      <c r="D218" s="117"/>
      <c r="E218" s="117"/>
      <c r="F218" s="117"/>
      <c r="G218" s="117"/>
      <c r="H218" s="117"/>
      <c r="I218" s="118"/>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row>
    <row r="219" spans="1:58" ht="14.25" customHeight="1">
      <c r="A219" s="117"/>
      <c r="B219" s="117"/>
      <c r="C219" s="117"/>
      <c r="D219" s="117"/>
      <c r="E219" s="117"/>
      <c r="F219" s="117"/>
      <c r="G219" s="117"/>
      <c r="H219" s="117"/>
      <c r="I219" s="118"/>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row>
    <row r="220" spans="1:58" ht="14.25" customHeight="1">
      <c r="A220" s="117"/>
      <c r="B220" s="117"/>
      <c r="C220" s="117"/>
      <c r="D220" s="117"/>
      <c r="E220" s="117"/>
      <c r="F220" s="117"/>
      <c r="G220" s="117"/>
      <c r="H220" s="117"/>
      <c r="I220" s="118"/>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row>
    <row r="221" spans="1:58" ht="14.25" customHeight="1">
      <c r="A221" s="117"/>
      <c r="B221" s="117"/>
      <c r="C221" s="117"/>
      <c r="D221" s="117"/>
      <c r="E221" s="117"/>
      <c r="F221" s="117"/>
      <c r="G221" s="117"/>
      <c r="H221" s="117"/>
      <c r="I221" s="118"/>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row>
    <row r="222" spans="1:58" ht="14.25" customHeight="1">
      <c r="A222" s="117"/>
      <c r="B222" s="117"/>
      <c r="C222" s="117"/>
      <c r="D222" s="117"/>
      <c r="E222" s="117"/>
      <c r="F222" s="117"/>
      <c r="G222" s="117"/>
      <c r="H222" s="117"/>
      <c r="I222" s="118"/>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row>
    <row r="223" spans="1:58" ht="14.25" customHeight="1">
      <c r="A223" s="117"/>
      <c r="B223" s="117"/>
      <c r="C223" s="117"/>
      <c r="D223" s="117"/>
      <c r="E223" s="117"/>
      <c r="F223" s="117"/>
      <c r="G223" s="117"/>
      <c r="H223" s="117"/>
      <c r="I223" s="118"/>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row>
    <row r="224" spans="1:58" ht="14.25" customHeight="1">
      <c r="A224" s="117"/>
      <c r="B224" s="117"/>
      <c r="C224" s="117"/>
      <c r="D224" s="117"/>
      <c r="E224" s="117"/>
      <c r="F224" s="117"/>
      <c r="G224" s="117"/>
      <c r="H224" s="117"/>
      <c r="I224" s="118"/>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row>
    <row r="225" spans="1:58" ht="14.25" customHeight="1">
      <c r="A225" s="117"/>
      <c r="B225" s="117"/>
      <c r="C225" s="117"/>
      <c r="D225" s="117"/>
      <c r="E225" s="117"/>
      <c r="F225" s="117"/>
      <c r="G225" s="117"/>
      <c r="H225" s="117"/>
      <c r="I225" s="118"/>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row>
    <row r="226" spans="1:58" ht="14.25" customHeight="1">
      <c r="A226" s="117"/>
      <c r="B226" s="117"/>
      <c r="C226" s="117"/>
      <c r="D226" s="117"/>
      <c r="E226" s="117"/>
      <c r="F226" s="117"/>
      <c r="G226" s="117"/>
      <c r="H226" s="117"/>
      <c r="I226" s="118"/>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row>
    <row r="227" spans="1:58" ht="14.25" customHeight="1">
      <c r="A227" s="117"/>
      <c r="B227" s="117"/>
      <c r="C227" s="117"/>
      <c r="D227" s="117"/>
      <c r="E227" s="117"/>
      <c r="F227" s="117"/>
      <c r="G227" s="117"/>
      <c r="H227" s="117"/>
      <c r="I227" s="118"/>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row>
    <row r="228" spans="1:58" ht="14.25" customHeight="1">
      <c r="A228" s="117"/>
      <c r="B228" s="117"/>
      <c r="C228" s="117"/>
      <c r="D228" s="117"/>
      <c r="E228" s="117"/>
      <c r="F228" s="117"/>
      <c r="G228" s="117"/>
      <c r="H228" s="117"/>
      <c r="I228" s="118"/>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row>
    <row r="229" spans="1:58" ht="14.25" customHeight="1">
      <c r="A229" s="117"/>
      <c r="B229" s="117"/>
      <c r="C229" s="117"/>
      <c r="D229" s="117"/>
      <c r="E229" s="117"/>
      <c r="F229" s="117"/>
      <c r="G229" s="117"/>
      <c r="H229" s="117"/>
      <c r="I229" s="118"/>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row>
    <row r="230" spans="1:58" ht="14.25" customHeight="1">
      <c r="A230" s="117"/>
      <c r="B230" s="117"/>
      <c r="C230" s="117"/>
      <c r="D230" s="117"/>
      <c r="E230" s="117"/>
      <c r="F230" s="117"/>
      <c r="G230" s="117"/>
      <c r="H230" s="117"/>
      <c r="I230" s="118"/>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row>
    <row r="231" spans="1:58" ht="14.25" customHeight="1">
      <c r="A231" s="117"/>
      <c r="B231" s="117"/>
      <c r="C231" s="117"/>
      <c r="D231" s="117"/>
      <c r="E231" s="117"/>
      <c r="F231" s="117"/>
      <c r="G231" s="117"/>
      <c r="H231" s="117"/>
      <c r="I231" s="118"/>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row>
    <row r="232" spans="1:58" ht="14.25" customHeight="1">
      <c r="A232" s="117"/>
      <c r="B232" s="117"/>
      <c r="C232" s="117"/>
      <c r="D232" s="117"/>
      <c r="E232" s="117"/>
      <c r="F232" s="117"/>
      <c r="G232" s="117"/>
      <c r="H232" s="117"/>
      <c r="I232" s="118"/>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row>
    <row r="233" spans="1:58" ht="14.25" customHeight="1">
      <c r="A233" s="117"/>
      <c r="B233" s="117"/>
      <c r="C233" s="117"/>
      <c r="D233" s="117"/>
      <c r="E233" s="117"/>
      <c r="F233" s="117"/>
      <c r="G233" s="117"/>
      <c r="H233" s="117"/>
      <c r="I233" s="118"/>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row>
    <row r="234" spans="1:58" ht="14.25" customHeight="1">
      <c r="A234" s="117"/>
      <c r="B234" s="117"/>
      <c r="C234" s="117"/>
      <c r="D234" s="117"/>
      <c r="E234" s="117"/>
      <c r="F234" s="117"/>
      <c r="G234" s="117"/>
      <c r="H234" s="117"/>
      <c r="I234" s="118"/>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row>
    <row r="235" spans="1:58" ht="14.25" customHeight="1">
      <c r="A235" s="117"/>
      <c r="B235" s="117"/>
      <c r="C235" s="117"/>
      <c r="D235" s="117"/>
      <c r="E235" s="117"/>
      <c r="F235" s="117"/>
      <c r="G235" s="117"/>
      <c r="H235" s="117"/>
      <c r="I235" s="118"/>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row>
    <row r="236" spans="1:58" ht="14.25" customHeight="1">
      <c r="A236" s="117"/>
      <c r="B236" s="117"/>
      <c r="C236" s="117"/>
      <c r="D236" s="117"/>
      <c r="E236" s="117"/>
      <c r="F236" s="117"/>
      <c r="G236" s="117"/>
      <c r="H236" s="117"/>
      <c r="I236" s="118"/>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row>
    <row r="237" spans="1:58" ht="14.25" customHeight="1">
      <c r="A237" s="117"/>
      <c r="B237" s="117"/>
      <c r="C237" s="117"/>
      <c r="D237" s="117"/>
      <c r="E237" s="117"/>
      <c r="F237" s="117"/>
      <c r="G237" s="117"/>
      <c r="H237" s="117"/>
      <c r="I237" s="118"/>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row>
    <row r="238" spans="1:58" ht="14.25" customHeight="1">
      <c r="A238" s="117"/>
      <c r="B238" s="117"/>
      <c r="C238" s="117"/>
      <c r="D238" s="117"/>
      <c r="E238" s="117"/>
      <c r="F238" s="117"/>
      <c r="G238" s="117"/>
      <c r="H238" s="117"/>
      <c r="I238" s="118"/>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row>
    <row r="239" spans="1:58" ht="14.25" customHeight="1">
      <c r="A239" s="117"/>
      <c r="B239" s="117"/>
      <c r="C239" s="117"/>
      <c r="D239" s="117"/>
      <c r="E239" s="117"/>
      <c r="F239" s="117"/>
      <c r="G239" s="117"/>
      <c r="H239" s="117"/>
      <c r="I239" s="118"/>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row>
    <row r="240" spans="1:58" ht="14.25" customHeight="1">
      <c r="A240" s="117"/>
      <c r="B240" s="117"/>
      <c r="C240" s="117"/>
      <c r="D240" s="117"/>
      <c r="E240" s="117"/>
      <c r="F240" s="117"/>
      <c r="G240" s="117"/>
      <c r="H240" s="117"/>
      <c r="I240" s="118"/>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row>
    <row r="241" spans="1:58" ht="14.25" customHeight="1">
      <c r="A241" s="117"/>
      <c r="B241" s="117"/>
      <c r="C241" s="117"/>
      <c r="D241" s="117"/>
      <c r="E241" s="117"/>
      <c r="F241" s="117"/>
      <c r="G241" s="117"/>
      <c r="H241" s="117"/>
      <c r="I241" s="118"/>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row>
    <row r="242" spans="1:58" ht="14.25" customHeight="1">
      <c r="A242" s="117"/>
      <c r="B242" s="117"/>
      <c r="C242" s="117"/>
      <c r="D242" s="117"/>
      <c r="E242" s="117"/>
      <c r="F242" s="117"/>
      <c r="G242" s="117"/>
      <c r="H242" s="117"/>
      <c r="I242" s="118"/>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row>
    <row r="243" spans="1:58" ht="14.25" customHeight="1">
      <c r="A243" s="117"/>
      <c r="B243" s="117"/>
      <c r="C243" s="117"/>
      <c r="D243" s="117"/>
      <c r="E243" s="117"/>
      <c r="F243" s="117"/>
      <c r="G243" s="117"/>
      <c r="H243" s="117"/>
      <c r="I243" s="118"/>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row>
    <row r="244" spans="1:58" ht="14.25" customHeight="1">
      <c r="A244" s="117"/>
      <c r="B244" s="117"/>
      <c r="C244" s="117"/>
      <c r="D244" s="117"/>
      <c r="E244" s="117"/>
      <c r="F244" s="117"/>
      <c r="G244" s="117"/>
      <c r="H244" s="117"/>
      <c r="I244" s="118"/>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row>
    <row r="245" spans="1:58" ht="14.25" customHeight="1">
      <c r="A245" s="117"/>
      <c r="B245" s="117"/>
      <c r="C245" s="117"/>
      <c r="D245" s="117"/>
      <c r="E245" s="117"/>
      <c r="F245" s="117"/>
      <c r="G245" s="117"/>
      <c r="H245" s="117"/>
      <c r="I245" s="118"/>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row>
    <row r="246" spans="1:58" ht="14.25" customHeight="1">
      <c r="A246" s="117"/>
      <c r="B246" s="117"/>
      <c r="C246" s="117"/>
      <c r="D246" s="117"/>
      <c r="E246" s="117"/>
      <c r="F246" s="117"/>
      <c r="G246" s="117"/>
      <c r="H246" s="117"/>
      <c r="I246" s="118"/>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row>
    <row r="247" spans="1:58" ht="14.25" customHeight="1">
      <c r="A247" s="117"/>
      <c r="B247" s="117"/>
      <c r="C247" s="117"/>
      <c r="D247" s="117"/>
      <c r="E247" s="117"/>
      <c r="F247" s="117"/>
      <c r="G247" s="117"/>
      <c r="H247" s="117"/>
      <c r="I247" s="118"/>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row>
    <row r="248" spans="1:58" ht="14.25" customHeight="1">
      <c r="A248" s="117"/>
      <c r="B248" s="117"/>
      <c r="C248" s="117"/>
      <c r="D248" s="117"/>
      <c r="E248" s="117"/>
      <c r="F248" s="117"/>
      <c r="G248" s="117"/>
      <c r="H248" s="117"/>
      <c r="I248" s="118"/>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row>
    <row r="249" spans="1:58" ht="14.25" customHeight="1">
      <c r="A249" s="117"/>
      <c r="B249" s="117"/>
      <c r="C249" s="117"/>
      <c r="D249" s="117"/>
      <c r="E249" s="117"/>
      <c r="F249" s="117"/>
      <c r="G249" s="117"/>
      <c r="H249" s="117"/>
      <c r="I249" s="118"/>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row>
    <row r="250" spans="1:58" ht="14.25" customHeight="1">
      <c r="A250" s="117"/>
      <c r="B250" s="117"/>
      <c r="C250" s="117"/>
      <c r="D250" s="117"/>
      <c r="E250" s="117"/>
      <c r="F250" s="117"/>
      <c r="G250" s="117"/>
      <c r="H250" s="117"/>
      <c r="I250" s="118"/>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row>
    <row r="251" spans="1:58" ht="14.25" customHeight="1">
      <c r="A251" s="117"/>
      <c r="B251" s="117"/>
      <c r="C251" s="117"/>
      <c r="D251" s="117"/>
      <c r="E251" s="117"/>
      <c r="F251" s="117"/>
      <c r="G251" s="117"/>
      <c r="H251" s="117"/>
      <c r="I251" s="118"/>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row>
    <row r="252" spans="1:58" ht="14.25" customHeight="1">
      <c r="A252" s="117"/>
      <c r="B252" s="117"/>
      <c r="C252" s="117"/>
      <c r="D252" s="117"/>
      <c r="E252" s="117"/>
      <c r="F252" s="117"/>
      <c r="G252" s="117"/>
      <c r="H252" s="117"/>
      <c r="I252" s="118"/>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row>
    <row r="253" spans="1:58" ht="14.25" customHeight="1">
      <c r="A253" s="117"/>
      <c r="B253" s="117"/>
      <c r="C253" s="117"/>
      <c r="D253" s="117"/>
      <c r="E253" s="117"/>
      <c r="F253" s="117"/>
      <c r="G253" s="117"/>
      <c r="H253" s="117"/>
      <c r="I253" s="118"/>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row>
    <row r="254" spans="1:58" ht="14.25" customHeight="1">
      <c r="A254" s="117"/>
      <c r="B254" s="117"/>
      <c r="C254" s="117"/>
      <c r="D254" s="117"/>
      <c r="E254" s="117"/>
      <c r="F254" s="117"/>
      <c r="G254" s="117"/>
      <c r="H254" s="117"/>
      <c r="I254" s="118"/>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row>
    <row r="255" spans="1:58" ht="14.25" customHeight="1">
      <c r="A255" s="117"/>
      <c r="B255" s="117"/>
      <c r="C255" s="117"/>
      <c r="D255" s="117"/>
      <c r="E255" s="117"/>
      <c r="F255" s="117"/>
      <c r="G255" s="117"/>
      <c r="H255" s="117"/>
      <c r="I255" s="118"/>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row>
    <row r="256" spans="1:58" ht="14.25" customHeight="1">
      <c r="A256" s="117"/>
      <c r="B256" s="117"/>
      <c r="C256" s="117"/>
      <c r="D256" s="117"/>
      <c r="E256" s="117"/>
      <c r="F256" s="117"/>
      <c r="G256" s="117"/>
      <c r="H256" s="117"/>
      <c r="I256" s="118"/>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row>
    <row r="257" spans="1:58" ht="14.25" customHeight="1">
      <c r="A257" s="117"/>
      <c r="B257" s="117"/>
      <c r="C257" s="117"/>
      <c r="D257" s="117"/>
      <c r="E257" s="117"/>
      <c r="F257" s="117"/>
      <c r="G257" s="117"/>
      <c r="H257" s="117"/>
      <c r="I257" s="118"/>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row>
    <row r="258" spans="1:58" ht="14.25" customHeight="1">
      <c r="A258" s="117"/>
      <c r="B258" s="117"/>
      <c r="C258" s="117"/>
      <c r="D258" s="117"/>
      <c r="E258" s="117"/>
      <c r="F258" s="117"/>
      <c r="G258" s="117"/>
      <c r="H258" s="117"/>
      <c r="I258" s="118"/>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row>
    <row r="259" spans="1:58" ht="14.25" customHeight="1">
      <c r="A259" s="117"/>
      <c r="B259" s="117"/>
      <c r="C259" s="117"/>
      <c r="D259" s="117"/>
      <c r="E259" s="117"/>
      <c r="F259" s="117"/>
      <c r="G259" s="117"/>
      <c r="H259" s="117"/>
      <c r="I259" s="118"/>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row>
    <row r="260" spans="1:58" ht="14.25" customHeight="1">
      <c r="A260" s="117"/>
      <c r="B260" s="117"/>
      <c r="C260" s="117"/>
      <c r="D260" s="117"/>
      <c r="E260" s="117"/>
      <c r="F260" s="117"/>
      <c r="G260" s="117"/>
      <c r="H260" s="117"/>
      <c r="I260" s="118"/>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row>
    <row r="261" spans="1:58" ht="14.25" customHeight="1">
      <c r="A261" s="117"/>
      <c r="B261" s="117"/>
      <c r="C261" s="117"/>
      <c r="D261" s="117"/>
      <c r="E261" s="117"/>
      <c r="F261" s="117"/>
      <c r="G261" s="117"/>
      <c r="H261" s="117"/>
      <c r="I261" s="118"/>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row>
    <row r="262" spans="1:58" ht="14.25" customHeight="1">
      <c r="A262" s="117"/>
      <c r="B262" s="117"/>
      <c r="C262" s="117"/>
      <c r="D262" s="117"/>
      <c r="E262" s="117"/>
      <c r="F262" s="117"/>
      <c r="G262" s="117"/>
      <c r="H262" s="117"/>
      <c r="I262" s="118"/>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row>
    <row r="263" spans="1:58" ht="14.25" customHeight="1">
      <c r="A263" s="117"/>
      <c r="B263" s="117"/>
      <c r="C263" s="117"/>
      <c r="D263" s="117"/>
      <c r="E263" s="117"/>
      <c r="F263" s="117"/>
      <c r="G263" s="117"/>
      <c r="H263" s="117"/>
      <c r="I263" s="118"/>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row>
    <row r="264" spans="1:58" ht="14.25" customHeight="1">
      <c r="A264" s="117"/>
      <c r="B264" s="117"/>
      <c r="C264" s="117"/>
      <c r="D264" s="117"/>
      <c r="E264" s="117"/>
      <c r="F264" s="117"/>
      <c r="G264" s="117"/>
      <c r="H264" s="117"/>
      <c r="I264" s="118"/>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row>
    <row r="265" spans="1:58" ht="14.25" customHeight="1">
      <c r="A265" s="117"/>
      <c r="B265" s="117"/>
      <c r="C265" s="117"/>
      <c r="D265" s="117"/>
      <c r="E265" s="117"/>
      <c r="F265" s="117"/>
      <c r="G265" s="117"/>
      <c r="H265" s="117"/>
      <c r="I265" s="118"/>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row>
    <row r="266" spans="1:58" ht="14.25" customHeight="1">
      <c r="A266" s="117"/>
      <c r="B266" s="117"/>
      <c r="C266" s="117"/>
      <c r="D266" s="117"/>
      <c r="E266" s="117"/>
      <c r="F266" s="117"/>
      <c r="G266" s="117"/>
      <c r="H266" s="117"/>
      <c r="I266" s="118"/>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row>
    <row r="267" spans="1:58" ht="14.25" customHeight="1">
      <c r="A267" s="117"/>
      <c r="B267" s="117"/>
      <c r="C267" s="117"/>
      <c r="D267" s="117"/>
      <c r="E267" s="117"/>
      <c r="F267" s="117"/>
      <c r="G267" s="117"/>
      <c r="H267" s="117"/>
      <c r="I267" s="118"/>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row>
    <row r="268" spans="1:58" ht="14.25" customHeight="1">
      <c r="A268" s="117"/>
      <c r="B268" s="117"/>
      <c r="C268" s="117"/>
      <c r="D268" s="117"/>
      <c r="E268" s="117"/>
      <c r="F268" s="117"/>
      <c r="G268" s="117"/>
      <c r="H268" s="117"/>
      <c r="I268" s="118"/>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row>
    <row r="269" spans="1:58" ht="14.25" customHeight="1">
      <c r="A269" s="117"/>
      <c r="B269" s="117"/>
      <c r="C269" s="117"/>
      <c r="D269" s="117"/>
      <c r="E269" s="117"/>
      <c r="F269" s="117"/>
      <c r="G269" s="117"/>
      <c r="H269" s="117"/>
      <c r="I269" s="118"/>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row>
    <row r="270" spans="1:58" ht="14.25" customHeight="1">
      <c r="A270" s="117"/>
      <c r="B270" s="117"/>
      <c r="C270" s="117"/>
      <c r="D270" s="117"/>
      <c r="E270" s="117"/>
      <c r="F270" s="117"/>
      <c r="G270" s="117"/>
      <c r="H270" s="117"/>
      <c r="I270" s="118"/>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row>
    <row r="271" spans="1:58" ht="14.25" customHeight="1">
      <c r="A271" s="117"/>
      <c r="B271" s="117"/>
      <c r="C271" s="117"/>
      <c r="D271" s="117"/>
      <c r="E271" s="117"/>
      <c r="F271" s="117"/>
      <c r="G271" s="117"/>
      <c r="H271" s="117"/>
      <c r="I271" s="118"/>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row>
    <row r="272" spans="1:58" ht="14.25" customHeight="1">
      <c r="A272" s="117"/>
      <c r="B272" s="117"/>
      <c r="C272" s="117"/>
      <c r="D272" s="117"/>
      <c r="E272" s="117"/>
      <c r="F272" s="117"/>
      <c r="G272" s="117"/>
      <c r="H272" s="117"/>
      <c r="I272" s="118"/>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row>
    <row r="273" spans="1:58" ht="14.25" customHeight="1">
      <c r="A273" s="117"/>
      <c r="B273" s="117"/>
      <c r="C273" s="117"/>
      <c r="D273" s="117"/>
      <c r="E273" s="117"/>
      <c r="F273" s="117"/>
      <c r="G273" s="117"/>
      <c r="H273" s="117"/>
      <c r="I273" s="118"/>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row>
    <row r="274" spans="1:58" ht="14.25" customHeight="1">
      <c r="A274" s="117"/>
      <c r="B274" s="117"/>
      <c r="C274" s="117"/>
      <c r="D274" s="117"/>
      <c r="E274" s="117"/>
      <c r="F274" s="117"/>
      <c r="G274" s="117"/>
      <c r="H274" s="117"/>
      <c r="I274" s="118"/>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row>
    <row r="275" spans="1:58" ht="14.25" customHeight="1">
      <c r="A275" s="117"/>
      <c r="B275" s="117"/>
      <c r="C275" s="117"/>
      <c r="D275" s="117"/>
      <c r="E275" s="117"/>
      <c r="F275" s="117"/>
      <c r="G275" s="117"/>
      <c r="H275" s="117"/>
      <c r="I275" s="118"/>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row>
    <row r="276" spans="1:58" ht="14.25" customHeight="1">
      <c r="A276" s="117"/>
      <c r="B276" s="117"/>
      <c r="C276" s="117"/>
      <c r="D276" s="117"/>
      <c r="E276" s="117"/>
      <c r="F276" s="117"/>
      <c r="G276" s="117"/>
      <c r="H276" s="117"/>
      <c r="I276" s="118"/>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row>
    <row r="277" spans="1:58" ht="14.25" customHeight="1">
      <c r="A277" s="117"/>
      <c r="B277" s="117"/>
      <c r="C277" s="117"/>
      <c r="D277" s="117"/>
      <c r="E277" s="117"/>
      <c r="F277" s="117"/>
      <c r="G277" s="117"/>
      <c r="H277" s="117"/>
      <c r="I277" s="118"/>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row>
    <row r="278" spans="1:58" ht="14.25" customHeight="1">
      <c r="A278" s="117"/>
      <c r="B278" s="117"/>
      <c r="C278" s="117"/>
      <c r="D278" s="117"/>
      <c r="E278" s="117"/>
      <c r="F278" s="117"/>
      <c r="G278" s="117"/>
      <c r="H278" s="117"/>
      <c r="I278" s="118"/>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row>
    <row r="279" spans="1:58" ht="14.25" customHeight="1">
      <c r="A279" s="117"/>
      <c r="B279" s="117"/>
      <c r="C279" s="117"/>
      <c r="D279" s="117"/>
      <c r="E279" s="117"/>
      <c r="F279" s="117"/>
      <c r="G279" s="117"/>
      <c r="H279" s="117"/>
      <c r="I279" s="118"/>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row>
    <row r="280" spans="1:58" ht="14.25" customHeight="1">
      <c r="A280" s="117"/>
      <c r="B280" s="117"/>
      <c r="C280" s="117"/>
      <c r="D280" s="117"/>
      <c r="E280" s="117"/>
      <c r="F280" s="117"/>
      <c r="G280" s="117"/>
      <c r="H280" s="117"/>
      <c r="I280" s="118"/>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row>
    <row r="281" spans="1:58" ht="14.25" customHeight="1">
      <c r="A281" s="117"/>
      <c r="B281" s="117"/>
      <c r="C281" s="117"/>
      <c r="D281" s="117"/>
      <c r="E281" s="117"/>
      <c r="F281" s="117"/>
      <c r="G281" s="117"/>
      <c r="H281" s="117"/>
      <c r="I281" s="118"/>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row>
    <row r="282" spans="1:58" ht="14.25" customHeight="1">
      <c r="A282" s="117"/>
      <c r="B282" s="117"/>
      <c r="C282" s="117"/>
      <c r="D282" s="117"/>
      <c r="E282" s="117"/>
      <c r="F282" s="117"/>
      <c r="G282" s="117"/>
      <c r="H282" s="117"/>
      <c r="I282" s="118"/>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row>
    <row r="283" spans="1:58" ht="14.25" customHeight="1">
      <c r="A283" s="117"/>
      <c r="B283" s="117"/>
      <c r="C283" s="117"/>
      <c r="D283" s="117"/>
      <c r="E283" s="117"/>
      <c r="F283" s="117"/>
      <c r="G283" s="117"/>
      <c r="H283" s="117"/>
      <c r="I283" s="118"/>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row>
    <row r="284" spans="1:58" ht="14.25" customHeight="1">
      <c r="A284" s="117"/>
      <c r="B284" s="117"/>
      <c r="C284" s="117"/>
      <c r="D284" s="117"/>
      <c r="E284" s="117"/>
      <c r="F284" s="117"/>
      <c r="G284" s="117"/>
      <c r="H284" s="117"/>
      <c r="I284" s="118"/>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row>
    <row r="285" spans="1:58" ht="14.25" customHeight="1">
      <c r="A285" s="117"/>
      <c r="B285" s="117"/>
      <c r="C285" s="117"/>
      <c r="D285" s="117"/>
      <c r="E285" s="117"/>
      <c r="F285" s="117"/>
      <c r="G285" s="117"/>
      <c r="H285" s="117"/>
      <c r="I285" s="118"/>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row>
    <row r="286" spans="1:58" ht="14.25" customHeight="1">
      <c r="A286" s="117"/>
      <c r="B286" s="117"/>
      <c r="C286" s="117"/>
      <c r="D286" s="117"/>
      <c r="E286" s="117"/>
      <c r="F286" s="117"/>
      <c r="G286" s="117"/>
      <c r="H286" s="117"/>
      <c r="I286" s="118"/>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row>
    <row r="287" spans="1:58" ht="14.25" customHeight="1">
      <c r="A287" s="117"/>
      <c r="B287" s="117"/>
      <c r="C287" s="117"/>
      <c r="D287" s="117"/>
      <c r="E287" s="117"/>
      <c r="F287" s="117"/>
      <c r="G287" s="117"/>
      <c r="H287" s="117"/>
      <c r="I287" s="118"/>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row>
    <row r="288" spans="1:58" ht="14.25" customHeight="1">
      <c r="A288" s="117"/>
      <c r="B288" s="117"/>
      <c r="C288" s="117"/>
      <c r="D288" s="117"/>
      <c r="E288" s="117"/>
      <c r="F288" s="117"/>
      <c r="G288" s="117"/>
      <c r="H288" s="117"/>
      <c r="I288" s="118"/>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row>
    <row r="289" spans="1:58" ht="14.25" customHeight="1">
      <c r="A289" s="117"/>
      <c r="B289" s="117"/>
      <c r="C289" s="117"/>
      <c r="D289" s="117"/>
      <c r="E289" s="117"/>
      <c r="F289" s="117"/>
      <c r="G289" s="117"/>
      <c r="H289" s="117"/>
      <c r="I289" s="118"/>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row>
    <row r="290" spans="1:58" ht="14.25" customHeight="1">
      <c r="A290" s="117"/>
      <c r="B290" s="117"/>
      <c r="C290" s="117"/>
      <c r="D290" s="117"/>
      <c r="E290" s="117"/>
      <c r="F290" s="117"/>
      <c r="G290" s="117"/>
      <c r="H290" s="117"/>
      <c r="I290" s="118"/>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row>
    <row r="291" spans="1:58" ht="14.25" customHeight="1">
      <c r="A291" s="117"/>
      <c r="B291" s="117"/>
      <c r="C291" s="117"/>
      <c r="D291" s="117"/>
      <c r="E291" s="117"/>
      <c r="F291" s="117"/>
      <c r="G291" s="117"/>
      <c r="H291" s="117"/>
      <c r="I291" s="118"/>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row>
    <row r="292" spans="1:58" ht="14.25" customHeight="1">
      <c r="A292" s="117"/>
      <c r="B292" s="117"/>
      <c r="C292" s="117"/>
      <c r="D292" s="117"/>
      <c r="E292" s="117"/>
      <c r="F292" s="117"/>
      <c r="G292" s="117"/>
      <c r="H292" s="117"/>
      <c r="I292" s="118"/>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row>
    <row r="293" spans="1:58" ht="14.25" customHeight="1">
      <c r="A293" s="117"/>
      <c r="B293" s="117"/>
      <c r="C293" s="117"/>
      <c r="D293" s="117"/>
      <c r="E293" s="117"/>
      <c r="F293" s="117"/>
      <c r="G293" s="117"/>
      <c r="H293" s="117"/>
      <c r="I293" s="118"/>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row>
    <row r="294" spans="1:58" ht="14.25" customHeight="1">
      <c r="A294" s="117"/>
      <c r="B294" s="117"/>
      <c r="C294" s="117"/>
      <c r="D294" s="117"/>
      <c r="E294" s="117"/>
      <c r="F294" s="117"/>
      <c r="G294" s="117"/>
      <c r="H294" s="117"/>
      <c r="I294" s="118"/>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row>
    <row r="295" spans="1:58" ht="14.25" customHeight="1">
      <c r="A295" s="117"/>
      <c r="B295" s="117"/>
      <c r="C295" s="117"/>
      <c r="D295" s="117"/>
      <c r="E295" s="117"/>
      <c r="F295" s="117"/>
      <c r="G295" s="117"/>
      <c r="H295" s="117"/>
      <c r="I295" s="118"/>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row>
    <row r="296" spans="1:58" ht="14.25" customHeight="1">
      <c r="A296" s="117"/>
      <c r="B296" s="117"/>
      <c r="C296" s="117"/>
      <c r="D296" s="117"/>
      <c r="E296" s="117"/>
      <c r="F296" s="117"/>
      <c r="G296" s="117"/>
      <c r="H296" s="117"/>
      <c r="I296" s="118"/>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row>
    <row r="297" spans="1:58" ht="14.25" customHeight="1">
      <c r="A297" s="117"/>
      <c r="B297" s="117"/>
      <c r="C297" s="117"/>
      <c r="D297" s="117"/>
      <c r="E297" s="117"/>
      <c r="F297" s="117"/>
      <c r="G297" s="117"/>
      <c r="H297" s="117"/>
      <c r="I297" s="118"/>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row>
    <row r="298" spans="1:58" ht="14.25" customHeight="1">
      <c r="A298" s="117"/>
      <c r="B298" s="117"/>
      <c r="C298" s="117"/>
      <c r="D298" s="117"/>
      <c r="E298" s="117"/>
      <c r="F298" s="117"/>
      <c r="G298" s="117"/>
      <c r="H298" s="117"/>
      <c r="I298" s="118"/>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row>
    <row r="299" spans="1:58" ht="14.25" customHeight="1">
      <c r="A299" s="117"/>
      <c r="B299" s="117"/>
      <c r="C299" s="117"/>
      <c r="D299" s="117"/>
      <c r="E299" s="117"/>
      <c r="F299" s="117"/>
      <c r="G299" s="117"/>
      <c r="H299" s="117"/>
      <c r="I299" s="118"/>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row>
    <row r="300" spans="1:58" ht="14.25" customHeight="1">
      <c r="A300" s="117"/>
      <c r="B300" s="117"/>
      <c r="C300" s="117"/>
      <c r="D300" s="117"/>
      <c r="E300" s="117"/>
      <c r="F300" s="117"/>
      <c r="G300" s="117"/>
      <c r="H300" s="117"/>
      <c r="I300" s="118"/>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row>
    <row r="301" spans="1:58" ht="14.25" customHeight="1">
      <c r="A301" s="117"/>
      <c r="B301" s="117"/>
      <c r="C301" s="117"/>
      <c r="D301" s="117"/>
      <c r="E301" s="117"/>
      <c r="F301" s="117"/>
      <c r="G301" s="117"/>
      <c r="H301" s="117"/>
      <c r="I301" s="118"/>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row>
    <row r="302" spans="1:58" ht="14.25" customHeight="1">
      <c r="A302" s="117"/>
      <c r="B302" s="117"/>
      <c r="C302" s="117"/>
      <c r="D302" s="117"/>
      <c r="E302" s="117"/>
      <c r="F302" s="117"/>
      <c r="G302" s="117"/>
      <c r="H302" s="117"/>
      <c r="I302" s="118"/>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row>
    <row r="303" spans="1:58" ht="14.25" customHeight="1">
      <c r="A303" s="117"/>
      <c r="B303" s="117"/>
      <c r="C303" s="117"/>
      <c r="D303" s="117"/>
      <c r="E303" s="117"/>
      <c r="F303" s="117"/>
      <c r="G303" s="117"/>
      <c r="H303" s="117"/>
      <c r="I303" s="118"/>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row>
    <row r="304" spans="1:58" ht="14.25" customHeight="1">
      <c r="A304" s="117"/>
      <c r="B304" s="117"/>
      <c r="C304" s="117"/>
      <c r="D304" s="117"/>
      <c r="E304" s="117"/>
      <c r="F304" s="117"/>
      <c r="G304" s="117"/>
      <c r="H304" s="117"/>
      <c r="I304" s="118"/>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row>
    <row r="305" spans="1:58" ht="14.25" customHeight="1">
      <c r="A305" s="117"/>
      <c r="B305" s="117"/>
      <c r="C305" s="117"/>
      <c r="D305" s="117"/>
      <c r="E305" s="117"/>
      <c r="F305" s="117"/>
      <c r="G305" s="117"/>
      <c r="H305" s="117"/>
      <c r="I305" s="118"/>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row>
    <row r="306" spans="1:58" ht="14.25" customHeight="1">
      <c r="A306" s="117"/>
      <c r="B306" s="117"/>
      <c r="C306" s="117"/>
      <c r="D306" s="117"/>
      <c r="E306" s="117"/>
      <c r="F306" s="117"/>
      <c r="G306" s="117"/>
      <c r="H306" s="117"/>
      <c r="I306" s="118"/>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row>
    <row r="307" spans="1:58" ht="14.25" customHeight="1">
      <c r="A307" s="117"/>
      <c r="B307" s="117"/>
      <c r="C307" s="117"/>
      <c r="D307" s="117"/>
      <c r="E307" s="117"/>
      <c r="F307" s="117"/>
      <c r="G307" s="117"/>
      <c r="H307" s="117"/>
      <c r="I307" s="118"/>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row>
    <row r="308" spans="1:58" ht="14.25" customHeight="1">
      <c r="A308" s="117"/>
      <c r="B308" s="117"/>
      <c r="C308" s="117"/>
      <c r="D308" s="117"/>
      <c r="E308" s="117"/>
      <c r="F308" s="117"/>
      <c r="G308" s="117"/>
      <c r="H308" s="117"/>
      <c r="I308" s="118"/>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row>
    <row r="309" spans="1:58" ht="14.25" customHeight="1">
      <c r="A309" s="117"/>
      <c r="B309" s="117"/>
      <c r="C309" s="117"/>
      <c r="D309" s="117"/>
      <c r="E309" s="117"/>
      <c r="F309" s="117"/>
      <c r="G309" s="117"/>
      <c r="H309" s="117"/>
      <c r="I309" s="118"/>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row>
    <row r="310" spans="1:58" ht="14.25" customHeight="1">
      <c r="A310" s="117"/>
      <c r="B310" s="117"/>
      <c r="C310" s="117"/>
      <c r="D310" s="117"/>
      <c r="E310" s="117"/>
      <c r="F310" s="117"/>
      <c r="G310" s="117"/>
      <c r="H310" s="117"/>
      <c r="I310" s="118"/>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row>
    <row r="311" spans="1:58" ht="14.25" customHeight="1">
      <c r="A311" s="117"/>
      <c r="B311" s="117"/>
      <c r="C311" s="117"/>
      <c r="D311" s="117"/>
      <c r="E311" s="117"/>
      <c r="F311" s="117"/>
      <c r="G311" s="117"/>
      <c r="H311" s="117"/>
      <c r="I311" s="118"/>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row>
    <row r="312" spans="1:58" ht="14.25" customHeight="1">
      <c r="A312" s="117"/>
      <c r="B312" s="117"/>
      <c r="C312" s="117"/>
      <c r="D312" s="117"/>
      <c r="E312" s="117"/>
      <c r="F312" s="117"/>
      <c r="G312" s="117"/>
      <c r="H312" s="117"/>
      <c r="I312" s="118"/>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row>
    <row r="313" spans="1:58" ht="14.25" customHeight="1">
      <c r="A313" s="117"/>
      <c r="B313" s="117"/>
      <c r="C313" s="117"/>
      <c r="D313" s="117"/>
      <c r="E313" s="117"/>
      <c r="F313" s="117"/>
      <c r="G313" s="117"/>
      <c r="H313" s="117"/>
      <c r="I313" s="118"/>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row>
    <row r="314" spans="1:58" ht="14.25" customHeight="1">
      <c r="A314" s="117"/>
      <c r="B314" s="117"/>
      <c r="C314" s="117"/>
      <c r="D314" s="117"/>
      <c r="E314" s="117"/>
      <c r="F314" s="117"/>
      <c r="G314" s="117"/>
      <c r="H314" s="117"/>
      <c r="I314" s="118"/>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row>
    <row r="315" spans="1:58" ht="14.25" customHeight="1">
      <c r="A315" s="117"/>
      <c r="B315" s="117"/>
      <c r="C315" s="117"/>
      <c r="D315" s="117"/>
      <c r="E315" s="117"/>
      <c r="F315" s="117"/>
      <c r="G315" s="117"/>
      <c r="H315" s="117"/>
      <c r="I315" s="118"/>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row>
    <row r="316" spans="1:58" ht="14.25" customHeight="1">
      <c r="A316" s="117"/>
      <c r="B316" s="117"/>
      <c r="C316" s="117"/>
      <c r="D316" s="117"/>
      <c r="E316" s="117"/>
      <c r="F316" s="117"/>
      <c r="G316" s="117"/>
      <c r="H316" s="117"/>
      <c r="I316" s="118"/>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row>
    <row r="317" spans="1:58" ht="14.25" customHeight="1">
      <c r="A317" s="117"/>
      <c r="B317" s="117"/>
      <c r="C317" s="117"/>
      <c r="D317" s="117"/>
      <c r="E317" s="117"/>
      <c r="F317" s="117"/>
      <c r="G317" s="117"/>
      <c r="H317" s="117"/>
      <c r="I317" s="118"/>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row>
    <row r="318" spans="1:58" ht="14.25" customHeight="1">
      <c r="A318" s="117"/>
      <c r="B318" s="117"/>
      <c r="C318" s="117"/>
      <c r="D318" s="117"/>
      <c r="E318" s="117"/>
      <c r="F318" s="117"/>
      <c r="G318" s="117"/>
      <c r="H318" s="117"/>
      <c r="I318" s="118"/>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row>
    <row r="319" spans="1:58" ht="14.25" customHeight="1">
      <c r="A319" s="117"/>
      <c r="B319" s="117"/>
      <c r="C319" s="117"/>
      <c r="D319" s="117"/>
      <c r="E319" s="117"/>
      <c r="F319" s="117"/>
      <c r="G319" s="117"/>
      <c r="H319" s="117"/>
      <c r="I319" s="118"/>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row>
    <row r="320" spans="1:58" ht="14.25" customHeight="1">
      <c r="A320" s="117"/>
      <c r="B320" s="117"/>
      <c r="C320" s="117"/>
      <c r="D320" s="117"/>
      <c r="E320" s="117"/>
      <c r="F320" s="117"/>
      <c r="G320" s="117"/>
      <c r="H320" s="117"/>
      <c r="I320" s="118"/>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row>
    <row r="321" spans="1:58" ht="14.25" customHeight="1">
      <c r="A321" s="117"/>
      <c r="B321" s="117"/>
      <c r="C321" s="117"/>
      <c r="D321" s="117"/>
      <c r="E321" s="117"/>
      <c r="F321" s="117"/>
      <c r="G321" s="117"/>
      <c r="H321" s="117"/>
      <c r="I321" s="118"/>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row>
    <row r="322" spans="1:58" ht="14.25" customHeight="1">
      <c r="A322" s="117"/>
      <c r="B322" s="117"/>
      <c r="C322" s="117"/>
      <c r="D322" s="117"/>
      <c r="E322" s="117"/>
      <c r="F322" s="117"/>
      <c r="G322" s="117"/>
      <c r="H322" s="117"/>
      <c r="I322" s="118"/>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row>
    <row r="323" spans="1:58" ht="14.25" customHeight="1">
      <c r="A323" s="117"/>
      <c r="B323" s="117"/>
      <c r="C323" s="117"/>
      <c r="D323" s="117"/>
      <c r="E323" s="117"/>
      <c r="F323" s="117"/>
      <c r="G323" s="117"/>
      <c r="H323" s="117"/>
      <c r="I323" s="118"/>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row>
    <row r="324" spans="1:58" ht="14.25" customHeight="1">
      <c r="A324" s="117"/>
      <c r="B324" s="117"/>
      <c r="C324" s="117"/>
      <c r="D324" s="117"/>
      <c r="E324" s="117"/>
      <c r="F324" s="117"/>
      <c r="G324" s="117"/>
      <c r="H324" s="117"/>
      <c r="I324" s="118"/>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row>
    <row r="325" spans="1:58" ht="14.25" customHeight="1">
      <c r="A325" s="117"/>
      <c r="B325" s="117"/>
      <c r="C325" s="117"/>
      <c r="D325" s="117"/>
      <c r="E325" s="117"/>
      <c r="F325" s="117"/>
      <c r="G325" s="117"/>
      <c r="H325" s="117"/>
      <c r="I325" s="118"/>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row>
    <row r="326" spans="1:58" ht="14.25" customHeight="1">
      <c r="A326" s="117"/>
      <c r="B326" s="117"/>
      <c r="C326" s="117"/>
      <c r="D326" s="117"/>
      <c r="E326" s="117"/>
      <c r="F326" s="117"/>
      <c r="G326" s="117"/>
      <c r="H326" s="117"/>
      <c r="I326" s="118"/>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row>
    <row r="327" spans="1:58" ht="14.25" customHeight="1">
      <c r="A327" s="117"/>
      <c r="B327" s="117"/>
      <c r="C327" s="117"/>
      <c r="D327" s="117"/>
      <c r="E327" s="117"/>
      <c r="F327" s="117"/>
      <c r="G327" s="117"/>
      <c r="H327" s="117"/>
      <c r="I327" s="118"/>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row>
    <row r="328" spans="1:58" ht="14.25" customHeight="1">
      <c r="A328" s="117"/>
      <c r="B328" s="117"/>
      <c r="C328" s="117"/>
      <c r="D328" s="117"/>
      <c r="E328" s="117"/>
      <c r="F328" s="117"/>
      <c r="G328" s="117"/>
      <c r="H328" s="117"/>
      <c r="I328" s="118"/>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row>
    <row r="329" spans="1:58" ht="14.25" customHeight="1">
      <c r="A329" s="117"/>
      <c r="B329" s="117"/>
      <c r="C329" s="117"/>
      <c r="D329" s="117"/>
      <c r="E329" s="117"/>
      <c r="F329" s="117"/>
      <c r="G329" s="117"/>
      <c r="H329" s="117"/>
      <c r="I329" s="118"/>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row>
    <row r="330" spans="1:58" ht="14.25" customHeight="1">
      <c r="A330" s="117"/>
      <c r="B330" s="117"/>
      <c r="C330" s="117"/>
      <c r="D330" s="117"/>
      <c r="E330" s="117"/>
      <c r="F330" s="117"/>
      <c r="G330" s="117"/>
      <c r="H330" s="117"/>
      <c r="I330" s="118"/>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row>
    <row r="331" spans="1:58" ht="14.25" customHeight="1">
      <c r="A331" s="117"/>
      <c r="B331" s="117"/>
      <c r="C331" s="117"/>
      <c r="D331" s="117"/>
      <c r="E331" s="117"/>
      <c r="F331" s="117"/>
      <c r="G331" s="117"/>
      <c r="H331" s="117"/>
      <c r="I331" s="118"/>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row>
    <row r="332" spans="1:58" ht="14.25" customHeight="1">
      <c r="A332" s="117"/>
      <c r="B332" s="117"/>
      <c r="C332" s="117"/>
      <c r="D332" s="117"/>
      <c r="E332" s="117"/>
      <c r="F332" s="117"/>
      <c r="G332" s="117"/>
      <c r="H332" s="117"/>
      <c r="I332" s="118"/>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row>
    <row r="333" spans="1:58" ht="14.25" customHeight="1">
      <c r="A333" s="117"/>
      <c r="B333" s="117"/>
      <c r="C333" s="117"/>
      <c r="D333" s="117"/>
      <c r="E333" s="117"/>
      <c r="F333" s="117"/>
      <c r="G333" s="117"/>
      <c r="H333" s="117"/>
      <c r="I333" s="118"/>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row>
    <row r="334" spans="1:58" ht="14.25" customHeight="1">
      <c r="A334" s="117"/>
      <c r="B334" s="117"/>
      <c r="C334" s="117"/>
      <c r="D334" s="117"/>
      <c r="E334" s="117"/>
      <c r="F334" s="117"/>
      <c r="G334" s="117"/>
      <c r="H334" s="117"/>
      <c r="I334" s="118"/>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row>
    <row r="335" spans="1:58" ht="14.25" customHeight="1">
      <c r="A335" s="117"/>
      <c r="B335" s="117"/>
      <c r="C335" s="117"/>
      <c r="D335" s="117"/>
      <c r="E335" s="117"/>
      <c r="F335" s="117"/>
      <c r="G335" s="117"/>
      <c r="H335" s="117"/>
      <c r="I335" s="118"/>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row>
    <row r="336" spans="1:58" ht="14.25" customHeight="1">
      <c r="A336" s="117"/>
      <c r="B336" s="117"/>
      <c r="C336" s="117"/>
      <c r="D336" s="117"/>
      <c r="E336" s="117"/>
      <c r="F336" s="117"/>
      <c r="G336" s="117"/>
      <c r="H336" s="117"/>
      <c r="I336" s="118"/>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row>
    <row r="337" spans="1:58" ht="14.25" customHeight="1">
      <c r="A337" s="117"/>
      <c r="B337" s="117"/>
      <c r="C337" s="117"/>
      <c r="D337" s="117"/>
      <c r="E337" s="117"/>
      <c r="F337" s="117"/>
      <c r="G337" s="117"/>
      <c r="H337" s="117"/>
      <c r="I337" s="118"/>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row>
    <row r="338" spans="1:58" ht="14.25" customHeight="1">
      <c r="A338" s="117"/>
      <c r="B338" s="117"/>
      <c r="C338" s="117"/>
      <c r="D338" s="117"/>
      <c r="E338" s="117"/>
      <c r="F338" s="117"/>
      <c r="G338" s="117"/>
      <c r="H338" s="117"/>
      <c r="I338" s="118"/>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row>
    <row r="339" spans="1:58" ht="14.25" customHeight="1">
      <c r="A339" s="117"/>
      <c r="B339" s="117"/>
      <c r="C339" s="117"/>
      <c r="D339" s="117"/>
      <c r="E339" s="117"/>
      <c r="F339" s="117"/>
      <c r="G339" s="117"/>
      <c r="H339" s="117"/>
      <c r="I339" s="118"/>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row>
    <row r="340" spans="1:58" ht="14.25" customHeight="1">
      <c r="A340" s="117"/>
      <c r="B340" s="117"/>
      <c r="C340" s="117"/>
      <c r="D340" s="117"/>
      <c r="E340" s="117"/>
      <c r="F340" s="117"/>
      <c r="G340" s="117"/>
      <c r="H340" s="117"/>
      <c r="I340" s="118"/>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row>
    <row r="341" spans="1:58" ht="14.25" customHeight="1">
      <c r="A341" s="117"/>
      <c r="B341" s="117"/>
      <c r="C341" s="117"/>
      <c r="D341" s="117"/>
      <c r="E341" s="117"/>
      <c r="F341" s="117"/>
      <c r="G341" s="117"/>
      <c r="H341" s="117"/>
      <c r="I341" s="118"/>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row>
    <row r="342" spans="1:58" ht="14.25" customHeight="1">
      <c r="A342" s="117"/>
      <c r="B342" s="117"/>
      <c r="C342" s="117"/>
      <c r="D342" s="117"/>
      <c r="E342" s="117"/>
      <c r="F342" s="117"/>
      <c r="G342" s="117"/>
      <c r="H342" s="117"/>
      <c r="I342" s="118"/>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row>
    <row r="343" spans="1:58" ht="14.25" customHeight="1">
      <c r="A343" s="117"/>
      <c r="B343" s="117"/>
      <c r="C343" s="117"/>
      <c r="D343" s="117"/>
      <c r="E343" s="117"/>
      <c r="F343" s="117"/>
      <c r="G343" s="117"/>
      <c r="H343" s="117"/>
      <c r="I343" s="118"/>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row>
    <row r="344" spans="1:58" ht="14.25" customHeight="1">
      <c r="A344" s="117"/>
      <c r="B344" s="117"/>
      <c r="C344" s="117"/>
      <c r="D344" s="117"/>
      <c r="E344" s="117"/>
      <c r="F344" s="117"/>
      <c r="G344" s="117"/>
      <c r="H344" s="117"/>
      <c r="I344" s="118"/>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row>
    <row r="345" spans="1:58" ht="14.25" customHeight="1">
      <c r="A345" s="117"/>
      <c r="B345" s="117"/>
      <c r="C345" s="117"/>
      <c r="D345" s="117"/>
      <c r="E345" s="117"/>
      <c r="F345" s="117"/>
      <c r="G345" s="117"/>
      <c r="H345" s="117"/>
      <c r="I345" s="118"/>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row>
    <row r="346" spans="1:58" ht="14.25" customHeight="1">
      <c r="A346" s="117"/>
      <c r="B346" s="117"/>
      <c r="C346" s="117"/>
      <c r="D346" s="117"/>
      <c r="E346" s="117"/>
      <c r="F346" s="117"/>
      <c r="G346" s="117"/>
      <c r="H346" s="117"/>
      <c r="I346" s="118"/>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row>
    <row r="347" spans="1:58" ht="14.25" customHeight="1">
      <c r="A347" s="117"/>
      <c r="B347" s="117"/>
      <c r="C347" s="117"/>
      <c r="D347" s="117"/>
      <c r="E347" s="117"/>
      <c r="F347" s="117"/>
      <c r="G347" s="117"/>
      <c r="H347" s="117"/>
      <c r="I347" s="118"/>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row>
    <row r="348" spans="1:58" ht="14.25" customHeight="1">
      <c r="A348" s="117"/>
      <c r="B348" s="117"/>
      <c r="C348" s="117"/>
      <c r="D348" s="117"/>
      <c r="E348" s="117"/>
      <c r="F348" s="117"/>
      <c r="G348" s="117"/>
      <c r="H348" s="117"/>
      <c r="I348" s="118"/>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row>
    <row r="349" spans="1:58" ht="14.25" customHeight="1">
      <c r="A349" s="117"/>
      <c r="B349" s="117"/>
      <c r="C349" s="117"/>
      <c r="D349" s="117"/>
      <c r="E349" s="117"/>
      <c r="F349" s="117"/>
      <c r="G349" s="117"/>
      <c r="H349" s="117"/>
      <c r="I349" s="118"/>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row>
    <row r="350" spans="1:58" ht="14.25" customHeight="1">
      <c r="A350" s="117"/>
      <c r="B350" s="117"/>
      <c r="C350" s="117"/>
      <c r="D350" s="117"/>
      <c r="E350" s="117"/>
      <c r="F350" s="117"/>
      <c r="G350" s="117"/>
      <c r="H350" s="117"/>
      <c r="I350" s="118"/>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row>
    <row r="351" spans="1:58" ht="14.25" customHeight="1">
      <c r="A351" s="117"/>
      <c r="B351" s="117"/>
      <c r="C351" s="117"/>
      <c r="D351" s="117"/>
      <c r="E351" s="117"/>
      <c r="F351" s="117"/>
      <c r="G351" s="117"/>
      <c r="H351" s="117"/>
      <c r="I351" s="118"/>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row>
    <row r="352" spans="1:58" ht="14.25" customHeight="1">
      <c r="A352" s="117"/>
      <c r="B352" s="117"/>
      <c r="C352" s="117"/>
      <c r="D352" s="117"/>
      <c r="E352" s="117"/>
      <c r="F352" s="117"/>
      <c r="G352" s="117"/>
      <c r="H352" s="117"/>
      <c r="I352" s="118"/>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row>
    <row r="353" spans="1:58" ht="14.25" customHeight="1">
      <c r="A353" s="117"/>
      <c r="B353" s="117"/>
      <c r="C353" s="117"/>
      <c r="D353" s="117"/>
      <c r="E353" s="117"/>
      <c r="F353" s="117"/>
      <c r="G353" s="117"/>
      <c r="H353" s="117"/>
      <c r="I353" s="118"/>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row>
    <row r="354" spans="1:58" ht="14.25" customHeight="1">
      <c r="A354" s="117"/>
      <c r="B354" s="117"/>
      <c r="C354" s="117"/>
      <c r="D354" s="117"/>
      <c r="E354" s="117"/>
      <c r="F354" s="117"/>
      <c r="G354" s="117"/>
      <c r="H354" s="117"/>
      <c r="I354" s="118"/>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row>
    <row r="355" spans="1:58" ht="14.25" customHeight="1">
      <c r="A355" s="117"/>
      <c r="B355" s="117"/>
      <c r="C355" s="117"/>
      <c r="D355" s="117"/>
      <c r="E355" s="117"/>
      <c r="F355" s="117"/>
      <c r="G355" s="117"/>
      <c r="H355" s="117"/>
      <c r="I355" s="118"/>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row>
    <row r="356" spans="1:58" ht="14.25" customHeight="1">
      <c r="A356" s="117"/>
      <c r="B356" s="117"/>
      <c r="C356" s="117"/>
      <c r="D356" s="117"/>
      <c r="E356" s="117"/>
      <c r="F356" s="117"/>
      <c r="G356" s="117"/>
      <c r="H356" s="117"/>
      <c r="I356" s="118"/>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row>
    <row r="357" spans="1:58" ht="14.25" customHeight="1">
      <c r="A357" s="117"/>
      <c r="B357" s="117"/>
      <c r="C357" s="117"/>
      <c r="D357" s="117"/>
      <c r="E357" s="117"/>
      <c r="F357" s="117"/>
      <c r="G357" s="117"/>
      <c r="H357" s="117"/>
      <c r="I357" s="118"/>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row>
    <row r="358" spans="1:58" ht="14.25" customHeight="1">
      <c r="A358" s="117"/>
      <c r="B358" s="117"/>
      <c r="C358" s="117"/>
      <c r="D358" s="117"/>
      <c r="E358" s="117"/>
      <c r="F358" s="117"/>
      <c r="G358" s="117"/>
      <c r="H358" s="117"/>
      <c r="I358" s="118"/>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row>
    <row r="359" spans="1:58" ht="14.25" customHeight="1">
      <c r="A359" s="117"/>
      <c r="B359" s="117"/>
      <c r="C359" s="117"/>
      <c r="D359" s="117"/>
      <c r="E359" s="117"/>
      <c r="F359" s="117"/>
      <c r="G359" s="117"/>
      <c r="H359" s="117"/>
      <c r="I359" s="118"/>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row>
    <row r="360" spans="1:58" ht="14.25" customHeight="1">
      <c r="A360" s="117"/>
      <c r="B360" s="117"/>
      <c r="C360" s="117"/>
      <c r="D360" s="117"/>
      <c r="E360" s="117"/>
      <c r="F360" s="117"/>
      <c r="G360" s="117"/>
      <c r="H360" s="117"/>
      <c r="I360" s="118"/>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row>
    <row r="361" spans="1:58" ht="14.25" customHeight="1">
      <c r="A361" s="117"/>
      <c r="B361" s="117"/>
      <c r="C361" s="117"/>
      <c r="D361" s="117"/>
      <c r="E361" s="117"/>
      <c r="F361" s="117"/>
      <c r="G361" s="117"/>
      <c r="H361" s="117"/>
      <c r="I361" s="118"/>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row>
    <row r="362" spans="1:58" ht="14.25" customHeight="1">
      <c r="A362" s="117"/>
      <c r="B362" s="117"/>
      <c r="C362" s="117"/>
      <c r="D362" s="117"/>
      <c r="E362" s="117"/>
      <c r="F362" s="117"/>
      <c r="G362" s="117"/>
      <c r="H362" s="117"/>
      <c r="I362" s="118"/>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row>
    <row r="363" spans="1:58" ht="14.25" customHeight="1">
      <c r="A363" s="117"/>
      <c r="B363" s="117"/>
      <c r="C363" s="117"/>
      <c r="D363" s="117"/>
      <c r="E363" s="117"/>
      <c r="F363" s="117"/>
      <c r="G363" s="117"/>
      <c r="H363" s="117"/>
      <c r="I363" s="118"/>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row>
    <row r="364" spans="1:58" ht="14.25" customHeight="1">
      <c r="A364" s="117"/>
      <c r="B364" s="117"/>
      <c r="C364" s="117"/>
      <c r="D364" s="117"/>
      <c r="E364" s="117"/>
      <c r="F364" s="117"/>
      <c r="G364" s="117"/>
      <c r="H364" s="117"/>
      <c r="I364" s="118"/>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row>
    <row r="365" spans="1:58" ht="14.25" customHeight="1">
      <c r="A365" s="117"/>
      <c r="B365" s="117"/>
      <c r="C365" s="117"/>
      <c r="D365" s="117"/>
      <c r="E365" s="117"/>
      <c r="F365" s="117"/>
      <c r="G365" s="117"/>
      <c r="H365" s="117"/>
      <c r="I365" s="118"/>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row>
    <row r="366" spans="1:58" ht="14.25" customHeight="1">
      <c r="A366" s="117"/>
      <c r="B366" s="117"/>
      <c r="C366" s="117"/>
      <c r="D366" s="117"/>
      <c r="E366" s="117"/>
      <c r="F366" s="117"/>
      <c r="G366" s="117"/>
      <c r="H366" s="117"/>
      <c r="I366" s="118"/>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row>
    <row r="367" spans="1:58" ht="14.25" customHeight="1">
      <c r="A367" s="117"/>
      <c r="B367" s="117"/>
      <c r="C367" s="117"/>
      <c r="D367" s="117"/>
      <c r="E367" s="117"/>
      <c r="F367" s="117"/>
      <c r="G367" s="117"/>
      <c r="H367" s="117"/>
      <c r="I367" s="118"/>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row>
    <row r="368" spans="1:58" ht="14.25" customHeight="1">
      <c r="A368" s="117"/>
      <c r="B368" s="117"/>
      <c r="C368" s="117"/>
      <c r="D368" s="117"/>
      <c r="E368" s="117"/>
      <c r="F368" s="117"/>
      <c r="G368" s="117"/>
      <c r="H368" s="117"/>
      <c r="I368" s="118"/>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row>
    <row r="369" spans="1:58" ht="14.25" customHeight="1">
      <c r="A369" s="117"/>
      <c r="B369" s="117"/>
      <c r="C369" s="117"/>
      <c r="D369" s="117"/>
      <c r="E369" s="117"/>
      <c r="F369" s="117"/>
      <c r="G369" s="117"/>
      <c r="H369" s="117"/>
      <c r="I369" s="118"/>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row>
    <row r="370" spans="1:58" ht="14.25" customHeight="1">
      <c r="A370" s="117"/>
      <c r="B370" s="117"/>
      <c r="C370" s="117"/>
      <c r="D370" s="117"/>
      <c r="E370" s="117"/>
      <c r="F370" s="117"/>
      <c r="G370" s="117"/>
      <c r="H370" s="117"/>
      <c r="I370" s="118"/>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row>
    <row r="371" spans="1:58" ht="14.25" customHeight="1">
      <c r="A371" s="117"/>
      <c r="B371" s="117"/>
      <c r="C371" s="117"/>
      <c r="D371" s="117"/>
      <c r="E371" s="117"/>
      <c r="F371" s="117"/>
      <c r="G371" s="117"/>
      <c r="H371" s="117"/>
      <c r="I371" s="118"/>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row>
    <row r="372" spans="1:58" ht="14.25" customHeight="1">
      <c r="A372" s="117"/>
      <c r="B372" s="117"/>
      <c r="C372" s="117"/>
      <c r="D372" s="117"/>
      <c r="E372" s="117"/>
      <c r="F372" s="117"/>
      <c r="G372" s="117"/>
      <c r="H372" s="117"/>
      <c r="I372" s="118"/>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row>
    <row r="373" spans="1:58" ht="14.25" customHeight="1">
      <c r="A373" s="117"/>
      <c r="B373" s="117"/>
      <c r="C373" s="117"/>
      <c r="D373" s="117"/>
      <c r="E373" s="117"/>
      <c r="F373" s="117"/>
      <c r="G373" s="117"/>
      <c r="H373" s="117"/>
      <c r="I373" s="118"/>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row>
    <row r="374" spans="1:58" ht="14.25" customHeight="1">
      <c r="A374" s="117"/>
      <c r="B374" s="117"/>
      <c r="C374" s="117"/>
      <c r="D374" s="117"/>
      <c r="E374" s="117"/>
      <c r="F374" s="117"/>
      <c r="G374" s="117"/>
      <c r="H374" s="117"/>
      <c r="I374" s="118"/>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row>
    <row r="375" spans="1:58" ht="14.25" customHeight="1">
      <c r="A375" s="117"/>
      <c r="B375" s="117"/>
      <c r="C375" s="117"/>
      <c r="D375" s="117"/>
      <c r="E375" s="117"/>
      <c r="F375" s="117"/>
      <c r="G375" s="117"/>
      <c r="H375" s="117"/>
      <c r="I375" s="118"/>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row>
    <row r="376" spans="1:58" ht="14.25" customHeight="1">
      <c r="A376" s="117"/>
      <c r="B376" s="117"/>
      <c r="C376" s="117"/>
      <c r="D376" s="117"/>
      <c r="E376" s="117"/>
      <c r="F376" s="117"/>
      <c r="G376" s="117"/>
      <c r="H376" s="117"/>
      <c r="I376" s="118"/>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row>
    <row r="377" spans="1:58" ht="14.25" customHeight="1">
      <c r="A377" s="117"/>
      <c r="B377" s="117"/>
      <c r="C377" s="117"/>
      <c r="D377" s="117"/>
      <c r="E377" s="117"/>
      <c r="F377" s="117"/>
      <c r="G377" s="117"/>
      <c r="H377" s="117"/>
      <c r="I377" s="118"/>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row>
    <row r="378" spans="1:58" ht="14.25" customHeight="1">
      <c r="A378" s="117"/>
      <c r="B378" s="117"/>
      <c r="C378" s="117"/>
      <c r="D378" s="117"/>
      <c r="E378" s="117"/>
      <c r="F378" s="117"/>
      <c r="G378" s="117"/>
      <c r="H378" s="117"/>
      <c r="I378" s="118"/>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row>
    <row r="379" spans="1:58" ht="14.25" customHeight="1">
      <c r="A379" s="117"/>
      <c r="B379" s="117"/>
      <c r="C379" s="117"/>
      <c r="D379" s="117"/>
      <c r="E379" s="117"/>
      <c r="F379" s="117"/>
      <c r="G379" s="117"/>
      <c r="H379" s="117"/>
      <c r="I379" s="118"/>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row>
    <row r="380" spans="1:58" ht="14.25" customHeight="1">
      <c r="A380" s="117"/>
      <c r="B380" s="117"/>
      <c r="C380" s="117"/>
      <c r="D380" s="117"/>
      <c r="E380" s="117"/>
      <c r="F380" s="117"/>
      <c r="G380" s="117"/>
      <c r="H380" s="117"/>
      <c r="I380" s="118"/>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row>
    <row r="381" spans="1:58" ht="14.25" customHeight="1">
      <c r="A381" s="117"/>
      <c r="B381" s="117"/>
      <c r="C381" s="117"/>
      <c r="D381" s="117"/>
      <c r="E381" s="117"/>
      <c r="F381" s="117"/>
      <c r="G381" s="117"/>
      <c r="H381" s="117"/>
      <c r="I381" s="118"/>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row>
    <row r="382" spans="1:58" ht="14.25" customHeight="1">
      <c r="A382" s="117"/>
      <c r="B382" s="117"/>
      <c r="C382" s="117"/>
      <c r="D382" s="117"/>
      <c r="E382" s="117"/>
      <c r="F382" s="117"/>
      <c r="G382" s="117"/>
      <c r="H382" s="117"/>
      <c r="I382" s="118"/>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row>
    <row r="383" spans="1:58" ht="14.25" customHeight="1">
      <c r="A383" s="117"/>
      <c r="B383" s="117"/>
      <c r="C383" s="117"/>
      <c r="D383" s="117"/>
      <c r="E383" s="117"/>
      <c r="F383" s="117"/>
      <c r="G383" s="117"/>
      <c r="H383" s="117"/>
      <c r="I383" s="118"/>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row>
    <row r="384" spans="1:58" ht="14.25" customHeight="1">
      <c r="A384" s="117"/>
      <c r="B384" s="117"/>
      <c r="C384" s="117"/>
      <c r="D384" s="117"/>
      <c r="E384" s="117"/>
      <c r="F384" s="117"/>
      <c r="G384" s="117"/>
      <c r="H384" s="117"/>
      <c r="I384" s="118"/>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row>
    <row r="385" spans="1:58" ht="14.25" customHeight="1">
      <c r="A385" s="117"/>
      <c r="B385" s="117"/>
      <c r="C385" s="117"/>
      <c r="D385" s="117"/>
      <c r="E385" s="117"/>
      <c r="F385" s="117"/>
      <c r="G385" s="117"/>
      <c r="H385" s="117"/>
      <c r="I385" s="118"/>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row>
    <row r="386" spans="1:58" ht="14.25" customHeight="1">
      <c r="A386" s="117"/>
      <c r="B386" s="117"/>
      <c r="C386" s="117"/>
      <c r="D386" s="117"/>
      <c r="E386" s="117"/>
      <c r="F386" s="117"/>
      <c r="G386" s="117"/>
      <c r="H386" s="117"/>
      <c r="I386" s="118"/>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row>
    <row r="387" spans="1:58" ht="14.25" customHeight="1">
      <c r="A387" s="117"/>
      <c r="B387" s="117"/>
      <c r="C387" s="117"/>
      <c r="D387" s="117"/>
      <c r="E387" s="117"/>
      <c r="F387" s="117"/>
      <c r="G387" s="117"/>
      <c r="H387" s="117"/>
      <c r="I387" s="118"/>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row>
    <row r="388" spans="1:58" ht="14.25" customHeight="1">
      <c r="A388" s="117"/>
      <c r="B388" s="117"/>
      <c r="C388" s="117"/>
      <c r="D388" s="117"/>
      <c r="E388" s="117"/>
      <c r="F388" s="117"/>
      <c r="G388" s="117"/>
      <c r="H388" s="117"/>
      <c r="I388" s="118"/>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row>
    <row r="389" spans="1:58" ht="14.25" customHeight="1">
      <c r="A389" s="117"/>
      <c r="B389" s="117"/>
      <c r="C389" s="117"/>
      <c r="D389" s="117"/>
      <c r="E389" s="117"/>
      <c r="F389" s="117"/>
      <c r="G389" s="117"/>
      <c r="H389" s="117"/>
      <c r="I389" s="118"/>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row>
    <row r="390" spans="1:58" ht="14.25" customHeight="1">
      <c r="A390" s="117"/>
      <c r="B390" s="117"/>
      <c r="C390" s="117"/>
      <c r="D390" s="117"/>
      <c r="E390" s="117"/>
      <c r="F390" s="117"/>
      <c r="G390" s="117"/>
      <c r="H390" s="117"/>
      <c r="I390" s="118"/>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row>
    <row r="391" spans="1:58" ht="14.25" customHeight="1">
      <c r="A391" s="117"/>
      <c r="B391" s="117"/>
      <c r="C391" s="117"/>
      <c r="D391" s="117"/>
      <c r="E391" s="117"/>
      <c r="F391" s="117"/>
      <c r="G391" s="117"/>
      <c r="H391" s="117"/>
      <c r="I391" s="118"/>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row>
    <row r="392" spans="1:58" ht="14.25" customHeight="1">
      <c r="A392" s="117"/>
      <c r="B392" s="117"/>
      <c r="C392" s="117"/>
      <c r="D392" s="117"/>
      <c r="E392" s="117"/>
      <c r="F392" s="117"/>
      <c r="G392" s="117"/>
      <c r="H392" s="117"/>
      <c r="I392" s="118"/>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row>
    <row r="393" spans="1:58" ht="14.25" customHeight="1">
      <c r="A393" s="117"/>
      <c r="B393" s="117"/>
      <c r="C393" s="117"/>
      <c r="D393" s="117"/>
      <c r="E393" s="117"/>
      <c r="F393" s="117"/>
      <c r="G393" s="117"/>
      <c r="H393" s="117"/>
      <c r="I393" s="118"/>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row>
    <row r="394" spans="1:58" ht="14.25" customHeight="1">
      <c r="A394" s="117"/>
      <c r="B394" s="117"/>
      <c r="C394" s="117"/>
      <c r="D394" s="117"/>
      <c r="E394" s="117"/>
      <c r="F394" s="117"/>
      <c r="G394" s="117"/>
      <c r="H394" s="117"/>
      <c r="I394" s="118"/>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row>
    <row r="395" spans="1:58" ht="14.25" customHeight="1">
      <c r="A395" s="117"/>
      <c r="B395" s="117"/>
      <c r="C395" s="117"/>
      <c r="D395" s="117"/>
      <c r="E395" s="117"/>
      <c r="F395" s="117"/>
      <c r="G395" s="117"/>
      <c r="H395" s="117"/>
      <c r="I395" s="118"/>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row>
    <row r="396" spans="1:58" ht="14.25" customHeight="1">
      <c r="A396" s="117"/>
      <c r="B396" s="117"/>
      <c r="C396" s="117"/>
      <c r="D396" s="117"/>
      <c r="E396" s="117"/>
      <c r="F396" s="117"/>
      <c r="G396" s="117"/>
      <c r="H396" s="117"/>
      <c r="I396" s="118"/>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row>
    <row r="397" spans="1:58" ht="14.25" customHeight="1">
      <c r="A397" s="117"/>
      <c r="B397" s="117"/>
      <c r="C397" s="117"/>
      <c r="D397" s="117"/>
      <c r="E397" s="117"/>
      <c r="F397" s="117"/>
      <c r="G397" s="117"/>
      <c r="H397" s="117"/>
      <c r="I397" s="118"/>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row>
    <row r="398" spans="1:58" ht="14.25" customHeight="1">
      <c r="A398" s="117"/>
      <c r="B398" s="117"/>
      <c r="C398" s="117"/>
      <c r="D398" s="117"/>
      <c r="E398" s="117"/>
      <c r="F398" s="117"/>
      <c r="G398" s="117"/>
      <c r="H398" s="117"/>
      <c r="I398" s="118"/>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row>
    <row r="399" spans="1:58" ht="14.25" customHeight="1">
      <c r="A399" s="117"/>
      <c r="B399" s="117"/>
      <c r="C399" s="117"/>
      <c r="D399" s="117"/>
      <c r="E399" s="117"/>
      <c r="F399" s="117"/>
      <c r="G399" s="117"/>
      <c r="H399" s="117"/>
      <c r="I399" s="118"/>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row>
    <row r="400" spans="1:58" ht="14.25" customHeight="1">
      <c r="A400" s="117"/>
      <c r="B400" s="117"/>
      <c r="C400" s="117"/>
      <c r="D400" s="117"/>
      <c r="E400" s="117"/>
      <c r="F400" s="117"/>
      <c r="G400" s="117"/>
      <c r="H400" s="117"/>
      <c r="I400" s="118"/>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row>
    <row r="401" spans="1:58" ht="14.25" customHeight="1">
      <c r="A401" s="117"/>
      <c r="B401" s="117"/>
      <c r="C401" s="117"/>
      <c r="D401" s="117"/>
      <c r="E401" s="117"/>
      <c r="F401" s="117"/>
      <c r="G401" s="117"/>
      <c r="H401" s="117"/>
      <c r="I401" s="118"/>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row>
    <row r="402" spans="1:58" ht="14.25" customHeight="1">
      <c r="A402" s="117"/>
      <c r="B402" s="117"/>
      <c r="C402" s="117"/>
      <c r="D402" s="117"/>
      <c r="E402" s="117"/>
      <c r="F402" s="117"/>
      <c r="G402" s="117"/>
      <c r="H402" s="117"/>
      <c r="I402" s="118"/>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row>
    <row r="403" spans="1:58" ht="14.25" customHeight="1">
      <c r="A403" s="117"/>
      <c r="B403" s="117"/>
      <c r="C403" s="117"/>
      <c r="D403" s="117"/>
      <c r="E403" s="117"/>
      <c r="F403" s="117"/>
      <c r="G403" s="117"/>
      <c r="H403" s="117"/>
      <c r="I403" s="118"/>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row>
    <row r="404" spans="1:58" ht="14.25" customHeight="1">
      <c r="A404" s="117"/>
      <c r="B404" s="117"/>
      <c r="C404" s="117"/>
      <c r="D404" s="117"/>
      <c r="E404" s="117"/>
      <c r="F404" s="117"/>
      <c r="G404" s="117"/>
      <c r="H404" s="117"/>
      <c r="I404" s="118"/>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row>
    <row r="405" spans="1:58" ht="14.25" customHeight="1">
      <c r="A405" s="117"/>
      <c r="B405" s="117"/>
      <c r="C405" s="117"/>
      <c r="D405" s="117"/>
      <c r="E405" s="117"/>
      <c r="F405" s="117"/>
      <c r="G405" s="117"/>
      <c r="H405" s="117"/>
      <c r="I405" s="118"/>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row>
    <row r="406" spans="1:58" ht="14.25" customHeight="1">
      <c r="A406" s="117"/>
      <c r="B406" s="117"/>
      <c r="C406" s="117"/>
      <c r="D406" s="117"/>
      <c r="E406" s="117"/>
      <c r="F406" s="117"/>
      <c r="G406" s="117"/>
      <c r="H406" s="117"/>
      <c r="I406" s="118"/>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row>
    <row r="407" spans="1:58" ht="14.25" customHeight="1">
      <c r="A407" s="117"/>
      <c r="B407" s="117"/>
      <c r="C407" s="117"/>
      <c r="D407" s="117"/>
      <c r="E407" s="117"/>
      <c r="F407" s="117"/>
      <c r="G407" s="117"/>
      <c r="H407" s="117"/>
      <c r="I407" s="118"/>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row>
    <row r="408" spans="1:58" ht="14.25" customHeight="1">
      <c r="A408" s="117"/>
      <c r="B408" s="117"/>
      <c r="C408" s="117"/>
      <c r="D408" s="117"/>
      <c r="E408" s="117"/>
      <c r="F408" s="117"/>
      <c r="G408" s="117"/>
      <c r="H408" s="117"/>
      <c r="I408" s="118"/>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row>
    <row r="409" spans="1:58" ht="14.25" customHeight="1">
      <c r="A409" s="117"/>
      <c r="B409" s="117"/>
      <c r="C409" s="117"/>
      <c r="D409" s="117"/>
      <c r="E409" s="117"/>
      <c r="F409" s="117"/>
      <c r="G409" s="117"/>
      <c r="H409" s="117"/>
      <c r="I409" s="118"/>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row>
    <row r="410" spans="1:58" ht="14.25" customHeight="1">
      <c r="A410" s="117"/>
      <c r="B410" s="117"/>
      <c r="C410" s="117"/>
      <c r="D410" s="117"/>
      <c r="E410" s="117"/>
      <c r="F410" s="117"/>
      <c r="G410" s="117"/>
      <c r="H410" s="117"/>
      <c r="I410" s="118"/>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row>
    <row r="411" spans="1:58" ht="14.25" customHeight="1">
      <c r="A411" s="117"/>
      <c r="B411" s="117"/>
      <c r="C411" s="117"/>
      <c r="D411" s="117"/>
      <c r="E411" s="117"/>
      <c r="F411" s="117"/>
      <c r="G411" s="117"/>
      <c r="H411" s="117"/>
      <c r="I411" s="118"/>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row>
    <row r="412" spans="1:58" ht="14.25" customHeight="1">
      <c r="A412" s="117"/>
      <c r="B412" s="117"/>
      <c r="C412" s="117"/>
      <c r="D412" s="117"/>
      <c r="E412" s="117"/>
      <c r="F412" s="117"/>
      <c r="G412" s="117"/>
      <c r="H412" s="117"/>
      <c r="I412" s="118"/>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row>
    <row r="413" spans="1:58" ht="14.25" customHeight="1">
      <c r="A413" s="117"/>
      <c r="B413" s="117"/>
      <c r="C413" s="117"/>
      <c r="D413" s="117"/>
      <c r="E413" s="117"/>
      <c r="F413" s="117"/>
      <c r="G413" s="117"/>
      <c r="H413" s="117"/>
      <c r="I413" s="118"/>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row>
    <row r="414" spans="1:58" ht="14.25" customHeight="1">
      <c r="A414" s="117"/>
      <c r="B414" s="117"/>
      <c r="C414" s="117"/>
      <c r="D414" s="117"/>
      <c r="E414" s="117"/>
      <c r="F414" s="117"/>
      <c r="G414" s="117"/>
      <c r="H414" s="117"/>
      <c r="I414" s="118"/>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row>
    <row r="415" spans="1:58" ht="14.25" customHeight="1">
      <c r="A415" s="117"/>
      <c r="B415" s="117"/>
      <c r="C415" s="117"/>
      <c r="D415" s="117"/>
      <c r="E415" s="117"/>
      <c r="F415" s="117"/>
      <c r="G415" s="117"/>
      <c r="H415" s="117"/>
      <c r="I415" s="118"/>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row>
    <row r="416" spans="1:58" ht="14.25" customHeight="1">
      <c r="A416" s="117"/>
      <c r="B416" s="117"/>
      <c r="C416" s="117"/>
      <c r="D416" s="117"/>
      <c r="E416" s="117"/>
      <c r="F416" s="117"/>
      <c r="G416" s="117"/>
      <c r="H416" s="117"/>
      <c r="I416" s="118"/>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row>
    <row r="417" spans="1:58" ht="14.25" customHeight="1">
      <c r="A417" s="117"/>
      <c r="B417" s="117"/>
      <c r="C417" s="117"/>
      <c r="D417" s="117"/>
      <c r="E417" s="117"/>
      <c r="F417" s="117"/>
      <c r="G417" s="117"/>
      <c r="H417" s="117"/>
      <c r="I417" s="118"/>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row>
    <row r="418" spans="1:58" ht="14.25" customHeight="1">
      <c r="A418" s="117"/>
      <c r="B418" s="117"/>
      <c r="C418" s="117"/>
      <c r="D418" s="117"/>
      <c r="E418" s="117"/>
      <c r="F418" s="117"/>
      <c r="G418" s="117"/>
      <c r="H418" s="117"/>
      <c r="I418" s="118"/>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row>
    <row r="419" spans="1:58" ht="14.25" customHeight="1">
      <c r="A419" s="117"/>
      <c r="B419" s="117"/>
      <c r="C419" s="117"/>
      <c r="D419" s="117"/>
      <c r="E419" s="117"/>
      <c r="F419" s="117"/>
      <c r="G419" s="117"/>
      <c r="H419" s="117"/>
      <c r="I419" s="118"/>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row>
    <row r="420" spans="1:58" ht="14.25" customHeight="1">
      <c r="A420" s="117"/>
      <c r="B420" s="117"/>
      <c r="C420" s="117"/>
      <c r="D420" s="117"/>
      <c r="E420" s="117"/>
      <c r="F420" s="117"/>
      <c r="G420" s="117"/>
      <c r="H420" s="117"/>
      <c r="I420" s="118"/>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row>
    <row r="421" spans="1:58" ht="14.25" customHeight="1">
      <c r="A421" s="117"/>
      <c r="B421" s="117"/>
      <c r="C421" s="117"/>
      <c r="D421" s="117"/>
      <c r="E421" s="117"/>
      <c r="F421" s="117"/>
      <c r="G421" s="117"/>
      <c r="H421" s="117"/>
      <c r="I421" s="118"/>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row>
    <row r="422" spans="1:58" ht="14.25" customHeight="1">
      <c r="A422" s="117"/>
      <c r="B422" s="117"/>
      <c r="C422" s="117"/>
      <c r="D422" s="117"/>
      <c r="E422" s="117"/>
      <c r="F422" s="117"/>
      <c r="G422" s="117"/>
      <c r="H422" s="117"/>
      <c r="I422" s="118"/>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row>
    <row r="423" spans="1:58" ht="14.25" customHeight="1">
      <c r="A423" s="117"/>
      <c r="B423" s="117"/>
      <c r="C423" s="117"/>
      <c r="D423" s="117"/>
      <c r="E423" s="117"/>
      <c r="F423" s="117"/>
      <c r="G423" s="117"/>
      <c r="H423" s="117"/>
      <c r="I423" s="118"/>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row>
    <row r="424" spans="1:58" ht="14.25" customHeight="1">
      <c r="A424" s="117"/>
      <c r="B424" s="117"/>
      <c r="C424" s="117"/>
      <c r="D424" s="117"/>
      <c r="E424" s="117"/>
      <c r="F424" s="117"/>
      <c r="G424" s="117"/>
      <c r="H424" s="117"/>
      <c r="I424" s="118"/>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row>
    <row r="425" spans="1:58" ht="14.25" customHeight="1">
      <c r="A425" s="117"/>
      <c r="B425" s="117"/>
      <c r="C425" s="117"/>
      <c r="D425" s="117"/>
      <c r="E425" s="117"/>
      <c r="F425" s="117"/>
      <c r="G425" s="117"/>
      <c r="H425" s="117"/>
      <c r="I425" s="118"/>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row>
    <row r="426" spans="1:58" ht="14.25" customHeight="1">
      <c r="A426" s="117"/>
      <c r="B426" s="117"/>
      <c r="C426" s="117"/>
      <c r="D426" s="117"/>
      <c r="E426" s="117"/>
      <c r="F426" s="117"/>
      <c r="G426" s="117"/>
      <c r="H426" s="117"/>
      <c r="I426" s="118"/>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row>
    <row r="427" spans="1:58" ht="14.25" customHeight="1">
      <c r="A427" s="117"/>
      <c r="B427" s="117"/>
      <c r="C427" s="117"/>
      <c r="D427" s="117"/>
      <c r="E427" s="117"/>
      <c r="F427" s="117"/>
      <c r="G427" s="117"/>
      <c r="H427" s="117"/>
      <c r="I427" s="118"/>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row>
    <row r="428" spans="1:58" ht="14.25" customHeight="1">
      <c r="A428" s="117"/>
      <c r="B428" s="117"/>
      <c r="C428" s="117"/>
      <c r="D428" s="117"/>
      <c r="E428" s="117"/>
      <c r="F428" s="117"/>
      <c r="G428" s="117"/>
      <c r="H428" s="117"/>
      <c r="I428" s="118"/>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row>
    <row r="429" spans="1:58" ht="14.25" customHeight="1">
      <c r="A429" s="117"/>
      <c r="B429" s="117"/>
      <c r="C429" s="117"/>
      <c r="D429" s="117"/>
      <c r="E429" s="117"/>
      <c r="F429" s="117"/>
      <c r="G429" s="117"/>
      <c r="H429" s="117"/>
      <c r="I429" s="118"/>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row>
    <row r="430" spans="1:58" ht="14.25" customHeight="1">
      <c r="A430" s="117"/>
      <c r="B430" s="117"/>
      <c r="C430" s="117"/>
      <c r="D430" s="117"/>
      <c r="E430" s="117"/>
      <c r="F430" s="117"/>
      <c r="G430" s="117"/>
      <c r="H430" s="117"/>
      <c r="I430" s="118"/>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row>
    <row r="431" spans="1:58" ht="14.25" customHeight="1">
      <c r="A431" s="117"/>
      <c r="B431" s="117"/>
      <c r="C431" s="117"/>
      <c r="D431" s="117"/>
      <c r="E431" s="117"/>
      <c r="F431" s="117"/>
      <c r="G431" s="117"/>
      <c r="H431" s="117"/>
      <c r="I431" s="118"/>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row>
    <row r="432" spans="1:58" ht="14.25" customHeight="1">
      <c r="A432" s="117"/>
      <c r="B432" s="117"/>
      <c r="C432" s="117"/>
      <c r="D432" s="117"/>
      <c r="E432" s="117"/>
      <c r="F432" s="117"/>
      <c r="G432" s="117"/>
      <c r="H432" s="117"/>
      <c r="I432" s="118"/>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row>
    <row r="433" spans="1:58" ht="14.25" customHeight="1">
      <c r="A433" s="117"/>
      <c r="B433" s="117"/>
      <c r="C433" s="117"/>
      <c r="D433" s="117"/>
      <c r="E433" s="117"/>
      <c r="F433" s="117"/>
      <c r="G433" s="117"/>
      <c r="H433" s="117"/>
      <c r="I433" s="118"/>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row>
    <row r="434" spans="1:58" ht="14.25" customHeight="1">
      <c r="A434" s="117"/>
      <c r="B434" s="117"/>
      <c r="C434" s="117"/>
      <c r="D434" s="117"/>
      <c r="E434" s="117"/>
      <c r="F434" s="117"/>
      <c r="G434" s="117"/>
      <c r="H434" s="117"/>
      <c r="I434" s="118"/>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row>
    <row r="435" spans="1:58" ht="14.25" customHeight="1">
      <c r="A435" s="117"/>
      <c r="B435" s="117"/>
      <c r="C435" s="117"/>
      <c r="D435" s="117"/>
      <c r="E435" s="117"/>
      <c r="F435" s="117"/>
      <c r="G435" s="117"/>
      <c r="H435" s="117"/>
      <c r="I435" s="118"/>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row>
    <row r="436" spans="1:58" ht="14.25" customHeight="1">
      <c r="A436" s="117"/>
      <c r="B436" s="117"/>
      <c r="C436" s="117"/>
      <c r="D436" s="117"/>
      <c r="E436" s="117"/>
      <c r="F436" s="117"/>
      <c r="G436" s="117"/>
      <c r="H436" s="117"/>
      <c r="I436" s="118"/>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row>
    <row r="437" spans="1:58" ht="14.25" customHeight="1">
      <c r="A437" s="117"/>
      <c r="B437" s="117"/>
      <c r="C437" s="117"/>
      <c r="D437" s="117"/>
      <c r="E437" s="117"/>
      <c r="F437" s="117"/>
      <c r="G437" s="117"/>
      <c r="H437" s="117"/>
      <c r="I437" s="118"/>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row>
    <row r="438" spans="1:58" ht="14.25" customHeight="1">
      <c r="A438" s="117"/>
      <c r="B438" s="117"/>
      <c r="C438" s="117"/>
      <c r="D438" s="117"/>
      <c r="E438" s="117"/>
      <c r="F438" s="117"/>
      <c r="G438" s="117"/>
      <c r="H438" s="117"/>
      <c r="I438" s="118"/>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row>
    <row r="439" spans="1:58" ht="14.25" customHeight="1">
      <c r="A439" s="117"/>
      <c r="B439" s="117"/>
      <c r="C439" s="117"/>
      <c r="D439" s="117"/>
      <c r="E439" s="117"/>
      <c r="F439" s="117"/>
      <c r="G439" s="117"/>
      <c r="H439" s="117"/>
      <c r="I439" s="118"/>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row>
    <row r="440" spans="1:58" ht="14.25" customHeight="1">
      <c r="A440" s="117"/>
      <c r="B440" s="117"/>
      <c r="C440" s="117"/>
      <c r="D440" s="117"/>
      <c r="E440" s="117"/>
      <c r="F440" s="117"/>
      <c r="G440" s="117"/>
      <c r="H440" s="117"/>
      <c r="I440" s="118"/>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row>
    <row r="441" spans="1:58" ht="14.25" customHeight="1">
      <c r="A441" s="117"/>
      <c r="B441" s="117"/>
      <c r="C441" s="117"/>
      <c r="D441" s="117"/>
      <c r="E441" s="117"/>
      <c r="F441" s="117"/>
      <c r="G441" s="117"/>
      <c r="H441" s="117"/>
      <c r="I441" s="118"/>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row>
    <row r="442" spans="1:58" ht="14.25" customHeight="1">
      <c r="A442" s="117"/>
      <c r="B442" s="117"/>
      <c r="C442" s="117"/>
      <c r="D442" s="117"/>
      <c r="E442" s="117"/>
      <c r="F442" s="117"/>
      <c r="G442" s="117"/>
      <c r="H442" s="117"/>
      <c r="I442" s="118"/>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row>
    <row r="443" spans="1:58" ht="14.25" customHeight="1">
      <c r="A443" s="117"/>
      <c r="B443" s="117"/>
      <c r="C443" s="117"/>
      <c r="D443" s="117"/>
      <c r="E443" s="117"/>
      <c r="F443" s="117"/>
      <c r="G443" s="117"/>
      <c r="H443" s="117"/>
      <c r="I443" s="118"/>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row>
    <row r="444" spans="1:58" ht="14.25" customHeight="1">
      <c r="A444" s="117"/>
      <c r="B444" s="117"/>
      <c r="C444" s="117"/>
      <c r="D444" s="117"/>
      <c r="E444" s="117"/>
      <c r="F444" s="117"/>
      <c r="G444" s="117"/>
      <c r="H444" s="117"/>
      <c r="I444" s="118"/>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row>
    <row r="445" spans="1:58" ht="14.25" customHeight="1">
      <c r="A445" s="117"/>
      <c r="B445" s="117"/>
      <c r="C445" s="117"/>
      <c r="D445" s="117"/>
      <c r="E445" s="117"/>
      <c r="F445" s="117"/>
      <c r="G445" s="117"/>
      <c r="H445" s="117"/>
      <c r="I445" s="118"/>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row>
    <row r="446" spans="1:58" ht="14.25" customHeight="1">
      <c r="A446" s="117"/>
      <c r="B446" s="117"/>
      <c r="C446" s="117"/>
      <c r="D446" s="117"/>
      <c r="E446" s="117"/>
      <c r="F446" s="117"/>
      <c r="G446" s="117"/>
      <c r="H446" s="117"/>
      <c r="I446" s="118"/>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row>
    <row r="447" spans="1:58" ht="14.25" customHeight="1">
      <c r="A447" s="117"/>
      <c r="B447" s="117"/>
      <c r="C447" s="117"/>
      <c r="D447" s="117"/>
      <c r="E447" s="117"/>
      <c r="F447" s="117"/>
      <c r="G447" s="117"/>
      <c r="H447" s="117"/>
      <c r="I447" s="118"/>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row>
    <row r="448" spans="1:58" ht="14.25" customHeight="1">
      <c r="A448" s="117"/>
      <c r="B448" s="117"/>
      <c r="C448" s="117"/>
      <c r="D448" s="117"/>
      <c r="E448" s="117"/>
      <c r="F448" s="117"/>
      <c r="G448" s="117"/>
      <c r="H448" s="117"/>
      <c r="I448" s="118"/>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row>
    <row r="449" spans="1:58" ht="14.25" customHeight="1">
      <c r="A449" s="117"/>
      <c r="B449" s="117"/>
      <c r="C449" s="117"/>
      <c r="D449" s="117"/>
      <c r="E449" s="117"/>
      <c r="F449" s="117"/>
      <c r="G449" s="117"/>
      <c r="H449" s="117"/>
      <c r="I449" s="118"/>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row>
    <row r="450" spans="1:58" ht="14.25" customHeight="1">
      <c r="A450" s="117"/>
      <c r="B450" s="117"/>
      <c r="C450" s="117"/>
      <c r="D450" s="117"/>
      <c r="E450" s="117"/>
      <c r="F450" s="117"/>
      <c r="G450" s="117"/>
      <c r="H450" s="117"/>
      <c r="I450" s="118"/>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row>
    <row r="451" spans="1:58" ht="14.25" customHeight="1">
      <c r="A451" s="117"/>
      <c r="B451" s="117"/>
      <c r="C451" s="117"/>
      <c r="D451" s="117"/>
      <c r="E451" s="117"/>
      <c r="F451" s="117"/>
      <c r="G451" s="117"/>
      <c r="H451" s="117"/>
      <c r="I451" s="118"/>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row>
    <row r="452" spans="1:58" ht="14.25" customHeight="1">
      <c r="A452" s="117"/>
      <c r="B452" s="117"/>
      <c r="C452" s="117"/>
      <c r="D452" s="117"/>
      <c r="E452" s="117"/>
      <c r="F452" s="117"/>
      <c r="G452" s="117"/>
      <c r="H452" s="117"/>
      <c r="I452" s="118"/>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row>
    <row r="453" spans="1:58" ht="14.25" customHeight="1">
      <c r="A453" s="117"/>
      <c r="B453" s="117"/>
      <c r="C453" s="117"/>
      <c r="D453" s="117"/>
      <c r="E453" s="117"/>
      <c r="F453" s="117"/>
      <c r="G453" s="117"/>
      <c r="H453" s="117"/>
      <c r="I453" s="118"/>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row>
    <row r="454" spans="1:58" ht="14.25" customHeight="1">
      <c r="A454" s="117"/>
      <c r="B454" s="117"/>
      <c r="C454" s="117"/>
      <c r="D454" s="117"/>
      <c r="E454" s="117"/>
      <c r="F454" s="117"/>
      <c r="G454" s="117"/>
      <c r="H454" s="117"/>
      <c r="I454" s="118"/>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row>
    <row r="455" spans="1:58" ht="14.25" customHeight="1">
      <c r="A455" s="117"/>
      <c r="B455" s="117"/>
      <c r="C455" s="117"/>
      <c r="D455" s="117"/>
      <c r="E455" s="117"/>
      <c r="F455" s="117"/>
      <c r="G455" s="117"/>
      <c r="H455" s="117"/>
      <c r="I455" s="118"/>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row>
    <row r="456" spans="1:58" ht="14.25" customHeight="1">
      <c r="A456" s="117"/>
      <c r="B456" s="117"/>
      <c r="C456" s="117"/>
      <c r="D456" s="117"/>
      <c r="E456" s="117"/>
      <c r="F456" s="117"/>
      <c r="G456" s="117"/>
      <c r="H456" s="117"/>
      <c r="I456" s="118"/>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row>
    <row r="457" spans="1:58" ht="14.25" customHeight="1">
      <c r="A457" s="117"/>
      <c r="B457" s="117"/>
      <c r="C457" s="117"/>
      <c r="D457" s="117"/>
      <c r="E457" s="117"/>
      <c r="F457" s="117"/>
      <c r="G457" s="117"/>
      <c r="H457" s="117"/>
      <c r="I457" s="118"/>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row>
    <row r="458" spans="1:58" ht="14.25" customHeight="1">
      <c r="A458" s="117"/>
      <c r="B458" s="117"/>
      <c r="C458" s="117"/>
      <c r="D458" s="117"/>
      <c r="E458" s="117"/>
      <c r="F458" s="117"/>
      <c r="G458" s="117"/>
      <c r="H458" s="117"/>
      <c r="I458" s="118"/>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row>
    <row r="459" spans="1:58" ht="14.25" customHeight="1">
      <c r="A459" s="117"/>
      <c r="B459" s="117"/>
      <c r="C459" s="117"/>
      <c r="D459" s="117"/>
      <c r="E459" s="117"/>
      <c r="F459" s="117"/>
      <c r="G459" s="117"/>
      <c r="H459" s="117"/>
      <c r="I459" s="118"/>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row>
    <row r="460" spans="1:58" ht="14.25" customHeight="1">
      <c r="A460" s="117"/>
      <c r="B460" s="117"/>
      <c r="C460" s="117"/>
      <c r="D460" s="117"/>
      <c r="E460" s="117"/>
      <c r="F460" s="117"/>
      <c r="G460" s="117"/>
      <c r="H460" s="117"/>
      <c r="I460" s="118"/>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row>
    <row r="461" spans="1:58" ht="14.25" customHeight="1">
      <c r="A461" s="117"/>
      <c r="B461" s="117"/>
      <c r="C461" s="117"/>
      <c r="D461" s="117"/>
      <c r="E461" s="117"/>
      <c r="F461" s="117"/>
      <c r="G461" s="117"/>
      <c r="H461" s="117"/>
      <c r="I461" s="118"/>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row>
    <row r="462" spans="1:58" ht="14.25" customHeight="1">
      <c r="A462" s="117"/>
      <c r="B462" s="117"/>
      <c r="C462" s="117"/>
      <c r="D462" s="117"/>
      <c r="E462" s="117"/>
      <c r="F462" s="117"/>
      <c r="G462" s="117"/>
      <c r="H462" s="117"/>
      <c r="I462" s="118"/>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row>
    <row r="463" spans="1:58" ht="14.25" customHeight="1">
      <c r="A463" s="117"/>
      <c r="B463" s="117"/>
      <c r="C463" s="117"/>
      <c r="D463" s="117"/>
      <c r="E463" s="117"/>
      <c r="F463" s="117"/>
      <c r="G463" s="117"/>
      <c r="H463" s="117"/>
      <c r="I463" s="118"/>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row>
    <row r="464" spans="1:58" ht="14.25" customHeight="1">
      <c r="A464" s="117"/>
      <c r="B464" s="117"/>
      <c r="C464" s="117"/>
      <c r="D464" s="117"/>
      <c r="E464" s="117"/>
      <c r="F464" s="117"/>
      <c r="G464" s="117"/>
      <c r="H464" s="117"/>
      <c r="I464" s="118"/>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row>
    <row r="465" spans="1:58" ht="14.25" customHeight="1">
      <c r="A465" s="117"/>
      <c r="B465" s="117"/>
      <c r="C465" s="117"/>
      <c r="D465" s="117"/>
      <c r="E465" s="117"/>
      <c r="F465" s="117"/>
      <c r="G465" s="117"/>
      <c r="H465" s="117"/>
      <c r="I465" s="118"/>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row>
    <row r="466" spans="1:58" ht="14.25" customHeight="1">
      <c r="A466" s="117"/>
      <c r="B466" s="117"/>
      <c r="C466" s="117"/>
      <c r="D466" s="117"/>
      <c r="E466" s="117"/>
      <c r="F466" s="117"/>
      <c r="G466" s="117"/>
      <c r="H466" s="117"/>
      <c r="I466" s="118"/>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row>
    <row r="467" spans="1:58" ht="14.25" customHeight="1">
      <c r="A467" s="117"/>
      <c r="B467" s="117"/>
      <c r="C467" s="117"/>
      <c r="D467" s="117"/>
      <c r="E467" s="117"/>
      <c r="F467" s="117"/>
      <c r="G467" s="117"/>
      <c r="H467" s="117"/>
      <c r="I467" s="118"/>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row>
    <row r="468" spans="1:58" ht="14.25" customHeight="1">
      <c r="A468" s="117"/>
      <c r="B468" s="117"/>
      <c r="C468" s="117"/>
      <c r="D468" s="117"/>
      <c r="E468" s="117"/>
      <c r="F468" s="117"/>
      <c r="G468" s="117"/>
      <c r="H468" s="117"/>
      <c r="I468" s="118"/>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row>
    <row r="469" spans="1:58" ht="14.25" customHeight="1">
      <c r="A469" s="117"/>
      <c r="B469" s="117"/>
      <c r="C469" s="117"/>
      <c r="D469" s="117"/>
      <c r="E469" s="117"/>
      <c r="F469" s="117"/>
      <c r="G469" s="117"/>
      <c r="H469" s="117"/>
      <c r="I469" s="118"/>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row>
    <row r="470" spans="1:58" ht="14.25" customHeight="1">
      <c r="A470" s="117"/>
      <c r="B470" s="117"/>
      <c r="C470" s="117"/>
      <c r="D470" s="117"/>
      <c r="E470" s="117"/>
      <c r="F470" s="117"/>
      <c r="G470" s="117"/>
      <c r="H470" s="117"/>
      <c r="I470" s="118"/>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row>
    <row r="471" spans="1:58" ht="14.25" customHeight="1">
      <c r="A471" s="117"/>
      <c r="B471" s="117"/>
      <c r="C471" s="117"/>
      <c r="D471" s="117"/>
      <c r="E471" s="117"/>
      <c r="F471" s="117"/>
      <c r="G471" s="117"/>
      <c r="H471" s="117"/>
      <c r="I471" s="118"/>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row>
    <row r="472" spans="1:58" ht="14.25" customHeight="1">
      <c r="A472" s="117"/>
      <c r="B472" s="117"/>
      <c r="C472" s="117"/>
      <c r="D472" s="117"/>
      <c r="E472" s="117"/>
      <c r="F472" s="117"/>
      <c r="G472" s="117"/>
      <c r="H472" s="117"/>
      <c r="I472" s="118"/>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row>
    <row r="473" spans="1:58" ht="14.25" customHeight="1">
      <c r="A473" s="117"/>
      <c r="B473" s="117"/>
      <c r="C473" s="117"/>
      <c r="D473" s="117"/>
      <c r="E473" s="117"/>
      <c r="F473" s="117"/>
      <c r="G473" s="117"/>
      <c r="H473" s="117"/>
      <c r="I473" s="118"/>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row>
    <row r="474" spans="1:58" ht="14.25" customHeight="1">
      <c r="A474" s="117"/>
      <c r="B474" s="117"/>
      <c r="C474" s="117"/>
      <c r="D474" s="117"/>
      <c r="E474" s="117"/>
      <c r="F474" s="117"/>
      <c r="G474" s="117"/>
      <c r="H474" s="117"/>
      <c r="I474" s="118"/>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row>
    <row r="475" spans="1:58" ht="14.25" customHeight="1">
      <c r="A475" s="117"/>
      <c r="B475" s="117"/>
      <c r="C475" s="117"/>
      <c r="D475" s="117"/>
      <c r="E475" s="117"/>
      <c r="F475" s="117"/>
      <c r="G475" s="117"/>
      <c r="H475" s="117"/>
      <c r="I475" s="118"/>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row>
    <row r="476" spans="1:58" ht="14.25" customHeight="1">
      <c r="A476" s="117"/>
      <c r="B476" s="117"/>
      <c r="C476" s="117"/>
      <c r="D476" s="117"/>
      <c r="E476" s="117"/>
      <c r="F476" s="117"/>
      <c r="G476" s="117"/>
      <c r="H476" s="117"/>
      <c r="I476" s="118"/>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row>
    <row r="477" spans="1:58" ht="14.25" customHeight="1">
      <c r="A477" s="117"/>
      <c r="B477" s="117"/>
      <c r="C477" s="117"/>
      <c r="D477" s="117"/>
      <c r="E477" s="117"/>
      <c r="F477" s="117"/>
      <c r="G477" s="117"/>
      <c r="H477" s="117"/>
      <c r="I477" s="118"/>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row>
    <row r="478" spans="1:58" ht="14.25" customHeight="1">
      <c r="A478" s="117"/>
      <c r="B478" s="117"/>
      <c r="C478" s="117"/>
      <c r="D478" s="117"/>
      <c r="E478" s="117"/>
      <c r="F478" s="117"/>
      <c r="G478" s="117"/>
      <c r="H478" s="117"/>
      <c r="I478" s="118"/>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row>
    <row r="479" spans="1:58" ht="14.25" customHeight="1">
      <c r="A479" s="117"/>
      <c r="B479" s="117"/>
      <c r="C479" s="117"/>
      <c r="D479" s="117"/>
      <c r="E479" s="117"/>
      <c r="F479" s="117"/>
      <c r="G479" s="117"/>
      <c r="H479" s="117"/>
      <c r="I479" s="118"/>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row>
    <row r="480" spans="1:58" ht="14.25" customHeight="1">
      <c r="A480" s="117"/>
      <c r="B480" s="117"/>
      <c r="C480" s="117"/>
      <c r="D480" s="117"/>
      <c r="E480" s="117"/>
      <c r="F480" s="117"/>
      <c r="G480" s="117"/>
      <c r="H480" s="117"/>
      <c r="I480" s="118"/>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row>
    <row r="481" spans="1:58" ht="14.25" customHeight="1">
      <c r="A481" s="117"/>
      <c r="B481" s="117"/>
      <c r="C481" s="117"/>
      <c r="D481" s="117"/>
      <c r="E481" s="117"/>
      <c r="F481" s="117"/>
      <c r="G481" s="117"/>
      <c r="H481" s="117"/>
      <c r="I481" s="118"/>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row>
    <row r="482" spans="1:58" ht="14.25" customHeight="1">
      <c r="A482" s="117"/>
      <c r="B482" s="117"/>
      <c r="C482" s="117"/>
      <c r="D482" s="117"/>
      <c r="E482" s="117"/>
      <c r="F482" s="117"/>
      <c r="G482" s="117"/>
      <c r="H482" s="117"/>
      <c r="I482" s="118"/>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row>
    <row r="483" spans="1:58" ht="14.25" customHeight="1">
      <c r="A483" s="117"/>
      <c r="B483" s="117"/>
      <c r="C483" s="117"/>
      <c r="D483" s="117"/>
      <c r="E483" s="117"/>
      <c r="F483" s="117"/>
      <c r="G483" s="117"/>
      <c r="H483" s="117"/>
      <c r="I483" s="118"/>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row>
    <row r="484" spans="1:58" ht="14.25" customHeight="1">
      <c r="A484" s="117"/>
      <c r="B484" s="117"/>
      <c r="C484" s="117"/>
      <c r="D484" s="117"/>
      <c r="E484" s="117"/>
      <c r="F484" s="117"/>
      <c r="G484" s="117"/>
      <c r="H484" s="117"/>
      <c r="I484" s="118"/>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row>
    <row r="485" spans="1:58" ht="14.25" customHeight="1">
      <c r="A485" s="117"/>
      <c r="B485" s="117"/>
      <c r="C485" s="117"/>
      <c r="D485" s="117"/>
      <c r="E485" s="117"/>
      <c r="F485" s="117"/>
      <c r="G485" s="117"/>
      <c r="H485" s="117"/>
      <c r="I485" s="118"/>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row>
    <row r="486" spans="1:58" ht="14.25" customHeight="1">
      <c r="A486" s="117"/>
      <c r="B486" s="117"/>
      <c r="C486" s="117"/>
      <c r="D486" s="117"/>
      <c r="E486" s="117"/>
      <c r="F486" s="117"/>
      <c r="G486" s="117"/>
      <c r="H486" s="117"/>
      <c r="I486" s="118"/>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row>
    <row r="487" spans="1:58" ht="14.25" customHeight="1">
      <c r="A487" s="117"/>
      <c r="B487" s="117"/>
      <c r="C487" s="117"/>
      <c r="D487" s="117"/>
      <c r="E487" s="117"/>
      <c r="F487" s="117"/>
      <c r="G487" s="117"/>
      <c r="H487" s="117"/>
      <c r="I487" s="118"/>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row>
    <row r="488" spans="1:58" ht="14.25" customHeight="1">
      <c r="A488" s="117"/>
      <c r="B488" s="117"/>
      <c r="C488" s="117"/>
      <c r="D488" s="117"/>
      <c r="E488" s="117"/>
      <c r="F488" s="117"/>
      <c r="G488" s="117"/>
      <c r="H488" s="117"/>
      <c r="I488" s="118"/>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row>
    <row r="489" spans="1:58" ht="14.25" customHeight="1">
      <c r="A489" s="117"/>
      <c r="B489" s="117"/>
      <c r="C489" s="117"/>
      <c r="D489" s="117"/>
      <c r="E489" s="117"/>
      <c r="F489" s="117"/>
      <c r="G489" s="117"/>
      <c r="H489" s="117"/>
      <c r="I489" s="118"/>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row>
    <row r="490" spans="1:58" ht="14.25" customHeight="1">
      <c r="A490" s="117"/>
      <c r="B490" s="117"/>
      <c r="C490" s="117"/>
      <c r="D490" s="117"/>
      <c r="E490" s="117"/>
      <c r="F490" s="117"/>
      <c r="G490" s="117"/>
      <c r="H490" s="117"/>
      <c r="I490" s="118"/>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row>
    <row r="491" spans="1:58" ht="14.25" customHeight="1">
      <c r="A491" s="117"/>
      <c r="B491" s="117"/>
      <c r="C491" s="117"/>
      <c r="D491" s="117"/>
      <c r="E491" s="117"/>
      <c r="F491" s="117"/>
      <c r="G491" s="117"/>
      <c r="H491" s="117"/>
      <c r="I491" s="118"/>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row>
    <row r="492" spans="1:58" ht="14.25" customHeight="1">
      <c r="A492" s="117"/>
      <c r="B492" s="117"/>
      <c r="C492" s="117"/>
      <c r="D492" s="117"/>
      <c r="E492" s="117"/>
      <c r="F492" s="117"/>
      <c r="G492" s="117"/>
      <c r="H492" s="117"/>
      <c r="I492" s="118"/>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row>
    <row r="493" spans="1:58" ht="14.25" customHeight="1">
      <c r="A493" s="117"/>
      <c r="B493" s="117"/>
      <c r="C493" s="117"/>
      <c r="D493" s="117"/>
      <c r="E493" s="117"/>
      <c r="F493" s="117"/>
      <c r="G493" s="117"/>
      <c r="H493" s="117"/>
      <c r="I493" s="118"/>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row>
    <row r="494" spans="1:58" ht="14.25" customHeight="1">
      <c r="A494" s="117"/>
      <c r="B494" s="117"/>
      <c r="C494" s="117"/>
      <c r="D494" s="117"/>
      <c r="E494" s="117"/>
      <c r="F494" s="117"/>
      <c r="G494" s="117"/>
      <c r="H494" s="117"/>
      <c r="I494" s="118"/>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row>
    <row r="495" spans="1:58" ht="14.25" customHeight="1">
      <c r="A495" s="117"/>
      <c r="B495" s="117"/>
      <c r="C495" s="117"/>
      <c r="D495" s="117"/>
      <c r="E495" s="117"/>
      <c r="F495" s="117"/>
      <c r="G495" s="117"/>
      <c r="H495" s="117"/>
      <c r="I495" s="118"/>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row>
    <row r="496" spans="1:58" ht="14.25" customHeight="1">
      <c r="A496" s="117"/>
      <c r="B496" s="117"/>
      <c r="C496" s="117"/>
      <c r="D496" s="117"/>
      <c r="E496" s="117"/>
      <c r="F496" s="117"/>
      <c r="G496" s="117"/>
      <c r="H496" s="117"/>
      <c r="I496" s="118"/>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row>
    <row r="497" spans="1:58" ht="14.25" customHeight="1">
      <c r="A497" s="117"/>
      <c r="B497" s="117"/>
      <c r="C497" s="117"/>
      <c r="D497" s="117"/>
      <c r="E497" s="117"/>
      <c r="F497" s="117"/>
      <c r="G497" s="117"/>
      <c r="H497" s="117"/>
      <c r="I497" s="118"/>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row>
    <row r="498" spans="1:58" ht="14.25" customHeight="1">
      <c r="A498" s="117"/>
      <c r="B498" s="117"/>
      <c r="C498" s="117"/>
      <c r="D498" s="117"/>
      <c r="E498" s="117"/>
      <c r="F498" s="117"/>
      <c r="G498" s="117"/>
      <c r="H498" s="117"/>
      <c r="I498" s="118"/>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row>
    <row r="499" spans="1:58" ht="14.25" customHeight="1">
      <c r="A499" s="117"/>
      <c r="B499" s="117"/>
      <c r="C499" s="117"/>
      <c r="D499" s="117"/>
      <c r="E499" s="117"/>
      <c r="F499" s="117"/>
      <c r="G499" s="117"/>
      <c r="H499" s="117"/>
      <c r="I499" s="118"/>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row>
    <row r="500" spans="1:58" ht="14.25" customHeight="1">
      <c r="A500" s="117"/>
      <c r="B500" s="117"/>
      <c r="C500" s="117"/>
      <c r="D500" s="117"/>
      <c r="E500" s="117"/>
      <c r="F500" s="117"/>
      <c r="G500" s="117"/>
      <c r="H500" s="117"/>
      <c r="I500" s="118"/>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row>
    <row r="501" spans="1:58" ht="14.25" customHeight="1">
      <c r="A501" s="117"/>
      <c r="B501" s="117"/>
      <c r="C501" s="117"/>
      <c r="D501" s="117"/>
      <c r="E501" s="117"/>
      <c r="F501" s="117"/>
      <c r="G501" s="117"/>
      <c r="H501" s="117"/>
      <c r="I501" s="118"/>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row>
    <row r="502" spans="1:58" ht="14.25" customHeight="1">
      <c r="A502" s="117"/>
      <c r="B502" s="117"/>
      <c r="C502" s="117"/>
      <c r="D502" s="117"/>
      <c r="E502" s="117"/>
      <c r="F502" s="117"/>
      <c r="G502" s="117"/>
      <c r="H502" s="117"/>
      <c r="I502" s="118"/>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row>
    <row r="503" spans="1:58" ht="14.25" customHeight="1">
      <c r="A503" s="117"/>
      <c r="B503" s="117"/>
      <c r="C503" s="117"/>
      <c r="D503" s="117"/>
      <c r="E503" s="117"/>
      <c r="F503" s="117"/>
      <c r="G503" s="117"/>
      <c r="H503" s="117"/>
      <c r="I503" s="118"/>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row>
    <row r="504" spans="1:58" ht="14.25" customHeight="1">
      <c r="A504" s="117"/>
      <c r="B504" s="117"/>
      <c r="C504" s="117"/>
      <c r="D504" s="117"/>
      <c r="E504" s="117"/>
      <c r="F504" s="117"/>
      <c r="G504" s="117"/>
      <c r="H504" s="117"/>
      <c r="I504" s="118"/>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row>
    <row r="505" spans="1:58" ht="14.25" customHeight="1">
      <c r="A505" s="117"/>
      <c r="B505" s="117"/>
      <c r="C505" s="117"/>
      <c r="D505" s="117"/>
      <c r="E505" s="117"/>
      <c r="F505" s="117"/>
      <c r="G505" s="117"/>
      <c r="H505" s="117"/>
      <c r="I505" s="118"/>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row>
    <row r="506" spans="1:58" ht="14.25" customHeight="1">
      <c r="A506" s="117"/>
      <c r="B506" s="117"/>
      <c r="C506" s="117"/>
      <c r="D506" s="117"/>
      <c r="E506" s="117"/>
      <c r="F506" s="117"/>
      <c r="G506" s="117"/>
      <c r="H506" s="117"/>
      <c r="I506" s="118"/>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row>
    <row r="507" spans="1:58" ht="14.25" customHeight="1">
      <c r="A507" s="117"/>
      <c r="B507" s="117"/>
      <c r="C507" s="117"/>
      <c r="D507" s="117"/>
      <c r="E507" s="117"/>
      <c r="F507" s="117"/>
      <c r="G507" s="117"/>
      <c r="H507" s="117"/>
      <c r="I507" s="118"/>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row>
    <row r="508" spans="1:58" ht="14.25" customHeight="1">
      <c r="A508" s="117"/>
      <c r="B508" s="117"/>
      <c r="C508" s="117"/>
      <c r="D508" s="117"/>
      <c r="E508" s="117"/>
      <c r="F508" s="117"/>
      <c r="G508" s="117"/>
      <c r="H508" s="117"/>
      <c r="I508" s="118"/>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row>
    <row r="509" spans="1:58" ht="14.25" customHeight="1">
      <c r="A509" s="117"/>
      <c r="B509" s="117"/>
      <c r="C509" s="117"/>
      <c r="D509" s="117"/>
      <c r="E509" s="117"/>
      <c r="F509" s="117"/>
      <c r="G509" s="117"/>
      <c r="H509" s="117"/>
      <c r="I509" s="118"/>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row>
    <row r="510" spans="1:58" ht="14.25" customHeight="1">
      <c r="A510" s="117"/>
      <c r="B510" s="117"/>
      <c r="C510" s="117"/>
      <c r="D510" s="117"/>
      <c r="E510" s="117"/>
      <c r="F510" s="117"/>
      <c r="G510" s="117"/>
      <c r="H510" s="117"/>
      <c r="I510" s="118"/>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row>
    <row r="511" spans="1:58" ht="14.25" customHeight="1">
      <c r="A511" s="117"/>
      <c r="B511" s="117"/>
      <c r="C511" s="117"/>
      <c r="D511" s="117"/>
      <c r="E511" s="117"/>
      <c r="F511" s="117"/>
      <c r="G511" s="117"/>
      <c r="H511" s="117"/>
      <c r="I511" s="118"/>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row>
    <row r="512" spans="1:58" ht="14.25" customHeight="1">
      <c r="A512" s="117"/>
      <c r="B512" s="117"/>
      <c r="C512" s="117"/>
      <c r="D512" s="117"/>
      <c r="E512" s="117"/>
      <c r="F512" s="117"/>
      <c r="G512" s="117"/>
      <c r="H512" s="117"/>
      <c r="I512" s="118"/>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row>
    <row r="513" spans="1:58" ht="14.25" customHeight="1">
      <c r="A513" s="117"/>
      <c r="B513" s="117"/>
      <c r="C513" s="117"/>
      <c r="D513" s="117"/>
      <c r="E513" s="117"/>
      <c r="F513" s="117"/>
      <c r="G513" s="117"/>
      <c r="H513" s="117"/>
      <c r="I513" s="118"/>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row>
    <row r="514" spans="1:58" ht="14.25" customHeight="1">
      <c r="A514" s="117"/>
      <c r="B514" s="117"/>
      <c r="C514" s="117"/>
      <c r="D514" s="117"/>
      <c r="E514" s="117"/>
      <c r="F514" s="117"/>
      <c r="G514" s="117"/>
      <c r="H514" s="117"/>
      <c r="I514" s="118"/>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row>
    <row r="515" spans="1:58" ht="14.25" customHeight="1">
      <c r="A515" s="117"/>
      <c r="B515" s="117"/>
      <c r="C515" s="117"/>
      <c r="D515" s="117"/>
      <c r="E515" s="117"/>
      <c r="F515" s="117"/>
      <c r="G515" s="117"/>
      <c r="H515" s="117"/>
      <c r="I515" s="118"/>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row>
    <row r="516" spans="1:58" ht="14.25" customHeight="1">
      <c r="A516" s="117"/>
      <c r="B516" s="117"/>
      <c r="C516" s="117"/>
      <c r="D516" s="117"/>
      <c r="E516" s="117"/>
      <c r="F516" s="117"/>
      <c r="G516" s="117"/>
      <c r="H516" s="117"/>
      <c r="I516" s="118"/>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row>
    <row r="517" spans="1:58" ht="14.25" customHeight="1">
      <c r="A517" s="117"/>
      <c r="B517" s="117"/>
      <c r="C517" s="117"/>
      <c r="D517" s="117"/>
      <c r="E517" s="117"/>
      <c r="F517" s="117"/>
      <c r="G517" s="117"/>
      <c r="H517" s="117"/>
      <c r="I517" s="118"/>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row>
    <row r="518" spans="1:58" ht="14.25" customHeight="1">
      <c r="A518" s="117"/>
      <c r="B518" s="117"/>
      <c r="C518" s="117"/>
      <c r="D518" s="117"/>
      <c r="E518" s="117"/>
      <c r="F518" s="117"/>
      <c r="G518" s="117"/>
      <c r="H518" s="117"/>
      <c r="I518" s="118"/>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row>
    <row r="519" spans="1:58" ht="14.25" customHeight="1">
      <c r="A519" s="117"/>
      <c r="B519" s="117"/>
      <c r="C519" s="117"/>
      <c r="D519" s="117"/>
      <c r="E519" s="117"/>
      <c r="F519" s="117"/>
      <c r="G519" s="117"/>
      <c r="H519" s="117"/>
      <c r="I519" s="118"/>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row>
    <row r="520" spans="1:58" ht="14.25" customHeight="1">
      <c r="A520" s="117"/>
      <c r="B520" s="117"/>
      <c r="C520" s="117"/>
      <c r="D520" s="117"/>
      <c r="E520" s="117"/>
      <c r="F520" s="117"/>
      <c r="G520" s="117"/>
      <c r="H520" s="117"/>
      <c r="I520" s="118"/>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row>
    <row r="521" spans="1:58" ht="14.25" customHeight="1">
      <c r="A521" s="117"/>
      <c r="B521" s="117"/>
      <c r="C521" s="117"/>
      <c r="D521" s="117"/>
      <c r="E521" s="117"/>
      <c r="F521" s="117"/>
      <c r="G521" s="117"/>
      <c r="H521" s="117"/>
      <c r="I521" s="118"/>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row>
    <row r="522" spans="1:58" ht="14.25" customHeight="1">
      <c r="A522" s="117"/>
      <c r="B522" s="117"/>
      <c r="C522" s="117"/>
      <c r="D522" s="117"/>
      <c r="E522" s="117"/>
      <c r="F522" s="117"/>
      <c r="G522" s="117"/>
      <c r="H522" s="117"/>
      <c r="I522" s="118"/>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row>
    <row r="523" spans="1:58" ht="14.25" customHeight="1">
      <c r="A523" s="117"/>
      <c r="B523" s="117"/>
      <c r="C523" s="117"/>
      <c r="D523" s="117"/>
      <c r="E523" s="117"/>
      <c r="F523" s="117"/>
      <c r="G523" s="117"/>
      <c r="H523" s="117"/>
      <c r="I523" s="118"/>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row>
    <row r="524" spans="1:58" ht="14.25" customHeight="1">
      <c r="A524" s="117"/>
      <c r="B524" s="117"/>
      <c r="C524" s="117"/>
      <c r="D524" s="117"/>
      <c r="E524" s="117"/>
      <c r="F524" s="117"/>
      <c r="G524" s="117"/>
      <c r="H524" s="117"/>
      <c r="I524" s="118"/>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row>
    <row r="525" spans="1:58" ht="14.25" customHeight="1">
      <c r="A525" s="117"/>
      <c r="B525" s="117"/>
      <c r="C525" s="117"/>
      <c r="D525" s="117"/>
      <c r="E525" s="117"/>
      <c r="F525" s="117"/>
      <c r="G525" s="117"/>
      <c r="H525" s="117"/>
      <c r="I525" s="118"/>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row>
    <row r="526" spans="1:58" ht="14.25" customHeight="1">
      <c r="A526" s="117"/>
      <c r="B526" s="117"/>
      <c r="C526" s="117"/>
      <c r="D526" s="117"/>
      <c r="E526" s="117"/>
      <c r="F526" s="117"/>
      <c r="G526" s="117"/>
      <c r="H526" s="117"/>
      <c r="I526" s="118"/>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row>
    <row r="527" spans="1:58" ht="14.25" customHeight="1">
      <c r="A527" s="117"/>
      <c r="B527" s="117"/>
      <c r="C527" s="117"/>
      <c r="D527" s="117"/>
      <c r="E527" s="117"/>
      <c r="F527" s="117"/>
      <c r="G527" s="117"/>
      <c r="H527" s="117"/>
      <c r="I527" s="118"/>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row>
    <row r="528" spans="1:58" ht="14.25" customHeight="1">
      <c r="A528" s="117"/>
      <c r="B528" s="117"/>
      <c r="C528" s="117"/>
      <c r="D528" s="117"/>
      <c r="E528" s="117"/>
      <c r="F528" s="117"/>
      <c r="G528" s="117"/>
      <c r="H528" s="117"/>
      <c r="I528" s="118"/>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row>
    <row r="529" spans="1:58" ht="14.25" customHeight="1">
      <c r="A529" s="117"/>
      <c r="B529" s="117"/>
      <c r="C529" s="117"/>
      <c r="D529" s="117"/>
      <c r="E529" s="117"/>
      <c r="F529" s="117"/>
      <c r="G529" s="117"/>
      <c r="H529" s="117"/>
      <c r="I529" s="118"/>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row>
    <row r="530" spans="1:58" ht="14.25" customHeight="1">
      <c r="A530" s="117"/>
      <c r="B530" s="117"/>
      <c r="C530" s="117"/>
      <c r="D530" s="117"/>
      <c r="E530" s="117"/>
      <c r="F530" s="117"/>
      <c r="G530" s="117"/>
      <c r="H530" s="117"/>
      <c r="I530" s="118"/>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row>
    <row r="531" spans="1:58" ht="14.25" customHeight="1">
      <c r="A531" s="117"/>
      <c r="B531" s="117"/>
      <c r="C531" s="117"/>
      <c r="D531" s="117"/>
      <c r="E531" s="117"/>
      <c r="F531" s="117"/>
      <c r="G531" s="117"/>
      <c r="H531" s="117"/>
      <c r="I531" s="118"/>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row>
    <row r="532" spans="1:58" ht="14.25" customHeight="1">
      <c r="A532" s="117"/>
      <c r="B532" s="117"/>
      <c r="C532" s="117"/>
      <c r="D532" s="117"/>
      <c r="E532" s="117"/>
      <c r="F532" s="117"/>
      <c r="G532" s="117"/>
      <c r="H532" s="117"/>
      <c r="I532" s="118"/>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row>
    <row r="533" spans="1:58" ht="14.25" customHeight="1">
      <c r="A533" s="117"/>
      <c r="B533" s="117"/>
      <c r="C533" s="117"/>
      <c r="D533" s="117"/>
      <c r="E533" s="117"/>
      <c r="F533" s="117"/>
      <c r="G533" s="117"/>
      <c r="H533" s="117"/>
      <c r="I533" s="118"/>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row>
    <row r="534" spans="1:58" ht="14.25" customHeight="1">
      <c r="A534" s="117"/>
      <c r="B534" s="117"/>
      <c r="C534" s="117"/>
      <c r="D534" s="117"/>
      <c r="E534" s="117"/>
      <c r="F534" s="117"/>
      <c r="G534" s="117"/>
      <c r="H534" s="117"/>
      <c r="I534" s="118"/>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row>
    <row r="535" spans="1:58" ht="14.25" customHeight="1">
      <c r="A535" s="117"/>
      <c r="B535" s="117"/>
      <c r="C535" s="117"/>
      <c r="D535" s="117"/>
      <c r="E535" s="117"/>
      <c r="F535" s="117"/>
      <c r="G535" s="117"/>
      <c r="H535" s="117"/>
      <c r="I535" s="118"/>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row>
    <row r="536" spans="1:58" ht="14.25" customHeight="1">
      <c r="A536" s="117"/>
      <c r="B536" s="117"/>
      <c r="C536" s="117"/>
      <c r="D536" s="117"/>
      <c r="E536" s="117"/>
      <c r="F536" s="117"/>
      <c r="G536" s="117"/>
      <c r="H536" s="117"/>
      <c r="I536" s="118"/>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row>
    <row r="537" spans="1:58" ht="14.25" customHeight="1">
      <c r="A537" s="117"/>
      <c r="B537" s="117"/>
      <c r="C537" s="117"/>
      <c r="D537" s="117"/>
      <c r="E537" s="117"/>
      <c r="F537" s="117"/>
      <c r="G537" s="117"/>
      <c r="H537" s="117"/>
      <c r="I537" s="118"/>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row>
    <row r="538" spans="1:58" ht="14.25" customHeight="1">
      <c r="A538" s="117"/>
      <c r="B538" s="117"/>
      <c r="C538" s="117"/>
      <c r="D538" s="117"/>
      <c r="E538" s="117"/>
      <c r="F538" s="117"/>
      <c r="G538" s="117"/>
      <c r="H538" s="117"/>
      <c r="I538" s="118"/>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row>
    <row r="539" spans="1:58" ht="14.25" customHeight="1">
      <c r="A539" s="117"/>
      <c r="B539" s="117"/>
      <c r="C539" s="117"/>
      <c r="D539" s="117"/>
      <c r="E539" s="117"/>
      <c r="F539" s="117"/>
      <c r="G539" s="117"/>
      <c r="H539" s="117"/>
      <c r="I539" s="118"/>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row>
    <row r="540" spans="1:58" ht="14.25" customHeight="1">
      <c r="A540" s="117"/>
      <c r="B540" s="117"/>
      <c r="C540" s="117"/>
      <c r="D540" s="117"/>
      <c r="E540" s="117"/>
      <c r="F540" s="117"/>
      <c r="G540" s="117"/>
      <c r="H540" s="117"/>
      <c r="I540" s="118"/>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row>
    <row r="541" spans="1:58" ht="14.25" customHeight="1">
      <c r="A541" s="117"/>
      <c r="B541" s="117"/>
      <c r="C541" s="117"/>
      <c r="D541" s="117"/>
      <c r="E541" s="117"/>
      <c r="F541" s="117"/>
      <c r="G541" s="117"/>
      <c r="H541" s="117"/>
      <c r="I541" s="118"/>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row>
    <row r="542" spans="1:58" ht="14.25" customHeight="1">
      <c r="A542" s="117"/>
      <c r="B542" s="117"/>
      <c r="C542" s="117"/>
      <c r="D542" s="117"/>
      <c r="E542" s="117"/>
      <c r="F542" s="117"/>
      <c r="G542" s="117"/>
      <c r="H542" s="117"/>
      <c r="I542" s="118"/>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row>
    <row r="543" spans="1:58" ht="14.25" customHeight="1">
      <c r="A543" s="117"/>
      <c r="B543" s="117"/>
      <c r="C543" s="117"/>
      <c r="D543" s="117"/>
      <c r="E543" s="117"/>
      <c r="F543" s="117"/>
      <c r="G543" s="117"/>
      <c r="H543" s="117"/>
      <c r="I543" s="118"/>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row>
    <row r="544" spans="1:58" ht="14.25" customHeight="1">
      <c r="A544" s="117"/>
      <c r="B544" s="117"/>
      <c r="C544" s="117"/>
      <c r="D544" s="117"/>
      <c r="E544" s="117"/>
      <c r="F544" s="117"/>
      <c r="G544" s="117"/>
      <c r="H544" s="117"/>
      <c r="I544" s="118"/>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row>
    <row r="545" spans="1:58" ht="14.25" customHeight="1">
      <c r="A545" s="117"/>
      <c r="B545" s="117"/>
      <c r="C545" s="117"/>
      <c r="D545" s="117"/>
      <c r="E545" s="117"/>
      <c r="F545" s="117"/>
      <c r="G545" s="117"/>
      <c r="H545" s="117"/>
      <c r="I545" s="118"/>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row>
    <row r="546" spans="1:58" ht="14.25" customHeight="1">
      <c r="A546" s="117"/>
      <c r="B546" s="117"/>
      <c r="C546" s="117"/>
      <c r="D546" s="117"/>
      <c r="E546" s="117"/>
      <c r="F546" s="117"/>
      <c r="G546" s="117"/>
      <c r="H546" s="117"/>
      <c r="I546" s="118"/>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row>
    <row r="547" spans="1:58" ht="14.25" customHeight="1">
      <c r="A547" s="117"/>
      <c r="B547" s="117"/>
      <c r="C547" s="117"/>
      <c r="D547" s="117"/>
      <c r="E547" s="117"/>
      <c r="F547" s="117"/>
      <c r="G547" s="117"/>
      <c r="H547" s="117"/>
      <c r="I547" s="118"/>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row>
    <row r="548" spans="1:58" ht="14.25" customHeight="1">
      <c r="A548" s="117"/>
      <c r="B548" s="117"/>
      <c r="C548" s="117"/>
      <c r="D548" s="117"/>
      <c r="E548" s="117"/>
      <c r="F548" s="117"/>
      <c r="G548" s="117"/>
      <c r="H548" s="117"/>
      <c r="I548" s="118"/>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row>
    <row r="549" spans="1:58" ht="14.25" customHeight="1">
      <c r="A549" s="117"/>
      <c r="B549" s="117"/>
      <c r="C549" s="117"/>
      <c r="D549" s="117"/>
      <c r="E549" s="117"/>
      <c r="F549" s="117"/>
      <c r="G549" s="117"/>
      <c r="H549" s="117"/>
      <c r="I549" s="118"/>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row>
    <row r="550" spans="1:58" ht="14.25" customHeight="1">
      <c r="A550" s="117"/>
      <c r="B550" s="117"/>
      <c r="C550" s="117"/>
      <c r="D550" s="117"/>
      <c r="E550" s="117"/>
      <c r="F550" s="117"/>
      <c r="G550" s="117"/>
      <c r="H550" s="117"/>
      <c r="I550" s="118"/>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row>
    <row r="551" spans="1:58" ht="14.25" customHeight="1">
      <c r="A551" s="117"/>
      <c r="B551" s="117"/>
      <c r="C551" s="117"/>
      <c r="D551" s="117"/>
      <c r="E551" s="117"/>
      <c r="F551" s="117"/>
      <c r="G551" s="117"/>
      <c r="H551" s="117"/>
      <c r="I551" s="118"/>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row>
    <row r="552" spans="1:58" ht="14.25" customHeight="1">
      <c r="A552" s="117"/>
      <c r="B552" s="117"/>
      <c r="C552" s="117"/>
      <c r="D552" s="117"/>
      <c r="E552" s="117"/>
      <c r="F552" s="117"/>
      <c r="G552" s="117"/>
      <c r="H552" s="117"/>
      <c r="I552" s="118"/>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row>
    <row r="553" spans="1:58" ht="14.25" customHeight="1">
      <c r="A553" s="117"/>
      <c r="B553" s="117"/>
      <c r="C553" s="117"/>
      <c r="D553" s="117"/>
      <c r="E553" s="117"/>
      <c r="F553" s="117"/>
      <c r="G553" s="117"/>
      <c r="H553" s="117"/>
      <c r="I553" s="118"/>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row>
    <row r="554" spans="1:58" ht="14.25" customHeight="1">
      <c r="A554" s="117"/>
      <c r="B554" s="117"/>
      <c r="C554" s="117"/>
      <c r="D554" s="117"/>
      <c r="E554" s="117"/>
      <c r="F554" s="117"/>
      <c r="G554" s="117"/>
      <c r="H554" s="117"/>
      <c r="I554" s="118"/>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row>
    <row r="555" spans="1:58" ht="14.25" customHeight="1">
      <c r="A555" s="117"/>
      <c r="B555" s="117"/>
      <c r="C555" s="117"/>
      <c r="D555" s="117"/>
      <c r="E555" s="117"/>
      <c r="F555" s="117"/>
      <c r="G555" s="117"/>
      <c r="H555" s="117"/>
      <c r="I555" s="118"/>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row>
    <row r="556" spans="1:58" ht="14.25" customHeight="1">
      <c r="A556" s="117"/>
      <c r="B556" s="117"/>
      <c r="C556" s="117"/>
      <c r="D556" s="117"/>
      <c r="E556" s="117"/>
      <c r="F556" s="117"/>
      <c r="G556" s="117"/>
      <c r="H556" s="117"/>
      <c r="I556" s="118"/>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row>
    <row r="557" spans="1:58" ht="14.25" customHeight="1">
      <c r="A557" s="117"/>
      <c r="B557" s="117"/>
      <c r="C557" s="117"/>
      <c r="D557" s="117"/>
      <c r="E557" s="117"/>
      <c r="F557" s="117"/>
      <c r="G557" s="117"/>
      <c r="H557" s="117"/>
      <c r="I557" s="118"/>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row>
    <row r="558" spans="1:58" ht="14.25" customHeight="1">
      <c r="A558" s="117"/>
      <c r="B558" s="117"/>
      <c r="C558" s="117"/>
      <c r="D558" s="117"/>
      <c r="E558" s="117"/>
      <c r="F558" s="117"/>
      <c r="G558" s="117"/>
      <c r="H558" s="117"/>
      <c r="I558" s="118"/>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row>
    <row r="559" spans="1:58" ht="14.25" customHeight="1">
      <c r="A559" s="117"/>
      <c r="B559" s="117"/>
      <c r="C559" s="117"/>
      <c r="D559" s="117"/>
      <c r="E559" s="117"/>
      <c r="F559" s="117"/>
      <c r="G559" s="117"/>
      <c r="H559" s="117"/>
      <c r="I559" s="118"/>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row>
    <row r="560" spans="1:58" ht="14.25" customHeight="1">
      <c r="A560" s="117"/>
      <c r="B560" s="117"/>
      <c r="C560" s="117"/>
      <c r="D560" s="117"/>
      <c r="E560" s="117"/>
      <c r="F560" s="117"/>
      <c r="G560" s="117"/>
      <c r="H560" s="117"/>
      <c r="I560" s="118"/>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row>
    <row r="561" spans="1:58" ht="14.25" customHeight="1">
      <c r="A561" s="117"/>
      <c r="B561" s="117"/>
      <c r="C561" s="117"/>
      <c r="D561" s="117"/>
      <c r="E561" s="117"/>
      <c r="F561" s="117"/>
      <c r="G561" s="117"/>
      <c r="H561" s="117"/>
      <c r="I561" s="118"/>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row>
    <row r="562" spans="1:58" ht="14.25" customHeight="1">
      <c r="A562" s="117"/>
      <c r="B562" s="117"/>
      <c r="C562" s="117"/>
      <c r="D562" s="117"/>
      <c r="E562" s="117"/>
      <c r="F562" s="117"/>
      <c r="G562" s="117"/>
      <c r="H562" s="117"/>
      <c r="I562" s="118"/>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row>
    <row r="563" spans="1:58" ht="14.25" customHeight="1">
      <c r="A563" s="117"/>
      <c r="B563" s="117"/>
      <c r="C563" s="117"/>
      <c r="D563" s="117"/>
      <c r="E563" s="117"/>
      <c r="F563" s="117"/>
      <c r="G563" s="117"/>
      <c r="H563" s="117"/>
      <c r="I563" s="118"/>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row>
    <row r="564" spans="1:58" ht="14.25" customHeight="1">
      <c r="A564" s="117"/>
      <c r="B564" s="117"/>
      <c r="C564" s="117"/>
      <c r="D564" s="117"/>
      <c r="E564" s="117"/>
      <c r="F564" s="117"/>
      <c r="G564" s="117"/>
      <c r="H564" s="117"/>
      <c r="I564" s="118"/>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row>
    <row r="565" spans="1:58" ht="14.25" customHeight="1">
      <c r="A565" s="117"/>
      <c r="B565" s="117"/>
      <c r="C565" s="117"/>
      <c r="D565" s="117"/>
      <c r="E565" s="117"/>
      <c r="F565" s="117"/>
      <c r="G565" s="117"/>
      <c r="H565" s="117"/>
      <c r="I565" s="118"/>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row>
    <row r="566" spans="1:58" ht="14.25" customHeight="1">
      <c r="A566" s="117"/>
      <c r="B566" s="117"/>
      <c r="C566" s="117"/>
      <c r="D566" s="117"/>
      <c r="E566" s="117"/>
      <c r="F566" s="117"/>
      <c r="G566" s="117"/>
      <c r="H566" s="117"/>
      <c r="I566" s="118"/>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row>
    <row r="567" spans="1:58" ht="14.25" customHeight="1">
      <c r="A567" s="117"/>
      <c r="B567" s="117"/>
      <c r="C567" s="117"/>
      <c r="D567" s="117"/>
      <c r="E567" s="117"/>
      <c r="F567" s="117"/>
      <c r="G567" s="117"/>
      <c r="H567" s="117"/>
      <c r="I567" s="118"/>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row>
    <row r="568" spans="1:58" ht="14.25" customHeight="1">
      <c r="A568" s="117"/>
      <c r="B568" s="117"/>
      <c r="C568" s="117"/>
      <c r="D568" s="117"/>
      <c r="E568" s="117"/>
      <c r="F568" s="117"/>
      <c r="G568" s="117"/>
      <c r="H568" s="117"/>
      <c r="I568" s="118"/>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row>
    <row r="569" spans="1:58" ht="14.25" customHeight="1">
      <c r="A569" s="117"/>
      <c r="B569" s="117"/>
      <c r="C569" s="117"/>
      <c r="D569" s="117"/>
      <c r="E569" s="117"/>
      <c r="F569" s="117"/>
      <c r="G569" s="117"/>
      <c r="H569" s="117"/>
      <c r="I569" s="118"/>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row>
    <row r="570" spans="1:58" ht="14.25" customHeight="1">
      <c r="A570" s="117"/>
      <c r="B570" s="117"/>
      <c r="C570" s="117"/>
      <c r="D570" s="117"/>
      <c r="E570" s="117"/>
      <c r="F570" s="117"/>
      <c r="G570" s="117"/>
      <c r="H570" s="117"/>
      <c r="I570" s="118"/>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row>
    <row r="571" spans="1:58" ht="14.25" customHeight="1">
      <c r="A571" s="117"/>
      <c r="B571" s="117"/>
      <c r="C571" s="117"/>
      <c r="D571" s="117"/>
      <c r="E571" s="117"/>
      <c r="F571" s="117"/>
      <c r="G571" s="117"/>
      <c r="H571" s="117"/>
      <c r="I571" s="118"/>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row>
    <row r="572" spans="1:58" ht="14.25" customHeight="1">
      <c r="A572" s="117"/>
      <c r="B572" s="117"/>
      <c r="C572" s="117"/>
      <c r="D572" s="117"/>
      <c r="E572" s="117"/>
      <c r="F572" s="117"/>
      <c r="G572" s="117"/>
      <c r="H572" s="117"/>
      <c r="I572" s="118"/>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row>
    <row r="573" spans="1:58" ht="14.25" customHeight="1">
      <c r="A573" s="117"/>
      <c r="B573" s="117"/>
      <c r="C573" s="117"/>
      <c r="D573" s="117"/>
      <c r="E573" s="117"/>
      <c r="F573" s="117"/>
      <c r="G573" s="117"/>
      <c r="H573" s="117"/>
      <c r="I573" s="118"/>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row>
    <row r="574" spans="1:58" ht="14.25" customHeight="1">
      <c r="A574" s="117"/>
      <c r="B574" s="117"/>
      <c r="C574" s="117"/>
      <c r="D574" s="117"/>
      <c r="E574" s="117"/>
      <c r="F574" s="117"/>
      <c r="G574" s="117"/>
      <c r="H574" s="117"/>
      <c r="I574" s="118"/>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row>
    <row r="575" spans="1:58" ht="14.25" customHeight="1">
      <c r="A575" s="117"/>
      <c r="B575" s="117"/>
      <c r="C575" s="117"/>
      <c r="D575" s="117"/>
      <c r="E575" s="117"/>
      <c r="F575" s="117"/>
      <c r="G575" s="117"/>
      <c r="H575" s="117"/>
      <c r="I575" s="118"/>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row>
    <row r="576" spans="1:58" ht="14.25" customHeight="1">
      <c r="A576" s="117"/>
      <c r="B576" s="117"/>
      <c r="C576" s="117"/>
      <c r="D576" s="117"/>
      <c r="E576" s="117"/>
      <c r="F576" s="117"/>
      <c r="G576" s="117"/>
      <c r="H576" s="117"/>
      <c r="I576" s="118"/>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row>
    <row r="577" spans="1:58" ht="14.25" customHeight="1">
      <c r="A577" s="117"/>
      <c r="B577" s="117"/>
      <c r="C577" s="117"/>
      <c r="D577" s="117"/>
      <c r="E577" s="117"/>
      <c r="F577" s="117"/>
      <c r="G577" s="117"/>
      <c r="H577" s="117"/>
      <c r="I577" s="118"/>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row>
    <row r="578" spans="1:58" ht="14.25" customHeight="1">
      <c r="A578" s="117"/>
      <c r="B578" s="117"/>
      <c r="C578" s="117"/>
      <c r="D578" s="117"/>
      <c r="E578" s="117"/>
      <c r="F578" s="117"/>
      <c r="G578" s="117"/>
      <c r="H578" s="117"/>
      <c r="I578" s="118"/>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row>
    <row r="579" spans="1:58" ht="14.25" customHeight="1">
      <c r="A579" s="117"/>
      <c r="B579" s="117"/>
      <c r="C579" s="117"/>
      <c r="D579" s="117"/>
      <c r="E579" s="117"/>
      <c r="F579" s="117"/>
      <c r="G579" s="117"/>
      <c r="H579" s="117"/>
      <c r="I579" s="118"/>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row>
    <row r="580" spans="1:58" ht="14.25" customHeight="1">
      <c r="A580" s="117"/>
      <c r="B580" s="117"/>
      <c r="C580" s="117"/>
      <c r="D580" s="117"/>
      <c r="E580" s="117"/>
      <c r="F580" s="117"/>
      <c r="G580" s="117"/>
      <c r="H580" s="117"/>
      <c r="I580" s="118"/>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row>
    <row r="581" spans="1:58" ht="14.25" customHeight="1">
      <c r="A581" s="117"/>
      <c r="B581" s="117"/>
      <c r="C581" s="117"/>
      <c r="D581" s="117"/>
      <c r="E581" s="117"/>
      <c r="F581" s="117"/>
      <c r="G581" s="117"/>
      <c r="H581" s="117"/>
      <c r="I581" s="118"/>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row>
    <row r="582" spans="1:58" ht="14.25" customHeight="1">
      <c r="A582" s="117"/>
      <c r="B582" s="117"/>
      <c r="C582" s="117"/>
      <c r="D582" s="117"/>
      <c r="E582" s="117"/>
      <c r="F582" s="117"/>
      <c r="G582" s="117"/>
      <c r="H582" s="117"/>
      <c r="I582" s="118"/>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row>
    <row r="583" spans="1:58" ht="14.25" customHeight="1">
      <c r="A583" s="117"/>
      <c r="B583" s="117"/>
      <c r="C583" s="117"/>
      <c r="D583" s="117"/>
      <c r="E583" s="117"/>
      <c r="F583" s="117"/>
      <c r="G583" s="117"/>
      <c r="H583" s="117"/>
      <c r="I583" s="118"/>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row>
    <row r="584" spans="1:58" ht="14.25" customHeight="1">
      <c r="A584" s="117"/>
      <c r="B584" s="117"/>
      <c r="C584" s="117"/>
      <c r="D584" s="117"/>
      <c r="E584" s="117"/>
      <c r="F584" s="117"/>
      <c r="G584" s="117"/>
      <c r="H584" s="117"/>
      <c r="I584" s="118"/>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row>
    <row r="585" spans="1:58" ht="14.25" customHeight="1">
      <c r="A585" s="117"/>
      <c r="B585" s="117"/>
      <c r="C585" s="117"/>
      <c r="D585" s="117"/>
      <c r="E585" s="117"/>
      <c r="F585" s="117"/>
      <c r="G585" s="117"/>
      <c r="H585" s="117"/>
      <c r="I585" s="118"/>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row>
    <row r="586" spans="1:58" ht="14.25" customHeight="1">
      <c r="A586" s="117"/>
      <c r="B586" s="117"/>
      <c r="C586" s="117"/>
      <c r="D586" s="117"/>
      <c r="E586" s="117"/>
      <c r="F586" s="117"/>
      <c r="G586" s="117"/>
      <c r="H586" s="117"/>
      <c r="I586" s="118"/>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row>
    <row r="587" spans="1:58" ht="14.25" customHeight="1">
      <c r="A587" s="117"/>
      <c r="B587" s="117"/>
      <c r="C587" s="117"/>
      <c r="D587" s="117"/>
      <c r="E587" s="117"/>
      <c r="F587" s="117"/>
      <c r="G587" s="117"/>
      <c r="H587" s="117"/>
      <c r="I587" s="118"/>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row>
    <row r="588" spans="1:58" ht="14.25" customHeight="1">
      <c r="A588" s="117"/>
      <c r="B588" s="117"/>
      <c r="C588" s="117"/>
      <c r="D588" s="117"/>
      <c r="E588" s="117"/>
      <c r="F588" s="117"/>
      <c r="G588" s="117"/>
      <c r="H588" s="117"/>
      <c r="I588" s="118"/>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row>
    <row r="589" spans="1:58" ht="14.25" customHeight="1">
      <c r="A589" s="117"/>
      <c r="B589" s="117"/>
      <c r="C589" s="117"/>
      <c r="D589" s="117"/>
      <c r="E589" s="117"/>
      <c r="F589" s="117"/>
      <c r="G589" s="117"/>
      <c r="H589" s="117"/>
      <c r="I589" s="118"/>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row>
    <row r="590" spans="1:58" ht="14.25" customHeight="1">
      <c r="A590" s="117"/>
      <c r="B590" s="117"/>
      <c r="C590" s="117"/>
      <c r="D590" s="117"/>
      <c r="E590" s="117"/>
      <c r="F590" s="117"/>
      <c r="G590" s="117"/>
      <c r="H590" s="117"/>
      <c r="I590" s="118"/>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row>
    <row r="591" spans="1:58" ht="14.25" customHeight="1">
      <c r="A591" s="117"/>
      <c r="B591" s="117"/>
      <c r="C591" s="117"/>
      <c r="D591" s="117"/>
      <c r="E591" s="117"/>
      <c r="F591" s="117"/>
      <c r="G591" s="117"/>
      <c r="H591" s="117"/>
      <c r="I591" s="118"/>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row>
    <row r="592" spans="1:58" ht="14.25" customHeight="1">
      <c r="A592" s="117"/>
      <c r="B592" s="117"/>
      <c r="C592" s="117"/>
      <c r="D592" s="117"/>
      <c r="E592" s="117"/>
      <c r="F592" s="117"/>
      <c r="G592" s="117"/>
      <c r="H592" s="117"/>
      <c r="I592" s="118"/>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row>
    <row r="593" spans="1:58" ht="14.25" customHeight="1">
      <c r="A593" s="117"/>
      <c r="B593" s="117"/>
      <c r="C593" s="117"/>
      <c r="D593" s="117"/>
      <c r="E593" s="117"/>
      <c r="F593" s="117"/>
      <c r="G593" s="117"/>
      <c r="H593" s="117"/>
      <c r="I593" s="118"/>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row>
    <row r="594" spans="1:58" ht="14.25" customHeight="1">
      <c r="A594" s="117"/>
      <c r="B594" s="117"/>
      <c r="C594" s="117"/>
      <c r="D594" s="117"/>
      <c r="E594" s="117"/>
      <c r="F594" s="117"/>
      <c r="G594" s="117"/>
      <c r="H594" s="117"/>
      <c r="I594" s="118"/>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row>
    <row r="595" spans="1:58" ht="14.25" customHeight="1">
      <c r="A595" s="117"/>
      <c r="B595" s="117"/>
      <c r="C595" s="117"/>
      <c r="D595" s="117"/>
      <c r="E595" s="117"/>
      <c r="F595" s="117"/>
      <c r="G595" s="117"/>
      <c r="H595" s="117"/>
      <c r="I595" s="118"/>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row>
    <row r="596" spans="1:58" ht="14.25" customHeight="1">
      <c r="A596" s="117"/>
      <c r="B596" s="117"/>
      <c r="C596" s="117"/>
      <c r="D596" s="117"/>
      <c r="E596" s="117"/>
      <c r="F596" s="117"/>
      <c r="G596" s="117"/>
      <c r="H596" s="117"/>
      <c r="I596" s="118"/>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row>
    <row r="597" spans="1:58" ht="14.25" customHeight="1">
      <c r="A597" s="117"/>
      <c r="B597" s="117"/>
      <c r="C597" s="117"/>
      <c r="D597" s="117"/>
      <c r="E597" s="117"/>
      <c r="F597" s="117"/>
      <c r="G597" s="117"/>
      <c r="H597" s="117"/>
      <c r="I597" s="118"/>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row>
    <row r="598" spans="1:58" ht="14.25" customHeight="1">
      <c r="A598" s="117"/>
      <c r="B598" s="117"/>
      <c r="C598" s="117"/>
      <c r="D598" s="117"/>
      <c r="E598" s="117"/>
      <c r="F598" s="117"/>
      <c r="G598" s="117"/>
      <c r="H598" s="117"/>
      <c r="I598" s="118"/>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row>
    <row r="599" spans="1:58" ht="14.25" customHeight="1">
      <c r="A599" s="117"/>
      <c r="B599" s="117"/>
      <c r="C599" s="117"/>
      <c r="D599" s="117"/>
      <c r="E599" s="117"/>
      <c r="F599" s="117"/>
      <c r="G599" s="117"/>
      <c r="H599" s="117"/>
      <c r="I599" s="118"/>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row>
    <row r="600" spans="1:58" ht="14.25" customHeight="1">
      <c r="A600" s="117"/>
      <c r="B600" s="117"/>
      <c r="C600" s="117"/>
      <c r="D600" s="117"/>
      <c r="E600" s="117"/>
      <c r="F600" s="117"/>
      <c r="G600" s="117"/>
      <c r="H600" s="117"/>
      <c r="I600" s="118"/>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row>
    <row r="601" spans="1:58" ht="14.25" customHeight="1">
      <c r="A601" s="117"/>
      <c r="B601" s="117"/>
      <c r="C601" s="117"/>
      <c r="D601" s="117"/>
      <c r="E601" s="117"/>
      <c r="F601" s="117"/>
      <c r="G601" s="117"/>
      <c r="H601" s="117"/>
      <c r="I601" s="118"/>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row>
    <row r="602" spans="1:58" ht="14.25" customHeight="1">
      <c r="A602" s="117"/>
      <c r="B602" s="117"/>
      <c r="C602" s="117"/>
      <c r="D602" s="117"/>
      <c r="E602" s="117"/>
      <c r="F602" s="117"/>
      <c r="G602" s="117"/>
      <c r="H602" s="117"/>
      <c r="I602" s="118"/>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row>
    <row r="603" spans="1:58" ht="14.25" customHeight="1">
      <c r="A603" s="117"/>
      <c r="B603" s="117"/>
      <c r="C603" s="117"/>
      <c r="D603" s="117"/>
      <c r="E603" s="117"/>
      <c r="F603" s="117"/>
      <c r="G603" s="117"/>
      <c r="H603" s="117"/>
      <c r="I603" s="118"/>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row>
    <row r="604" spans="1:58" ht="14.25" customHeight="1">
      <c r="A604" s="117"/>
      <c r="B604" s="117"/>
      <c r="C604" s="117"/>
      <c r="D604" s="117"/>
      <c r="E604" s="117"/>
      <c r="F604" s="117"/>
      <c r="G604" s="117"/>
      <c r="H604" s="117"/>
      <c r="I604" s="118"/>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row>
    <row r="605" spans="1:58" ht="14.25" customHeight="1">
      <c r="A605" s="117"/>
      <c r="B605" s="117"/>
      <c r="C605" s="117"/>
      <c r="D605" s="117"/>
      <c r="E605" s="117"/>
      <c r="F605" s="117"/>
      <c r="G605" s="117"/>
      <c r="H605" s="117"/>
      <c r="I605" s="118"/>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row>
    <row r="606" spans="1:58" ht="14.25" customHeight="1">
      <c r="A606" s="117"/>
      <c r="B606" s="117"/>
      <c r="C606" s="117"/>
      <c r="D606" s="117"/>
      <c r="E606" s="117"/>
      <c r="F606" s="117"/>
      <c r="G606" s="117"/>
      <c r="H606" s="117"/>
      <c r="I606" s="118"/>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row>
    <row r="607" spans="1:58" ht="14.25" customHeight="1">
      <c r="A607" s="117"/>
      <c r="B607" s="117"/>
      <c r="C607" s="117"/>
      <c r="D607" s="117"/>
      <c r="E607" s="117"/>
      <c r="F607" s="117"/>
      <c r="G607" s="117"/>
      <c r="H607" s="117"/>
      <c r="I607" s="118"/>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row>
    <row r="608" spans="1:58" ht="14.25" customHeight="1">
      <c r="A608" s="117"/>
      <c r="B608" s="117"/>
      <c r="C608" s="117"/>
      <c r="D608" s="117"/>
      <c r="E608" s="117"/>
      <c r="F608" s="117"/>
      <c r="G608" s="117"/>
      <c r="H608" s="117"/>
      <c r="I608" s="118"/>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row>
    <row r="609" spans="1:58" ht="14.25" customHeight="1">
      <c r="A609" s="117"/>
      <c r="B609" s="117"/>
      <c r="C609" s="117"/>
      <c r="D609" s="117"/>
      <c r="E609" s="117"/>
      <c r="F609" s="117"/>
      <c r="G609" s="117"/>
      <c r="H609" s="117"/>
      <c r="I609" s="118"/>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row>
    <row r="610" spans="1:58" ht="14.25" customHeight="1">
      <c r="A610" s="117"/>
      <c r="B610" s="117"/>
      <c r="C610" s="117"/>
      <c r="D610" s="117"/>
      <c r="E610" s="117"/>
      <c r="F610" s="117"/>
      <c r="G610" s="117"/>
      <c r="H610" s="117"/>
      <c r="I610" s="118"/>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row>
    <row r="611" spans="1:58" ht="14.25" customHeight="1">
      <c r="A611" s="117"/>
      <c r="B611" s="117"/>
      <c r="C611" s="117"/>
      <c r="D611" s="117"/>
      <c r="E611" s="117"/>
      <c r="F611" s="117"/>
      <c r="G611" s="117"/>
      <c r="H611" s="117"/>
      <c r="I611" s="118"/>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row>
    <row r="612" spans="1:58" ht="14.25" customHeight="1">
      <c r="A612" s="117"/>
      <c r="B612" s="117"/>
      <c r="C612" s="117"/>
      <c r="D612" s="117"/>
      <c r="E612" s="117"/>
      <c r="F612" s="117"/>
      <c r="G612" s="117"/>
      <c r="H612" s="117"/>
      <c r="I612" s="118"/>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row>
    <row r="613" spans="1:58" ht="14.25" customHeight="1">
      <c r="A613" s="117"/>
      <c r="B613" s="117"/>
      <c r="C613" s="117"/>
      <c r="D613" s="117"/>
      <c r="E613" s="117"/>
      <c r="F613" s="117"/>
      <c r="G613" s="117"/>
      <c r="H613" s="117"/>
      <c r="I613" s="118"/>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row>
    <row r="614" spans="1:58" ht="14.25" customHeight="1">
      <c r="A614" s="117"/>
      <c r="B614" s="117"/>
      <c r="C614" s="117"/>
      <c r="D614" s="117"/>
      <c r="E614" s="117"/>
      <c r="F614" s="117"/>
      <c r="G614" s="117"/>
      <c r="H614" s="117"/>
      <c r="I614" s="118"/>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row>
    <row r="615" spans="1:58" ht="14.25" customHeight="1">
      <c r="A615" s="117"/>
      <c r="B615" s="117"/>
      <c r="C615" s="117"/>
      <c r="D615" s="117"/>
      <c r="E615" s="117"/>
      <c r="F615" s="117"/>
      <c r="G615" s="117"/>
      <c r="H615" s="117"/>
      <c r="I615" s="118"/>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row>
    <row r="616" spans="1:58" ht="14.25" customHeight="1">
      <c r="A616" s="117"/>
      <c r="B616" s="117"/>
      <c r="C616" s="117"/>
      <c r="D616" s="117"/>
      <c r="E616" s="117"/>
      <c r="F616" s="117"/>
      <c r="G616" s="117"/>
      <c r="H616" s="117"/>
      <c r="I616" s="118"/>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row>
    <row r="617" spans="1:58" ht="14.25" customHeight="1">
      <c r="A617" s="117"/>
      <c r="B617" s="117"/>
      <c r="C617" s="117"/>
      <c r="D617" s="117"/>
      <c r="E617" s="117"/>
      <c r="F617" s="117"/>
      <c r="G617" s="117"/>
      <c r="H617" s="117"/>
      <c r="I617" s="118"/>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row>
    <row r="618" spans="1:58" ht="14.25" customHeight="1">
      <c r="A618" s="117"/>
      <c r="B618" s="117"/>
      <c r="C618" s="117"/>
      <c r="D618" s="117"/>
      <c r="E618" s="117"/>
      <c r="F618" s="117"/>
      <c r="G618" s="117"/>
      <c r="H618" s="117"/>
      <c r="I618" s="118"/>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row>
    <row r="619" spans="1:58" ht="14.25" customHeight="1">
      <c r="A619" s="117"/>
      <c r="B619" s="117"/>
      <c r="C619" s="117"/>
      <c r="D619" s="117"/>
      <c r="E619" s="117"/>
      <c r="F619" s="117"/>
      <c r="G619" s="117"/>
      <c r="H619" s="117"/>
      <c r="I619" s="118"/>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row>
    <row r="620" spans="1:58" ht="14.25" customHeight="1">
      <c r="A620" s="117"/>
      <c r="B620" s="117"/>
      <c r="C620" s="117"/>
      <c r="D620" s="117"/>
      <c r="E620" s="117"/>
      <c r="F620" s="117"/>
      <c r="G620" s="117"/>
      <c r="H620" s="117"/>
      <c r="I620" s="118"/>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row>
    <row r="621" spans="1:58" ht="14.25" customHeight="1">
      <c r="A621" s="117"/>
      <c r="B621" s="117"/>
      <c r="C621" s="117"/>
      <c r="D621" s="117"/>
      <c r="E621" s="117"/>
      <c r="F621" s="117"/>
      <c r="G621" s="117"/>
      <c r="H621" s="117"/>
      <c r="I621" s="118"/>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row>
    <row r="622" spans="1:58" ht="14.25" customHeight="1">
      <c r="A622" s="117"/>
      <c r="B622" s="117"/>
      <c r="C622" s="117"/>
      <c r="D622" s="117"/>
      <c r="E622" s="117"/>
      <c r="F622" s="117"/>
      <c r="G622" s="117"/>
      <c r="H622" s="117"/>
      <c r="I622" s="118"/>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row>
    <row r="623" spans="1:58" ht="14.25" customHeight="1">
      <c r="A623" s="117"/>
      <c r="B623" s="117"/>
      <c r="C623" s="117"/>
      <c r="D623" s="117"/>
      <c r="E623" s="117"/>
      <c r="F623" s="117"/>
      <c r="G623" s="117"/>
      <c r="H623" s="117"/>
      <c r="I623" s="118"/>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row>
    <row r="624" spans="1:58" ht="14.25" customHeight="1">
      <c r="A624" s="117"/>
      <c r="B624" s="117"/>
      <c r="C624" s="117"/>
      <c r="D624" s="117"/>
      <c r="E624" s="117"/>
      <c r="F624" s="117"/>
      <c r="G624" s="117"/>
      <c r="H624" s="117"/>
      <c r="I624" s="118"/>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row>
    <row r="625" spans="1:58" ht="14.25" customHeight="1">
      <c r="A625" s="117"/>
      <c r="B625" s="117"/>
      <c r="C625" s="117"/>
      <c r="D625" s="117"/>
      <c r="E625" s="117"/>
      <c r="F625" s="117"/>
      <c r="G625" s="117"/>
      <c r="H625" s="117"/>
      <c r="I625" s="118"/>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row>
    <row r="626" spans="1:58" ht="14.25" customHeight="1">
      <c r="A626" s="117"/>
      <c r="B626" s="117"/>
      <c r="C626" s="117"/>
      <c r="D626" s="117"/>
      <c r="E626" s="117"/>
      <c r="F626" s="117"/>
      <c r="G626" s="117"/>
      <c r="H626" s="117"/>
      <c r="I626" s="118"/>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row>
    <row r="627" spans="1:58" ht="14.25" customHeight="1">
      <c r="A627" s="117"/>
      <c r="B627" s="117"/>
      <c r="C627" s="117"/>
      <c r="D627" s="117"/>
      <c r="E627" s="117"/>
      <c r="F627" s="117"/>
      <c r="G627" s="117"/>
      <c r="H627" s="117"/>
      <c r="I627" s="118"/>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row>
    <row r="628" spans="1:58" ht="14.25" customHeight="1">
      <c r="A628" s="117"/>
      <c r="B628" s="117"/>
      <c r="C628" s="117"/>
      <c r="D628" s="117"/>
      <c r="E628" s="117"/>
      <c r="F628" s="117"/>
      <c r="G628" s="117"/>
      <c r="H628" s="117"/>
      <c r="I628" s="118"/>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row>
    <row r="629" spans="1:58" ht="14.25" customHeight="1">
      <c r="A629" s="117"/>
      <c r="B629" s="117"/>
      <c r="C629" s="117"/>
      <c r="D629" s="117"/>
      <c r="E629" s="117"/>
      <c r="F629" s="117"/>
      <c r="G629" s="117"/>
      <c r="H629" s="117"/>
      <c r="I629" s="118"/>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row>
    <row r="630" spans="1:58" ht="14.25" customHeight="1">
      <c r="A630" s="117"/>
      <c r="B630" s="117"/>
      <c r="C630" s="117"/>
      <c r="D630" s="117"/>
      <c r="E630" s="117"/>
      <c r="F630" s="117"/>
      <c r="G630" s="117"/>
      <c r="H630" s="117"/>
      <c r="I630" s="118"/>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row>
    <row r="631" spans="1:58" ht="14.25" customHeight="1">
      <c r="A631" s="117"/>
      <c r="B631" s="117"/>
      <c r="C631" s="117"/>
      <c r="D631" s="117"/>
      <c r="E631" s="117"/>
      <c r="F631" s="117"/>
      <c r="G631" s="117"/>
      <c r="H631" s="117"/>
      <c r="I631" s="118"/>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row>
    <row r="632" spans="1:58" ht="14.25" customHeight="1">
      <c r="A632" s="117"/>
      <c r="B632" s="117"/>
      <c r="C632" s="117"/>
      <c r="D632" s="117"/>
      <c r="E632" s="117"/>
      <c r="F632" s="117"/>
      <c r="G632" s="117"/>
      <c r="H632" s="117"/>
      <c r="I632" s="118"/>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row>
    <row r="633" spans="1:58" ht="14.25" customHeight="1">
      <c r="A633" s="117"/>
      <c r="B633" s="117"/>
      <c r="C633" s="117"/>
      <c r="D633" s="117"/>
      <c r="E633" s="117"/>
      <c r="F633" s="117"/>
      <c r="G633" s="117"/>
      <c r="H633" s="117"/>
      <c r="I633" s="118"/>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row>
    <row r="634" spans="1:58" ht="14.25" customHeight="1">
      <c r="A634" s="117"/>
      <c r="B634" s="117"/>
      <c r="C634" s="117"/>
      <c r="D634" s="117"/>
      <c r="E634" s="117"/>
      <c r="F634" s="117"/>
      <c r="G634" s="117"/>
      <c r="H634" s="117"/>
      <c r="I634" s="118"/>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row>
    <row r="635" spans="1:58" ht="14.25" customHeight="1">
      <c r="A635" s="117"/>
      <c r="B635" s="117"/>
      <c r="C635" s="117"/>
      <c r="D635" s="117"/>
      <c r="E635" s="117"/>
      <c r="F635" s="117"/>
      <c r="G635" s="117"/>
      <c r="H635" s="117"/>
      <c r="I635" s="118"/>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row>
    <row r="636" spans="1:58" ht="14.25" customHeight="1">
      <c r="A636" s="117"/>
      <c r="B636" s="117"/>
      <c r="C636" s="117"/>
      <c r="D636" s="117"/>
      <c r="E636" s="117"/>
      <c r="F636" s="117"/>
      <c r="G636" s="117"/>
      <c r="H636" s="117"/>
      <c r="I636" s="118"/>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row>
    <row r="637" spans="1:58" ht="14.25" customHeight="1">
      <c r="A637" s="117"/>
      <c r="B637" s="117"/>
      <c r="C637" s="117"/>
      <c r="D637" s="117"/>
      <c r="E637" s="117"/>
      <c r="F637" s="117"/>
      <c r="G637" s="117"/>
      <c r="H637" s="117"/>
      <c r="I637" s="118"/>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row>
    <row r="638" spans="1:58" ht="14.25" customHeight="1">
      <c r="A638" s="117"/>
      <c r="B638" s="117"/>
      <c r="C638" s="117"/>
      <c r="D638" s="117"/>
      <c r="E638" s="117"/>
      <c r="F638" s="117"/>
      <c r="G638" s="117"/>
      <c r="H638" s="117"/>
      <c r="I638" s="118"/>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row>
    <row r="639" spans="1:58" ht="14.25" customHeight="1">
      <c r="A639" s="117"/>
      <c r="B639" s="117"/>
      <c r="C639" s="117"/>
      <c r="D639" s="117"/>
      <c r="E639" s="117"/>
      <c r="F639" s="117"/>
      <c r="G639" s="117"/>
      <c r="H639" s="117"/>
      <c r="I639" s="118"/>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row>
    <row r="640" spans="1:58" ht="14.25" customHeight="1">
      <c r="A640" s="117"/>
      <c r="B640" s="117"/>
      <c r="C640" s="117"/>
      <c r="D640" s="117"/>
      <c r="E640" s="117"/>
      <c r="F640" s="117"/>
      <c r="G640" s="117"/>
      <c r="H640" s="117"/>
      <c r="I640" s="118"/>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row>
    <row r="641" spans="1:58" ht="14.25" customHeight="1">
      <c r="A641" s="117"/>
      <c r="B641" s="117"/>
      <c r="C641" s="117"/>
      <c r="D641" s="117"/>
      <c r="E641" s="117"/>
      <c r="F641" s="117"/>
      <c r="G641" s="117"/>
      <c r="H641" s="117"/>
      <c r="I641" s="118"/>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row>
    <row r="642" spans="1:58" ht="14.25" customHeight="1">
      <c r="A642" s="117"/>
      <c r="B642" s="117"/>
      <c r="C642" s="117"/>
      <c r="D642" s="117"/>
      <c r="E642" s="117"/>
      <c r="F642" s="117"/>
      <c r="G642" s="117"/>
      <c r="H642" s="117"/>
      <c r="I642" s="118"/>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row>
    <row r="643" spans="1:58" ht="14.25" customHeight="1">
      <c r="A643" s="117"/>
      <c r="B643" s="117"/>
      <c r="C643" s="117"/>
      <c r="D643" s="117"/>
      <c r="E643" s="117"/>
      <c r="F643" s="117"/>
      <c r="G643" s="117"/>
      <c r="H643" s="117"/>
      <c r="I643" s="118"/>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row>
    <row r="644" spans="1:58" ht="14.25" customHeight="1">
      <c r="A644" s="117"/>
      <c r="B644" s="117"/>
      <c r="C644" s="117"/>
      <c r="D644" s="117"/>
      <c r="E644" s="117"/>
      <c r="F644" s="117"/>
      <c r="G644" s="117"/>
      <c r="H644" s="117"/>
      <c r="I644" s="118"/>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row>
    <row r="645" spans="1:58" ht="14.25" customHeight="1">
      <c r="A645" s="117"/>
      <c r="B645" s="117"/>
      <c r="C645" s="117"/>
      <c r="D645" s="117"/>
      <c r="E645" s="117"/>
      <c r="F645" s="117"/>
      <c r="G645" s="117"/>
      <c r="H645" s="117"/>
      <c r="I645" s="118"/>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row>
    <row r="646" spans="1:58" ht="14.25" customHeight="1">
      <c r="A646" s="117"/>
      <c r="B646" s="117"/>
      <c r="C646" s="117"/>
      <c r="D646" s="117"/>
      <c r="E646" s="117"/>
      <c r="F646" s="117"/>
      <c r="G646" s="117"/>
      <c r="H646" s="117"/>
      <c r="I646" s="118"/>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row>
    <row r="647" spans="1:58" ht="14.25" customHeight="1">
      <c r="A647" s="117"/>
      <c r="B647" s="117"/>
      <c r="C647" s="117"/>
      <c r="D647" s="117"/>
      <c r="E647" s="117"/>
      <c r="F647" s="117"/>
      <c r="G647" s="117"/>
      <c r="H647" s="117"/>
      <c r="I647" s="118"/>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row>
    <row r="648" spans="1:58" ht="14.25" customHeight="1">
      <c r="A648" s="117"/>
      <c r="B648" s="117"/>
      <c r="C648" s="117"/>
      <c r="D648" s="117"/>
      <c r="E648" s="117"/>
      <c r="F648" s="117"/>
      <c r="G648" s="117"/>
      <c r="H648" s="117"/>
      <c r="I648" s="118"/>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row>
    <row r="649" spans="1:58" ht="14.25" customHeight="1">
      <c r="A649" s="117"/>
      <c r="B649" s="117"/>
      <c r="C649" s="117"/>
      <c r="D649" s="117"/>
      <c r="E649" s="117"/>
      <c r="F649" s="117"/>
      <c r="G649" s="117"/>
      <c r="H649" s="117"/>
      <c r="I649" s="118"/>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row>
    <row r="650" spans="1:58" ht="14.25" customHeight="1">
      <c r="A650" s="117"/>
      <c r="B650" s="117"/>
      <c r="C650" s="117"/>
      <c r="D650" s="117"/>
      <c r="E650" s="117"/>
      <c r="F650" s="117"/>
      <c r="G650" s="117"/>
      <c r="H650" s="117"/>
      <c r="I650" s="118"/>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row>
    <row r="651" spans="1:58" ht="14.25" customHeight="1">
      <c r="A651" s="117"/>
      <c r="B651" s="117"/>
      <c r="C651" s="117"/>
      <c r="D651" s="117"/>
      <c r="E651" s="117"/>
      <c r="F651" s="117"/>
      <c r="G651" s="117"/>
      <c r="H651" s="117"/>
      <c r="I651" s="118"/>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row>
    <row r="652" spans="1:58" ht="14.25" customHeight="1">
      <c r="A652" s="117"/>
      <c r="B652" s="117"/>
      <c r="C652" s="117"/>
      <c r="D652" s="117"/>
      <c r="E652" s="117"/>
      <c r="F652" s="117"/>
      <c r="G652" s="117"/>
      <c r="H652" s="117"/>
      <c r="I652" s="118"/>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row>
    <row r="653" spans="1:58" ht="14.25" customHeight="1">
      <c r="A653" s="117"/>
      <c r="B653" s="117"/>
      <c r="C653" s="117"/>
      <c r="D653" s="117"/>
      <c r="E653" s="117"/>
      <c r="F653" s="117"/>
      <c r="G653" s="117"/>
      <c r="H653" s="117"/>
      <c r="I653" s="118"/>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row>
    <row r="654" spans="1:58" ht="14.25" customHeight="1">
      <c r="A654" s="117"/>
      <c r="B654" s="117"/>
      <c r="C654" s="117"/>
      <c r="D654" s="117"/>
      <c r="E654" s="117"/>
      <c r="F654" s="117"/>
      <c r="G654" s="117"/>
      <c r="H654" s="117"/>
      <c r="I654" s="118"/>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row>
    <row r="655" spans="1:58" ht="14.25" customHeight="1">
      <c r="A655" s="117"/>
      <c r="B655" s="117"/>
      <c r="C655" s="117"/>
      <c r="D655" s="117"/>
      <c r="E655" s="117"/>
      <c r="F655" s="117"/>
      <c r="G655" s="117"/>
      <c r="H655" s="117"/>
      <c r="I655" s="118"/>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row>
    <row r="656" spans="1:58" ht="14.25" customHeight="1">
      <c r="A656" s="117"/>
      <c r="B656" s="117"/>
      <c r="C656" s="117"/>
      <c r="D656" s="117"/>
      <c r="E656" s="117"/>
      <c r="F656" s="117"/>
      <c r="G656" s="117"/>
      <c r="H656" s="117"/>
      <c r="I656" s="118"/>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row>
    <row r="657" spans="1:58" ht="14.25" customHeight="1">
      <c r="A657" s="117"/>
      <c r="B657" s="117"/>
      <c r="C657" s="117"/>
      <c r="D657" s="117"/>
      <c r="E657" s="117"/>
      <c r="F657" s="117"/>
      <c r="G657" s="117"/>
      <c r="H657" s="117"/>
      <c r="I657" s="118"/>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row>
    <row r="658" spans="1:58" ht="14.25" customHeight="1">
      <c r="A658" s="117"/>
      <c r="B658" s="117"/>
      <c r="C658" s="117"/>
      <c r="D658" s="117"/>
      <c r="E658" s="117"/>
      <c r="F658" s="117"/>
      <c r="G658" s="117"/>
      <c r="H658" s="117"/>
      <c r="I658" s="118"/>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row>
    <row r="659" spans="1:58" ht="14.25" customHeight="1">
      <c r="A659" s="117"/>
      <c r="B659" s="117"/>
      <c r="C659" s="117"/>
      <c r="D659" s="117"/>
      <c r="E659" s="117"/>
      <c r="F659" s="117"/>
      <c r="G659" s="117"/>
      <c r="H659" s="117"/>
      <c r="I659" s="118"/>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row>
    <row r="660" spans="1:58" ht="14.25" customHeight="1">
      <c r="A660" s="117"/>
      <c r="B660" s="117"/>
      <c r="C660" s="117"/>
      <c r="D660" s="117"/>
      <c r="E660" s="117"/>
      <c r="F660" s="117"/>
      <c r="G660" s="117"/>
      <c r="H660" s="117"/>
      <c r="I660" s="118"/>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row>
    <row r="661" spans="1:58" ht="14.25" customHeight="1">
      <c r="A661" s="117"/>
      <c r="B661" s="117"/>
      <c r="C661" s="117"/>
      <c r="D661" s="117"/>
      <c r="E661" s="117"/>
      <c r="F661" s="117"/>
      <c r="G661" s="117"/>
      <c r="H661" s="117"/>
      <c r="I661" s="118"/>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row>
    <row r="662" spans="1:58" ht="14.25" customHeight="1">
      <c r="A662" s="117"/>
      <c r="B662" s="117"/>
      <c r="C662" s="117"/>
      <c r="D662" s="117"/>
      <c r="E662" s="117"/>
      <c r="F662" s="117"/>
      <c r="G662" s="117"/>
      <c r="H662" s="117"/>
      <c r="I662" s="118"/>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row>
    <row r="663" spans="1:58" ht="14.25" customHeight="1">
      <c r="A663" s="117"/>
      <c r="B663" s="117"/>
      <c r="C663" s="117"/>
      <c r="D663" s="117"/>
      <c r="E663" s="117"/>
      <c r="F663" s="117"/>
      <c r="G663" s="117"/>
      <c r="H663" s="117"/>
      <c r="I663" s="118"/>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row>
    <row r="664" spans="1:58" ht="14.25" customHeight="1">
      <c r="A664" s="117"/>
      <c r="B664" s="117"/>
      <c r="C664" s="117"/>
      <c r="D664" s="117"/>
      <c r="E664" s="117"/>
      <c r="F664" s="117"/>
      <c r="G664" s="117"/>
      <c r="H664" s="117"/>
      <c r="I664" s="118"/>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row>
    <row r="665" spans="1:58" ht="14.25" customHeight="1">
      <c r="A665" s="117"/>
      <c r="B665" s="117"/>
      <c r="C665" s="117"/>
      <c r="D665" s="117"/>
      <c r="E665" s="117"/>
      <c r="F665" s="117"/>
      <c r="G665" s="117"/>
      <c r="H665" s="117"/>
      <c r="I665" s="118"/>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row>
    <row r="666" spans="1:58" ht="14.25" customHeight="1">
      <c r="A666" s="117"/>
      <c r="B666" s="117"/>
      <c r="C666" s="117"/>
      <c r="D666" s="117"/>
      <c r="E666" s="117"/>
      <c r="F666" s="117"/>
      <c r="G666" s="117"/>
      <c r="H666" s="117"/>
      <c r="I666" s="118"/>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row>
    <row r="667" spans="1:58" ht="14.25" customHeight="1">
      <c r="A667" s="117"/>
      <c r="B667" s="117"/>
      <c r="C667" s="117"/>
      <c r="D667" s="117"/>
      <c r="E667" s="117"/>
      <c r="F667" s="117"/>
      <c r="G667" s="117"/>
      <c r="H667" s="117"/>
      <c r="I667" s="118"/>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row>
    <row r="668" spans="1:58" ht="14.25" customHeight="1">
      <c r="A668" s="117"/>
      <c r="B668" s="117"/>
      <c r="C668" s="117"/>
      <c r="D668" s="117"/>
      <c r="E668" s="117"/>
      <c r="F668" s="117"/>
      <c r="G668" s="117"/>
      <c r="H668" s="117"/>
      <c r="I668" s="118"/>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row>
    <row r="669" spans="1:58" ht="14.25" customHeight="1">
      <c r="A669" s="117"/>
      <c r="B669" s="117"/>
      <c r="C669" s="117"/>
      <c r="D669" s="117"/>
      <c r="E669" s="117"/>
      <c r="F669" s="117"/>
      <c r="G669" s="117"/>
      <c r="H669" s="117"/>
      <c r="I669" s="118"/>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row>
    <row r="670" spans="1:58" ht="14.25" customHeight="1">
      <c r="A670" s="117"/>
      <c r="B670" s="117"/>
      <c r="C670" s="117"/>
      <c r="D670" s="117"/>
      <c r="E670" s="117"/>
      <c r="F670" s="117"/>
      <c r="G670" s="117"/>
      <c r="H670" s="117"/>
      <c r="I670" s="118"/>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row>
    <row r="671" spans="1:58" ht="14.25" customHeight="1">
      <c r="A671" s="117"/>
      <c r="B671" s="117"/>
      <c r="C671" s="117"/>
      <c r="D671" s="117"/>
      <c r="E671" s="117"/>
      <c r="F671" s="117"/>
      <c r="G671" s="117"/>
      <c r="H671" s="117"/>
      <c r="I671" s="118"/>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row>
    <row r="672" spans="1:58" ht="14.25" customHeight="1">
      <c r="A672" s="117"/>
      <c r="B672" s="117"/>
      <c r="C672" s="117"/>
      <c r="D672" s="117"/>
      <c r="E672" s="117"/>
      <c r="F672" s="117"/>
      <c r="G672" s="117"/>
      <c r="H672" s="117"/>
      <c r="I672" s="118"/>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row>
    <row r="673" spans="1:58" ht="14.25" customHeight="1">
      <c r="A673" s="117"/>
      <c r="B673" s="117"/>
      <c r="C673" s="117"/>
      <c r="D673" s="117"/>
      <c r="E673" s="117"/>
      <c r="F673" s="117"/>
      <c r="G673" s="117"/>
      <c r="H673" s="117"/>
      <c r="I673" s="118"/>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row>
    <row r="674" spans="1:58" ht="14.25" customHeight="1">
      <c r="A674" s="117"/>
      <c r="B674" s="117"/>
      <c r="C674" s="117"/>
      <c r="D674" s="117"/>
      <c r="E674" s="117"/>
      <c r="F674" s="117"/>
      <c r="G674" s="117"/>
      <c r="H674" s="117"/>
      <c r="I674" s="118"/>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row>
    <row r="675" spans="1:58" ht="14.25" customHeight="1">
      <c r="A675" s="117"/>
      <c r="B675" s="117"/>
      <c r="C675" s="117"/>
      <c r="D675" s="117"/>
      <c r="E675" s="117"/>
      <c r="F675" s="117"/>
      <c r="G675" s="117"/>
      <c r="H675" s="117"/>
      <c r="I675" s="118"/>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row>
    <row r="676" spans="1:58" ht="14.25" customHeight="1">
      <c r="A676" s="117"/>
      <c r="B676" s="117"/>
      <c r="C676" s="117"/>
      <c r="D676" s="117"/>
      <c r="E676" s="117"/>
      <c r="F676" s="117"/>
      <c r="G676" s="117"/>
      <c r="H676" s="117"/>
      <c r="I676" s="118"/>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row>
    <row r="677" spans="1:58" ht="14.25" customHeight="1">
      <c r="A677" s="117"/>
      <c r="B677" s="117"/>
      <c r="C677" s="117"/>
      <c r="D677" s="117"/>
      <c r="E677" s="117"/>
      <c r="F677" s="117"/>
      <c r="G677" s="117"/>
      <c r="H677" s="117"/>
      <c r="I677" s="118"/>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row>
    <row r="678" spans="1:58" ht="14.25" customHeight="1">
      <c r="A678" s="117"/>
      <c r="B678" s="117"/>
      <c r="C678" s="117"/>
      <c r="D678" s="117"/>
      <c r="E678" s="117"/>
      <c r="F678" s="117"/>
      <c r="G678" s="117"/>
      <c r="H678" s="117"/>
      <c r="I678" s="118"/>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row>
    <row r="679" spans="1:58" ht="14.25" customHeight="1">
      <c r="A679" s="117"/>
      <c r="B679" s="117"/>
      <c r="C679" s="117"/>
      <c r="D679" s="117"/>
      <c r="E679" s="117"/>
      <c r="F679" s="117"/>
      <c r="G679" s="117"/>
      <c r="H679" s="117"/>
      <c r="I679" s="118"/>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row>
    <row r="680" spans="1:58" ht="14.25" customHeight="1">
      <c r="A680" s="117"/>
      <c r="B680" s="117"/>
      <c r="C680" s="117"/>
      <c r="D680" s="117"/>
      <c r="E680" s="117"/>
      <c r="F680" s="117"/>
      <c r="G680" s="117"/>
      <c r="H680" s="117"/>
      <c r="I680" s="118"/>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row>
    <row r="681" spans="1:58" ht="14.25" customHeight="1">
      <c r="A681" s="117"/>
      <c r="B681" s="117"/>
      <c r="C681" s="117"/>
      <c r="D681" s="117"/>
      <c r="E681" s="117"/>
      <c r="F681" s="117"/>
      <c r="G681" s="117"/>
      <c r="H681" s="117"/>
      <c r="I681" s="118"/>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row>
    <row r="682" spans="1:58" ht="14.25" customHeight="1">
      <c r="A682" s="117"/>
      <c r="B682" s="117"/>
      <c r="C682" s="117"/>
      <c r="D682" s="117"/>
      <c r="E682" s="117"/>
      <c r="F682" s="117"/>
      <c r="G682" s="117"/>
      <c r="H682" s="117"/>
      <c r="I682" s="118"/>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row>
    <row r="683" spans="1:58" ht="14.25" customHeight="1">
      <c r="A683" s="117"/>
      <c r="B683" s="117"/>
      <c r="C683" s="117"/>
      <c r="D683" s="117"/>
      <c r="E683" s="117"/>
      <c r="F683" s="117"/>
      <c r="G683" s="117"/>
      <c r="H683" s="117"/>
      <c r="I683" s="118"/>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row>
    <row r="684" spans="1:58" ht="14.25" customHeight="1">
      <c r="A684" s="117"/>
      <c r="B684" s="117"/>
      <c r="C684" s="117"/>
      <c r="D684" s="117"/>
      <c r="E684" s="117"/>
      <c r="F684" s="117"/>
      <c r="G684" s="117"/>
      <c r="H684" s="117"/>
      <c r="I684" s="118"/>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row>
    <row r="685" spans="1:58" ht="14.25" customHeight="1">
      <c r="A685" s="117"/>
      <c r="B685" s="117"/>
      <c r="C685" s="117"/>
      <c r="D685" s="117"/>
      <c r="E685" s="117"/>
      <c r="F685" s="117"/>
      <c r="G685" s="117"/>
      <c r="H685" s="117"/>
      <c r="I685" s="118"/>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row>
    <row r="686" spans="1:58" ht="14.25" customHeight="1">
      <c r="A686" s="117"/>
      <c r="B686" s="117"/>
      <c r="C686" s="117"/>
      <c r="D686" s="117"/>
      <c r="E686" s="117"/>
      <c r="F686" s="117"/>
      <c r="G686" s="117"/>
      <c r="H686" s="117"/>
      <c r="I686" s="118"/>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row>
    <row r="687" spans="1:58" ht="14.25" customHeight="1">
      <c r="A687" s="117"/>
      <c r="B687" s="117"/>
      <c r="C687" s="117"/>
      <c r="D687" s="117"/>
      <c r="E687" s="117"/>
      <c r="F687" s="117"/>
      <c r="G687" s="117"/>
      <c r="H687" s="117"/>
      <c r="I687" s="118"/>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row>
    <row r="688" spans="1:58" ht="14.25" customHeight="1">
      <c r="A688" s="117"/>
      <c r="B688" s="117"/>
      <c r="C688" s="117"/>
      <c r="D688" s="117"/>
      <c r="E688" s="117"/>
      <c r="F688" s="117"/>
      <c r="G688" s="117"/>
      <c r="H688" s="117"/>
      <c r="I688" s="118"/>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row>
    <row r="689" spans="1:58" ht="14.25" customHeight="1">
      <c r="A689" s="117"/>
      <c r="B689" s="117"/>
      <c r="C689" s="117"/>
      <c r="D689" s="117"/>
      <c r="E689" s="117"/>
      <c r="F689" s="117"/>
      <c r="G689" s="117"/>
      <c r="H689" s="117"/>
      <c r="I689" s="118"/>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row>
    <row r="690" spans="1:58" ht="14.25" customHeight="1">
      <c r="A690" s="117"/>
      <c r="B690" s="117"/>
      <c r="C690" s="117"/>
      <c r="D690" s="117"/>
      <c r="E690" s="117"/>
      <c r="F690" s="117"/>
      <c r="G690" s="117"/>
      <c r="H690" s="117"/>
      <c r="I690" s="118"/>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row>
    <row r="691" spans="1:58" ht="14.25" customHeight="1">
      <c r="A691" s="117"/>
      <c r="B691" s="117"/>
      <c r="C691" s="117"/>
      <c r="D691" s="117"/>
      <c r="E691" s="117"/>
      <c r="F691" s="117"/>
      <c r="G691" s="117"/>
      <c r="H691" s="117"/>
      <c r="I691" s="118"/>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row>
    <row r="692" spans="1:58" ht="14.25" customHeight="1">
      <c r="A692" s="117"/>
      <c r="B692" s="117"/>
      <c r="C692" s="117"/>
      <c r="D692" s="117"/>
      <c r="E692" s="117"/>
      <c r="F692" s="117"/>
      <c r="G692" s="117"/>
      <c r="H692" s="117"/>
      <c r="I692" s="118"/>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row>
    <row r="693" spans="1:58" ht="14.25" customHeight="1">
      <c r="A693" s="117"/>
      <c r="B693" s="117"/>
      <c r="C693" s="117"/>
      <c r="D693" s="117"/>
      <c r="E693" s="117"/>
      <c r="F693" s="117"/>
      <c r="G693" s="117"/>
      <c r="H693" s="117"/>
      <c r="I693" s="118"/>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row>
    <row r="694" spans="1:58" ht="14.25" customHeight="1">
      <c r="A694" s="117"/>
      <c r="B694" s="117"/>
      <c r="C694" s="117"/>
      <c r="D694" s="117"/>
      <c r="E694" s="117"/>
      <c r="F694" s="117"/>
      <c r="G694" s="117"/>
      <c r="H694" s="117"/>
      <c r="I694" s="118"/>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row>
    <row r="695" spans="1:58" ht="14.25" customHeight="1">
      <c r="A695" s="117"/>
      <c r="B695" s="117"/>
      <c r="C695" s="117"/>
      <c r="D695" s="117"/>
      <c r="E695" s="117"/>
      <c r="F695" s="117"/>
      <c r="G695" s="117"/>
      <c r="H695" s="117"/>
      <c r="I695" s="118"/>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row>
    <row r="696" spans="1:58" ht="14.25" customHeight="1">
      <c r="A696" s="117"/>
      <c r="B696" s="117"/>
      <c r="C696" s="117"/>
      <c r="D696" s="117"/>
      <c r="E696" s="117"/>
      <c r="F696" s="117"/>
      <c r="G696" s="117"/>
      <c r="H696" s="117"/>
      <c r="I696" s="118"/>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row>
    <row r="697" spans="1:58" ht="14.25" customHeight="1">
      <c r="A697" s="117"/>
      <c r="B697" s="117"/>
      <c r="C697" s="117"/>
      <c r="D697" s="117"/>
      <c r="E697" s="117"/>
      <c r="F697" s="117"/>
      <c r="G697" s="117"/>
      <c r="H697" s="117"/>
      <c r="I697" s="118"/>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row>
    <row r="698" spans="1:58" ht="14.25" customHeight="1">
      <c r="A698" s="117"/>
      <c r="B698" s="117"/>
      <c r="C698" s="117"/>
      <c r="D698" s="117"/>
      <c r="E698" s="117"/>
      <c r="F698" s="117"/>
      <c r="G698" s="117"/>
      <c r="H698" s="117"/>
      <c r="I698" s="118"/>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row>
    <row r="699" spans="1:58" ht="14.25" customHeight="1">
      <c r="A699" s="117"/>
      <c r="B699" s="117"/>
      <c r="C699" s="117"/>
      <c r="D699" s="117"/>
      <c r="E699" s="117"/>
      <c r="F699" s="117"/>
      <c r="G699" s="117"/>
      <c r="H699" s="117"/>
      <c r="I699" s="118"/>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row>
    <row r="700" spans="1:58" ht="14.25" customHeight="1">
      <c r="A700" s="117"/>
      <c r="B700" s="117"/>
      <c r="C700" s="117"/>
      <c r="D700" s="117"/>
      <c r="E700" s="117"/>
      <c r="F700" s="117"/>
      <c r="G700" s="117"/>
      <c r="H700" s="117"/>
      <c r="I700" s="118"/>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row>
    <row r="701" spans="1:58" ht="14.25" customHeight="1">
      <c r="A701" s="117"/>
      <c r="B701" s="117"/>
      <c r="C701" s="117"/>
      <c r="D701" s="117"/>
      <c r="E701" s="117"/>
      <c r="F701" s="117"/>
      <c r="G701" s="117"/>
      <c r="H701" s="117"/>
      <c r="I701" s="118"/>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row>
    <row r="702" spans="1:58" ht="14.25" customHeight="1">
      <c r="A702" s="117"/>
      <c r="B702" s="117"/>
      <c r="C702" s="117"/>
      <c r="D702" s="117"/>
      <c r="E702" s="117"/>
      <c r="F702" s="117"/>
      <c r="G702" s="117"/>
      <c r="H702" s="117"/>
      <c r="I702" s="118"/>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row>
    <row r="703" spans="1:58" ht="14.25" customHeight="1">
      <c r="A703" s="117"/>
      <c r="B703" s="117"/>
      <c r="C703" s="117"/>
      <c r="D703" s="117"/>
      <c r="E703" s="117"/>
      <c r="F703" s="117"/>
      <c r="G703" s="117"/>
      <c r="H703" s="117"/>
      <c r="I703" s="118"/>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row>
    <row r="704" spans="1:58" ht="14.25" customHeight="1">
      <c r="A704" s="117"/>
      <c r="B704" s="117"/>
      <c r="C704" s="117"/>
      <c r="D704" s="117"/>
      <c r="E704" s="117"/>
      <c r="F704" s="117"/>
      <c r="G704" s="117"/>
      <c r="H704" s="117"/>
      <c r="I704" s="118"/>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row>
    <row r="705" spans="1:58" ht="14.25" customHeight="1">
      <c r="A705" s="117"/>
      <c r="B705" s="117"/>
      <c r="C705" s="117"/>
      <c r="D705" s="117"/>
      <c r="E705" s="117"/>
      <c r="F705" s="117"/>
      <c r="G705" s="117"/>
      <c r="H705" s="117"/>
      <c r="I705" s="118"/>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row>
    <row r="706" spans="1:58" ht="14.25" customHeight="1">
      <c r="A706" s="117"/>
      <c r="B706" s="117"/>
      <c r="C706" s="117"/>
      <c r="D706" s="117"/>
      <c r="E706" s="117"/>
      <c r="F706" s="117"/>
      <c r="G706" s="117"/>
      <c r="H706" s="117"/>
      <c r="I706" s="118"/>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row>
    <row r="707" spans="1:58" ht="14.25" customHeight="1">
      <c r="A707" s="117"/>
      <c r="B707" s="117"/>
      <c r="C707" s="117"/>
      <c r="D707" s="117"/>
      <c r="E707" s="117"/>
      <c r="F707" s="117"/>
      <c r="G707" s="117"/>
      <c r="H707" s="117"/>
      <c r="I707" s="118"/>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row>
    <row r="708" spans="1:58" ht="14.25" customHeight="1">
      <c r="A708" s="117"/>
      <c r="B708" s="117"/>
      <c r="C708" s="117"/>
      <c r="D708" s="117"/>
      <c r="E708" s="117"/>
      <c r="F708" s="117"/>
      <c r="G708" s="117"/>
      <c r="H708" s="117"/>
      <c r="I708" s="118"/>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row>
    <row r="709" spans="1:58" ht="14.25" customHeight="1">
      <c r="A709" s="117"/>
      <c r="B709" s="117"/>
      <c r="C709" s="117"/>
      <c r="D709" s="117"/>
      <c r="E709" s="117"/>
      <c r="F709" s="117"/>
      <c r="G709" s="117"/>
      <c r="H709" s="117"/>
      <c r="I709" s="118"/>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row>
    <row r="710" spans="1:58" ht="14.25" customHeight="1">
      <c r="A710" s="117"/>
      <c r="B710" s="117"/>
      <c r="C710" s="117"/>
      <c r="D710" s="117"/>
      <c r="E710" s="117"/>
      <c r="F710" s="117"/>
      <c r="G710" s="117"/>
      <c r="H710" s="117"/>
      <c r="I710" s="118"/>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row>
    <row r="711" spans="1:58" ht="14.25" customHeight="1">
      <c r="A711" s="117"/>
      <c r="B711" s="117"/>
      <c r="C711" s="117"/>
      <c r="D711" s="117"/>
      <c r="E711" s="117"/>
      <c r="F711" s="117"/>
      <c r="G711" s="117"/>
      <c r="H711" s="117"/>
      <c r="I711" s="118"/>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row>
    <row r="712" spans="1:58" ht="14.25" customHeight="1">
      <c r="A712" s="117"/>
      <c r="B712" s="117"/>
      <c r="C712" s="117"/>
      <c r="D712" s="117"/>
      <c r="E712" s="117"/>
      <c r="F712" s="117"/>
      <c r="G712" s="117"/>
      <c r="H712" s="117"/>
      <c r="I712" s="118"/>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row>
    <row r="713" spans="1:58" ht="14.25" customHeight="1">
      <c r="A713" s="117"/>
      <c r="B713" s="117"/>
      <c r="C713" s="117"/>
      <c r="D713" s="117"/>
      <c r="E713" s="117"/>
      <c r="F713" s="117"/>
      <c r="G713" s="117"/>
      <c r="H713" s="117"/>
      <c r="I713" s="118"/>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row>
    <row r="714" spans="1:58" ht="14.25" customHeight="1">
      <c r="A714" s="117"/>
      <c r="B714" s="117"/>
      <c r="C714" s="117"/>
      <c r="D714" s="117"/>
      <c r="E714" s="117"/>
      <c r="F714" s="117"/>
      <c r="G714" s="117"/>
      <c r="H714" s="117"/>
      <c r="I714" s="118"/>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row>
    <row r="715" spans="1:58" ht="14.25" customHeight="1">
      <c r="A715" s="117"/>
      <c r="B715" s="117"/>
      <c r="C715" s="117"/>
      <c r="D715" s="117"/>
      <c r="E715" s="117"/>
      <c r="F715" s="117"/>
      <c r="G715" s="117"/>
      <c r="H715" s="117"/>
      <c r="I715" s="118"/>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row>
    <row r="716" spans="1:58" ht="14.25" customHeight="1">
      <c r="A716" s="117"/>
      <c r="B716" s="117"/>
      <c r="C716" s="117"/>
      <c r="D716" s="117"/>
      <c r="E716" s="117"/>
      <c r="F716" s="117"/>
      <c r="G716" s="117"/>
      <c r="H716" s="117"/>
      <c r="I716" s="118"/>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row>
    <row r="717" spans="1:58" ht="14.25" customHeight="1">
      <c r="A717" s="117"/>
      <c r="B717" s="117"/>
      <c r="C717" s="117"/>
      <c r="D717" s="117"/>
      <c r="E717" s="117"/>
      <c r="F717" s="117"/>
      <c r="G717" s="117"/>
      <c r="H717" s="117"/>
      <c r="I717" s="118"/>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row>
    <row r="718" spans="1:58" ht="14.25" customHeight="1">
      <c r="A718" s="117"/>
      <c r="B718" s="117"/>
      <c r="C718" s="117"/>
      <c r="D718" s="117"/>
      <c r="E718" s="117"/>
      <c r="F718" s="117"/>
      <c r="G718" s="117"/>
      <c r="H718" s="117"/>
      <c r="I718" s="118"/>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row>
    <row r="719" spans="1:58" ht="14.25" customHeight="1">
      <c r="A719" s="117"/>
      <c r="B719" s="117"/>
      <c r="C719" s="117"/>
      <c r="D719" s="117"/>
      <c r="E719" s="117"/>
      <c r="F719" s="117"/>
      <c r="G719" s="117"/>
      <c r="H719" s="117"/>
      <c r="I719" s="118"/>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row>
    <row r="720" spans="1:58" ht="14.25" customHeight="1">
      <c r="A720" s="117"/>
      <c r="B720" s="117"/>
      <c r="C720" s="117"/>
      <c r="D720" s="117"/>
      <c r="E720" s="117"/>
      <c r="F720" s="117"/>
      <c r="G720" s="117"/>
      <c r="H720" s="117"/>
      <c r="I720" s="118"/>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row>
    <row r="721" spans="1:58" ht="14.25" customHeight="1">
      <c r="A721" s="117"/>
      <c r="B721" s="117"/>
      <c r="C721" s="117"/>
      <c r="D721" s="117"/>
      <c r="E721" s="117"/>
      <c r="F721" s="117"/>
      <c r="G721" s="117"/>
      <c r="H721" s="117"/>
      <c r="I721" s="118"/>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row>
    <row r="722" spans="1:58" ht="14.25" customHeight="1">
      <c r="A722" s="117"/>
      <c r="B722" s="117"/>
      <c r="C722" s="117"/>
      <c r="D722" s="117"/>
      <c r="E722" s="117"/>
      <c r="F722" s="117"/>
      <c r="G722" s="117"/>
      <c r="H722" s="117"/>
      <c r="I722" s="118"/>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row>
    <row r="723" spans="1:58" ht="14.25" customHeight="1">
      <c r="A723" s="117"/>
      <c r="B723" s="117"/>
      <c r="C723" s="117"/>
      <c r="D723" s="117"/>
      <c r="E723" s="117"/>
      <c r="F723" s="117"/>
      <c r="G723" s="117"/>
      <c r="H723" s="117"/>
      <c r="I723" s="118"/>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row>
    <row r="724" spans="1:58" ht="14.25" customHeight="1">
      <c r="A724" s="117"/>
      <c r="B724" s="117"/>
      <c r="C724" s="117"/>
      <c r="D724" s="117"/>
      <c r="E724" s="117"/>
      <c r="F724" s="117"/>
      <c r="G724" s="117"/>
      <c r="H724" s="117"/>
      <c r="I724" s="118"/>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row>
    <row r="725" spans="1:58" ht="14.25" customHeight="1">
      <c r="A725" s="117"/>
      <c r="B725" s="117"/>
      <c r="C725" s="117"/>
      <c r="D725" s="117"/>
      <c r="E725" s="117"/>
      <c r="F725" s="117"/>
      <c r="G725" s="117"/>
      <c r="H725" s="117"/>
      <c r="I725" s="118"/>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row>
    <row r="726" spans="1:58" ht="14.25" customHeight="1">
      <c r="A726" s="117"/>
      <c r="B726" s="117"/>
      <c r="C726" s="117"/>
      <c r="D726" s="117"/>
      <c r="E726" s="117"/>
      <c r="F726" s="117"/>
      <c r="G726" s="117"/>
      <c r="H726" s="117"/>
      <c r="I726" s="118"/>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row>
    <row r="727" spans="1:58" ht="14.25" customHeight="1">
      <c r="A727" s="117"/>
      <c r="B727" s="117"/>
      <c r="C727" s="117"/>
      <c r="D727" s="117"/>
      <c r="E727" s="117"/>
      <c r="F727" s="117"/>
      <c r="G727" s="117"/>
      <c r="H727" s="117"/>
      <c r="I727" s="118"/>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row>
    <row r="728" spans="1:58" ht="14.25" customHeight="1">
      <c r="A728" s="117"/>
      <c r="B728" s="117"/>
      <c r="C728" s="117"/>
      <c r="D728" s="117"/>
      <c r="E728" s="117"/>
      <c r="F728" s="117"/>
      <c r="G728" s="117"/>
      <c r="H728" s="117"/>
      <c r="I728" s="118"/>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row>
    <row r="729" spans="1:58" ht="14.25" customHeight="1">
      <c r="A729" s="117"/>
      <c r="B729" s="117"/>
      <c r="C729" s="117"/>
      <c r="D729" s="117"/>
      <c r="E729" s="117"/>
      <c r="F729" s="117"/>
      <c r="G729" s="117"/>
      <c r="H729" s="117"/>
      <c r="I729" s="118"/>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row>
    <row r="730" spans="1:58" ht="14.25" customHeight="1">
      <c r="A730" s="117"/>
      <c r="B730" s="117"/>
      <c r="C730" s="117"/>
      <c r="D730" s="117"/>
      <c r="E730" s="117"/>
      <c r="F730" s="117"/>
      <c r="G730" s="117"/>
      <c r="H730" s="117"/>
      <c r="I730" s="118"/>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row>
    <row r="731" spans="1:58" ht="14.25" customHeight="1">
      <c r="A731" s="117"/>
      <c r="B731" s="117"/>
      <c r="C731" s="117"/>
      <c r="D731" s="117"/>
      <c r="E731" s="117"/>
      <c r="F731" s="117"/>
      <c r="G731" s="117"/>
      <c r="H731" s="117"/>
      <c r="I731" s="118"/>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row>
    <row r="732" spans="1:58" ht="14.25" customHeight="1">
      <c r="A732" s="117"/>
      <c r="B732" s="117"/>
      <c r="C732" s="117"/>
      <c r="D732" s="117"/>
      <c r="E732" s="117"/>
      <c r="F732" s="117"/>
      <c r="G732" s="117"/>
      <c r="H732" s="117"/>
      <c r="I732" s="118"/>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row>
    <row r="733" spans="1:58" ht="14.25" customHeight="1">
      <c r="A733" s="117"/>
      <c r="B733" s="117"/>
      <c r="C733" s="117"/>
      <c r="D733" s="117"/>
      <c r="E733" s="117"/>
      <c r="F733" s="117"/>
      <c r="G733" s="117"/>
      <c r="H733" s="117"/>
      <c r="I733" s="118"/>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row>
    <row r="734" spans="1:58" ht="14.25" customHeight="1">
      <c r="A734" s="117"/>
      <c r="B734" s="117"/>
      <c r="C734" s="117"/>
      <c r="D734" s="117"/>
      <c r="E734" s="117"/>
      <c r="F734" s="117"/>
      <c r="G734" s="117"/>
      <c r="H734" s="117"/>
      <c r="I734" s="118"/>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row>
    <row r="735" spans="1:58" ht="14.25" customHeight="1">
      <c r="A735" s="117"/>
      <c r="B735" s="117"/>
      <c r="C735" s="117"/>
      <c r="D735" s="117"/>
      <c r="E735" s="117"/>
      <c r="F735" s="117"/>
      <c r="G735" s="117"/>
      <c r="H735" s="117"/>
      <c r="I735" s="118"/>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row>
    <row r="736" spans="1:58" ht="14.25" customHeight="1">
      <c r="A736" s="117"/>
      <c r="B736" s="117"/>
      <c r="C736" s="117"/>
      <c r="D736" s="117"/>
      <c r="E736" s="117"/>
      <c r="F736" s="117"/>
      <c r="G736" s="117"/>
      <c r="H736" s="117"/>
      <c r="I736" s="118"/>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row>
    <row r="737" spans="1:58" ht="14.25" customHeight="1">
      <c r="A737" s="117"/>
      <c r="B737" s="117"/>
      <c r="C737" s="117"/>
      <c r="D737" s="117"/>
      <c r="E737" s="117"/>
      <c r="F737" s="117"/>
      <c r="G737" s="117"/>
      <c r="H737" s="117"/>
      <c r="I737" s="118"/>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row>
    <row r="738" spans="1:58" ht="14.25" customHeight="1">
      <c r="A738" s="117"/>
      <c r="B738" s="117"/>
      <c r="C738" s="117"/>
      <c r="D738" s="117"/>
      <c r="E738" s="117"/>
      <c r="F738" s="117"/>
      <c r="G738" s="117"/>
      <c r="H738" s="117"/>
      <c r="I738" s="118"/>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row>
    <row r="739" spans="1:58" ht="14.25" customHeight="1">
      <c r="A739" s="117"/>
      <c r="B739" s="117"/>
      <c r="C739" s="117"/>
      <c r="D739" s="117"/>
      <c r="E739" s="117"/>
      <c r="F739" s="117"/>
      <c r="G739" s="117"/>
      <c r="H739" s="117"/>
      <c r="I739" s="118"/>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row>
    <row r="740" spans="1:58" ht="14.25" customHeight="1">
      <c r="A740" s="117"/>
      <c r="B740" s="117"/>
      <c r="C740" s="117"/>
      <c r="D740" s="117"/>
      <c r="E740" s="117"/>
      <c r="F740" s="117"/>
      <c r="G740" s="117"/>
      <c r="H740" s="117"/>
      <c r="I740" s="118"/>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row>
    <row r="741" spans="1:58" ht="14.25" customHeight="1">
      <c r="A741" s="117"/>
      <c r="B741" s="117"/>
      <c r="C741" s="117"/>
      <c r="D741" s="117"/>
      <c r="E741" s="117"/>
      <c r="F741" s="117"/>
      <c r="G741" s="117"/>
      <c r="H741" s="117"/>
      <c r="I741" s="118"/>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row>
    <row r="742" spans="1:58" ht="14.25" customHeight="1">
      <c r="A742" s="117"/>
      <c r="B742" s="117"/>
      <c r="C742" s="117"/>
      <c r="D742" s="117"/>
      <c r="E742" s="117"/>
      <c r="F742" s="117"/>
      <c r="G742" s="117"/>
      <c r="H742" s="117"/>
      <c r="I742" s="118"/>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row>
    <row r="743" spans="1:58" ht="14.25" customHeight="1">
      <c r="A743" s="117"/>
      <c r="B743" s="117"/>
      <c r="C743" s="117"/>
      <c r="D743" s="117"/>
      <c r="E743" s="117"/>
      <c r="F743" s="117"/>
      <c r="G743" s="117"/>
      <c r="H743" s="117"/>
      <c r="I743" s="118"/>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row>
    <row r="744" spans="1:58" ht="14.25" customHeight="1">
      <c r="A744" s="117"/>
      <c r="B744" s="117"/>
      <c r="C744" s="117"/>
      <c r="D744" s="117"/>
      <c r="E744" s="117"/>
      <c r="F744" s="117"/>
      <c r="G744" s="117"/>
      <c r="H744" s="117"/>
      <c r="I744" s="118"/>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row>
    <row r="745" spans="1:58" ht="14.25" customHeight="1">
      <c r="A745" s="117"/>
      <c r="B745" s="117"/>
      <c r="C745" s="117"/>
      <c r="D745" s="117"/>
      <c r="E745" s="117"/>
      <c r="F745" s="117"/>
      <c r="G745" s="117"/>
      <c r="H745" s="117"/>
      <c r="I745" s="118"/>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row>
    <row r="746" spans="1:58" ht="14.25" customHeight="1">
      <c r="A746" s="117"/>
      <c r="B746" s="117"/>
      <c r="C746" s="117"/>
      <c r="D746" s="117"/>
      <c r="E746" s="117"/>
      <c r="F746" s="117"/>
      <c r="G746" s="117"/>
      <c r="H746" s="117"/>
      <c r="I746" s="118"/>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row>
    <row r="747" spans="1:58" ht="14.25" customHeight="1">
      <c r="A747" s="117"/>
      <c r="B747" s="117"/>
      <c r="C747" s="117"/>
      <c r="D747" s="117"/>
      <c r="E747" s="117"/>
      <c r="F747" s="117"/>
      <c r="G747" s="117"/>
      <c r="H747" s="117"/>
      <c r="I747" s="118"/>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row>
    <row r="748" spans="1:58" ht="14.25" customHeight="1">
      <c r="A748" s="117"/>
      <c r="B748" s="117"/>
      <c r="C748" s="117"/>
      <c r="D748" s="117"/>
      <c r="E748" s="117"/>
      <c r="F748" s="117"/>
      <c r="G748" s="117"/>
      <c r="H748" s="117"/>
      <c r="I748" s="118"/>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row>
    <row r="749" spans="1:58" ht="14.25" customHeight="1">
      <c r="A749" s="117"/>
      <c r="B749" s="117"/>
      <c r="C749" s="117"/>
      <c r="D749" s="117"/>
      <c r="E749" s="117"/>
      <c r="F749" s="117"/>
      <c r="G749" s="117"/>
      <c r="H749" s="117"/>
      <c r="I749" s="118"/>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row>
    <row r="750" spans="1:58" ht="14.25" customHeight="1">
      <c r="A750" s="117"/>
      <c r="B750" s="117"/>
      <c r="C750" s="117"/>
      <c r="D750" s="117"/>
      <c r="E750" s="117"/>
      <c r="F750" s="117"/>
      <c r="G750" s="117"/>
      <c r="H750" s="117"/>
      <c r="I750" s="118"/>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row>
    <row r="751" spans="1:58" ht="14.25" customHeight="1">
      <c r="A751" s="117"/>
      <c r="B751" s="117"/>
      <c r="C751" s="117"/>
      <c r="D751" s="117"/>
      <c r="E751" s="117"/>
      <c r="F751" s="117"/>
      <c r="G751" s="117"/>
      <c r="H751" s="117"/>
      <c r="I751" s="118"/>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row>
    <row r="752" spans="1:58" ht="14.25" customHeight="1">
      <c r="A752" s="117"/>
      <c r="B752" s="117"/>
      <c r="C752" s="117"/>
      <c r="D752" s="117"/>
      <c r="E752" s="117"/>
      <c r="F752" s="117"/>
      <c r="G752" s="117"/>
      <c r="H752" s="117"/>
      <c r="I752" s="118"/>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row>
    <row r="753" spans="1:58" ht="14.25" customHeight="1">
      <c r="A753" s="117"/>
      <c r="B753" s="117"/>
      <c r="C753" s="117"/>
      <c r="D753" s="117"/>
      <c r="E753" s="117"/>
      <c r="F753" s="117"/>
      <c r="G753" s="117"/>
      <c r="H753" s="117"/>
      <c r="I753" s="118"/>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row>
    <row r="754" spans="1:58" ht="14.25" customHeight="1">
      <c r="A754" s="117"/>
      <c r="B754" s="117"/>
      <c r="C754" s="117"/>
      <c r="D754" s="117"/>
      <c r="E754" s="117"/>
      <c r="F754" s="117"/>
      <c r="G754" s="117"/>
      <c r="H754" s="117"/>
      <c r="I754" s="118"/>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row>
    <row r="755" spans="1:58" ht="14.25" customHeight="1">
      <c r="A755" s="117"/>
      <c r="B755" s="117"/>
      <c r="C755" s="117"/>
      <c r="D755" s="117"/>
      <c r="E755" s="117"/>
      <c r="F755" s="117"/>
      <c r="G755" s="117"/>
      <c r="H755" s="117"/>
      <c r="I755" s="118"/>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row>
    <row r="756" spans="1:58" ht="14.25" customHeight="1">
      <c r="A756" s="117"/>
      <c r="B756" s="117"/>
      <c r="C756" s="117"/>
      <c r="D756" s="117"/>
      <c r="E756" s="117"/>
      <c r="F756" s="117"/>
      <c r="G756" s="117"/>
      <c r="H756" s="117"/>
      <c r="I756" s="118"/>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row>
    <row r="757" spans="1:58" ht="14.25" customHeight="1">
      <c r="A757" s="117"/>
      <c r="B757" s="117"/>
      <c r="C757" s="117"/>
      <c r="D757" s="117"/>
      <c r="E757" s="117"/>
      <c r="F757" s="117"/>
      <c r="G757" s="117"/>
      <c r="H757" s="117"/>
      <c r="I757" s="118"/>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row>
    <row r="758" spans="1:58" ht="14.25" customHeight="1">
      <c r="A758" s="117"/>
      <c r="B758" s="117"/>
      <c r="C758" s="117"/>
      <c r="D758" s="117"/>
      <c r="E758" s="117"/>
      <c r="F758" s="117"/>
      <c r="G758" s="117"/>
      <c r="H758" s="117"/>
      <c r="I758" s="118"/>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row>
    <row r="759" spans="1:58" ht="14.25" customHeight="1">
      <c r="A759" s="117"/>
      <c r="B759" s="117"/>
      <c r="C759" s="117"/>
      <c r="D759" s="117"/>
      <c r="E759" s="117"/>
      <c r="F759" s="117"/>
      <c r="G759" s="117"/>
      <c r="H759" s="117"/>
      <c r="I759" s="118"/>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row>
    <row r="760" spans="1:58" ht="14.25" customHeight="1">
      <c r="A760" s="117"/>
      <c r="B760" s="117"/>
      <c r="C760" s="117"/>
      <c r="D760" s="117"/>
      <c r="E760" s="117"/>
      <c r="F760" s="117"/>
      <c r="G760" s="117"/>
      <c r="H760" s="117"/>
      <c r="I760" s="118"/>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row>
    <row r="761" spans="1:58" ht="14.25" customHeight="1">
      <c r="A761" s="117"/>
      <c r="B761" s="117"/>
      <c r="C761" s="117"/>
      <c r="D761" s="117"/>
      <c r="E761" s="117"/>
      <c r="F761" s="117"/>
      <c r="G761" s="117"/>
      <c r="H761" s="117"/>
      <c r="I761" s="118"/>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row>
    <row r="762" spans="1:58" ht="14.25" customHeight="1">
      <c r="A762" s="117"/>
      <c r="B762" s="117"/>
      <c r="C762" s="117"/>
      <c r="D762" s="117"/>
      <c r="E762" s="117"/>
      <c r="F762" s="117"/>
      <c r="G762" s="117"/>
      <c r="H762" s="117"/>
      <c r="I762" s="118"/>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row>
    <row r="763" spans="1:58" ht="14.25" customHeight="1">
      <c r="A763" s="117"/>
      <c r="B763" s="117"/>
      <c r="C763" s="117"/>
      <c r="D763" s="117"/>
      <c r="E763" s="117"/>
      <c r="F763" s="117"/>
      <c r="G763" s="117"/>
      <c r="H763" s="117"/>
      <c r="I763" s="118"/>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row>
    <row r="764" spans="1:58" ht="14.25" customHeight="1">
      <c r="A764" s="117"/>
      <c r="B764" s="117"/>
      <c r="C764" s="117"/>
      <c r="D764" s="117"/>
      <c r="E764" s="117"/>
      <c r="F764" s="117"/>
      <c r="G764" s="117"/>
      <c r="H764" s="117"/>
      <c r="I764" s="118"/>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row>
    <row r="765" spans="1:58" ht="14.25" customHeight="1">
      <c r="A765" s="117"/>
      <c r="B765" s="117"/>
      <c r="C765" s="117"/>
      <c r="D765" s="117"/>
      <c r="E765" s="117"/>
      <c r="F765" s="117"/>
      <c r="G765" s="117"/>
      <c r="H765" s="117"/>
      <c r="I765" s="118"/>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row>
    <row r="766" spans="1:58" ht="14.25" customHeight="1">
      <c r="A766" s="117"/>
      <c r="B766" s="117"/>
      <c r="C766" s="117"/>
      <c r="D766" s="117"/>
      <c r="E766" s="117"/>
      <c r="F766" s="117"/>
      <c r="G766" s="117"/>
      <c r="H766" s="117"/>
      <c r="I766" s="118"/>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row>
    <row r="767" spans="1:58" ht="14.25" customHeight="1">
      <c r="A767" s="117"/>
      <c r="B767" s="117"/>
      <c r="C767" s="117"/>
      <c r="D767" s="117"/>
      <c r="E767" s="117"/>
      <c r="F767" s="117"/>
      <c r="G767" s="117"/>
      <c r="H767" s="117"/>
      <c r="I767" s="118"/>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row>
    <row r="768" spans="1:58" ht="14.25" customHeight="1">
      <c r="A768" s="117"/>
      <c r="B768" s="117"/>
      <c r="C768" s="117"/>
      <c r="D768" s="117"/>
      <c r="E768" s="117"/>
      <c r="F768" s="117"/>
      <c r="G768" s="117"/>
      <c r="H768" s="117"/>
      <c r="I768" s="118"/>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row>
    <row r="769" spans="1:58" ht="14.25" customHeight="1">
      <c r="A769" s="117"/>
      <c r="B769" s="117"/>
      <c r="C769" s="117"/>
      <c r="D769" s="117"/>
      <c r="E769" s="117"/>
      <c r="F769" s="117"/>
      <c r="G769" s="117"/>
      <c r="H769" s="117"/>
      <c r="I769" s="118"/>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row>
    <row r="770" spans="1:58" ht="14.25" customHeight="1">
      <c r="A770" s="117"/>
      <c r="B770" s="117"/>
      <c r="C770" s="117"/>
      <c r="D770" s="117"/>
      <c r="E770" s="117"/>
      <c r="F770" s="117"/>
      <c r="G770" s="117"/>
      <c r="H770" s="117"/>
      <c r="I770" s="118"/>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row>
    <row r="771" spans="1:58" ht="14.25" customHeight="1">
      <c r="A771" s="117"/>
      <c r="B771" s="117"/>
      <c r="C771" s="117"/>
      <c r="D771" s="117"/>
      <c r="E771" s="117"/>
      <c r="F771" s="117"/>
      <c r="G771" s="117"/>
      <c r="H771" s="117"/>
      <c r="I771" s="118"/>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row>
    <row r="772" spans="1:58" ht="14.25" customHeight="1">
      <c r="A772" s="117"/>
      <c r="B772" s="117"/>
      <c r="C772" s="117"/>
      <c r="D772" s="117"/>
      <c r="E772" s="117"/>
      <c r="F772" s="117"/>
      <c r="G772" s="117"/>
      <c r="H772" s="117"/>
      <c r="I772" s="118"/>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row>
    <row r="773" spans="1:58" ht="14.25" customHeight="1">
      <c r="A773" s="117"/>
      <c r="B773" s="117"/>
      <c r="C773" s="117"/>
      <c r="D773" s="117"/>
      <c r="E773" s="117"/>
      <c r="F773" s="117"/>
      <c r="G773" s="117"/>
      <c r="H773" s="117"/>
      <c r="I773" s="118"/>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row>
    <row r="774" spans="1:58" ht="14.25" customHeight="1">
      <c r="A774" s="117"/>
      <c r="B774" s="117"/>
      <c r="C774" s="117"/>
      <c r="D774" s="117"/>
      <c r="E774" s="117"/>
      <c r="F774" s="117"/>
      <c r="G774" s="117"/>
      <c r="H774" s="117"/>
      <c r="I774" s="118"/>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row>
    <row r="775" spans="1:58" ht="14.25" customHeight="1">
      <c r="A775" s="117"/>
      <c r="B775" s="117"/>
      <c r="C775" s="117"/>
      <c r="D775" s="117"/>
      <c r="E775" s="117"/>
      <c r="F775" s="117"/>
      <c r="G775" s="117"/>
      <c r="H775" s="117"/>
      <c r="I775" s="118"/>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row>
    <row r="776" spans="1:58" ht="14.25" customHeight="1">
      <c r="A776" s="117"/>
      <c r="B776" s="117"/>
      <c r="C776" s="117"/>
      <c r="D776" s="117"/>
      <c r="E776" s="117"/>
      <c r="F776" s="117"/>
      <c r="G776" s="117"/>
      <c r="H776" s="117"/>
      <c r="I776" s="118"/>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row>
    <row r="777" spans="1:58" ht="14.25" customHeight="1">
      <c r="A777" s="117"/>
      <c r="B777" s="117"/>
      <c r="C777" s="117"/>
      <c r="D777" s="117"/>
      <c r="E777" s="117"/>
      <c r="F777" s="117"/>
      <c r="G777" s="117"/>
      <c r="H777" s="117"/>
      <c r="I777" s="118"/>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row>
    <row r="778" spans="1:58" ht="14.25" customHeight="1">
      <c r="A778" s="117"/>
      <c r="B778" s="117"/>
      <c r="C778" s="117"/>
      <c r="D778" s="117"/>
      <c r="E778" s="117"/>
      <c r="F778" s="117"/>
      <c r="G778" s="117"/>
      <c r="H778" s="117"/>
      <c r="I778" s="118"/>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row>
    <row r="779" spans="1:58" ht="14.25" customHeight="1">
      <c r="A779" s="117"/>
      <c r="B779" s="117"/>
      <c r="C779" s="117"/>
      <c r="D779" s="117"/>
      <c r="E779" s="117"/>
      <c r="F779" s="117"/>
      <c r="G779" s="117"/>
      <c r="H779" s="117"/>
      <c r="I779" s="118"/>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row>
    <row r="780" spans="1:58" ht="14.25" customHeight="1">
      <c r="A780" s="117"/>
      <c r="B780" s="117"/>
      <c r="C780" s="117"/>
      <c r="D780" s="117"/>
      <c r="E780" s="117"/>
      <c r="F780" s="117"/>
      <c r="G780" s="117"/>
      <c r="H780" s="117"/>
      <c r="I780" s="118"/>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row>
    <row r="781" spans="1:58" ht="14.25" customHeight="1">
      <c r="A781" s="117"/>
      <c r="B781" s="117"/>
      <c r="C781" s="117"/>
      <c r="D781" s="117"/>
      <c r="E781" s="117"/>
      <c r="F781" s="117"/>
      <c r="G781" s="117"/>
      <c r="H781" s="117"/>
      <c r="I781" s="118"/>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row>
    <row r="782" spans="1:58" ht="14.25" customHeight="1">
      <c r="A782" s="117"/>
      <c r="B782" s="117"/>
      <c r="C782" s="117"/>
      <c r="D782" s="117"/>
      <c r="E782" s="117"/>
      <c r="F782" s="117"/>
      <c r="G782" s="117"/>
      <c r="H782" s="117"/>
      <c r="I782" s="118"/>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row>
    <row r="783" spans="1:58" ht="14.25" customHeight="1">
      <c r="A783" s="117"/>
      <c r="B783" s="117"/>
      <c r="C783" s="117"/>
      <c r="D783" s="117"/>
      <c r="E783" s="117"/>
      <c r="F783" s="117"/>
      <c r="G783" s="117"/>
      <c r="H783" s="117"/>
      <c r="I783" s="118"/>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row>
    <row r="784" spans="1:58" ht="14.25" customHeight="1">
      <c r="A784" s="117"/>
      <c r="B784" s="117"/>
      <c r="C784" s="117"/>
      <c r="D784" s="117"/>
      <c r="E784" s="117"/>
      <c r="F784" s="117"/>
      <c r="G784" s="117"/>
      <c r="H784" s="117"/>
      <c r="I784" s="118"/>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row>
    <row r="785" spans="1:58" ht="14.25" customHeight="1">
      <c r="A785" s="117"/>
      <c r="B785" s="117"/>
      <c r="C785" s="117"/>
      <c r="D785" s="117"/>
      <c r="E785" s="117"/>
      <c r="F785" s="117"/>
      <c r="G785" s="117"/>
      <c r="H785" s="117"/>
      <c r="I785" s="118"/>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row>
    <row r="786" spans="1:58" ht="14.25" customHeight="1">
      <c r="A786" s="117"/>
      <c r="B786" s="117"/>
      <c r="C786" s="117"/>
      <c r="D786" s="117"/>
      <c r="E786" s="117"/>
      <c r="F786" s="117"/>
      <c r="G786" s="117"/>
      <c r="H786" s="117"/>
      <c r="I786" s="118"/>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row>
    <row r="787" spans="1:58" ht="14.25" customHeight="1">
      <c r="A787" s="117"/>
      <c r="B787" s="117"/>
      <c r="C787" s="117"/>
      <c r="D787" s="117"/>
      <c r="E787" s="117"/>
      <c r="F787" s="117"/>
      <c r="G787" s="117"/>
      <c r="H787" s="117"/>
      <c r="I787" s="118"/>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row>
    <row r="788" spans="1:58" ht="14.25" customHeight="1">
      <c r="A788" s="117"/>
      <c r="B788" s="117"/>
      <c r="C788" s="117"/>
      <c r="D788" s="117"/>
      <c r="E788" s="117"/>
      <c r="F788" s="117"/>
      <c r="G788" s="117"/>
      <c r="H788" s="117"/>
      <c r="I788" s="118"/>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row>
    <row r="789" spans="1:58" ht="14.25" customHeight="1">
      <c r="A789" s="117"/>
      <c r="B789" s="117"/>
      <c r="C789" s="117"/>
      <c r="D789" s="117"/>
      <c r="E789" s="117"/>
      <c r="F789" s="117"/>
      <c r="G789" s="117"/>
      <c r="H789" s="117"/>
      <c r="I789" s="118"/>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row>
    <row r="790" spans="1:58" ht="14.25" customHeight="1">
      <c r="A790" s="117"/>
      <c r="B790" s="117"/>
      <c r="C790" s="117"/>
      <c r="D790" s="117"/>
      <c r="E790" s="117"/>
      <c r="F790" s="117"/>
      <c r="G790" s="117"/>
      <c r="H790" s="117"/>
      <c r="I790" s="118"/>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row>
    <row r="791" spans="1:58" ht="14.25" customHeight="1">
      <c r="A791" s="117"/>
      <c r="B791" s="117"/>
      <c r="C791" s="117"/>
      <c r="D791" s="117"/>
      <c r="E791" s="117"/>
      <c r="F791" s="117"/>
      <c r="G791" s="117"/>
      <c r="H791" s="117"/>
      <c r="I791" s="118"/>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row>
    <row r="792" spans="1:58" ht="14.25" customHeight="1">
      <c r="A792" s="117"/>
      <c r="B792" s="117"/>
      <c r="C792" s="117"/>
      <c r="D792" s="117"/>
      <c r="E792" s="117"/>
      <c r="F792" s="117"/>
      <c r="G792" s="117"/>
      <c r="H792" s="117"/>
      <c r="I792" s="118"/>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row>
    <row r="793" spans="1:58" ht="14.25" customHeight="1">
      <c r="A793" s="117"/>
      <c r="B793" s="117"/>
      <c r="C793" s="117"/>
      <c r="D793" s="117"/>
      <c r="E793" s="117"/>
      <c r="F793" s="117"/>
      <c r="G793" s="117"/>
      <c r="H793" s="117"/>
      <c r="I793" s="118"/>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row>
    <row r="794" spans="1:58" ht="14.25" customHeight="1">
      <c r="A794" s="117"/>
      <c r="B794" s="117"/>
      <c r="C794" s="117"/>
      <c r="D794" s="117"/>
      <c r="E794" s="117"/>
      <c r="F794" s="117"/>
      <c r="G794" s="117"/>
      <c r="H794" s="117"/>
      <c r="I794" s="118"/>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row>
    <row r="795" spans="1:58" ht="14.25" customHeight="1">
      <c r="A795" s="117"/>
      <c r="B795" s="117"/>
      <c r="C795" s="117"/>
      <c r="D795" s="117"/>
      <c r="E795" s="117"/>
      <c r="F795" s="117"/>
      <c r="G795" s="117"/>
      <c r="H795" s="117"/>
      <c r="I795" s="118"/>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row>
    <row r="796" spans="1:58" ht="14.25" customHeight="1">
      <c r="A796" s="117"/>
      <c r="B796" s="117"/>
      <c r="C796" s="117"/>
      <c r="D796" s="117"/>
      <c r="E796" s="117"/>
      <c r="F796" s="117"/>
      <c r="G796" s="117"/>
      <c r="H796" s="117"/>
      <c r="I796" s="118"/>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row>
    <row r="797" spans="1:58" ht="14.25" customHeight="1">
      <c r="A797" s="117"/>
      <c r="B797" s="117"/>
      <c r="C797" s="117"/>
      <c r="D797" s="117"/>
      <c r="E797" s="117"/>
      <c r="F797" s="117"/>
      <c r="G797" s="117"/>
      <c r="H797" s="117"/>
      <c r="I797" s="118"/>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row>
    <row r="798" spans="1:58" ht="14.25" customHeight="1">
      <c r="A798" s="117"/>
      <c r="B798" s="117"/>
      <c r="C798" s="117"/>
      <c r="D798" s="117"/>
      <c r="E798" s="117"/>
      <c r="F798" s="117"/>
      <c r="G798" s="117"/>
      <c r="H798" s="117"/>
      <c r="I798" s="118"/>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row>
    <row r="799" spans="1:58" ht="14.25" customHeight="1">
      <c r="A799" s="117"/>
      <c r="B799" s="117"/>
      <c r="C799" s="117"/>
      <c r="D799" s="117"/>
      <c r="E799" s="117"/>
      <c r="F799" s="117"/>
      <c r="G799" s="117"/>
      <c r="H799" s="117"/>
      <c r="I799" s="118"/>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row>
    <row r="800" spans="1:58" ht="14.25" customHeight="1">
      <c r="A800" s="117"/>
      <c r="B800" s="117"/>
      <c r="C800" s="117"/>
      <c r="D800" s="117"/>
      <c r="E800" s="117"/>
      <c r="F800" s="117"/>
      <c r="G800" s="117"/>
      <c r="H800" s="117"/>
      <c r="I800" s="118"/>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row>
    <row r="801" spans="1:58" ht="14.25" customHeight="1">
      <c r="A801" s="117"/>
      <c r="B801" s="117"/>
      <c r="C801" s="117"/>
      <c r="D801" s="117"/>
      <c r="E801" s="117"/>
      <c r="F801" s="117"/>
      <c r="G801" s="117"/>
      <c r="H801" s="117"/>
      <c r="I801" s="118"/>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row>
    <row r="802" spans="1:58" ht="14.25" customHeight="1">
      <c r="A802" s="117"/>
      <c r="B802" s="117"/>
      <c r="C802" s="117"/>
      <c r="D802" s="117"/>
      <c r="E802" s="117"/>
      <c r="F802" s="117"/>
      <c r="G802" s="117"/>
      <c r="H802" s="117"/>
      <c r="I802" s="118"/>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row>
    <row r="803" spans="1:58" ht="14.25" customHeight="1">
      <c r="A803" s="117"/>
      <c r="B803" s="117"/>
      <c r="C803" s="117"/>
      <c r="D803" s="117"/>
      <c r="E803" s="117"/>
      <c r="F803" s="117"/>
      <c r="G803" s="117"/>
      <c r="H803" s="117"/>
      <c r="I803" s="118"/>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row>
    <row r="804" spans="1:58" ht="14.25" customHeight="1">
      <c r="A804" s="117"/>
      <c r="B804" s="117"/>
      <c r="C804" s="117"/>
      <c r="D804" s="117"/>
      <c r="E804" s="117"/>
      <c r="F804" s="117"/>
      <c r="G804" s="117"/>
      <c r="H804" s="117"/>
      <c r="I804" s="118"/>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row>
    <row r="805" spans="1:58" ht="14.25" customHeight="1">
      <c r="A805" s="117"/>
      <c r="B805" s="117"/>
      <c r="C805" s="117"/>
      <c r="D805" s="117"/>
      <c r="E805" s="117"/>
      <c r="F805" s="117"/>
      <c r="G805" s="117"/>
      <c r="H805" s="117"/>
      <c r="I805" s="118"/>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row>
    <row r="806" spans="1:58" ht="14.25" customHeight="1">
      <c r="A806" s="117"/>
      <c r="B806" s="117"/>
      <c r="C806" s="117"/>
      <c r="D806" s="117"/>
      <c r="E806" s="117"/>
      <c r="F806" s="117"/>
      <c r="G806" s="117"/>
      <c r="H806" s="117"/>
      <c r="I806" s="118"/>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row>
    <row r="807" spans="1:58" ht="14.25" customHeight="1">
      <c r="A807" s="117"/>
      <c r="B807" s="117"/>
      <c r="C807" s="117"/>
      <c r="D807" s="117"/>
      <c r="E807" s="117"/>
      <c r="F807" s="117"/>
      <c r="G807" s="117"/>
      <c r="H807" s="117"/>
      <c r="I807" s="118"/>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row>
    <row r="808" spans="1:58" ht="14.25" customHeight="1">
      <c r="A808" s="117"/>
      <c r="B808" s="117"/>
      <c r="C808" s="117"/>
      <c r="D808" s="117"/>
      <c r="E808" s="117"/>
      <c r="F808" s="117"/>
      <c r="G808" s="117"/>
      <c r="H808" s="117"/>
      <c r="I808" s="118"/>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row>
    <row r="809" spans="1:58" ht="14.25" customHeight="1">
      <c r="A809" s="117"/>
      <c r="B809" s="117"/>
      <c r="C809" s="117"/>
      <c r="D809" s="117"/>
      <c r="E809" s="117"/>
      <c r="F809" s="117"/>
      <c r="G809" s="117"/>
      <c r="H809" s="117"/>
      <c r="I809" s="118"/>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row>
    <row r="810" spans="1:58" ht="14.25" customHeight="1">
      <c r="A810" s="117"/>
      <c r="B810" s="117"/>
      <c r="C810" s="117"/>
      <c r="D810" s="117"/>
      <c r="E810" s="117"/>
      <c r="F810" s="117"/>
      <c r="G810" s="117"/>
      <c r="H810" s="117"/>
      <c r="I810" s="118"/>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row>
    <row r="811" spans="1:58" ht="14.25" customHeight="1">
      <c r="A811" s="117"/>
      <c r="B811" s="117"/>
      <c r="C811" s="117"/>
      <c r="D811" s="117"/>
      <c r="E811" s="117"/>
      <c r="F811" s="117"/>
      <c r="G811" s="117"/>
      <c r="H811" s="117"/>
      <c r="I811" s="118"/>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row>
    <row r="812" spans="1:58" ht="14.25" customHeight="1">
      <c r="A812" s="117"/>
      <c r="B812" s="117"/>
      <c r="C812" s="117"/>
      <c r="D812" s="117"/>
      <c r="E812" s="117"/>
      <c r="F812" s="117"/>
      <c r="G812" s="117"/>
      <c r="H812" s="117"/>
      <c r="I812" s="118"/>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row>
    <row r="813" spans="1:58" ht="14.25" customHeight="1">
      <c r="A813" s="117"/>
      <c r="B813" s="117"/>
      <c r="C813" s="117"/>
      <c r="D813" s="117"/>
      <c r="E813" s="117"/>
      <c r="F813" s="117"/>
      <c r="G813" s="117"/>
      <c r="H813" s="117"/>
      <c r="I813" s="118"/>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row>
    <row r="814" spans="1:58" ht="14.25" customHeight="1">
      <c r="A814" s="117"/>
      <c r="B814" s="117"/>
      <c r="C814" s="117"/>
      <c r="D814" s="117"/>
      <c r="E814" s="117"/>
      <c r="F814" s="117"/>
      <c r="G814" s="117"/>
      <c r="H814" s="117"/>
      <c r="I814" s="118"/>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row>
    <row r="815" spans="1:58" ht="14.25" customHeight="1">
      <c r="A815" s="117"/>
      <c r="B815" s="117"/>
      <c r="C815" s="117"/>
      <c r="D815" s="117"/>
      <c r="E815" s="117"/>
      <c r="F815" s="117"/>
      <c r="G815" s="117"/>
      <c r="H815" s="117"/>
      <c r="I815" s="118"/>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row>
    <row r="816" spans="1:58" ht="14.25" customHeight="1">
      <c r="A816" s="117"/>
      <c r="B816" s="117"/>
      <c r="C816" s="117"/>
      <c r="D816" s="117"/>
      <c r="E816" s="117"/>
      <c r="F816" s="117"/>
      <c r="G816" s="117"/>
      <c r="H816" s="117"/>
      <c r="I816" s="118"/>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row>
    <row r="817" spans="1:58" ht="14.25" customHeight="1">
      <c r="A817" s="117"/>
      <c r="B817" s="117"/>
      <c r="C817" s="117"/>
      <c r="D817" s="117"/>
      <c r="E817" s="117"/>
      <c r="F817" s="117"/>
      <c r="G817" s="117"/>
      <c r="H817" s="117"/>
      <c r="I817" s="118"/>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row>
    <row r="818" spans="1:58" ht="14.25" customHeight="1">
      <c r="A818" s="117"/>
      <c r="B818" s="117"/>
      <c r="C818" s="117"/>
      <c r="D818" s="117"/>
      <c r="E818" s="117"/>
      <c r="F818" s="117"/>
      <c r="G818" s="117"/>
      <c r="H818" s="117"/>
      <c r="I818" s="118"/>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row>
    <row r="819" spans="1:58" ht="14.25" customHeight="1">
      <c r="A819" s="117"/>
      <c r="B819" s="117"/>
      <c r="C819" s="117"/>
      <c r="D819" s="117"/>
      <c r="E819" s="117"/>
      <c r="F819" s="117"/>
      <c r="G819" s="117"/>
      <c r="H819" s="117"/>
      <c r="I819" s="118"/>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row>
    <row r="820" spans="1:58" ht="14.25" customHeight="1">
      <c r="A820" s="117"/>
      <c r="B820" s="117"/>
      <c r="C820" s="117"/>
      <c r="D820" s="117"/>
      <c r="E820" s="117"/>
      <c r="F820" s="117"/>
      <c r="G820" s="117"/>
      <c r="H820" s="117"/>
      <c r="I820" s="118"/>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row>
    <row r="821" spans="1:58" ht="14.25" customHeight="1">
      <c r="A821" s="117"/>
      <c r="B821" s="117"/>
      <c r="C821" s="117"/>
      <c r="D821" s="117"/>
      <c r="E821" s="117"/>
      <c r="F821" s="117"/>
      <c r="G821" s="117"/>
      <c r="H821" s="117"/>
      <c r="I821" s="118"/>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row>
    <row r="822" spans="1:58" ht="14.25" customHeight="1">
      <c r="A822" s="117"/>
      <c r="B822" s="117"/>
      <c r="C822" s="117"/>
      <c r="D822" s="117"/>
      <c r="E822" s="117"/>
      <c r="F822" s="117"/>
      <c r="G822" s="117"/>
      <c r="H822" s="117"/>
      <c r="I822" s="118"/>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row>
    <row r="823" spans="1:58" ht="14.25" customHeight="1">
      <c r="A823" s="117"/>
      <c r="B823" s="117"/>
      <c r="C823" s="117"/>
      <c r="D823" s="117"/>
      <c r="E823" s="117"/>
      <c r="F823" s="117"/>
      <c r="G823" s="117"/>
      <c r="H823" s="117"/>
      <c r="I823" s="118"/>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row>
    <row r="824" spans="1:58" ht="14.25" customHeight="1">
      <c r="A824" s="117"/>
      <c r="B824" s="117"/>
      <c r="C824" s="117"/>
      <c r="D824" s="117"/>
      <c r="E824" s="117"/>
      <c r="F824" s="117"/>
      <c r="G824" s="117"/>
      <c r="H824" s="117"/>
      <c r="I824" s="118"/>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row>
    <row r="825" spans="1:58" ht="14.25" customHeight="1">
      <c r="A825" s="117"/>
      <c r="B825" s="117"/>
      <c r="C825" s="117"/>
      <c r="D825" s="117"/>
      <c r="E825" s="117"/>
      <c r="F825" s="117"/>
      <c r="G825" s="117"/>
      <c r="H825" s="117"/>
      <c r="I825" s="118"/>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row>
    <row r="826" spans="1:58" ht="14.25" customHeight="1">
      <c r="A826" s="117"/>
      <c r="B826" s="117"/>
      <c r="C826" s="117"/>
      <c r="D826" s="117"/>
      <c r="E826" s="117"/>
      <c r="F826" s="117"/>
      <c r="G826" s="117"/>
      <c r="H826" s="117"/>
      <c r="I826" s="118"/>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row>
    <row r="827" spans="1:58" ht="14.25" customHeight="1">
      <c r="A827" s="117"/>
      <c r="B827" s="117"/>
      <c r="C827" s="117"/>
      <c r="D827" s="117"/>
      <c r="E827" s="117"/>
      <c r="F827" s="117"/>
      <c r="G827" s="117"/>
      <c r="H827" s="117"/>
      <c r="I827" s="118"/>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row>
    <row r="828" spans="1:58" ht="14.25" customHeight="1">
      <c r="A828" s="117"/>
      <c r="B828" s="117"/>
      <c r="C828" s="117"/>
      <c r="D828" s="117"/>
      <c r="E828" s="117"/>
      <c r="F828" s="117"/>
      <c r="G828" s="117"/>
      <c r="H828" s="117"/>
      <c r="I828" s="118"/>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row>
    <row r="829" spans="1:58" ht="14.25" customHeight="1">
      <c r="A829" s="117"/>
      <c r="B829" s="117"/>
      <c r="C829" s="117"/>
      <c r="D829" s="117"/>
      <c r="E829" s="117"/>
      <c r="F829" s="117"/>
      <c r="G829" s="117"/>
      <c r="H829" s="117"/>
      <c r="I829" s="118"/>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row>
    <row r="830" spans="1:58" ht="14.25" customHeight="1">
      <c r="A830" s="117"/>
      <c r="B830" s="117"/>
      <c r="C830" s="117"/>
      <c r="D830" s="117"/>
      <c r="E830" s="117"/>
      <c r="F830" s="117"/>
      <c r="G830" s="117"/>
      <c r="H830" s="117"/>
      <c r="I830" s="118"/>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row>
    <row r="831" spans="1:58" ht="14.25" customHeight="1">
      <c r="A831" s="117"/>
      <c r="B831" s="117"/>
      <c r="C831" s="117"/>
      <c r="D831" s="117"/>
      <c r="E831" s="117"/>
      <c r="F831" s="117"/>
      <c r="G831" s="117"/>
      <c r="H831" s="117"/>
      <c r="I831" s="118"/>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row>
    <row r="832" spans="1:58" ht="14.25" customHeight="1">
      <c r="A832" s="117"/>
      <c r="B832" s="117"/>
      <c r="C832" s="117"/>
      <c r="D832" s="117"/>
      <c r="E832" s="117"/>
      <c r="F832" s="117"/>
      <c r="G832" s="117"/>
      <c r="H832" s="117"/>
      <c r="I832" s="118"/>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row>
    <row r="833" spans="1:58" ht="14.25" customHeight="1">
      <c r="A833" s="117"/>
      <c r="B833" s="117"/>
      <c r="C833" s="117"/>
      <c r="D833" s="117"/>
      <c r="E833" s="117"/>
      <c r="F833" s="117"/>
      <c r="G833" s="117"/>
      <c r="H833" s="117"/>
      <c r="I833" s="118"/>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row>
    <row r="834" spans="1:58" ht="14.25" customHeight="1">
      <c r="A834" s="117"/>
      <c r="B834" s="117"/>
      <c r="C834" s="117"/>
      <c r="D834" s="117"/>
      <c r="E834" s="117"/>
      <c r="F834" s="117"/>
      <c r="G834" s="117"/>
      <c r="H834" s="117"/>
      <c r="I834" s="118"/>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row>
    <row r="835" spans="1:58" ht="14.25" customHeight="1">
      <c r="A835" s="117"/>
      <c r="B835" s="117"/>
      <c r="C835" s="117"/>
      <c r="D835" s="117"/>
      <c r="E835" s="117"/>
      <c r="F835" s="117"/>
      <c r="G835" s="117"/>
      <c r="H835" s="117"/>
      <c r="I835" s="118"/>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row>
    <row r="836" spans="1:58" ht="14.25" customHeight="1">
      <c r="A836" s="117"/>
      <c r="B836" s="117"/>
      <c r="C836" s="117"/>
      <c r="D836" s="117"/>
      <c r="E836" s="117"/>
      <c r="F836" s="117"/>
      <c r="G836" s="117"/>
      <c r="H836" s="117"/>
      <c r="I836" s="118"/>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row>
    <row r="837" spans="1:58" ht="14.25" customHeight="1">
      <c r="A837" s="117"/>
      <c r="B837" s="117"/>
      <c r="C837" s="117"/>
      <c r="D837" s="117"/>
      <c r="E837" s="117"/>
      <c r="F837" s="117"/>
      <c r="G837" s="117"/>
      <c r="H837" s="117"/>
      <c r="I837" s="118"/>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row>
    <row r="838" spans="1:58" ht="14.25" customHeight="1">
      <c r="A838" s="117"/>
      <c r="B838" s="117"/>
      <c r="C838" s="117"/>
      <c r="D838" s="117"/>
      <c r="E838" s="117"/>
      <c r="F838" s="117"/>
      <c r="G838" s="117"/>
      <c r="H838" s="117"/>
      <c r="I838" s="118"/>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row>
    <row r="839" spans="1:58" ht="14.25" customHeight="1">
      <c r="A839" s="117"/>
      <c r="B839" s="117"/>
      <c r="C839" s="117"/>
      <c r="D839" s="117"/>
      <c r="E839" s="117"/>
      <c r="F839" s="117"/>
      <c r="G839" s="117"/>
      <c r="H839" s="117"/>
      <c r="I839" s="118"/>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row>
    <row r="840" spans="1:58" ht="14.25" customHeight="1">
      <c r="A840" s="117"/>
      <c r="B840" s="117"/>
      <c r="C840" s="117"/>
      <c r="D840" s="117"/>
      <c r="E840" s="117"/>
      <c r="F840" s="117"/>
      <c r="G840" s="117"/>
      <c r="H840" s="117"/>
      <c r="I840" s="118"/>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row>
    <row r="841" spans="1:58" ht="14.25" customHeight="1">
      <c r="A841" s="117"/>
      <c r="B841" s="117"/>
      <c r="C841" s="117"/>
      <c r="D841" s="117"/>
      <c r="E841" s="117"/>
      <c r="F841" s="117"/>
      <c r="G841" s="117"/>
      <c r="H841" s="117"/>
      <c r="I841" s="118"/>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row>
    <row r="842" spans="1:58" ht="14.25" customHeight="1">
      <c r="A842" s="117"/>
      <c r="B842" s="117"/>
      <c r="C842" s="117"/>
      <c r="D842" s="117"/>
      <c r="E842" s="117"/>
      <c r="F842" s="117"/>
      <c r="G842" s="117"/>
      <c r="H842" s="117"/>
      <c r="I842" s="118"/>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row>
    <row r="843" spans="1:58" ht="14.25" customHeight="1">
      <c r="A843" s="117"/>
      <c r="B843" s="117"/>
      <c r="C843" s="117"/>
      <c r="D843" s="117"/>
      <c r="E843" s="117"/>
      <c r="F843" s="117"/>
      <c r="G843" s="117"/>
      <c r="H843" s="117"/>
      <c r="I843" s="118"/>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row>
    <row r="844" spans="1:58" ht="14.25" customHeight="1">
      <c r="A844" s="117"/>
      <c r="B844" s="117"/>
      <c r="C844" s="117"/>
      <c r="D844" s="117"/>
      <c r="E844" s="117"/>
      <c r="F844" s="117"/>
      <c r="G844" s="117"/>
      <c r="H844" s="117"/>
      <c r="I844" s="118"/>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row>
    <row r="845" spans="1:58" ht="14.25" customHeight="1">
      <c r="A845" s="117"/>
      <c r="B845" s="117"/>
      <c r="C845" s="117"/>
      <c r="D845" s="117"/>
      <c r="E845" s="117"/>
      <c r="F845" s="117"/>
      <c r="G845" s="117"/>
      <c r="H845" s="117"/>
      <c r="I845" s="118"/>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row>
    <row r="846" spans="1:58" ht="14.25" customHeight="1">
      <c r="A846" s="117"/>
      <c r="B846" s="117"/>
      <c r="C846" s="117"/>
      <c r="D846" s="117"/>
      <c r="E846" s="117"/>
      <c r="F846" s="117"/>
      <c r="G846" s="117"/>
      <c r="H846" s="117"/>
      <c r="I846" s="118"/>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row>
    <row r="847" spans="1:58" ht="14.25" customHeight="1">
      <c r="A847" s="117"/>
      <c r="B847" s="117"/>
      <c r="C847" s="117"/>
      <c r="D847" s="117"/>
      <c r="E847" s="117"/>
      <c r="F847" s="117"/>
      <c r="G847" s="117"/>
      <c r="H847" s="117"/>
      <c r="I847" s="118"/>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row>
    <row r="848" spans="1:58" ht="14.25" customHeight="1">
      <c r="A848" s="117"/>
      <c r="B848" s="117"/>
      <c r="C848" s="117"/>
      <c r="D848" s="117"/>
      <c r="E848" s="117"/>
      <c r="F848" s="117"/>
      <c r="G848" s="117"/>
      <c r="H848" s="117"/>
      <c r="I848" s="118"/>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row>
    <row r="849" spans="1:58" ht="14.25" customHeight="1">
      <c r="A849" s="117"/>
      <c r="B849" s="117"/>
      <c r="C849" s="117"/>
      <c r="D849" s="117"/>
      <c r="E849" s="117"/>
      <c r="F849" s="117"/>
      <c r="G849" s="117"/>
      <c r="H849" s="117"/>
      <c r="I849" s="118"/>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row>
    <row r="850" spans="1:58" ht="14.25" customHeight="1">
      <c r="A850" s="117"/>
      <c r="B850" s="117"/>
      <c r="C850" s="117"/>
      <c r="D850" s="117"/>
      <c r="E850" s="117"/>
      <c r="F850" s="117"/>
      <c r="G850" s="117"/>
      <c r="H850" s="117"/>
      <c r="I850" s="118"/>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row>
    <row r="851" spans="1:58" ht="14.25" customHeight="1">
      <c r="A851" s="117"/>
      <c r="B851" s="117"/>
      <c r="C851" s="117"/>
      <c r="D851" s="117"/>
      <c r="E851" s="117"/>
      <c r="F851" s="117"/>
      <c r="G851" s="117"/>
      <c r="H851" s="117"/>
      <c r="I851" s="118"/>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row>
    <row r="852" spans="1:58" ht="14.25" customHeight="1">
      <c r="A852" s="117"/>
      <c r="B852" s="117"/>
      <c r="C852" s="117"/>
      <c r="D852" s="117"/>
      <c r="E852" s="117"/>
      <c r="F852" s="117"/>
      <c r="G852" s="117"/>
      <c r="H852" s="117"/>
      <c r="I852" s="118"/>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row>
    <row r="853" spans="1:58" ht="14.25" customHeight="1">
      <c r="A853" s="117"/>
      <c r="B853" s="117"/>
      <c r="C853" s="117"/>
      <c r="D853" s="117"/>
      <c r="E853" s="117"/>
      <c r="F853" s="117"/>
      <c r="G853" s="117"/>
      <c r="H853" s="117"/>
      <c r="I853" s="118"/>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row>
    <row r="854" spans="1:58" ht="14.25" customHeight="1">
      <c r="A854" s="117"/>
      <c r="B854" s="117"/>
      <c r="C854" s="117"/>
      <c r="D854" s="117"/>
      <c r="E854" s="117"/>
      <c r="F854" s="117"/>
      <c r="G854" s="117"/>
      <c r="H854" s="117"/>
      <c r="I854" s="118"/>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row>
    <row r="855" spans="1:58" ht="14.25" customHeight="1">
      <c r="A855" s="117"/>
      <c r="B855" s="117"/>
      <c r="C855" s="117"/>
      <c r="D855" s="117"/>
      <c r="E855" s="117"/>
      <c r="F855" s="117"/>
      <c r="G855" s="117"/>
      <c r="H855" s="117"/>
      <c r="I855" s="118"/>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row>
    <row r="856" spans="1:58" ht="14.25" customHeight="1">
      <c r="A856" s="117"/>
      <c r="B856" s="117"/>
      <c r="C856" s="117"/>
      <c r="D856" s="117"/>
      <c r="E856" s="117"/>
      <c r="F856" s="117"/>
      <c r="G856" s="117"/>
      <c r="H856" s="117"/>
      <c r="I856" s="118"/>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row>
    <row r="857" spans="1:58" ht="14.25" customHeight="1">
      <c r="A857" s="117"/>
      <c r="B857" s="117"/>
      <c r="C857" s="117"/>
      <c r="D857" s="117"/>
      <c r="E857" s="117"/>
      <c r="F857" s="117"/>
      <c r="G857" s="117"/>
      <c r="H857" s="117"/>
      <c r="I857" s="118"/>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row>
    <row r="858" spans="1:58" ht="14.25" customHeight="1">
      <c r="A858" s="117"/>
      <c r="B858" s="117"/>
      <c r="C858" s="117"/>
      <c r="D858" s="117"/>
      <c r="E858" s="117"/>
      <c r="F858" s="117"/>
      <c r="G858" s="117"/>
      <c r="H858" s="117"/>
      <c r="I858" s="118"/>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row>
    <row r="859" spans="1:58" ht="14.25" customHeight="1">
      <c r="A859" s="117"/>
      <c r="B859" s="117"/>
      <c r="C859" s="117"/>
      <c r="D859" s="117"/>
      <c r="E859" s="117"/>
      <c r="F859" s="117"/>
      <c r="G859" s="117"/>
      <c r="H859" s="117"/>
      <c r="I859" s="118"/>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row>
    <row r="860" spans="1:58" ht="14.25" customHeight="1">
      <c r="A860" s="117"/>
      <c r="B860" s="117"/>
      <c r="C860" s="117"/>
      <c r="D860" s="117"/>
      <c r="E860" s="117"/>
      <c r="F860" s="117"/>
      <c r="G860" s="117"/>
      <c r="H860" s="117"/>
      <c r="I860" s="118"/>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row>
    <row r="861" spans="1:58" ht="14.25" customHeight="1">
      <c r="A861" s="117"/>
      <c r="B861" s="117"/>
      <c r="C861" s="117"/>
      <c r="D861" s="117"/>
      <c r="E861" s="117"/>
      <c r="F861" s="117"/>
      <c r="G861" s="117"/>
      <c r="H861" s="117"/>
      <c r="I861" s="118"/>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row>
    <row r="862" spans="1:58" ht="14.25" customHeight="1">
      <c r="A862" s="117"/>
      <c r="B862" s="117"/>
      <c r="C862" s="117"/>
      <c r="D862" s="117"/>
      <c r="E862" s="117"/>
      <c r="F862" s="117"/>
      <c r="G862" s="117"/>
      <c r="H862" s="117"/>
      <c r="I862" s="118"/>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row>
    <row r="863" spans="1:58" ht="14.25" customHeight="1">
      <c r="A863" s="117"/>
      <c r="B863" s="117"/>
      <c r="C863" s="117"/>
      <c r="D863" s="117"/>
      <c r="E863" s="117"/>
      <c r="F863" s="117"/>
      <c r="G863" s="117"/>
      <c r="H863" s="117"/>
      <c r="I863" s="118"/>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row>
    <row r="864" spans="1:58" ht="14.25" customHeight="1">
      <c r="A864" s="117"/>
      <c r="B864" s="117"/>
      <c r="C864" s="117"/>
      <c r="D864" s="117"/>
      <c r="E864" s="117"/>
      <c r="F864" s="117"/>
      <c r="G864" s="117"/>
      <c r="H864" s="117"/>
      <c r="I864" s="118"/>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row>
    <row r="865" spans="1:58" ht="14.25" customHeight="1">
      <c r="A865" s="117"/>
      <c r="B865" s="117"/>
      <c r="C865" s="117"/>
      <c r="D865" s="117"/>
      <c r="E865" s="117"/>
      <c r="F865" s="117"/>
      <c r="G865" s="117"/>
      <c r="H865" s="117"/>
      <c r="I865" s="118"/>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row>
    <row r="866" spans="1:58" ht="14.25" customHeight="1">
      <c r="A866" s="117"/>
      <c r="B866" s="117"/>
      <c r="C866" s="117"/>
      <c r="D866" s="117"/>
      <c r="E866" s="117"/>
      <c r="F866" s="117"/>
      <c r="G866" s="117"/>
      <c r="H866" s="117"/>
      <c r="I866" s="118"/>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row>
    <row r="867" spans="1:58" ht="14.25" customHeight="1">
      <c r="A867" s="117"/>
      <c r="B867" s="117"/>
      <c r="C867" s="117"/>
      <c r="D867" s="117"/>
      <c r="E867" s="117"/>
      <c r="F867" s="117"/>
      <c r="G867" s="117"/>
      <c r="H867" s="117"/>
      <c r="I867" s="118"/>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row>
    <row r="868" spans="1:58" ht="14.25" customHeight="1">
      <c r="A868" s="117"/>
      <c r="B868" s="117"/>
      <c r="C868" s="117"/>
      <c r="D868" s="117"/>
      <c r="E868" s="117"/>
      <c r="F868" s="117"/>
      <c r="G868" s="117"/>
      <c r="H868" s="117"/>
      <c r="I868" s="118"/>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row>
    <row r="869" spans="1:58" ht="14.25" customHeight="1">
      <c r="A869" s="117"/>
      <c r="B869" s="117"/>
      <c r="C869" s="117"/>
      <c r="D869" s="117"/>
      <c r="E869" s="117"/>
      <c r="F869" s="117"/>
      <c r="G869" s="117"/>
      <c r="H869" s="117"/>
      <c r="I869" s="118"/>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row>
    <row r="870" spans="1:58" ht="14.25" customHeight="1">
      <c r="A870" s="117"/>
      <c r="B870" s="117"/>
      <c r="C870" s="117"/>
      <c r="D870" s="117"/>
      <c r="E870" s="117"/>
      <c r="F870" s="117"/>
      <c r="G870" s="117"/>
      <c r="H870" s="117"/>
      <c r="I870" s="118"/>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row>
    <row r="871" spans="1:58" ht="14.25" customHeight="1">
      <c r="A871" s="117"/>
      <c r="B871" s="117"/>
      <c r="C871" s="117"/>
      <c r="D871" s="117"/>
      <c r="E871" s="117"/>
      <c r="F871" s="117"/>
      <c r="G871" s="117"/>
      <c r="H871" s="117"/>
      <c r="I871" s="118"/>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row>
    <row r="872" spans="1:58" ht="14.25" customHeight="1">
      <c r="A872" s="117"/>
      <c r="B872" s="117"/>
      <c r="C872" s="117"/>
      <c r="D872" s="117"/>
      <c r="E872" s="117"/>
      <c r="F872" s="117"/>
      <c r="G872" s="117"/>
      <c r="H872" s="117"/>
      <c r="I872" s="118"/>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row>
    <row r="873" spans="1:58" ht="14.25" customHeight="1">
      <c r="A873" s="117"/>
      <c r="B873" s="117"/>
      <c r="C873" s="117"/>
      <c r="D873" s="117"/>
      <c r="E873" s="117"/>
      <c r="F873" s="117"/>
      <c r="G873" s="117"/>
      <c r="H873" s="117"/>
      <c r="I873" s="118"/>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row>
    <row r="874" spans="1:58" ht="14.25" customHeight="1">
      <c r="A874" s="117"/>
      <c r="B874" s="117"/>
      <c r="C874" s="117"/>
      <c r="D874" s="117"/>
      <c r="E874" s="117"/>
      <c r="F874" s="117"/>
      <c r="G874" s="117"/>
      <c r="H874" s="117"/>
      <c r="I874" s="118"/>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row>
    <row r="875" spans="1:58" ht="14.25" customHeight="1">
      <c r="A875" s="117"/>
      <c r="B875" s="117"/>
      <c r="C875" s="117"/>
      <c r="D875" s="117"/>
      <c r="E875" s="117"/>
      <c r="F875" s="117"/>
      <c r="G875" s="117"/>
      <c r="H875" s="117"/>
      <c r="I875" s="118"/>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row>
    <row r="876" spans="1:58" ht="14.25" customHeight="1">
      <c r="A876" s="117"/>
      <c r="B876" s="117"/>
      <c r="C876" s="117"/>
      <c r="D876" s="117"/>
      <c r="E876" s="117"/>
      <c r="F876" s="117"/>
      <c r="G876" s="117"/>
      <c r="H876" s="117"/>
      <c r="I876" s="118"/>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row>
    <row r="877" spans="1:58" ht="14.25" customHeight="1">
      <c r="A877" s="117"/>
      <c r="B877" s="117"/>
      <c r="C877" s="117"/>
      <c r="D877" s="117"/>
      <c r="E877" s="117"/>
      <c r="F877" s="117"/>
      <c r="G877" s="117"/>
      <c r="H877" s="117"/>
      <c r="I877" s="118"/>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row>
    <row r="878" spans="1:58" ht="14.25" customHeight="1">
      <c r="A878" s="117"/>
      <c r="B878" s="117"/>
      <c r="C878" s="117"/>
      <c r="D878" s="117"/>
      <c r="E878" s="117"/>
      <c r="F878" s="117"/>
      <c r="G878" s="117"/>
      <c r="H878" s="117"/>
      <c r="I878" s="118"/>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row>
    <row r="879" spans="1:58" ht="14.25" customHeight="1">
      <c r="A879" s="117"/>
      <c r="B879" s="117"/>
      <c r="C879" s="117"/>
      <c r="D879" s="117"/>
      <c r="E879" s="117"/>
      <c r="F879" s="117"/>
      <c r="G879" s="117"/>
      <c r="H879" s="117"/>
      <c r="I879" s="118"/>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row>
    <row r="880" spans="1:58" ht="14.25" customHeight="1">
      <c r="A880" s="117"/>
      <c r="B880" s="117"/>
      <c r="C880" s="117"/>
      <c r="D880" s="117"/>
      <c r="E880" s="117"/>
      <c r="F880" s="117"/>
      <c r="G880" s="117"/>
      <c r="H880" s="117"/>
      <c r="I880" s="118"/>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row>
    <row r="881" spans="1:58" ht="14.25" customHeight="1">
      <c r="A881" s="117"/>
      <c r="B881" s="117"/>
      <c r="C881" s="117"/>
      <c r="D881" s="117"/>
      <c r="E881" s="117"/>
      <c r="F881" s="117"/>
      <c r="G881" s="117"/>
      <c r="H881" s="117"/>
      <c r="I881" s="118"/>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row>
    <row r="882" spans="1:58" ht="14.25" customHeight="1">
      <c r="A882" s="117"/>
      <c r="B882" s="117"/>
      <c r="C882" s="117"/>
      <c r="D882" s="117"/>
      <c r="E882" s="117"/>
      <c r="F882" s="117"/>
      <c r="G882" s="117"/>
      <c r="H882" s="117"/>
      <c r="I882" s="118"/>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row>
    <row r="883" spans="1:58" ht="14.25" customHeight="1">
      <c r="A883" s="117"/>
      <c r="B883" s="117"/>
      <c r="C883" s="117"/>
      <c r="D883" s="117"/>
      <c r="E883" s="117"/>
      <c r="F883" s="117"/>
      <c r="G883" s="117"/>
      <c r="H883" s="117"/>
      <c r="I883" s="118"/>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row>
    <row r="884" spans="1:58" ht="14.25" customHeight="1">
      <c r="A884" s="117"/>
      <c r="B884" s="117"/>
      <c r="C884" s="117"/>
      <c r="D884" s="117"/>
      <c r="E884" s="117"/>
      <c r="F884" s="117"/>
      <c r="G884" s="117"/>
      <c r="H884" s="117"/>
      <c r="I884" s="118"/>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row>
    <row r="885" spans="1:58" ht="14.25" customHeight="1">
      <c r="A885" s="117"/>
      <c r="B885" s="117"/>
      <c r="C885" s="117"/>
      <c r="D885" s="117"/>
      <c r="E885" s="117"/>
      <c r="F885" s="117"/>
      <c r="G885" s="117"/>
      <c r="H885" s="117"/>
      <c r="I885" s="118"/>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row>
    <row r="886" spans="1:58" ht="14.25" customHeight="1">
      <c r="A886" s="117"/>
      <c r="B886" s="117"/>
      <c r="C886" s="117"/>
      <c r="D886" s="117"/>
      <c r="E886" s="117"/>
      <c r="F886" s="117"/>
      <c r="G886" s="117"/>
      <c r="H886" s="117"/>
      <c r="I886" s="118"/>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row>
    <row r="887" spans="1:58" ht="14.25" customHeight="1">
      <c r="A887" s="117"/>
      <c r="B887" s="117"/>
      <c r="C887" s="117"/>
      <c r="D887" s="117"/>
      <c r="E887" s="117"/>
      <c r="F887" s="117"/>
      <c r="G887" s="117"/>
      <c r="H887" s="117"/>
      <c r="I887" s="118"/>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row>
    <row r="888" spans="1:58" ht="14.25" customHeight="1">
      <c r="A888" s="117"/>
      <c r="B888" s="117"/>
      <c r="C888" s="117"/>
      <c r="D888" s="117"/>
      <c r="E888" s="117"/>
      <c r="F888" s="117"/>
      <c r="G888" s="117"/>
      <c r="H888" s="117"/>
      <c r="I888" s="118"/>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row>
    <row r="889" spans="1:58" ht="14.25" customHeight="1">
      <c r="A889" s="117"/>
      <c r="B889" s="117"/>
      <c r="C889" s="117"/>
      <c r="D889" s="117"/>
      <c r="E889" s="117"/>
      <c r="F889" s="117"/>
      <c r="G889" s="117"/>
      <c r="H889" s="117"/>
      <c r="I889" s="118"/>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row>
    <row r="890" spans="1:58" ht="14.25" customHeight="1">
      <c r="A890" s="117"/>
      <c r="B890" s="117"/>
      <c r="C890" s="117"/>
      <c r="D890" s="117"/>
      <c r="E890" s="117"/>
      <c r="F890" s="117"/>
      <c r="G890" s="117"/>
      <c r="H890" s="117"/>
      <c r="I890" s="118"/>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row>
    <row r="891" spans="1:58" ht="14.25" customHeight="1">
      <c r="A891" s="117"/>
      <c r="B891" s="117"/>
      <c r="C891" s="117"/>
      <c r="D891" s="117"/>
      <c r="E891" s="117"/>
      <c r="F891" s="117"/>
      <c r="G891" s="117"/>
      <c r="H891" s="117"/>
      <c r="I891" s="118"/>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row>
    <row r="892" spans="1:58" ht="14.25" customHeight="1">
      <c r="A892" s="117"/>
      <c r="B892" s="117"/>
      <c r="C892" s="117"/>
      <c r="D892" s="117"/>
      <c r="E892" s="117"/>
      <c r="F892" s="117"/>
      <c r="G892" s="117"/>
      <c r="H892" s="117"/>
      <c r="I892" s="118"/>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row>
    <row r="893" spans="1:58" ht="14.25" customHeight="1">
      <c r="A893" s="117"/>
      <c r="B893" s="117"/>
      <c r="C893" s="117"/>
      <c r="D893" s="117"/>
      <c r="E893" s="117"/>
      <c r="F893" s="117"/>
      <c r="G893" s="117"/>
      <c r="H893" s="117"/>
      <c r="I893" s="118"/>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row>
    <row r="894" spans="1:58" ht="14.25" customHeight="1">
      <c r="A894" s="117"/>
      <c r="B894" s="117"/>
      <c r="C894" s="117"/>
      <c r="D894" s="117"/>
      <c r="E894" s="117"/>
      <c r="F894" s="117"/>
      <c r="G894" s="117"/>
      <c r="H894" s="117"/>
      <c r="I894" s="118"/>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row>
    <row r="895" spans="1:58" ht="14.25" customHeight="1">
      <c r="A895" s="117"/>
      <c r="B895" s="117"/>
      <c r="C895" s="117"/>
      <c r="D895" s="117"/>
      <c r="E895" s="117"/>
      <c r="F895" s="117"/>
      <c r="G895" s="117"/>
      <c r="H895" s="117"/>
      <c r="I895" s="118"/>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row>
    <row r="896" spans="1:58" ht="14.25" customHeight="1">
      <c r="A896" s="117"/>
      <c r="B896" s="117"/>
      <c r="C896" s="117"/>
      <c r="D896" s="117"/>
      <c r="E896" s="117"/>
      <c r="F896" s="117"/>
      <c r="G896" s="117"/>
      <c r="H896" s="117"/>
      <c r="I896" s="118"/>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row>
    <row r="897" spans="1:58" ht="14.25" customHeight="1">
      <c r="A897" s="117"/>
      <c r="B897" s="117"/>
      <c r="C897" s="117"/>
      <c r="D897" s="117"/>
      <c r="E897" s="117"/>
      <c r="F897" s="117"/>
      <c r="G897" s="117"/>
      <c r="H897" s="117"/>
      <c r="I897" s="118"/>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row>
    <row r="898" spans="1:58" ht="14.25" customHeight="1">
      <c r="A898" s="117"/>
      <c r="B898" s="117"/>
      <c r="C898" s="117"/>
      <c r="D898" s="117"/>
      <c r="E898" s="117"/>
      <c r="F898" s="117"/>
      <c r="G898" s="117"/>
      <c r="H898" s="117"/>
      <c r="I898" s="118"/>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row>
    <row r="899" spans="1:58" ht="14.25" customHeight="1">
      <c r="A899" s="117"/>
      <c r="B899" s="117"/>
      <c r="C899" s="117"/>
      <c r="D899" s="117"/>
      <c r="E899" s="117"/>
      <c r="F899" s="117"/>
      <c r="G899" s="117"/>
      <c r="H899" s="117"/>
      <c r="I899" s="118"/>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row>
    <row r="900" spans="1:58" ht="14.25" customHeight="1">
      <c r="A900" s="117"/>
      <c r="B900" s="117"/>
      <c r="C900" s="117"/>
      <c r="D900" s="117"/>
      <c r="E900" s="117"/>
      <c r="F900" s="117"/>
      <c r="G900" s="117"/>
      <c r="H900" s="117"/>
      <c r="I900" s="118"/>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row>
    <row r="901" spans="1:58" ht="14.25" customHeight="1">
      <c r="A901" s="117"/>
      <c r="B901" s="117"/>
      <c r="C901" s="117"/>
      <c r="D901" s="117"/>
      <c r="E901" s="117"/>
      <c r="F901" s="117"/>
      <c r="G901" s="117"/>
      <c r="H901" s="117"/>
      <c r="I901" s="118"/>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row>
    <row r="902" spans="1:58" ht="14.25" customHeight="1">
      <c r="A902" s="117"/>
      <c r="B902" s="117"/>
      <c r="C902" s="117"/>
      <c r="D902" s="117"/>
      <c r="E902" s="117"/>
      <c r="F902" s="117"/>
      <c r="G902" s="117"/>
      <c r="H902" s="117"/>
      <c r="I902" s="118"/>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row>
    <row r="903" spans="1:58" ht="14.25" customHeight="1">
      <c r="A903" s="117"/>
      <c r="B903" s="117"/>
      <c r="C903" s="117"/>
      <c r="D903" s="117"/>
      <c r="E903" s="117"/>
      <c r="F903" s="117"/>
      <c r="G903" s="117"/>
      <c r="H903" s="117"/>
      <c r="I903" s="118"/>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row>
    <row r="904" spans="1:58" ht="14.25" customHeight="1">
      <c r="A904" s="117"/>
      <c r="B904" s="117"/>
      <c r="C904" s="117"/>
      <c r="D904" s="117"/>
      <c r="E904" s="117"/>
      <c r="F904" s="117"/>
      <c r="G904" s="117"/>
      <c r="H904" s="117"/>
      <c r="I904" s="118"/>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row>
    <row r="905" spans="1:58" ht="14.25" customHeight="1">
      <c r="A905" s="117"/>
      <c r="B905" s="117"/>
      <c r="C905" s="117"/>
      <c r="D905" s="117"/>
      <c r="E905" s="117"/>
      <c r="F905" s="117"/>
      <c r="G905" s="117"/>
      <c r="H905" s="117"/>
      <c r="I905" s="118"/>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row>
    <row r="906" spans="1:58" ht="14.25" customHeight="1">
      <c r="A906" s="117"/>
      <c r="B906" s="117"/>
      <c r="C906" s="117"/>
      <c r="D906" s="117"/>
      <c r="E906" s="117"/>
      <c r="F906" s="117"/>
      <c r="G906" s="117"/>
      <c r="H906" s="117"/>
      <c r="I906" s="118"/>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row>
    <row r="907" spans="1:58" ht="14.25" customHeight="1">
      <c r="A907" s="117"/>
      <c r="B907" s="117"/>
      <c r="C907" s="117"/>
      <c r="D907" s="117"/>
      <c r="E907" s="117"/>
      <c r="F907" s="117"/>
      <c r="G907" s="117"/>
      <c r="H907" s="117"/>
      <c r="I907" s="118"/>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row>
    <row r="908" spans="1:58" ht="14.25" customHeight="1">
      <c r="A908" s="117"/>
      <c r="B908" s="117"/>
      <c r="C908" s="117"/>
      <c r="D908" s="117"/>
      <c r="E908" s="117"/>
      <c r="F908" s="117"/>
      <c r="G908" s="117"/>
      <c r="H908" s="117"/>
      <c r="I908" s="118"/>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row>
    <row r="909" spans="1:58" ht="14.25" customHeight="1">
      <c r="A909" s="117"/>
      <c r="B909" s="117"/>
      <c r="C909" s="117"/>
      <c r="D909" s="117"/>
      <c r="E909" s="117"/>
      <c r="F909" s="117"/>
      <c r="G909" s="117"/>
      <c r="H909" s="117"/>
      <c r="I909" s="118"/>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row>
    <row r="910" spans="1:58" ht="14.25" customHeight="1">
      <c r="A910" s="117"/>
      <c r="B910" s="117"/>
      <c r="C910" s="117"/>
      <c r="D910" s="117"/>
      <c r="E910" s="117"/>
      <c r="F910" s="117"/>
      <c r="G910" s="117"/>
      <c r="H910" s="117"/>
      <c r="I910" s="118"/>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row>
    <row r="911" spans="1:58" ht="14.25" customHeight="1">
      <c r="A911" s="117"/>
      <c r="B911" s="117"/>
      <c r="C911" s="117"/>
      <c r="D911" s="117"/>
      <c r="E911" s="117"/>
      <c r="F911" s="117"/>
      <c r="G911" s="117"/>
      <c r="H911" s="117"/>
      <c r="I911" s="118"/>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row>
    <row r="912" spans="1:58" ht="14.25" customHeight="1">
      <c r="A912" s="117"/>
      <c r="B912" s="117"/>
      <c r="C912" s="117"/>
      <c r="D912" s="117"/>
      <c r="E912" s="117"/>
      <c r="F912" s="117"/>
      <c r="G912" s="117"/>
      <c r="H912" s="117"/>
      <c r="I912" s="118"/>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row>
    <row r="913" spans="1:58" ht="14.25" customHeight="1">
      <c r="A913" s="117"/>
      <c r="B913" s="117"/>
      <c r="C913" s="117"/>
      <c r="D913" s="117"/>
      <c r="E913" s="117"/>
      <c r="F913" s="117"/>
      <c r="G913" s="117"/>
      <c r="H913" s="117"/>
      <c r="I913" s="118"/>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row>
    <row r="914" spans="1:58" ht="14.25" customHeight="1">
      <c r="A914" s="117"/>
      <c r="B914" s="117"/>
      <c r="C914" s="117"/>
      <c r="D914" s="117"/>
      <c r="E914" s="117"/>
      <c r="F914" s="117"/>
      <c r="G914" s="117"/>
      <c r="H914" s="117"/>
      <c r="I914" s="118"/>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row>
    <row r="915" spans="1:58" ht="14.25" customHeight="1">
      <c r="A915" s="117"/>
      <c r="B915" s="117"/>
      <c r="C915" s="117"/>
      <c r="D915" s="117"/>
      <c r="E915" s="117"/>
      <c r="F915" s="117"/>
      <c r="G915" s="117"/>
      <c r="H915" s="117"/>
      <c r="I915" s="118"/>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row>
    <row r="916" spans="1:58" ht="14.25" customHeight="1">
      <c r="A916" s="117"/>
      <c r="B916" s="117"/>
      <c r="C916" s="117"/>
      <c r="D916" s="117"/>
      <c r="E916" s="117"/>
      <c r="F916" s="117"/>
      <c r="G916" s="117"/>
      <c r="H916" s="117"/>
      <c r="I916" s="118"/>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row>
    <row r="917" spans="1:58" ht="14.25" customHeight="1">
      <c r="A917" s="117"/>
      <c r="B917" s="117"/>
      <c r="C917" s="117"/>
      <c r="D917" s="117"/>
      <c r="E917" s="117"/>
      <c r="F917" s="117"/>
      <c r="G917" s="117"/>
      <c r="H917" s="117"/>
      <c r="I917" s="118"/>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row>
    <row r="918" spans="1:58" ht="14.25" customHeight="1">
      <c r="A918" s="117"/>
      <c r="B918" s="117"/>
      <c r="C918" s="117"/>
      <c r="D918" s="117"/>
      <c r="E918" s="117"/>
      <c r="F918" s="117"/>
      <c r="G918" s="117"/>
      <c r="H918" s="117"/>
      <c r="I918" s="118"/>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row>
    <row r="919" spans="1:58" ht="14.25" customHeight="1">
      <c r="A919" s="117"/>
      <c r="B919" s="117"/>
      <c r="C919" s="117"/>
      <c r="D919" s="117"/>
      <c r="E919" s="117"/>
      <c r="F919" s="117"/>
      <c r="G919" s="117"/>
      <c r="H919" s="117"/>
      <c r="I919" s="118"/>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row>
    <row r="920" spans="1:58" ht="14.25" customHeight="1">
      <c r="A920" s="117"/>
      <c r="B920" s="117"/>
      <c r="C920" s="117"/>
      <c r="D920" s="117"/>
      <c r="E920" s="117"/>
      <c r="F920" s="117"/>
      <c r="G920" s="117"/>
      <c r="H920" s="117"/>
      <c r="I920" s="118"/>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row>
    <row r="921" spans="1:58" ht="14.25" customHeight="1">
      <c r="A921" s="117"/>
      <c r="B921" s="117"/>
      <c r="C921" s="117"/>
      <c r="D921" s="117"/>
      <c r="E921" s="117"/>
      <c r="F921" s="117"/>
      <c r="G921" s="117"/>
      <c r="H921" s="117"/>
      <c r="I921" s="118"/>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row>
    <row r="922" spans="1:58" ht="14.25" customHeight="1">
      <c r="A922" s="117"/>
      <c r="B922" s="117"/>
      <c r="C922" s="117"/>
      <c r="D922" s="117"/>
      <c r="E922" s="117"/>
      <c r="F922" s="117"/>
      <c r="G922" s="117"/>
      <c r="H922" s="117"/>
      <c r="I922" s="118"/>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row>
    <row r="923" spans="1:58" ht="14.25" customHeight="1">
      <c r="A923" s="117"/>
      <c r="B923" s="117"/>
      <c r="C923" s="117"/>
      <c r="D923" s="117"/>
      <c r="E923" s="117"/>
      <c r="F923" s="117"/>
      <c r="G923" s="117"/>
      <c r="H923" s="117"/>
      <c r="I923" s="118"/>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row>
    <row r="924" spans="1:58" ht="14.25" customHeight="1">
      <c r="A924" s="117"/>
      <c r="B924" s="117"/>
      <c r="C924" s="117"/>
      <c r="D924" s="117"/>
      <c r="E924" s="117"/>
      <c r="F924" s="117"/>
      <c r="G924" s="117"/>
      <c r="H924" s="117"/>
      <c r="I924" s="118"/>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row>
    <row r="925" spans="1:58" ht="14.25" customHeight="1">
      <c r="A925" s="117"/>
      <c r="B925" s="117"/>
      <c r="C925" s="117"/>
      <c r="D925" s="117"/>
      <c r="E925" s="117"/>
      <c r="F925" s="117"/>
      <c r="G925" s="117"/>
      <c r="H925" s="117"/>
      <c r="I925" s="118"/>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row>
    <row r="926" spans="1:58" ht="14.25" customHeight="1">
      <c r="A926" s="117"/>
      <c r="B926" s="117"/>
      <c r="C926" s="117"/>
      <c r="D926" s="117"/>
      <c r="E926" s="117"/>
      <c r="F926" s="117"/>
      <c r="G926" s="117"/>
      <c r="H926" s="117"/>
      <c r="I926" s="118"/>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row>
    <row r="927" spans="1:58" ht="14.25" customHeight="1">
      <c r="A927" s="117"/>
      <c r="B927" s="117"/>
      <c r="C927" s="117"/>
      <c r="D927" s="117"/>
      <c r="E927" s="117"/>
      <c r="F927" s="117"/>
      <c r="G927" s="117"/>
      <c r="H927" s="117"/>
      <c r="I927" s="118"/>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row>
    <row r="928" spans="1:58" ht="14.25" customHeight="1">
      <c r="A928" s="117"/>
      <c r="B928" s="117"/>
      <c r="C928" s="117"/>
      <c r="D928" s="117"/>
      <c r="E928" s="117"/>
      <c r="F928" s="117"/>
      <c r="G928" s="117"/>
      <c r="H928" s="117"/>
      <c r="I928" s="118"/>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row>
    <row r="929" spans="1:58" ht="14.25" customHeight="1">
      <c r="A929" s="117"/>
      <c r="B929" s="117"/>
      <c r="C929" s="117"/>
      <c r="D929" s="117"/>
      <c r="E929" s="117"/>
      <c r="F929" s="117"/>
      <c r="G929" s="117"/>
      <c r="H929" s="117"/>
      <c r="I929" s="118"/>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row>
    <row r="930" spans="1:58" ht="14.25" customHeight="1">
      <c r="A930" s="117"/>
      <c r="B930" s="117"/>
      <c r="C930" s="117"/>
      <c r="D930" s="117"/>
      <c r="E930" s="117"/>
      <c r="F930" s="117"/>
      <c r="G930" s="117"/>
      <c r="H930" s="117"/>
      <c r="I930" s="118"/>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row>
    <row r="931" spans="1:58" ht="14.25" customHeight="1">
      <c r="A931" s="117"/>
      <c r="B931" s="117"/>
      <c r="C931" s="117"/>
      <c r="D931" s="117"/>
      <c r="E931" s="117"/>
      <c r="F931" s="117"/>
      <c r="G931" s="117"/>
      <c r="H931" s="117"/>
      <c r="I931" s="118"/>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row>
    <row r="932" spans="1:58" ht="14.25" customHeight="1">
      <c r="A932" s="117"/>
      <c r="B932" s="117"/>
      <c r="C932" s="117"/>
      <c r="D932" s="117"/>
      <c r="E932" s="117"/>
      <c r="F932" s="117"/>
      <c r="G932" s="117"/>
      <c r="H932" s="117"/>
      <c r="I932" s="118"/>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row>
    <row r="933" spans="1:58" ht="14.25" customHeight="1">
      <c r="A933" s="117"/>
      <c r="B933" s="117"/>
      <c r="C933" s="117"/>
      <c r="D933" s="117"/>
      <c r="E933" s="117"/>
      <c r="F933" s="117"/>
      <c r="G933" s="117"/>
      <c r="H933" s="117"/>
      <c r="I933" s="118"/>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row>
    <row r="934" spans="1:58" ht="14.25" customHeight="1">
      <c r="A934" s="117"/>
      <c r="B934" s="117"/>
      <c r="C934" s="117"/>
      <c r="D934" s="117"/>
      <c r="E934" s="117"/>
      <c r="F934" s="117"/>
      <c r="G934" s="117"/>
      <c r="H934" s="117"/>
      <c r="I934" s="118"/>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row>
    <row r="935" spans="1:58" ht="14.25" customHeight="1">
      <c r="A935" s="117"/>
      <c r="B935" s="117"/>
      <c r="C935" s="117"/>
      <c r="D935" s="117"/>
      <c r="E935" s="117"/>
      <c r="F935" s="117"/>
      <c r="G935" s="117"/>
      <c r="H935" s="117"/>
      <c r="I935" s="118"/>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row>
    <row r="936" spans="1:58" ht="14.25" customHeight="1">
      <c r="A936" s="117"/>
      <c r="B936" s="117"/>
      <c r="C936" s="117"/>
      <c r="D936" s="117"/>
      <c r="E936" s="117"/>
      <c r="F936" s="117"/>
      <c r="G936" s="117"/>
      <c r="H936" s="117"/>
      <c r="I936" s="118"/>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row>
    <row r="937" spans="1:58" ht="14.25" customHeight="1">
      <c r="A937" s="117"/>
      <c r="B937" s="117"/>
      <c r="C937" s="117"/>
      <c r="D937" s="117"/>
      <c r="E937" s="117"/>
      <c r="F937" s="117"/>
      <c r="G937" s="117"/>
      <c r="H937" s="117"/>
      <c r="I937" s="118"/>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row>
    <row r="938" spans="1:58" ht="14.25" customHeight="1">
      <c r="A938" s="117"/>
      <c r="B938" s="117"/>
      <c r="C938" s="117"/>
      <c r="D938" s="117"/>
      <c r="E938" s="117"/>
      <c r="F938" s="117"/>
      <c r="G938" s="117"/>
      <c r="H938" s="117"/>
      <c r="I938" s="118"/>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row>
    <row r="939" spans="1:58" ht="14.25" customHeight="1">
      <c r="A939" s="117"/>
      <c r="B939" s="117"/>
      <c r="C939" s="117"/>
      <c r="D939" s="117"/>
      <c r="E939" s="117"/>
      <c r="F939" s="117"/>
      <c r="G939" s="117"/>
      <c r="H939" s="117"/>
      <c r="I939" s="118"/>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row>
    <row r="940" spans="1:58" ht="14.25" customHeight="1">
      <c r="A940" s="117"/>
      <c r="B940" s="117"/>
      <c r="C940" s="117"/>
      <c r="D940" s="117"/>
      <c r="E940" s="117"/>
      <c r="F940" s="117"/>
      <c r="G940" s="117"/>
      <c r="H940" s="117"/>
      <c r="I940" s="118"/>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row>
    <row r="941" spans="1:58" ht="14.25" customHeight="1">
      <c r="A941" s="117"/>
      <c r="B941" s="117"/>
      <c r="C941" s="117"/>
      <c r="D941" s="117"/>
      <c r="E941" s="117"/>
      <c r="F941" s="117"/>
      <c r="G941" s="117"/>
      <c r="H941" s="117"/>
      <c r="I941" s="118"/>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row>
    <row r="942" spans="1:58" ht="14.25" customHeight="1">
      <c r="A942" s="117"/>
      <c r="B942" s="117"/>
      <c r="C942" s="117"/>
      <c r="D942" s="117"/>
      <c r="E942" s="117"/>
      <c r="F942" s="117"/>
      <c r="G942" s="117"/>
      <c r="H942" s="117"/>
      <c r="I942" s="118"/>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row>
    <row r="943" spans="1:58" ht="14.25" customHeight="1">
      <c r="A943" s="117"/>
      <c r="B943" s="117"/>
      <c r="C943" s="117"/>
      <c r="D943" s="117"/>
      <c r="E943" s="117"/>
      <c r="F943" s="117"/>
      <c r="G943" s="117"/>
      <c r="H943" s="117"/>
      <c r="I943" s="118"/>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row>
    <row r="944" spans="1:58" ht="14.25" customHeight="1">
      <c r="A944" s="117"/>
      <c r="B944" s="117"/>
      <c r="C944" s="117"/>
      <c r="D944" s="117"/>
      <c r="E944" s="117"/>
      <c r="F944" s="117"/>
      <c r="G944" s="117"/>
      <c r="H944" s="117"/>
      <c r="I944" s="118"/>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row>
    <row r="945" spans="1:58" ht="14.25" customHeight="1">
      <c r="A945" s="117"/>
      <c r="B945" s="117"/>
      <c r="C945" s="117"/>
      <c r="D945" s="117"/>
      <c r="E945" s="117"/>
      <c r="F945" s="117"/>
      <c r="G945" s="117"/>
      <c r="H945" s="117"/>
      <c r="I945" s="118"/>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row>
    <row r="946" spans="1:58" ht="14.25" customHeight="1">
      <c r="A946" s="117"/>
      <c r="B946" s="117"/>
      <c r="C946" s="117"/>
      <c r="D946" s="117"/>
      <c r="E946" s="117"/>
      <c r="F946" s="117"/>
      <c r="G946" s="117"/>
      <c r="H946" s="117"/>
      <c r="I946" s="118"/>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row>
    <row r="947" spans="1:58" ht="14.25" customHeight="1">
      <c r="A947" s="117"/>
      <c r="B947" s="117"/>
      <c r="C947" s="117"/>
      <c r="D947" s="117"/>
      <c r="E947" s="117"/>
      <c r="F947" s="117"/>
      <c r="G947" s="117"/>
      <c r="H947" s="117"/>
      <c r="I947" s="118"/>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row>
    <row r="948" spans="1:58" ht="14.25" customHeight="1">
      <c r="A948" s="117"/>
      <c r="B948" s="117"/>
      <c r="C948" s="117"/>
      <c r="D948" s="117"/>
      <c r="E948" s="117"/>
      <c r="F948" s="117"/>
      <c r="G948" s="117"/>
      <c r="H948" s="117"/>
      <c r="I948" s="118"/>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row>
    <row r="949" spans="1:58" ht="14.25" customHeight="1">
      <c r="A949" s="117"/>
      <c r="B949" s="117"/>
      <c r="C949" s="117"/>
      <c r="D949" s="117"/>
      <c r="E949" s="117"/>
      <c r="F949" s="117"/>
      <c r="G949" s="117"/>
      <c r="H949" s="117"/>
      <c r="I949" s="118"/>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row>
    <row r="950" spans="1:58" ht="14.25" customHeight="1">
      <c r="A950" s="117"/>
      <c r="B950" s="117"/>
      <c r="C950" s="117"/>
      <c r="D950" s="117"/>
      <c r="E950" s="117"/>
      <c r="F950" s="117"/>
      <c r="G950" s="117"/>
      <c r="H950" s="117"/>
      <c r="I950" s="118"/>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row>
    <row r="951" spans="1:58" ht="14.25" customHeight="1">
      <c r="A951" s="117"/>
      <c r="B951" s="117"/>
      <c r="C951" s="117"/>
      <c r="D951" s="117"/>
      <c r="E951" s="117"/>
      <c r="F951" s="117"/>
      <c r="G951" s="117"/>
      <c r="H951" s="117"/>
      <c r="I951" s="118"/>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row>
    <row r="952" spans="1:58" ht="14.25" customHeight="1">
      <c r="A952" s="117"/>
      <c r="B952" s="117"/>
      <c r="C952" s="117"/>
      <c r="D952" s="117"/>
      <c r="E952" s="117"/>
      <c r="F952" s="117"/>
      <c r="G952" s="117"/>
      <c r="H952" s="117"/>
      <c r="I952" s="118"/>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row>
    <row r="953" spans="1:58" ht="14.25" customHeight="1">
      <c r="A953" s="117"/>
      <c r="B953" s="117"/>
      <c r="C953" s="117"/>
      <c r="D953" s="117"/>
      <c r="E953" s="117"/>
      <c r="F953" s="117"/>
      <c r="G953" s="117"/>
      <c r="H953" s="117"/>
      <c r="I953" s="118"/>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row>
    <row r="954" spans="1:58" ht="14.25" customHeight="1">
      <c r="A954" s="117"/>
      <c r="B954" s="117"/>
      <c r="C954" s="117"/>
      <c r="D954" s="117"/>
      <c r="E954" s="117"/>
      <c r="F954" s="117"/>
      <c r="G954" s="117"/>
      <c r="H954" s="117"/>
      <c r="I954" s="118"/>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row>
    <row r="955" spans="1:58" ht="14.25" customHeight="1">
      <c r="A955" s="117"/>
      <c r="B955" s="117"/>
      <c r="C955" s="117"/>
      <c r="D955" s="117"/>
      <c r="E955" s="117"/>
      <c r="F955" s="117"/>
      <c r="G955" s="117"/>
      <c r="H955" s="117"/>
      <c r="I955" s="118"/>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row>
    <row r="956" spans="1:58" ht="14.25" customHeight="1">
      <c r="A956" s="117"/>
      <c r="B956" s="117"/>
      <c r="C956" s="117"/>
      <c r="D956" s="117"/>
      <c r="E956" s="117"/>
      <c r="F956" s="117"/>
      <c r="G956" s="117"/>
      <c r="H956" s="117"/>
      <c r="I956" s="118"/>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row>
    <row r="957" spans="1:58" ht="14.25" customHeight="1">
      <c r="A957" s="117"/>
      <c r="B957" s="117"/>
      <c r="C957" s="117"/>
      <c r="D957" s="117"/>
      <c r="E957" s="117"/>
      <c r="F957" s="117"/>
      <c r="G957" s="117"/>
      <c r="H957" s="117"/>
      <c r="I957" s="118"/>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row>
    <row r="958" spans="1:58" ht="14.25" customHeight="1">
      <c r="A958" s="117"/>
      <c r="B958" s="117"/>
      <c r="C958" s="117"/>
      <c r="D958" s="117"/>
      <c r="E958" s="117"/>
      <c r="F958" s="117"/>
      <c r="G958" s="117"/>
      <c r="H958" s="117"/>
      <c r="I958" s="118"/>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row>
    <row r="959" spans="1:58" ht="14.25" customHeight="1">
      <c r="A959" s="117"/>
      <c r="B959" s="117"/>
      <c r="C959" s="117"/>
      <c r="D959" s="117"/>
      <c r="E959" s="117"/>
      <c r="F959" s="117"/>
      <c r="G959" s="117"/>
      <c r="H959" s="117"/>
      <c r="I959" s="118"/>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row>
    <row r="960" spans="1:58" ht="14.25" customHeight="1">
      <c r="A960" s="117"/>
      <c r="B960" s="117"/>
      <c r="C960" s="117"/>
      <c r="D960" s="117"/>
      <c r="E960" s="117"/>
      <c r="F960" s="117"/>
      <c r="G960" s="117"/>
      <c r="H960" s="117"/>
      <c r="I960" s="118"/>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row>
    <row r="961" spans="1:58" ht="14.25" customHeight="1">
      <c r="A961" s="117"/>
      <c r="B961" s="117"/>
      <c r="C961" s="117"/>
      <c r="D961" s="117"/>
      <c r="E961" s="117"/>
      <c r="F961" s="117"/>
      <c r="G961" s="117"/>
      <c r="H961" s="117"/>
      <c r="I961" s="118"/>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row>
    <row r="962" spans="1:58" ht="14.25" customHeight="1">
      <c r="A962" s="117"/>
      <c r="B962" s="117"/>
      <c r="C962" s="117"/>
      <c r="D962" s="117"/>
      <c r="E962" s="117"/>
      <c r="F962" s="117"/>
      <c r="G962" s="117"/>
      <c r="H962" s="117"/>
      <c r="I962" s="118"/>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row>
    <row r="963" spans="1:58" ht="14.25" customHeight="1">
      <c r="A963" s="117"/>
      <c r="B963" s="117"/>
      <c r="C963" s="117"/>
      <c r="D963" s="117"/>
      <c r="E963" s="117"/>
      <c r="F963" s="117"/>
      <c r="G963" s="117"/>
      <c r="H963" s="117"/>
      <c r="I963" s="118"/>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row>
    <row r="964" spans="1:58" ht="14.25" customHeight="1">
      <c r="A964" s="117"/>
      <c r="B964" s="117"/>
      <c r="C964" s="117"/>
      <c r="D964" s="117"/>
      <c r="E964" s="117"/>
      <c r="F964" s="117"/>
      <c r="G964" s="117"/>
      <c r="H964" s="117"/>
      <c r="I964" s="118"/>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row>
    <row r="965" spans="1:58" ht="14.25" customHeight="1">
      <c r="A965" s="117"/>
      <c r="B965" s="117"/>
      <c r="C965" s="117"/>
      <c r="D965" s="117"/>
      <c r="E965" s="117"/>
      <c r="F965" s="117"/>
      <c r="G965" s="117"/>
      <c r="H965" s="117"/>
      <c r="I965" s="118"/>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row>
    <row r="966" spans="1:58" ht="14.25" customHeight="1">
      <c r="A966" s="117"/>
      <c r="B966" s="117"/>
      <c r="C966" s="117"/>
      <c r="D966" s="117"/>
      <c r="E966" s="117"/>
      <c r="F966" s="117"/>
      <c r="G966" s="117"/>
      <c r="H966" s="117"/>
      <c r="I966" s="118"/>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row>
    <row r="967" spans="1:58" ht="14.25" customHeight="1">
      <c r="A967" s="117"/>
      <c r="B967" s="117"/>
      <c r="C967" s="117"/>
      <c r="D967" s="117"/>
      <c r="E967" s="117"/>
      <c r="F967" s="117"/>
      <c r="G967" s="117"/>
      <c r="H967" s="117"/>
      <c r="I967" s="118"/>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row>
    <row r="968" spans="1:58" ht="14.25" customHeight="1">
      <c r="A968" s="117"/>
      <c r="B968" s="117"/>
      <c r="C968" s="117"/>
      <c r="D968" s="117"/>
      <c r="E968" s="117"/>
      <c r="F968" s="117"/>
      <c r="G968" s="117"/>
      <c r="H968" s="117"/>
      <c r="I968" s="118"/>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row>
    <row r="969" spans="1:58" ht="14.25" customHeight="1">
      <c r="A969" s="117"/>
      <c r="B969" s="117"/>
      <c r="C969" s="117"/>
      <c r="D969" s="117"/>
      <c r="E969" s="117"/>
      <c r="F969" s="117"/>
      <c r="G969" s="117"/>
      <c r="H969" s="117"/>
      <c r="I969" s="118"/>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row>
    <row r="970" spans="1:58" ht="14.25" customHeight="1">
      <c r="A970" s="117"/>
      <c r="B970" s="117"/>
      <c r="C970" s="117"/>
      <c r="D970" s="117"/>
      <c r="E970" s="117"/>
      <c r="F970" s="117"/>
      <c r="G970" s="117"/>
      <c r="H970" s="117"/>
      <c r="I970" s="118"/>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row>
    <row r="971" spans="1:58" ht="14.25" customHeight="1">
      <c r="A971" s="117"/>
      <c r="B971" s="117"/>
      <c r="C971" s="117"/>
      <c r="D971" s="117"/>
      <c r="E971" s="117"/>
      <c r="F971" s="117"/>
      <c r="G971" s="117"/>
      <c r="H971" s="117"/>
      <c r="I971" s="118"/>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row>
    <row r="972" spans="1:58" ht="14.25" customHeight="1">
      <c r="A972" s="117"/>
      <c r="B972" s="117"/>
      <c r="C972" s="117"/>
      <c r="D972" s="117"/>
      <c r="E972" s="117"/>
      <c r="F972" s="117"/>
      <c r="G972" s="117"/>
      <c r="H972" s="117"/>
      <c r="I972" s="118"/>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row>
    <row r="973" spans="1:58" ht="14.25" customHeight="1">
      <c r="A973" s="117"/>
      <c r="B973" s="117"/>
      <c r="C973" s="117"/>
      <c r="D973" s="117"/>
      <c r="E973" s="117"/>
      <c r="F973" s="117"/>
      <c r="G973" s="117"/>
      <c r="H973" s="117"/>
      <c r="I973" s="118"/>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row>
    <row r="974" spans="1:58" ht="14.25" customHeight="1">
      <c r="A974" s="117"/>
      <c r="B974" s="117"/>
      <c r="C974" s="117"/>
      <c r="D974" s="117"/>
      <c r="E974" s="117"/>
      <c r="F974" s="117"/>
      <c r="G974" s="117"/>
      <c r="H974" s="117"/>
      <c r="I974" s="118"/>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row>
    <row r="975" spans="1:58" ht="14.25" customHeight="1">
      <c r="A975" s="117"/>
      <c r="B975" s="117"/>
      <c r="C975" s="117"/>
      <c r="D975" s="117"/>
      <c r="E975" s="117"/>
      <c r="F975" s="117"/>
      <c r="G975" s="117"/>
      <c r="H975" s="117"/>
      <c r="I975" s="118"/>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row>
    <row r="976" spans="1:58" ht="14.25" customHeight="1">
      <c r="A976" s="117"/>
      <c r="B976" s="117"/>
      <c r="C976" s="117"/>
      <c r="D976" s="117"/>
      <c r="E976" s="117"/>
      <c r="F976" s="117"/>
      <c r="G976" s="117"/>
      <c r="H976" s="117"/>
      <c r="I976" s="118"/>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row>
    <row r="977" spans="1:58" ht="14.25" customHeight="1">
      <c r="A977" s="117"/>
      <c r="B977" s="117"/>
      <c r="C977" s="117"/>
      <c r="D977" s="117"/>
      <c r="E977" s="117"/>
      <c r="F977" s="117"/>
      <c r="G977" s="117"/>
      <c r="H977" s="117"/>
      <c r="I977" s="118"/>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row>
    <row r="978" spans="1:58" ht="14.25" customHeight="1">
      <c r="A978" s="117"/>
      <c r="B978" s="117"/>
      <c r="C978" s="117"/>
      <c r="D978" s="117"/>
      <c r="E978" s="117"/>
      <c r="F978" s="117"/>
      <c r="G978" s="117"/>
      <c r="H978" s="117"/>
      <c r="I978" s="118"/>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row>
    <row r="979" spans="1:58" ht="14.25" customHeight="1">
      <c r="A979" s="117"/>
      <c r="B979" s="117"/>
      <c r="C979" s="117"/>
      <c r="D979" s="117"/>
      <c r="E979" s="117"/>
      <c r="F979" s="117"/>
      <c r="G979" s="117"/>
      <c r="H979" s="117"/>
      <c r="I979" s="118"/>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row>
    <row r="980" spans="1:58" ht="14.25" customHeight="1">
      <c r="A980" s="117"/>
      <c r="B980" s="117"/>
      <c r="C980" s="117"/>
      <c r="D980" s="117"/>
      <c r="E980" s="117"/>
      <c r="F980" s="117"/>
      <c r="G980" s="117"/>
      <c r="H980" s="117"/>
      <c r="I980" s="118"/>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row>
    <row r="981" spans="1:58" ht="14.25" customHeight="1">
      <c r="A981" s="117"/>
      <c r="B981" s="117"/>
      <c r="C981" s="117"/>
      <c r="D981" s="117"/>
      <c r="E981" s="117"/>
      <c r="F981" s="117"/>
      <c r="G981" s="117"/>
      <c r="H981" s="117"/>
      <c r="I981" s="118"/>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row>
    <row r="982" spans="1:58" ht="14.25" customHeight="1">
      <c r="A982" s="117"/>
      <c r="B982" s="117"/>
      <c r="C982" s="117"/>
      <c r="D982" s="117"/>
      <c r="E982" s="117"/>
      <c r="F982" s="117"/>
      <c r="G982" s="117"/>
      <c r="H982" s="117"/>
      <c r="I982" s="118"/>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row>
    <row r="983" spans="1:58" ht="14.25" customHeight="1">
      <c r="A983" s="117"/>
      <c r="B983" s="117"/>
      <c r="C983" s="117"/>
      <c r="D983" s="117"/>
      <c r="E983" s="117"/>
      <c r="F983" s="117"/>
      <c r="G983" s="117"/>
      <c r="H983" s="117"/>
      <c r="I983" s="118"/>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row>
    <row r="984" spans="1:58" ht="14.25" customHeight="1">
      <c r="A984" s="117"/>
      <c r="B984" s="117"/>
      <c r="C984" s="117"/>
      <c r="D984" s="117"/>
      <c r="E984" s="117"/>
      <c r="F984" s="117"/>
      <c r="G984" s="117"/>
      <c r="H984" s="117"/>
      <c r="I984" s="118"/>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row>
    <row r="985" spans="1:58" ht="14.25" customHeight="1">
      <c r="A985" s="117"/>
      <c r="B985" s="117"/>
      <c r="C985" s="117"/>
      <c r="D985" s="117"/>
      <c r="E985" s="117"/>
      <c r="F985" s="117"/>
      <c r="G985" s="117"/>
      <c r="H985" s="117"/>
      <c r="I985" s="118"/>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row>
    <row r="986" spans="1:58" ht="14.25" customHeight="1">
      <c r="A986" s="117"/>
      <c r="B986" s="117"/>
      <c r="C986" s="117"/>
      <c r="D986" s="117"/>
      <c r="E986" s="117"/>
      <c r="F986" s="117"/>
      <c r="G986" s="117"/>
      <c r="H986" s="117"/>
      <c r="I986" s="118"/>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row>
    <row r="987" spans="1:58" ht="14.25" customHeight="1">
      <c r="A987" s="117"/>
      <c r="B987" s="117"/>
      <c r="C987" s="117"/>
      <c r="D987" s="117"/>
      <c r="E987" s="117"/>
      <c r="F987" s="117"/>
      <c r="G987" s="117"/>
      <c r="H987" s="117"/>
      <c r="I987" s="118"/>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row>
    <row r="988" spans="1:58" ht="14.25" customHeight="1">
      <c r="A988" s="117"/>
      <c r="B988" s="117"/>
      <c r="C988" s="117"/>
      <c r="D988" s="117"/>
      <c r="E988" s="117"/>
      <c r="F988" s="117"/>
      <c r="G988" s="117"/>
      <c r="H988" s="117"/>
      <c r="I988" s="118"/>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row>
    <row r="989" spans="1:58" ht="14.25" customHeight="1">
      <c r="A989" s="117"/>
      <c r="B989" s="117"/>
      <c r="C989" s="117"/>
      <c r="D989" s="117"/>
      <c r="E989" s="117"/>
      <c r="F989" s="117"/>
      <c r="G989" s="117"/>
      <c r="H989" s="117"/>
      <c r="I989" s="118"/>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row>
    <row r="990" spans="1:58" ht="14.25" customHeight="1">
      <c r="A990" s="117"/>
      <c r="B990" s="117"/>
      <c r="C990" s="117"/>
      <c r="D990" s="117"/>
      <c r="E990" s="117"/>
      <c r="F990" s="117"/>
      <c r="G990" s="117"/>
      <c r="H990" s="117"/>
      <c r="I990" s="118"/>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row>
    <row r="991" spans="1:58" ht="14.25" customHeight="1">
      <c r="A991" s="117"/>
      <c r="B991" s="117"/>
      <c r="C991" s="117"/>
      <c r="D991" s="117"/>
      <c r="E991" s="117"/>
      <c r="F991" s="117"/>
      <c r="G991" s="117"/>
      <c r="H991" s="117"/>
      <c r="I991" s="118"/>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row>
    <row r="992" spans="1:58" ht="14.25" customHeight="1">
      <c r="A992" s="117"/>
      <c r="B992" s="117"/>
      <c r="C992" s="117"/>
      <c r="D992" s="117"/>
      <c r="E992" s="117"/>
      <c r="F992" s="117"/>
      <c r="G992" s="117"/>
      <c r="H992" s="117"/>
      <c r="I992" s="118"/>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row>
    <row r="993" spans="1:58" ht="14.25" customHeight="1">
      <c r="A993" s="117"/>
      <c r="B993" s="117"/>
      <c r="C993" s="117"/>
      <c r="D993" s="117"/>
      <c r="E993" s="117"/>
      <c r="F993" s="117"/>
      <c r="G993" s="117"/>
      <c r="H993" s="117"/>
      <c r="I993" s="118"/>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row>
    <row r="994" spans="1:58" ht="14.25" customHeight="1">
      <c r="A994" s="117"/>
      <c r="B994" s="117"/>
      <c r="C994" s="117"/>
      <c r="D994" s="117"/>
      <c r="E994" s="117"/>
      <c r="F994" s="117"/>
      <c r="G994" s="117"/>
      <c r="H994" s="117"/>
      <c r="I994" s="118"/>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row>
    <row r="995" spans="1:58" ht="14.25" customHeight="1">
      <c r="A995" s="117"/>
      <c r="B995" s="117"/>
      <c r="C995" s="117"/>
      <c r="D995" s="117"/>
      <c r="E995" s="117"/>
      <c r="F995" s="117"/>
      <c r="G995" s="117"/>
      <c r="H995" s="117"/>
      <c r="I995" s="118"/>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row>
    <row r="996" spans="1:58" ht="14.25" customHeight="1">
      <c r="A996" s="117"/>
      <c r="B996" s="117"/>
      <c r="C996" s="117"/>
      <c r="D996" s="117"/>
      <c r="E996" s="117"/>
      <c r="F996" s="117"/>
      <c r="G996" s="117"/>
      <c r="H996" s="117"/>
      <c r="I996" s="118"/>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row>
    <row r="997" spans="1:58" ht="14.25" customHeight="1">
      <c r="A997" s="117"/>
      <c r="B997" s="117"/>
      <c r="C997" s="117"/>
      <c r="D997" s="117"/>
      <c r="E997" s="117"/>
      <c r="F997" s="117"/>
      <c r="G997" s="117"/>
      <c r="H997" s="117"/>
      <c r="I997" s="118"/>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row>
    <row r="998" spans="1:58" ht="14.25" customHeight="1">
      <c r="A998" s="117"/>
      <c r="B998" s="117"/>
      <c r="C998" s="117"/>
      <c r="D998" s="117"/>
      <c r="E998" s="117"/>
      <c r="F998" s="117"/>
      <c r="G998" s="117"/>
      <c r="H998" s="117"/>
      <c r="I998" s="118"/>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row>
    <row r="999" spans="1:58" ht="14.25" customHeight="1">
      <c r="A999" s="117"/>
      <c r="B999" s="117"/>
      <c r="C999" s="117"/>
      <c r="D999" s="117"/>
      <c r="E999" s="117"/>
      <c r="F999" s="117"/>
      <c r="G999" s="117"/>
      <c r="H999" s="117"/>
      <c r="I999" s="118"/>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row>
    <row r="1000" spans="1:58" ht="14.25" customHeight="1">
      <c r="A1000" s="117"/>
      <c r="B1000" s="117"/>
      <c r="C1000" s="117"/>
      <c r="D1000" s="117"/>
      <c r="E1000" s="117"/>
      <c r="F1000" s="117"/>
      <c r="G1000" s="117"/>
      <c r="H1000" s="117"/>
      <c r="I1000" s="118"/>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row>
  </sheetData>
  <mergeCells count="582">
    <mergeCell ref="AK66:AK68"/>
    <mergeCell ref="AL66:AL68"/>
    <mergeCell ref="AE66:AE68"/>
    <mergeCell ref="AF66:AF68"/>
    <mergeCell ref="AG66:AG68"/>
    <mergeCell ref="AH66:AH68"/>
    <mergeCell ref="AI66:AI68"/>
    <mergeCell ref="AJ66:AJ68"/>
    <mergeCell ref="N66:N68"/>
    <mergeCell ref="O66:O68"/>
    <mergeCell ref="P66:P68"/>
    <mergeCell ref="AB66:AB68"/>
    <mergeCell ref="AC66:AC68"/>
    <mergeCell ref="AD66:AD68"/>
    <mergeCell ref="H66:H68"/>
    <mergeCell ref="I66:I68"/>
    <mergeCell ref="J66:J68"/>
    <mergeCell ref="K66:K68"/>
    <mergeCell ref="L66:L68"/>
    <mergeCell ref="M66:M68"/>
    <mergeCell ref="AJ63:AJ65"/>
    <mergeCell ref="AK63:AK65"/>
    <mergeCell ref="AL63:AL65"/>
    <mergeCell ref="A66:A68"/>
    <mergeCell ref="B66:B68"/>
    <mergeCell ref="C66:C68"/>
    <mergeCell ref="D66:D68"/>
    <mergeCell ref="E66:E68"/>
    <mergeCell ref="F66:F68"/>
    <mergeCell ref="G66:G68"/>
    <mergeCell ref="AD63:AD65"/>
    <mergeCell ref="AE63:AE65"/>
    <mergeCell ref="AF63:AF65"/>
    <mergeCell ref="AG63:AG65"/>
    <mergeCell ref="AH63:AH65"/>
    <mergeCell ref="AI63:AI65"/>
    <mergeCell ref="M63:M65"/>
    <mergeCell ref="N63:N65"/>
    <mergeCell ref="O63:O65"/>
    <mergeCell ref="P63:P65"/>
    <mergeCell ref="AB63:AB65"/>
    <mergeCell ref="AC63:AC65"/>
    <mergeCell ref="G63:G65"/>
    <mergeCell ref="H63:H65"/>
    <mergeCell ref="I63:I65"/>
    <mergeCell ref="J63:J65"/>
    <mergeCell ref="K63:K65"/>
    <mergeCell ref="L63:L65"/>
    <mergeCell ref="A63:A65"/>
    <mergeCell ref="B63:B65"/>
    <mergeCell ref="C63:C65"/>
    <mergeCell ref="D63:D65"/>
    <mergeCell ref="E63:E65"/>
    <mergeCell ref="F63:F65"/>
    <mergeCell ref="AG60:AG62"/>
    <mergeCell ref="AH60:AH62"/>
    <mergeCell ref="AI60:AI62"/>
    <mergeCell ref="AJ60:AJ62"/>
    <mergeCell ref="AK60:AK62"/>
    <mergeCell ref="AL60:AL62"/>
    <mergeCell ref="P60:P62"/>
    <mergeCell ref="AB60:AB62"/>
    <mergeCell ref="AC60:AC62"/>
    <mergeCell ref="AD60:AD62"/>
    <mergeCell ref="AE60:AE62"/>
    <mergeCell ref="AF60:AF62"/>
    <mergeCell ref="J60:J62"/>
    <mergeCell ref="K60:K62"/>
    <mergeCell ref="L60:L62"/>
    <mergeCell ref="M60:M62"/>
    <mergeCell ref="N60:N62"/>
    <mergeCell ref="O60:O62"/>
    <mergeCell ref="AL57:AL59"/>
    <mergeCell ref="A60:A62"/>
    <mergeCell ref="B60:B62"/>
    <mergeCell ref="C60:C62"/>
    <mergeCell ref="D60:D62"/>
    <mergeCell ref="E60:E62"/>
    <mergeCell ref="F60:F62"/>
    <mergeCell ref="G60:G62"/>
    <mergeCell ref="H60:H62"/>
    <mergeCell ref="I60:I62"/>
    <mergeCell ref="AF57:AF59"/>
    <mergeCell ref="AG57:AG59"/>
    <mergeCell ref="AH57:AH59"/>
    <mergeCell ref="AI57:AI59"/>
    <mergeCell ref="AJ57:AJ59"/>
    <mergeCell ref="AK57:AK59"/>
    <mergeCell ref="O57:O59"/>
    <mergeCell ref="P57:P59"/>
    <mergeCell ref="AB57:AB59"/>
    <mergeCell ref="AC57:AC59"/>
    <mergeCell ref="AD57:AD59"/>
    <mergeCell ref="AE57:AE59"/>
    <mergeCell ref="I57:I59"/>
    <mergeCell ref="J57:J59"/>
    <mergeCell ref="K57:K59"/>
    <mergeCell ref="L57:L59"/>
    <mergeCell ref="M57:M59"/>
    <mergeCell ref="N57:N59"/>
    <mergeCell ref="AK54:AK56"/>
    <mergeCell ref="AL54:AL56"/>
    <mergeCell ref="A57:A59"/>
    <mergeCell ref="B57:B59"/>
    <mergeCell ref="C57:C59"/>
    <mergeCell ref="D57:D59"/>
    <mergeCell ref="E57:E59"/>
    <mergeCell ref="F57:F59"/>
    <mergeCell ref="G57:G59"/>
    <mergeCell ref="H57:H59"/>
    <mergeCell ref="AE54:AE56"/>
    <mergeCell ref="AF54:AF56"/>
    <mergeCell ref="AG54:AG56"/>
    <mergeCell ref="AH54:AH56"/>
    <mergeCell ref="AI54:AI56"/>
    <mergeCell ref="AJ54:AJ56"/>
    <mergeCell ref="N54:N56"/>
    <mergeCell ref="O54:O56"/>
    <mergeCell ref="P54:P56"/>
    <mergeCell ref="AB54:AB56"/>
    <mergeCell ref="AC54:AC56"/>
    <mergeCell ref="AD54:AD56"/>
    <mergeCell ref="H54:H56"/>
    <mergeCell ref="I54:I56"/>
    <mergeCell ref="J54:J56"/>
    <mergeCell ref="K54:K56"/>
    <mergeCell ref="L54:L56"/>
    <mergeCell ref="M54:M56"/>
    <mergeCell ref="AJ51:AJ53"/>
    <mergeCell ref="AK51:AK53"/>
    <mergeCell ref="AL51:AL53"/>
    <mergeCell ref="A54:A56"/>
    <mergeCell ref="B54:B56"/>
    <mergeCell ref="C54:C56"/>
    <mergeCell ref="D54:D56"/>
    <mergeCell ref="E54:E56"/>
    <mergeCell ref="F54:F56"/>
    <mergeCell ref="G54:G56"/>
    <mergeCell ref="AD51:AD53"/>
    <mergeCell ref="AE51:AE53"/>
    <mergeCell ref="AF51:AF53"/>
    <mergeCell ref="AG51:AG53"/>
    <mergeCell ref="AH51:AH53"/>
    <mergeCell ref="AI51:AI53"/>
    <mergeCell ref="M51:M53"/>
    <mergeCell ref="N51:N53"/>
    <mergeCell ref="O51:O53"/>
    <mergeCell ref="P51:P53"/>
    <mergeCell ref="AB51:AB53"/>
    <mergeCell ref="AC51:AC53"/>
    <mergeCell ref="G51:G53"/>
    <mergeCell ref="H51:H53"/>
    <mergeCell ref="I51:I53"/>
    <mergeCell ref="J51:J53"/>
    <mergeCell ref="K51:K53"/>
    <mergeCell ref="L51:L53"/>
    <mergeCell ref="A51:A53"/>
    <mergeCell ref="B51:B53"/>
    <mergeCell ref="C51:C53"/>
    <mergeCell ref="D51:D53"/>
    <mergeCell ref="E51:E53"/>
    <mergeCell ref="F51:F53"/>
    <mergeCell ref="AG48:AG50"/>
    <mergeCell ref="AH48:AH50"/>
    <mergeCell ref="AI48:AI50"/>
    <mergeCell ref="AJ48:AJ50"/>
    <mergeCell ref="AK48:AK50"/>
    <mergeCell ref="AL48:AL50"/>
    <mergeCell ref="P48:P50"/>
    <mergeCell ref="AB48:AB50"/>
    <mergeCell ref="AC48:AC50"/>
    <mergeCell ref="AD48:AD50"/>
    <mergeCell ref="AE48:AE50"/>
    <mergeCell ref="AF48:AF50"/>
    <mergeCell ref="J48:J50"/>
    <mergeCell ref="K48:K50"/>
    <mergeCell ref="L48:L50"/>
    <mergeCell ref="M48:M50"/>
    <mergeCell ref="N48:N50"/>
    <mergeCell ref="O48:O50"/>
    <mergeCell ref="AL45:AL47"/>
    <mergeCell ref="A48:A50"/>
    <mergeCell ref="B48:B50"/>
    <mergeCell ref="C48:C50"/>
    <mergeCell ref="D48:D50"/>
    <mergeCell ref="E48:E50"/>
    <mergeCell ref="F48:F50"/>
    <mergeCell ref="G48:G50"/>
    <mergeCell ref="H48:H50"/>
    <mergeCell ref="I48:I50"/>
    <mergeCell ref="AF45:AF47"/>
    <mergeCell ref="AG45:AG47"/>
    <mergeCell ref="AH45:AH47"/>
    <mergeCell ref="AI45:AI47"/>
    <mergeCell ref="AJ45:AJ47"/>
    <mergeCell ref="AK45:AK47"/>
    <mergeCell ref="O45:O47"/>
    <mergeCell ref="P45:P47"/>
    <mergeCell ref="AB45:AB47"/>
    <mergeCell ref="AC45:AC47"/>
    <mergeCell ref="AD45:AD47"/>
    <mergeCell ref="AE45:AE47"/>
    <mergeCell ref="I45:I47"/>
    <mergeCell ref="J45:J47"/>
    <mergeCell ref="K45:K47"/>
    <mergeCell ref="L45:L47"/>
    <mergeCell ref="M45:M47"/>
    <mergeCell ref="N45:N47"/>
    <mergeCell ref="AK42:AK44"/>
    <mergeCell ref="AL42:AL44"/>
    <mergeCell ref="A45:A47"/>
    <mergeCell ref="B45:B47"/>
    <mergeCell ref="C45:C47"/>
    <mergeCell ref="D45:D47"/>
    <mergeCell ref="E45:E47"/>
    <mergeCell ref="F45:F47"/>
    <mergeCell ref="G45:G47"/>
    <mergeCell ref="H45:H47"/>
    <mergeCell ref="AE42:AE44"/>
    <mergeCell ref="AF42:AF44"/>
    <mergeCell ref="AG42:AG44"/>
    <mergeCell ref="AH42:AH44"/>
    <mergeCell ref="AI42:AI44"/>
    <mergeCell ref="AJ42:AJ44"/>
    <mergeCell ref="N42:N44"/>
    <mergeCell ref="O42:O44"/>
    <mergeCell ref="P42:P44"/>
    <mergeCell ref="AB42:AB44"/>
    <mergeCell ref="AC42:AC44"/>
    <mergeCell ref="AD42:AD44"/>
    <mergeCell ref="H42:H44"/>
    <mergeCell ref="I42:I44"/>
    <mergeCell ref="J42:J44"/>
    <mergeCell ref="K42:K44"/>
    <mergeCell ref="L42:L44"/>
    <mergeCell ref="M42:M44"/>
    <mergeCell ref="AJ39:AJ41"/>
    <mergeCell ref="AK39:AK41"/>
    <mergeCell ref="AL39:AL41"/>
    <mergeCell ref="A42:A44"/>
    <mergeCell ref="B42:B44"/>
    <mergeCell ref="C42:C44"/>
    <mergeCell ref="D42:D44"/>
    <mergeCell ref="E42:E44"/>
    <mergeCell ref="F42:F44"/>
    <mergeCell ref="G42:G44"/>
    <mergeCell ref="AD39:AD41"/>
    <mergeCell ref="AE39:AE41"/>
    <mergeCell ref="AF39:AF41"/>
    <mergeCell ref="AG39:AG41"/>
    <mergeCell ref="AH39:AH41"/>
    <mergeCell ref="AI39:AI41"/>
    <mergeCell ref="M39:M41"/>
    <mergeCell ref="N39:N41"/>
    <mergeCell ref="O39:O41"/>
    <mergeCell ref="P39:P41"/>
    <mergeCell ref="AB39:AB41"/>
    <mergeCell ref="AC39:AC41"/>
    <mergeCell ref="G39:G41"/>
    <mergeCell ref="H39:H41"/>
    <mergeCell ref="I39:I41"/>
    <mergeCell ref="J39:J41"/>
    <mergeCell ref="K39:K41"/>
    <mergeCell ref="L39:L41"/>
    <mergeCell ref="A39:A41"/>
    <mergeCell ref="B39:B41"/>
    <mergeCell ref="C39:C41"/>
    <mergeCell ref="D39:D41"/>
    <mergeCell ref="E39:E41"/>
    <mergeCell ref="F39:F41"/>
    <mergeCell ref="AG36:AG38"/>
    <mergeCell ref="AH36:AH38"/>
    <mergeCell ref="AI36:AI38"/>
    <mergeCell ref="AJ36:AJ38"/>
    <mergeCell ref="AK36:AK38"/>
    <mergeCell ref="AL36:AL38"/>
    <mergeCell ref="P36:P38"/>
    <mergeCell ref="AB36:AB38"/>
    <mergeCell ref="AC36:AC38"/>
    <mergeCell ref="AD36:AD38"/>
    <mergeCell ref="AE36:AE38"/>
    <mergeCell ref="AF36:AF38"/>
    <mergeCell ref="J36:J38"/>
    <mergeCell ref="K36:K38"/>
    <mergeCell ref="L36:L38"/>
    <mergeCell ref="M36:M38"/>
    <mergeCell ref="N36:N38"/>
    <mergeCell ref="O36:O38"/>
    <mergeCell ref="AL33:AL35"/>
    <mergeCell ref="A36:A38"/>
    <mergeCell ref="B36:B38"/>
    <mergeCell ref="C36:C38"/>
    <mergeCell ref="D36:D38"/>
    <mergeCell ref="E36:E38"/>
    <mergeCell ref="F36:F38"/>
    <mergeCell ref="G36:G38"/>
    <mergeCell ref="H36:H38"/>
    <mergeCell ref="I36:I38"/>
    <mergeCell ref="AF33:AF35"/>
    <mergeCell ref="AG33:AG35"/>
    <mergeCell ref="AH33:AH35"/>
    <mergeCell ref="AI33:AI35"/>
    <mergeCell ref="AJ33:AJ35"/>
    <mergeCell ref="AK33:AK35"/>
    <mergeCell ref="O33:O35"/>
    <mergeCell ref="P33:P35"/>
    <mergeCell ref="AB33:AB35"/>
    <mergeCell ref="AC33:AC35"/>
    <mergeCell ref="AD33:AD35"/>
    <mergeCell ref="AE33:AE35"/>
    <mergeCell ref="I33:I35"/>
    <mergeCell ref="J33:J35"/>
    <mergeCell ref="K33:K35"/>
    <mergeCell ref="L33:L35"/>
    <mergeCell ref="M33:M35"/>
    <mergeCell ref="N33:N35"/>
    <mergeCell ref="AK30:AK32"/>
    <mergeCell ref="AL30:AL32"/>
    <mergeCell ref="A33:A35"/>
    <mergeCell ref="B33:B35"/>
    <mergeCell ref="C33:C35"/>
    <mergeCell ref="D33:D35"/>
    <mergeCell ref="E33:E35"/>
    <mergeCell ref="F33:F35"/>
    <mergeCell ref="G33:G35"/>
    <mergeCell ref="H33:H35"/>
    <mergeCell ref="AE30:AE32"/>
    <mergeCell ref="AF30:AF32"/>
    <mergeCell ref="AG30:AG32"/>
    <mergeCell ref="AH30:AH32"/>
    <mergeCell ref="AI30:AI32"/>
    <mergeCell ref="AJ30:AJ32"/>
    <mergeCell ref="N30:N32"/>
    <mergeCell ref="O30:O32"/>
    <mergeCell ref="P30:P32"/>
    <mergeCell ref="AB30:AB32"/>
    <mergeCell ref="AC30:AC32"/>
    <mergeCell ref="AD30:AD32"/>
    <mergeCell ref="H30:H32"/>
    <mergeCell ref="I30:I32"/>
    <mergeCell ref="J30:J32"/>
    <mergeCell ref="K30:K32"/>
    <mergeCell ref="L30:L32"/>
    <mergeCell ref="M30:M32"/>
    <mergeCell ref="AJ27:AJ29"/>
    <mergeCell ref="AK27:AK29"/>
    <mergeCell ref="AL27:AL29"/>
    <mergeCell ref="A30:A32"/>
    <mergeCell ref="B30:B32"/>
    <mergeCell ref="C30:C32"/>
    <mergeCell ref="D30:D32"/>
    <mergeCell ref="E30:E32"/>
    <mergeCell ref="F30:F32"/>
    <mergeCell ref="G30:G32"/>
    <mergeCell ref="AD27:AD29"/>
    <mergeCell ref="AE27:AE29"/>
    <mergeCell ref="AF27:AF29"/>
    <mergeCell ref="AG27:AG29"/>
    <mergeCell ref="AH27:AH29"/>
    <mergeCell ref="AI27:AI29"/>
    <mergeCell ref="M27:M29"/>
    <mergeCell ref="N27:N29"/>
    <mergeCell ref="O27:O29"/>
    <mergeCell ref="P27:P29"/>
    <mergeCell ref="AB27:AB29"/>
    <mergeCell ref="AC27:AC29"/>
    <mergeCell ref="G27:G29"/>
    <mergeCell ref="H27:H29"/>
    <mergeCell ref="I27:I29"/>
    <mergeCell ref="J27:J29"/>
    <mergeCell ref="K27:K29"/>
    <mergeCell ref="L27:L29"/>
    <mergeCell ref="A27:A29"/>
    <mergeCell ref="B27:B29"/>
    <mergeCell ref="C27:C29"/>
    <mergeCell ref="D27:D29"/>
    <mergeCell ref="E27:E29"/>
    <mergeCell ref="F27:F29"/>
    <mergeCell ref="AG24:AG26"/>
    <mergeCell ref="AH24:AH26"/>
    <mergeCell ref="AI24:AI26"/>
    <mergeCell ref="AJ24:AJ26"/>
    <mergeCell ref="AK24:AK26"/>
    <mergeCell ref="AL24:AL26"/>
    <mergeCell ref="P24:P26"/>
    <mergeCell ref="AB24:AB26"/>
    <mergeCell ref="AC24:AC26"/>
    <mergeCell ref="AD24:AD26"/>
    <mergeCell ref="AE24:AE26"/>
    <mergeCell ref="AF24:AF26"/>
    <mergeCell ref="J24:J26"/>
    <mergeCell ref="K24:K26"/>
    <mergeCell ref="L24:L26"/>
    <mergeCell ref="M24:M26"/>
    <mergeCell ref="N24:N26"/>
    <mergeCell ref="O24:O26"/>
    <mergeCell ref="AL21:AL23"/>
    <mergeCell ref="A24:A26"/>
    <mergeCell ref="B24:B26"/>
    <mergeCell ref="C24:C26"/>
    <mergeCell ref="D24:D26"/>
    <mergeCell ref="E24:E26"/>
    <mergeCell ref="F24:F26"/>
    <mergeCell ref="G24:G26"/>
    <mergeCell ref="H24:H26"/>
    <mergeCell ref="I24:I26"/>
    <mergeCell ref="AF21:AF23"/>
    <mergeCell ref="AG21:AG23"/>
    <mergeCell ref="AH21:AH23"/>
    <mergeCell ref="AI21:AI23"/>
    <mergeCell ref="AJ21:AJ23"/>
    <mergeCell ref="AK21:AK23"/>
    <mergeCell ref="O21:O23"/>
    <mergeCell ref="P21:P23"/>
    <mergeCell ref="AB21:AB23"/>
    <mergeCell ref="AC21:AC23"/>
    <mergeCell ref="AD21:AD23"/>
    <mergeCell ref="AE21:AE23"/>
    <mergeCell ref="I21:I23"/>
    <mergeCell ref="J21:J23"/>
    <mergeCell ref="K21:K23"/>
    <mergeCell ref="L21:L23"/>
    <mergeCell ref="M21:M23"/>
    <mergeCell ref="N21:N23"/>
    <mergeCell ref="AK18:AK20"/>
    <mergeCell ref="AL18:AL20"/>
    <mergeCell ref="A21:A23"/>
    <mergeCell ref="B21:B23"/>
    <mergeCell ref="C21:C23"/>
    <mergeCell ref="D21:D23"/>
    <mergeCell ref="E21:E23"/>
    <mergeCell ref="F21:F23"/>
    <mergeCell ref="G21:G23"/>
    <mergeCell ref="H21:H23"/>
    <mergeCell ref="AE18:AE20"/>
    <mergeCell ref="AF18:AF20"/>
    <mergeCell ref="AG18:AG20"/>
    <mergeCell ref="AH18:AH20"/>
    <mergeCell ref="AI18:AI20"/>
    <mergeCell ref="AJ18:AJ20"/>
    <mergeCell ref="N18:N20"/>
    <mergeCell ref="O18:O20"/>
    <mergeCell ref="P18:P20"/>
    <mergeCell ref="AB18:AB20"/>
    <mergeCell ref="AC18:AC20"/>
    <mergeCell ref="AD18:AD20"/>
    <mergeCell ref="H18:H20"/>
    <mergeCell ref="I18:I20"/>
    <mergeCell ref="J18:J20"/>
    <mergeCell ref="K18:K20"/>
    <mergeCell ref="L18:L20"/>
    <mergeCell ref="M18:M20"/>
    <mergeCell ref="AJ15:AJ17"/>
    <mergeCell ref="AK15:AK17"/>
    <mergeCell ref="AL15:AL17"/>
    <mergeCell ref="A18:A20"/>
    <mergeCell ref="B18:B20"/>
    <mergeCell ref="C18:C20"/>
    <mergeCell ref="D18:D20"/>
    <mergeCell ref="E18:E20"/>
    <mergeCell ref="F18:F20"/>
    <mergeCell ref="G18:G20"/>
    <mergeCell ref="AD15:AD17"/>
    <mergeCell ref="AE15:AE17"/>
    <mergeCell ref="AF15:AF17"/>
    <mergeCell ref="AG15:AG17"/>
    <mergeCell ref="AH15:AH17"/>
    <mergeCell ref="AI15:AI17"/>
    <mergeCell ref="M15:M17"/>
    <mergeCell ref="N15:N17"/>
    <mergeCell ref="O15:O17"/>
    <mergeCell ref="P15:P17"/>
    <mergeCell ref="AB15:AB17"/>
    <mergeCell ref="AC15:AC17"/>
    <mergeCell ref="G15:G17"/>
    <mergeCell ref="H15:H17"/>
    <mergeCell ref="I15:I17"/>
    <mergeCell ref="J15:J17"/>
    <mergeCell ref="K15:K17"/>
    <mergeCell ref="L15:L17"/>
    <mergeCell ref="A15:A17"/>
    <mergeCell ref="B15:B17"/>
    <mergeCell ref="C15:C17"/>
    <mergeCell ref="D15:D17"/>
    <mergeCell ref="E15:E17"/>
    <mergeCell ref="F15:F17"/>
    <mergeCell ref="AG12:AG14"/>
    <mergeCell ref="AH12:AH14"/>
    <mergeCell ref="AI12:AI14"/>
    <mergeCell ref="AJ12:AJ14"/>
    <mergeCell ref="AK12:AK14"/>
    <mergeCell ref="AL12:AL14"/>
    <mergeCell ref="P12:P14"/>
    <mergeCell ref="AB12:AB14"/>
    <mergeCell ref="AC12:AC14"/>
    <mergeCell ref="AD12:AD14"/>
    <mergeCell ref="AE12:AE14"/>
    <mergeCell ref="AF12:AF14"/>
    <mergeCell ref="J12:J14"/>
    <mergeCell ref="K12:K14"/>
    <mergeCell ref="L12:L14"/>
    <mergeCell ref="M12:M14"/>
    <mergeCell ref="N12:N14"/>
    <mergeCell ref="O12:O14"/>
    <mergeCell ref="AL9:AL11"/>
    <mergeCell ref="A12:A14"/>
    <mergeCell ref="B12:B14"/>
    <mergeCell ref="C12:C14"/>
    <mergeCell ref="D12:D14"/>
    <mergeCell ref="E12:E14"/>
    <mergeCell ref="F12:F14"/>
    <mergeCell ref="G12:G14"/>
    <mergeCell ref="H12:H14"/>
    <mergeCell ref="I12:I14"/>
    <mergeCell ref="AF9:AF11"/>
    <mergeCell ref="AG9:AG11"/>
    <mergeCell ref="AH9:AH11"/>
    <mergeCell ref="AI9:AI11"/>
    <mergeCell ref="AJ9:AJ11"/>
    <mergeCell ref="AK9:AK11"/>
    <mergeCell ref="O9:O11"/>
    <mergeCell ref="P9:P11"/>
    <mergeCell ref="AB9:AB11"/>
    <mergeCell ref="AC9:AC11"/>
    <mergeCell ref="AD9:AD11"/>
    <mergeCell ref="AE9:AE11"/>
    <mergeCell ref="I9:I11"/>
    <mergeCell ref="J9:J11"/>
    <mergeCell ref="K9:K11"/>
    <mergeCell ref="L9:L11"/>
    <mergeCell ref="M9:M11"/>
    <mergeCell ref="N9:N11"/>
    <mergeCell ref="AK7:AK8"/>
    <mergeCell ref="AL7:AL8"/>
    <mergeCell ref="A9:A11"/>
    <mergeCell ref="B9:B11"/>
    <mergeCell ref="C9:C11"/>
    <mergeCell ref="D9:D11"/>
    <mergeCell ref="E9:E11"/>
    <mergeCell ref="F9:F11"/>
    <mergeCell ref="G9:G11"/>
    <mergeCell ref="H9:H11"/>
    <mergeCell ref="AE7:AE8"/>
    <mergeCell ref="AF7:AF8"/>
    <mergeCell ref="AG7:AG8"/>
    <mergeCell ref="AH7:AH8"/>
    <mergeCell ref="AI7:AI8"/>
    <mergeCell ref="AJ7:AJ8"/>
    <mergeCell ref="R7:T7"/>
    <mergeCell ref="U7:Z7"/>
    <mergeCell ref="AA7:AA8"/>
    <mergeCell ref="AB7:AB8"/>
    <mergeCell ref="AC7:AC8"/>
    <mergeCell ref="AD7:AD8"/>
    <mergeCell ref="L7:L8"/>
    <mergeCell ref="M7:M8"/>
    <mergeCell ref="N7:N8"/>
    <mergeCell ref="O7:O8"/>
    <mergeCell ref="P7:P8"/>
    <mergeCell ref="Q7:Q8"/>
    <mergeCell ref="F7:F8"/>
    <mergeCell ref="G7:G8"/>
    <mergeCell ref="H7:H8"/>
    <mergeCell ref="I7:I8"/>
    <mergeCell ref="J7:J8"/>
    <mergeCell ref="K7:K8"/>
    <mergeCell ref="A6:J6"/>
    <mergeCell ref="K6:P6"/>
    <mergeCell ref="Q6:AA6"/>
    <mergeCell ref="AB6:AH6"/>
    <mergeCell ref="AI6:AL6"/>
    <mergeCell ref="A7:A8"/>
    <mergeCell ref="B7:B8"/>
    <mergeCell ref="C7:C8"/>
    <mergeCell ref="D7:D8"/>
    <mergeCell ref="E7:E8"/>
    <mergeCell ref="A1:C4"/>
    <mergeCell ref="D1:AJ4"/>
    <mergeCell ref="AK1:AL1"/>
    <mergeCell ref="AK2:AL2"/>
    <mergeCell ref="AK3:AL3"/>
    <mergeCell ref="AK4:AL4"/>
  </mergeCells>
  <conditionalFormatting sqref="N9">
    <cfRule type="cellIs" dxfId="1137" priority="1" operator="equal">
      <formula>"Catastrófico"</formula>
    </cfRule>
  </conditionalFormatting>
  <conditionalFormatting sqref="N9">
    <cfRule type="cellIs" dxfId="1136" priority="2" operator="equal">
      <formula>"Mayor"</formula>
    </cfRule>
  </conditionalFormatting>
  <conditionalFormatting sqref="N9">
    <cfRule type="cellIs" dxfId="1135" priority="3" operator="equal">
      <formula>"Moderado"</formula>
    </cfRule>
  </conditionalFormatting>
  <conditionalFormatting sqref="N9">
    <cfRule type="cellIs" dxfId="1134" priority="4" operator="equal">
      <formula>"Menor"</formula>
    </cfRule>
  </conditionalFormatting>
  <conditionalFormatting sqref="N9">
    <cfRule type="cellIs" dxfId="1133" priority="5" operator="equal">
      <formula>"Leve"</formula>
    </cfRule>
  </conditionalFormatting>
  <conditionalFormatting sqref="P9">
    <cfRule type="cellIs" dxfId="1132" priority="6" operator="equal">
      <formula>"Extremo"</formula>
    </cfRule>
  </conditionalFormatting>
  <conditionalFormatting sqref="P9">
    <cfRule type="cellIs" dxfId="1131" priority="7" operator="equal">
      <formula>"Alto"</formula>
    </cfRule>
  </conditionalFormatting>
  <conditionalFormatting sqref="P9">
    <cfRule type="cellIs" dxfId="1130" priority="8" operator="equal">
      <formula>"Moderado"</formula>
    </cfRule>
  </conditionalFormatting>
  <conditionalFormatting sqref="P9">
    <cfRule type="cellIs" dxfId="1129" priority="9" operator="equal">
      <formula>"Bajo"</formula>
    </cfRule>
  </conditionalFormatting>
  <conditionalFormatting sqref="AD9">
    <cfRule type="cellIs" dxfId="1128" priority="10" operator="equal">
      <formula>"Catastrófico"</formula>
    </cfRule>
  </conditionalFormatting>
  <conditionalFormatting sqref="AD9">
    <cfRule type="cellIs" dxfId="1127" priority="11" operator="equal">
      <formula>"Mayor"</formula>
    </cfRule>
  </conditionalFormatting>
  <conditionalFormatting sqref="AD9">
    <cfRule type="cellIs" dxfId="1126" priority="12" operator="equal">
      <formula>"Moderado"</formula>
    </cfRule>
  </conditionalFormatting>
  <conditionalFormatting sqref="AD9">
    <cfRule type="cellIs" dxfId="1125" priority="13" operator="equal">
      <formula>"Menor"</formula>
    </cfRule>
  </conditionalFormatting>
  <conditionalFormatting sqref="AD9">
    <cfRule type="cellIs" dxfId="1124" priority="14" operator="equal">
      <formula>"Leve"</formula>
    </cfRule>
  </conditionalFormatting>
  <conditionalFormatting sqref="AF9">
    <cfRule type="cellIs" dxfId="1123" priority="15" operator="equal">
      <formula>"Extremo"</formula>
    </cfRule>
  </conditionalFormatting>
  <conditionalFormatting sqref="AF9">
    <cfRule type="cellIs" dxfId="1122" priority="16" operator="equal">
      <formula>"Alto"</formula>
    </cfRule>
  </conditionalFormatting>
  <conditionalFormatting sqref="AF9">
    <cfRule type="cellIs" dxfId="1121" priority="17" operator="equal">
      <formula>"Moderado"</formula>
    </cfRule>
  </conditionalFormatting>
  <conditionalFormatting sqref="AF9">
    <cfRule type="cellIs" dxfId="1120" priority="18" operator="equal">
      <formula>"Bajo"</formula>
    </cfRule>
  </conditionalFormatting>
  <conditionalFormatting sqref="K9">
    <cfRule type="cellIs" dxfId="1119" priority="19" operator="equal">
      <formula>"Muy Alta"</formula>
    </cfRule>
  </conditionalFormatting>
  <conditionalFormatting sqref="K9">
    <cfRule type="cellIs" dxfId="1118" priority="20" operator="equal">
      <formula>"Alta"</formula>
    </cfRule>
  </conditionalFormatting>
  <conditionalFormatting sqref="K9">
    <cfRule type="cellIs" dxfId="1117" priority="21" operator="equal">
      <formula>"Media"</formula>
    </cfRule>
  </conditionalFormatting>
  <conditionalFormatting sqref="K9">
    <cfRule type="cellIs" dxfId="1116" priority="22" operator="equal">
      <formula>"Baja"</formula>
    </cfRule>
  </conditionalFormatting>
  <conditionalFormatting sqref="K9">
    <cfRule type="cellIs" dxfId="1115" priority="23" operator="equal">
      <formula>"Muy Baja"</formula>
    </cfRule>
  </conditionalFormatting>
  <conditionalFormatting sqref="K9:K11">
    <cfRule type="expression" dxfId="1114" priority="24">
      <formula>IF($K9="Casi seguro",1,0)</formula>
    </cfRule>
  </conditionalFormatting>
  <conditionalFormatting sqref="K9:K11">
    <cfRule type="expression" dxfId="1113" priority="25">
      <formula>IF($K9="Probable",1,0)</formula>
    </cfRule>
  </conditionalFormatting>
  <conditionalFormatting sqref="K9:K11">
    <cfRule type="expression" dxfId="1112" priority="26">
      <formula>IF($K9="Posible",1,0)</formula>
    </cfRule>
  </conditionalFormatting>
  <conditionalFormatting sqref="K9:K11">
    <cfRule type="expression" dxfId="1111" priority="27">
      <formula>IF($K9="Improbable",1,0)</formula>
    </cfRule>
  </conditionalFormatting>
  <conditionalFormatting sqref="K9:K11">
    <cfRule type="expression" dxfId="1110" priority="28">
      <formula>IF($K9="Rara vez",1,0)</formula>
    </cfRule>
  </conditionalFormatting>
  <conditionalFormatting sqref="AB9">
    <cfRule type="cellIs" dxfId="1109" priority="29" operator="equal">
      <formula>"Muy Alta"</formula>
    </cfRule>
  </conditionalFormatting>
  <conditionalFormatting sqref="AB9">
    <cfRule type="cellIs" dxfId="1108" priority="30" operator="equal">
      <formula>"Alta"</formula>
    </cfRule>
  </conditionalFormatting>
  <conditionalFormatting sqref="AB9">
    <cfRule type="cellIs" dxfId="1107" priority="31" operator="equal">
      <formula>"Media"</formula>
    </cfRule>
  </conditionalFormatting>
  <conditionalFormatting sqref="AB9">
    <cfRule type="cellIs" dxfId="1106" priority="32" operator="equal">
      <formula>"Baja"</formula>
    </cfRule>
  </conditionalFormatting>
  <conditionalFormatting sqref="AB9">
    <cfRule type="cellIs" dxfId="1105" priority="33" operator="equal">
      <formula>"Muy Baja"</formula>
    </cfRule>
  </conditionalFormatting>
  <conditionalFormatting sqref="AB9:AB11">
    <cfRule type="expression" dxfId="1104" priority="34">
      <formula>IF($AB9="Casi seguro",1,0)</formula>
    </cfRule>
  </conditionalFormatting>
  <conditionalFormatting sqref="AB9:AB11">
    <cfRule type="expression" dxfId="1103" priority="35">
      <formula>IF($AB9="Probable",1,0)</formula>
    </cfRule>
  </conditionalFormatting>
  <conditionalFormatting sqref="AB9:AB11">
    <cfRule type="expression" dxfId="1102" priority="36">
      <formula>IF($AB9="Posible",1,0)</formula>
    </cfRule>
  </conditionalFormatting>
  <conditionalFormatting sqref="AB9:AB11">
    <cfRule type="expression" dxfId="1101" priority="37">
      <formula>IF($AB9="Improbable",1,0)</formula>
    </cfRule>
  </conditionalFormatting>
  <conditionalFormatting sqref="AB9:AB11">
    <cfRule type="expression" dxfId="1100" priority="38">
      <formula>IF($AB9="Rara vez",1,0)</formula>
    </cfRule>
  </conditionalFormatting>
  <conditionalFormatting sqref="N12 N15 N18 N21 N24 N27 N30 N33 N36 N39 N42 N45 N48 N51 N54 N57 N60 N63 N66">
    <cfRule type="cellIs" dxfId="1099" priority="39" operator="equal">
      <formula>"Catastrófico"</formula>
    </cfRule>
  </conditionalFormatting>
  <conditionalFormatting sqref="N12 N15 N18 N21 N24 N27 N30 N33 N36 N39 N42 N45 N48 N51 N54 N57 N60 N63 N66">
    <cfRule type="cellIs" dxfId="1098" priority="40" operator="equal">
      <formula>"Mayor"</formula>
    </cfRule>
  </conditionalFormatting>
  <conditionalFormatting sqref="N12 N15 N18 N21 N24 N27 N30 N33 N36 N39 N42 N45 N48 N51 N54 N57 N60 N63 N66">
    <cfRule type="cellIs" dxfId="1097" priority="41" operator="equal">
      <formula>"Moderado"</formula>
    </cfRule>
  </conditionalFormatting>
  <conditionalFormatting sqref="N12 N15 N18 N21 N24 N27 N30 N33 N36 N39 N42 N45 N48 N51 N54 N57 N60 N63 N66">
    <cfRule type="cellIs" dxfId="1096" priority="42" operator="equal">
      <formula>"Menor"</formula>
    </cfRule>
  </conditionalFormatting>
  <conditionalFormatting sqref="N12 N15 N18 N21 N24 N27 N30 N33 N36 N39 N42 N45 N48 N51 N54 N57 N60 N63 N66">
    <cfRule type="cellIs" dxfId="1095" priority="43" operator="equal">
      <formula>"Leve"</formula>
    </cfRule>
  </conditionalFormatting>
  <conditionalFormatting sqref="P12 P15 P18 P21 P24 P27 P30 P33 P36 P39 P42 P45 P48 P51 P54 P57 P60 P63 P66">
    <cfRule type="cellIs" dxfId="1094" priority="44" operator="equal">
      <formula>"Extremo"</formula>
    </cfRule>
  </conditionalFormatting>
  <conditionalFormatting sqref="P12 P15 P18 P21 P24 P27 P30 P33 P36 P39 P42 P45 P48 P51 P54 P57 P60 P63 P66">
    <cfRule type="cellIs" dxfId="1093" priority="45" operator="equal">
      <formula>"Alto"</formula>
    </cfRule>
  </conditionalFormatting>
  <conditionalFormatting sqref="P12 P15 P18 P21 P24 P27 P30 P33 P36 P39 P42 P45 P48 P51 P54 P57 P60 P63 P66">
    <cfRule type="cellIs" dxfId="1092" priority="46" operator="equal">
      <formula>"Moderado"</formula>
    </cfRule>
  </conditionalFormatting>
  <conditionalFormatting sqref="P12 P15 P18 P21 P24 P27 P30 P33 P36 P39 P42 P45 P48 P51 P54 P57 P60 P63 P66">
    <cfRule type="cellIs" dxfId="1091" priority="47" operator="equal">
      <formula>"Bajo"</formula>
    </cfRule>
  </conditionalFormatting>
  <conditionalFormatting sqref="AD12 AD15 AD18 AD21 AD24 AD27 AD30 AD33 AD36 AD39 AD42 AD45 AD48 AD51 AD54 AD57 AD60 AD63 AD66">
    <cfRule type="cellIs" dxfId="1090" priority="48" operator="equal">
      <formula>"Catastrófico"</formula>
    </cfRule>
  </conditionalFormatting>
  <conditionalFormatting sqref="AD12 AD15 AD18 AD21 AD24 AD27 AD30 AD33 AD36 AD39 AD42 AD45 AD48 AD51 AD54 AD57 AD60 AD63 AD66">
    <cfRule type="cellIs" dxfId="1089" priority="49" operator="equal">
      <formula>"Mayor"</formula>
    </cfRule>
  </conditionalFormatting>
  <conditionalFormatting sqref="AD12 AD15 AD18 AD21 AD24 AD27 AD30 AD33 AD36 AD39 AD42 AD45 AD48 AD51 AD54 AD57 AD60 AD63 AD66">
    <cfRule type="cellIs" dxfId="1088" priority="50" operator="equal">
      <formula>"Moderado"</formula>
    </cfRule>
  </conditionalFormatting>
  <conditionalFormatting sqref="AD12 AD15 AD18 AD21 AD24 AD27 AD30 AD33 AD36 AD39 AD42 AD45 AD48 AD51 AD54 AD57 AD60 AD63 AD66">
    <cfRule type="cellIs" dxfId="1087" priority="51" operator="equal">
      <formula>"Menor"</formula>
    </cfRule>
  </conditionalFormatting>
  <conditionalFormatting sqref="AD12 AD15 AD18 AD21 AD24 AD27 AD30 AD33 AD36 AD39 AD42 AD45 AD48 AD51 AD54 AD57 AD60 AD63 AD66">
    <cfRule type="cellIs" dxfId="1086" priority="52" operator="equal">
      <formula>"Leve"</formula>
    </cfRule>
  </conditionalFormatting>
  <conditionalFormatting sqref="AF12 AF15 AF18 AF21 AF24 AF27 AF30 AF33 AF36 AF39 AF42 AF45 AF48 AF51 AF54 AF57 AF60 AF63 AF66">
    <cfRule type="cellIs" dxfId="1085" priority="53" operator="equal">
      <formula>"Extremo"</formula>
    </cfRule>
  </conditionalFormatting>
  <conditionalFormatting sqref="AF12 AF15 AF18 AF21 AF24 AF27 AF30 AF33 AF36 AF39 AF42 AF45 AF48 AF51 AF54 AF57 AF60 AF63 AF66">
    <cfRule type="cellIs" dxfId="1084" priority="54" operator="equal">
      <formula>"Alto"</formula>
    </cfRule>
  </conditionalFormatting>
  <conditionalFormatting sqref="AF12 AF15 AF18 AF21 AF24 AF27 AF30 AF33 AF36 AF39 AF42 AF45 AF48 AF51 AF54 AF57 AF60 AF63 AF66">
    <cfRule type="cellIs" dxfId="1083" priority="55" operator="equal">
      <formula>"Moderado"</formula>
    </cfRule>
  </conditionalFormatting>
  <conditionalFormatting sqref="AF12 AF15 AF18 AF21 AF24 AF27 AF30 AF33 AF36 AF39 AF42 AF45 AF48 AF51 AF54 AF57 AF60 AF63 AF66">
    <cfRule type="cellIs" dxfId="1082" priority="56" operator="equal">
      <formula>"Bajo"</formula>
    </cfRule>
  </conditionalFormatting>
  <conditionalFormatting sqref="K12 K15 K18 K21 K24 K27 K30 K33 K36 K39 K42 K45 K48 K51 K54 K57 K60 K63 K66">
    <cfRule type="cellIs" dxfId="1081" priority="57" operator="equal">
      <formula>"Muy Alta"</formula>
    </cfRule>
  </conditionalFormatting>
  <conditionalFormatting sqref="K12 K15 K18 K21 K24 K27 K30 K33 K36 K39 K42 K45 K48 K51 K54 K57 K60 K63 K66">
    <cfRule type="cellIs" dxfId="1080" priority="58" operator="equal">
      <formula>"Alta"</formula>
    </cfRule>
  </conditionalFormatting>
  <conditionalFormatting sqref="K12 K15 K18 K21 K24 K27 K30 K33 K36 K39 K42 K45 K48 K51 K54 K57 K60 K63 K66">
    <cfRule type="cellIs" dxfId="1079" priority="59" operator="equal">
      <formula>"Media"</formula>
    </cfRule>
  </conditionalFormatting>
  <conditionalFormatting sqref="K12 K15 K18 K21 K24 K27 K30 K33 K36 K39 K42 K45 K48 K51 K54 K57 K60 K63 K66">
    <cfRule type="cellIs" dxfId="1078" priority="60" operator="equal">
      <formula>"Baja"</formula>
    </cfRule>
  </conditionalFormatting>
  <conditionalFormatting sqref="K12 K15 K18 K21 K24 K27 K30 K33 K36 K39 K42 K45 K48 K51 K54 K57 K60 K63 K66">
    <cfRule type="cellIs" dxfId="1077" priority="61" operator="equal">
      <formula>"Muy Baja"</formula>
    </cfRule>
  </conditionalFormatting>
  <conditionalFormatting sqref="K12:K68">
    <cfRule type="expression" dxfId="1076" priority="62">
      <formula>IF($K12="Casi seguro",1,0)</formula>
    </cfRule>
  </conditionalFormatting>
  <conditionalFormatting sqref="K12:K68">
    <cfRule type="expression" dxfId="1075" priority="63">
      <formula>IF($K12="Probable",1,0)</formula>
    </cfRule>
  </conditionalFormatting>
  <conditionalFormatting sqref="K12:K68">
    <cfRule type="expression" dxfId="1074" priority="64">
      <formula>IF($K12="Posible",1,0)</formula>
    </cfRule>
  </conditionalFormatting>
  <conditionalFormatting sqref="K12:K68">
    <cfRule type="expression" dxfId="1073" priority="65">
      <formula>IF($K12="Improbable",1,0)</formula>
    </cfRule>
  </conditionalFormatting>
  <conditionalFormatting sqref="K12:K68">
    <cfRule type="expression" dxfId="1072" priority="66">
      <formula>IF($K12="Rara vez",1,0)</formula>
    </cfRule>
  </conditionalFormatting>
  <conditionalFormatting sqref="AB12 AB15 AB18 AB21 AB24 AB27 AB30 AB33 AB36 AB39 AB42 AB45 AB48 AB51 AB54 AB57 AB60 AB63 AB66">
    <cfRule type="cellIs" dxfId="1071" priority="67" operator="equal">
      <formula>"Muy Alta"</formula>
    </cfRule>
  </conditionalFormatting>
  <conditionalFormatting sqref="AB12 AB15 AB18 AB21 AB24 AB27 AB30 AB33 AB36 AB39 AB42 AB45 AB48 AB51 AB54 AB57 AB60 AB63 AB66">
    <cfRule type="cellIs" dxfId="1070" priority="68" operator="equal">
      <formula>"Alta"</formula>
    </cfRule>
  </conditionalFormatting>
  <conditionalFormatting sqref="AB12 AB15 AB18 AB21 AB24 AB27 AB30 AB33 AB36 AB39 AB42 AB45 AB48 AB51 AB54 AB57 AB60 AB63 AB66">
    <cfRule type="cellIs" dxfId="1069" priority="69" operator="equal">
      <formula>"Media"</formula>
    </cfRule>
  </conditionalFormatting>
  <conditionalFormatting sqref="AB12 AB15 AB18 AB21 AB24 AB27 AB30 AB33 AB36 AB39 AB42 AB45 AB48 AB51 AB54 AB57 AB60 AB63 AB66">
    <cfRule type="cellIs" dxfId="1068" priority="70" operator="equal">
      <formula>"Baja"</formula>
    </cfRule>
  </conditionalFormatting>
  <conditionalFormatting sqref="AB12 AB15 AB18 AB21 AB24 AB27 AB30 AB33 AB36 AB39 AB42 AB45 AB48 AB51 AB54 AB57 AB60 AB63 AB66">
    <cfRule type="cellIs" dxfId="1067" priority="71" operator="equal">
      <formula>"Muy Baja"</formula>
    </cfRule>
  </conditionalFormatting>
  <conditionalFormatting sqref="AB12:AB68">
    <cfRule type="expression" dxfId="1066" priority="72">
      <formula>IF($AB12="Casi seguro",1,0)</formula>
    </cfRule>
  </conditionalFormatting>
  <conditionalFormatting sqref="AB12:AB68">
    <cfRule type="expression" dxfId="1065" priority="73">
      <formula>IF($AB12="Probable",1,0)</formula>
    </cfRule>
  </conditionalFormatting>
  <conditionalFormatting sqref="AB12:AB68">
    <cfRule type="expression" dxfId="1064" priority="74">
      <formula>IF($AB12="Posible",1,0)</formula>
    </cfRule>
  </conditionalFormatting>
  <conditionalFormatting sqref="AB12:AB68">
    <cfRule type="expression" dxfId="1063" priority="75">
      <formula>IF($AB12="Improbable",1,0)</formula>
    </cfRule>
  </conditionalFormatting>
  <conditionalFormatting sqref="AB12:AB68">
    <cfRule type="expression" dxfId="1062" priority="76">
      <formula>IF($AB12="Rara vez",1,0)</formula>
    </cfRule>
  </conditionalFormatting>
  <conditionalFormatting sqref="AI9:AL11">
    <cfRule type="expression" dxfId="1061" priority="77">
      <formula>IF(OR($AG9="Evitar",$AG9="Compartir",$AG9="Aceptar",$AG9="Reducir (Transferir)"),1,0)</formula>
    </cfRule>
  </conditionalFormatting>
  <conditionalFormatting sqref="AI9:AL11">
    <cfRule type="expression" dxfId="1060" priority="78">
      <formula>IF(AND($AF9="Moderado",OR($H9="Gestión",$H9="Seguridad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I9:AL11">
    <cfRule type="expression" dxfId="1059" priority="79">
      <formula>IF($AF9="Bajo",1,0)</formula>
    </cfRule>
  </conditionalFormatting>
  <conditionalFormatting sqref="AI15:AL68 AK12:AK14">
    <cfRule type="expression" dxfId="1058" priority="80">
      <formula>IF(OR($AG12="Evitar",$AG12="Compartir",$AG12="Aceptar",$AG12="Reducir (Transferir)"),1,0)</formula>
    </cfRule>
  </conditionalFormatting>
  <conditionalFormatting sqref="AI15:AL68 AK12:AK14">
    <cfRule type="expression" dxfId="1057" priority="81">
      <formula>IF(AND($AF12="Moderado",OR($H12="Gestión",$H12="Seguridad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I15:AL68 AK12:AK14">
    <cfRule type="expression" dxfId="1056" priority="82">
      <formula>IF($AF12="Bajo",1,0)</formula>
    </cfRule>
  </conditionalFormatting>
  <conditionalFormatting sqref="AI12:AI14">
    <cfRule type="expression" dxfId="1055" priority="83">
      <formula>IF(OR($AG12="Evitar",$AG12="Compartir",$AG12="Aceptar",$AG12="Reducir (Transferir)"),1,0)</formula>
    </cfRule>
  </conditionalFormatting>
  <conditionalFormatting sqref="AI12:AI14">
    <cfRule type="expression" dxfId="1054" priority="84">
      <formula>IF(AND($AF12="Moderado",OR($H12="Gestión",$H12="Seguridad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I12:AI14">
    <cfRule type="expression" dxfId="1053" priority="85">
      <formula>IF($AF12="Bajo",1,0)</formula>
    </cfRule>
  </conditionalFormatting>
  <conditionalFormatting sqref="AL12:AL14">
    <cfRule type="expression" dxfId="1052" priority="86">
      <formula>IF(OR($AG12="Evitar",$AG12="Compartir",$AG12="Aceptar",$AG12="Reducir (Transferir)"),1,0)</formula>
    </cfRule>
  </conditionalFormatting>
  <conditionalFormatting sqref="AL12:AL14">
    <cfRule type="expression" dxfId="1051" priority="87">
      <formula>IF(AND($AF12="Moderado",OR($H12="Gestión",$H12="Seguridad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L12:AL14">
    <cfRule type="expression" dxfId="1050" priority="88">
      <formula>IF($AF12="Bajo",1,0)</formula>
    </cfRule>
  </conditionalFormatting>
  <conditionalFormatting sqref="AJ12:AJ14">
    <cfRule type="expression" dxfId="1049" priority="89">
      <formula>IF(OR($AG12="Evitar",$AG12="Compartir",$AG12="Aceptar",$AG12="Reducir (Transferir)"),1,0)</formula>
    </cfRule>
  </conditionalFormatting>
  <conditionalFormatting sqref="AJ12:AJ14">
    <cfRule type="expression" dxfId="1048" priority="90">
      <formula>IF(AND($AF12="Moderado",OR($H12="Gestión",$H12="Seguridad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J12:AJ14">
    <cfRule type="expression" dxfId="1047" priority="91">
      <formula>IF($AF12="Bajo",1,0)</formula>
    </cfRule>
  </conditionalFormatting>
  <conditionalFormatting sqref="AJ12:AJ17">
    <cfRule type="expression" dxfId="1046" priority="92">
      <formula>IF(OR($AG12="Evitar",$AG12="Compartir",$AG12="Aceptar",$AG12="Reducir (Transferir)"),1,0)</formula>
    </cfRule>
  </conditionalFormatting>
  <conditionalFormatting sqref="AJ12:AJ17">
    <cfRule type="expression" dxfId="1045" priority="93">
      <formula>IF(AND($AF12="Moderado",OR($H12="Gestión",$H12="Seguridad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J12:AJ17">
    <cfRule type="expression" dxfId="1044" priority="94">
      <formula>IF($AF12="Bajo",1,0)</formula>
    </cfRule>
  </conditionalFormatting>
  <conditionalFormatting sqref="AJ21:AJ23">
    <cfRule type="expression" dxfId="1043" priority="95">
      <formula>IF(OR($AG21="Evitar",$AG21="Compartir",$AG21="Aceptar",$AG21="Reducir (Transferir)"),1,0)</formula>
    </cfRule>
  </conditionalFormatting>
  <conditionalFormatting sqref="AJ21:AJ23">
    <cfRule type="expression" dxfId="1042" priority="96">
      <formula>IF(AND($AF21="Moderado",OR($H21="Gestión",$H21="Seguridad de la Información (Pérdida de la Disponibilidad)",$H21="Seguridad de la Información (Pérdida de la Integridad)",$H21="Seguridad de la Información (Pérdida de Confidencialidad)",$H21="Fuga de Capital Intelectual",$H21="Estratégico")),1,0)</formula>
    </cfRule>
  </conditionalFormatting>
  <conditionalFormatting sqref="AJ21:AJ23">
    <cfRule type="expression" dxfId="1041" priority="97">
      <formula>IF($AF21="Bajo",1,0)</formula>
    </cfRule>
  </conditionalFormatting>
  <dataValidations count="1">
    <dataValidation type="list" allowBlank="1" showErrorMessage="1" sqref="AG9 AG12 AG15 AG18 AG21 AG24 AG27 AG30 AG33 AG36 AG39 AG42 AG45 AG48 AG51 AG54 AG57 AG60 AG63 AG66">
      <formula1>IF(OR($H9="Corrupción",$H9="Trámites,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70"/>
  <sheetViews>
    <sheetView zoomScale="70" zoomScaleNormal="70" workbookViewId="0">
      <pane ySplit="8" topLeftCell="A13" activePane="bottomLeft" state="frozen"/>
      <selection pane="bottomLeft" activeCell="A24" sqref="A24:A26"/>
    </sheetView>
  </sheetViews>
  <sheetFormatPr baseColWidth="10" defaultColWidth="0" defaultRowHeight="16.5" customHeight="1" zeroHeight="1"/>
  <cols>
    <col min="1" max="1" width="4" style="69" bestFit="1" customWidth="1"/>
    <col min="2" max="3" width="16.5703125" style="69" customWidth="1"/>
    <col min="4" max="4" width="17.85546875" style="69" customWidth="1"/>
    <col min="5" max="5" width="13.140625" style="69" customWidth="1"/>
    <col min="6" max="6" width="16.140625" style="69" customWidth="1"/>
    <col min="7" max="7" width="30.85546875" style="69" customWidth="1"/>
    <col min="8" max="8" width="20.28515625" style="69" customWidth="1"/>
    <col min="9" max="9" width="22.28515625" style="70" customWidth="1"/>
    <col min="10" max="10" width="30.140625" style="68" customWidth="1"/>
    <col min="11" max="11" width="13" style="68" customWidth="1"/>
    <col min="12" max="12" width="7.140625" style="68" bestFit="1" customWidth="1"/>
    <col min="13" max="13" width="40.85546875" style="68" customWidth="1"/>
    <col min="14" max="14" width="13.5703125" style="68" customWidth="1"/>
    <col min="15" max="15" width="6.28515625" style="68" bestFit="1" customWidth="1"/>
    <col min="16" max="16" width="16" style="68" customWidth="1"/>
    <col min="17" max="17" width="26.7109375" style="68" customWidth="1"/>
    <col min="18" max="18" width="12.85546875" style="68" customWidth="1"/>
    <col min="19" max="19" width="16" style="68" customWidth="1"/>
    <col min="20" max="20" width="21.140625" style="68" customWidth="1"/>
    <col min="21" max="21" width="16.28515625" style="68" customWidth="1"/>
    <col min="22" max="22" width="21" style="68" customWidth="1"/>
    <col min="23" max="23" width="17.28515625" style="68" customWidth="1"/>
    <col min="24" max="25" width="29.42578125" style="68" customWidth="1"/>
    <col min="26" max="26" width="35.5703125" style="68" customWidth="1"/>
    <col min="27" max="27" width="12.85546875" style="68" customWidth="1"/>
    <col min="28" max="28" width="13" style="68" customWidth="1"/>
    <col min="29" max="29" width="10.42578125" style="68" customWidth="1"/>
    <col min="30" max="30" width="12.85546875" style="68" customWidth="1"/>
    <col min="31" max="31" width="9.140625" style="68" customWidth="1"/>
    <col min="32" max="32" width="15.28515625" style="68" customWidth="1"/>
    <col min="33" max="33" width="13.42578125" style="68" customWidth="1"/>
    <col min="34" max="34" width="31.85546875" style="68" customWidth="1"/>
    <col min="35" max="35" width="50" style="68" customWidth="1"/>
    <col min="36" max="36" width="27.85546875" style="68" customWidth="1"/>
    <col min="37" max="37" width="19.28515625" style="68" customWidth="1"/>
    <col min="38" max="38" width="24.42578125" style="68" customWidth="1"/>
    <col min="39" max="39" width="8.140625" style="68" customWidth="1"/>
    <col min="40" max="67" width="11.42578125" style="68" hidden="1" customWidth="1"/>
    <col min="68" max="16384" width="11.42578125" style="7" hidden="1"/>
  </cols>
  <sheetData>
    <row r="1" spans="1:67" ht="16.5" customHeight="1">
      <c r="A1" s="1" t="s">
        <v>0</v>
      </c>
      <c r="B1" s="2"/>
      <c r="C1" s="3"/>
      <c r="D1" s="4" t="s">
        <v>1</v>
      </c>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t="s">
        <v>2</v>
      </c>
      <c r="AL1" s="5"/>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row>
    <row r="2" spans="1:67" ht="16.5" customHeight="1">
      <c r="A2" s="8"/>
      <c r="B2" s="9"/>
      <c r="C2" s="10"/>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t="s">
        <v>3</v>
      </c>
      <c r="AL2" s="5"/>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row>
    <row r="3" spans="1:67">
      <c r="A3" s="8"/>
      <c r="B3" s="9"/>
      <c r="C3" s="10"/>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5" t="s">
        <v>4</v>
      </c>
      <c r="AL3" s="5"/>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row>
    <row r="4" spans="1:67">
      <c r="A4" s="11"/>
      <c r="B4" s="12"/>
      <c r="C4" s="13"/>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5" t="s">
        <v>5</v>
      </c>
      <c r="AL4" s="5"/>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row>
    <row r="5" spans="1:67" ht="12" customHeight="1">
      <c r="A5" s="14"/>
      <c r="B5" s="14"/>
      <c r="C5" s="14"/>
      <c r="D5" s="15"/>
      <c r="E5" s="14"/>
      <c r="F5" s="14"/>
      <c r="G5" s="14"/>
      <c r="H5" s="14"/>
      <c r="I5" s="1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row>
    <row r="6" spans="1:67" ht="17.25" customHeight="1">
      <c r="A6" s="17" t="s">
        <v>6</v>
      </c>
      <c r="B6" s="17"/>
      <c r="C6" s="17"/>
      <c r="D6" s="17"/>
      <c r="E6" s="17"/>
      <c r="F6" s="17"/>
      <c r="G6" s="17"/>
      <c r="H6" s="17"/>
      <c r="I6" s="17"/>
      <c r="J6" s="17"/>
      <c r="K6" s="17" t="s">
        <v>7</v>
      </c>
      <c r="L6" s="17"/>
      <c r="M6" s="17"/>
      <c r="N6" s="17"/>
      <c r="O6" s="17"/>
      <c r="P6" s="17"/>
      <c r="Q6" s="18" t="s">
        <v>8</v>
      </c>
      <c r="R6" s="19"/>
      <c r="S6" s="19"/>
      <c r="T6" s="19"/>
      <c r="U6" s="19"/>
      <c r="V6" s="19"/>
      <c r="W6" s="19"/>
      <c r="X6" s="19"/>
      <c r="Y6" s="19"/>
      <c r="Z6" s="19"/>
      <c r="AA6" s="20"/>
      <c r="AB6" s="18" t="s">
        <v>9</v>
      </c>
      <c r="AC6" s="19"/>
      <c r="AD6" s="19"/>
      <c r="AE6" s="19"/>
      <c r="AF6" s="19"/>
      <c r="AG6" s="19"/>
      <c r="AH6" s="20"/>
      <c r="AI6" s="21" t="s">
        <v>10</v>
      </c>
      <c r="AJ6" s="22"/>
      <c r="AK6" s="22"/>
      <c r="AL6" s="22"/>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row>
    <row r="7" spans="1:67" ht="18" customHeight="1">
      <c r="A7" s="23" t="s">
        <v>11</v>
      </c>
      <c r="B7" s="24" t="s">
        <v>12</v>
      </c>
      <c r="C7" s="25" t="s">
        <v>13</v>
      </c>
      <c r="D7" s="25" t="s">
        <v>14</v>
      </c>
      <c r="E7" s="25" t="s">
        <v>15</v>
      </c>
      <c r="F7" s="25" t="s">
        <v>16</v>
      </c>
      <c r="G7" s="24" t="s">
        <v>17</v>
      </c>
      <c r="H7" s="25" t="s">
        <v>18</v>
      </c>
      <c r="I7" s="25" t="s">
        <v>19</v>
      </c>
      <c r="J7" s="26" t="s">
        <v>20</v>
      </c>
      <c r="K7" s="25" t="s">
        <v>21</v>
      </c>
      <c r="L7" s="24" t="s">
        <v>22</v>
      </c>
      <c r="M7" s="25" t="s">
        <v>23</v>
      </c>
      <c r="N7" s="25" t="s">
        <v>24</v>
      </c>
      <c r="O7" s="24" t="s">
        <v>22</v>
      </c>
      <c r="P7" s="25" t="s">
        <v>25</v>
      </c>
      <c r="Q7" s="25" t="s">
        <v>26</v>
      </c>
      <c r="R7" s="27" t="s">
        <v>27</v>
      </c>
      <c r="S7" s="28"/>
      <c r="T7" s="29"/>
      <c r="U7" s="27" t="s">
        <v>28</v>
      </c>
      <c r="V7" s="28"/>
      <c r="W7" s="28"/>
      <c r="X7" s="28"/>
      <c r="Y7" s="28"/>
      <c r="Z7" s="29"/>
      <c r="AA7" s="25" t="s">
        <v>29</v>
      </c>
      <c r="AB7" s="25" t="s">
        <v>30</v>
      </c>
      <c r="AC7" s="25" t="s">
        <v>22</v>
      </c>
      <c r="AD7" s="25" t="s">
        <v>31</v>
      </c>
      <c r="AE7" s="25" t="s">
        <v>22</v>
      </c>
      <c r="AF7" s="25" t="s">
        <v>32</v>
      </c>
      <c r="AG7" s="30" t="s">
        <v>33</v>
      </c>
      <c r="AH7" s="25" t="s">
        <v>34</v>
      </c>
      <c r="AI7" s="30" t="s">
        <v>35</v>
      </c>
      <c r="AJ7" s="30" t="s">
        <v>36</v>
      </c>
      <c r="AK7" s="25" t="s">
        <v>37</v>
      </c>
      <c r="AL7" s="30" t="s">
        <v>38</v>
      </c>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row>
    <row r="8" spans="1:67" ht="47.25" customHeight="1">
      <c r="A8" s="23"/>
      <c r="B8" s="24"/>
      <c r="C8" s="25"/>
      <c r="D8" s="25"/>
      <c r="E8" s="25"/>
      <c r="F8" s="25"/>
      <c r="G8" s="24"/>
      <c r="H8" s="25"/>
      <c r="I8" s="25"/>
      <c r="J8" s="31"/>
      <c r="K8" s="25"/>
      <c r="L8" s="24"/>
      <c r="M8" s="25"/>
      <c r="N8" s="24"/>
      <c r="O8" s="24"/>
      <c r="P8" s="25"/>
      <c r="Q8" s="25"/>
      <c r="R8" s="32" t="s">
        <v>39</v>
      </c>
      <c r="S8" s="32" t="s">
        <v>40</v>
      </c>
      <c r="T8" s="32" t="s">
        <v>41</v>
      </c>
      <c r="U8" s="32" t="s">
        <v>42</v>
      </c>
      <c r="V8" s="32" t="s">
        <v>43</v>
      </c>
      <c r="W8" s="32" t="s">
        <v>44</v>
      </c>
      <c r="X8" s="32" t="s">
        <v>45</v>
      </c>
      <c r="Y8" s="32" t="s">
        <v>46</v>
      </c>
      <c r="Z8" s="32" t="s">
        <v>47</v>
      </c>
      <c r="AA8" s="25"/>
      <c r="AB8" s="25"/>
      <c r="AC8" s="25"/>
      <c r="AD8" s="25"/>
      <c r="AE8" s="25"/>
      <c r="AF8" s="25"/>
      <c r="AG8" s="30"/>
      <c r="AH8" s="25"/>
      <c r="AI8" s="30"/>
      <c r="AJ8" s="30"/>
      <c r="AK8" s="25"/>
      <c r="AL8" s="33"/>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row>
    <row r="9" spans="1:67" ht="31.5" customHeight="1">
      <c r="A9" s="35">
        <v>1</v>
      </c>
      <c r="B9" s="36" t="str">
        <f>'[5]2. Identificación del Riesgo'!B9:B11</f>
        <v>Gestión Jurídica</v>
      </c>
      <c r="C9" s="36" t="str">
        <f>IF('[5]2. Identificación del Riesgo'!C9:C11="","",'[5]2. Identificación del Riesgo'!C9:C11)</f>
        <v xml:space="preserve">procesos judiciales </v>
      </c>
      <c r="D9" s="36" t="str">
        <f>IF('[5]2. Identificación del Riesgo'!D9:D11="","",'[5]2. Identificación del Riesgo'!D9:D11)</f>
        <v>Afectación Económica (o presupuestal) y Reputacional</v>
      </c>
      <c r="E9" s="36" t="str">
        <f>IF('[5]2. Identificación del Riesgo'!E9:E11="","",'[5]2. Identificación del Riesgo'!E9:E11)</f>
        <v>Pérdida  de confidencialidad o divulgación de la información sensible o reservada por parte del (los) responsable(s) del proceso disciplinario    para obtener un provecho para un tercero.</v>
      </c>
      <c r="F9" s="36" t="str">
        <f>IF('[5]2. Identificación del Riesgo'!F9:F11="","",'[5]2. Identificación del Riesgo'!F9:F11)</f>
        <v>1.Exponer públicamente los soportes documentados con información sensible o reservada de los procesos que cursan. 2 Desconocimiento en los procedimientos y norma aplicable al préstamo y visita a los expedientes 3.Trafico de influencias
4. Interés particular</v>
      </c>
      <c r="G9" s="36" t="str">
        <f>IF('[5]2. Identificación del Riesgo'!G9:G11="","",'[5]2. Identificación del Riesgo'!G9:G11)</f>
        <v>Posibilidad de afectacion económica y reputacional por la pérdida  de confidencialidad o divulgación de la información sensible o reservada por parte del (los) responsable(s) del proceso disciplinario para obtener un provecho para un tercero, debido a exponer publicamente los soportes documentados con informacion sencible de los procesos que cursan o al  desconocimiento en los procedimientos y norma aplicable al préstamo y visita a los expedientes</v>
      </c>
      <c r="H9" s="36" t="str">
        <f>IF('[5]2. Identificación del Riesgo'!H9:H11="","",'[5]2. Identificación del Riesgo'!H9:H11)</f>
        <v>Corrupción</v>
      </c>
      <c r="I9" s="36" t="str">
        <f>IF('[5]2. Identificación del Riesgo'!I9:I11="","",'[5]2. Identificación del Riesgo'!I9:I11)</f>
        <v>Ejecución y Administración de procesos</v>
      </c>
      <c r="J9" s="36" t="str">
        <f>IF('[5]2. Identificación del Riesgo'!J9:J11="","",'[5]2. Identificación del Riesgo'!J9:J11)</f>
        <v>Muy Alta: La actividad que conlleva el riesgo se ejecuta más de 5000 veces por año</v>
      </c>
      <c r="K9" s="37" t="str">
        <f>'[5]2. Identificación del Riesgo'!K9:K11</f>
        <v>Muy Alta</v>
      </c>
      <c r="L9" s="38">
        <f>'[5]2. Identificación del Riesgo'!L9:L11</f>
        <v>1</v>
      </c>
      <c r="M9" s="36" t="str">
        <f>IF(OR('[5]2. Identificación del Riesgo'!H9:H11="Corrupción",'[5]2. Identificación del Riesgo'!H9:H11="Lavado de Activos",'[5]2. Identificación del Riesgo'!H9:H11="Financiación del Terrorismo",'[5]2. Identificación del Riesgo'!H9:H11="Trámites, OPAs y Consultas de Acceso a la Información Pública"),"No Aplica",
IF('[5]2. Identificación del Riesgo'!M9:M11="","",'[5]2. Identificación del Riesgo'!M9:M11))</f>
        <v>No Aplica</v>
      </c>
      <c r="N9" s="37" t="str">
        <f>'[5]2. Identificación del Riesgo'!N9:N11</f>
        <v>Mayor</v>
      </c>
      <c r="O9" s="38">
        <f>'[5]2. Identificación del Riesgo'!O9:O11</f>
        <v>0.8</v>
      </c>
      <c r="P9" s="39" t="str">
        <f>'[5]2. Identificación del Riesgo'!P9:P11</f>
        <v>Alto</v>
      </c>
      <c r="Q9" s="40" t="str">
        <f>IF($H$9="","",
IF(OR($H$9="Corrupción",$H$9="Lavado de Activos",$H$9="Financiación del Terrorismo",$H$9="Trámites, OPAs y Consultas de Acceso a la Información Pública"),'[5]6.Valoración Control Corrupción'!$E9,'[5]5. Valoración de Controles'!$E9))</f>
        <v xml:space="preserve">La lider y/o contratista capacita periodicamente al grupo de defensa judicial </v>
      </c>
      <c r="R9" s="41" t="str">
        <f>IF($H$9="","",
IF(OR($H$9="Corrupción",$H$9="Lavado de Activos",$H$9="Financiación del Terrorismo",$H$9="Trámites, OPAs y Consultas de Acceso a la Información Pública"),"No Aplica",'[5]5. Valoración de Controles'!$I9))</f>
        <v>No Aplica</v>
      </c>
      <c r="S9" s="41" t="str">
        <f>IF($H$9="","",
IF(OR($H$9="Corrupción",$H$9="Lavado de Activos",$H$9="Financiación del Terrorismo",$H$9="Trámites, OPAs y Consultas de Acceso a la Información Pública"),"No Aplica",'[5]5. Valoración de Controles'!$J9))</f>
        <v>No Aplica</v>
      </c>
      <c r="T9" s="41" t="str">
        <f>IF($H$9="","",
IF(OR($H$9="Corrupción",$H$9="Lavado de Activos",$H$9="Financiación del Terrorismo",$H$9="Trámites, OPAs y Consultas de Acceso a la Información Pública"),"No Aplica",'[5]5. Valoración de Controles'!$K9))</f>
        <v>No Aplica</v>
      </c>
      <c r="U9" s="41" t="str">
        <f>IF($H$9="","",
IF(OR($H$9="Corrupción",$H$9="Lavado de Activos",$H$9="Financiación del Terrorismo",$H$9="Trámites, OPAs y Consultas de Acceso a la Información Pública"),"No Aplica",'[5]5. Valoración de Controles'!$L9))</f>
        <v>No Aplica</v>
      </c>
      <c r="V9" s="41" t="str">
        <f>IF($H$9="","",
IF(OR($H$9="Corrupción",$H$9="Lavado de Activos",$H$9="Financiación del Terrorismo",$H$9="Trámites, OPAs y Consultas de Acceso a la Información Pública"),"No Aplica",'[5]5. Valoración de Controles'!$M9))</f>
        <v>No Aplica</v>
      </c>
      <c r="W9" s="41" t="str">
        <f>IF($H$9="","",
IF(OR($H$9="Corrupción",$H$9="Lavado de Activos",$H$9="Financiación del Terrorismo",$H$9="Trámites, OPAs y Consultas de Acceso a la Información Pública"),"No Aplica",'[5]5. Valoración de Controles'!$N9))</f>
        <v>No Aplica</v>
      </c>
      <c r="X9" s="42" t="str">
        <f>IF($H$9="","",
IF(OR($H$9="Corrupción",$H$9="Lavado de Activos",$H$9="Financiación del Terrorismo",$H$9="Trámites, OPAs y Consultas de Acceso a la Información Pública"),"No Aplica",'[5]5. Valoración de Controles'!$O9))</f>
        <v>No Aplica</v>
      </c>
      <c r="Y9" s="42" t="str">
        <f>IF($H$9="","",
IF(OR($H$9="Corrupción",$H$9="Lavado de Activos",$H$9="Financiación del Terrorismo",$H$9="Trámites, OPAs y Consultas de Acceso a la Información Pública"),"No Aplica",'[5]5. Valoración de Controles'!$P9))</f>
        <v>No Aplica</v>
      </c>
      <c r="Z9" s="42" t="str">
        <f>IF($H$9="","",
IF(OR($H$9="Corrupción",$H$9="Lavado de Activos",$H$9="Financiación del Terrorismo",$H$9="Trámites, OPAs y Consultas de Acceso a la Información Pública"),"No Aplica",'[5]5. Valoración de Controles'!$Q9))</f>
        <v>No Aplica</v>
      </c>
      <c r="AA9" s="43" t="str">
        <f>IF($H$9="","",
IF(OR($H$9="Corrupción",$H$9="Lavado de Activos",$H$9="Financiación del Terrorismo",$H$9="Trámites, OPAs y Consultas de Acceso a la Información Pública"),"No aplica",'[5]5. Valoración de Controles'!$R9))</f>
        <v>No aplica</v>
      </c>
      <c r="AB9" s="37" t="str">
        <f>IF(H9="","",
IF(OR(H9="Corrupción",H9="Lavado de Activos",H9="Financiación del Terrorismo",H9="Trámites, OPAs y Consultas de Acceso a la Información Pública"),'[5]6.Valoración Control Corrupción'!W9:W11,
IF(OR(H9&lt;&gt;"Corrupción",H9&lt;&gt;"Lavado de Activos",H9&lt;&gt;"Financiación del Terrorismo",H9&lt;&gt;"Trámites, OPAs y Consultas de Acceso a la Información Pública"),IF(AC9="","",
IF(AND(AC9&gt;0,AC9&lt;0.4),"Muy Baja",
IF(AND(AC9&gt;=0.4,AC9&lt;0.6),"Baja",
IF(AND(AC9&gt;=0.6,AC9&lt;0.8),"Media",
IF(AND(AC9&gt;=0.8,AC9&lt;1),"Alta",
IF(AC9&gt;=1,"Muy Alta","")))))))))</f>
        <v/>
      </c>
      <c r="AC9" s="44" t="str">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IF('[5]5. Valoración de Controles'!U11&gt;0,'[5]5. Valoración de Controles'!U11,
IF('[5]5. Valoración de Controles'!U10&gt;0,'[5]5. Valoración de Controles'!U10,
IF('[5]5. Valoración de Controles'!U9&gt;0,'[5]5. Valoración de Controles'!U9,L9))))))</f>
        <v>No aplica</v>
      </c>
      <c r="AD9" s="37" t="str">
        <f>IF(H9="","",
IF(OR(H9="Corrupción",H9="Lavado de Activos",H9="Financiación del Terrorismo",H9="Trámites, OPAs y Consultas de Acceso a la Información Pública"),'[5]3. Impacto Riesgo de Corrupción'!Z9:Z11,
IF(OR(H9&lt;&gt;"Corrupción",H9&lt;&gt;"Lavado de Activos",H9&lt;&gt;"Financiación del Terrorismo",H9&lt;&gt;"Trámites, OPAs y Consultas de Acceso a la Información Pública"),
IF(AE9="","",
IF(AND(AE9&gt;0,AE9&lt;0.4),"Leve",
IF(AND(AE9&gt;=0.4,AE9&lt;0.6),"Menor",
IF(AND(AE9&gt;=0.6,AE9&lt;0.8),"Moderado",
IF(AND(AE9&gt;=0.8,AE9&lt;1),"Mayor",
IF(AE9&gt;=1,"Catastrófico","")))))))))</f>
        <v>Mayor</v>
      </c>
      <c r="AE9" s="44" t="str">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IF('[5]5. Valoración de Controles'!V11&gt;0,'[5]5. Valoración de Controles'!V11,
IF('[5]5. Valoración de Controles'!V10&gt;0,'[5]5. Valoración de Controles'!V10,
IF('[5]5. Valoración de Controles'!V9&gt;0,'[5]5. Valoración de Controles'!V9,O9))))))</f>
        <v>No aplica</v>
      </c>
      <c r="AF9" s="39" t="str">
        <f>IF(AND(AB9="Muy Alta",OR(AD9="Leve",AD9="Menor",AD9="Moderado",AD9="Mayor")),"Alto",
IF(AND(AB9="Alta",OR(AD9="Leve",AD9="Menor")),"Moderado",
IF(AND(AB9="Alta",OR(AD9="Moderado",AD9="Mayor")),"Alto",
IF(AND(AB9="Media",OR(AD9="Leve",AD9="Menor",AD9="Moderado")),"Moderado",
IF(AND(AB9="Media",OR(AD9="Mayor")),"Alto",
IF(AND(AB9="Baja",OR(AD9="Leve")),"Bajo",
IF(AND(OR(AB9="Baja",AB9="Improbable"),OR(AD9="Menor",AD9="Moderado")),"Moderado",
IF(AND(OR(AB9="Baja",AB9="Improbable"),AD9="Mayor"),"Alto",
IF(AND(AB9="Muy Baja",OR(AD9="Leve",AD9="Menor")),"Bajo",
IF(AND(OR(AB9="Muy Baja",AB9="Rara vez"),OR(AD9="Moderado")),"Moderado",
IF(AND(OR(AB9="Muy Baja",AB9="Rara vez"),AD9="Mayor"),"Alto",
IF(AND(OR(AB9="Casi seguro",AB9="Probable",AB9="Posible"),AD9="Mayor"),"Extremo",
IF(AND(AB9="Casi seguro",AD9="Moderado"),"Extremo",
IF(AND(OR(AB9="Probable",AB9="Posible"),OR(AD9="Moderado")),"Alto",
IF(AD9="Catastrófico","Extremo","")))))))))))))))</f>
        <v/>
      </c>
      <c r="AG9" s="45" t="s">
        <v>49</v>
      </c>
      <c r="AH9" s="46" t="str">
        <f>IF(AG9="Reducir (Mitigar)","Debe establecer el plan de acción a implementar para mitigar el nivel del riesgo",
IF(AG9="Reducir (Transferir)","No amerita plan de acción. Debe tercerizar la actividad que genera este riesgo o adquirir polizas para evitar responsabilidad economica, sin embargo mantiene la responsabilidad reputacional",
IF(AG9="Aceptar","No amerita plan de acción. Asuma las consecuencias de la materialización del riesgo",
IF(AG9="Evitar","No amerita plan de acción. No ejecute la actividad que genera el riesgo",
IF(AG9="Reducir","Debe establecer el plan de acción a implementar para mitigar el nivel del riesgo",
IF(AG9="Compartir","No amerita plan de acción. Comparta el riesgo con una parte interesada que pueda gestionarlo con mas eficacia",""))))))</f>
        <v>Debe establecer el plan de acción a implementar para mitigar el nivel del riesgo</v>
      </c>
      <c r="AI9" s="47" t="s">
        <v>87</v>
      </c>
      <c r="AJ9" s="48">
        <v>44743</v>
      </c>
      <c r="AK9" s="49" t="str">
        <f>IF(AI9="","","∑ Peso porcentual de cada acción definida")</f>
        <v>∑ Peso porcentual de cada acción definida</v>
      </c>
      <c r="AL9" s="50" t="s">
        <v>88</v>
      </c>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row>
    <row r="10" spans="1:67" ht="31.5" customHeight="1">
      <c r="A10" s="35"/>
      <c r="B10" s="36"/>
      <c r="C10" s="36"/>
      <c r="D10" s="36"/>
      <c r="E10" s="36"/>
      <c r="F10" s="36"/>
      <c r="G10" s="36"/>
      <c r="H10" s="36"/>
      <c r="I10" s="36"/>
      <c r="J10" s="36"/>
      <c r="K10" s="37"/>
      <c r="L10" s="38"/>
      <c r="M10" s="36"/>
      <c r="N10" s="37"/>
      <c r="O10" s="38"/>
      <c r="P10" s="39"/>
      <c r="Q10" s="40" t="str">
        <f>IF($H$9="","",
IF(OR($H$9="Corrupción",$H$9="Lavado de Activos",$H$9="Financiación del Terrorismo",$H$9="Trámites, OPAs y Consultas de Acceso a la Información Pública"),'[5]6.Valoración Control Corrupción'!$E10,'[5]5. Valoración de Controles'!$E10))</f>
        <v xml:space="preserve">La oficina de tics de la entidad, capacita al grupo de defensa judicial </v>
      </c>
      <c r="R10" s="41" t="str">
        <f>IF($H$9="","",
IF(OR($H$9="Corrupción",$H$9="Lavado de Activos",$H$9="Financiación del Terrorismo",$H$9="Trámites, OPAs y Consultas de Acceso a la Información Pública"),"No Aplica",'[5]5. Valoración de Controles'!$I10))</f>
        <v>No Aplica</v>
      </c>
      <c r="S10" s="41" t="str">
        <f>IF($H$9="","",
IF(OR($H$9="Corrupción",$H$9="Lavado de Activos",$H$9="Financiación del Terrorismo",$H$9="Trámites, OPAs y Consultas de Acceso a la Información Pública"),"No Aplica",'[5]5. Valoración de Controles'!$J10))</f>
        <v>No Aplica</v>
      </c>
      <c r="T10" s="41" t="str">
        <f>IF($H$9="","",
IF(OR($H$9="Corrupción",$H$9="Lavado de Activos",$H$9="Financiación del Terrorismo",$H$9="Trámites, OPAs y Consultas de Acceso a la Información Pública"),"No Aplica",'[5]5. Valoración de Controles'!$K10))</f>
        <v>No Aplica</v>
      </c>
      <c r="U10" s="41" t="str">
        <f>IF($H$9="","",
IF(OR($H$9="Corrupción",$H$9="Lavado de Activos",$H$9="Financiación del Terrorismo",$H$9="Trámites, OPAs y Consultas de Acceso a la Información Pública"),"No Aplica",'[5]5. Valoración de Controles'!$L10))</f>
        <v>No Aplica</v>
      </c>
      <c r="V10" s="41" t="str">
        <f>IF($H$9="","",
IF(OR($H$9="Corrupción",$H$9="Lavado de Activos",$H$9="Financiación del Terrorismo",$H$9="Trámites, OPAs y Consultas de Acceso a la Información Pública"),"No Aplica",'[5]5. Valoración de Controles'!$M10))</f>
        <v>No Aplica</v>
      </c>
      <c r="W10" s="41" t="str">
        <f>IF($H$9="","",
IF(OR($H$9="Corrupción",$H$9="Lavado de Activos",$H$9="Financiación del Terrorismo",$H$9="Trámites, OPAs y Consultas de Acceso a la Información Pública"),"No Aplica",'[5]5. Valoración de Controles'!$N10))</f>
        <v>No Aplica</v>
      </c>
      <c r="X10" s="42" t="str">
        <f>IF($H$9="","",
IF(OR($H$9="Corrupción",$H$9="Lavado de Activos",$H$9="Financiación del Terrorismo",$H$9="Trámites, OPAs y Consultas de Acceso a la Información Pública"),"No Aplica",'[5]5. Valoración de Controles'!$O10))</f>
        <v>No Aplica</v>
      </c>
      <c r="Y10" s="42" t="str">
        <f>IF($H$9="","",
IF(OR($H$9="Corrupción",$H$9="Lavado de Activos",$H$9="Financiación del Terrorismo",$H$9="Trámites, OPAs y Consultas de Acceso a la Información Pública"),"No Aplica",'[5]5. Valoración de Controles'!$P10))</f>
        <v>No Aplica</v>
      </c>
      <c r="Z10" s="42" t="str">
        <f>IF($H$9="","",
IF(OR($H$9="Corrupción",$H$9="Lavado de Activos",$H$9="Financiación del Terrorismo",$H$9="Trámites, OPAs y Consultas de Acceso a la Información Pública"),"No Aplica",'[5]5. Valoración de Controles'!$Q10))</f>
        <v>No Aplica</v>
      </c>
      <c r="AA10" s="43" t="str">
        <f>IF($H$9="","",
IF(OR($H$9="Corrupción",$H$9="Lavado de Activos",$H$9="Financiación del Terrorismo",$H$9="Trámites, OPAs y Consultas de Acceso a la Información Pública"),"No aplica",'[5]5. Valoración de Controles'!$R10))</f>
        <v>No aplica</v>
      </c>
      <c r="AB10" s="37"/>
      <c r="AC10" s="52"/>
      <c r="AD10" s="37"/>
      <c r="AE10" s="52"/>
      <c r="AF10" s="39"/>
      <c r="AG10" s="45"/>
      <c r="AH10" s="53"/>
      <c r="AI10" s="54"/>
      <c r="AJ10" s="55"/>
      <c r="AK10" s="56"/>
      <c r="AL10" s="55"/>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row>
    <row r="11" spans="1:67" ht="31.5" customHeight="1">
      <c r="A11" s="35"/>
      <c r="B11" s="36"/>
      <c r="C11" s="36"/>
      <c r="D11" s="36"/>
      <c r="E11" s="36"/>
      <c r="F11" s="36"/>
      <c r="G11" s="36"/>
      <c r="H11" s="36"/>
      <c r="I11" s="36"/>
      <c r="J11" s="36"/>
      <c r="K11" s="37"/>
      <c r="L11" s="38"/>
      <c r="M11" s="36"/>
      <c r="N11" s="37"/>
      <c r="O11" s="38"/>
      <c r="P11" s="39"/>
      <c r="Q11" s="40">
        <f>IF($H$9="","",
IF(OR($H$9="Corrupción",$H$9="Lavado de Activos",$H$9="Financiación del Terrorismo",$H$9="Trámites, OPAs y Consultas de Acceso a la Información Pública"),'[5]6.Valoración Control Corrupción'!$E11,'[5]5. Valoración de Controles'!$E11))</f>
        <v>0</v>
      </c>
      <c r="R11" s="41" t="str">
        <f>IF($H$9="","",
IF(OR($H$9="Corrupción",$H$9="Lavado de Activos",$H$9="Financiación del Terrorismo",$H$9="Trámites, OPAs y Consultas de Acceso a la Información Pública"),"No Aplica",'[5]5. Valoración de Controles'!$I11))</f>
        <v>No Aplica</v>
      </c>
      <c r="S11" s="41" t="str">
        <f>IF($H$9="","",
IF(OR($H$9="Corrupción",$H$9="Lavado de Activos",$H$9="Financiación del Terrorismo",$H$9="Trámites, OPAs y Consultas de Acceso a la Información Pública"),"No Aplica",'[5]5. Valoración de Controles'!$J11))</f>
        <v>No Aplica</v>
      </c>
      <c r="T11" s="41" t="str">
        <f>IF($H$9="","",
IF(OR($H$9="Corrupción",$H$9="Lavado de Activos",$H$9="Financiación del Terrorismo",$H$9="Trámites, OPAs y Consultas de Acceso a la Información Pública"),"No Aplica",'[5]5. Valoración de Controles'!$K11))</f>
        <v>No Aplica</v>
      </c>
      <c r="U11" s="41" t="str">
        <f>IF($H$9="","",
IF(OR($H$9="Corrupción",$H$9="Lavado de Activos",$H$9="Financiación del Terrorismo",$H$9="Trámites, OPAs y Consultas de Acceso a la Información Pública"),"No Aplica",'[5]5. Valoración de Controles'!$L11))</f>
        <v>No Aplica</v>
      </c>
      <c r="V11" s="41" t="str">
        <f>IF($H$9="","",
IF(OR($H$9="Corrupción",$H$9="Lavado de Activos",$H$9="Financiación del Terrorismo",$H$9="Trámites, OPAs y Consultas de Acceso a la Información Pública"),"No Aplica",'[5]5. Valoración de Controles'!$M11))</f>
        <v>No Aplica</v>
      </c>
      <c r="W11" s="41" t="str">
        <f>IF($H$9="","",
IF(OR($H$9="Corrupción",$H$9="Lavado de Activos",$H$9="Financiación del Terrorismo",$H$9="Trámites, OPAs y Consultas de Acceso a la Información Pública"),"No Aplica",'[5]5. Valoración de Controles'!$N11))</f>
        <v>No Aplica</v>
      </c>
      <c r="X11" s="42" t="str">
        <f>IF($H$9="","",
IF(OR($H$9="Corrupción",$H$9="Lavado de Activos",$H$9="Financiación del Terrorismo",$H$9="Trámites, OPAs y Consultas de Acceso a la Información Pública"),"No Aplica",'[5]5. Valoración de Controles'!$O11))</f>
        <v>No Aplica</v>
      </c>
      <c r="Y11" s="42" t="str">
        <f>IF($H$9="","",
IF(OR($H$9="Corrupción",$H$9="Lavado de Activos",$H$9="Financiación del Terrorismo",$H$9="Trámites, OPAs y Consultas de Acceso a la Información Pública"),"No Aplica",'[5]5. Valoración de Controles'!$P11))</f>
        <v>No Aplica</v>
      </c>
      <c r="Z11" s="42" t="str">
        <f>IF($H$9="","",
IF(OR($H$9="Corrupción",$H$9="Lavado de Activos",$H$9="Financiación del Terrorismo",$H$9="Trámites, OPAs y Consultas de Acceso a la Información Pública"),"No Aplica",'[5]5. Valoración de Controles'!$Q11))</f>
        <v>No Aplica</v>
      </c>
      <c r="AA11" s="43" t="str">
        <f>IF($H$9="","",
IF(OR($H$9="Corrupción",$H$9="Lavado de Activos",$H$9="Financiación del Terrorismo",$H$9="Trámites, OPAs y Consultas de Acceso a la Información Pública"),"No aplica",'[5]5. Valoración de Controles'!$R11))</f>
        <v>No aplica</v>
      </c>
      <c r="AB11" s="37"/>
      <c r="AC11" s="52"/>
      <c r="AD11" s="37"/>
      <c r="AE11" s="52"/>
      <c r="AF11" s="39"/>
      <c r="AG11" s="45"/>
      <c r="AH11" s="53"/>
      <c r="AI11" s="54"/>
      <c r="AJ11" s="55"/>
      <c r="AK11" s="56"/>
      <c r="AL11" s="55"/>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row>
    <row r="12" spans="1:67" ht="31.5" customHeight="1">
      <c r="A12" s="35">
        <v>2</v>
      </c>
      <c r="B12" s="36" t="str">
        <f>'[5]2. Identificación del Riesgo'!B12:B14</f>
        <v>Gestión Jurídica</v>
      </c>
      <c r="C12" s="36" t="str">
        <f>IF('[5]2. Identificación del Riesgo'!C12:C14="","",'[5]2. Identificación del Riesgo'!C12:C14)</f>
        <v xml:space="preserve">procesos judiciales </v>
      </c>
      <c r="D12" s="36" t="str">
        <f>IF('[5]2. Identificación del Riesgo'!D12:D14="","",'[5]2. Identificación del Riesgo'!D12:D14)</f>
        <v>Afectación Reputacional</v>
      </c>
      <c r="E12" s="36" t="str">
        <f>IF('[5]2. Identificación del Riesgo'!E12:E14="","",'[5]2. Identificación del Riesgo'!E12:E14)</f>
        <v>Falta de actualizacion de los actuaciones surtidas en los procesos judiciales y conciliaciones extrajudciales en el SIPROJ WEB del Distrito.</v>
      </c>
      <c r="F12" s="36" t="str">
        <f>IF('[5]2. Identificación del Riesgo'!F12:F14="","",'[5]2. Identificación del Riesgo'!F12:F14)</f>
        <v>Fallas en la plataforma que impiden el ingreso al aplicativo en  SIPROJ.</v>
      </c>
      <c r="G12" s="36" t="str">
        <f>IF('[5]2. Identificación del Riesgo'!G12:G14="","",'[5]2. Identificación del Riesgo'!G12:G14)</f>
        <v>Posibilidad de afectacion reputacional por la falta de actualización en los procesos judiciales y conciliaciones extrajudciales , debido a Fallas en la plataforma que impiden el ingreso al aplicativo en  el SIPROJ WEB del Distrito</v>
      </c>
      <c r="H12" s="36" t="str">
        <f>IF('[5]2. Identificación del Riesgo'!H12:H14="","",'[5]2. Identificación del Riesgo'!H12:H14)</f>
        <v>Gestión</v>
      </c>
      <c r="I12" s="36" t="str">
        <f>IF('[5]2. Identificación del Riesgo'!I12:I14="","",'[5]2. Identificación del Riesgo'!I12:I14)</f>
        <v>Fallas Tecnológicas</v>
      </c>
      <c r="J12" s="36" t="str">
        <f>IF('[5]2. Identificación del Riesgo'!J12:J14="","",'[5]2. Identificación del Riesgo'!J12:J14)</f>
        <v>Alta: La actividad que conlleva el riesgo se ejecuta mínimo 500 veces al año y máximo 5000 veces por año</v>
      </c>
      <c r="K12" s="37" t="str">
        <f>'[5]2. Identificación del Riesgo'!K12:K14</f>
        <v>Alta</v>
      </c>
      <c r="L12" s="38">
        <f>'[5]2. Identificación del Riesgo'!L12:L14</f>
        <v>0.8</v>
      </c>
      <c r="M12" s="36" t="str">
        <f>IF(OR('[5]2. Identificación del Riesgo'!H12:H14="Corrupción",'[5]2. Identificación del Riesgo'!H12:H14="Lavado de Activos",'[5]2. Identificación del Riesgo'!H12:H14="Financiación del Terrorismo",'[5]2. Identificación del Riesgo'!H12:H14="Trámites, OPAs y Consultas de Acceso a la Información Pública"),"No Aplica",
IF('[5]2. Identificación del Riesgo'!M12:M14="","",'[5]2. Identificación del Riesgo'!M12:M14))</f>
        <v>Reputacional: El riesgo afecta la imagen de de la entidad con efecto publicitario sostenido a nivel de sector administrativo, nivel departamental o municipal</v>
      </c>
      <c r="N12" s="37" t="str">
        <f>'[5]2. Identificación del Riesgo'!N12:N14</f>
        <v>Mayor</v>
      </c>
      <c r="O12" s="38">
        <f>'[5]2. Identificación del Riesgo'!O12:O14</f>
        <v>0.8</v>
      </c>
      <c r="P12" s="39" t="str">
        <f>'[5]2. Identificación del Riesgo'!P12:P14</f>
        <v>Alto</v>
      </c>
      <c r="Q12" s="57" t="str">
        <f>IF($H$12="","",
IF(OR($H$12="Corrupción",$H$12="Lavado de Activos",$H$12="Financiación del Terrorismo",$H$12="Trámites, OPAs y Consultas de Acceso a la Información Pública"),'[5]6.Valoración Control Corrupción'!$E12,'[5]5. Valoración de Controles'!$E12))</f>
        <v>El profesional de planta líder de defensa judicial</v>
      </c>
      <c r="R12" s="41" t="str">
        <f>IF($H$12="","",
IF(OR($H$12="Corrupción",$H$12="Lavado de Activos",$H$12="Financiación del Terrorismo",$H$12="Trámites, OPAs y Consultas de Acceso a la Información Pública"),"No Aplica",'[5]5. Valoración de Controles'!$I12))</f>
        <v>Preventivo</v>
      </c>
      <c r="S12" s="41" t="str">
        <f>IF($H$12="","",
IF(OR($H$12="Corrupción",$H$12="Lavado de Activos",$H$12="Financiación del Terrorismo",$H$12="Trámites, OPAs y Consultas de Acceso a la Información Pública"),"No Aplica",'[5]5. Valoración de Controles'!$J12))</f>
        <v>Afecta probabilidad</v>
      </c>
      <c r="T12" s="41" t="str">
        <f>IF($H$12="","",
IF(OR($H$12="Corrupción",$H$12="Lavado de Activos",$H$12="Financiación del Terrorismo",$H$12="Trámites, OPAs y Consultas de Acceso a la Información Pública"),"No Aplica",'[5]5. Valoración de Controles'!$K12))</f>
        <v>Manual</v>
      </c>
      <c r="U12" s="41" t="str">
        <f>IF($H$12="","",
IF(OR($H$12="Corrupción",$H$12="Lavado de Activos",$H$12="Financiación del Terrorismo",$H$12="Trámites, OPAs y Consultas de Acceso a la Información Pública"),"No Aplica",'[5]5. Valoración de Controles'!$L12))</f>
        <v>Documentado</v>
      </c>
      <c r="V12" s="41" t="str">
        <f>IF($H$12="","",
IF(OR($H$12="Corrupción",$H$12="Lavado de Activos",$H$12="Financiación del Terrorismo",$H$12="Trámites, OPAs y Consultas de Acceso a la Información Pública"),"No Aplica",'[5]5. Valoración de Controles'!$M$12))</f>
        <v>Continua</v>
      </c>
      <c r="W12" s="41" t="str">
        <f>IF($H$12="","",
IF(OR($H$12="Corrupción",$H$12="Lavado de Activos",$H$12="Financiación del Terrorismo",$H$12="Trámites, OPAs y Consultas de Acceso a la Información Pública"),"No Aplica",'[5]5. Valoración de Controles'!$N12))</f>
        <v>Con registro</v>
      </c>
      <c r="X12" s="42" t="str">
        <f>IF($H$12="","",
IF(OR($H$12="Corrupción",$H$12="Lavado de Activos",$H$12="Financiación del Terrorismo",$H$12="Trámites, OPAs y Consultas de Acceso a la Información Pública"),"No Aplica",'[5]5. Valoración de Controles'!$O12))</f>
        <v xml:space="preserve">informes subidos al secop II para el caso de los contratistas/ informe informe personal de planta  </v>
      </c>
      <c r="Y12" s="42" t="str">
        <f>IF($H$12="","",
IF(OR($H$12="Corrupción",$H$12="Lavado de Activos",$H$12="Financiación del Terrorismo",$H$12="Trámites, OPAs y Consultas de Acceso a la Información Pública"),"No Aplica",'[5]5. Valoración de Controles'!$P12))</f>
        <v xml:space="preserve">informes cuenta de cobro para el caso de los contratistas/ informe personal de planta  </v>
      </c>
      <c r="Z12" s="42" t="str">
        <f>IF($H$12="","",
IF(OR($H$12="Corrupción",$H$12="Lavado de Activos",$H$12="Financiación del Terrorismo",$H$12="Trámites, OPAs y Consultas de Acceso a la Información Pública"),"No Aplica",'[5]5. Valoración de Controles'!$Q12))</f>
        <v xml:space="preserve">por medio del apoyo a la supervisión/persona de planta lider defensa judicial </v>
      </c>
      <c r="AA12" s="43">
        <f>IF($H$12="","",
IF(OR($H$12="Corrupción",$H$12="Lavado de Activos",$H$12="Financiación del Terrorismo",$H$12="Trámites, OPAs y Consultas de Acceso a la Información Pública"),"No aplica",'[5]5. Valoración de Controles'!$R12))</f>
        <v>0.4</v>
      </c>
      <c r="AB12" s="37" t="str">
        <f>IF(H12="","",
IF(OR(H12="Corrupción",H12="Lavado de Activos",H12="Financiación del Terrorismo",H12="Trámites, OPAs y Consultas de Acceso a la Información Pública"),'[5]6.Valoración Control Corrupción'!W12:W14,
IF(OR(H12&lt;&gt;"Corrupción",H12&lt;&gt;"Lavado de Activos",H12&lt;&gt;"Financiación del Terrorismo",H12&lt;&gt;"Trámites, OPAs y Consultas de Acceso a la Información Pública"),IF(AC12="","",
IF(AND(AC12&gt;0,AC12&lt;0.4),"Muy Baja",
IF(AND(AC12&gt;=0.4,AC12&lt;0.6),"Baja",
IF(AND(AC12&gt;=0.6,AC12&lt;0.8),"Media",
IF(AND(AC12&gt;=0.8,AC12&lt;1),"Alta",
IF(AC12&gt;=1,"Muy Alta","")))))))))</f>
        <v>Muy Baja</v>
      </c>
      <c r="AC12" s="44">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IF('[5]5. Valoración de Controles'!U14&gt;0,'[5]5. Valoración de Controles'!U14,
IF('[5]5. Valoración de Controles'!U13&gt;0,'[5]5. Valoración de Controles'!U13,
IF('[5]5. Valoración de Controles'!U12&gt;0,'[5]5. Valoración de Controles'!U12,L12))))))</f>
        <v>0.17279999999999998</v>
      </c>
      <c r="AD12" s="37" t="str">
        <f>IF(H12="","",
IF(OR(H12="Corrupción",H12="Lavado de Activos",H12="Financiación del Terrorismo",H12="Trámites, OPAs y Consultas de Acceso a la Información Pública"),'[5]3. Impacto Riesgo de Corrupción'!Z12:Z14,
IF(OR(H12&lt;&gt;"Corrupción",H12&lt;&gt;"Lavado de Activos",H12&lt;&gt;"Financiación del Terrorismo",H12&lt;&gt;"Trámites, OPAs y Consultas de Acceso a la Información Pública"),
IF(AE12="","",
IF(AND(AE12&gt;0,AE12&lt;0.4),"Leve",
IF(AND(AE12&gt;=0.4,AE12&lt;0.6),"Menor",
IF(AND(AE12&gt;=0.6,AE12&lt;0.8),"Moderado",
IF(AND(AE12&gt;=0.8,AE12&lt;1),"Mayor",
IF(AE12&gt;=1,"Catastrófico","")))))))))</f>
        <v>Mayor</v>
      </c>
      <c r="AE12" s="44">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IF('[5]5. Valoración de Controles'!V14&gt;0,'[5]5. Valoración de Controles'!V14,
IF('[5]5. Valoración de Controles'!V13&gt;0,'[5]5. Valoración de Controles'!V13,
IF('[5]5. Valoración de Controles'!V12&gt;0,'[5]5. Valoración de Controles'!V12,O12))))))</f>
        <v>0.8</v>
      </c>
      <c r="AF12" s="39" t="str">
        <f t="shared" ref="AF12" si="0">IF(AND(AB12="Muy Alta",OR(AD12="Leve",AD12="Menor",AD12="Moderado",AD12="Mayor")),"Alto",
IF(AND(AB12="Alta",OR(AD12="Leve",AD12="Menor")),"Moderado",
IF(AND(AB12="Alta",OR(AD12="Moderado",AD12="Mayor")),"Alto",
IF(AND(AB12="Media",OR(AD12="Leve",AD12="Menor",AD12="Moderado")),"Moderado",
IF(AND(AB12="Media",OR(AD12="Mayor")),"Alto",
IF(AND(AB12="Baja",OR(AD12="Leve")),"Bajo",
IF(AND(OR(AB12="Baja",AB12="Improbable"),OR(AD12="Menor",AD12="Moderado")),"Moderado",
IF(AND(OR(AB12="Baja",AB12="Improbable"),AD12="Mayor"),"Alto",
IF(AND(AB12="Muy Baja",OR(AD12="Leve",AD12="Menor")),"Bajo",
IF(AND(OR(AB12="Muy Baja",AB12="Rara vez"),OR(AD12="Moderado")),"Moderado",
IF(AND(OR(AB12="Muy Baja",AB12="Rara vez"),AD12="Mayor"),"Alto",
IF(AND(OR(AB12="Casi seguro",AB12="Probable",AB12="Posible"),AD12="Mayor"),"Extremo",
IF(AND(AB12="Casi seguro",AD12="Moderado"),"Extremo",
IF(AND(OR(AB12="Probable",AB12="Posible"),OR(AD12="Moderado")),"Alto",
IF(AD12="Catastrófico","Extremo","")))))))))))))))</f>
        <v>Alto</v>
      </c>
      <c r="AG12" s="45" t="s">
        <v>50</v>
      </c>
      <c r="AH12" s="46" t="str">
        <f t="shared" ref="AH12" si="1">IF(AG12="Reducir (Mitigar)","Debe establecer el plan de acción a implementar para mitigar el nivel del riesgo",
IF(AG12="Reducir (Transferir)","No amerita plan de acción. Debe tercerizar la actividad que genera este riesgo o adquirir polizas para evitar responsabilidad economica, sin embargo mantiene la responsabilidad reputacional",
IF(AG12="Aceptar","No amerita plan de acción. Asuma las consecuencias de la materialización del riesgo",
IF(AG12="Evitar","No amerita plan de acción. No ejecute la actividad que genera el riesgo",
IF(AG12="Reducir","Debe establecer el plan de acción a implementar para mitigar el nivel del riesgo",
IF(AG12="Compartir","No amerita plan de acción. Comparta el riesgo con una parte interesada que pueda gestionarlo con mas eficacia",""))))))</f>
        <v>Debe establecer el plan de acción a implementar para mitigar el nivel del riesgo</v>
      </c>
      <c r="AI12" s="47" t="s">
        <v>89</v>
      </c>
      <c r="AJ12" s="48">
        <v>44743</v>
      </c>
      <c r="AK12" s="49" t="str">
        <f t="shared" ref="AK12" si="2">IF(AI12="","","∑ Peso porcentual de cada acción definida")</f>
        <v>∑ Peso porcentual de cada acción definida</v>
      </c>
      <c r="AL12" s="50" t="s">
        <v>90</v>
      </c>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row>
    <row r="13" spans="1:67" ht="31.5" customHeight="1">
      <c r="A13" s="35"/>
      <c r="B13" s="36"/>
      <c r="C13" s="36"/>
      <c r="D13" s="36"/>
      <c r="E13" s="36"/>
      <c r="F13" s="36"/>
      <c r="G13" s="36"/>
      <c r="H13" s="36"/>
      <c r="I13" s="36"/>
      <c r="J13" s="36"/>
      <c r="K13" s="37"/>
      <c r="L13" s="38"/>
      <c r="M13" s="36"/>
      <c r="N13" s="37"/>
      <c r="O13" s="38"/>
      <c r="P13" s="39"/>
      <c r="Q13" s="57" t="str">
        <f>IF($H$12="","",
IF(OR($H$12="Corrupción",$H$12="Lavado de Activos",$H$12="Financiación del Terrorismo",$H$12="Trámites, OPAs y Consultas de Acceso a la Información Pública"),'[5]6.Valoración Control Corrupción'!$E13,'[5]5. Valoración de Controles'!$E13))</f>
        <v>El profesional de planta líder de defensa judicial</v>
      </c>
      <c r="R13" s="41" t="str">
        <f>IF($H$12="","",
IF(OR($H$12="Corrupción",$H$12="Lavado de Activos",$H$12="Financiación del Terrorismo",$H$12="Trámites, OPAs y Consultas de Acceso a la Información Pública"),"No Aplica",'[5]5. Valoración de Controles'!$I13))</f>
        <v>Preventivo</v>
      </c>
      <c r="S13" s="41" t="str">
        <f>IF($H$12="","",
IF(OR($H$12="Corrupción",$H$12="Lavado de Activos",$H$12="Financiación del Terrorismo",$H$12="Trámites, OPAs y Consultas de Acceso a la Información Pública"),"No Aplica",'[5]5. Valoración de Controles'!$J13))</f>
        <v>Afecta probabilidad</v>
      </c>
      <c r="T13" s="41" t="str">
        <f>IF($H$12="","",
IF(OR($H$12="Corrupción",$H$12="Lavado de Activos",$H$12="Financiación del Terrorismo",$H$12="Trámites, OPAs y Consultas de Acceso a la Información Pública"),"No Aplica",'[5]5. Valoración de Controles'!$K13))</f>
        <v>Manual</v>
      </c>
      <c r="U13" s="41" t="str">
        <f>IF($H$12="","",
IF(OR($H$12="Corrupción",$H$12="Lavado de Activos",$H$12="Financiación del Terrorismo",$H$12="Trámites, OPAs y Consultas de Acceso a la Información Pública"),"No Aplica",'[5]5. Valoración de Controles'!$L13))</f>
        <v>Documentado</v>
      </c>
      <c r="V13" s="41" t="str">
        <f>IF($H$12="","",
IF(OR($H$12="Corrupción",$H$12="Lavado de Activos",$H$12="Financiación del Terrorismo",$H$12="Trámites, OPAs y Consultas de Acceso a la Información Pública"),"No Aplica",'[5]5. Valoración de Controles'!$M$12))</f>
        <v>Continua</v>
      </c>
      <c r="W13" s="41" t="str">
        <f>IF($H$12="","",
IF(OR($H$12="Corrupción",$H$12="Lavado de Activos",$H$12="Financiación del Terrorismo",$H$12="Trámites, OPAs y Consultas de Acceso a la Información Pública"),"No Aplica",'[5]5. Valoración de Controles'!$N13))</f>
        <v>Con registro</v>
      </c>
      <c r="X13" s="42" t="str">
        <f>IF($H$12="","",
IF(OR($H$12="Corrupción",$H$12="Lavado de Activos",$H$12="Financiación del Terrorismo",$H$12="Trámites, OPAs y Consultas de Acceso a la Información Pública"),"No Aplica",'[5]5. Valoración de Controles'!$O13))</f>
        <v xml:space="preserve">correos electronicos enviados a secretaria general </v>
      </c>
      <c r="Y13" s="42" t="str">
        <f>IF($H$12="","",
IF(OR($H$12="Corrupción",$H$12="Lavado de Activos",$H$12="Financiación del Terrorismo",$H$12="Trámites, OPAs y Consultas de Acceso a la Información Pública"),"No Aplica",'[5]5. Valoración de Controles'!$P13))</f>
        <v>correos enviados</v>
      </c>
      <c r="Z13" s="42" t="str">
        <f>IF($H$12="","",
IF(OR($H$12="Corrupción",$H$12="Lavado de Activos",$H$12="Financiación del Terrorismo",$H$12="Trámites, OPAs y Consultas de Acceso a la Información Pública"),"No Aplica",'[5]5. Valoración de Controles'!$Q13))</f>
        <v xml:space="preserve">por medio del apoyo a la supervisión/persona de planta lider defensa judicial  </v>
      </c>
      <c r="AA13" s="43">
        <f>IF($H$12="","",
IF(OR($H$12="Corrupción",$H$12="Lavado de Activos",$H$12="Financiación del Terrorismo",$H$12="Trámites, OPAs y Consultas de Acceso a la Información Pública"),"No aplica",'[5]5. Valoración de Controles'!$R13))</f>
        <v>0.4</v>
      </c>
      <c r="AB13" s="37"/>
      <c r="AC13" s="52"/>
      <c r="AD13" s="37"/>
      <c r="AE13" s="52"/>
      <c r="AF13" s="39"/>
      <c r="AG13" s="45"/>
      <c r="AH13" s="53"/>
      <c r="AI13" s="54"/>
      <c r="AJ13" s="55"/>
      <c r="AK13" s="56"/>
      <c r="AL13" s="55"/>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row>
    <row r="14" spans="1:67" ht="31.5" customHeight="1">
      <c r="A14" s="35"/>
      <c r="B14" s="36"/>
      <c r="C14" s="36"/>
      <c r="D14" s="36"/>
      <c r="E14" s="36"/>
      <c r="F14" s="36"/>
      <c r="G14" s="36"/>
      <c r="H14" s="36"/>
      <c r="I14" s="36"/>
      <c r="J14" s="36"/>
      <c r="K14" s="37"/>
      <c r="L14" s="38"/>
      <c r="M14" s="36"/>
      <c r="N14" s="37"/>
      <c r="O14" s="38"/>
      <c r="P14" s="39"/>
      <c r="Q14" s="57" t="str">
        <f>IF($H$12="","",
IF(OR($H$12="Corrupción",$H$12="Lavado de Activos",$H$12="Financiación del Terrorismo",$H$12="Trámites, OPAs y Consultas de Acceso a la Información Pública"),'[5]6.Valoración Control Corrupción'!$E14,'[5]5. Valoración de Controles'!$E14))</f>
        <v>El profesional de planta líder de defensa judicial</v>
      </c>
      <c r="R14" s="41" t="str">
        <f>IF($H$12="","",
IF(OR($H$12="Corrupción",$H$12="Lavado de Activos",$H$12="Financiación del Terrorismo",$H$12="Trámites, OPAs y Consultas de Acceso a la Información Pública"),"No Aplica",'[5]5. Valoración de Controles'!$I14))</f>
        <v>Preventivo</v>
      </c>
      <c r="S14" s="41" t="str">
        <f>IF($H$12="","",
IF(OR($H$12="Corrupción",$H$12="Lavado de Activos",$H$12="Financiación del Terrorismo",$H$12="Trámites, OPAs y Consultas de Acceso a la Información Pública"),"No Aplica",'[5]5. Valoración de Controles'!$J14))</f>
        <v>Afecta probabilidad</v>
      </c>
      <c r="T14" s="41" t="str">
        <f>IF($H$12="","",
IF(OR($H$12="Corrupción",$H$12="Lavado de Activos",$H$12="Financiación del Terrorismo",$H$12="Trámites, OPAs y Consultas de Acceso a la Información Pública"),"No Aplica",'[5]5. Valoración de Controles'!$K14))</f>
        <v>Manual</v>
      </c>
      <c r="U14" s="41" t="str">
        <f>IF($H$12="","",
IF(OR($H$12="Corrupción",$H$12="Lavado de Activos",$H$12="Financiación del Terrorismo",$H$12="Trámites, OPAs y Consultas de Acceso a la Información Pública"),"No Aplica",'[5]5. Valoración de Controles'!$L14))</f>
        <v>Documentado</v>
      </c>
      <c r="V14" s="41" t="str">
        <f>IF($H$12="","",
IF(OR($H$12="Corrupción",$H$12="Lavado de Activos",$H$12="Financiación del Terrorismo",$H$12="Trámites, OPAs y Consultas de Acceso a la Información Pública"),"No Aplica",'[5]5. Valoración de Controles'!$M$12))</f>
        <v>Continua</v>
      </c>
      <c r="W14" s="41" t="str">
        <f>IF($H$12="","",
IF(OR($H$12="Corrupción",$H$12="Lavado de Activos",$H$12="Financiación del Terrorismo",$H$12="Trámites, OPAs y Consultas de Acceso a la Información Pública"),"No Aplica",'[5]5. Valoración de Controles'!$N14))</f>
        <v>Con registro</v>
      </c>
      <c r="X14" s="42" t="str">
        <f>IF($H$12="","",
IF(OR($H$12="Corrupción",$H$12="Lavado de Activos",$H$12="Financiación del Terrorismo",$H$12="Trámites, OPAs y Consultas de Acceso a la Información Pública"),"No Aplica",'[5]5. Valoración de Controles'!$O14))</f>
        <v xml:space="preserve">muestra siprojweb </v>
      </c>
      <c r="Y14" s="42" t="str">
        <f>IF($H$12="","",
IF(OR($H$12="Corrupción",$H$12="Lavado de Activos",$H$12="Financiación del Terrorismo",$H$12="Trámites, OPAs y Consultas de Acceso a la Información Pública"),"No Aplica",'[5]5. Valoración de Controles'!$P14))</f>
        <v>carpeta Nas defensa judicial</v>
      </c>
      <c r="Z14" s="42" t="str">
        <f>IF($H$12="","",
IF(OR($H$12="Corrupción",$H$12="Lavado de Activos",$H$12="Financiación del Terrorismo",$H$12="Trámites, OPAs y Consultas de Acceso a la Información Pública"),"No Aplica",'[5]5. Valoración de Controles'!$Q14))</f>
        <v xml:space="preserve">por medio del apoyo a la supervisión/persona de planta lider defensa judicial  </v>
      </c>
      <c r="AA14" s="43">
        <f>IF($H$12="","",
IF(OR($H$12="Corrupción",$H$12="Lavado de Activos",$H$12="Financiación del Terrorismo",$H$12="Trámites, OPAs y Consultas de Acceso a la Información Pública"),"No aplica",'[5]5. Valoración de Controles'!$R14))</f>
        <v>0.4</v>
      </c>
      <c r="AB14" s="37"/>
      <c r="AC14" s="52"/>
      <c r="AD14" s="37"/>
      <c r="AE14" s="52"/>
      <c r="AF14" s="39"/>
      <c r="AG14" s="45"/>
      <c r="AH14" s="53"/>
      <c r="AI14" s="54"/>
      <c r="AJ14" s="55"/>
      <c r="AK14" s="56"/>
      <c r="AL14" s="55"/>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row>
    <row r="15" spans="1:67" ht="31.5" customHeight="1">
      <c r="A15" s="35">
        <v>3</v>
      </c>
      <c r="B15" s="36" t="str">
        <f>'[5]2. Identificación del Riesgo'!B15:B17</f>
        <v>Gestión Jurídica</v>
      </c>
      <c r="C15" s="36" t="str">
        <f>IF('[5]2. Identificación del Riesgo'!C15:C17="","",'[5]2. Identificación del Riesgo'!C15:C17)</f>
        <v>Actividades de desvinculación y traslado (funcionarios).</v>
      </c>
      <c r="D15" s="36" t="str">
        <f>IF('[5]2. Identificación del Riesgo'!D15:D17="","",'[5]2. Identificación del Riesgo'!D15:D17)</f>
        <v>Afectación Económica (o presupuestal) y Reputacional</v>
      </c>
      <c r="E15" s="36" t="str">
        <f>IF('[5]2. Identificación del Riesgo'!E15:E17="","",'[5]2. Identificación del Riesgo'!E15:E17)</f>
        <v>por la alta rotación de personal de planta (carrera administrativa y provisional)</v>
      </c>
      <c r="F15" s="36" t="str">
        <f>IF('[5]2. Identificación del Riesgo'!F15:F17="","",'[5]2. Identificación del Riesgo'!F15:F17)</f>
        <v>Debido a la falta de lineamientos y herramientas institucionalizados para una adecuada transferencia de conocimiento.</v>
      </c>
      <c r="G15" s="36" t="str">
        <f>IF('[5]2. Identificación del Riesgo'!G15:G17="","",'[5]2. Identificación del Riesgo'!G15:G17)</f>
        <v>Posibilidad de afectación economica o presupuestal, por la alta rotación de personal de planta, debido a la falta de lineamientos y herramientas institucionalizados para una adecuada trasferencia de conocimiento.</v>
      </c>
      <c r="H15" s="36" t="str">
        <f>IF('[5]2. Identificación del Riesgo'!H15:H17="","",'[5]2. Identificación del Riesgo'!H15:H17)</f>
        <v>Fuga de Capital Intelectual</v>
      </c>
      <c r="I15" s="36" t="str">
        <f>IF('[5]2. Identificación del Riesgo'!I15:I17="","",'[5]2. Identificación del Riesgo'!I15:I17)</f>
        <v>Usuarios, productos y practicas, organizacionales</v>
      </c>
      <c r="J15" s="36" t="str">
        <f>IF('[5]2. Identificación del Riesgo'!J15:J17="","",'[5]2. Identificación del Riesgo'!J15:J17)</f>
        <v>Media: La actividad que conlleva el riesgo se ejecuta de 24 a 500 veces por año</v>
      </c>
      <c r="K15" s="37" t="str">
        <f>'[5]2. Identificación del Riesgo'!K15:K17</f>
        <v>Media</v>
      </c>
      <c r="L15" s="38">
        <f>'[5]2. Identificación del Riesgo'!L15:L17</f>
        <v>0.6</v>
      </c>
      <c r="M15" s="36" t="str">
        <f>IF(OR('[5]2. Identificación del Riesgo'!H15:H17="Corrupción",'[5]2. Identificación del Riesgo'!H15:H17="Lavado de Activos",'[5]2. Identificación del Riesgo'!H15:H17="Financiación del Terrorismo",'[5]2. Identificación del Riesgo'!H15:H17="Trámites, OPAs y Consultas de Acceso a la Información Pública"),"No Aplica",
IF('[5]2. Identificación del Riesgo'!M15:M17="","",'[5]2. Identificación del Riesgo'!M15:M17))</f>
        <v>Reputacional: El riesgo afecta la imagen de de la entidad con efecto publicitario sostenido a nivel de sector administrativo, nivel departamental o municipal</v>
      </c>
      <c r="N15" s="37" t="str">
        <f>'[5]2. Identificación del Riesgo'!N15:N17</f>
        <v>Mayor</v>
      </c>
      <c r="O15" s="38">
        <f>'[5]2. Identificación del Riesgo'!O15:O17</f>
        <v>0.8</v>
      </c>
      <c r="P15" s="39" t="str">
        <f>'[5]2. Identificación del Riesgo'!P15:P17</f>
        <v>Alto</v>
      </c>
      <c r="Q15" s="40" t="str">
        <f>IF($H$15="","",
IF(OR($H$15="Corrupción",$H$15="Lavado de Activos",$H$15="Financiación del Terrorismo",$H$15="Trámites, OPAs y Consultas de Acceso a la Información Pública"),'[5]6.Valoración Control Corrupción'!$E15,'[5]5. Valoración de Controles'!$E15))</f>
        <v>El Jefe Inmediato</v>
      </c>
      <c r="R15" s="41" t="str">
        <f>IF($H$15="","",
IF(OR($H$15="Corrupción",$H$15="Lavado de Activos",$H$15="Financiación del Terrorismo",$H$15="Trámites, OPAs y Consultas de Acceso a la Información Pública"),"No Aplica",'[5]5. Valoración de Controles'!$I15))</f>
        <v>Detectivo</v>
      </c>
      <c r="S15" s="41" t="str">
        <f>IF($H$15="","",
IF(OR($H$15="Corrupción",$H$15="Lavado de Activos",$H$15="Financiación del Terrorismo",$H$15="Trámites, OPAs y Consultas de Acceso a la Información Pública"),"No Aplica",'[5]5. Valoración de Controles'!$J15))</f>
        <v>Afecta probabilidad</v>
      </c>
      <c r="T15" s="41" t="str">
        <f>IF($H$15="","",
IF(OR($H$15="Corrupción",$H$15="Lavado de Activos",$H$15="Financiación del Terrorismo",$H$15="Trámites, OPAs y Consultas de Acceso a la Información Pública"),"No Aplica",'[5]5. Valoración de Controles'!$K15))</f>
        <v>Manual</v>
      </c>
      <c r="U15" s="41" t="str">
        <f>IF($H$15="","",
IF(OR($H$15="Corrupción",$H$15="Lavado de Activos",$H$15="Financiación del Terrorismo",$H$15="Trámites, OPAs y Consultas de Acceso a la Información Pública"),"No Aplica",'[5]5. Valoración de Controles'!$L15))</f>
        <v>Documentado</v>
      </c>
      <c r="V15" s="41" t="str">
        <f>IF($H$15="","",
IF(OR($H$15="Corrupción",$H$15="Lavado de Activos",$H$15="Financiación del Terrorismo",$H$15="Trámites, OPAs y Consultas de Acceso a la Información Pública"),"No Aplica",'[5]5. Valoración de Controles'!$M15))</f>
        <v>Continua</v>
      </c>
      <c r="W15" s="41" t="str">
        <f>IF($H$15="","",
IF(OR($H$15="Corrupción",$H$15="Lavado de Activos",$H$15="Financiación del Terrorismo",$H$15="Trámites, OPAs y Consultas de Acceso a la Información Pública"),"No Aplica",'[5]5. Valoración de Controles'!$N15))</f>
        <v>Con registro</v>
      </c>
      <c r="X15" s="42" t="str">
        <f>IF($H$15="","",
IF(OR($H$15="Corrupción",$H$15="Lavado de Activos",$H$15="Financiación del Terrorismo",$H$15="Trámites, OPAs y Consultas de Acceso a la Información Pública"),"No Aplica",'[5]5. Valoración de Controles'!$O15))</f>
        <v>Historias Laborales</v>
      </c>
      <c r="Y15" s="42" t="str">
        <f>IF($H$15="","",
IF(OR($H$15="Corrupción",$H$15="Lavado de Activos",$H$15="Financiación del Terrorismo",$H$15="Trámites, OPAs y Consultas de Acceso a la Información Pública"),"No Aplica",'[5]5. Valoración de Controles'!$P15))</f>
        <v>Acta de entrega firmada por el funcionario que recibe el puesto de trabajo, quien garantiza al jefe inmediato la entrega idonea del mismo.</v>
      </c>
      <c r="Z15" s="42" t="str">
        <f>IF($H$15="","",
IF(OR($H$15="Corrupción",$H$15="Lavado de Activos",$H$15="Financiación del Terrorismo",$H$15="Trámites, OPAs y Consultas de Acceso a la Información Pública"),"No Aplica",'[5]5. Valoración de Controles'!$Q15))</f>
        <v xml:space="preserve">Si el funcionario que recibe el puesto de trabajo no esta conforme con la entrega, el jefe inmediato solicita fortalecer dicha entrega y se condiciona el pago de nomina. </v>
      </c>
      <c r="AA15" s="43">
        <f>IF($H$15="","",
IF(OR($H$15="Corrupción",$H$15="Lavado de Activos",$H$15="Financiación del Terrorismo",$H$15="Trámites, OPAs y Consultas de Acceso a la Información Pública"),"No aplica",'[5]5. Valoración de Controles'!$R15))</f>
        <v>0.3</v>
      </c>
      <c r="AB15" s="37" t="str">
        <f>IF(H15="","",
IF(OR(H15="Corrupción",H15="Lavado de Activos",H15="Financiación del Terrorismo",H15="Trámites, OPAs y Consultas de Acceso a la Información Pública"),'[5]6.Valoración Control Corrupción'!W15:W17,
IF(OR(H15&lt;&gt;"Corrupción",H15&lt;&gt;"Lavado de Activos",H15&lt;&gt;"Financiación del Terrorismo",H15&lt;&gt;"Trámites, OPAs y Consultas de Acceso a la Información Pública"),IF(AC15="","",
IF(AND(AC15&gt;0,AC15&lt;0.4),"Muy Baja",
IF(AND(AC15&gt;=0.4,AC15&lt;0.6),"Baja",
IF(AND(AC15&gt;=0.6,AC15&lt;0.8),"Media",
IF(AND(AC15&gt;=0.8,AC15&lt;1),"Alta",
IF(AC15&gt;=1,"Muy Alta","")))))))))</f>
        <v>Muy Baja</v>
      </c>
      <c r="AC15" s="44">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IF('[5]5. Valoración de Controles'!U17&gt;0,'[5]5. Valoración de Controles'!U17,
IF('[5]5. Valoración de Controles'!U16&gt;0,'[5]5. Valoración de Controles'!U16,
IF('[5]5. Valoración de Controles'!U15&gt;0,'[5]5. Valoración de Controles'!U15,L15))))))</f>
        <v>0.29399999999999998</v>
      </c>
      <c r="AD15" s="37" t="str">
        <f>IF(H15="","",
IF(OR(H15="Corrupción",H15="Lavado de Activos",H15="Financiación del Terrorismo",H15="Trámites, OPAs y Consultas de Acceso a la Información Pública"),'[5]3. Impacto Riesgo de Corrupción'!Z15:Z17,
IF(OR(H15&lt;&gt;"Corrupción",H15&lt;&gt;"Lavado de Activos",H15&lt;&gt;"Financiación del Terrorismo",H15&lt;&gt;"Trámites, OPAs y Consultas de Acceso a la Información Pública"),
IF(AE15="","",
IF(AND(AE15&gt;0,AE15&lt;0.4),"Leve",
IF(AND(AE15&gt;=0.4,AE15&lt;0.6),"Menor",
IF(AND(AE15&gt;=0.6,AE15&lt;0.8),"Moderado",
IF(AND(AE15&gt;=0.8,AE15&lt;1),"Mayor",
IF(AE15&gt;=1,"Catastrófico","")))))))))</f>
        <v>Mayor</v>
      </c>
      <c r="AE15" s="44">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IF('[5]5. Valoración de Controles'!V17&gt;0,'[5]5. Valoración de Controles'!V17,
IF('[5]5. Valoración de Controles'!V16&gt;0,'[5]5. Valoración de Controles'!V16,
IF('[5]5. Valoración de Controles'!V15&gt;0,'[5]5. Valoración de Controles'!V15,O15))))))</f>
        <v>0.8</v>
      </c>
      <c r="AF15" s="39" t="str">
        <f t="shared" ref="AF15" si="3">IF(AND(AB15="Muy Alta",OR(AD15="Leve",AD15="Menor",AD15="Moderado",AD15="Mayor")),"Alto",
IF(AND(AB15="Alta",OR(AD15="Leve",AD15="Menor")),"Moderado",
IF(AND(AB15="Alta",OR(AD15="Moderado",AD15="Mayor")),"Alto",
IF(AND(AB15="Media",OR(AD15="Leve",AD15="Menor",AD15="Moderado")),"Moderado",
IF(AND(AB15="Media",OR(AD15="Mayor")),"Alto",
IF(AND(AB15="Baja",OR(AD15="Leve")),"Bajo",
IF(AND(OR(AB15="Baja",AB15="Improbable"),OR(AD15="Menor",AD15="Moderado")),"Moderado",
IF(AND(OR(AB15="Baja",AB15="Improbable"),AD15="Mayor"),"Alto",
IF(AND(AB15="Muy Baja",OR(AD15="Leve",AD15="Menor")),"Bajo",
IF(AND(OR(AB15="Muy Baja",AB15="Rara vez"),OR(AD15="Moderado")),"Moderado",
IF(AND(OR(AB15="Muy Baja",AB15="Rara vez"),AD15="Mayor"),"Alto",
IF(AND(OR(AB15="Casi seguro",AB15="Probable",AB15="Posible"),AD15="Mayor"),"Extremo",
IF(AND(AB15="Casi seguro",AD15="Moderado"),"Extremo",
IF(AND(OR(AB15="Probable",AB15="Posible"),OR(AD15="Moderado")),"Alto",
IF(AD15="Catastrófico","Extremo","")))))))))))))))</f>
        <v>Alto</v>
      </c>
      <c r="AG15" s="45" t="s">
        <v>50</v>
      </c>
      <c r="AH15" s="46" t="str">
        <f t="shared" ref="AH15" si="4">IF(AG15="Reducir (Mitigar)","Debe establecer el plan de acción a implementar para mitigar el nivel del riesgo",
IF(AG15="Reducir (Transferir)","No amerita plan de acción. Debe tercerizar la actividad que genera este riesgo o adquirir polizas para evitar responsabilidad economica, sin embargo mantiene la responsabilidad reputacional",
IF(AG15="Aceptar","No amerita plan de acción. Asuma las consecuencias de la materialización del riesgo",
IF(AG15="Evitar","No amerita plan de acción. No ejecute la actividad que genera el riesgo",
IF(AG15="Reducir","Debe establecer el plan de acción a implementar para mitigar el nivel del riesgo",
IF(AG15="Compartir","No amerita plan de acción. Comparta el riesgo con una parte interesada que pueda gestionarlo con mas eficacia",""))))))</f>
        <v>Debe establecer el plan de acción a implementar para mitigar el nivel del riesgo</v>
      </c>
      <c r="AI15" s="47" t="s">
        <v>66</v>
      </c>
      <c r="AJ15" s="48" t="s">
        <v>67</v>
      </c>
      <c r="AK15" s="49" t="str">
        <f t="shared" ref="AK15" si="5">IF(AI15="","","∑ Peso porcentual de cada acción definida")</f>
        <v>∑ Peso porcentual de cada acción definida</v>
      </c>
      <c r="AL15" s="50" t="s">
        <v>90</v>
      </c>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row>
    <row r="16" spans="1:67" ht="31.5" customHeight="1">
      <c r="A16" s="35"/>
      <c r="B16" s="36"/>
      <c r="C16" s="36"/>
      <c r="D16" s="36"/>
      <c r="E16" s="36"/>
      <c r="F16" s="36"/>
      <c r="G16" s="36"/>
      <c r="H16" s="36"/>
      <c r="I16" s="36"/>
      <c r="J16" s="36"/>
      <c r="K16" s="37"/>
      <c r="L16" s="38"/>
      <c r="M16" s="36"/>
      <c r="N16" s="37"/>
      <c r="O16" s="38"/>
      <c r="P16" s="39"/>
      <c r="Q16" s="40" t="str">
        <f>IF($H$15="","",
IF(OR($H$15="Corrupción",$H$15="Lavado de Activos",$H$15="Financiación del Terrorismo",$H$15="Trámites, OPAs y Consultas de Acceso a la Información Pública"),'[5]6.Valoración Control Corrupción'!$E16,'[5]5. Valoración de Controles'!$E16))</f>
        <v>El funcionario</v>
      </c>
      <c r="R16" s="41" t="str">
        <f>IF($H$15="","",
IF(OR($H$15="Corrupción",$H$15="Lavado de Activos",$H$15="Financiación del Terrorismo",$H$15="Trámites, OPAs y Consultas de Acceso a la Información Pública"),"No Aplica",'[5]5. Valoración de Controles'!$I16))</f>
        <v>Detectivo</v>
      </c>
      <c r="S16" s="41" t="str">
        <f>IF($H$15="","",
IF(OR($H$15="Corrupción",$H$15="Lavado de Activos",$H$15="Financiación del Terrorismo",$H$15="Trámites, OPAs y Consultas de Acceso a la Información Pública"),"No Aplica",'[5]5. Valoración de Controles'!$J16))</f>
        <v>Afecta probabilidad</v>
      </c>
      <c r="T16" s="41" t="str">
        <f>IF($H$15="","",
IF(OR($H$15="Corrupción",$H$15="Lavado de Activos",$H$15="Financiación del Terrorismo",$H$15="Trámites, OPAs y Consultas de Acceso a la Información Pública"),"No Aplica",'[5]5. Valoración de Controles'!$K16))</f>
        <v>Manual</v>
      </c>
      <c r="U16" s="41" t="str">
        <f>IF($H$15="","",
IF(OR($H$15="Corrupción",$H$15="Lavado de Activos",$H$15="Financiación del Terrorismo",$H$15="Trámites, OPAs y Consultas de Acceso a la Información Pública"),"No Aplica",'[5]5. Valoración de Controles'!$L16))</f>
        <v>Documentado</v>
      </c>
      <c r="V16" s="41" t="str">
        <f>IF($H$15="","",
IF(OR($H$15="Corrupción",$H$15="Lavado de Activos",$H$15="Financiación del Terrorismo",$H$15="Trámites, OPAs y Consultas de Acceso a la Información Pública"),"No Aplica",'[5]5. Valoración de Controles'!$M16))</f>
        <v>Continua</v>
      </c>
      <c r="W16" s="41" t="str">
        <f>IF($H$15="","",
IF(OR($H$15="Corrupción",$H$15="Lavado de Activos",$H$15="Financiación del Terrorismo",$H$15="Trámites, OPAs y Consultas de Acceso a la Información Pública"),"No Aplica",'[5]5. Valoración de Controles'!$N16))</f>
        <v>Con registro</v>
      </c>
      <c r="X16" s="42" t="str">
        <f>IF($H$15="","",
IF(OR($H$15="Corrupción",$H$15="Lavado de Activos",$H$15="Financiación del Terrorismo",$H$15="Trámites, OPAs y Consultas de Acceso a la Información Pública"),"No Aplica",'[5]5. Valoración de Controles'!$O16))</f>
        <v>Historias Laborales</v>
      </c>
      <c r="Y16" s="42" t="str">
        <f>IF($H$15="","",
IF(OR($H$15="Corrupción",$H$15="Lavado de Activos",$H$15="Financiación del Terrorismo",$H$15="Trámites, OPAs y Consultas de Acceso a la Información Pública"),"No Aplica",'[5]5. Valoración de Controles'!$P16))</f>
        <v>Capacitación presencial o virtual para transferir el conocimiento a los funcionarios de la Entidad, o Elaboración de informe de los conocimientos adquiridos en la capacitación recibida.</v>
      </c>
      <c r="Z16" s="42" t="str">
        <f>IF($H$15="","",
IF(OR($H$15="Corrupción",$H$15="Lavado de Activos",$H$15="Financiación del Terrorismo",$H$15="Trámites, OPAs y Consultas de Acceso a la Información Pública"),"No Aplica",'[5]5. Valoración de Controles'!$Q16))</f>
        <v>El control no permite identificar desviaciones o diferencias.</v>
      </c>
      <c r="AA16" s="43">
        <f>IF($H$15="","",
IF(OR($H$15="Corrupción",$H$15="Lavado de Activos",$H$15="Financiación del Terrorismo",$H$15="Trámites, OPAs y Consultas de Acceso a la Información Pública"),"No aplica",'[5]5. Valoración de Controles'!$R16))</f>
        <v>0.3</v>
      </c>
      <c r="AB16" s="37"/>
      <c r="AC16" s="52"/>
      <c r="AD16" s="37"/>
      <c r="AE16" s="52"/>
      <c r="AF16" s="39"/>
      <c r="AG16" s="45"/>
      <c r="AH16" s="53"/>
      <c r="AI16" s="54"/>
      <c r="AJ16" s="55"/>
      <c r="AK16" s="56"/>
      <c r="AL16" s="55"/>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row>
    <row r="17" spans="1:67" ht="31.5" customHeight="1">
      <c r="A17" s="35"/>
      <c r="B17" s="36"/>
      <c r="C17" s="36"/>
      <c r="D17" s="36"/>
      <c r="E17" s="36"/>
      <c r="F17" s="36"/>
      <c r="G17" s="36"/>
      <c r="H17" s="36"/>
      <c r="I17" s="36"/>
      <c r="J17" s="36"/>
      <c r="K17" s="37"/>
      <c r="L17" s="38"/>
      <c r="M17" s="36"/>
      <c r="N17" s="37"/>
      <c r="O17" s="38"/>
      <c r="P17" s="39"/>
      <c r="Q17" s="40">
        <f>IF($H$15="","",
IF(OR($H$15="Corrupción",$H$15="Lavado de Activos",$H$15="Financiación del Terrorismo",$H$15="Trámites, OPAs y Consultas de Acceso a la Información Pública"),'[5]6.Valoración Control Corrupción'!$E17,'[5]5. Valoración de Controles'!$E17))</f>
        <v>0</v>
      </c>
      <c r="R17" s="41">
        <f>IF($H$15="","",
IF(OR($H$15="Corrupción",$H$15="Lavado de Activos",$H$15="Financiación del Terrorismo",$H$15="Trámites, OPAs y Consultas de Acceso a la Información Pública"),"No Aplica",'[5]5. Valoración de Controles'!$I17))</f>
        <v>0</v>
      </c>
      <c r="S17" s="41" t="str">
        <f>IF($H$15="","",
IF(OR($H$15="Corrupción",$H$15="Lavado de Activos",$H$15="Financiación del Terrorismo",$H$15="Trámites, OPAs y Consultas de Acceso a la Información Pública"),"No Aplica",'[5]5. Valoración de Controles'!$J17))</f>
        <v/>
      </c>
      <c r="T17" s="41">
        <f>IF($H$15="","",
IF(OR($H$15="Corrupción",$H$15="Lavado de Activos",$H$15="Financiación del Terrorismo",$H$15="Trámites, OPAs y Consultas de Acceso a la Información Pública"),"No Aplica",'[5]5. Valoración de Controles'!$K17))</f>
        <v>0</v>
      </c>
      <c r="U17" s="41">
        <f>IF($H$15="","",
IF(OR($H$15="Corrupción",$H$15="Lavado de Activos",$H$15="Financiación del Terrorismo",$H$15="Trámites, OPAs y Consultas de Acceso a la Información Pública"),"No Aplica",'[5]5. Valoración de Controles'!$L17))</f>
        <v>0</v>
      </c>
      <c r="V17" s="41">
        <f>IF($H$15="","",
IF(OR($H$15="Corrupción",$H$15="Lavado de Activos",$H$15="Financiación del Terrorismo",$H$15="Trámites, OPAs y Consultas de Acceso a la Información Pública"),"No Aplica",'[5]5. Valoración de Controles'!$M17))</f>
        <v>0</v>
      </c>
      <c r="W17" s="41">
        <f>IF($H$15="","",
IF(OR($H$15="Corrupción",$H$15="Lavado de Activos",$H$15="Financiación del Terrorismo",$H$15="Trámites, OPAs y Consultas de Acceso a la Información Pública"),"No Aplica",'[5]5. Valoración de Controles'!$N17))</f>
        <v>0</v>
      </c>
      <c r="X17" s="42">
        <f>IF($H$15="","",
IF(OR($H$15="Corrupción",$H$15="Lavado de Activos",$H$15="Financiación del Terrorismo",$H$15="Trámites, OPAs y Consultas de Acceso a la Información Pública"),"No Aplica",'[5]5. Valoración de Controles'!$O17))</f>
        <v>0</v>
      </c>
      <c r="Y17" s="42">
        <f>IF($H$15="","",
IF(OR($H$15="Corrupción",$H$15="Lavado de Activos",$H$15="Financiación del Terrorismo",$H$15="Trámites, OPAs y Consultas de Acceso a la Información Pública"),"No Aplica",'[5]5. Valoración de Controles'!$P17))</f>
        <v>0</v>
      </c>
      <c r="Z17" s="42">
        <f>IF($H$15="","",
IF(OR($H$15="Corrupción",$H$15="Lavado de Activos",$H$15="Financiación del Terrorismo",$H$15="Trámites, OPAs y Consultas de Acceso a la Información Pública"),"No Aplica",'[5]5. Valoración de Controles'!$Q17))</f>
        <v>0</v>
      </c>
      <c r="AA17" s="43" t="str">
        <f>IF($H$15="","",
IF(OR($H$15="Corrupción",$H$15="Lavado de Activos",$H$15="Financiación del Terrorismo",$H$15="Trámites, OPAs y Consultas de Acceso a la Información Pública"),"No aplica",'[5]5. Valoración de Controles'!$R17))</f>
        <v/>
      </c>
      <c r="AB17" s="37"/>
      <c r="AC17" s="52"/>
      <c r="AD17" s="37"/>
      <c r="AE17" s="52"/>
      <c r="AF17" s="39"/>
      <c r="AG17" s="45"/>
      <c r="AH17" s="53"/>
      <c r="AI17" s="54"/>
      <c r="AJ17" s="55"/>
      <c r="AK17" s="56"/>
      <c r="AL17" s="55"/>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row>
    <row r="18" spans="1:67" ht="31.5" customHeight="1">
      <c r="A18" s="35">
        <v>4</v>
      </c>
      <c r="B18" s="36" t="str">
        <f>'[5]2. Identificación del Riesgo'!B18:B20</f>
        <v>Gestión Jurídica</v>
      </c>
      <c r="C18" s="36" t="str">
        <f>IF('[5]2. Identificación del Riesgo'!C18:C20="","",'[5]2. Identificación del Riesgo'!C18:C20)</f>
        <v>Entrega de informes de actividades y/o terminación o cesión de contratos de prestación de servicios (contratistas).</v>
      </c>
      <c r="D18" s="36" t="str">
        <f>IF('[5]2. Identificación del Riesgo'!D18:D20="","",'[5]2. Identificación del Riesgo'!D18:D20)</f>
        <v>Afectación Económica (o presupuestal) y Reputacional</v>
      </c>
      <c r="E18" s="36" t="str">
        <f>IF('[5]2. Identificación del Riesgo'!E18:E20="","",'[5]2. Identificación del Riesgo'!E18:E20)</f>
        <v>por debilidades en la revisión de los productos entregados por los contratistas de prestación de servicios</v>
      </c>
      <c r="F18" s="36" t="str">
        <f>IF('[5]2. Identificación del Riesgo'!F18:F20="","",'[5]2. Identificación del Riesgo'!F18:F20)</f>
        <v>Debido a la falta de lineamientos y herramientas institucionalizados para una adecuada transferencia de conocimiento.</v>
      </c>
      <c r="G18" s="36" t="str">
        <f>IF('[5]2. Identificación del Riesgo'!G18:G20="","",'[5]2. Identificación del Riesgo'!G18:G20)</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18" s="36" t="str">
        <f>IF('[5]2. Identificación del Riesgo'!H18:H20="","",'[5]2. Identificación del Riesgo'!H18:H20)</f>
        <v>Fuga de Capital Intelectual</v>
      </c>
      <c r="I18" s="36" t="str">
        <f>IF('[5]2. Identificación del Riesgo'!I18:I20="","",'[5]2. Identificación del Riesgo'!I18:I20)</f>
        <v>Usuarios, productos y practicas, organizacionales</v>
      </c>
      <c r="J18" s="36" t="str">
        <f>IF('[5]2. Identificación del Riesgo'!J18:J20="","",'[5]2. Identificación del Riesgo'!J18:J20)</f>
        <v>Alta: La actividad que conlleva el riesgo se ejecuta mínimo 500 veces al año y máximo 5000 veces por año</v>
      </c>
      <c r="K18" s="37" t="str">
        <f>'[5]2. Identificación del Riesgo'!K18:K20</f>
        <v>Alta</v>
      </c>
      <c r="L18" s="38">
        <f>'[5]2. Identificación del Riesgo'!L18:L20</f>
        <v>0.8</v>
      </c>
      <c r="M18" s="36" t="str">
        <f>IF(OR('[5]2. Identificación del Riesgo'!H18:H20="Corrupción",'[5]2. Identificación del Riesgo'!H18:H20="Lavado de Activos",'[5]2. Identificación del Riesgo'!H18:H20="Financiación del Terrorismo",'[5]2. Identificación del Riesgo'!H18:H20="Trámites, OPAs y Consultas de Acceso a la Información Pública"),"No Aplica",
IF('[5]2. Identificación del Riesgo'!M18:M20="","",'[5]2. Identificación del Riesgo'!M18:M20))</f>
        <v>Reputacional: El riesgo afecta la imagen de la entidad internamente, de conocimiento general, nivel interno, de junta directiva y accionistas y/o de proveedores</v>
      </c>
      <c r="N18" s="37" t="str">
        <f>'[5]2. Identificación del Riesgo'!N18:N20</f>
        <v>Menor</v>
      </c>
      <c r="O18" s="38">
        <f>'[5]2. Identificación del Riesgo'!O18:O20</f>
        <v>0.4</v>
      </c>
      <c r="P18" s="39" t="str">
        <f>'[5]2. Identificación del Riesgo'!P18:P20</f>
        <v>Moderado</v>
      </c>
      <c r="Q18" s="40" t="str">
        <f>IF($H$18="","",
IF(OR($H$18="Corrupción",$H$18="Lavado de Activos",$H$18="Financiación del Terrorismo",$H$18="Trámites, OPAs y Consultas de Acceso a la Información Pública"),'[5]6.Valoración Control Corrupción'!$E18,'[5]5. Valoración de Controles'!$E18))</f>
        <v>El Supervisor del contrato</v>
      </c>
      <c r="R18" s="41" t="str">
        <f>IF($H$18="","",
IF(OR($H$18="Corrupción",$H$18="Lavado de Activos",$H$18="Financiación del Terrorismo",$H$18="Trámites, OPAs y Consultas de Acceso a la Información Pública"),"No Aplica",'[5]5. Valoración de Controles'!$I18))</f>
        <v>Detectivo</v>
      </c>
      <c r="S18" s="41" t="str">
        <f>IF($H$18="","",
IF(OR($H$18="Corrupción",$H$18="Lavado de Activos",$H$18="Financiación del Terrorismo",$H$18="Trámites, OPAs y Consultas de Acceso a la Información Pública"),"No Aplica",'[5]5. Valoración de Controles'!$J18))</f>
        <v>Afecta probabilidad</v>
      </c>
      <c r="T18" s="41" t="str">
        <f>IF($H$18="","",
IF(OR($H$18="Corrupción",$H$18="Lavado de Activos",$H$18="Financiación del Terrorismo",$H$18="Trámites, OPAs y Consultas de Acceso a la Información Pública"),"No Aplica",'[5]5. Valoración de Controles'!$K18))</f>
        <v>Manual</v>
      </c>
      <c r="U18" s="41" t="str">
        <f>IF($H$18="","",
IF(OR($H$18="Corrupción",$H$18="Lavado de Activos",$H$18="Financiación del Terrorismo",$H$18="Trámites, OPAs y Consultas de Acceso a la Información Pública"),"No Aplica",'[5]5. Valoración de Controles'!$L18))</f>
        <v>Documentado</v>
      </c>
      <c r="V18" s="41" t="str">
        <f>IF($H$18="","",
IF(OR($H$18="Corrupción",$H$18="Lavado de Activos",$H$18="Financiación del Terrorismo",$H$18="Trámites, OPAs y Consultas de Acceso a la Información Pública"),"No Aplica",'[5]5. Valoración de Controles'!$M18))</f>
        <v>Continua</v>
      </c>
      <c r="W18" s="41" t="str">
        <f>IF($H$18="","",
IF(OR($H$18="Corrupción",$H$18="Lavado de Activos",$H$18="Financiación del Terrorismo",$H$18="Trámites, OPAs y Consultas de Acceso a la Información Pública"),"No Aplica",'[5]5. Valoración de Controles'!$N18))</f>
        <v>Con registro</v>
      </c>
      <c r="X18" s="42" t="str">
        <f>IF($H$18="","",
IF(OR($H$18="Corrupción",$H$18="Lavado de Activos",$H$18="Financiación del Terrorismo",$H$18="Trámites, OPAs y Consultas de Acceso a la Información Pública"),"No Aplica",'[5]5. Valoración de Controles'!$O18))</f>
        <v>Carpeta fisica de cada contrato de prestación de servicios. A nivel digital en el NAS administrado por la Dirección TIC.</v>
      </c>
      <c r="Y18" s="42" t="str">
        <f>IF($H$18="","",
IF(OR($H$18="Corrupción",$H$18="Lavado de Activos",$H$18="Financiación del Terrorismo",$H$18="Trámites, OPAs y Consultas de Acceso a la Información Pública"),"No Aplica",'[5]5. Valoración de Controles'!$P18))</f>
        <v>Informe de actividades mensuales de los contratistas de prestación de servicios.</v>
      </c>
      <c r="Z18" s="42" t="str">
        <f>IF($H$18="","",
IF(OR($H$18="Corrupción",$H$18="Lavado de Activos",$H$18="Financiación del Terrorismo",$H$18="Trámites, OPAs y Consultas de Acceso a la Información Pública"),"No Aplica",'[5]5. Valoración de Controles'!$Q18))</f>
        <v>En caso de que el supervisor identifique diferencias en las evidencias con respecto a las actividades reportadas, devuelve el informe para que el contratista realice los ajustes pertinentes.</v>
      </c>
      <c r="AA18" s="43">
        <f>IF($H$18="","",
IF(OR($H$18="Corrupción",$H$18="Lavado de Activos",$H$18="Financiación del Terrorismo",$H$18="Trámites, OPAs y Consultas de Acceso a la Información Pública"),"No aplica",'[5]5. Valoración de Controles'!$R18))</f>
        <v>0.3</v>
      </c>
      <c r="AB18" s="37" t="str">
        <f>IF(H18="","",
IF(OR(H18="Corrupción",H18="Lavado de Activos",H18="Financiación del Terrorismo",H18="Trámites, OPAs y Consultas de Acceso a la Información Pública"),'[5]6.Valoración Control Corrupción'!W18:W20,
IF(OR(H18&lt;&gt;"Corrupción",H18&lt;&gt;"Lavado de Activos",H18&lt;&gt;"Financiación del Terrorismo",H18&lt;&gt;"Trámites, OPAs y Consultas de Acceso a la Información Pública"),IF(AC18="","",
IF(AND(AC18&gt;0,AC18&lt;0.4),"Muy Baja",
IF(AND(AC18&gt;=0.4,AC18&lt;0.6),"Baja",
IF(AND(AC18&gt;=0.6,AC18&lt;0.8),"Media",
IF(AND(AC18&gt;=0.8,AC18&lt;1),"Alta",
IF(AC18&gt;=1,"Muy Alta","")))))))))</f>
        <v>Baja</v>
      </c>
      <c r="AC18" s="44">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IF('[5]5. Valoración de Controles'!U20&gt;0,'[5]5. Valoración de Controles'!U20,
IF('[5]5. Valoración de Controles'!U19&gt;0,'[5]5. Valoración de Controles'!U19,
IF('[5]5. Valoración de Controles'!U18&gt;0,'[5]5. Valoración de Controles'!U18,L18))))))</f>
        <v>0.56000000000000005</v>
      </c>
      <c r="AD18" s="37" t="str">
        <f>IF(H18="","",
IF(OR(H18="Corrupción",H18="Lavado de Activos",H18="Financiación del Terrorismo",H18="Trámites, OPAs y Consultas de Acceso a la Información Pública"),'[5]3. Impacto Riesgo de Corrupción'!Z18:Z20,
IF(OR(H18&lt;&gt;"Corrupción",H18&lt;&gt;"Lavado de Activos",H18&lt;&gt;"Financiación del Terrorismo",H18&lt;&gt;"Trámites, OPAs y Consultas de Acceso a la Información Pública"),
IF(AE18="","",
IF(AND(AE18&gt;0,AE18&lt;0.4),"Leve",
IF(AND(AE18&gt;=0.4,AE18&lt;0.6),"Menor",
IF(AND(AE18&gt;=0.6,AE18&lt;0.8),"Moderado",
IF(AND(AE18&gt;=0.8,AE18&lt;1),"Mayor",
IF(AE18&gt;=1,"Catastrófico","")))))))))</f>
        <v>Menor</v>
      </c>
      <c r="AE18" s="44">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IF('[5]5. Valoración de Controles'!V20&gt;0,'[5]5. Valoración de Controles'!V20,
IF('[5]5. Valoración de Controles'!V19&gt;0,'[5]5. Valoración de Controles'!V19,
IF('[5]5. Valoración de Controles'!V18&gt;0,'[5]5. Valoración de Controles'!V18,O18))))))</f>
        <v>0.4</v>
      </c>
      <c r="AF18" s="39" t="str">
        <f t="shared" ref="AF18" si="6">IF(AND(AB18="Muy Alta",OR(AD18="Leve",AD18="Menor",AD18="Moderado",AD18="Mayor")),"Alto",
IF(AND(AB18="Alta",OR(AD18="Leve",AD18="Menor")),"Moderado",
IF(AND(AB18="Alta",OR(AD18="Moderado",AD18="Mayor")),"Alto",
IF(AND(AB18="Media",OR(AD18="Leve",AD18="Menor",AD18="Moderado")),"Moderado",
IF(AND(AB18="Media",OR(AD18="Mayor")),"Alto",
IF(AND(AB18="Baja",OR(AD18="Leve")),"Bajo",
IF(AND(OR(AB18="Baja",AB18="Improbable"),OR(AD18="Menor",AD18="Moderado")),"Moderado",
IF(AND(OR(AB18="Baja",AB18="Improbable"),AD18="Mayor"),"Alto",
IF(AND(AB18="Muy Baja",OR(AD18="Leve",AD18="Menor")),"Bajo",
IF(AND(OR(AB18="Muy Baja",AB18="Rara vez"),OR(AD18="Moderado")),"Moderado",
IF(AND(OR(AB18="Muy Baja",AB18="Rara vez"),AD18="Mayor"),"Alto",
IF(AND(OR(AB18="Casi seguro",AB18="Probable",AB18="Posible"),AD18="Mayor"),"Extremo",
IF(AND(AB18="Casi seguro",AD18="Moderado"),"Extremo",
IF(AND(OR(AB18="Probable",AB18="Posible"),OR(AD18="Moderado")),"Alto",
IF(AD18="Catastrófico","Extremo","")))))))))))))))</f>
        <v>Moderado</v>
      </c>
      <c r="AG18" s="45" t="s">
        <v>48</v>
      </c>
      <c r="AH18" s="46" t="str">
        <f t="shared" ref="AH18" si="7">IF(AG18="Reducir (Mitigar)","Debe establecer el plan de acción a implementar para mitigar el nivel del riesgo",
IF(AG18="Reducir (Transferir)","No amerita plan de acción. Debe tercerizar la actividad que genera este riesgo o adquirir polizas para evitar responsabilidad economica, sin embargo mantiene la responsabilidad reputacional",
IF(AG18="Aceptar","No amerita plan de acción. Asuma las consecuencias de la materialización del riesgo",
IF(AG18="Evitar","No amerita plan de acción. No ejecute la actividad que genera el riesgo",
IF(AG18="Reducir","Debe establecer el plan de acción a implementar para mitigar el nivel del riesgo",
IF(AG18="Compartir","No amerita plan de acción. Comparta el riesgo con una parte interesada que pueda gestionarlo con mas eficacia",""))))))</f>
        <v>No amerita plan de acción. Asuma las consecuencias de la materialización del riesgo</v>
      </c>
      <c r="AI18" s="47"/>
      <c r="AJ18" s="48"/>
      <c r="AK18" s="49" t="str">
        <f t="shared" ref="AK18" si="8">IF(AI18="","","∑ Peso porcentual de cada acción definida")</f>
        <v/>
      </c>
      <c r="AL18" s="50"/>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row>
    <row r="19" spans="1:67" ht="31.5" customHeight="1">
      <c r="A19" s="35"/>
      <c r="B19" s="36"/>
      <c r="C19" s="36"/>
      <c r="D19" s="36"/>
      <c r="E19" s="36"/>
      <c r="F19" s="36"/>
      <c r="G19" s="36"/>
      <c r="H19" s="36"/>
      <c r="I19" s="36"/>
      <c r="J19" s="36"/>
      <c r="K19" s="37"/>
      <c r="L19" s="38"/>
      <c r="M19" s="36"/>
      <c r="N19" s="37"/>
      <c r="O19" s="38"/>
      <c r="P19" s="39"/>
      <c r="Q19" s="40">
        <f>IF($H$18="","",
IF(OR($H$18="Corrupción",$H$18="Lavado de Activos",$H$18="Financiación del Terrorismo",$H$18="Trámites, OPAs y Consultas de Acceso a la Información Pública"),'[5]6.Valoración Control Corrupción'!$E19,'[5]5. Valoración de Controles'!$E19))</f>
        <v>0</v>
      </c>
      <c r="R19" s="41">
        <f>IF($H$18="","",
IF(OR($H$18="Corrupción",$H$18="Lavado de Activos",$H$18="Financiación del Terrorismo",$H$18="Trámites, OPAs y Consultas de Acceso a la Información Pública"),"No Aplica",'[5]5. Valoración de Controles'!$I19))</f>
        <v>0</v>
      </c>
      <c r="S19" s="41" t="str">
        <f>IF($H$18="","",
IF(OR($H$18="Corrupción",$H$18="Lavado de Activos",$H$18="Financiación del Terrorismo",$H$18="Trámites, OPAs y Consultas de Acceso a la Información Pública"),"No Aplica",'[5]5. Valoración de Controles'!$J19))</f>
        <v/>
      </c>
      <c r="T19" s="41">
        <f>IF($H$18="","",
IF(OR($H$18="Corrupción",$H$18="Lavado de Activos",$H$18="Financiación del Terrorismo",$H$18="Trámites, OPAs y Consultas de Acceso a la Información Pública"),"No Aplica",'[5]5. Valoración de Controles'!$K19))</f>
        <v>0</v>
      </c>
      <c r="U19" s="41">
        <f>IF($H$18="","",
IF(OR($H$18="Corrupción",$H$18="Lavado de Activos",$H$18="Financiación del Terrorismo",$H$18="Trámites, OPAs y Consultas de Acceso a la Información Pública"),"No Aplica",'[5]5. Valoración de Controles'!$L19))</f>
        <v>0</v>
      </c>
      <c r="V19" s="41">
        <f>IF($H$18="","",
IF(OR($H$18="Corrupción",$H$18="Lavado de Activos",$H$18="Financiación del Terrorismo",$H$18="Trámites, OPAs y Consultas de Acceso a la Información Pública"),"No Aplica",'[5]5. Valoración de Controles'!$M19))</f>
        <v>0</v>
      </c>
      <c r="W19" s="41">
        <f>IF($H$18="","",
IF(OR($H$18="Corrupción",$H$18="Lavado de Activos",$H$18="Financiación del Terrorismo",$H$18="Trámites, OPAs y Consultas de Acceso a la Información Pública"),"No Aplica",'[5]5. Valoración de Controles'!$N19))</f>
        <v>0</v>
      </c>
      <c r="X19" s="42">
        <f>IF($H$18="","",
IF(OR($H$18="Corrupción",$H$18="Lavado de Activos",$H$18="Financiación del Terrorismo",$H$18="Trámites, OPAs y Consultas de Acceso a la Información Pública"),"No Aplica",'[5]5. Valoración de Controles'!$O19))</f>
        <v>0</v>
      </c>
      <c r="Y19" s="42">
        <f>IF($H$18="","",
IF(OR($H$18="Corrupción",$H$18="Lavado de Activos",$H$18="Financiación del Terrorismo",$H$18="Trámites, OPAs y Consultas de Acceso a la Información Pública"),"No Aplica",'[5]5. Valoración de Controles'!$P19))</f>
        <v>0</v>
      </c>
      <c r="Z19" s="42">
        <f>IF($H$18="","",
IF(OR($H$18="Corrupción",$H$18="Lavado de Activos",$H$18="Financiación del Terrorismo",$H$18="Trámites, OPAs y Consultas de Acceso a la Información Pública"),"No Aplica",'[5]5. Valoración de Controles'!$Q19))</f>
        <v>0</v>
      </c>
      <c r="AA19" s="43" t="str">
        <f>IF($H$18="","",
IF(OR($H$18="Corrupción",$H$18="Lavado de Activos",$H$18="Financiación del Terrorismo",$H$18="Trámites, OPAs y Consultas de Acceso a la Información Pública"),"No aplica",'[5]5. Valoración de Controles'!$R19))</f>
        <v/>
      </c>
      <c r="AB19" s="37"/>
      <c r="AC19" s="52"/>
      <c r="AD19" s="37"/>
      <c r="AE19" s="52"/>
      <c r="AF19" s="39"/>
      <c r="AG19" s="45"/>
      <c r="AH19" s="53"/>
      <c r="AI19" s="54"/>
      <c r="AJ19" s="55"/>
      <c r="AK19" s="56"/>
      <c r="AL19" s="55"/>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row>
    <row r="20" spans="1:67" ht="31.5" customHeight="1">
      <c r="A20" s="35"/>
      <c r="B20" s="36"/>
      <c r="C20" s="36"/>
      <c r="D20" s="36"/>
      <c r="E20" s="36"/>
      <c r="F20" s="36"/>
      <c r="G20" s="36"/>
      <c r="H20" s="36"/>
      <c r="I20" s="36"/>
      <c r="J20" s="36"/>
      <c r="K20" s="37"/>
      <c r="L20" s="38"/>
      <c r="M20" s="36"/>
      <c r="N20" s="37"/>
      <c r="O20" s="38"/>
      <c r="P20" s="39"/>
      <c r="Q20" s="40">
        <f>IF($H$18="","",
IF(OR($H$18="Corrupción",$H$18="Lavado de Activos",$H$18="Financiación del Terrorismo",$H$18="Trámites, OPAs y Consultas de Acceso a la Información Pública"),'[5]6.Valoración Control Corrupción'!$E20,'[5]5. Valoración de Controles'!$E20))</f>
        <v>0</v>
      </c>
      <c r="R20" s="41">
        <f>IF($H$18="","",
IF(OR($H$18="Corrupción",$H$18="Lavado de Activos",$H$18="Financiación del Terrorismo",$H$18="Trámites, OPAs y Consultas de Acceso a la Información Pública"),"No Aplica",'[5]5. Valoración de Controles'!$I20))</f>
        <v>0</v>
      </c>
      <c r="S20" s="41" t="str">
        <f>IF($H$18="","",
IF(OR($H$18="Corrupción",$H$18="Lavado de Activos",$H$18="Financiación del Terrorismo",$H$18="Trámites, OPAs y Consultas de Acceso a la Información Pública"),"No Aplica",'[5]5. Valoración de Controles'!$J20))</f>
        <v/>
      </c>
      <c r="T20" s="41">
        <f>IF($H$18="","",
IF(OR($H$18="Corrupción",$H$18="Lavado de Activos",$H$18="Financiación del Terrorismo",$H$18="Trámites, OPAs y Consultas de Acceso a la Información Pública"),"No Aplica",'[5]5. Valoración de Controles'!$K20))</f>
        <v>0</v>
      </c>
      <c r="U20" s="41">
        <f>IF($H$18="","",
IF(OR($H$18="Corrupción",$H$18="Lavado de Activos",$H$18="Financiación del Terrorismo",$H$18="Trámites, OPAs y Consultas de Acceso a la Información Pública"),"No Aplica",'[5]5. Valoración de Controles'!$L20))</f>
        <v>0</v>
      </c>
      <c r="V20" s="41">
        <f>IF($H$18="","",
IF(OR($H$18="Corrupción",$H$18="Lavado de Activos",$H$18="Financiación del Terrorismo",$H$18="Trámites, OPAs y Consultas de Acceso a la Información Pública"),"No Aplica",'[5]5. Valoración de Controles'!$M20))</f>
        <v>0</v>
      </c>
      <c r="W20" s="41">
        <f>IF($H$18="","",
IF(OR($H$18="Corrupción",$H$18="Lavado de Activos",$H$18="Financiación del Terrorismo",$H$18="Trámites, OPAs y Consultas de Acceso a la Información Pública"),"No Aplica",'[5]5. Valoración de Controles'!$N20))</f>
        <v>0</v>
      </c>
      <c r="X20" s="42">
        <f>IF($H$18="","",
IF(OR($H$18="Corrupción",$H$18="Lavado de Activos",$H$18="Financiación del Terrorismo",$H$18="Trámites, OPAs y Consultas de Acceso a la Información Pública"),"No Aplica",'[5]5. Valoración de Controles'!$O20))</f>
        <v>0</v>
      </c>
      <c r="Y20" s="42">
        <f>IF($H$18="","",
IF(OR($H$18="Corrupción",$H$18="Lavado de Activos",$H$18="Financiación del Terrorismo",$H$18="Trámites, OPAs y Consultas de Acceso a la Información Pública"),"No Aplica",'[5]5. Valoración de Controles'!$P20))</f>
        <v>0</v>
      </c>
      <c r="Z20" s="42">
        <f>IF($H$18="","",
IF(OR($H$18="Corrupción",$H$18="Lavado de Activos",$H$18="Financiación del Terrorismo",$H$18="Trámites, OPAs y Consultas de Acceso a la Información Pública"),"No Aplica",'[5]5. Valoración de Controles'!$Q20))</f>
        <v>0</v>
      </c>
      <c r="AA20" s="43" t="str">
        <f>IF($H$18="","",
IF(OR($H$18="Corrupción",$H$18="Lavado de Activos",$H$18="Financiación del Terrorismo",$H$18="Trámites, OPAs y Consultas de Acceso a la Información Pública"),"No aplica",'[5]5. Valoración de Controles'!$R20))</f>
        <v/>
      </c>
      <c r="AB20" s="37"/>
      <c r="AC20" s="52"/>
      <c r="AD20" s="37"/>
      <c r="AE20" s="52"/>
      <c r="AF20" s="39"/>
      <c r="AG20" s="45"/>
      <c r="AH20" s="53"/>
      <c r="AI20" s="54"/>
      <c r="AJ20" s="55"/>
      <c r="AK20" s="56"/>
      <c r="AL20" s="55"/>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row>
    <row r="21" spans="1:67" ht="31.5" customHeight="1">
      <c r="A21" s="35">
        <v>5</v>
      </c>
      <c r="B21" s="36" t="str">
        <f>'[5]2. Identificación del Riesgo'!B21:B23</f>
        <v>Gestión Jurídica</v>
      </c>
      <c r="C21" s="36" t="str">
        <f>IF('[5]2. Identificación del Riesgo'!C21:C23="","",'[5]2. Identificación del Riesgo'!C21:C23)</f>
        <v>Administración de carpetas compartidas y gestión de usuarios</v>
      </c>
      <c r="D21" s="36" t="str">
        <f>IF('[5]2. Identificación del Riesgo'!D21:D23="","",'[5]2. Identificación del Riesgo'!D21:D23)</f>
        <v>Afectación Económica o Presupuestal</v>
      </c>
      <c r="E21" s="36" t="str">
        <f>IF('[5]2. Identificación del Riesgo'!E21:E23="","",'[5]2. Identificación del Riesgo'!E21:E23)</f>
        <v>Accesos no autorizados</v>
      </c>
      <c r="F21" s="36" t="str">
        <f>IF('[5]2. Identificación del Riesgo'!F21:F23="","",'[5]2. Identificación del Riesgo'!F21:F23)</f>
        <v>Debilidad en la solicitud oportuna para la actualizacion de los permisos de la carpetas compartidas.</v>
      </c>
      <c r="G21" s="36" t="str">
        <f>IF('[5]2. Identificación del Riesgo'!G21:G23="","",'[5]2. Identificación del Riesgo'!G21:G23)</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21" s="36" t="str">
        <f>IF('[5]2. Identificación del Riesgo'!H21:H23="","",'[5]2. Identificación del Riesgo'!H21:H23)</f>
        <v>Seguridad de la Información (Pérdida de Confidencialidad)</v>
      </c>
      <c r="I21" s="36" t="str">
        <f>IF('[5]2. Identificación del Riesgo'!I21:I23="","",'[5]2. Identificación del Riesgo'!I21:I23)</f>
        <v>Usuarios, productos y practicas, organizacionales</v>
      </c>
      <c r="J21" s="36" t="str">
        <f>IF('[5]2. Identificación del Riesgo'!J21:J23="","",'[5]2. Identificación del Riesgo'!J21:J23)</f>
        <v>Muy Alta: La actividad que conlleva el riesgo se ejecuta más de 5000 veces por año</v>
      </c>
      <c r="K21" s="37" t="str">
        <f>'[5]2. Identificación del Riesgo'!K21:K23</f>
        <v>Muy Alta</v>
      </c>
      <c r="L21" s="38">
        <f>'[5]2. Identificación del Riesgo'!L21:L23</f>
        <v>1</v>
      </c>
      <c r="M21" s="36" t="str">
        <f>IF(OR('[5]2. Identificación del Riesgo'!H21:H23="Corrupción",'[5]2. Identificación del Riesgo'!H21:H23="Lavado de Activos",'[5]2. Identificación del Riesgo'!H21:H23="Financiación del Terrorismo",'[5]2. Identificación del Riesgo'!H21:H23="Trámites, OPAs y Consultas de Acceso a la Información Pública"),"No Aplica",
IF('[5]2. Identificación del Riesgo'!M21:M23="","",'[5]2. Identificación del Riesgo'!M21:M23))</f>
        <v>Reputacional: El riesgo afecta la imagen de de la entidad con efecto publicitario sostenido a nivel de sector administrativo, nivel departamental o municipal</v>
      </c>
      <c r="N21" s="37" t="str">
        <f>'[5]2. Identificación del Riesgo'!N21:N23</f>
        <v>Mayor</v>
      </c>
      <c r="O21" s="38">
        <f>'[5]2. Identificación del Riesgo'!O21:O23</f>
        <v>0.8</v>
      </c>
      <c r="P21" s="39" t="str">
        <f>'[5]2. Identificación del Riesgo'!P21:P23</f>
        <v>Alto</v>
      </c>
      <c r="Q21" s="40">
        <f>IF($H$21="","",
IF(OR($H$21="Corrupción",$H$21="Lavado de Activos",$H$21="Financiación del Terrorismo",$H$21="Trámites, OPAs y Consultas de Acceso a la Información Pública"),'[5]6.Valoración Control Corrupción'!$E21,'[5]5. Valoración de Controles'!$E21))</f>
        <v>0</v>
      </c>
      <c r="R21" s="41">
        <f>IF($H$21="","",
IF(OR($H$21="Corrupción",$H$21="Lavado de Activos",$H$21="Financiación del Terrorismo",$H$21="Trámites, OPAs y Consultas de Acceso a la Información Pública"),"No Aplica",'[5]5. Valoración de Controles'!$I21))</f>
        <v>0</v>
      </c>
      <c r="S21" s="41" t="str">
        <f>IF($H$21="","",
IF(OR($H$21="Corrupción",$H$21="Lavado de Activos",$H$21="Financiación del Terrorismo",$H$21="Trámites, OPAs y Consultas de Acceso a la Información Pública"),"No Aplica",'[5]5. Valoración de Controles'!$J21))</f>
        <v/>
      </c>
      <c r="T21" s="41">
        <f>IF($H$21="","",
IF(OR($H$21="Corrupción",$H$21="Lavado de Activos",$H$21="Financiación del Terrorismo",$H$21="Trámites, OPAs y Consultas de Acceso a la Información Pública"),"No Aplica",'[5]5. Valoración de Controles'!$K21))</f>
        <v>0</v>
      </c>
      <c r="U21" s="41">
        <f>IF($H$21="","",
IF(OR($H$21="Corrupción",$H$21="Lavado de Activos",$H$21="Financiación del Terrorismo",$H$21="Trámites, OPAs y Consultas de Acceso a la Información Pública"),"No Aplica",'[5]5. Valoración de Controles'!$L21))</f>
        <v>0</v>
      </c>
      <c r="V21" s="41">
        <f>IF($H$21="","",
IF(OR($H$21="Corrupción",$H$21="Lavado de Activos",$H$21="Financiación del Terrorismo",$H$21="Trámites, OPAs y Consultas de Acceso a la Información Pública"),"No Aplica",'[5]5. Valoración de Controles'!$M21))</f>
        <v>0</v>
      </c>
      <c r="W21" s="41">
        <f>IF($H$21="","",
IF(OR($H$21="Corrupción",$H$21="Lavado de Activos",$H$21="Financiación del Terrorismo",$H$21="Trámites, OPAs y Consultas de Acceso a la Información Pública"),"No Aplica",'[5]5. Valoración de Controles'!$N21))</f>
        <v>0</v>
      </c>
      <c r="X21" s="42">
        <f>IF($H$21="","",
IF(OR($H$21="Corrupción",$H$21="Lavado de Activos",$H$21="Financiación del Terrorismo",$H$21="Trámites, OPAs y Consultas de Acceso a la Información Pública"),"No Aplica",'[5]5. Valoración de Controles'!$O21))</f>
        <v>0</v>
      </c>
      <c r="Y21" s="42">
        <f>IF($H$21="","",
IF(OR($H$21="Corrupción",$H$21="Lavado de Activos",$H$21="Financiación del Terrorismo",$H$21="Trámites, OPAs y Consultas de Acceso a la Información Pública"),"No Aplica",'[5]5. Valoración de Controles'!$P21))</f>
        <v>0</v>
      </c>
      <c r="Z21" s="42">
        <f>IF($H$21="","",
IF(OR($H$21="Corrupción",$H$21="Lavado de Activos",$H$21="Financiación del Terrorismo",$H$21="Trámites, OPAs y Consultas de Acceso a la Información Pública"),"No Aplica",'[5]5. Valoración de Controles'!$Q21))</f>
        <v>0</v>
      </c>
      <c r="AA21" s="43" t="str">
        <f>IF($H$21="","",
IF(OR($H$21="Corrupción",$H$21="Lavado de Activos",$H$21="Financiación del Terrorismo",$H$21="Trámites, OPAs y Consultas de Acceso a la Información Pública"),"No aplica",'[5]5. Valoración de Controles'!$R21))</f>
        <v/>
      </c>
      <c r="AB21" s="37" t="str">
        <f>IF(H21="","",
IF(OR(H21="Corrupción",H21="Lavado de Activos",H21="Financiación del Terrorismo",H21="Trámites, OPAs y Consultas de Acceso a la Información Pública"),'[5]6.Valoración Control Corrupción'!W21:W23,
IF(OR(H21&lt;&gt;"Corrupción",H21&lt;&gt;"Lavado de Activos",H21&lt;&gt;"Financiación del Terrorismo",H21&lt;&gt;"Trámites, OPAs y Consultas de Acceso a la Información Pública"),IF(AC21="","",
IF(AND(AC21&gt;0,AC21&lt;0.4),"Muy Baja",
IF(AND(AC21&gt;=0.4,AC21&lt;0.6),"Baja",
IF(AND(AC21&gt;=0.6,AC21&lt;0.8),"Media",
IF(AND(AC21&gt;=0.8,AC21&lt;1),"Alta",
IF(AC21&gt;=1,"Muy Alta","")))))))))</f>
        <v>Muy Alta</v>
      </c>
      <c r="AC21" s="44">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IF('[5]5. Valoración de Controles'!U23&gt;0,'[5]5. Valoración de Controles'!U23,
IF('[5]5. Valoración de Controles'!U22&gt;0,'[5]5. Valoración de Controles'!U22,
IF('[5]5. Valoración de Controles'!U21&gt;0,'[5]5. Valoración de Controles'!U21,L21))))))</f>
        <v>1</v>
      </c>
      <c r="AD21" s="37" t="str">
        <f>IF(H21="","",
IF(OR(H21="Corrupción",H21="Lavado de Activos",H21="Financiación del Terrorismo",H21="Trámites, OPAs y Consultas de Acceso a la Información Pública"),'[5]3. Impacto Riesgo de Corrupción'!Z21:Z23,
IF(OR(H21&lt;&gt;"Corrupción",H21&lt;&gt;"Lavado de Activos",H21&lt;&gt;"Financiación del Terrorismo",H21&lt;&gt;"Trámites, OPAs y Consultas de Acceso a la Información Pública"),
IF(AE21="","",
IF(AND(AE21&gt;0,AE21&lt;0.4),"Leve",
IF(AND(AE21&gt;=0.4,AE21&lt;0.6),"Menor",
IF(AND(AE21&gt;=0.6,AE21&lt;0.8),"Moderado",
IF(AND(AE21&gt;=0.8,AE21&lt;1),"Mayor",
IF(AE21&gt;=1,"Catastrófico","")))))))))</f>
        <v>Mayor</v>
      </c>
      <c r="AE21" s="44">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IF('[5]5. Valoración de Controles'!V23&gt;0,'[5]5. Valoración de Controles'!V23,
IF('[5]5. Valoración de Controles'!V22&gt;0,'[5]5. Valoración de Controles'!V22,
IF('[5]5. Valoración de Controles'!V21&gt;0,'[5]5. Valoración de Controles'!V21,O21))))))</f>
        <v>0.8</v>
      </c>
      <c r="AF21" s="39" t="str">
        <f t="shared" ref="AF21" si="9">IF(AND(AB21="Muy Alta",OR(AD21="Leve",AD21="Menor",AD21="Moderado",AD21="Mayor")),"Alto",
IF(AND(AB21="Alta",OR(AD21="Leve",AD21="Menor")),"Moderado",
IF(AND(AB21="Alta",OR(AD21="Moderado",AD21="Mayor")),"Alto",
IF(AND(AB21="Media",OR(AD21="Leve",AD21="Menor",AD21="Moderado")),"Moderado",
IF(AND(AB21="Media",OR(AD21="Mayor")),"Alto",
IF(AND(AB21="Baja",OR(AD21="Leve")),"Bajo",
IF(AND(OR(AB21="Baja",AB21="Improbable"),OR(AD21="Menor",AD21="Moderado")),"Moderado",
IF(AND(OR(AB21="Baja",AB21="Improbable"),AD21="Mayor"),"Alto",
IF(AND(AB21="Muy Baja",OR(AD21="Leve",AD21="Menor")),"Bajo",
IF(AND(OR(AB21="Muy Baja",AB21="Rara vez"),OR(AD21="Moderado")),"Moderado",
IF(AND(OR(AB21="Muy Baja",AB21="Rara vez"),AD21="Mayor"),"Alto",
IF(AND(OR(AB21="Casi seguro",AB21="Probable",AB21="Posible"),AD21="Mayor"),"Extremo",
IF(AND(AB21="Casi seguro",AD21="Moderado"),"Extremo",
IF(AND(OR(AB21="Probable",AB21="Posible"),OR(AD21="Moderado")),"Alto",
IF(AD21="Catastrófico","Extremo","")))))))))))))))</f>
        <v>Alto</v>
      </c>
      <c r="AG21" s="45" t="s">
        <v>50</v>
      </c>
      <c r="AH21" s="46" t="str">
        <f t="shared" ref="AH21" si="10">IF(AG21="Reducir (Mitigar)","Debe establecer el plan de acción a implementar para mitigar el nivel del riesgo",
IF(AG21="Reducir (Transferir)","No amerita plan de acción. Debe tercerizar la actividad que genera este riesgo o adquirir polizas para evitar responsabilidad economica, sin embargo mantiene la responsabilidad reputacional",
IF(AG21="Aceptar","No amerita plan de acción. Asuma las consecuencias de la materialización del riesgo",
IF(AG21="Evitar","No amerita plan de acción. No ejecute la actividad que genera el riesgo",
IF(AG21="Reducir","Debe establecer el plan de acción a implementar para mitigar el nivel del riesgo",
IF(AG21="Compartir","No amerita plan de acción. Comparta el riesgo con una parte interesada que pueda gestionarlo con mas eficacia",""))))))</f>
        <v>Debe establecer el plan de acción a implementar para mitigar el nivel del riesgo</v>
      </c>
      <c r="AI21" s="47" t="s">
        <v>69</v>
      </c>
      <c r="AJ21" s="48" t="s">
        <v>67</v>
      </c>
      <c r="AK21" s="49" t="str">
        <f t="shared" ref="AK21" si="11">IF(AI21="","","∑ Peso porcentual de cada acción definida")</f>
        <v>∑ Peso porcentual de cada acción definida</v>
      </c>
      <c r="AL21" s="50" t="s">
        <v>90</v>
      </c>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row>
    <row r="22" spans="1:67" ht="31.5" customHeight="1">
      <c r="A22" s="35"/>
      <c r="B22" s="36"/>
      <c r="C22" s="36"/>
      <c r="D22" s="36"/>
      <c r="E22" s="36"/>
      <c r="F22" s="36"/>
      <c r="G22" s="36"/>
      <c r="H22" s="36"/>
      <c r="I22" s="36"/>
      <c r="J22" s="36"/>
      <c r="K22" s="37"/>
      <c r="L22" s="38"/>
      <c r="M22" s="36"/>
      <c r="N22" s="37"/>
      <c r="O22" s="38"/>
      <c r="P22" s="39"/>
      <c r="Q22" s="40">
        <f>IF($H$21="","",
IF(OR($H$21="Corrupción",$H$21="Lavado de Activos",$H$21="Financiación del Terrorismo",$H$21="Trámites, OPAs y Consultas de Acceso a la Información Pública"),'[5]6.Valoración Control Corrupción'!$E22,'[5]5. Valoración de Controles'!$E22))</f>
        <v>0</v>
      </c>
      <c r="R22" s="41">
        <f>IF($H$21="","",
IF(OR($H$21="Corrupción",$H$21="Lavado de Activos",$H$21="Financiación del Terrorismo",$H$21="Trámites, OPAs y Consultas de Acceso a la Información Pública"),"No Aplica",'[5]5. Valoración de Controles'!$I22))</f>
        <v>0</v>
      </c>
      <c r="S22" s="41" t="str">
        <f>IF($H$21="","",
IF(OR($H$21="Corrupción",$H$21="Lavado de Activos",$H$21="Financiación del Terrorismo",$H$21="Trámites, OPAs y Consultas de Acceso a la Información Pública"),"No Aplica",'[5]5. Valoración de Controles'!$J22))</f>
        <v/>
      </c>
      <c r="T22" s="41">
        <f>IF($H$21="","",
IF(OR($H$21="Corrupción",$H$21="Lavado de Activos",$H$21="Financiación del Terrorismo",$H$21="Trámites, OPAs y Consultas de Acceso a la Información Pública"),"No Aplica",'[5]5. Valoración de Controles'!$K22))</f>
        <v>0</v>
      </c>
      <c r="U22" s="41">
        <f>IF($H$21="","",
IF(OR($H$21="Corrupción",$H$21="Lavado de Activos",$H$21="Financiación del Terrorismo",$H$21="Trámites, OPAs y Consultas de Acceso a la Información Pública"),"No Aplica",'[5]5. Valoración de Controles'!$L22))</f>
        <v>0</v>
      </c>
      <c r="V22" s="41">
        <f>IF($H$21="","",
IF(OR($H$21="Corrupción",$H$21="Lavado de Activos",$H$21="Financiación del Terrorismo",$H$21="Trámites, OPAs y Consultas de Acceso a la Información Pública"),"No Aplica",'[5]5. Valoración de Controles'!$M22))</f>
        <v>0</v>
      </c>
      <c r="W22" s="41">
        <f>IF($H$21="","",
IF(OR($H$21="Corrupción",$H$21="Lavado de Activos",$H$21="Financiación del Terrorismo",$H$21="Trámites, OPAs y Consultas de Acceso a la Información Pública"),"No Aplica",'[5]5. Valoración de Controles'!$N22))</f>
        <v>0</v>
      </c>
      <c r="X22" s="42">
        <f>IF($H$21="","",
IF(OR($H$21="Corrupción",$H$21="Lavado de Activos",$H$21="Financiación del Terrorismo",$H$21="Trámites, OPAs y Consultas de Acceso a la Información Pública"),"No Aplica",'[5]5. Valoración de Controles'!$O22))</f>
        <v>0</v>
      </c>
      <c r="Y22" s="42">
        <f>IF($H$21="","",
IF(OR($H$21="Corrupción",$H$21="Lavado de Activos",$H$21="Financiación del Terrorismo",$H$21="Trámites, OPAs y Consultas de Acceso a la Información Pública"),"No Aplica",'[5]5. Valoración de Controles'!$P22))</f>
        <v>0</v>
      </c>
      <c r="Z22" s="42">
        <f>IF($H$21="","",
IF(OR($H$21="Corrupción",$H$21="Lavado de Activos",$H$21="Financiación del Terrorismo",$H$21="Trámites, OPAs y Consultas de Acceso a la Información Pública"),"No Aplica",'[5]5. Valoración de Controles'!$Q22))</f>
        <v>0</v>
      </c>
      <c r="AA22" s="43" t="str">
        <f>IF($H$21="","",
IF(OR($H$21="Corrupción",$H$21="Lavado de Activos",$H$21="Financiación del Terrorismo",$H$21="Trámites, OPAs y Consultas de Acceso a la Información Pública"),"No aplica",'[5]5. Valoración de Controles'!$R22))</f>
        <v/>
      </c>
      <c r="AB22" s="37"/>
      <c r="AC22" s="52"/>
      <c r="AD22" s="37"/>
      <c r="AE22" s="52"/>
      <c r="AF22" s="39"/>
      <c r="AG22" s="45"/>
      <c r="AH22" s="53"/>
      <c r="AI22" s="54"/>
      <c r="AJ22" s="55"/>
      <c r="AK22" s="56"/>
      <c r="AL22" s="55"/>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row>
    <row r="23" spans="1:67" ht="31.5" customHeight="1">
      <c r="A23" s="35"/>
      <c r="B23" s="36"/>
      <c r="C23" s="36"/>
      <c r="D23" s="36"/>
      <c r="E23" s="36"/>
      <c r="F23" s="36"/>
      <c r="G23" s="36"/>
      <c r="H23" s="36"/>
      <c r="I23" s="36"/>
      <c r="J23" s="36"/>
      <c r="K23" s="37"/>
      <c r="L23" s="38"/>
      <c r="M23" s="36"/>
      <c r="N23" s="37"/>
      <c r="O23" s="38"/>
      <c r="P23" s="39"/>
      <c r="Q23" s="40">
        <f>IF($H$21="","",
IF(OR($H$21="Corrupción",$H$21="Lavado de Activos",$H$21="Financiación del Terrorismo",$H$21="Trámites, OPAs y Consultas de Acceso a la Información Pública"),'[5]6.Valoración Control Corrupción'!$E23,'[5]5. Valoración de Controles'!$E23))</f>
        <v>0</v>
      </c>
      <c r="R23" s="41">
        <f>IF($H$21="","",
IF(OR($H$21="Corrupción",$H$21="Lavado de Activos",$H$21="Financiación del Terrorismo",$H$21="Trámites, OPAs y Consultas de Acceso a la Información Pública"),"No Aplica",'[5]5. Valoración de Controles'!$I23))</f>
        <v>0</v>
      </c>
      <c r="S23" s="41" t="str">
        <f>IF($H$21="","",
IF(OR($H$21="Corrupción",$H$21="Lavado de Activos",$H$21="Financiación del Terrorismo",$H$21="Trámites, OPAs y Consultas de Acceso a la Información Pública"),"No Aplica",'[5]5. Valoración de Controles'!$J23))</f>
        <v/>
      </c>
      <c r="T23" s="41">
        <f>IF($H$21="","",
IF(OR($H$21="Corrupción",$H$21="Lavado de Activos",$H$21="Financiación del Terrorismo",$H$21="Trámites, OPAs y Consultas de Acceso a la Información Pública"),"No Aplica",'[5]5. Valoración de Controles'!$K23))</f>
        <v>0</v>
      </c>
      <c r="U23" s="41">
        <f>IF($H$21="","",
IF(OR($H$21="Corrupción",$H$21="Lavado de Activos",$H$21="Financiación del Terrorismo",$H$21="Trámites, OPAs y Consultas de Acceso a la Información Pública"),"No Aplica",'[5]5. Valoración de Controles'!$L23))</f>
        <v>0</v>
      </c>
      <c r="V23" s="41">
        <f>IF($H$21="","",
IF(OR($H$21="Corrupción",$H$21="Lavado de Activos",$H$21="Financiación del Terrorismo",$H$21="Trámites, OPAs y Consultas de Acceso a la Información Pública"),"No Aplica",'[5]5. Valoración de Controles'!$M23))</f>
        <v>0</v>
      </c>
      <c r="W23" s="41">
        <f>IF($H$21="","",
IF(OR($H$21="Corrupción",$H$21="Lavado de Activos",$H$21="Financiación del Terrorismo",$H$21="Trámites, OPAs y Consultas de Acceso a la Información Pública"),"No Aplica",'[5]5. Valoración de Controles'!$N23))</f>
        <v>0</v>
      </c>
      <c r="X23" s="42">
        <f>IF($H$21="","",
IF(OR($H$21="Corrupción",$H$21="Lavado de Activos",$H$21="Financiación del Terrorismo",$H$21="Trámites, OPAs y Consultas de Acceso a la Información Pública"),"No Aplica",'[5]5. Valoración de Controles'!$O23))</f>
        <v>0</v>
      </c>
      <c r="Y23" s="42">
        <f>IF($H$21="","",
IF(OR($H$21="Corrupción",$H$21="Lavado de Activos",$H$21="Financiación del Terrorismo",$H$21="Trámites, OPAs y Consultas de Acceso a la Información Pública"),"No Aplica",'[5]5. Valoración de Controles'!$P23))</f>
        <v>0</v>
      </c>
      <c r="Z23" s="42">
        <f>IF($H$21="","",
IF(OR($H$21="Corrupción",$H$21="Lavado de Activos",$H$21="Financiación del Terrorismo",$H$21="Trámites, OPAs y Consultas de Acceso a la Información Pública"),"No Aplica",'[5]5. Valoración de Controles'!$Q23))</f>
        <v>0</v>
      </c>
      <c r="AA23" s="43" t="str">
        <f>IF($H$21="","",
IF(OR($H$21="Corrupción",$H$21="Lavado de Activos",$H$21="Financiación del Terrorismo",$H$21="Trámites, OPAs y Consultas de Acceso a la Información Pública"),"No aplica",'[5]5. Valoración de Controles'!$R23))</f>
        <v/>
      </c>
      <c r="AB23" s="37"/>
      <c r="AC23" s="52"/>
      <c r="AD23" s="37"/>
      <c r="AE23" s="52"/>
      <c r="AF23" s="39"/>
      <c r="AG23" s="45"/>
      <c r="AH23" s="53"/>
      <c r="AI23" s="54"/>
      <c r="AJ23" s="55"/>
      <c r="AK23" s="56"/>
      <c r="AL23" s="55"/>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row>
    <row r="24" spans="1:67" ht="31.5" customHeight="1">
      <c r="A24" s="35">
        <v>6</v>
      </c>
      <c r="B24" s="36" t="str">
        <f>'[5]2. Identificación del Riesgo'!B24:B26</f>
        <v>Gestión Jurídica</v>
      </c>
      <c r="C24" s="36" t="str">
        <f>IF('[5]2. Identificación del Riesgo'!C24:C26="","",'[5]2. Identificación del Riesgo'!C24:C26)</f>
        <v>Trabajo en Casa y Teletrabajo</v>
      </c>
      <c r="D24" s="36" t="str">
        <f>IF('[5]2. Identificación del Riesgo'!D24:D26="","",'[5]2. Identificación del Riesgo'!D24:D26)</f>
        <v>Afectación Económica (o presupuestal) y Reputacional</v>
      </c>
      <c r="E24" s="36" t="str">
        <f>IF('[5]2. Identificación del Riesgo'!E24:E26="","",'[5]2. Identificación del Riesgo'!E24:E26)</f>
        <v>Instalación de software malicioso en los equipos de computo personales, cuando se realiza trabajo en casa o teletrabajo.</v>
      </c>
      <c r="F24" s="36" t="str">
        <f>IF('[5]2. Identificación del Riesgo'!F24:F26="","",'[5]2. Identificación del Riesgo'!F24:F26)</f>
        <v>Desconocimiento por parte de los procesos, de los riesgos de ciber seguridad.</v>
      </c>
      <c r="G24" s="36" t="str">
        <f>IF('[5]2. Identificación del Riesgo'!G24:G26="","",'[5]2. Identificación del Riesgo'!G24:G26)</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24" s="36" t="str">
        <f>IF('[5]2. Identificación del Riesgo'!H24:H26="","",'[5]2. Identificación del Riesgo'!H24:H26)</f>
        <v>Seguridad de la Información (Pérdida de la Integridad)</v>
      </c>
      <c r="I24" s="36" t="str">
        <f>IF('[5]2. Identificación del Riesgo'!I24:I26="","",'[5]2. Identificación del Riesgo'!I24:I26)</f>
        <v>Usuarios, productos y practicas, organizacionales</v>
      </c>
      <c r="J24" s="36" t="str">
        <f>IF('[5]2. Identificación del Riesgo'!J24:J26="","",'[5]2. Identificación del Riesgo'!J24:J26)</f>
        <v>Muy Alta: La actividad que conlleva el riesgo se ejecuta más de 5000 veces por año</v>
      </c>
      <c r="K24" s="37" t="str">
        <f>'[5]2. Identificación del Riesgo'!K24:K26</f>
        <v>Muy Alta</v>
      </c>
      <c r="L24" s="38">
        <f>'[5]2. Identificación del Riesgo'!L24:L26</f>
        <v>1</v>
      </c>
      <c r="M24" s="36" t="str">
        <f>IF(OR('[5]2. Identificación del Riesgo'!H24:H26="Corrupción",'[5]2. Identificación del Riesgo'!H24:H26="Lavado de Activos",'[5]2. Identificación del Riesgo'!H24:H26="Financiación del Terrorismo",'[5]2. Identificación del Riesgo'!H24:H26="Trámites, OPAs y Consultas de Acceso a la Información Pública"),"No Aplica",
IF('[5]2. Identificación del Riesgo'!M24:M26="","",'[5]2. Identificación del Riesgo'!M24:M26))</f>
        <v>Reputacional: El riesgo afecta la imagen de de la entidad con efecto publicitario sostenido a nivel de sector administrativo, nivel departamental o municipal</v>
      </c>
      <c r="N24" s="37" t="str">
        <f>'[5]2. Identificación del Riesgo'!N24:N26</f>
        <v>Mayor</v>
      </c>
      <c r="O24" s="38">
        <f>'[5]2. Identificación del Riesgo'!O24:O26</f>
        <v>0.8</v>
      </c>
      <c r="P24" s="39" t="str">
        <f>'[5]2. Identificación del Riesgo'!P24:P26</f>
        <v>Alto</v>
      </c>
      <c r="Q24" s="40">
        <f>IF($H$24="","",
IF(OR($H$24="Corrupción",$H$24="Lavado de Activos",$H$24="Financiación del Terrorismo",$H$24="Trámites, OPAs y Consultas de Acceso a la Información Pública"),'[5]6.Valoración Control Corrupción'!$E24,'[5]5. Valoración de Controles'!$E24))</f>
        <v>0</v>
      </c>
      <c r="R24" s="41">
        <f>IF($H$24="","",
IF(OR($H$24="Corrupción",$H$24="Lavado de Activos",$H$24="Financiación del Terrorismo",$H$24="Trámites, OPAs y Consultas de Acceso a la Información Pública"),"No Aplica",'[5]5. Valoración de Controles'!$I24))</f>
        <v>0</v>
      </c>
      <c r="S24" s="41" t="str">
        <f>IF($H$24="","",
IF(OR($H$24="Corrupción",$H$24="Lavado de Activos",$H$24="Financiación del Terrorismo",$H$24="Trámites, OPAs y Consultas de Acceso a la Información Pública"),"No Aplica",'[5]5. Valoración de Controles'!$J24))</f>
        <v/>
      </c>
      <c r="T24" s="41">
        <f>IF($H$24="","",
IF(OR($H$24="Corrupción",$H$24="Lavado de Activos",$H$24="Financiación del Terrorismo",$H$24="Trámites, OPAs y Consultas de Acceso a la Información Pública"),"No Aplica",'[5]5. Valoración de Controles'!$K24))</f>
        <v>0</v>
      </c>
      <c r="U24" s="41">
        <f>IF($H$24="","",
IF(OR($H$24="Corrupción",$H$24="Lavado de Activos",$H$24="Financiación del Terrorismo",$H$24="Trámites, OPAs y Consultas de Acceso a la Información Pública"),"No Aplica",'[5]5. Valoración de Controles'!$L24))</f>
        <v>0</v>
      </c>
      <c r="V24" s="41">
        <f>IF($H$24="","",
IF(OR($H$24="Corrupción",$H$24="Lavado de Activos",$H$24="Financiación del Terrorismo",$H$24="Trámites, OPAs y Consultas de Acceso a la Información Pública"),"No Aplica",'[5]5. Valoración de Controles'!$M24))</f>
        <v>0</v>
      </c>
      <c r="W24" s="41">
        <f>IF($H$24="","",
IF(OR($H$24="Corrupción",$H$24="Lavado de Activos",$H$24="Financiación del Terrorismo",$H$24="Trámites, OPAs y Consultas de Acceso a la Información Pública"),"No Aplica",'[5]5. Valoración de Controles'!$N24))</f>
        <v>0</v>
      </c>
      <c r="X24" s="42">
        <f>IF($H$24="","",
IF(OR($H$24="Corrupción",$H$24="Lavado de Activos",$H$24="Financiación del Terrorismo",$H$24="Trámites, OPAs y Consultas de Acceso a la Información Pública"),"No Aplica",'[5]5. Valoración de Controles'!$O24))</f>
        <v>0</v>
      </c>
      <c r="Y24" s="42">
        <f>IF($H$24="","",
IF(OR($H$24="Corrupción",$H$24="Lavado de Activos",$H$24="Financiación del Terrorismo",$H$24="Trámites, OPAs y Consultas de Acceso a la Información Pública"),"No Aplica",'[5]5. Valoración de Controles'!$P24))</f>
        <v>0</v>
      </c>
      <c r="Z24" s="42">
        <f>IF($H$24="","",
IF(OR($H$24="Corrupción",$H$24="Lavado de Activos",$H$24="Financiación del Terrorismo",$H$24="Trámites, OPAs y Consultas de Acceso a la Información Pública"),"No Aplica",'[5]5. Valoración de Controles'!$Q24))</f>
        <v>0</v>
      </c>
      <c r="AA24" s="43" t="str">
        <f>IF($H$24="","",
IF(OR($H$24="Corrupción",$H$24="Lavado de Activos",$H$24="Financiación del Terrorismo",$H$24="Trámites, OPAs y Consultas de Acceso a la Información Pública"),"No aplica",'[5]5. Valoración de Controles'!$R24))</f>
        <v/>
      </c>
      <c r="AB24" s="37" t="str">
        <f>IF(H24="","",
IF(OR(H24="Corrupción",H24="Lavado de Activos",H24="Financiación del Terrorismo",H24="Trámites, OPAs y Consultas de Acceso a la Información Pública"),'[5]6.Valoración Control Corrupción'!W24:W26,
IF(OR(H24&lt;&gt;"Corrupción",H24&lt;&gt;"Lavado de Activos",H24&lt;&gt;"Financiación del Terrorismo",H24&lt;&gt;"Trámites, OPAs y Consultas de Acceso a la Información Pública"),IF(AC24="","",
IF(AND(AC24&gt;0,AC24&lt;0.4),"Muy Baja",
IF(AND(AC24&gt;=0.4,AC24&lt;0.6),"Baja",
IF(AND(AC24&gt;=0.6,AC24&lt;0.8),"Media",
IF(AND(AC24&gt;=0.8,AC24&lt;1),"Alta",
IF(AC24&gt;=1,"Muy Alta","")))))))))</f>
        <v>Muy Alta</v>
      </c>
      <c r="AC24" s="44">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IF('[5]5. Valoración de Controles'!U26&gt;0,'[5]5. Valoración de Controles'!U26,
IF('[5]5. Valoración de Controles'!U25&gt;0,'[5]5. Valoración de Controles'!U25,
IF('[5]5. Valoración de Controles'!U24&gt;0,'[5]5. Valoración de Controles'!U24,L24))))))</f>
        <v>1</v>
      </c>
      <c r="AD24" s="37" t="str">
        <f>IF(H24="","",
IF(OR(H24="Corrupción",H24="Lavado de Activos",H24="Financiación del Terrorismo",H24="Trámites, OPAs y Consultas de Acceso a la Información Pública"),'[5]3. Impacto Riesgo de Corrupción'!Z24:Z26,
IF(OR(H24&lt;&gt;"Corrupción",H24&lt;&gt;"Lavado de Activos",H24&lt;&gt;"Financiación del Terrorismo",H24&lt;&gt;"Trámites, OPAs y Consultas de Acceso a la Información Pública"),
IF(AE24="","",
IF(AND(AE24&gt;0,AE24&lt;0.4),"Leve",
IF(AND(AE24&gt;=0.4,AE24&lt;0.6),"Menor",
IF(AND(AE24&gt;=0.6,AE24&lt;0.8),"Moderado",
IF(AND(AE24&gt;=0.8,AE24&lt;1),"Mayor",
IF(AE24&gt;=1,"Catastrófico","")))))))))</f>
        <v>Mayor</v>
      </c>
      <c r="AE24" s="44">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IF('[5]5. Valoración de Controles'!V26&gt;0,'[5]5. Valoración de Controles'!V26,
IF('[5]5. Valoración de Controles'!V25&gt;0,'[5]5. Valoración de Controles'!V25,
IF('[5]5. Valoración de Controles'!V24&gt;0,'[5]5. Valoración de Controles'!V24,O24))))))</f>
        <v>0.8</v>
      </c>
      <c r="AF24" s="39" t="str">
        <f t="shared" ref="AF24" si="12">IF(AND(AB24="Muy Alta",OR(AD24="Leve",AD24="Menor",AD24="Moderado",AD24="Mayor")),"Alto",
IF(AND(AB24="Alta",OR(AD24="Leve",AD24="Menor")),"Moderado",
IF(AND(AB24="Alta",OR(AD24="Moderado",AD24="Mayor")),"Alto",
IF(AND(AB24="Media",OR(AD24="Leve",AD24="Menor",AD24="Moderado")),"Moderado",
IF(AND(AB24="Media",OR(AD24="Mayor")),"Alto",
IF(AND(AB24="Baja",OR(AD24="Leve")),"Bajo",
IF(AND(OR(AB24="Baja",AB24="Improbable"),OR(AD24="Menor",AD24="Moderado")),"Moderado",
IF(AND(OR(AB24="Baja",AB24="Improbable"),AD24="Mayor"),"Alto",
IF(AND(AB24="Muy Baja",OR(AD24="Leve",AD24="Menor")),"Bajo",
IF(AND(OR(AB24="Muy Baja",AB24="Rara vez"),OR(AD24="Moderado")),"Moderado",
IF(AND(OR(AB24="Muy Baja",AB24="Rara vez"),AD24="Mayor"),"Alto",
IF(AND(OR(AB24="Casi seguro",AB24="Probable",AB24="Posible"),AD24="Mayor"),"Extremo",
IF(AND(AB24="Casi seguro",AD24="Moderado"),"Extremo",
IF(AND(OR(AB24="Probable",AB24="Posible"),OR(AD24="Moderado")),"Alto",
IF(AD24="Catastrófico","Extremo","")))))))))))))))</f>
        <v>Alto</v>
      </c>
      <c r="AG24" s="45" t="s">
        <v>50</v>
      </c>
      <c r="AH24" s="46" t="str">
        <f t="shared" ref="AH24" si="13">IF(AG24="Reducir (Mitigar)","Debe establecer el plan de acción a implementar para mitigar el nivel del riesgo",
IF(AG24="Reducir (Transferir)","No amerita plan de acción. Debe tercerizar la actividad que genera este riesgo o adquirir polizas para evitar responsabilidad economica, sin embargo mantiene la responsabilidad reputacional",
IF(AG24="Aceptar","No amerita plan de acción. Asuma las consecuencias de la materialización del riesgo",
IF(AG24="Evitar","No amerita plan de acción. No ejecute la actividad que genera el riesgo",
IF(AG24="Reducir","Debe establecer el plan de acción a implementar para mitigar el nivel del riesgo",
IF(AG24="Compartir","No amerita plan de acción. Comparta el riesgo con una parte interesada que pueda gestionarlo con mas eficacia",""))))))</f>
        <v>Debe establecer el plan de acción a implementar para mitigar el nivel del riesgo</v>
      </c>
      <c r="AI24" s="47" t="s">
        <v>70</v>
      </c>
      <c r="AJ24" s="48" t="s">
        <v>71</v>
      </c>
      <c r="AK24" s="49" t="str">
        <f t="shared" ref="AK24" si="14">IF(AI24="","","∑ Peso porcentual de cada acción definida")</f>
        <v>∑ Peso porcentual de cada acción definida</v>
      </c>
      <c r="AL24" s="50" t="s">
        <v>90</v>
      </c>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row>
    <row r="25" spans="1:67" ht="31.5" customHeight="1">
      <c r="A25" s="35"/>
      <c r="B25" s="36"/>
      <c r="C25" s="36"/>
      <c r="D25" s="36"/>
      <c r="E25" s="36"/>
      <c r="F25" s="36"/>
      <c r="G25" s="36"/>
      <c r="H25" s="36"/>
      <c r="I25" s="36"/>
      <c r="J25" s="36"/>
      <c r="K25" s="37"/>
      <c r="L25" s="38"/>
      <c r="M25" s="36"/>
      <c r="N25" s="37"/>
      <c r="O25" s="38"/>
      <c r="P25" s="39"/>
      <c r="Q25" s="40">
        <f>IF($H$24="","",
IF(OR($H$24="Corrupción",$H$24="Lavado de Activos",$H$24="Financiación del Terrorismo",$H$24="Trámites, OPAs y Consultas de Acceso a la Información Pública"),'[5]6.Valoración Control Corrupción'!$E25,'[5]5. Valoración de Controles'!$E25))</f>
        <v>0</v>
      </c>
      <c r="R25" s="41">
        <f>IF($H$24="","",
IF(OR($H$24="Corrupción",$H$24="Lavado de Activos",$H$24="Financiación del Terrorismo",$H$24="Trámites, OPAs y Consultas de Acceso a la Información Pública"),"No Aplica",'[5]5. Valoración de Controles'!$I25))</f>
        <v>0</v>
      </c>
      <c r="S25" s="41" t="str">
        <f>IF($H$24="","",
IF(OR($H$24="Corrupción",$H$24="Lavado de Activos",$H$24="Financiación del Terrorismo",$H$24="Trámites, OPAs y Consultas de Acceso a la Información Pública"),"No Aplica",'[5]5. Valoración de Controles'!$J25))</f>
        <v/>
      </c>
      <c r="T25" s="41">
        <f>IF($H$24="","",
IF(OR($H$24="Corrupción",$H$24="Lavado de Activos",$H$24="Financiación del Terrorismo",$H$24="Trámites, OPAs y Consultas de Acceso a la Información Pública"),"No Aplica",'[5]5. Valoración de Controles'!$K25))</f>
        <v>0</v>
      </c>
      <c r="U25" s="41">
        <f>IF($H$24="","",
IF(OR($H$24="Corrupción",$H$24="Lavado de Activos",$H$24="Financiación del Terrorismo",$H$24="Trámites, OPAs y Consultas de Acceso a la Información Pública"),"No Aplica",'[5]5. Valoración de Controles'!$L25))</f>
        <v>0</v>
      </c>
      <c r="V25" s="41">
        <f>IF($H$24="","",
IF(OR($H$24="Corrupción",$H$24="Lavado de Activos",$H$24="Financiación del Terrorismo",$H$24="Trámites, OPAs y Consultas de Acceso a la Información Pública"),"No Aplica",'[5]5. Valoración de Controles'!$M25))</f>
        <v>0</v>
      </c>
      <c r="W25" s="41">
        <f>IF($H$24="","",
IF(OR($H$24="Corrupción",$H$24="Lavado de Activos",$H$24="Financiación del Terrorismo",$H$24="Trámites, OPAs y Consultas de Acceso a la Información Pública"),"No Aplica",'[5]5. Valoración de Controles'!$N25))</f>
        <v>0</v>
      </c>
      <c r="X25" s="42">
        <f>IF($H$24="","",
IF(OR($H$24="Corrupción",$H$24="Lavado de Activos",$H$24="Financiación del Terrorismo",$H$24="Trámites, OPAs y Consultas de Acceso a la Información Pública"),"No Aplica",'[5]5. Valoración de Controles'!$O25))</f>
        <v>0</v>
      </c>
      <c r="Y25" s="42">
        <f>IF($H$24="","",
IF(OR($H$24="Corrupción",$H$24="Lavado de Activos",$H$24="Financiación del Terrorismo",$H$24="Trámites, OPAs y Consultas de Acceso a la Información Pública"),"No Aplica",'[5]5. Valoración de Controles'!$P25))</f>
        <v>0</v>
      </c>
      <c r="Z25" s="42">
        <f>IF($H$24="","",
IF(OR($H$24="Corrupción",$H$24="Lavado de Activos",$H$24="Financiación del Terrorismo",$H$24="Trámites, OPAs y Consultas de Acceso a la Información Pública"),"No Aplica",'[5]5. Valoración de Controles'!$Q25))</f>
        <v>0</v>
      </c>
      <c r="AA25" s="43" t="str">
        <f>IF($H$24="","",
IF(OR($H$24="Corrupción",$H$24="Lavado de Activos",$H$24="Financiación del Terrorismo",$H$24="Trámites, OPAs y Consultas de Acceso a la Información Pública"),"No aplica",'[5]5. Valoración de Controles'!$R25))</f>
        <v/>
      </c>
      <c r="AB25" s="37"/>
      <c r="AC25" s="52"/>
      <c r="AD25" s="37"/>
      <c r="AE25" s="52"/>
      <c r="AF25" s="39"/>
      <c r="AG25" s="45"/>
      <c r="AH25" s="53"/>
      <c r="AI25" s="54"/>
      <c r="AJ25" s="55"/>
      <c r="AK25" s="56"/>
      <c r="AL25" s="55"/>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row>
    <row r="26" spans="1:67" ht="31.5" customHeight="1">
      <c r="A26" s="35"/>
      <c r="B26" s="36"/>
      <c r="C26" s="36"/>
      <c r="D26" s="36"/>
      <c r="E26" s="36"/>
      <c r="F26" s="36"/>
      <c r="G26" s="36"/>
      <c r="H26" s="36"/>
      <c r="I26" s="36"/>
      <c r="J26" s="36"/>
      <c r="K26" s="37"/>
      <c r="L26" s="38"/>
      <c r="M26" s="36"/>
      <c r="N26" s="37"/>
      <c r="O26" s="38"/>
      <c r="P26" s="39"/>
      <c r="Q26" s="40">
        <f>IF($H$24="","",
IF(OR($H$24="Corrupción",$H$24="Lavado de Activos",$H$24="Financiación del Terrorismo",$H$24="Trámites, OPAs y Consultas de Acceso a la Información Pública"),'[5]6.Valoración Control Corrupción'!$E26,'[5]5. Valoración de Controles'!$E26))</f>
        <v>0</v>
      </c>
      <c r="R26" s="41">
        <f>IF($H$24="","",
IF(OR($H$24="Corrupción",$H$24="Lavado de Activos",$H$24="Financiación del Terrorismo",$H$24="Trámites, OPAs y Consultas de Acceso a la Información Pública"),"No Aplica",'[5]5. Valoración de Controles'!$I26))</f>
        <v>0</v>
      </c>
      <c r="S26" s="41" t="str">
        <f>IF($H$24="","",
IF(OR($H$24="Corrupción",$H$24="Lavado de Activos",$H$24="Financiación del Terrorismo",$H$24="Trámites, OPAs y Consultas de Acceso a la Información Pública"),"No Aplica",'[5]5. Valoración de Controles'!$J26))</f>
        <v/>
      </c>
      <c r="T26" s="41">
        <f>IF($H$24="","",
IF(OR($H$24="Corrupción",$H$24="Lavado de Activos",$H$24="Financiación del Terrorismo",$H$24="Trámites, OPAs y Consultas de Acceso a la Información Pública"),"No Aplica",'[5]5. Valoración de Controles'!$K26))</f>
        <v>0</v>
      </c>
      <c r="U26" s="41">
        <f>IF($H$24="","",
IF(OR($H$24="Corrupción",$H$24="Lavado de Activos",$H$24="Financiación del Terrorismo",$H$24="Trámites, OPAs y Consultas de Acceso a la Información Pública"),"No Aplica",'[5]5. Valoración de Controles'!$L26))</f>
        <v>0</v>
      </c>
      <c r="V26" s="41">
        <f>IF($H$24="","",
IF(OR($H$24="Corrupción",$H$24="Lavado de Activos",$H$24="Financiación del Terrorismo",$H$24="Trámites, OPAs y Consultas de Acceso a la Información Pública"),"No Aplica",'[5]5. Valoración de Controles'!$M26))</f>
        <v>0</v>
      </c>
      <c r="W26" s="41">
        <f>IF($H$24="","",
IF(OR($H$24="Corrupción",$H$24="Lavado de Activos",$H$24="Financiación del Terrorismo",$H$24="Trámites, OPAs y Consultas de Acceso a la Información Pública"),"No Aplica",'[5]5. Valoración de Controles'!$N26))</f>
        <v>0</v>
      </c>
      <c r="X26" s="42">
        <f>IF($H$24="","",
IF(OR($H$24="Corrupción",$H$24="Lavado de Activos",$H$24="Financiación del Terrorismo",$H$24="Trámites, OPAs y Consultas de Acceso a la Información Pública"),"No Aplica",'[5]5. Valoración de Controles'!$O26))</f>
        <v>0</v>
      </c>
      <c r="Y26" s="42">
        <f>IF($H$24="","",
IF(OR($H$24="Corrupción",$H$24="Lavado de Activos",$H$24="Financiación del Terrorismo",$H$24="Trámites, OPAs y Consultas de Acceso a la Información Pública"),"No Aplica",'[5]5. Valoración de Controles'!$P26))</f>
        <v>0</v>
      </c>
      <c r="Z26" s="42">
        <f>IF($H$24="","",
IF(OR($H$24="Corrupción",$H$24="Lavado de Activos",$H$24="Financiación del Terrorismo",$H$24="Trámites, OPAs y Consultas de Acceso a la Información Pública"),"No Aplica",'[5]5. Valoración de Controles'!$Q26))</f>
        <v>0</v>
      </c>
      <c r="AA26" s="43" t="str">
        <f>IF($H$24="","",
IF(OR($H$24="Corrupción",$H$24="Lavado de Activos",$H$24="Financiación del Terrorismo",$H$24="Trámites, OPAs y Consultas de Acceso a la Información Pública"),"No aplica",'[5]5. Valoración de Controles'!$R26))</f>
        <v/>
      </c>
      <c r="AB26" s="37"/>
      <c r="AC26" s="52"/>
      <c r="AD26" s="37"/>
      <c r="AE26" s="52"/>
      <c r="AF26" s="39"/>
      <c r="AG26" s="45"/>
      <c r="AH26" s="53"/>
      <c r="AI26" s="54"/>
      <c r="AJ26" s="55"/>
      <c r="AK26" s="56"/>
      <c r="AL26" s="55"/>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row>
    <row r="27" spans="1:67" ht="31.5" customHeight="1">
      <c r="A27" s="35">
        <v>7</v>
      </c>
      <c r="B27" s="36" t="str">
        <f>'[5]2. Identificación del Riesgo'!B27:B29</f>
        <v/>
      </c>
      <c r="C27" s="36" t="str">
        <f>IF('[5]2. Identificación del Riesgo'!C27:C29="","",'[5]2. Identificación del Riesgo'!C27:C29)</f>
        <v/>
      </c>
      <c r="D27" s="36" t="str">
        <f>IF('[5]2. Identificación del Riesgo'!D27:D29="","",'[5]2. Identificación del Riesgo'!D27:D29)</f>
        <v/>
      </c>
      <c r="E27" s="36" t="str">
        <f>IF('[5]2. Identificación del Riesgo'!E27:E29="","",'[5]2. Identificación del Riesgo'!E27:E29)</f>
        <v/>
      </c>
      <c r="F27" s="36" t="str">
        <f>IF('[5]2. Identificación del Riesgo'!F27:F29="","",'[5]2. Identificación del Riesgo'!F27:F29)</f>
        <v/>
      </c>
      <c r="G27" s="36" t="str">
        <f>IF('[5]2. Identificación del Riesgo'!G27:G29="","",'[5]2. Identificación del Riesgo'!G27:G29)</f>
        <v/>
      </c>
      <c r="H27" s="36" t="str">
        <f>IF('[5]2. Identificación del Riesgo'!H27:H29="","",'[5]2. Identificación del Riesgo'!H27:H29)</f>
        <v/>
      </c>
      <c r="I27" s="36" t="str">
        <f>IF('[5]2. Identificación del Riesgo'!I27:I29="","",'[5]2. Identificación del Riesgo'!I27:I29)</f>
        <v/>
      </c>
      <c r="J27" s="36" t="str">
        <f>IF('[5]2. Identificación del Riesgo'!J27:J29="","",'[5]2. Identificación del Riesgo'!J27:J29)</f>
        <v/>
      </c>
      <c r="K27" s="37" t="str">
        <f>'[5]2. Identificación del Riesgo'!K27:K29</f>
        <v/>
      </c>
      <c r="L27" s="38" t="str">
        <f>'[5]2. Identificación del Riesgo'!L27:L29</f>
        <v/>
      </c>
      <c r="M27" s="36" t="str">
        <f>IF(OR('[5]2. Identificación del Riesgo'!H27:H29="Corrupción",'[5]2. Identificación del Riesgo'!H27:H29="Lavado de Activos",'[5]2. Identificación del Riesgo'!H27:H29="Financiación del Terrorismo",'[5]2. Identificación del Riesgo'!H27:H29="Trámites, OPAs y Consultas de Acceso a la Información Pública"),"No Aplica",
IF('[5]2. Identificación del Riesgo'!M27:M29="","",'[5]2. Identificación del Riesgo'!M27:M29))</f>
        <v/>
      </c>
      <c r="N27" s="37" t="str">
        <f>'[5]2. Identificación del Riesgo'!N27:N29</f>
        <v/>
      </c>
      <c r="O27" s="38" t="str">
        <f>'[5]2. Identificación del Riesgo'!O27:O29</f>
        <v/>
      </c>
      <c r="P27" s="39" t="str">
        <f>'[5]2. Identificación del Riesgo'!P27:P29</f>
        <v/>
      </c>
      <c r="Q27" s="40" t="str">
        <f>IF($H$27="","",
IF(OR($H$27="Corrupción",$H$27="Lavado de Activos",$H$27="Financiación del Terrorismo",$H$27="Trámites, OPAs y Consultas de Acceso a la Información Pública"),'[5]6.Valoración Control Corrupción'!$E27,'[5]5. Valoración de Controles'!$E27))</f>
        <v/>
      </c>
      <c r="R27" s="41" t="str">
        <f>IF($H$27="","",
IF(OR($H$27="Corrupción",$H$27="Lavado de Activos",$H$27="Financiación del Terrorismo",$H$27="Trámites, OPAs y Consultas de Acceso a la Información Pública"),"No Aplica",'[5]5. Valoración de Controles'!$I27))</f>
        <v/>
      </c>
      <c r="S27" s="41" t="str">
        <f>IF($H$27="","",
IF(OR($H$27="Corrupción",$H$27="Lavado de Activos",$H$27="Financiación del Terrorismo",$H$27="Trámites, OPAs y Consultas de Acceso a la Información Pública"),"No Aplica",'[5]5. Valoración de Controles'!$J27))</f>
        <v/>
      </c>
      <c r="T27" s="41" t="str">
        <f>IF($H$27="","",
IF(OR($H$27="Corrupción",$H$27="Lavado de Activos",$H$27="Financiación del Terrorismo",$H$27="Trámites, OPAs y Consultas de Acceso a la Información Pública"),"No Aplica",'[5]5. Valoración de Controles'!$K27))</f>
        <v/>
      </c>
      <c r="U27" s="41" t="str">
        <f>IF($H$27="","",
IF(OR($H$27="Corrupción",$H$27="Lavado de Activos",$H$27="Financiación del Terrorismo",$H$27="Trámites, OPAs y Consultas de Acceso a la Información Pública"),"No Aplica",'[5]5. Valoración de Controles'!$L27))</f>
        <v/>
      </c>
      <c r="V27" s="41" t="str">
        <f>IF($H$27="","",
IF(OR($H$27="Corrupción",$H$27="Lavado de Activos",$H$27="Financiación del Terrorismo",$H$27="Trámites, OPAs y Consultas de Acceso a la Información Pública"),"No Aplica",'[5]5. Valoración de Controles'!$M27))</f>
        <v/>
      </c>
      <c r="W27" s="41" t="str">
        <f>IF($H$27="","",
IF(OR($H$27="Corrupción",$H$27="Lavado de Activos",$H$27="Financiación del Terrorismo",$H$27="Trámites, OPAs y Consultas de Acceso a la Información Pública"),"No Aplica",'[5]5. Valoración de Controles'!$N27))</f>
        <v/>
      </c>
      <c r="X27" s="42" t="str">
        <f>IF($H$27="","",
IF(OR($H$27="Corrupción",$H$27="Lavado de Activos",$H$27="Financiación del Terrorismo",$H$27="Trámites, OPAs y Consultas de Acceso a la Información Pública"),"No Aplica",'[5]5. Valoración de Controles'!$O27))</f>
        <v/>
      </c>
      <c r="Y27" s="42" t="str">
        <f>IF($H$27="","",
IF(OR($H$27="Corrupción",$H$27="Lavado de Activos",$H$27="Financiación del Terrorismo",$H$27="Trámites, OPAs y Consultas de Acceso a la Información Pública"),"No Aplica",'[5]5. Valoración de Controles'!$P27))</f>
        <v/>
      </c>
      <c r="Z27" s="42" t="str">
        <f>IF($H$27="","",
IF(OR($H$27="Corrupción",$H$27="Lavado de Activos",$H$27="Financiación del Terrorismo",$H$27="Trámites, OPAs y Consultas de Acceso a la Información Pública"),"No Aplica",'[5]5. Valoración de Controles'!$Q27))</f>
        <v/>
      </c>
      <c r="AA27" s="43" t="str">
        <f>IF($H$27="","",
IF(OR($H$27="Corrupción",$H$27="Lavado de Activos",$H$27="Financiación del Terrorismo",$H$27="Trámites, OPAs y Consultas de Acceso a la Información Pública"),"No aplica",'[5]5. Valoración de Controles'!$R27))</f>
        <v/>
      </c>
      <c r="AB27" s="37" t="str">
        <f>IF(H27="","",
IF(OR(H27="Corrupción",H27="Lavado de Activos",H27="Financiación del Terrorismo",H27="Trámites, OPAs y Consultas de Acceso a la Información Pública"),'[5]6.Valoración Control Corrupción'!W27:W29,
IF(OR(H27&lt;&gt;"Corrupción",H27&lt;&gt;"Lavado de Activos",H27&lt;&gt;"Financiación del Terrorismo",H27&lt;&gt;"Trámites, OPAs y Consultas de Acceso a la Información Pública"),IF(AC27="","",
IF(AND(AC27&gt;0,AC27&lt;0.4),"Muy Baja",
IF(AND(AC27&gt;=0.4,AC27&lt;0.6),"Baja",
IF(AND(AC27&gt;=0.6,AC27&lt;0.8),"Media",
IF(AND(AC27&gt;=0.8,AC27&lt;1),"Alta",
IF(AC27&gt;=1,"Muy Alta","")))))))))</f>
        <v/>
      </c>
      <c r="AC27" s="44" t="str">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IF('[5]5. Valoración de Controles'!U29&gt;0,'[5]5. Valoración de Controles'!U29,
IF('[5]5. Valoración de Controles'!U28&gt;0,'[5]5. Valoración de Controles'!U28,
IF('[5]5. Valoración de Controles'!U27&gt;0,'[5]5. Valoración de Controles'!U27,L27))))))</f>
        <v/>
      </c>
      <c r="AD27" s="37" t="str">
        <f>IF(H27="","",
IF(OR(H27="Corrupción",H27="Lavado de Activos",H27="Financiación del Terrorismo",H27="Trámites, OPAs y Consultas de Acceso a la Información Pública"),'[5]3. Impacto Riesgo de Corrupción'!Z27:Z29,
IF(OR(H27&lt;&gt;"Corrupción",H27&lt;&gt;"Lavado de Activos",H27&lt;&gt;"Financiación del Terrorismo",H27&lt;&gt;"Trámites, OPAs y Consultas de Acceso a la Información Pública"),
IF(AE27="","",
IF(AND(AE27&gt;0,AE27&lt;0.4),"Leve",
IF(AND(AE27&gt;=0.4,AE27&lt;0.6),"Menor",
IF(AND(AE27&gt;=0.6,AE27&lt;0.8),"Moderado",
IF(AND(AE27&gt;=0.8,AE27&lt;1),"Mayor",
IF(AE27&gt;=1,"Catastrófico","")))))))))</f>
        <v/>
      </c>
      <c r="AE27" s="44" t="str">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IF('[5]5. Valoración de Controles'!V29&gt;0,'[5]5. Valoración de Controles'!V29,
IF('[5]5. Valoración de Controles'!V28&gt;0,'[5]5. Valoración de Controles'!V28,
IF('[5]5. Valoración de Controles'!V27&gt;0,'[5]5. Valoración de Controles'!V27,O27))))))</f>
        <v/>
      </c>
      <c r="AF27" s="39" t="str">
        <f t="shared" ref="AF27" si="15">IF(AND(AB27="Muy Alta",OR(AD27="Leve",AD27="Menor",AD27="Moderado",AD27="Mayor")),"Alto",
IF(AND(AB27="Alta",OR(AD27="Leve",AD27="Menor")),"Moderado",
IF(AND(AB27="Alta",OR(AD27="Moderado",AD27="Mayor")),"Alto",
IF(AND(AB27="Media",OR(AD27="Leve",AD27="Menor",AD27="Moderado")),"Moderado",
IF(AND(AB27="Media",OR(AD27="Mayor")),"Alto",
IF(AND(AB27="Baja",OR(AD27="Leve")),"Bajo",
IF(AND(OR(AB27="Baja",AB27="Improbable"),OR(AD27="Menor",AD27="Moderado")),"Moderado",
IF(AND(OR(AB27="Baja",AB27="Improbable"),AD27="Mayor"),"Alto",
IF(AND(AB27="Muy Baja",OR(AD27="Leve",AD27="Menor")),"Bajo",
IF(AND(OR(AB27="Muy Baja",AB27="Rara vez"),OR(AD27="Moderado")),"Moderado",
IF(AND(OR(AB27="Muy Baja",AB27="Rara vez"),AD27="Mayor"),"Alto",
IF(AND(OR(AB27="Casi seguro",AB27="Probable",AB27="Posible"),AD27="Mayor"),"Extremo",
IF(AND(AB27="Casi seguro",AD27="Moderado"),"Extremo",
IF(AND(OR(AB27="Probable",AB27="Posible"),OR(AD27="Moderado")),"Alto",
IF(AD27="Catastrófico","Extremo","")))))))))))))))</f>
        <v/>
      </c>
      <c r="AG27" s="45"/>
      <c r="AH27" s="46" t="str">
        <f t="shared" ref="AH27" si="16">IF(AG27="Reducir (Mitigar)","Debe establecer el plan de acción a implementar para mitigar el nivel del riesgo",
IF(AG27="Reducir (Transferir)","No amerita plan de acción. Debe tercerizar la actividad que genera este riesgo o adquirir polizas para evitar responsabilidad economica, sin embargo mantiene la responsabilidad reputacional",
IF(AG27="Aceptar","No amerita plan de acción. Asuma las consecuencias de la materialización del riesgo",
IF(AG27="Evitar","No amerita plan de acción. No ejecute la actividad que genera el riesgo",
IF(AG27="Reducir","Debe establecer el plan de acción a implementar para mitigar el nivel del riesgo",
IF(AG27="Compartir","No amerita plan de acción. Comparta el riesgo con una parte interesada que pueda gestionarlo con mas eficacia",""))))))</f>
        <v/>
      </c>
      <c r="AI27" s="47"/>
      <c r="AJ27" s="48"/>
      <c r="AK27" s="49" t="str">
        <f t="shared" ref="AK27" si="17">IF(AI27="","","∑ Peso porcentual de cada acción definida")</f>
        <v/>
      </c>
      <c r="AL27" s="50"/>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row>
    <row r="28" spans="1:67" ht="31.5" customHeight="1">
      <c r="A28" s="35"/>
      <c r="B28" s="36"/>
      <c r="C28" s="36"/>
      <c r="D28" s="36"/>
      <c r="E28" s="36"/>
      <c r="F28" s="36"/>
      <c r="G28" s="36"/>
      <c r="H28" s="36"/>
      <c r="I28" s="36"/>
      <c r="J28" s="36"/>
      <c r="K28" s="37"/>
      <c r="L28" s="38"/>
      <c r="M28" s="36"/>
      <c r="N28" s="37"/>
      <c r="O28" s="38"/>
      <c r="P28" s="39"/>
      <c r="Q28" s="40" t="str">
        <f>IF($H$27="","",
IF(OR($H$27="Corrupción",$H$27="Lavado de Activos",$H$27="Financiación del Terrorismo",$H$27="Trámites, OPAs y Consultas de Acceso a la Información Pública"),'[5]6.Valoración Control Corrupción'!$E28,'[5]5. Valoración de Controles'!$E28))</f>
        <v/>
      </c>
      <c r="R28" s="41" t="str">
        <f>IF($H$27="","",
IF(OR($H$27="Corrupción",$H$27="Lavado de Activos",$H$27="Financiación del Terrorismo",$H$27="Trámites, OPAs y Consultas de Acceso a la Información Pública"),"No Aplica",'[5]5. Valoración de Controles'!$I28))</f>
        <v/>
      </c>
      <c r="S28" s="41" t="str">
        <f>IF($H$27="","",
IF(OR($H$27="Corrupción",$H$27="Lavado de Activos",$H$27="Financiación del Terrorismo",$H$27="Trámites, OPAs y Consultas de Acceso a la Información Pública"),"No Aplica",'[5]5. Valoración de Controles'!$J28))</f>
        <v/>
      </c>
      <c r="T28" s="41" t="str">
        <f>IF($H$27="","",
IF(OR($H$27="Corrupción",$H$27="Lavado de Activos",$H$27="Financiación del Terrorismo",$H$27="Trámites, OPAs y Consultas de Acceso a la Información Pública"),"No Aplica",'[5]5. Valoración de Controles'!$K28))</f>
        <v/>
      </c>
      <c r="U28" s="41" t="str">
        <f>IF($H$27="","",
IF(OR($H$27="Corrupción",$H$27="Lavado de Activos",$H$27="Financiación del Terrorismo",$H$27="Trámites, OPAs y Consultas de Acceso a la Información Pública"),"No Aplica",'[5]5. Valoración de Controles'!$L28))</f>
        <v/>
      </c>
      <c r="V28" s="41" t="str">
        <f>IF($H$27="","",
IF(OR($H$27="Corrupción",$H$27="Lavado de Activos",$H$27="Financiación del Terrorismo",$H$27="Trámites, OPAs y Consultas de Acceso a la Información Pública"),"No Aplica",'[5]5. Valoración de Controles'!$M28))</f>
        <v/>
      </c>
      <c r="W28" s="41" t="str">
        <f>IF($H$27="","",
IF(OR($H$27="Corrupción",$H$27="Lavado de Activos",$H$27="Financiación del Terrorismo",$H$27="Trámites, OPAs y Consultas de Acceso a la Información Pública"),"No Aplica",'[5]5. Valoración de Controles'!$N28))</f>
        <v/>
      </c>
      <c r="X28" s="42" t="str">
        <f>IF($H$27="","",
IF(OR($H$27="Corrupción",$H$27="Lavado de Activos",$H$27="Financiación del Terrorismo",$H$27="Trámites, OPAs y Consultas de Acceso a la Información Pública"),"No Aplica",'[5]5. Valoración de Controles'!$O28))</f>
        <v/>
      </c>
      <c r="Y28" s="42" t="str">
        <f>IF($H$27="","",
IF(OR($H$27="Corrupción",$H$27="Lavado de Activos",$H$27="Financiación del Terrorismo",$H$27="Trámites, OPAs y Consultas de Acceso a la Información Pública"),"No Aplica",'[5]5. Valoración de Controles'!$P28))</f>
        <v/>
      </c>
      <c r="Z28" s="42" t="str">
        <f>IF($H$27="","",
IF(OR($H$27="Corrupción",$H$27="Lavado de Activos",$H$27="Financiación del Terrorismo",$H$27="Trámites, OPAs y Consultas de Acceso a la Información Pública"),"No Aplica",'[5]5. Valoración de Controles'!$Q28))</f>
        <v/>
      </c>
      <c r="AA28" s="43" t="str">
        <f>IF($H$27="","",
IF(OR($H$27="Corrupción",$H$27="Lavado de Activos",$H$27="Financiación del Terrorismo",$H$27="Trámites, OPAs y Consultas de Acceso a la Información Pública"),"No aplica",'[5]5. Valoración de Controles'!$R28))</f>
        <v/>
      </c>
      <c r="AB28" s="37"/>
      <c r="AC28" s="52"/>
      <c r="AD28" s="37"/>
      <c r="AE28" s="52"/>
      <c r="AF28" s="39"/>
      <c r="AG28" s="45"/>
      <c r="AH28" s="53"/>
      <c r="AI28" s="54"/>
      <c r="AJ28" s="55"/>
      <c r="AK28" s="56"/>
      <c r="AL28" s="55"/>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row>
    <row r="29" spans="1:67" ht="31.5" customHeight="1">
      <c r="A29" s="35"/>
      <c r="B29" s="36"/>
      <c r="C29" s="36"/>
      <c r="D29" s="36"/>
      <c r="E29" s="36"/>
      <c r="F29" s="36"/>
      <c r="G29" s="36"/>
      <c r="H29" s="36"/>
      <c r="I29" s="36"/>
      <c r="J29" s="36"/>
      <c r="K29" s="37"/>
      <c r="L29" s="38"/>
      <c r="M29" s="36"/>
      <c r="N29" s="37"/>
      <c r="O29" s="38"/>
      <c r="P29" s="39"/>
      <c r="Q29" s="40" t="str">
        <f>IF($H$27="","",
IF(OR($H$27="Corrupción",$H$27="Lavado de Activos",$H$27="Financiación del Terrorismo",$H$27="Trámites, OPAs y Consultas de Acceso a la Información Pública"),'[5]6.Valoración Control Corrupción'!$E29,'[5]5. Valoración de Controles'!$E29))</f>
        <v/>
      </c>
      <c r="R29" s="41" t="str">
        <f>IF($H$27="","",
IF(OR($H$27="Corrupción",$H$27="Lavado de Activos",$H$27="Financiación del Terrorismo",$H$27="Trámites, OPAs y Consultas de Acceso a la Información Pública"),"No Aplica",'[5]5. Valoración de Controles'!$I29))</f>
        <v/>
      </c>
      <c r="S29" s="41" t="str">
        <f>IF($H$27="","",
IF(OR($H$27="Corrupción",$H$27="Lavado de Activos",$H$27="Financiación del Terrorismo",$H$27="Trámites, OPAs y Consultas de Acceso a la Información Pública"),"No Aplica",'[5]5. Valoración de Controles'!$J29))</f>
        <v/>
      </c>
      <c r="T29" s="41" t="str">
        <f>IF($H$27="","",
IF(OR($H$27="Corrupción",$H$27="Lavado de Activos",$H$27="Financiación del Terrorismo",$H$27="Trámites, OPAs y Consultas de Acceso a la Información Pública"),"No Aplica",'[5]5. Valoración de Controles'!$K29))</f>
        <v/>
      </c>
      <c r="U29" s="41" t="str">
        <f>IF($H$27="","",
IF(OR($H$27="Corrupción",$H$27="Lavado de Activos",$H$27="Financiación del Terrorismo",$H$27="Trámites, OPAs y Consultas de Acceso a la Información Pública"),"No Aplica",'[5]5. Valoración de Controles'!$L29))</f>
        <v/>
      </c>
      <c r="V29" s="41" t="str">
        <f>IF($H$27="","",
IF(OR($H$27="Corrupción",$H$27="Lavado de Activos",$H$27="Financiación del Terrorismo",$H$27="Trámites, OPAs y Consultas de Acceso a la Información Pública"),"No Aplica",'[5]5. Valoración de Controles'!$M29))</f>
        <v/>
      </c>
      <c r="W29" s="41" t="str">
        <f>IF($H$27="","",
IF(OR($H$27="Corrupción",$H$27="Lavado de Activos",$H$27="Financiación del Terrorismo",$H$27="Trámites, OPAs y Consultas de Acceso a la Información Pública"),"No Aplica",'[5]5. Valoración de Controles'!$N29))</f>
        <v/>
      </c>
      <c r="X29" s="42" t="str">
        <f>IF($H$27="","",
IF(OR($H$27="Corrupción",$H$27="Lavado de Activos",$H$27="Financiación del Terrorismo",$H$27="Trámites, OPAs y Consultas de Acceso a la Información Pública"),"No Aplica",'[5]5. Valoración de Controles'!$O29))</f>
        <v/>
      </c>
      <c r="Y29" s="42" t="str">
        <f>IF($H$27="","",
IF(OR($H$27="Corrupción",$H$27="Lavado de Activos",$H$27="Financiación del Terrorismo",$H$27="Trámites, OPAs y Consultas de Acceso a la Información Pública"),"No Aplica",'[5]5. Valoración de Controles'!$P29))</f>
        <v/>
      </c>
      <c r="Z29" s="42" t="str">
        <f>IF($H$27="","",
IF(OR($H$27="Corrupción",$H$27="Lavado de Activos",$H$27="Financiación del Terrorismo",$H$27="Trámites, OPAs y Consultas de Acceso a la Información Pública"),"No Aplica",'[5]5. Valoración de Controles'!$Q29))</f>
        <v/>
      </c>
      <c r="AA29" s="43" t="str">
        <f>IF($H$27="","",
IF(OR($H$27="Corrupción",$H$27="Lavado de Activos",$H$27="Financiación del Terrorismo",$H$27="Trámites, OPAs y Consultas de Acceso a la Información Pública"),"No aplica",'[5]5. Valoración de Controles'!$R29))</f>
        <v/>
      </c>
      <c r="AB29" s="37"/>
      <c r="AC29" s="52"/>
      <c r="AD29" s="37"/>
      <c r="AE29" s="52"/>
      <c r="AF29" s="39"/>
      <c r="AG29" s="45"/>
      <c r="AH29" s="53"/>
      <c r="AI29" s="54"/>
      <c r="AJ29" s="55"/>
      <c r="AK29" s="56"/>
      <c r="AL29" s="55"/>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row>
    <row r="30" spans="1:67" ht="31.5" customHeight="1">
      <c r="A30" s="35">
        <v>8</v>
      </c>
      <c r="B30" s="36" t="str">
        <f>'[5]2. Identificación del Riesgo'!B30:B32</f>
        <v/>
      </c>
      <c r="C30" s="36" t="str">
        <f>IF('[5]2. Identificación del Riesgo'!C30:C32="","",'[5]2. Identificación del Riesgo'!C30:C32)</f>
        <v/>
      </c>
      <c r="D30" s="36" t="str">
        <f>IF('[5]2. Identificación del Riesgo'!D30:D32="","",'[5]2. Identificación del Riesgo'!D30:D32)</f>
        <v/>
      </c>
      <c r="E30" s="36" t="str">
        <f>IF('[5]2. Identificación del Riesgo'!E30:E32="","",'[5]2. Identificación del Riesgo'!E30:E32)</f>
        <v/>
      </c>
      <c r="F30" s="36" t="str">
        <f>IF('[5]2. Identificación del Riesgo'!F30:F32="","",'[5]2. Identificación del Riesgo'!F30:F32)</f>
        <v/>
      </c>
      <c r="G30" s="36" t="str">
        <f>IF('[5]2. Identificación del Riesgo'!G30:G32="","",'[5]2. Identificación del Riesgo'!G30:G32)</f>
        <v/>
      </c>
      <c r="H30" s="36" t="str">
        <f>IF('[5]2. Identificación del Riesgo'!H30:H32="","",'[5]2. Identificación del Riesgo'!H30:H32)</f>
        <v/>
      </c>
      <c r="I30" s="36" t="str">
        <f>IF('[5]2. Identificación del Riesgo'!I30:I32="","",'[5]2. Identificación del Riesgo'!I30:I32)</f>
        <v/>
      </c>
      <c r="J30" s="36" t="str">
        <f>IF('[5]2. Identificación del Riesgo'!J30:J32="","",'[5]2. Identificación del Riesgo'!J30:J32)</f>
        <v/>
      </c>
      <c r="K30" s="37" t="str">
        <f>'[5]2. Identificación del Riesgo'!K30:K32</f>
        <v/>
      </c>
      <c r="L30" s="38" t="str">
        <f>'[5]2. Identificación del Riesgo'!L30:L32</f>
        <v/>
      </c>
      <c r="M30" s="36" t="str">
        <f>IF(OR('[5]2. Identificación del Riesgo'!H30:H32="Corrupción",'[5]2. Identificación del Riesgo'!H30:H32="Lavado de Activos",'[5]2. Identificación del Riesgo'!H30:H32="Financiación del Terrorismo",'[5]2. Identificación del Riesgo'!H30:H32="Trámites, OPAs y Consultas de Acceso a la Información Pública"),"No Aplica",
IF('[5]2. Identificación del Riesgo'!M30:M32="","",'[5]2. Identificación del Riesgo'!M30:M32))</f>
        <v/>
      </c>
      <c r="N30" s="37" t="str">
        <f>'[5]2. Identificación del Riesgo'!N30:N32</f>
        <v/>
      </c>
      <c r="O30" s="38" t="str">
        <f>'[5]2. Identificación del Riesgo'!O30:O32</f>
        <v/>
      </c>
      <c r="P30" s="39" t="str">
        <f>'[5]2. Identificación del Riesgo'!P30:P32</f>
        <v/>
      </c>
      <c r="Q30" s="40" t="str">
        <f>IF($H$30="","",
IF(OR($H$30="Corrupción",$H$30="Lavado de Activos",$H$30="Financiación del Terrorismo",$H$30="Trámites, OPAs y Consultas de Acceso a la Información Pública"),'[5]6.Valoración Control Corrupción'!$E30,'[5]5. Valoración de Controles'!$E30))</f>
        <v/>
      </c>
      <c r="R30" s="41" t="str">
        <f>IF($H$30="","",
IF(OR($H$30="Corrupción",$H$30="Lavado de Activos",$H$30="Financiación del Terrorismo",$H$30="Trámites, OPAs y Consultas de Acceso a la Información Pública"),"No Aplica",'[5]5. Valoración de Controles'!$I30))</f>
        <v/>
      </c>
      <c r="S30" s="41" t="str">
        <f>IF($H$30="","",
IF(OR($H$30="Corrupción",$H$30="Lavado de Activos",$H$30="Financiación del Terrorismo",$H$30="Trámites, OPAs y Consultas de Acceso a la Información Pública"),"No Aplica",'[5]5. Valoración de Controles'!$J30))</f>
        <v/>
      </c>
      <c r="T30" s="41" t="str">
        <f>IF($H$30="","",
IF(OR($H$30="Corrupción",$H$30="Lavado de Activos",$H$30="Financiación del Terrorismo",$H$30="Trámites, OPAs y Consultas de Acceso a la Información Pública"),"No Aplica",'[5]5. Valoración de Controles'!$K30))</f>
        <v/>
      </c>
      <c r="U30" s="41" t="str">
        <f>IF($H$30="","",
IF(OR($H$30="Corrupción",$H$30="Lavado de Activos",$H$30="Financiación del Terrorismo",$H$30="Trámites, OPAs y Consultas de Acceso a la Información Pública"),"No Aplica",'[5]5. Valoración de Controles'!$L30))</f>
        <v/>
      </c>
      <c r="V30" s="41" t="str">
        <f>IF($H$30="","",
IF(OR($H$30="Corrupción",$H$30="Lavado de Activos",$H$30="Financiación del Terrorismo",$H$30="Trámites, OPAs y Consultas de Acceso a la Información Pública"),"No Aplica",'[5]5. Valoración de Controles'!$M30))</f>
        <v/>
      </c>
      <c r="W30" s="41" t="str">
        <f>IF($H$30="","",
IF(OR($H$30="Corrupción",$H$30="Lavado de Activos",$H$30="Financiación del Terrorismo",$H$30="Trámites, OPAs y Consultas de Acceso a la Información Pública"),"No Aplica",'[5]5. Valoración de Controles'!$N30))</f>
        <v/>
      </c>
      <c r="X30" s="42" t="str">
        <f>IF($H$30="","",
IF(OR($H$30="Corrupción",$H$30="Lavado de Activos",$H$30="Financiación del Terrorismo",$H$30="Trámites, OPAs y Consultas de Acceso a la Información Pública"),"No Aplica",'[5]5. Valoración de Controles'!$O30))</f>
        <v/>
      </c>
      <c r="Y30" s="42" t="str">
        <f>IF($H$30="","",
IF(OR($H$30="Corrupción",$H$30="Lavado de Activos",$H$30="Financiación del Terrorismo",$H$30="Trámites, OPAs y Consultas de Acceso a la Información Pública"),"No Aplica",'[5]5. Valoración de Controles'!$P30))</f>
        <v/>
      </c>
      <c r="Z30" s="42" t="str">
        <f>IF($H$30="","",
IF(OR($H$30="Corrupción",$H$30="Lavado de Activos",$H$30="Financiación del Terrorismo",$H$30="Trámites, OPAs y Consultas de Acceso a la Información Pública"),"No Aplica",'[5]5. Valoración de Controles'!$Q30))</f>
        <v/>
      </c>
      <c r="AA30" s="43" t="str">
        <f>IF($H$30="","",
IF(OR($H$30="Corrupción",$H$30="Lavado de Activos",$H$30="Financiación del Terrorismo",$H$30="Trámites, OPAs y Consultas de Acceso a la Información Pública"),"No aplica",'[5]5. Valoración de Controles'!$R30))</f>
        <v/>
      </c>
      <c r="AB30" s="37" t="str">
        <f>IF(H30="","",
IF(OR(H30="Corrupción",H30="Lavado de Activos",H30="Financiación del Terrorismo",H30="Trámites, OPAs y Consultas de Acceso a la Información Pública"),'[5]6.Valoración Control Corrupción'!W30:W32,
IF(OR(H30&lt;&gt;"Corrupción",H30&lt;&gt;"Lavado de Activos",H30&lt;&gt;"Financiación del Terrorismo",H30&lt;&gt;"Trámites, OPAs y Consultas de Acceso a la Información Pública"),IF(AC30="","",
IF(AND(AC30&gt;0,AC30&lt;0.4),"Muy Baja",
IF(AND(AC30&gt;=0.4,AC30&lt;0.6),"Baja",
IF(AND(AC30&gt;=0.6,AC30&lt;0.8),"Media",
IF(AND(AC30&gt;=0.8,AC30&lt;1),"Alta",
IF(AC30&gt;=1,"Muy Alta","")))))))))</f>
        <v/>
      </c>
      <c r="AC30" s="44"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IF('[5]5. Valoración de Controles'!U32&gt;0,'[5]5. Valoración de Controles'!U32,
IF('[5]5. Valoración de Controles'!U31&gt;0,'[5]5. Valoración de Controles'!U31,
IF('[5]5. Valoración de Controles'!U30&gt;0,'[5]5. Valoración de Controles'!U30,L30))))))</f>
        <v/>
      </c>
      <c r="AD30" s="37" t="str">
        <f>IF(H30="","",
IF(OR(H30="Corrupción",H30="Lavado de Activos",H30="Financiación del Terrorismo",H30="Trámites, OPAs y Consultas de Acceso a la Información Pública"),'[5]3. Impacto Riesgo de Corrupción'!Z30:Z32,
IF(OR(H30&lt;&gt;"Corrupción",H30&lt;&gt;"Lavado de Activos",H30&lt;&gt;"Financiación del Terrorismo",H30&lt;&gt;"Trámites, OPAs y Consultas de Acceso a la Información Pública"),
IF(AE30="","",
IF(AND(AE30&gt;0,AE30&lt;0.4),"Leve",
IF(AND(AE30&gt;=0.4,AE30&lt;0.6),"Menor",
IF(AND(AE30&gt;=0.6,AE30&lt;0.8),"Moderado",
IF(AND(AE30&gt;=0.8,AE30&lt;1),"Mayor",
IF(AE30&gt;=1,"Catastrófico","")))))))))</f>
        <v/>
      </c>
      <c r="AE30" s="44"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IF('[5]5. Valoración de Controles'!V32&gt;0,'[5]5. Valoración de Controles'!V32,
IF('[5]5. Valoración de Controles'!V31&gt;0,'[5]5. Valoración de Controles'!V31,
IF('[5]5. Valoración de Controles'!V30&gt;0,'[5]5. Valoración de Controles'!V30,O30))))))</f>
        <v/>
      </c>
      <c r="AF30" s="39" t="str">
        <f t="shared" ref="AF30" si="18">IF(AND(AB30="Muy Alta",OR(AD30="Leve",AD30="Menor",AD30="Moderado",AD30="Mayor")),"Alto",
IF(AND(AB30="Alta",OR(AD30="Leve",AD30="Menor")),"Moderado",
IF(AND(AB30="Alta",OR(AD30="Moderado",AD30="Mayor")),"Alto",
IF(AND(AB30="Media",OR(AD30="Leve",AD30="Menor",AD30="Moderado")),"Moderado",
IF(AND(AB30="Media",OR(AD30="Mayor")),"Alto",
IF(AND(AB30="Baja",OR(AD30="Leve")),"Bajo",
IF(AND(OR(AB30="Baja",AB30="Improbable"),OR(AD30="Menor",AD30="Moderado")),"Moderado",
IF(AND(OR(AB30="Baja",AB30="Improbable"),AD30="Mayor"),"Alto",
IF(AND(AB30="Muy Baja",OR(AD30="Leve",AD30="Menor")),"Bajo",
IF(AND(OR(AB30="Muy Baja",AB30="Rara vez"),OR(AD30="Moderado")),"Moderado",
IF(AND(OR(AB30="Muy Baja",AB30="Rara vez"),AD30="Mayor"),"Alto",
IF(AND(OR(AB30="Casi seguro",AB30="Probable",AB30="Posible"),AD30="Mayor"),"Extremo",
IF(AND(AB30="Casi seguro",AD30="Moderado"),"Extremo",
IF(AND(OR(AB30="Probable",AB30="Posible"),OR(AD30="Moderado")),"Alto",
IF(AD30="Catastrófico","Extremo","")))))))))))))))</f>
        <v/>
      </c>
      <c r="AG30" s="45"/>
      <c r="AH30" s="46" t="str">
        <f t="shared" ref="AH30" si="19">IF(AG30="Reducir (Mitigar)","Debe establecer el plan de acción a implementar para mitigar el nivel del riesgo",
IF(AG30="Reducir (Transferir)","No amerita plan de acción. Debe tercerizar la actividad que genera este riesgo o adquirir polizas para evitar responsabilidad economica, sin embargo mantiene la responsabilidad reputacional",
IF(AG30="Aceptar","No amerita plan de acción. Asuma las consecuencias de la materialización del riesgo",
IF(AG30="Evitar","No amerita plan de acción. No ejecute la actividad que genera el riesgo",
IF(AG30="Reducir","Debe establecer el plan de acción a implementar para mitigar el nivel del riesgo",
IF(AG30="Compartir","No amerita plan de acción. Comparta el riesgo con una parte interesada que pueda gestionarlo con mas eficacia",""))))))</f>
        <v/>
      </c>
      <c r="AI30" s="47"/>
      <c r="AJ30" s="48"/>
      <c r="AK30" s="49" t="str">
        <f t="shared" ref="AK30" si="20">IF(AI30="","","∑ Peso porcentual de cada acción definida")</f>
        <v/>
      </c>
      <c r="AL30" s="50"/>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row>
    <row r="31" spans="1:67" ht="31.5" customHeight="1">
      <c r="A31" s="35"/>
      <c r="B31" s="36"/>
      <c r="C31" s="36"/>
      <c r="D31" s="36"/>
      <c r="E31" s="36"/>
      <c r="F31" s="36"/>
      <c r="G31" s="36"/>
      <c r="H31" s="36"/>
      <c r="I31" s="36"/>
      <c r="J31" s="36"/>
      <c r="K31" s="37"/>
      <c r="L31" s="38"/>
      <c r="M31" s="36"/>
      <c r="N31" s="37"/>
      <c r="O31" s="38"/>
      <c r="P31" s="39"/>
      <c r="Q31" s="40" t="str">
        <f>IF($H$30="","",
IF(OR($H$30="Corrupción",$H$30="Lavado de Activos",$H$30="Financiación del Terrorismo",$H$30="Trámites, OPAs y Consultas de Acceso a la Información Pública"),'[5]6.Valoración Control Corrupción'!$E31,'[5]5. Valoración de Controles'!$E31))</f>
        <v/>
      </c>
      <c r="R31" s="41" t="str">
        <f>IF($H$30="","",
IF(OR($H$30="Corrupción",$H$30="Lavado de Activos",$H$30="Financiación del Terrorismo",$H$30="Trámites, OPAs y Consultas de Acceso a la Información Pública"),"No Aplica",'[5]5. Valoración de Controles'!$I31))</f>
        <v/>
      </c>
      <c r="S31" s="41" t="str">
        <f>IF($H$30="","",
IF(OR($H$30="Corrupción",$H$30="Lavado de Activos",$H$30="Financiación del Terrorismo",$H$30="Trámites, OPAs y Consultas de Acceso a la Información Pública"),"No Aplica",'[5]5. Valoración de Controles'!$J31))</f>
        <v/>
      </c>
      <c r="T31" s="41" t="str">
        <f>IF($H$30="","",
IF(OR($H$30="Corrupción",$H$30="Lavado de Activos",$H$30="Financiación del Terrorismo",$H$30="Trámites, OPAs y Consultas de Acceso a la Información Pública"),"No Aplica",'[5]5. Valoración de Controles'!$K31))</f>
        <v/>
      </c>
      <c r="U31" s="41" t="str">
        <f>IF($H$30="","",
IF(OR($H$30="Corrupción",$H$30="Lavado de Activos",$H$30="Financiación del Terrorismo",$H$30="Trámites, OPAs y Consultas de Acceso a la Información Pública"),"No Aplica",'[5]5. Valoración de Controles'!$L31))</f>
        <v/>
      </c>
      <c r="V31" s="41" t="str">
        <f>IF($H$30="","",
IF(OR($H$30="Corrupción",$H$30="Lavado de Activos",$H$30="Financiación del Terrorismo",$H$30="Trámites, OPAs y Consultas de Acceso a la Información Pública"),"No Aplica",'[5]5. Valoración de Controles'!$M31))</f>
        <v/>
      </c>
      <c r="W31" s="41" t="str">
        <f>IF($H$30="","",
IF(OR($H$30="Corrupción",$H$30="Lavado de Activos",$H$30="Financiación del Terrorismo",$H$30="Trámites, OPAs y Consultas de Acceso a la Información Pública"),"No Aplica",'[5]5. Valoración de Controles'!$N31))</f>
        <v/>
      </c>
      <c r="X31" s="42" t="str">
        <f>IF($H$30="","",
IF(OR($H$30="Corrupción",$H$30="Lavado de Activos",$H$30="Financiación del Terrorismo",$H$30="Trámites, OPAs y Consultas de Acceso a la Información Pública"),"No Aplica",'[5]5. Valoración de Controles'!$O31))</f>
        <v/>
      </c>
      <c r="Y31" s="42" t="str">
        <f>IF($H$30="","",
IF(OR($H$30="Corrupción",$H$30="Lavado de Activos",$H$30="Financiación del Terrorismo",$H$30="Trámites, OPAs y Consultas de Acceso a la Información Pública"),"No Aplica",'[5]5. Valoración de Controles'!$P31))</f>
        <v/>
      </c>
      <c r="Z31" s="42" t="str">
        <f>IF($H$30="","",
IF(OR($H$30="Corrupción",$H$30="Lavado de Activos",$H$30="Financiación del Terrorismo",$H$30="Trámites, OPAs y Consultas de Acceso a la Información Pública"),"No Aplica",'[5]5. Valoración de Controles'!$Q31))</f>
        <v/>
      </c>
      <c r="AA31" s="43" t="str">
        <f>IF($H$30="","",
IF(OR($H$30="Corrupción",$H$30="Lavado de Activos",$H$30="Financiación del Terrorismo",$H$30="Trámites, OPAs y Consultas de Acceso a la Información Pública"),"No aplica",'[5]5. Valoración de Controles'!$R31))</f>
        <v/>
      </c>
      <c r="AB31" s="37"/>
      <c r="AC31" s="52"/>
      <c r="AD31" s="37"/>
      <c r="AE31" s="52"/>
      <c r="AF31" s="39"/>
      <c r="AG31" s="45"/>
      <c r="AH31" s="53"/>
      <c r="AI31" s="54"/>
      <c r="AJ31" s="55"/>
      <c r="AK31" s="56"/>
      <c r="AL31" s="55"/>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row>
    <row r="32" spans="1:67" ht="31.5" customHeight="1">
      <c r="A32" s="35"/>
      <c r="B32" s="36"/>
      <c r="C32" s="36"/>
      <c r="D32" s="36"/>
      <c r="E32" s="36"/>
      <c r="F32" s="36"/>
      <c r="G32" s="36"/>
      <c r="H32" s="36"/>
      <c r="I32" s="36"/>
      <c r="J32" s="36"/>
      <c r="K32" s="37"/>
      <c r="L32" s="38"/>
      <c r="M32" s="36"/>
      <c r="N32" s="37"/>
      <c r="O32" s="38"/>
      <c r="P32" s="39"/>
      <c r="Q32" s="40" t="str">
        <f>IF($H$30="","",
IF(OR($H$30="Corrupción",$H$30="Lavado de Activos",$H$30="Financiación del Terrorismo",$H$30="Trámites, OPAs y Consultas de Acceso a la Información Pública"),'[5]6.Valoración Control Corrupción'!$E32,'[5]5. Valoración de Controles'!$E32))</f>
        <v/>
      </c>
      <c r="R32" s="41" t="str">
        <f>IF($H$30="","",
IF(OR($H$30="Corrupción",$H$30="Lavado de Activos",$H$30="Financiación del Terrorismo",$H$30="Trámites, OPAs y Consultas de Acceso a la Información Pública"),"No Aplica",'[5]5. Valoración de Controles'!$I32))</f>
        <v/>
      </c>
      <c r="S32" s="41" t="str">
        <f>IF($H$30="","",
IF(OR($H$30="Corrupción",$H$30="Lavado de Activos",$H$30="Financiación del Terrorismo",$H$30="Trámites, OPAs y Consultas de Acceso a la Información Pública"),"No Aplica",'[5]5. Valoración de Controles'!$J32))</f>
        <v/>
      </c>
      <c r="T32" s="41" t="str">
        <f>IF($H$30="","",
IF(OR($H$30="Corrupción",$H$30="Lavado de Activos",$H$30="Financiación del Terrorismo",$H$30="Trámites, OPAs y Consultas de Acceso a la Información Pública"),"No Aplica",'[5]5. Valoración de Controles'!$K32))</f>
        <v/>
      </c>
      <c r="U32" s="41" t="str">
        <f>IF($H$30="","",
IF(OR($H$30="Corrupción",$H$30="Lavado de Activos",$H$30="Financiación del Terrorismo",$H$30="Trámites, OPAs y Consultas de Acceso a la Información Pública"),"No Aplica",'[5]5. Valoración de Controles'!$L32))</f>
        <v/>
      </c>
      <c r="V32" s="41" t="str">
        <f>IF($H$30="","",
IF(OR($H$30="Corrupción",$H$30="Lavado de Activos",$H$30="Financiación del Terrorismo",$H$30="Trámites, OPAs y Consultas de Acceso a la Información Pública"),"No Aplica",'[5]5. Valoración de Controles'!$M32))</f>
        <v/>
      </c>
      <c r="W32" s="41" t="str">
        <f>IF($H$30="","",
IF(OR($H$30="Corrupción",$H$30="Lavado de Activos",$H$30="Financiación del Terrorismo",$H$30="Trámites, OPAs y Consultas de Acceso a la Información Pública"),"No Aplica",'[5]5. Valoración de Controles'!$N32))</f>
        <v/>
      </c>
      <c r="X32" s="42" t="str">
        <f>IF($H$30="","",
IF(OR($H$30="Corrupción",$H$30="Lavado de Activos",$H$30="Financiación del Terrorismo",$H$30="Trámites, OPAs y Consultas de Acceso a la Información Pública"),"No Aplica",'[5]5. Valoración de Controles'!$O32))</f>
        <v/>
      </c>
      <c r="Y32" s="42" t="str">
        <f>IF($H$30="","",
IF(OR($H$30="Corrupción",$H$30="Lavado de Activos",$H$30="Financiación del Terrorismo",$H$30="Trámites, OPAs y Consultas de Acceso a la Información Pública"),"No Aplica",'[5]5. Valoración de Controles'!$P32))</f>
        <v/>
      </c>
      <c r="Z32" s="42" t="str">
        <f>IF($H$30="","",
IF(OR($H$30="Corrupción",$H$30="Lavado de Activos",$H$30="Financiación del Terrorismo",$H$30="Trámites, OPAs y Consultas de Acceso a la Información Pública"),"No Aplica",'[5]5. Valoración de Controles'!$Q32))</f>
        <v/>
      </c>
      <c r="AA32" s="43" t="str">
        <f>IF($H$30="","",
IF(OR($H$30="Corrupción",$H$30="Lavado de Activos",$H$30="Financiación del Terrorismo",$H$30="Trámites, OPAs y Consultas de Acceso a la Información Pública"),"No aplica",'[5]5. Valoración de Controles'!$R32))</f>
        <v/>
      </c>
      <c r="AB32" s="37"/>
      <c r="AC32" s="52"/>
      <c r="AD32" s="37"/>
      <c r="AE32" s="52"/>
      <c r="AF32" s="39"/>
      <c r="AG32" s="45"/>
      <c r="AH32" s="53"/>
      <c r="AI32" s="54"/>
      <c r="AJ32" s="55"/>
      <c r="AK32" s="56"/>
      <c r="AL32" s="55"/>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row>
    <row r="33" spans="1:67" ht="31.5" customHeight="1">
      <c r="A33" s="35">
        <v>9</v>
      </c>
      <c r="B33" s="36" t="str">
        <f>'[5]2. Identificación del Riesgo'!B33:B35</f>
        <v/>
      </c>
      <c r="C33" s="36" t="str">
        <f>IF('[5]2. Identificación del Riesgo'!C33:C35="","",'[5]2. Identificación del Riesgo'!C33:C35)</f>
        <v/>
      </c>
      <c r="D33" s="36" t="str">
        <f>IF('[5]2. Identificación del Riesgo'!D33:D35="","",'[5]2. Identificación del Riesgo'!D33:D35)</f>
        <v/>
      </c>
      <c r="E33" s="36" t="str">
        <f>IF('[5]2. Identificación del Riesgo'!E33:E35="","",'[5]2. Identificación del Riesgo'!E33:E35)</f>
        <v/>
      </c>
      <c r="F33" s="36" t="str">
        <f>IF('[5]2. Identificación del Riesgo'!F33:F35="","",'[5]2. Identificación del Riesgo'!F33:F35)</f>
        <v/>
      </c>
      <c r="G33" s="36" t="str">
        <f>IF('[5]2. Identificación del Riesgo'!G33:G35="","",'[5]2. Identificación del Riesgo'!G33:G35)</f>
        <v/>
      </c>
      <c r="H33" s="36" t="str">
        <f>IF('[5]2. Identificación del Riesgo'!H33:H35="","",'[5]2. Identificación del Riesgo'!H33:H35)</f>
        <v/>
      </c>
      <c r="I33" s="36" t="str">
        <f>IF('[5]2. Identificación del Riesgo'!I33:I35="","",'[5]2. Identificación del Riesgo'!I33:I35)</f>
        <v/>
      </c>
      <c r="J33" s="36" t="str">
        <f>IF('[5]2. Identificación del Riesgo'!J33:J35="","",'[5]2. Identificación del Riesgo'!J33:J35)</f>
        <v/>
      </c>
      <c r="K33" s="37" t="str">
        <f>'[5]2. Identificación del Riesgo'!K33:K35</f>
        <v/>
      </c>
      <c r="L33" s="38" t="str">
        <f>'[5]2. Identificación del Riesgo'!L33:L35</f>
        <v/>
      </c>
      <c r="M33" s="36" t="str">
        <f>IF(OR('[5]2. Identificación del Riesgo'!H33:H35="Corrupción",'[5]2. Identificación del Riesgo'!H33:H35="Lavado de Activos",'[5]2. Identificación del Riesgo'!H33:H35="Financiación del Terrorismo",'[5]2. Identificación del Riesgo'!H33:H35="Trámites, OPAs y Consultas de Acceso a la Información Pública"),"No Aplica",
IF('[5]2. Identificación del Riesgo'!M33:M35="","",'[5]2. Identificación del Riesgo'!M33:M35))</f>
        <v/>
      </c>
      <c r="N33" s="37" t="str">
        <f>'[5]2. Identificación del Riesgo'!N33:N35</f>
        <v/>
      </c>
      <c r="O33" s="38" t="str">
        <f>'[5]2. Identificación del Riesgo'!O33:O35</f>
        <v/>
      </c>
      <c r="P33" s="39" t="str">
        <f>'[5]2. Identificación del Riesgo'!P33:P35</f>
        <v/>
      </c>
      <c r="Q33" s="40" t="str">
        <f>IF($H$33="","",
IF(OR($H$33="Corrupción",$H$33="Lavado de Activos",$H$33="Financiación del Terrorismo",$H$33="Trámites, OPAs y Consultas de Acceso a la Información Pública"),'[5]6.Valoración Control Corrupción'!$E33,'[5]5. Valoración de Controles'!$E33))</f>
        <v/>
      </c>
      <c r="R33" s="41" t="str">
        <f>IF($H$33="","",
IF(OR($H$33="Corrupción",$H$33="Lavado de Activos",$H$33="Financiación del Terrorismo",$H$33="Trámites, OPAs y Consultas de Acceso a la Información Pública"),"No Aplica",'[5]5. Valoración de Controles'!$I33))</f>
        <v/>
      </c>
      <c r="S33" s="41" t="str">
        <f>IF($H$33="","",
IF(OR($H$33="Corrupción",$H$33="Lavado de Activos",$H$33="Financiación del Terrorismo",$H$33="Trámites, OPAs y Consultas de Acceso a la Información Pública"),"No Aplica",'[5]5. Valoración de Controles'!$J33))</f>
        <v/>
      </c>
      <c r="T33" s="41" t="str">
        <f>IF($H$33="","",
IF(OR($H$33="Corrupción",$H$33="Lavado de Activos",$H$33="Financiación del Terrorismo",$H$33="Trámites, OPAs y Consultas de Acceso a la Información Pública"),"No Aplica",'[5]5. Valoración de Controles'!$K33))</f>
        <v/>
      </c>
      <c r="U33" s="41" t="str">
        <f>IF($H$33="","",
IF(OR($H$33="Corrupción",$H$33="Lavado de Activos",$H$33="Financiación del Terrorismo",$H$33="Trámites, OPAs y Consultas de Acceso a la Información Pública"),"No Aplica",'[5]5. Valoración de Controles'!$L33))</f>
        <v/>
      </c>
      <c r="V33" s="41" t="str">
        <f>IF($H$33="","",
IF(OR($H$33="Corrupción",$H$33="Lavado de Activos",$H$33="Financiación del Terrorismo",$H$33="Trámites, OPAs y Consultas de Acceso a la Información Pública"),"No Aplica",'[5]5. Valoración de Controles'!$M33))</f>
        <v/>
      </c>
      <c r="W33" s="41" t="str">
        <f>IF($H$33="","",
IF(OR($H$33="Corrupción",$H$33="Lavado de Activos",$H$33="Financiación del Terrorismo",$H$33="Trámites, OPAs y Consultas de Acceso a la Información Pública"),"No Aplica",'[5]5. Valoración de Controles'!$N33))</f>
        <v/>
      </c>
      <c r="X33" s="42" t="str">
        <f>IF($H$33="","",
IF(OR($H$33="Corrupción",$H$33="Lavado de Activos",$H$33="Financiación del Terrorismo",$H$33="Trámites, OPAs y Consultas de Acceso a la Información Pública"),"No Aplica",'[5]5. Valoración de Controles'!$O33))</f>
        <v/>
      </c>
      <c r="Y33" s="42" t="str">
        <f>IF($H$33="","",
IF(OR($H$33="Corrupción",$H$33="Lavado de Activos",$H$33="Financiación del Terrorismo",$H$33="Trámites, OPAs y Consultas de Acceso a la Información Pública"),"No Aplica",'[5]5. Valoración de Controles'!$P33))</f>
        <v/>
      </c>
      <c r="Z33" s="42" t="str">
        <f>IF($H$33="","",
IF(OR($H$33="Corrupción",$H$33="Lavado de Activos",$H$33="Financiación del Terrorismo",$H$33="Trámites, OPAs y Consultas de Acceso a la Información Pública"),"No Aplica",'[5]5. Valoración de Controles'!$Q33))</f>
        <v/>
      </c>
      <c r="AA33" s="43" t="str">
        <f>IF($H$33="","",
IF(OR($H$33="Corrupción",$H$33="Lavado de Activos",$H$33="Financiación del Terrorismo",$H$33="Trámites, OPAs y Consultas de Acceso a la Información Pública"),"No aplica",'[5]5. Valoración de Controles'!$R33))</f>
        <v/>
      </c>
      <c r="AB33" s="37" t="str">
        <f>IF(H33="","",
IF(OR(H33="Corrupción",H33="Lavado de Activos",H33="Financiación del Terrorismo",H33="Trámites, OPAs y Consultas de Acceso a la Información Pública"),'[5]6.Valoración Control Corrupción'!W33:W35,
IF(OR(H33&lt;&gt;"Corrupción",H33&lt;&gt;"Lavado de Activos",H33&lt;&gt;"Financiación del Terrorismo",H33&lt;&gt;"Trámites, OPAs y Consultas de Acceso a la Información Pública"),IF(AC33="","",
IF(AND(AC33&gt;0,AC33&lt;0.4),"Muy Baja",
IF(AND(AC33&gt;=0.4,AC33&lt;0.6),"Baja",
IF(AND(AC33&gt;=0.6,AC33&lt;0.8),"Media",
IF(AND(AC33&gt;=0.8,AC33&lt;1),"Alta",
IF(AC33&gt;=1,"Muy Alta","")))))))))</f>
        <v/>
      </c>
      <c r="AC33" s="44"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IF('[5]5. Valoración de Controles'!U35&gt;0,'[5]5. Valoración de Controles'!U35,
IF('[5]5. Valoración de Controles'!U34&gt;0,'[5]5. Valoración de Controles'!U34,
IF('[5]5. Valoración de Controles'!U33&gt;0,'[5]5. Valoración de Controles'!U33,L33))))))</f>
        <v/>
      </c>
      <c r="AD33" s="37" t="str">
        <f>IF(H33="","",
IF(OR(H33="Corrupción",H33="Lavado de Activos",H33="Financiación del Terrorismo",H33="Trámites, OPAs y Consultas de Acceso a la Información Pública"),'[5]3. Impacto Riesgo de Corrupción'!Z33:Z35,
IF(OR(H33&lt;&gt;"Corrupción",H33&lt;&gt;"Lavado de Activos",H33&lt;&gt;"Financiación del Terrorismo",H33&lt;&gt;"Trámites, OPAs y Consultas de Acceso a la Información Pública"),
IF(AE33="","",
IF(AND(AE33&gt;0,AE33&lt;0.4),"Leve",
IF(AND(AE33&gt;=0.4,AE33&lt;0.6),"Menor",
IF(AND(AE33&gt;=0.6,AE33&lt;0.8),"Moderado",
IF(AND(AE33&gt;=0.8,AE33&lt;1),"Mayor",
IF(AE33&gt;=1,"Catastrófico","")))))))))</f>
        <v/>
      </c>
      <c r="AE33" s="44"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IF('[5]5. Valoración de Controles'!V35&gt;0,'[5]5. Valoración de Controles'!V35,
IF('[5]5. Valoración de Controles'!V34&gt;0,'[5]5. Valoración de Controles'!V34,
IF('[5]5. Valoración de Controles'!V33&gt;0,'[5]5. Valoración de Controles'!V33,O33))))))</f>
        <v/>
      </c>
      <c r="AF33" s="39" t="str">
        <f t="shared" ref="AF33" si="21">IF(AND(AB33="Muy Alta",OR(AD33="Leve",AD33="Menor",AD33="Moderado",AD33="Mayor")),"Alto",
IF(AND(AB33="Alta",OR(AD33="Leve",AD33="Menor")),"Moderado",
IF(AND(AB33="Alta",OR(AD33="Moderado",AD33="Mayor")),"Alto",
IF(AND(AB33="Media",OR(AD33="Leve",AD33="Menor",AD33="Moderado")),"Moderado",
IF(AND(AB33="Media",OR(AD33="Mayor")),"Alto",
IF(AND(AB33="Baja",OR(AD33="Leve")),"Bajo",
IF(AND(OR(AB33="Baja",AB33="Improbable"),OR(AD33="Menor",AD33="Moderado")),"Moderado",
IF(AND(OR(AB33="Baja",AB33="Improbable"),AD33="Mayor"),"Alto",
IF(AND(AB33="Muy Baja",OR(AD33="Leve",AD33="Menor")),"Bajo",
IF(AND(OR(AB33="Muy Baja",AB33="Rara vez"),OR(AD33="Moderado")),"Moderado",
IF(AND(OR(AB33="Muy Baja",AB33="Rara vez"),AD33="Mayor"),"Alto",
IF(AND(OR(AB33="Casi seguro",AB33="Probable",AB33="Posible"),AD33="Mayor"),"Extremo",
IF(AND(AB33="Casi seguro",AD33="Moderado"),"Extremo",
IF(AND(OR(AB33="Probable",AB33="Posible"),OR(AD33="Moderado")),"Alto",
IF(AD33="Catastrófico","Extremo","")))))))))))))))</f>
        <v/>
      </c>
      <c r="AG33" s="45"/>
      <c r="AH33" s="46" t="str">
        <f t="shared" ref="AH33" si="22">IF(AG33="Reducir (Mitigar)","Debe establecer el plan de acción a implementar para mitigar el nivel del riesgo",
IF(AG33="Reducir (Transferir)","No amerita plan de acción. Debe tercerizar la actividad que genera este riesgo o adquirir polizas para evitar responsabilidad economica, sin embargo mantiene la responsabilidad reputacional",
IF(AG33="Aceptar","No amerita plan de acción. Asuma las consecuencias de la materialización del riesgo",
IF(AG33="Evitar","No amerita plan de acción. No ejecute la actividad que genera el riesgo",
IF(AG33="Reducir","Debe establecer el plan de acción a implementar para mitigar el nivel del riesgo",
IF(AG33="Compartir","No amerita plan de acción. Comparta el riesgo con una parte interesada que pueda gestionarlo con mas eficacia",""))))))</f>
        <v/>
      </c>
      <c r="AI33" s="47"/>
      <c r="AJ33" s="48"/>
      <c r="AK33" s="49" t="str">
        <f t="shared" ref="AK33" si="23">IF(AI33="","","∑ Peso porcentual de cada acción definida")</f>
        <v/>
      </c>
      <c r="AL33" s="50"/>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row>
    <row r="34" spans="1:67" ht="31.5" customHeight="1">
      <c r="A34" s="35"/>
      <c r="B34" s="36"/>
      <c r="C34" s="36"/>
      <c r="D34" s="36"/>
      <c r="E34" s="36"/>
      <c r="F34" s="36"/>
      <c r="G34" s="36"/>
      <c r="H34" s="36"/>
      <c r="I34" s="36"/>
      <c r="J34" s="36"/>
      <c r="K34" s="37"/>
      <c r="L34" s="38"/>
      <c r="M34" s="36"/>
      <c r="N34" s="37"/>
      <c r="O34" s="38"/>
      <c r="P34" s="39"/>
      <c r="Q34" s="40" t="str">
        <f>IF($H$33="","",
IF(OR($H$33="Corrupción",$H$33="Lavado de Activos",$H$33="Financiación del Terrorismo",$H$33="Trámites, OPAs y Consultas de Acceso a la Información Pública"),'[5]6.Valoración Control Corrupción'!$E34,'[5]5. Valoración de Controles'!$E34))</f>
        <v/>
      </c>
      <c r="R34" s="41" t="str">
        <f>IF($H$33="","",
IF(OR($H$33="Corrupción",$H$33="Lavado de Activos",$H$33="Financiación del Terrorismo",$H$33="Trámites, OPAs y Consultas de Acceso a la Información Pública"),"No Aplica",'[5]5. Valoración de Controles'!$I34))</f>
        <v/>
      </c>
      <c r="S34" s="41" t="str">
        <f>IF($H$33="","",
IF(OR($H$33="Corrupción",$H$33="Lavado de Activos",$H$33="Financiación del Terrorismo",$H$33="Trámites, OPAs y Consultas de Acceso a la Información Pública"),"No Aplica",'[5]5. Valoración de Controles'!$J34))</f>
        <v/>
      </c>
      <c r="T34" s="41" t="str">
        <f>IF($H$33="","",
IF(OR($H$33="Corrupción",$H$33="Lavado de Activos",$H$33="Financiación del Terrorismo",$H$33="Trámites, OPAs y Consultas de Acceso a la Información Pública"),"No Aplica",'[5]5. Valoración de Controles'!$K34))</f>
        <v/>
      </c>
      <c r="U34" s="41" t="str">
        <f>IF($H$33="","",
IF(OR($H$33="Corrupción",$H$33="Lavado de Activos",$H$33="Financiación del Terrorismo",$H$33="Trámites, OPAs y Consultas de Acceso a la Información Pública"),"No Aplica",'[5]5. Valoración de Controles'!$L34))</f>
        <v/>
      </c>
      <c r="V34" s="41" t="str">
        <f>IF($H$33="","",
IF(OR($H$33="Corrupción",$H$33="Lavado de Activos",$H$33="Financiación del Terrorismo",$H$33="Trámites, OPAs y Consultas de Acceso a la Información Pública"),"No Aplica",'[5]5. Valoración de Controles'!$M34))</f>
        <v/>
      </c>
      <c r="W34" s="41" t="str">
        <f>IF($H$33="","",
IF(OR($H$33="Corrupción",$H$33="Lavado de Activos",$H$33="Financiación del Terrorismo",$H$33="Trámites, OPAs y Consultas de Acceso a la Información Pública"),"No Aplica",'[5]5. Valoración de Controles'!$N34))</f>
        <v/>
      </c>
      <c r="X34" s="42" t="str">
        <f>IF($H$33="","",
IF(OR($H$33="Corrupción",$H$33="Lavado de Activos",$H$33="Financiación del Terrorismo",$H$33="Trámites, OPAs y Consultas de Acceso a la Información Pública"),"No Aplica",'[5]5. Valoración de Controles'!$O34))</f>
        <v/>
      </c>
      <c r="Y34" s="42" t="str">
        <f>IF($H$33="","",
IF(OR($H$33="Corrupción",$H$33="Lavado de Activos",$H$33="Financiación del Terrorismo",$H$33="Trámites, OPAs y Consultas de Acceso a la Información Pública"),"No Aplica",'[5]5. Valoración de Controles'!$P34))</f>
        <v/>
      </c>
      <c r="Z34" s="42" t="str">
        <f>IF($H$33="","",
IF(OR($H$33="Corrupción",$H$33="Lavado de Activos",$H$33="Financiación del Terrorismo",$H$33="Trámites, OPAs y Consultas de Acceso a la Información Pública"),"No Aplica",'[5]5. Valoración de Controles'!$Q34))</f>
        <v/>
      </c>
      <c r="AA34" s="43" t="str">
        <f>IF($H$33="","",
IF(OR($H$33="Corrupción",$H$33="Lavado de Activos",$H$33="Financiación del Terrorismo",$H$33="Trámites, OPAs y Consultas de Acceso a la Información Pública"),"No aplica",'[5]5. Valoración de Controles'!$R34))</f>
        <v/>
      </c>
      <c r="AB34" s="37"/>
      <c r="AC34" s="52"/>
      <c r="AD34" s="37"/>
      <c r="AE34" s="52"/>
      <c r="AF34" s="39"/>
      <c r="AG34" s="45"/>
      <c r="AH34" s="53"/>
      <c r="AI34" s="54"/>
      <c r="AJ34" s="55"/>
      <c r="AK34" s="56"/>
      <c r="AL34" s="55"/>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row>
    <row r="35" spans="1:67" ht="31.5" customHeight="1">
      <c r="A35" s="35"/>
      <c r="B35" s="36"/>
      <c r="C35" s="36"/>
      <c r="D35" s="36"/>
      <c r="E35" s="36"/>
      <c r="F35" s="36"/>
      <c r="G35" s="36"/>
      <c r="H35" s="36"/>
      <c r="I35" s="36"/>
      <c r="J35" s="36"/>
      <c r="K35" s="37"/>
      <c r="L35" s="38"/>
      <c r="M35" s="36"/>
      <c r="N35" s="37"/>
      <c r="O35" s="38"/>
      <c r="P35" s="39"/>
      <c r="Q35" s="40" t="str">
        <f>IF($H$33="","",
IF(OR($H$33="Corrupción",$H$33="Lavado de Activos",$H$33="Financiación del Terrorismo",$H$33="Trámites, OPAs y Consultas de Acceso a la Información Pública"),'[5]6.Valoración Control Corrupción'!$E35,'[5]5. Valoración de Controles'!$E35))</f>
        <v/>
      </c>
      <c r="R35" s="41" t="str">
        <f>IF($H$33="","",
IF(OR($H$33="Corrupción",$H$33="Lavado de Activos",$H$33="Financiación del Terrorismo",$H$33="Trámites, OPAs y Consultas de Acceso a la Información Pública"),"No Aplica",'[5]5. Valoración de Controles'!$I35))</f>
        <v/>
      </c>
      <c r="S35" s="41" t="str">
        <f>IF($H$33="","",
IF(OR($H$33="Corrupción",$H$33="Lavado de Activos",$H$33="Financiación del Terrorismo",$H$33="Trámites, OPAs y Consultas de Acceso a la Información Pública"),"No Aplica",'[5]5. Valoración de Controles'!$J35))</f>
        <v/>
      </c>
      <c r="T35" s="41" t="str">
        <f>IF($H$33="","",
IF(OR($H$33="Corrupción",$H$33="Lavado de Activos",$H$33="Financiación del Terrorismo",$H$33="Trámites, OPAs y Consultas de Acceso a la Información Pública"),"No Aplica",'[5]5. Valoración de Controles'!$K35))</f>
        <v/>
      </c>
      <c r="U35" s="41" t="str">
        <f>IF($H$33="","",
IF(OR($H$33="Corrupción",$H$33="Lavado de Activos",$H$33="Financiación del Terrorismo",$H$33="Trámites, OPAs y Consultas de Acceso a la Información Pública"),"No Aplica",'[5]5. Valoración de Controles'!$L35))</f>
        <v/>
      </c>
      <c r="V35" s="41" t="str">
        <f>IF($H$33="","",
IF(OR($H$33="Corrupción",$H$33="Lavado de Activos",$H$33="Financiación del Terrorismo",$H$33="Trámites, OPAs y Consultas de Acceso a la Información Pública"),"No Aplica",'[5]5. Valoración de Controles'!$M35))</f>
        <v/>
      </c>
      <c r="W35" s="41" t="str">
        <f>IF($H$33="","",
IF(OR($H$33="Corrupción",$H$33="Lavado de Activos",$H$33="Financiación del Terrorismo",$H$33="Trámites, OPAs y Consultas de Acceso a la Información Pública"),"No Aplica",'[5]5. Valoración de Controles'!$N35))</f>
        <v/>
      </c>
      <c r="X35" s="42" t="str">
        <f>IF($H$33="","",
IF(OR($H$33="Corrupción",$H$33="Lavado de Activos",$H$33="Financiación del Terrorismo",$H$33="Trámites, OPAs y Consultas de Acceso a la Información Pública"),"No Aplica",'[5]5. Valoración de Controles'!$O35))</f>
        <v/>
      </c>
      <c r="Y35" s="42" t="str">
        <f>IF($H$33="","",
IF(OR($H$33="Corrupción",$H$33="Lavado de Activos",$H$33="Financiación del Terrorismo",$H$33="Trámites, OPAs y Consultas de Acceso a la Información Pública"),"No Aplica",'[5]5. Valoración de Controles'!$P35))</f>
        <v/>
      </c>
      <c r="Z35" s="42" t="str">
        <f>IF($H$33="","",
IF(OR($H$33="Corrupción",$H$33="Lavado de Activos",$H$33="Financiación del Terrorismo",$H$33="Trámites, OPAs y Consultas de Acceso a la Información Pública"),"No Aplica",'[5]5. Valoración de Controles'!$Q35))</f>
        <v/>
      </c>
      <c r="AA35" s="43" t="str">
        <f>IF($H$33="","",
IF(OR($H$33="Corrupción",$H$33="Lavado de Activos",$H$33="Financiación del Terrorismo",$H$33="Trámites, OPAs y Consultas de Acceso a la Información Pública"),"No aplica",'[5]5. Valoración de Controles'!$R35))</f>
        <v/>
      </c>
      <c r="AB35" s="37"/>
      <c r="AC35" s="52"/>
      <c r="AD35" s="37"/>
      <c r="AE35" s="52"/>
      <c r="AF35" s="39"/>
      <c r="AG35" s="45"/>
      <c r="AH35" s="53"/>
      <c r="AI35" s="54"/>
      <c r="AJ35" s="55"/>
      <c r="AK35" s="56"/>
      <c r="AL35" s="55"/>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row>
    <row r="36" spans="1:67" ht="31.5" customHeight="1">
      <c r="A36" s="35">
        <v>10</v>
      </c>
      <c r="B36" s="36" t="str">
        <f>'[5]2. Identificación del Riesgo'!B36:B38</f>
        <v/>
      </c>
      <c r="C36" s="36" t="str">
        <f>IF('[5]2. Identificación del Riesgo'!C36:C38="","",'[5]2. Identificación del Riesgo'!C36:C38)</f>
        <v/>
      </c>
      <c r="D36" s="36" t="str">
        <f>IF('[5]2. Identificación del Riesgo'!D36:D38="","",'[5]2. Identificación del Riesgo'!D36:D38)</f>
        <v/>
      </c>
      <c r="E36" s="36" t="str">
        <f>IF('[5]2. Identificación del Riesgo'!E36:E38="","",'[5]2. Identificación del Riesgo'!E36:E38)</f>
        <v/>
      </c>
      <c r="F36" s="36" t="str">
        <f>IF('[5]2. Identificación del Riesgo'!F36:F38="","",'[5]2. Identificación del Riesgo'!F36:F38)</f>
        <v/>
      </c>
      <c r="G36" s="36" t="str">
        <f>IF('[5]2. Identificación del Riesgo'!G36:G38="","",'[5]2. Identificación del Riesgo'!G36:G38)</f>
        <v/>
      </c>
      <c r="H36" s="36" t="str">
        <f>IF('[5]2. Identificación del Riesgo'!H36:H38="","",'[5]2. Identificación del Riesgo'!H36:H38)</f>
        <v/>
      </c>
      <c r="I36" s="36" t="str">
        <f>IF('[5]2. Identificación del Riesgo'!I36:I38="","",'[5]2. Identificación del Riesgo'!I36:I38)</f>
        <v/>
      </c>
      <c r="J36" s="36" t="str">
        <f>IF('[5]2. Identificación del Riesgo'!J36:J38="","",'[5]2. Identificación del Riesgo'!J36:J38)</f>
        <v/>
      </c>
      <c r="K36" s="37" t="str">
        <f>'[5]2. Identificación del Riesgo'!K36:K38</f>
        <v/>
      </c>
      <c r="L36" s="38" t="str">
        <f>'[5]2. Identificación del Riesgo'!L36:L38</f>
        <v/>
      </c>
      <c r="M36" s="36" t="str">
        <f>IF(OR('[5]2. Identificación del Riesgo'!H36:H38="Corrupción",'[5]2. Identificación del Riesgo'!H36:H38="Lavado de Activos",'[5]2. Identificación del Riesgo'!H36:H38="Financiación del Terrorismo",'[5]2. Identificación del Riesgo'!H36:H38="Trámites, OPAs y Consultas de Acceso a la Información Pública"),"No Aplica",
IF('[5]2. Identificación del Riesgo'!M36:M38="","",'[5]2. Identificación del Riesgo'!M36:M38))</f>
        <v/>
      </c>
      <c r="N36" s="37" t="str">
        <f>'[5]2. Identificación del Riesgo'!N36:N38</f>
        <v/>
      </c>
      <c r="O36" s="38" t="str">
        <f>'[5]2. Identificación del Riesgo'!O36:O38</f>
        <v/>
      </c>
      <c r="P36" s="39" t="str">
        <f>'[5]2. Identificación del Riesgo'!P36:P38</f>
        <v/>
      </c>
      <c r="Q36" s="40" t="str">
        <f>IF($H$36="","",
IF(OR($H$36="Corrupción",$H$36="Lavado de Activos",$H$36="Financiación del Terrorismo",$H$36="Trámites, OPAs y Consultas de Acceso a la Información Pública"),'[5]6.Valoración Control Corrupción'!$E36,'[5]5. Valoración de Controles'!$E36))</f>
        <v/>
      </c>
      <c r="R36" s="41" t="str">
        <f>IF($H$36="","",
IF(OR($H$36="Corrupción",$H$36="Lavado de Activos",$H$36="Financiación del Terrorismo",$H$36="Trámites, OPAs y Consultas de Acceso a la Información Pública"),"No Aplica",'[5]5. Valoración de Controles'!$I36))</f>
        <v/>
      </c>
      <c r="S36" s="41" t="str">
        <f>IF($H$36="","",
IF(OR($H$36="Corrupción",$H$36="Lavado de Activos",$H$36="Financiación del Terrorismo",$H$36="Trámites, OPAs y Consultas de Acceso a la Información Pública"),"No Aplica",'[5]5. Valoración de Controles'!$J36))</f>
        <v/>
      </c>
      <c r="T36" s="41" t="str">
        <f>IF($H$36="","",
IF(OR($H$36="Corrupción",$H$36="Lavado de Activos",$H$36="Financiación del Terrorismo",$H$36="Trámites, OPAs y Consultas de Acceso a la Información Pública"),"No Aplica",'[5]5. Valoración de Controles'!$K36))</f>
        <v/>
      </c>
      <c r="U36" s="41" t="str">
        <f>IF($H$36="","",
IF(OR($H$36="Corrupción",$H$36="Lavado de Activos",$H$36="Financiación del Terrorismo",$H$36="Trámites, OPAs y Consultas de Acceso a la Información Pública"),"No Aplica",'[5]5. Valoración de Controles'!$L36))</f>
        <v/>
      </c>
      <c r="V36" s="41" t="str">
        <f>IF($H$36="","",
IF(OR($H$36="Corrupción",$H$36="Lavado de Activos",$H$36="Financiación del Terrorismo",$H$36="Trámites, OPAs y Consultas de Acceso a la Información Pública"),"No Aplica",'[5]5. Valoración de Controles'!$M36))</f>
        <v/>
      </c>
      <c r="W36" s="41" t="str">
        <f>IF($H$36="","",
IF(OR($H$36="Corrupción",$H$36="Lavado de Activos",$H$36="Financiación del Terrorismo",$H$36="Trámites, OPAs y Consultas de Acceso a la Información Pública"),"No Aplica",'[5]5. Valoración de Controles'!$N36))</f>
        <v/>
      </c>
      <c r="X36" s="42" t="str">
        <f>IF($H$36="","",
IF(OR($H$36="Corrupción",$H$36="Lavado de Activos",$H$36="Financiación del Terrorismo",$H$36="Trámites, OPAs y Consultas de Acceso a la Información Pública"),"No Aplica",'[5]5. Valoración de Controles'!$O36))</f>
        <v/>
      </c>
      <c r="Y36" s="42" t="str">
        <f>IF($H$36="","",
IF(OR($H$36="Corrupción",$H$36="Lavado de Activos",$H$36="Financiación del Terrorismo",$H$36="Trámites, OPAs y Consultas de Acceso a la Información Pública"),"No Aplica",'[5]5. Valoración de Controles'!$P36))</f>
        <v/>
      </c>
      <c r="Z36" s="42" t="str">
        <f>IF($H$36="","",
IF(OR($H$36="Corrupción",$H$36="Lavado de Activos",$H$36="Financiación del Terrorismo",$H$36="Trámites, OPAs y Consultas de Acceso a la Información Pública"),"No Aplica",'[5]5. Valoración de Controles'!$Q36))</f>
        <v/>
      </c>
      <c r="AA36" s="43" t="str">
        <f>IF($H$36="","",
IF(OR($H$36="Corrupción",$H$36="Lavado de Activos",$H$36="Financiación del Terrorismo",$H$36="Trámites, OPAs y Consultas de Acceso a la Información Pública"),"No aplica",'[5]5. Valoración de Controles'!$R36))</f>
        <v/>
      </c>
      <c r="AB36" s="37" t="str">
        <f>IF(H36="","",
IF(OR(H36="Corrupción",H36="Lavado de Activos",H36="Financiación del Terrorismo",H36="Trámites, OPAs y Consultas de Acceso a la Información Pública"),'[5]6.Valoración Control Corrupción'!W36:W38,
IF(OR(H36&lt;&gt;"Corrupción",H36&lt;&gt;"Lavado de Activos",H36&lt;&gt;"Financiación del Terrorismo",H36&lt;&gt;"Trámites, OPAs y Consultas de Acceso a la Información Pública"),IF(AC36="","",
IF(AND(AC36&gt;0,AC36&lt;0.4),"Muy Baja",
IF(AND(AC36&gt;=0.4,AC36&lt;0.6),"Baja",
IF(AND(AC36&gt;=0.6,AC36&lt;0.8),"Media",
IF(AND(AC36&gt;=0.8,AC36&lt;1),"Alta",
IF(AC36&gt;=1,"Muy Alta","")))))))))</f>
        <v/>
      </c>
      <c r="AC36" s="44"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IF('[5]5. Valoración de Controles'!U38&gt;0,'[5]5. Valoración de Controles'!U38,
IF('[5]5. Valoración de Controles'!U37&gt;0,'[5]5. Valoración de Controles'!U37,
IF('[5]5. Valoración de Controles'!U36&gt;0,'[5]5. Valoración de Controles'!U36,L36))))))</f>
        <v/>
      </c>
      <c r="AD36" s="37" t="str">
        <f>IF(H36="","",
IF(OR(H36="Corrupción",H36="Lavado de Activos",H36="Financiación del Terrorismo",H36="Trámites, OPAs y Consultas de Acceso a la Información Pública"),'[5]3. Impacto Riesgo de Corrupción'!Z36:Z38,
IF(OR(H36&lt;&gt;"Corrupción",H36&lt;&gt;"Lavado de Activos",H36&lt;&gt;"Financiación del Terrorismo",H36&lt;&gt;"Trámites, OPAs y Consultas de Acceso a la Información Pública"),
IF(AE36="","",
IF(AND(AE36&gt;0,AE36&lt;0.4),"Leve",
IF(AND(AE36&gt;=0.4,AE36&lt;0.6),"Menor",
IF(AND(AE36&gt;=0.6,AE36&lt;0.8),"Moderado",
IF(AND(AE36&gt;=0.8,AE36&lt;1),"Mayor",
IF(AE36&gt;=1,"Catastrófico","")))))))))</f>
        <v/>
      </c>
      <c r="AE36" s="44"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IF('[5]5. Valoración de Controles'!V38&gt;0,'[5]5. Valoración de Controles'!V38,
IF('[5]5. Valoración de Controles'!V37&gt;0,'[5]5. Valoración de Controles'!V37,
IF('[5]5. Valoración de Controles'!V36&gt;0,'[5]5. Valoración de Controles'!V36,O36))))))</f>
        <v/>
      </c>
      <c r="AF36" s="39" t="str">
        <f t="shared" ref="AF36" si="24">IF(AND(AB36="Muy Alta",OR(AD36="Leve",AD36="Menor",AD36="Moderado",AD36="Mayor")),"Alto",
IF(AND(AB36="Alta",OR(AD36="Leve",AD36="Menor")),"Moderado",
IF(AND(AB36="Alta",OR(AD36="Moderado",AD36="Mayor")),"Alto",
IF(AND(AB36="Media",OR(AD36="Leve",AD36="Menor",AD36="Moderado")),"Moderado",
IF(AND(AB36="Media",OR(AD36="Mayor")),"Alto",
IF(AND(AB36="Baja",OR(AD36="Leve")),"Bajo",
IF(AND(OR(AB36="Baja",AB36="Improbable"),OR(AD36="Menor",AD36="Moderado")),"Moderado",
IF(AND(OR(AB36="Baja",AB36="Improbable"),AD36="Mayor"),"Alto",
IF(AND(AB36="Muy Baja",OR(AD36="Leve",AD36="Menor")),"Bajo",
IF(AND(OR(AB36="Muy Baja",AB36="Rara vez"),OR(AD36="Moderado")),"Moderado",
IF(AND(OR(AB36="Muy Baja",AB36="Rara vez"),AD36="Mayor"),"Alto",
IF(AND(OR(AB36="Casi seguro",AB36="Probable",AB36="Posible"),AD36="Mayor"),"Extremo",
IF(AND(AB36="Casi seguro",AD36="Moderado"),"Extremo",
IF(AND(OR(AB36="Probable",AB36="Posible"),OR(AD36="Moderado")),"Alto",
IF(AD36="Catastrófico","Extremo","")))))))))))))))</f>
        <v/>
      </c>
      <c r="AG36" s="45"/>
      <c r="AH36" s="46" t="str">
        <f t="shared" ref="AH36" si="25">IF(AG36="Reducir (Mitigar)","Debe establecer el plan de acción a implementar para mitigar el nivel del riesgo",
IF(AG36="Reducir (Transferir)","No amerita plan de acción. Debe tercerizar la actividad que genera este riesgo o adquirir polizas para evitar responsabilidad economica, sin embargo mantiene la responsabilidad reputacional",
IF(AG36="Aceptar","No amerita plan de acción. Asuma las consecuencias de la materialización del riesgo",
IF(AG36="Evitar","No amerita plan de acción. No ejecute la actividad que genera el riesgo",
IF(AG36="Reducir","Debe establecer el plan de acción a implementar para mitigar el nivel del riesgo",
IF(AG36="Compartir","No amerita plan de acción. Comparta el riesgo con una parte interesada que pueda gestionarlo con mas eficacia",""))))))</f>
        <v/>
      </c>
      <c r="AI36" s="47"/>
      <c r="AJ36" s="48"/>
      <c r="AK36" s="49" t="str">
        <f t="shared" ref="AK36" si="26">IF(AI36="","","∑ Peso porcentual de cada acción definida")</f>
        <v/>
      </c>
      <c r="AL36" s="50"/>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row>
    <row r="37" spans="1:67" ht="31.5" customHeight="1">
      <c r="A37" s="35"/>
      <c r="B37" s="36"/>
      <c r="C37" s="36"/>
      <c r="D37" s="36"/>
      <c r="E37" s="36"/>
      <c r="F37" s="36"/>
      <c r="G37" s="36"/>
      <c r="H37" s="36"/>
      <c r="I37" s="36"/>
      <c r="J37" s="36"/>
      <c r="K37" s="37"/>
      <c r="L37" s="38"/>
      <c r="M37" s="36"/>
      <c r="N37" s="37"/>
      <c r="O37" s="38"/>
      <c r="P37" s="39"/>
      <c r="Q37" s="40" t="str">
        <f>IF($H$36="","",
IF(OR($H$36="Corrupción",$H$36="Lavado de Activos",$H$36="Financiación del Terrorismo",$H$36="Trámites, OPAs y Consultas de Acceso a la Información Pública"),'[5]6.Valoración Control Corrupción'!$E37,'[5]5. Valoración de Controles'!$E37))</f>
        <v/>
      </c>
      <c r="R37" s="41" t="str">
        <f>IF($H$36="","",
IF(OR($H$36="Corrupción",$H$36="Lavado de Activos",$H$36="Financiación del Terrorismo",$H$36="Trámites, OPAs y Consultas de Acceso a la Información Pública"),"No Aplica",'[5]5. Valoración de Controles'!$I37))</f>
        <v/>
      </c>
      <c r="S37" s="41" t="str">
        <f>IF($H$36="","",
IF(OR($H$36="Corrupción",$H$36="Lavado de Activos",$H$36="Financiación del Terrorismo",$H$36="Trámites, OPAs y Consultas de Acceso a la Información Pública"),"No Aplica",'[5]5. Valoración de Controles'!$J37))</f>
        <v/>
      </c>
      <c r="T37" s="41" t="str">
        <f>IF($H$36="","",
IF(OR($H$36="Corrupción",$H$36="Lavado de Activos",$H$36="Financiación del Terrorismo",$H$36="Trámites, OPAs y Consultas de Acceso a la Información Pública"),"No Aplica",'[5]5. Valoración de Controles'!$K37))</f>
        <v/>
      </c>
      <c r="U37" s="41" t="str">
        <f>IF($H$36="","",
IF(OR($H$36="Corrupción",$H$36="Lavado de Activos",$H$36="Financiación del Terrorismo",$H$36="Trámites, OPAs y Consultas de Acceso a la Información Pública"),"No Aplica",'[5]5. Valoración de Controles'!$L37))</f>
        <v/>
      </c>
      <c r="V37" s="41" t="str">
        <f>IF($H$36="","",
IF(OR($H$36="Corrupción",$H$36="Lavado de Activos",$H$36="Financiación del Terrorismo",$H$36="Trámites, OPAs y Consultas de Acceso a la Información Pública"),"No Aplica",'[5]5. Valoración de Controles'!$M37))</f>
        <v/>
      </c>
      <c r="W37" s="41" t="str">
        <f>IF($H$36="","",
IF(OR($H$36="Corrupción",$H$36="Lavado de Activos",$H$36="Financiación del Terrorismo",$H$36="Trámites, OPAs y Consultas de Acceso a la Información Pública"),"No Aplica",'[5]5. Valoración de Controles'!$N37))</f>
        <v/>
      </c>
      <c r="X37" s="42" t="str">
        <f>IF($H$36="","",
IF(OR($H$36="Corrupción",$H$36="Lavado de Activos",$H$36="Financiación del Terrorismo",$H$36="Trámites, OPAs y Consultas de Acceso a la Información Pública"),"No Aplica",'[5]5. Valoración de Controles'!$O37))</f>
        <v/>
      </c>
      <c r="Y37" s="42" t="str">
        <f>IF($H$36="","",
IF(OR($H$36="Corrupción",$H$36="Lavado de Activos",$H$36="Financiación del Terrorismo",$H$36="Trámites, OPAs y Consultas de Acceso a la Información Pública"),"No Aplica",'[5]5. Valoración de Controles'!$P37))</f>
        <v/>
      </c>
      <c r="Z37" s="42" t="str">
        <f>IF($H$36="","",
IF(OR($H$36="Corrupción",$H$36="Lavado de Activos",$H$36="Financiación del Terrorismo",$H$36="Trámites, OPAs y Consultas de Acceso a la Información Pública"),"No Aplica",'[5]5. Valoración de Controles'!$Q37))</f>
        <v/>
      </c>
      <c r="AA37" s="43" t="str">
        <f>IF($H$36="","",
IF(OR($H$36="Corrupción",$H$36="Lavado de Activos",$H$36="Financiación del Terrorismo",$H$36="Trámites, OPAs y Consultas de Acceso a la Información Pública"),"No aplica",'[5]5. Valoración de Controles'!$R37))</f>
        <v/>
      </c>
      <c r="AB37" s="37"/>
      <c r="AC37" s="52"/>
      <c r="AD37" s="37"/>
      <c r="AE37" s="52"/>
      <c r="AF37" s="39"/>
      <c r="AG37" s="45"/>
      <c r="AH37" s="53"/>
      <c r="AI37" s="54"/>
      <c r="AJ37" s="55"/>
      <c r="AK37" s="56"/>
      <c r="AL37" s="55"/>
    </row>
    <row r="38" spans="1:67" ht="31.5" customHeight="1">
      <c r="A38" s="35"/>
      <c r="B38" s="36"/>
      <c r="C38" s="36"/>
      <c r="D38" s="36"/>
      <c r="E38" s="36"/>
      <c r="F38" s="36"/>
      <c r="G38" s="36"/>
      <c r="H38" s="36"/>
      <c r="I38" s="36"/>
      <c r="J38" s="36"/>
      <c r="K38" s="37"/>
      <c r="L38" s="38"/>
      <c r="M38" s="36"/>
      <c r="N38" s="37"/>
      <c r="O38" s="38"/>
      <c r="P38" s="39"/>
      <c r="Q38" s="40" t="str">
        <f>IF($H$36="","",
IF(OR($H$36="Corrupción",$H$36="Lavado de Activos",$H$36="Financiación del Terrorismo",$H$36="Trámites, OPAs y Consultas de Acceso a la Información Pública"),'[5]6.Valoración Control Corrupción'!$E38,'[5]5. Valoración de Controles'!$E38))</f>
        <v/>
      </c>
      <c r="R38" s="41" t="str">
        <f>IF($H$36="","",
IF(OR($H$36="Corrupción",$H$36="Lavado de Activos",$H$36="Financiación del Terrorismo",$H$36="Trámites, OPAs y Consultas de Acceso a la Información Pública"),"No Aplica",'[5]5. Valoración de Controles'!$I38))</f>
        <v/>
      </c>
      <c r="S38" s="41" t="str">
        <f>IF($H$36="","",
IF(OR($H$36="Corrupción",$H$36="Lavado de Activos",$H$36="Financiación del Terrorismo",$H$36="Trámites, OPAs y Consultas de Acceso a la Información Pública"),"No Aplica",'[5]5. Valoración de Controles'!$J38))</f>
        <v/>
      </c>
      <c r="T38" s="41" t="str">
        <f>IF($H$36="","",
IF(OR($H$36="Corrupción",$H$36="Lavado de Activos",$H$36="Financiación del Terrorismo",$H$36="Trámites, OPAs y Consultas de Acceso a la Información Pública"),"No Aplica",'[5]5. Valoración de Controles'!$K38))</f>
        <v/>
      </c>
      <c r="U38" s="41" t="str">
        <f>IF($H$36="","",
IF(OR($H$36="Corrupción",$H$36="Lavado de Activos",$H$36="Financiación del Terrorismo",$H$36="Trámites, OPAs y Consultas de Acceso a la Información Pública"),"No Aplica",'[5]5. Valoración de Controles'!$L38))</f>
        <v/>
      </c>
      <c r="V38" s="41" t="str">
        <f>IF($H$36="","",
IF(OR($H$36="Corrupción",$H$36="Lavado de Activos",$H$36="Financiación del Terrorismo",$H$36="Trámites, OPAs y Consultas de Acceso a la Información Pública"),"No Aplica",'[5]5. Valoración de Controles'!$M38))</f>
        <v/>
      </c>
      <c r="W38" s="41" t="str">
        <f>IF($H$36="","",
IF(OR($H$36="Corrupción",$H$36="Lavado de Activos",$H$36="Financiación del Terrorismo",$H$36="Trámites, OPAs y Consultas de Acceso a la Información Pública"),"No Aplica",'[5]5. Valoración de Controles'!$N38))</f>
        <v/>
      </c>
      <c r="X38" s="42" t="str">
        <f>IF($H$36="","",
IF(OR($H$36="Corrupción",$H$36="Lavado de Activos",$H$36="Financiación del Terrorismo",$H$36="Trámites, OPAs y Consultas de Acceso a la Información Pública"),"No Aplica",'[5]5. Valoración de Controles'!$O38))</f>
        <v/>
      </c>
      <c r="Y38" s="42" t="str">
        <f>IF($H$36="","",
IF(OR($H$36="Corrupción",$H$36="Lavado de Activos",$H$36="Financiación del Terrorismo",$H$36="Trámites, OPAs y Consultas de Acceso a la Información Pública"),"No Aplica",'[5]5. Valoración de Controles'!$P38))</f>
        <v/>
      </c>
      <c r="Z38" s="42" t="str">
        <f>IF($H$36="","",
IF(OR($H$36="Corrupción",$H$36="Lavado de Activos",$H$36="Financiación del Terrorismo",$H$36="Trámites, OPAs y Consultas de Acceso a la Información Pública"),"No Aplica",'[5]5. Valoración de Controles'!$Q38))</f>
        <v/>
      </c>
      <c r="AA38" s="43" t="str">
        <f>IF($H$36="","",
IF(OR($H$36="Corrupción",$H$36="Lavado de Activos",$H$36="Financiación del Terrorismo",$H$36="Trámites, OPAs y Consultas de Acceso a la Información Pública"),"No aplica",'[5]5. Valoración de Controles'!$R38))</f>
        <v/>
      </c>
      <c r="AB38" s="37"/>
      <c r="AC38" s="52"/>
      <c r="AD38" s="37"/>
      <c r="AE38" s="52"/>
      <c r="AF38" s="39"/>
      <c r="AG38" s="45"/>
      <c r="AH38" s="53"/>
      <c r="AI38" s="54"/>
      <c r="AJ38" s="55"/>
      <c r="AK38" s="56"/>
      <c r="AL38" s="55"/>
    </row>
    <row r="39" spans="1:67" ht="31.5" customHeight="1">
      <c r="A39" s="35">
        <v>11</v>
      </c>
      <c r="B39" s="36" t="str">
        <f>'[5]2. Identificación del Riesgo'!B39:B41</f>
        <v/>
      </c>
      <c r="C39" s="36" t="str">
        <f>IF('[5]2. Identificación del Riesgo'!C39:C41="","",'[5]2. Identificación del Riesgo'!C39:C41)</f>
        <v/>
      </c>
      <c r="D39" s="36" t="str">
        <f>IF('[5]2. Identificación del Riesgo'!D39:D41="","",'[5]2. Identificación del Riesgo'!D39:D41)</f>
        <v/>
      </c>
      <c r="E39" s="36" t="str">
        <f>IF('[5]2. Identificación del Riesgo'!E39:E41="","",'[5]2. Identificación del Riesgo'!E39:E41)</f>
        <v/>
      </c>
      <c r="F39" s="36" t="str">
        <f>IF('[5]2. Identificación del Riesgo'!F39:F41="","",'[5]2. Identificación del Riesgo'!F39:F41)</f>
        <v/>
      </c>
      <c r="G39" s="36" t="str">
        <f>IF('[5]2. Identificación del Riesgo'!G39:G41="","",'[5]2. Identificación del Riesgo'!G39:G41)</f>
        <v/>
      </c>
      <c r="H39" s="36" t="str">
        <f>IF('[5]2. Identificación del Riesgo'!H39:H41="","",'[5]2. Identificación del Riesgo'!H39:H41)</f>
        <v/>
      </c>
      <c r="I39" s="36" t="str">
        <f>IF('[5]2. Identificación del Riesgo'!I39:I41="","",'[5]2. Identificación del Riesgo'!I39:I41)</f>
        <v/>
      </c>
      <c r="J39" s="36" t="str">
        <f>IF('[5]2. Identificación del Riesgo'!J39:J41="","",'[5]2. Identificación del Riesgo'!J39:J41)</f>
        <v/>
      </c>
      <c r="K39" s="37" t="str">
        <f>'[5]2. Identificación del Riesgo'!K39:K41</f>
        <v/>
      </c>
      <c r="L39" s="38" t="str">
        <f>'[5]2. Identificación del Riesgo'!L39:L41</f>
        <v/>
      </c>
      <c r="M39" s="36" t="str">
        <f>IF(OR('[5]2. Identificación del Riesgo'!H39:H41="Corrupción",'[5]2. Identificación del Riesgo'!H39:H41="Lavado de Activos",'[5]2. Identificación del Riesgo'!H39:H41="Financiación del Terrorismo",'[5]2. Identificación del Riesgo'!H39:H41="Trámites, OPAs y Consultas de Acceso a la Información Pública"),"No Aplica",
IF('[5]2. Identificación del Riesgo'!M39:M41="","",'[5]2. Identificación del Riesgo'!M39:M41))</f>
        <v/>
      </c>
      <c r="N39" s="37" t="str">
        <f>'[5]2. Identificación del Riesgo'!N39:N41</f>
        <v/>
      </c>
      <c r="O39" s="38" t="str">
        <f>'[5]2. Identificación del Riesgo'!O39:O41</f>
        <v/>
      </c>
      <c r="P39" s="39" t="str">
        <f>'[5]2. Identificación del Riesgo'!P39:P41</f>
        <v/>
      </c>
      <c r="Q39" s="40" t="str">
        <f>IF($H$39="","",
IF(OR($H$39="Corrupción",$H$39="Lavado de Activos",$H$39="Financiación del Terrorismo",$H$39="Trámites, OPAs y Consultas de Acceso a la Información Pública"),'[5]6.Valoración Control Corrupción'!$E39,'[5]5. Valoración de Controles'!$E39))</f>
        <v/>
      </c>
      <c r="R39" s="41" t="str">
        <f>IF($H$39="","",
IF(OR($H$39="Corrupción",$H$39="Lavado de Activos",$H$39="Financiación del Terrorismo",$H$39="Trámites, OPAs y Consultas de Acceso a la Información Pública"),"No Aplica",'[5]5. Valoración de Controles'!$I39))</f>
        <v/>
      </c>
      <c r="S39" s="41" t="str">
        <f>IF($H$39="","",
IF(OR($H$39="Corrupción",$H$39="Lavado de Activos",$H$39="Financiación del Terrorismo",$H$39="Trámites, OPAs y Consultas de Acceso a la Información Pública"),"No Aplica",'[5]5. Valoración de Controles'!$J39))</f>
        <v/>
      </c>
      <c r="T39" s="41" t="str">
        <f>IF($H$39="","",
IF(OR($H$39="Corrupción",$H$39="Lavado de Activos",$H$39="Financiación del Terrorismo",$H$39="Trámites, OPAs y Consultas de Acceso a la Información Pública"),"No Aplica",'[5]5. Valoración de Controles'!$K39))</f>
        <v/>
      </c>
      <c r="U39" s="41" t="str">
        <f>IF($H$39="","",
IF(OR($H$39="Corrupción",$H$39="Lavado de Activos",$H$39="Financiación del Terrorismo",$H$39="Trámites, OPAs y Consultas de Acceso a la Información Pública"),"No Aplica",'[5]5. Valoración de Controles'!$L39))</f>
        <v/>
      </c>
      <c r="V39" s="41" t="str">
        <f>IF($H$39="","",
IF(OR($H$39="Corrupción",$H$39="Lavado de Activos",$H$39="Financiación del Terrorismo",$H$39="Trámites, OPAs y Consultas de Acceso a la Información Pública"),"No Aplica",'[5]5. Valoración de Controles'!$M39))</f>
        <v/>
      </c>
      <c r="W39" s="41" t="str">
        <f>IF($H$39="","",
IF(OR($H$39="Corrupción",$H$39="Lavado de Activos",$H$39="Financiación del Terrorismo",$H$39="Trámites, OPAs y Consultas de Acceso a la Información Pública"),"No Aplica",'[5]5. Valoración de Controles'!$N39))</f>
        <v/>
      </c>
      <c r="X39" s="42" t="str">
        <f>IF($H$39="","",
IF(OR($H$39="Corrupción",$H$39="Lavado de Activos",$H$39="Financiación del Terrorismo",$H$39="Trámites, OPAs y Consultas de Acceso a la Información Pública"),"No Aplica",'[5]5. Valoración de Controles'!$O39))</f>
        <v/>
      </c>
      <c r="Y39" s="42" t="str">
        <f>IF($H$39="","",
IF(OR($H$39="Corrupción",$H$39="Lavado de Activos",$H$39="Financiación del Terrorismo",$H$39="Trámites, OPAs y Consultas de Acceso a la Información Pública"),"No Aplica",'[5]5. Valoración de Controles'!$P39))</f>
        <v/>
      </c>
      <c r="Z39" s="42" t="str">
        <f>IF($H$39="","",
IF(OR($H$39="Corrupción",$H$39="Lavado de Activos",$H$39="Financiación del Terrorismo",$H$39="Trámites, OPAs y Consultas de Acceso a la Información Pública"),"No Aplica",'[5]5. Valoración de Controles'!$Q39))</f>
        <v/>
      </c>
      <c r="AA39" s="43" t="str">
        <f>IF($H$39="","",
IF(OR($H$39="Corrupción",$H$39="Lavado de Activos",$H$39="Financiación del Terrorismo",$H$39="Trámites, OPAs y Consultas de Acceso a la Información Pública"),"No aplica",'[5]5. Valoración de Controles'!$R39))</f>
        <v/>
      </c>
      <c r="AB39" s="37" t="str">
        <f>IF(H39="","",
IF(OR(H39="Corrupción",H39="Lavado de Activos",H39="Financiación del Terrorismo",H39="Trámites, OPAs y Consultas de Acceso a la Información Pública"),'[5]6.Valoración Control Corrupción'!W39:W41,
IF(OR(H39&lt;&gt;"Corrupción",H39&lt;&gt;"Lavado de Activos",H39&lt;&gt;"Financiación del Terrorismo",H39&lt;&gt;"Trámites, OPAs y Consultas de Acceso a la Información Pública"),IF(AC39="","",
IF(AND(AC39&gt;0,AC39&lt;0.4),"Muy Baja",
IF(AND(AC39&gt;=0.4,AC39&lt;0.6),"Baja",
IF(AND(AC39&gt;=0.6,AC39&lt;0.8),"Media",
IF(AND(AC39&gt;=0.8,AC39&lt;1),"Alta",
IF(AC39&gt;=1,"Muy Alta","")))))))))</f>
        <v/>
      </c>
      <c r="AC39" s="44"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IF('[5]5. Valoración de Controles'!U41&gt;0,'[5]5. Valoración de Controles'!U41,
IF('[5]5. Valoración de Controles'!U40&gt;0,'[5]5. Valoración de Controles'!U40,
IF('[5]5. Valoración de Controles'!U39&gt;0,'[5]5. Valoración de Controles'!U39,L39))))))</f>
        <v/>
      </c>
      <c r="AD39" s="37" t="str">
        <f>IF(H39="","",
IF(OR(H39="Corrupción",H39="Lavado de Activos",H39="Financiación del Terrorismo",H39="Trámites, OPAs y Consultas de Acceso a la Información Pública"),'[5]3. Impacto Riesgo de Corrupción'!Z39:Z41,
IF(OR(H39&lt;&gt;"Corrupción",H39&lt;&gt;"Lavado de Activos",H39&lt;&gt;"Financiación del Terrorismo",H39&lt;&gt;"Trámites, OPAs y Consultas de Acceso a la Información Pública"),
IF(AE39="","",
IF(AND(AE39&gt;0,AE39&lt;0.4),"Leve",
IF(AND(AE39&gt;=0.4,AE39&lt;0.6),"Menor",
IF(AND(AE39&gt;=0.6,AE39&lt;0.8),"Moderado",
IF(AND(AE39&gt;=0.8,AE39&lt;1),"Mayor",
IF(AE39&gt;=1,"Catastrófico","")))))))))</f>
        <v/>
      </c>
      <c r="AE39" s="44"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IF('[5]5. Valoración de Controles'!V41&gt;0,'[5]5. Valoración de Controles'!V41,
IF('[5]5. Valoración de Controles'!V40&gt;0,'[5]5. Valoración de Controles'!V40,
IF('[5]5. Valoración de Controles'!V39&gt;0,'[5]5. Valoración de Controles'!V39,O39))))))</f>
        <v/>
      </c>
      <c r="AF39" s="39" t="str">
        <f t="shared" ref="AF39" si="27">IF(AND(AB39="Muy Alta",OR(AD39="Leve",AD39="Menor",AD39="Moderado",AD39="Mayor")),"Alto",
IF(AND(AB39="Alta",OR(AD39="Leve",AD39="Menor")),"Moderado",
IF(AND(AB39="Alta",OR(AD39="Moderado",AD39="Mayor")),"Alto",
IF(AND(AB39="Media",OR(AD39="Leve",AD39="Menor",AD39="Moderado")),"Moderado",
IF(AND(AB39="Media",OR(AD39="Mayor")),"Alto",
IF(AND(AB39="Baja",OR(AD39="Leve")),"Bajo",
IF(AND(OR(AB39="Baja",AB39="Improbable"),OR(AD39="Menor",AD39="Moderado")),"Moderado",
IF(AND(OR(AB39="Baja",AB39="Improbable"),AD39="Mayor"),"Alto",
IF(AND(AB39="Muy Baja",OR(AD39="Leve",AD39="Menor")),"Bajo",
IF(AND(OR(AB39="Muy Baja",AB39="Rara vez"),OR(AD39="Moderado")),"Moderado",
IF(AND(OR(AB39="Muy Baja",AB39="Rara vez"),AD39="Mayor"),"Alto",
IF(AND(OR(AB39="Casi seguro",AB39="Probable",AB39="Posible"),AD39="Mayor"),"Extremo",
IF(AND(AB39="Casi seguro",AD39="Moderado"),"Extremo",
IF(AND(OR(AB39="Probable",AB39="Posible"),OR(AD39="Moderado")),"Alto",
IF(AD39="Catastrófico","Extremo","")))))))))))))))</f>
        <v/>
      </c>
      <c r="AG39" s="45"/>
      <c r="AH39" s="46" t="str">
        <f t="shared" ref="AH39" si="28">IF(AG39="Reducir (Mitigar)","Debe establecer el plan de acción a implementar para mitigar el nivel del riesgo",
IF(AG39="Reducir (Transferir)","No amerita plan de acción. Debe tercerizar la actividad que genera este riesgo o adquirir polizas para evitar responsabilidad economica, sin embargo mantiene la responsabilidad reputacional",
IF(AG39="Aceptar","No amerita plan de acción. Asuma las consecuencias de la materialización del riesgo",
IF(AG39="Evitar","No amerita plan de acción. No ejecute la actividad que genera el riesgo",
IF(AG39="Reducir","Debe establecer el plan de acción a implementar para mitigar el nivel del riesgo",
IF(AG39="Compartir","No amerita plan de acción. Comparta el riesgo con una parte interesada que pueda gestionarlo con mas eficacia",""))))))</f>
        <v/>
      </c>
      <c r="AI39" s="47"/>
      <c r="AJ39" s="48"/>
      <c r="AK39" s="49" t="str">
        <f t="shared" ref="AK39" si="29">IF(AI39="","","∑ Peso porcentual de cada acción definida")</f>
        <v/>
      </c>
      <c r="AL39" s="50"/>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row>
    <row r="40" spans="1:67" ht="31.5" customHeight="1">
      <c r="A40" s="35"/>
      <c r="B40" s="36"/>
      <c r="C40" s="36"/>
      <c r="D40" s="36"/>
      <c r="E40" s="36"/>
      <c r="F40" s="36"/>
      <c r="G40" s="36"/>
      <c r="H40" s="36"/>
      <c r="I40" s="36"/>
      <c r="J40" s="36"/>
      <c r="K40" s="37"/>
      <c r="L40" s="38"/>
      <c r="M40" s="36"/>
      <c r="N40" s="37"/>
      <c r="O40" s="38"/>
      <c r="P40" s="39"/>
      <c r="Q40" s="40" t="str">
        <f>IF($H$39="","",
IF(OR($H$39="Corrupción",$H$39="Lavado de Activos",$H$39="Financiación del Terrorismo",$H$39="Trámites, OPAs y Consultas de Acceso a la Información Pública"),'[5]6.Valoración Control Corrupción'!$E40,'[5]5. Valoración de Controles'!$E40))</f>
        <v/>
      </c>
      <c r="R40" s="41" t="str">
        <f>IF($H$39="","",
IF(OR($H$39="Corrupción",$H$39="Lavado de Activos",$H$39="Financiación del Terrorismo",$H$39="Trámites, OPAs y Consultas de Acceso a la Información Pública"),"No Aplica",'[5]5. Valoración de Controles'!$I40))</f>
        <v/>
      </c>
      <c r="S40" s="41" t="str">
        <f>IF($H$39="","",
IF(OR($H$39="Corrupción",$H$39="Lavado de Activos",$H$39="Financiación del Terrorismo",$H$39="Trámites, OPAs y Consultas de Acceso a la Información Pública"),"No Aplica",'[5]5. Valoración de Controles'!$J40))</f>
        <v/>
      </c>
      <c r="T40" s="41" t="str">
        <f>IF($H$39="","",
IF(OR($H$39="Corrupción",$H$39="Lavado de Activos",$H$39="Financiación del Terrorismo",$H$39="Trámites, OPAs y Consultas de Acceso a la Información Pública"),"No Aplica",'[5]5. Valoración de Controles'!$K40))</f>
        <v/>
      </c>
      <c r="U40" s="41" t="str">
        <f>IF($H$39="","",
IF(OR($H$39="Corrupción",$H$39="Lavado de Activos",$H$39="Financiación del Terrorismo",$H$39="Trámites, OPAs y Consultas de Acceso a la Información Pública"),"No Aplica",'[5]5. Valoración de Controles'!$L40))</f>
        <v/>
      </c>
      <c r="V40" s="41" t="str">
        <f>IF($H$39="","",
IF(OR($H$39="Corrupción",$H$39="Lavado de Activos",$H$39="Financiación del Terrorismo",$H$39="Trámites, OPAs y Consultas de Acceso a la Información Pública"),"No Aplica",'[5]5. Valoración de Controles'!$M40))</f>
        <v/>
      </c>
      <c r="W40" s="41" t="str">
        <f>IF($H$39="","",
IF(OR($H$39="Corrupción",$H$39="Lavado de Activos",$H$39="Financiación del Terrorismo",$H$39="Trámites, OPAs y Consultas de Acceso a la Información Pública"),"No Aplica",'[5]5. Valoración de Controles'!$N40))</f>
        <v/>
      </c>
      <c r="X40" s="42" t="str">
        <f>IF($H$39="","",
IF(OR($H$39="Corrupción",$H$39="Lavado de Activos",$H$39="Financiación del Terrorismo",$H$39="Trámites, OPAs y Consultas de Acceso a la Información Pública"),"No Aplica",'[5]5. Valoración de Controles'!$O40))</f>
        <v/>
      </c>
      <c r="Y40" s="42" t="str">
        <f>IF($H$39="","",
IF(OR($H$39="Corrupción",$H$39="Lavado de Activos",$H$39="Financiación del Terrorismo",$H$39="Trámites, OPAs y Consultas de Acceso a la Información Pública"),"No Aplica",'[5]5. Valoración de Controles'!$P40))</f>
        <v/>
      </c>
      <c r="Z40" s="42" t="str">
        <f>IF($H$39="","",
IF(OR($H$39="Corrupción",$H$39="Lavado de Activos",$H$39="Financiación del Terrorismo",$H$39="Trámites, OPAs y Consultas de Acceso a la Información Pública"),"No Aplica",'[5]5. Valoración de Controles'!$Q40))</f>
        <v/>
      </c>
      <c r="AA40" s="43" t="str">
        <f>IF($H$39="","",
IF(OR($H$39="Corrupción",$H$39="Lavado de Activos",$H$39="Financiación del Terrorismo",$H$39="Trámites, OPAs y Consultas de Acceso a la Información Pública"),"No aplica",'[5]5. Valoración de Controles'!$R40))</f>
        <v/>
      </c>
      <c r="AB40" s="37"/>
      <c r="AC40" s="52"/>
      <c r="AD40" s="37"/>
      <c r="AE40" s="52"/>
      <c r="AF40" s="39"/>
      <c r="AG40" s="45"/>
      <c r="AH40" s="53"/>
      <c r="AI40" s="54"/>
      <c r="AJ40" s="55"/>
      <c r="AK40" s="56"/>
      <c r="AL40" s="55"/>
    </row>
    <row r="41" spans="1:67" ht="31.5" customHeight="1">
      <c r="A41" s="35"/>
      <c r="B41" s="36"/>
      <c r="C41" s="36"/>
      <c r="D41" s="36"/>
      <c r="E41" s="36"/>
      <c r="F41" s="36"/>
      <c r="G41" s="36"/>
      <c r="H41" s="36"/>
      <c r="I41" s="36"/>
      <c r="J41" s="36"/>
      <c r="K41" s="37"/>
      <c r="L41" s="38"/>
      <c r="M41" s="36"/>
      <c r="N41" s="37"/>
      <c r="O41" s="38"/>
      <c r="P41" s="39"/>
      <c r="Q41" s="40" t="str">
        <f>IF($H$39="","",
IF(OR($H$39="Corrupción",$H$39="Lavado de Activos",$H$39="Financiación del Terrorismo",$H$39="Trámites, OPAs y Consultas de Acceso a la Información Pública"),'[5]6.Valoración Control Corrupción'!$E41,'[5]5. Valoración de Controles'!$E41))</f>
        <v/>
      </c>
      <c r="R41" s="41" t="str">
        <f>IF($H$39="","",
IF(OR($H$39="Corrupción",$H$39="Lavado de Activos",$H$39="Financiación del Terrorismo",$H$39="Trámites, OPAs y Consultas de Acceso a la Información Pública"),"No Aplica",'[5]5. Valoración de Controles'!$I41))</f>
        <v/>
      </c>
      <c r="S41" s="41" t="str">
        <f>IF($H$39="","",
IF(OR($H$39="Corrupción",$H$39="Lavado de Activos",$H$39="Financiación del Terrorismo",$H$39="Trámites, OPAs y Consultas de Acceso a la Información Pública"),"No Aplica",'[5]5. Valoración de Controles'!$J41))</f>
        <v/>
      </c>
      <c r="T41" s="41" t="str">
        <f>IF($H$39="","",
IF(OR($H$39="Corrupción",$H$39="Lavado de Activos",$H$39="Financiación del Terrorismo",$H$39="Trámites, OPAs y Consultas de Acceso a la Información Pública"),"No Aplica",'[5]5. Valoración de Controles'!$K41))</f>
        <v/>
      </c>
      <c r="U41" s="41" t="str">
        <f>IF($H$39="","",
IF(OR($H$39="Corrupción",$H$39="Lavado de Activos",$H$39="Financiación del Terrorismo",$H$39="Trámites, OPAs y Consultas de Acceso a la Información Pública"),"No Aplica",'[5]5. Valoración de Controles'!$L41))</f>
        <v/>
      </c>
      <c r="V41" s="41" t="str">
        <f>IF($H$39="","",
IF(OR($H$39="Corrupción",$H$39="Lavado de Activos",$H$39="Financiación del Terrorismo",$H$39="Trámites, OPAs y Consultas de Acceso a la Información Pública"),"No Aplica",'[5]5. Valoración de Controles'!$M41))</f>
        <v/>
      </c>
      <c r="W41" s="41" t="str">
        <f>IF($H$39="","",
IF(OR($H$39="Corrupción",$H$39="Lavado de Activos",$H$39="Financiación del Terrorismo",$H$39="Trámites, OPAs y Consultas de Acceso a la Información Pública"),"No Aplica",'[5]5. Valoración de Controles'!$N41))</f>
        <v/>
      </c>
      <c r="X41" s="42" t="str">
        <f>IF($H$39="","",
IF(OR($H$39="Corrupción",$H$39="Lavado de Activos",$H$39="Financiación del Terrorismo",$H$39="Trámites, OPAs y Consultas de Acceso a la Información Pública"),"No Aplica",'[5]5. Valoración de Controles'!$O41))</f>
        <v/>
      </c>
      <c r="Y41" s="42" t="str">
        <f>IF($H$39="","",
IF(OR($H$39="Corrupción",$H$39="Lavado de Activos",$H$39="Financiación del Terrorismo",$H$39="Trámites, OPAs y Consultas de Acceso a la Información Pública"),"No Aplica",'[5]5. Valoración de Controles'!$P41))</f>
        <v/>
      </c>
      <c r="Z41" s="42" t="str">
        <f>IF($H$39="","",
IF(OR($H$39="Corrupción",$H$39="Lavado de Activos",$H$39="Financiación del Terrorismo",$H$39="Trámites, OPAs y Consultas de Acceso a la Información Pública"),"No Aplica",'[5]5. Valoración de Controles'!$Q41))</f>
        <v/>
      </c>
      <c r="AA41" s="43" t="str">
        <f>IF($H$39="","",
IF(OR($H$39="Corrupción",$H$39="Lavado de Activos",$H$39="Financiación del Terrorismo",$H$39="Trámites, OPAs y Consultas de Acceso a la Información Pública"),"No aplica",'[5]5. Valoración de Controles'!$R41))</f>
        <v/>
      </c>
      <c r="AB41" s="37"/>
      <c r="AC41" s="52"/>
      <c r="AD41" s="37"/>
      <c r="AE41" s="52"/>
      <c r="AF41" s="39"/>
      <c r="AG41" s="45"/>
      <c r="AH41" s="53"/>
      <c r="AI41" s="54"/>
      <c r="AJ41" s="55"/>
      <c r="AK41" s="56"/>
      <c r="AL41" s="55"/>
    </row>
    <row r="42" spans="1:67" ht="31.5" customHeight="1">
      <c r="A42" s="35">
        <v>12</v>
      </c>
      <c r="B42" s="36" t="str">
        <f>'[5]2. Identificación del Riesgo'!B42:B44</f>
        <v/>
      </c>
      <c r="C42" s="36" t="str">
        <f>IF('[5]2. Identificación del Riesgo'!C42:C44="","",'[5]2. Identificación del Riesgo'!C42:C44)</f>
        <v/>
      </c>
      <c r="D42" s="36" t="str">
        <f>IF('[5]2. Identificación del Riesgo'!D42:D44="","",'[5]2. Identificación del Riesgo'!D42:D44)</f>
        <v/>
      </c>
      <c r="E42" s="36" t="str">
        <f>IF('[5]2. Identificación del Riesgo'!E42:E44="","",'[5]2. Identificación del Riesgo'!E42:E44)</f>
        <v/>
      </c>
      <c r="F42" s="36" t="str">
        <f>IF('[5]2. Identificación del Riesgo'!F42:F44="","",'[5]2. Identificación del Riesgo'!F42:F44)</f>
        <v/>
      </c>
      <c r="G42" s="36" t="str">
        <f>IF('[5]2. Identificación del Riesgo'!G42:G44="","",'[5]2. Identificación del Riesgo'!G42:G44)</f>
        <v/>
      </c>
      <c r="H42" s="36" t="str">
        <f>IF('[5]2. Identificación del Riesgo'!H42:H44="","",'[5]2. Identificación del Riesgo'!H42:H44)</f>
        <v/>
      </c>
      <c r="I42" s="36" t="str">
        <f>IF('[5]2. Identificación del Riesgo'!I42:I44="","",'[5]2. Identificación del Riesgo'!I42:I44)</f>
        <v/>
      </c>
      <c r="J42" s="36" t="str">
        <f>IF('[5]2. Identificación del Riesgo'!J42:J44="","",'[5]2. Identificación del Riesgo'!J42:J44)</f>
        <v/>
      </c>
      <c r="K42" s="37" t="str">
        <f>'[5]2. Identificación del Riesgo'!K42:K44</f>
        <v/>
      </c>
      <c r="L42" s="38" t="str">
        <f>'[5]2. Identificación del Riesgo'!L42:L44</f>
        <v/>
      </c>
      <c r="M42" s="36" t="str">
        <f>IF(OR('[5]2. Identificación del Riesgo'!H42:H44="Corrupción",'[5]2. Identificación del Riesgo'!H42:H44="Lavado de Activos",'[5]2. Identificación del Riesgo'!H42:H44="Financiación del Terrorismo",'[5]2. Identificación del Riesgo'!H42:H44="Trámites, OPAs y Consultas de Acceso a la Información Pública"),"No Aplica",
IF('[5]2. Identificación del Riesgo'!M42:M44="","",'[5]2. Identificación del Riesgo'!M42:M44))</f>
        <v/>
      </c>
      <c r="N42" s="37" t="str">
        <f>'[5]2. Identificación del Riesgo'!N42:N44</f>
        <v/>
      </c>
      <c r="O42" s="38" t="str">
        <f>'[5]2. Identificación del Riesgo'!O42:O44</f>
        <v/>
      </c>
      <c r="P42" s="39" t="str">
        <f>'[5]2. Identificación del Riesgo'!P42:P44</f>
        <v/>
      </c>
      <c r="Q42" s="40" t="str">
        <f>IF($H$42="","",
IF(OR($H$42="Corrupción",$H$42="Lavado de Activos",$H$42="Financiación del Terrorismo",$H$42="Trámites, OPAs y Consultas de Acceso a la Información Pública"),'[5]6.Valoración Control Corrupción'!$E42,'[5]5. Valoración de Controles'!$E42))</f>
        <v/>
      </c>
      <c r="R42" s="41" t="str">
        <f>IF($H$42="","",
IF(OR($H$42="Corrupción",$H$42="Lavado de Activos",$H$42="Financiación del Terrorismo",$H$42="Trámites, OPAs y Consultas de Acceso a la Información Pública"),"No Aplica",'[5]5. Valoración de Controles'!$I42))</f>
        <v/>
      </c>
      <c r="S42" s="41" t="str">
        <f>IF($H$42="","",
IF(OR($H$42="Corrupción",$H$42="Lavado de Activos",$H$42="Financiación del Terrorismo",$H$42="Trámites, OPAs y Consultas de Acceso a la Información Pública"),"No Aplica",'[5]5. Valoración de Controles'!$J42))</f>
        <v/>
      </c>
      <c r="T42" s="41" t="str">
        <f>IF($H$42="","",
IF(OR($H$42="Corrupción",$H$42="Lavado de Activos",$H$42="Financiación del Terrorismo",$H$42="Trámites, OPAs y Consultas de Acceso a la Información Pública"),"No Aplica",'[5]5. Valoración de Controles'!$K42))</f>
        <v/>
      </c>
      <c r="U42" s="41" t="str">
        <f>IF($H$42="","",
IF(OR($H$42="Corrupción",$H$42="Lavado de Activos",$H$42="Financiación del Terrorismo",$H$42="Trámites, OPAs y Consultas de Acceso a la Información Pública"),"No Aplica",'[5]5. Valoración de Controles'!$L42))</f>
        <v/>
      </c>
      <c r="V42" s="41" t="str">
        <f>IF($H$42="","",
IF(OR($H$42="Corrupción",$H$42="Lavado de Activos",$H$42="Financiación del Terrorismo",$H$42="Trámites, OPAs y Consultas de Acceso a la Información Pública"),"No Aplica",'[5]5. Valoración de Controles'!$M42))</f>
        <v/>
      </c>
      <c r="W42" s="41" t="str">
        <f>IF($H$42="","",
IF(OR($H$42="Corrupción",$H$42="Lavado de Activos",$H$42="Financiación del Terrorismo",$H$42="Trámites, OPAs y Consultas de Acceso a la Información Pública"),"No Aplica",'[5]5. Valoración de Controles'!$N42))</f>
        <v/>
      </c>
      <c r="X42" s="42" t="str">
        <f>IF($H$42="","",
IF(OR($H$42="Corrupción",$H$42="Lavado de Activos",$H$42="Financiación del Terrorismo",$H$42="Trámites, OPAs y Consultas de Acceso a la Información Pública"),"No Aplica",'[5]5. Valoración de Controles'!$O42))</f>
        <v/>
      </c>
      <c r="Y42" s="42" t="str">
        <f>IF($H$42="","",
IF(OR($H$42="Corrupción",$H$42="Lavado de Activos",$H$42="Financiación del Terrorismo",$H$42="Trámites, OPAs y Consultas de Acceso a la Información Pública"),"No Aplica",'[5]5. Valoración de Controles'!$P42))</f>
        <v/>
      </c>
      <c r="Z42" s="42" t="str">
        <f>IF($H$42="","",
IF(OR($H$42="Corrupción",$H$42="Lavado de Activos",$H$42="Financiación del Terrorismo",$H$42="Trámites, OPAs y Consultas de Acceso a la Información Pública"),"No Aplica",'[5]5. Valoración de Controles'!$Q42))</f>
        <v/>
      </c>
      <c r="AA42" s="43" t="str">
        <f>IF($H$42="","",
IF(OR($H$42="Corrupción",$H$42="Lavado de Activos",$H$42="Financiación del Terrorismo",$H$42="Trámites, OPAs y Consultas de Acceso a la Información Pública"),"No aplica",'[5]5. Valoración de Controles'!$R42))</f>
        <v/>
      </c>
      <c r="AB42" s="37" t="str">
        <f>IF(H42="","",
IF(OR(H42="Corrupción",H42="Lavado de Activos",H42="Financiación del Terrorismo",H42="Trámites, OPAs y Consultas de Acceso a la Información Pública"),'[5]6.Valoración Control Corrupción'!W42:W44,
IF(OR(H42&lt;&gt;"Corrupción",H42&lt;&gt;"Lavado de Activos",H42&lt;&gt;"Financiación del Terrorismo",H42&lt;&gt;"Trámites, OPAs y Consultas de Acceso a la Información Pública"),IF(AC42="","",
IF(AND(AC42&gt;0,AC42&lt;0.4),"Muy Baja",
IF(AND(AC42&gt;=0.4,AC42&lt;0.6),"Baja",
IF(AND(AC42&gt;=0.6,AC42&lt;0.8),"Media",
IF(AND(AC42&gt;=0.8,AC42&lt;1),"Alta",
IF(AC42&gt;=1,"Muy Alta","")))))))))</f>
        <v/>
      </c>
      <c r="AC42" s="44"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IF('[5]5. Valoración de Controles'!U44&gt;0,'[5]5. Valoración de Controles'!U44,
IF('[5]5. Valoración de Controles'!U43&gt;0,'[5]5. Valoración de Controles'!U43,
IF('[5]5. Valoración de Controles'!U42&gt;0,'[5]5. Valoración de Controles'!U42,L42))))))</f>
        <v/>
      </c>
      <c r="AD42" s="37" t="str">
        <f>IF(H42="","",
IF(OR(H42="Corrupción",H42="Lavado de Activos",H42="Financiación del Terrorismo",H42="Trámites, OPAs y Consultas de Acceso a la Información Pública"),'[5]3. Impacto Riesgo de Corrupción'!Z42:Z44,
IF(OR(H42&lt;&gt;"Corrupción",H42&lt;&gt;"Lavado de Activos",H42&lt;&gt;"Financiación del Terrorismo",H42&lt;&gt;"Trámites, OPAs y Consultas de Acceso a la Información Pública"),
IF(AE42="","",
IF(AND(AE42&gt;0,AE42&lt;0.4),"Leve",
IF(AND(AE42&gt;=0.4,AE42&lt;0.6),"Menor",
IF(AND(AE42&gt;=0.6,AE42&lt;0.8),"Moderado",
IF(AND(AE42&gt;=0.8,AE42&lt;1),"Mayor",
IF(AE42&gt;=1,"Catastrófico","")))))))))</f>
        <v/>
      </c>
      <c r="AE42" s="44"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IF('[5]5. Valoración de Controles'!V44&gt;0,'[5]5. Valoración de Controles'!V44,
IF('[5]5. Valoración de Controles'!V43&gt;0,'[5]5. Valoración de Controles'!V43,
IF('[5]5. Valoración de Controles'!V42&gt;0,'[5]5. Valoración de Controles'!V42,O42))))))</f>
        <v/>
      </c>
      <c r="AF42" s="39" t="str">
        <f t="shared" ref="AF42" si="30">IF(AND(AB42="Muy Alta",OR(AD42="Leve",AD42="Menor",AD42="Moderado",AD42="Mayor")),"Alto",
IF(AND(AB42="Alta",OR(AD42="Leve",AD42="Menor")),"Moderado",
IF(AND(AB42="Alta",OR(AD42="Moderado",AD42="Mayor")),"Alto",
IF(AND(AB42="Media",OR(AD42="Leve",AD42="Menor",AD42="Moderado")),"Moderado",
IF(AND(AB42="Media",OR(AD42="Mayor")),"Alto",
IF(AND(AB42="Baja",OR(AD42="Leve")),"Bajo",
IF(AND(OR(AB42="Baja",AB42="Improbable"),OR(AD42="Menor",AD42="Moderado")),"Moderado",
IF(AND(OR(AB42="Baja",AB42="Improbable"),AD42="Mayor"),"Alto",
IF(AND(AB42="Muy Baja",OR(AD42="Leve",AD42="Menor")),"Bajo",
IF(AND(OR(AB42="Muy Baja",AB42="Rara vez"),OR(AD42="Moderado")),"Moderado",
IF(AND(OR(AB42="Muy Baja",AB42="Rara vez"),AD42="Mayor"),"Alto",
IF(AND(OR(AB42="Casi seguro",AB42="Probable",AB42="Posible"),AD42="Mayor"),"Extremo",
IF(AND(AB42="Casi seguro",AD42="Moderado"),"Extremo",
IF(AND(OR(AB42="Probable",AB42="Posible"),OR(AD42="Moderado")),"Alto",
IF(AD42="Catastrófico","Extremo","")))))))))))))))</f>
        <v/>
      </c>
      <c r="AG42" s="45"/>
      <c r="AH42" s="46" t="str">
        <f t="shared" ref="AH42" si="31">IF(AG42="Reducir (Mitigar)","Debe establecer el plan de acción a implementar para mitigar el nivel del riesgo",
IF(AG42="Reducir (Transferir)","No amerita plan de acción. Debe tercerizar la actividad que genera este riesgo o adquirir polizas para evitar responsabilidad economica, sin embargo mantiene la responsabilidad reputacional",
IF(AG42="Aceptar","No amerita plan de acción. Asuma las consecuencias de la materialización del riesgo",
IF(AG42="Evitar","No amerita plan de acción. No ejecute la actividad que genera el riesgo",
IF(AG42="Reducir","Debe establecer el plan de acción a implementar para mitigar el nivel del riesgo",
IF(AG42="Compartir","No amerita plan de acción. Comparta el riesgo con una parte interesada que pueda gestionarlo con mas eficacia",""))))))</f>
        <v/>
      </c>
      <c r="AI42" s="47"/>
      <c r="AJ42" s="48"/>
      <c r="AK42" s="49" t="str">
        <f t="shared" ref="AK42" si="32">IF(AI42="","","∑ Peso porcentual de cada acción definida")</f>
        <v/>
      </c>
      <c r="AL42" s="50"/>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row>
    <row r="43" spans="1:67" ht="31.5" customHeight="1">
      <c r="A43" s="35"/>
      <c r="B43" s="36"/>
      <c r="C43" s="36"/>
      <c r="D43" s="36"/>
      <c r="E43" s="36"/>
      <c r="F43" s="36"/>
      <c r="G43" s="36"/>
      <c r="H43" s="36"/>
      <c r="I43" s="36"/>
      <c r="J43" s="36"/>
      <c r="K43" s="37"/>
      <c r="L43" s="38"/>
      <c r="M43" s="36"/>
      <c r="N43" s="37"/>
      <c r="O43" s="38"/>
      <c r="P43" s="39"/>
      <c r="Q43" s="40" t="str">
        <f>IF($H$42="","",
IF(OR($H$42="Corrupción",$H$42="Lavado de Activos",$H$42="Financiación del Terrorismo",$H$42="Trámites, OPAs y Consultas de Acceso a la Información Pública"),'[5]6.Valoración Control Corrupción'!$E43,'[5]5. Valoración de Controles'!$E43))</f>
        <v/>
      </c>
      <c r="R43" s="41" t="str">
        <f>IF($H$42="","",
IF(OR($H$42="Corrupción",$H$42="Lavado de Activos",$H$42="Financiación del Terrorismo",$H$42="Trámites, OPAs y Consultas de Acceso a la Información Pública"),"No Aplica",'[5]5. Valoración de Controles'!$I43))</f>
        <v/>
      </c>
      <c r="S43" s="41" t="str">
        <f>IF($H$42="","",
IF(OR($H$42="Corrupción",$H$42="Lavado de Activos",$H$42="Financiación del Terrorismo",$H$42="Trámites, OPAs y Consultas de Acceso a la Información Pública"),"No Aplica",'[5]5. Valoración de Controles'!$J43))</f>
        <v/>
      </c>
      <c r="T43" s="41" t="str">
        <f>IF($H$42="","",
IF(OR($H$42="Corrupción",$H$42="Lavado de Activos",$H$42="Financiación del Terrorismo",$H$42="Trámites, OPAs y Consultas de Acceso a la Información Pública"),"No Aplica",'[5]5. Valoración de Controles'!$K43))</f>
        <v/>
      </c>
      <c r="U43" s="41" t="str">
        <f>IF($H$42="","",
IF(OR($H$42="Corrupción",$H$42="Lavado de Activos",$H$42="Financiación del Terrorismo",$H$42="Trámites, OPAs y Consultas de Acceso a la Información Pública"),"No Aplica",'[5]5. Valoración de Controles'!$L43))</f>
        <v/>
      </c>
      <c r="V43" s="41" t="str">
        <f>IF($H$42="","",
IF(OR($H$42="Corrupción",$H$42="Lavado de Activos",$H$42="Financiación del Terrorismo",$H$42="Trámites, OPAs y Consultas de Acceso a la Información Pública"),"No Aplica",'[5]5. Valoración de Controles'!$M43))</f>
        <v/>
      </c>
      <c r="W43" s="41" t="str">
        <f>IF($H$42="","",
IF(OR($H$42="Corrupción",$H$42="Lavado de Activos",$H$42="Financiación del Terrorismo",$H$42="Trámites, OPAs y Consultas de Acceso a la Información Pública"),"No Aplica",'[5]5. Valoración de Controles'!$N43))</f>
        <v/>
      </c>
      <c r="X43" s="42" t="str">
        <f>IF($H$42="","",
IF(OR($H$42="Corrupción",$H$42="Lavado de Activos",$H$42="Financiación del Terrorismo",$H$42="Trámites, OPAs y Consultas de Acceso a la Información Pública"),"No Aplica",'[5]5. Valoración de Controles'!$O43))</f>
        <v/>
      </c>
      <c r="Y43" s="42" t="str">
        <f>IF($H$42="","",
IF(OR($H$42="Corrupción",$H$42="Lavado de Activos",$H$42="Financiación del Terrorismo",$H$42="Trámites, OPAs y Consultas de Acceso a la Información Pública"),"No Aplica",'[5]5. Valoración de Controles'!$P43))</f>
        <v/>
      </c>
      <c r="Z43" s="42" t="str">
        <f>IF($H$42="","",
IF(OR($H$42="Corrupción",$H$42="Lavado de Activos",$H$42="Financiación del Terrorismo",$H$42="Trámites, OPAs y Consultas de Acceso a la Información Pública"),"No Aplica",'[5]5. Valoración de Controles'!$Q43))</f>
        <v/>
      </c>
      <c r="AA43" s="43" t="str">
        <f>IF($H$42="","",
IF(OR($H$42="Corrupción",$H$42="Lavado de Activos",$H$42="Financiación del Terrorismo",$H$42="Trámites, OPAs y Consultas de Acceso a la Información Pública"),"No aplica",'[5]5. Valoración de Controles'!$R43))</f>
        <v/>
      </c>
      <c r="AB43" s="37"/>
      <c r="AC43" s="52"/>
      <c r="AD43" s="37"/>
      <c r="AE43" s="52"/>
      <c r="AF43" s="39"/>
      <c r="AG43" s="45"/>
      <c r="AH43" s="53"/>
      <c r="AI43" s="54"/>
      <c r="AJ43" s="55"/>
      <c r="AK43" s="56"/>
      <c r="AL43" s="55"/>
    </row>
    <row r="44" spans="1:67" ht="31.5" customHeight="1">
      <c r="A44" s="35"/>
      <c r="B44" s="36"/>
      <c r="C44" s="36"/>
      <c r="D44" s="36"/>
      <c r="E44" s="36"/>
      <c r="F44" s="36"/>
      <c r="G44" s="36"/>
      <c r="H44" s="36"/>
      <c r="I44" s="36"/>
      <c r="J44" s="36"/>
      <c r="K44" s="37"/>
      <c r="L44" s="38"/>
      <c r="M44" s="36"/>
      <c r="N44" s="37"/>
      <c r="O44" s="38"/>
      <c r="P44" s="39"/>
      <c r="Q44" s="40" t="str">
        <f>IF($H$42="","",
IF(OR($H$42="Corrupción",$H$42="Lavado de Activos",$H$42="Financiación del Terrorismo",$H$42="Trámites, OPAs y Consultas de Acceso a la Información Pública"),'[5]6.Valoración Control Corrupción'!$E44,'[5]5. Valoración de Controles'!$E44))</f>
        <v/>
      </c>
      <c r="R44" s="41" t="str">
        <f>IF($H$42="","",
IF(OR($H$42="Corrupción",$H$42="Lavado de Activos",$H$42="Financiación del Terrorismo",$H$42="Trámites, OPAs y Consultas de Acceso a la Información Pública"),"No Aplica",'[5]5. Valoración de Controles'!$I44))</f>
        <v/>
      </c>
      <c r="S44" s="41" t="str">
        <f>IF($H$42="","",
IF(OR($H$42="Corrupción",$H$42="Lavado de Activos",$H$42="Financiación del Terrorismo",$H$42="Trámites, OPAs y Consultas de Acceso a la Información Pública"),"No Aplica",'[5]5. Valoración de Controles'!$J44))</f>
        <v/>
      </c>
      <c r="T44" s="41" t="str">
        <f>IF($H$42="","",
IF(OR($H$42="Corrupción",$H$42="Lavado de Activos",$H$42="Financiación del Terrorismo",$H$42="Trámites, OPAs y Consultas de Acceso a la Información Pública"),"No Aplica",'[5]5. Valoración de Controles'!$K44))</f>
        <v/>
      </c>
      <c r="U44" s="41" t="str">
        <f>IF($H$42="","",
IF(OR($H$42="Corrupción",$H$42="Lavado de Activos",$H$42="Financiación del Terrorismo",$H$42="Trámites, OPAs y Consultas de Acceso a la Información Pública"),"No Aplica",'[5]5. Valoración de Controles'!$L44))</f>
        <v/>
      </c>
      <c r="V44" s="41" t="str">
        <f>IF($H$42="","",
IF(OR($H$42="Corrupción",$H$42="Lavado de Activos",$H$42="Financiación del Terrorismo",$H$42="Trámites, OPAs y Consultas de Acceso a la Información Pública"),"No Aplica",'[5]5. Valoración de Controles'!$M44))</f>
        <v/>
      </c>
      <c r="W44" s="41" t="str">
        <f>IF($H$42="","",
IF(OR($H$42="Corrupción",$H$42="Lavado de Activos",$H$42="Financiación del Terrorismo",$H$42="Trámites, OPAs y Consultas de Acceso a la Información Pública"),"No Aplica",'[5]5. Valoración de Controles'!$N44))</f>
        <v/>
      </c>
      <c r="X44" s="42" t="str">
        <f>IF($H$42="","",
IF(OR($H$42="Corrupción",$H$42="Lavado de Activos",$H$42="Financiación del Terrorismo",$H$42="Trámites, OPAs y Consultas de Acceso a la Información Pública"),"No Aplica",'[5]5. Valoración de Controles'!$O44))</f>
        <v/>
      </c>
      <c r="Y44" s="42" t="str">
        <f>IF($H$42="","",
IF(OR($H$42="Corrupción",$H$42="Lavado de Activos",$H$42="Financiación del Terrorismo",$H$42="Trámites, OPAs y Consultas de Acceso a la Información Pública"),"No Aplica",'[5]5. Valoración de Controles'!$P44))</f>
        <v/>
      </c>
      <c r="Z44" s="42" t="str">
        <f>IF($H$42="","",
IF(OR($H$42="Corrupción",$H$42="Lavado de Activos",$H$42="Financiación del Terrorismo",$H$42="Trámites, OPAs y Consultas de Acceso a la Información Pública"),"No Aplica",'[5]5. Valoración de Controles'!$Q44))</f>
        <v/>
      </c>
      <c r="AA44" s="43" t="str">
        <f>IF($H$42="","",
IF(OR($H$42="Corrupción",$H$42="Lavado de Activos",$H$42="Financiación del Terrorismo",$H$42="Trámites, OPAs y Consultas de Acceso a la Información Pública"),"No aplica",'[5]5. Valoración de Controles'!$R44))</f>
        <v/>
      </c>
      <c r="AB44" s="37"/>
      <c r="AC44" s="52"/>
      <c r="AD44" s="37"/>
      <c r="AE44" s="52"/>
      <c r="AF44" s="39"/>
      <c r="AG44" s="45"/>
      <c r="AH44" s="53"/>
      <c r="AI44" s="54"/>
      <c r="AJ44" s="55"/>
      <c r="AK44" s="56"/>
      <c r="AL44" s="55"/>
    </row>
    <row r="45" spans="1:67" ht="31.5" customHeight="1">
      <c r="A45" s="35">
        <v>13</v>
      </c>
      <c r="B45" s="36" t="str">
        <f>'[5]2. Identificación del Riesgo'!B45:B47</f>
        <v/>
      </c>
      <c r="C45" s="36" t="str">
        <f>IF('[5]2. Identificación del Riesgo'!C45:C47="","",'[5]2. Identificación del Riesgo'!C45:C47)</f>
        <v/>
      </c>
      <c r="D45" s="36" t="str">
        <f>IF('[5]2. Identificación del Riesgo'!D45:D47="","",'[5]2. Identificación del Riesgo'!D45:D47)</f>
        <v/>
      </c>
      <c r="E45" s="36" t="str">
        <f>IF('[5]2. Identificación del Riesgo'!E45:E47="","",'[5]2. Identificación del Riesgo'!E45:E47)</f>
        <v/>
      </c>
      <c r="F45" s="36" t="str">
        <f>IF('[5]2. Identificación del Riesgo'!F45:F47="","",'[5]2. Identificación del Riesgo'!F45:F47)</f>
        <v/>
      </c>
      <c r="G45" s="36" t="str">
        <f>IF('[5]2. Identificación del Riesgo'!G45:G47="","",'[5]2. Identificación del Riesgo'!G45:G47)</f>
        <v/>
      </c>
      <c r="H45" s="36" t="str">
        <f>IF('[5]2. Identificación del Riesgo'!H45:H47="","",'[5]2. Identificación del Riesgo'!H45:H47)</f>
        <v/>
      </c>
      <c r="I45" s="36" t="str">
        <f>IF('[5]2. Identificación del Riesgo'!I45:I47="","",'[5]2. Identificación del Riesgo'!I45:I47)</f>
        <v/>
      </c>
      <c r="J45" s="36" t="str">
        <f>IF('[5]2. Identificación del Riesgo'!J45:J47="","",'[5]2. Identificación del Riesgo'!J45:J47)</f>
        <v/>
      </c>
      <c r="K45" s="37" t="str">
        <f>'[5]2. Identificación del Riesgo'!K45:K47</f>
        <v/>
      </c>
      <c r="L45" s="38" t="str">
        <f>'[5]2. Identificación del Riesgo'!L45:L47</f>
        <v/>
      </c>
      <c r="M45" s="36" t="str">
        <f>IF(OR('[5]2. Identificación del Riesgo'!H45:H47="Corrupción",'[5]2. Identificación del Riesgo'!H45:H47="Lavado de Activos",'[5]2. Identificación del Riesgo'!H45:H47="Financiación del Terrorismo",'[5]2. Identificación del Riesgo'!H45:H47="Trámites, OPAs y Consultas de Acceso a la Información Pública"),"No Aplica",
IF('[5]2. Identificación del Riesgo'!M45:M47="","",'[5]2. Identificación del Riesgo'!M45:M47))</f>
        <v/>
      </c>
      <c r="N45" s="37" t="str">
        <f>'[5]2. Identificación del Riesgo'!N45:N47</f>
        <v/>
      </c>
      <c r="O45" s="38" t="str">
        <f>'[5]2. Identificación del Riesgo'!O45:O47</f>
        <v/>
      </c>
      <c r="P45" s="39" t="str">
        <f>'[5]2. Identificación del Riesgo'!P45:P47</f>
        <v/>
      </c>
      <c r="Q45" s="40" t="str">
        <f>IF($H$45="","",
IF(OR($H$45="Corrupción",$H$45="Lavado de Activos",$H$45="Financiación del Terrorismo",$H$45="Trámites, OPAs y Consultas de Acceso a la Información Pública"),'[5]6.Valoración Control Corrupción'!$E45,'[5]5. Valoración de Controles'!$E45))</f>
        <v/>
      </c>
      <c r="R45" s="41" t="str">
        <f>IF($H$45="","",
IF(OR($H$45="Corrupción",$H$45="Lavado de Activos",$H$45="Financiación del Terrorismo",$H$45="Trámites, OPAs y Consultas de Acceso a la Información Pública"),"No Aplica",'[5]5. Valoración de Controles'!$I45))</f>
        <v/>
      </c>
      <c r="S45" s="41" t="str">
        <f>IF($H$45="","",
IF(OR($H$45="Corrupción",$H$45="Lavado de Activos",$H$45="Financiación del Terrorismo",$H$45="Trámites, OPAs y Consultas de Acceso a la Información Pública"),"No Aplica",'[5]5. Valoración de Controles'!$J45))</f>
        <v/>
      </c>
      <c r="T45" s="41" t="str">
        <f>IF($H$45="","",
IF(OR($H$45="Corrupción",$H$45="Lavado de Activos",$H$45="Financiación del Terrorismo",$H$45="Trámites, OPAs y Consultas de Acceso a la Información Pública"),"No Aplica",'[5]5. Valoración de Controles'!$K45))</f>
        <v/>
      </c>
      <c r="U45" s="41" t="str">
        <f>IF($H$45="","",
IF(OR($H$45="Corrupción",$H$45="Lavado de Activos",$H$45="Financiación del Terrorismo",$H$45="Trámites, OPAs y Consultas de Acceso a la Información Pública"),"No Aplica",'[5]5. Valoración de Controles'!$L45))</f>
        <v/>
      </c>
      <c r="V45" s="41" t="str">
        <f>IF($H$45="","",
IF(OR($H$45="Corrupción",$H$45="Lavado de Activos",$H$45="Financiación del Terrorismo",$H$45="Trámites, OPAs y Consultas de Acceso a la Información Pública"),"No Aplica",'[5]5. Valoración de Controles'!$M45))</f>
        <v/>
      </c>
      <c r="W45" s="41" t="str">
        <f>IF($H$45="","",
IF(OR($H$45="Corrupción",$H$45="Lavado de Activos",$H$45="Financiación del Terrorismo",$H$45="Trámites, OPAs y Consultas de Acceso a la Información Pública"),"No Aplica",'[5]5. Valoración de Controles'!$N45))</f>
        <v/>
      </c>
      <c r="X45" s="42" t="str">
        <f>IF($H$45="","",
IF(OR($H$45="Corrupción",$H$45="Lavado de Activos",$H$45="Financiación del Terrorismo",$H$45="Trámites, OPAs y Consultas de Acceso a la Información Pública"),"No Aplica",'[5]5. Valoración de Controles'!$O45))</f>
        <v/>
      </c>
      <c r="Y45" s="42" t="str">
        <f>IF($H$45="","",
IF(OR($H$45="Corrupción",$H$45="Lavado de Activos",$H$45="Financiación del Terrorismo",$H$45="Trámites, OPAs y Consultas de Acceso a la Información Pública"),"No Aplica",'[5]5. Valoración de Controles'!$P45))</f>
        <v/>
      </c>
      <c r="Z45" s="42" t="str">
        <f>IF($H$45="","",
IF(OR($H$45="Corrupción",$H$45="Lavado de Activos",$H$45="Financiación del Terrorismo",$H$45="Trámites, OPAs y Consultas de Acceso a la Información Pública"),"No Aplica",'[5]5. Valoración de Controles'!$Q45))</f>
        <v/>
      </c>
      <c r="AA45" s="43" t="str">
        <f>IF($H$45="","",
IF(OR($H$45="Corrupción",$H$45="Lavado de Activos",$H$45="Financiación del Terrorismo",$H$45="Trámites, OPAs y Consultas de Acceso a la Información Pública"),"No aplica",'[5]5. Valoración de Controles'!$R45))</f>
        <v/>
      </c>
      <c r="AB45" s="37" t="str">
        <f>IF(H45="","",
IF(OR(H45="Corrupción",H45="Lavado de Activos",H45="Financiación del Terrorismo",H45="Trámites, OPAs y Consultas de Acceso a la Información Pública"),'[5]6.Valoración Control Corrupción'!W45:W47,
IF(OR(H45&lt;&gt;"Corrupción",H45&lt;&gt;"Lavado de Activos",H45&lt;&gt;"Financiación del Terrorismo",H45&lt;&gt;"Trámites, OPAs y Consultas de Acceso a la Información Pública"),IF(AC45="","",
IF(AND(AC45&gt;0,AC45&lt;0.4),"Muy Baja",
IF(AND(AC45&gt;=0.4,AC45&lt;0.6),"Baja",
IF(AND(AC45&gt;=0.6,AC45&lt;0.8),"Media",
IF(AND(AC45&gt;=0.8,AC45&lt;1),"Alta",
IF(AC45&gt;=1,"Muy Alta","")))))))))</f>
        <v/>
      </c>
      <c r="AC45" s="44"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IF('[5]5. Valoración de Controles'!U47&gt;0,'[5]5. Valoración de Controles'!U47,
IF('[5]5. Valoración de Controles'!U46&gt;0,'[5]5. Valoración de Controles'!U46,
IF('[5]5. Valoración de Controles'!U45&gt;0,'[5]5. Valoración de Controles'!U45,L45))))))</f>
        <v/>
      </c>
      <c r="AD45" s="37" t="str">
        <f>IF(H45="","",
IF(OR(H45="Corrupción",H45="Lavado de Activos",H45="Financiación del Terrorismo",H45="Trámites, OPAs y Consultas de Acceso a la Información Pública"),'[5]3. Impacto Riesgo de Corrupción'!Z45:Z47,
IF(OR(H45&lt;&gt;"Corrupción",H45&lt;&gt;"Lavado de Activos",H45&lt;&gt;"Financiación del Terrorismo",H45&lt;&gt;"Trámites, OPAs y Consultas de Acceso a la Información Pública"),
IF(AE45="","",
IF(AND(AE45&gt;0,AE45&lt;0.4),"Leve",
IF(AND(AE45&gt;=0.4,AE45&lt;0.6),"Menor",
IF(AND(AE45&gt;=0.6,AE45&lt;0.8),"Moderado",
IF(AND(AE45&gt;=0.8,AE45&lt;1),"Mayor",
IF(AE45&gt;=1,"Catastrófico","")))))))))</f>
        <v/>
      </c>
      <c r="AE45" s="44"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IF('[5]5. Valoración de Controles'!V47&gt;0,'[5]5. Valoración de Controles'!V47,
IF('[5]5. Valoración de Controles'!V46&gt;0,'[5]5. Valoración de Controles'!V46,
IF('[5]5. Valoración de Controles'!V45&gt;0,'[5]5. Valoración de Controles'!V45,O45))))))</f>
        <v/>
      </c>
      <c r="AF45" s="39" t="str">
        <f t="shared" ref="AF45" si="33">IF(AND(AB45="Muy Alta",OR(AD45="Leve",AD45="Menor",AD45="Moderado",AD45="Mayor")),"Alto",
IF(AND(AB45="Alta",OR(AD45="Leve",AD45="Menor")),"Moderado",
IF(AND(AB45="Alta",OR(AD45="Moderado",AD45="Mayor")),"Alto",
IF(AND(AB45="Media",OR(AD45="Leve",AD45="Menor",AD45="Moderado")),"Moderado",
IF(AND(AB45="Media",OR(AD45="Mayor")),"Alto",
IF(AND(AB45="Baja",OR(AD45="Leve")),"Bajo",
IF(AND(OR(AB45="Baja",AB45="Improbable"),OR(AD45="Menor",AD45="Moderado")),"Moderado",
IF(AND(OR(AB45="Baja",AB45="Improbable"),AD45="Mayor"),"Alto",
IF(AND(AB45="Muy Baja",OR(AD45="Leve",AD45="Menor")),"Bajo",
IF(AND(OR(AB45="Muy Baja",AB45="Rara vez"),OR(AD45="Moderado")),"Moderado",
IF(AND(OR(AB45="Muy Baja",AB45="Rara vez"),AD45="Mayor"),"Alto",
IF(AND(OR(AB45="Casi seguro",AB45="Probable",AB45="Posible"),AD45="Mayor"),"Extremo",
IF(AND(AB45="Casi seguro",AD45="Moderado"),"Extremo",
IF(AND(OR(AB45="Probable",AB45="Posible"),OR(AD45="Moderado")),"Alto",
IF(AD45="Catastrófico","Extremo","")))))))))))))))</f>
        <v/>
      </c>
      <c r="AG45" s="45"/>
      <c r="AH45" s="46" t="str">
        <f t="shared" ref="AH45" si="34">IF(AG45="Reducir (Mitigar)","Debe establecer el plan de acción a implementar para mitigar el nivel del riesgo",
IF(AG45="Reducir (Transferir)","No amerita plan de acción. Debe tercerizar la actividad que genera este riesgo o adquirir polizas para evitar responsabilidad economica, sin embargo mantiene la responsabilidad reputacional",
IF(AG45="Aceptar","No amerita plan de acción. Asuma las consecuencias de la materialización del riesgo",
IF(AG45="Evitar","No amerita plan de acción. No ejecute la actividad que genera el riesgo",
IF(AG45="Reducir","Debe establecer el plan de acción a implementar para mitigar el nivel del riesgo",
IF(AG45="Compartir","No amerita plan de acción. Comparta el riesgo con una parte interesada que pueda gestionarlo con mas eficacia",""))))))</f>
        <v/>
      </c>
      <c r="AI45" s="47"/>
      <c r="AJ45" s="48"/>
      <c r="AK45" s="49" t="str">
        <f t="shared" ref="AK45" si="35">IF(AI45="","","∑ Peso porcentual de cada acción definida")</f>
        <v/>
      </c>
      <c r="AL45" s="50"/>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row>
    <row r="46" spans="1:67" ht="31.5" customHeight="1">
      <c r="A46" s="35"/>
      <c r="B46" s="36"/>
      <c r="C46" s="36"/>
      <c r="D46" s="36"/>
      <c r="E46" s="36"/>
      <c r="F46" s="36"/>
      <c r="G46" s="36"/>
      <c r="H46" s="36"/>
      <c r="I46" s="36"/>
      <c r="J46" s="36"/>
      <c r="K46" s="37"/>
      <c r="L46" s="38"/>
      <c r="M46" s="36"/>
      <c r="N46" s="37"/>
      <c r="O46" s="38"/>
      <c r="P46" s="39"/>
      <c r="Q46" s="40" t="str">
        <f>IF($H$45="","",
IF(OR($H$45="Corrupción",$H$45="Lavado de Activos",$H$45="Financiación del Terrorismo",$H$45="Trámites, OPAs y Consultas de Acceso a la Información Pública"),'[5]6.Valoración Control Corrupción'!$E46,'[5]5. Valoración de Controles'!$E46))</f>
        <v/>
      </c>
      <c r="R46" s="41" t="str">
        <f>IF($H$45="","",
IF(OR($H$45="Corrupción",$H$45="Lavado de Activos",$H$45="Financiación del Terrorismo",$H$45="Trámites, OPAs y Consultas de Acceso a la Información Pública"),"No Aplica",'[5]5. Valoración de Controles'!$I46))</f>
        <v/>
      </c>
      <c r="S46" s="41" t="str">
        <f>IF($H$45="","",
IF(OR($H$45="Corrupción",$H$45="Lavado de Activos",$H$45="Financiación del Terrorismo",$H$45="Trámites, OPAs y Consultas de Acceso a la Información Pública"),"No Aplica",'[5]5. Valoración de Controles'!$J46))</f>
        <v/>
      </c>
      <c r="T46" s="41" t="str">
        <f>IF($H$45="","",
IF(OR($H$45="Corrupción",$H$45="Lavado de Activos",$H$45="Financiación del Terrorismo",$H$45="Trámites, OPAs y Consultas de Acceso a la Información Pública"),"No Aplica",'[5]5. Valoración de Controles'!$K46))</f>
        <v/>
      </c>
      <c r="U46" s="41" t="str">
        <f>IF($H$45="","",
IF(OR($H$45="Corrupción",$H$45="Lavado de Activos",$H$45="Financiación del Terrorismo",$H$45="Trámites, OPAs y Consultas de Acceso a la Información Pública"),"No Aplica",'[5]5. Valoración de Controles'!$L46))</f>
        <v/>
      </c>
      <c r="V46" s="41" t="str">
        <f>IF($H$45="","",
IF(OR($H$45="Corrupción",$H$45="Lavado de Activos",$H$45="Financiación del Terrorismo",$H$45="Trámites, OPAs y Consultas de Acceso a la Información Pública"),"No Aplica",'[5]5. Valoración de Controles'!$M46))</f>
        <v/>
      </c>
      <c r="W46" s="41" t="str">
        <f>IF($H$45="","",
IF(OR($H$45="Corrupción",$H$45="Lavado de Activos",$H$45="Financiación del Terrorismo",$H$45="Trámites, OPAs y Consultas de Acceso a la Información Pública"),"No Aplica",'[5]5. Valoración de Controles'!$N46))</f>
        <v/>
      </c>
      <c r="X46" s="42" t="str">
        <f>IF($H$45="","",
IF(OR($H$45="Corrupción",$H$45="Lavado de Activos",$H$45="Financiación del Terrorismo",$H$45="Trámites, OPAs y Consultas de Acceso a la Información Pública"),"No Aplica",'[5]5. Valoración de Controles'!$O46))</f>
        <v/>
      </c>
      <c r="Y46" s="42" t="str">
        <f>IF($H$45="","",
IF(OR($H$45="Corrupción",$H$45="Lavado de Activos",$H$45="Financiación del Terrorismo",$H$45="Trámites, OPAs y Consultas de Acceso a la Información Pública"),"No Aplica",'[5]5. Valoración de Controles'!$P46))</f>
        <v/>
      </c>
      <c r="Z46" s="42" t="str">
        <f>IF($H$45="","",
IF(OR($H$45="Corrupción",$H$45="Lavado de Activos",$H$45="Financiación del Terrorismo",$H$45="Trámites, OPAs y Consultas de Acceso a la Información Pública"),"No Aplica",'[5]5. Valoración de Controles'!$Q46))</f>
        <v/>
      </c>
      <c r="AA46" s="43" t="str">
        <f>IF($H$45="","",
IF(OR($H$45="Corrupción",$H$45="Lavado de Activos",$H$45="Financiación del Terrorismo",$H$45="Trámites, OPAs y Consultas de Acceso a la Información Pública"),"No aplica",'[5]5. Valoración de Controles'!$R46))</f>
        <v/>
      </c>
      <c r="AB46" s="37"/>
      <c r="AC46" s="52"/>
      <c r="AD46" s="37"/>
      <c r="AE46" s="52"/>
      <c r="AF46" s="39"/>
      <c r="AG46" s="45"/>
      <c r="AH46" s="53"/>
      <c r="AI46" s="54"/>
      <c r="AJ46" s="55"/>
      <c r="AK46" s="56"/>
      <c r="AL46" s="55"/>
    </row>
    <row r="47" spans="1:67" ht="31.5" customHeight="1">
      <c r="A47" s="35"/>
      <c r="B47" s="36"/>
      <c r="C47" s="36"/>
      <c r="D47" s="36"/>
      <c r="E47" s="36"/>
      <c r="F47" s="36"/>
      <c r="G47" s="36"/>
      <c r="H47" s="36"/>
      <c r="I47" s="36"/>
      <c r="J47" s="36"/>
      <c r="K47" s="37"/>
      <c r="L47" s="38"/>
      <c r="M47" s="36"/>
      <c r="N47" s="37"/>
      <c r="O47" s="38"/>
      <c r="P47" s="39"/>
      <c r="Q47" s="40" t="str">
        <f>IF($H$45="","",
IF(OR($H$45="Corrupción",$H$45="Lavado de Activos",$H$45="Financiación del Terrorismo",$H$45="Trámites, OPAs y Consultas de Acceso a la Información Pública"),'[5]6.Valoración Control Corrupción'!$E47,'[5]5. Valoración de Controles'!$E47))</f>
        <v/>
      </c>
      <c r="R47" s="41" t="str">
        <f>IF($H$45="","",
IF(OR($H$45="Corrupción",$H$45="Lavado de Activos",$H$45="Financiación del Terrorismo",$H$45="Trámites, OPAs y Consultas de Acceso a la Información Pública"),"No Aplica",'[5]5. Valoración de Controles'!$I47))</f>
        <v/>
      </c>
      <c r="S47" s="41" t="str">
        <f>IF($H$45="","",
IF(OR($H$45="Corrupción",$H$45="Lavado de Activos",$H$45="Financiación del Terrorismo",$H$45="Trámites, OPAs y Consultas de Acceso a la Información Pública"),"No Aplica",'[5]5. Valoración de Controles'!$J47))</f>
        <v/>
      </c>
      <c r="T47" s="41" t="str">
        <f>IF($H$45="","",
IF(OR($H$45="Corrupción",$H$45="Lavado de Activos",$H$45="Financiación del Terrorismo",$H$45="Trámites, OPAs y Consultas de Acceso a la Información Pública"),"No Aplica",'[5]5. Valoración de Controles'!$K47))</f>
        <v/>
      </c>
      <c r="U47" s="41" t="str">
        <f>IF($H$45="","",
IF(OR($H$45="Corrupción",$H$45="Lavado de Activos",$H$45="Financiación del Terrorismo",$H$45="Trámites, OPAs y Consultas de Acceso a la Información Pública"),"No Aplica",'[5]5. Valoración de Controles'!$L47))</f>
        <v/>
      </c>
      <c r="V47" s="41" t="str">
        <f>IF($H$45="","",
IF(OR($H$45="Corrupción",$H$45="Lavado de Activos",$H$45="Financiación del Terrorismo",$H$45="Trámites, OPAs y Consultas de Acceso a la Información Pública"),"No Aplica",'[5]5. Valoración de Controles'!$M47))</f>
        <v/>
      </c>
      <c r="W47" s="41" t="str">
        <f>IF($H$45="","",
IF(OR($H$45="Corrupción",$H$45="Lavado de Activos",$H$45="Financiación del Terrorismo",$H$45="Trámites, OPAs y Consultas de Acceso a la Información Pública"),"No Aplica",'[5]5. Valoración de Controles'!$N47))</f>
        <v/>
      </c>
      <c r="X47" s="42" t="str">
        <f>IF($H$45="","",
IF(OR($H$45="Corrupción",$H$45="Lavado de Activos",$H$45="Financiación del Terrorismo",$H$45="Trámites, OPAs y Consultas de Acceso a la Información Pública"),"No Aplica",'[5]5. Valoración de Controles'!$O47))</f>
        <v/>
      </c>
      <c r="Y47" s="42" t="str">
        <f>IF($H$45="","",
IF(OR($H$45="Corrupción",$H$45="Lavado de Activos",$H$45="Financiación del Terrorismo",$H$45="Trámites, OPAs y Consultas de Acceso a la Información Pública"),"No Aplica",'[5]5. Valoración de Controles'!$P47))</f>
        <v/>
      </c>
      <c r="Z47" s="42" t="str">
        <f>IF($H$45="","",
IF(OR($H$45="Corrupción",$H$45="Lavado de Activos",$H$45="Financiación del Terrorismo",$H$45="Trámites, OPAs y Consultas de Acceso a la Información Pública"),"No Aplica",'[5]5. Valoración de Controles'!$Q47))</f>
        <v/>
      </c>
      <c r="AA47" s="43" t="str">
        <f>IF($H$45="","",
IF(OR($H$45="Corrupción",$H$45="Lavado de Activos",$H$45="Financiación del Terrorismo",$H$45="Trámites, OPAs y Consultas de Acceso a la Información Pública"),"No aplica",'[5]5. Valoración de Controles'!$R47))</f>
        <v/>
      </c>
      <c r="AB47" s="37"/>
      <c r="AC47" s="52"/>
      <c r="AD47" s="37"/>
      <c r="AE47" s="52"/>
      <c r="AF47" s="39"/>
      <c r="AG47" s="45"/>
      <c r="AH47" s="53"/>
      <c r="AI47" s="54"/>
      <c r="AJ47" s="55"/>
      <c r="AK47" s="56"/>
      <c r="AL47" s="55"/>
    </row>
    <row r="48" spans="1:67" ht="31.5" customHeight="1">
      <c r="A48" s="35">
        <v>14</v>
      </c>
      <c r="B48" s="36" t="str">
        <f>'[5]2. Identificación del Riesgo'!B48:B50</f>
        <v/>
      </c>
      <c r="C48" s="36" t="str">
        <f>IF('[5]2. Identificación del Riesgo'!C48:C50="","",'[5]2. Identificación del Riesgo'!C48:C50)</f>
        <v/>
      </c>
      <c r="D48" s="36" t="str">
        <f>IF('[5]2. Identificación del Riesgo'!D48:D50="","",'[5]2. Identificación del Riesgo'!D48:D50)</f>
        <v/>
      </c>
      <c r="E48" s="36" t="str">
        <f>IF('[5]2. Identificación del Riesgo'!E48:E50="","",'[5]2. Identificación del Riesgo'!E48:E50)</f>
        <v/>
      </c>
      <c r="F48" s="36" t="str">
        <f>IF('[5]2. Identificación del Riesgo'!F48:F50="","",'[5]2. Identificación del Riesgo'!F48:F50)</f>
        <v/>
      </c>
      <c r="G48" s="36" t="str">
        <f>IF('[5]2. Identificación del Riesgo'!G48:G50="","",'[5]2. Identificación del Riesgo'!G48:G50)</f>
        <v/>
      </c>
      <c r="H48" s="36" t="str">
        <f>IF('[5]2. Identificación del Riesgo'!H48:H50="","",'[5]2. Identificación del Riesgo'!H48:H50)</f>
        <v/>
      </c>
      <c r="I48" s="36" t="str">
        <f>IF('[5]2. Identificación del Riesgo'!I48:I50="","",'[5]2. Identificación del Riesgo'!I48:I50)</f>
        <v/>
      </c>
      <c r="J48" s="36" t="str">
        <f>IF('[5]2. Identificación del Riesgo'!J48:J50="","",'[5]2. Identificación del Riesgo'!J48:J50)</f>
        <v/>
      </c>
      <c r="K48" s="37" t="str">
        <f>'[5]2. Identificación del Riesgo'!K48:K50</f>
        <v/>
      </c>
      <c r="L48" s="38" t="str">
        <f>'[5]2. Identificación del Riesgo'!L48:L50</f>
        <v/>
      </c>
      <c r="M48" s="36" t="str">
        <f>IF(OR('[5]2. Identificación del Riesgo'!H48:H50="Corrupción",'[5]2. Identificación del Riesgo'!H48:H50="Lavado de Activos",'[5]2. Identificación del Riesgo'!H48:H50="Financiación del Terrorismo",'[5]2. Identificación del Riesgo'!H48:H50="Trámites, OPAs y Consultas de Acceso a la Información Pública"),"No Aplica",
IF('[5]2. Identificación del Riesgo'!M48:M50="","",'[5]2. Identificación del Riesgo'!M48:M50))</f>
        <v/>
      </c>
      <c r="N48" s="37" t="str">
        <f>'[5]2. Identificación del Riesgo'!N48:N50</f>
        <v/>
      </c>
      <c r="O48" s="38" t="str">
        <f>'[5]2. Identificación del Riesgo'!O48:O50</f>
        <v/>
      </c>
      <c r="P48" s="39" t="str">
        <f>'[5]2. Identificación del Riesgo'!P48:P50</f>
        <v/>
      </c>
      <c r="Q48" s="40" t="str">
        <f>IF($H$48="","",
IF(OR($H$48="Corrupción",$H$48="Lavado de Activos",$H$48="Financiación del Terrorismo",$H$48="Trámites, OPAs y Consultas de Acceso a la Información Pública"),'[5]6.Valoración Control Corrupción'!$E48,'[5]5. Valoración de Controles'!$E48))</f>
        <v/>
      </c>
      <c r="R48" s="41" t="str">
        <f>IF($H$48="","",
IF(OR($H$48="Corrupción",$H$48="Lavado de Activos",$H$48="Financiación del Terrorismo",$H$48="Trámites, OPAs y Consultas de Acceso a la Información Pública"),"No Aplica",'[5]5. Valoración de Controles'!$I48))</f>
        <v/>
      </c>
      <c r="S48" s="41" t="str">
        <f>IF($H$48="","",
IF(OR($H$48="Corrupción",$H$48="Lavado de Activos",$H$48="Financiación del Terrorismo",$H$48="Trámites, OPAs y Consultas de Acceso a la Información Pública"),"No Aplica",'[5]5. Valoración de Controles'!$J48))</f>
        <v/>
      </c>
      <c r="T48" s="41" t="str">
        <f>IF($H$48="","",
IF(OR($H$48="Corrupción",$H$48="Lavado de Activos",$H$48="Financiación del Terrorismo",$H$48="Trámites, OPAs y Consultas de Acceso a la Información Pública"),"No Aplica",'[5]5. Valoración de Controles'!$K48))</f>
        <v/>
      </c>
      <c r="U48" s="41" t="str">
        <f>IF($H$48="","",
IF(OR($H$48="Corrupción",$H$48="Lavado de Activos",$H$48="Financiación del Terrorismo",$H$48="Trámites, OPAs y Consultas de Acceso a la Información Pública"),"No Aplica",'[5]5. Valoración de Controles'!$L48))</f>
        <v/>
      </c>
      <c r="V48" s="41" t="str">
        <f>IF($H$48="","",
IF(OR($H$48="Corrupción",$H$48="Lavado de Activos",$H$48="Financiación del Terrorismo",$H$48="Trámites, OPAs y Consultas de Acceso a la Información Pública"),"No Aplica",'[5]5. Valoración de Controles'!$M48))</f>
        <v/>
      </c>
      <c r="W48" s="41" t="str">
        <f>IF($H$48="","",
IF(OR($H$48="Corrupción",$H$48="Lavado de Activos",$H$48="Financiación del Terrorismo",$H$48="Trámites, OPAs y Consultas de Acceso a la Información Pública"),"No Aplica",'[5]5. Valoración de Controles'!$N48))</f>
        <v/>
      </c>
      <c r="X48" s="42" t="str">
        <f>IF($H$48="","",
IF(OR($H$48="Corrupción",$H$48="Lavado de Activos",$H$48="Financiación del Terrorismo",$H$48="Trámites, OPAs y Consultas de Acceso a la Información Pública"),"No Aplica",'[5]5. Valoración de Controles'!$O48))</f>
        <v/>
      </c>
      <c r="Y48" s="42" t="str">
        <f>IF($H$48="","",
IF(OR($H$48="Corrupción",$H$48="Lavado de Activos",$H$48="Financiación del Terrorismo",$H$48="Trámites, OPAs y Consultas de Acceso a la Información Pública"),"No Aplica",'[5]5. Valoración de Controles'!$P48))</f>
        <v/>
      </c>
      <c r="Z48" s="42" t="str">
        <f>IF($H$48="","",
IF(OR($H$48="Corrupción",$H$48="Lavado de Activos",$H$48="Financiación del Terrorismo",$H$48="Trámites, OPAs y Consultas de Acceso a la Información Pública"),"No Aplica",'[5]5. Valoración de Controles'!$Q48))</f>
        <v/>
      </c>
      <c r="AA48" s="43" t="str">
        <f>IF($H$48="","",
IF(OR($H$48="Corrupción",$H$48="Lavado de Activos",$H$48="Financiación del Terrorismo",$H$48="Trámites, OPAs y Consultas de Acceso a la Información Pública"),"No aplica",'[5]5. Valoración de Controles'!$R48))</f>
        <v/>
      </c>
      <c r="AB48" s="37" t="str">
        <f>IF(H48="","",
IF(OR(H48="Corrupción",H48="Lavado de Activos",H48="Financiación del Terrorismo",H48="Trámites, OPAs y Consultas de Acceso a la Información Pública"),'[5]6.Valoración Control Corrupción'!W48:W50,
IF(OR(H48&lt;&gt;"Corrupción",H48&lt;&gt;"Lavado de Activos",H48&lt;&gt;"Financiación del Terrorismo",H48&lt;&gt;"Trámites, OPAs y Consultas de Acceso a la Información Pública"),IF(AC48="","",
IF(AND(AC48&gt;0,AC48&lt;0.4),"Muy Baja",
IF(AND(AC48&gt;=0.4,AC48&lt;0.6),"Baja",
IF(AND(AC48&gt;=0.6,AC48&lt;0.8),"Media",
IF(AND(AC48&gt;=0.8,AC48&lt;1),"Alta",
IF(AC48&gt;=1,"Muy Alta","")))))))))</f>
        <v/>
      </c>
      <c r="AC48" s="44"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IF('[5]5. Valoración de Controles'!U50&gt;0,'[5]5. Valoración de Controles'!U50,
IF('[5]5. Valoración de Controles'!U49&gt;0,'[5]5. Valoración de Controles'!U49,
IF('[5]5. Valoración de Controles'!U48&gt;0,'[5]5. Valoración de Controles'!U48,L48))))))</f>
        <v/>
      </c>
      <c r="AD48" s="37" t="str">
        <f>IF(H48="","",
IF(OR(H48="Corrupción",H48="Lavado de Activos",H48="Financiación del Terrorismo",H48="Trámites, OPAs y Consultas de Acceso a la Información Pública"),'[5]3. Impacto Riesgo de Corrupción'!Z48:Z50,
IF(OR(H48&lt;&gt;"Corrupción",H48&lt;&gt;"Lavado de Activos",H48&lt;&gt;"Financiación del Terrorismo",H48&lt;&gt;"Trámites, OPAs y Consultas de Acceso a la Información Pública"),
IF(AE48="","",
IF(AND(AE48&gt;0,AE48&lt;0.4),"Leve",
IF(AND(AE48&gt;=0.4,AE48&lt;0.6),"Menor",
IF(AND(AE48&gt;=0.6,AE48&lt;0.8),"Moderado",
IF(AND(AE48&gt;=0.8,AE48&lt;1),"Mayor",
IF(AE48&gt;=1,"Catastrófico","")))))))))</f>
        <v/>
      </c>
      <c r="AE48" s="44"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IF('[5]5. Valoración de Controles'!V50&gt;0,'[5]5. Valoración de Controles'!V50,
IF('[5]5. Valoración de Controles'!V49&gt;0,'[5]5. Valoración de Controles'!V49,
IF('[5]5. Valoración de Controles'!V48&gt;0,'[5]5. Valoración de Controles'!V48,O48))))))</f>
        <v/>
      </c>
      <c r="AF48" s="39" t="str">
        <f t="shared" ref="AF48" si="36">IF(AND(AB48="Muy Alta",OR(AD48="Leve",AD48="Menor",AD48="Moderado",AD48="Mayor")),"Alto",
IF(AND(AB48="Alta",OR(AD48="Leve",AD48="Menor")),"Moderado",
IF(AND(AB48="Alta",OR(AD48="Moderado",AD48="Mayor")),"Alto",
IF(AND(AB48="Media",OR(AD48="Leve",AD48="Menor",AD48="Moderado")),"Moderado",
IF(AND(AB48="Media",OR(AD48="Mayor")),"Alto",
IF(AND(AB48="Baja",OR(AD48="Leve")),"Bajo",
IF(AND(OR(AB48="Baja",AB48="Improbable"),OR(AD48="Menor",AD48="Moderado")),"Moderado",
IF(AND(OR(AB48="Baja",AB48="Improbable"),AD48="Mayor"),"Alto",
IF(AND(AB48="Muy Baja",OR(AD48="Leve",AD48="Menor")),"Bajo",
IF(AND(OR(AB48="Muy Baja",AB48="Rara vez"),OR(AD48="Moderado")),"Moderado",
IF(AND(OR(AB48="Muy Baja",AB48="Rara vez"),AD48="Mayor"),"Alto",
IF(AND(OR(AB48="Casi seguro",AB48="Probable",AB48="Posible"),AD48="Mayor"),"Extremo",
IF(AND(AB48="Casi seguro",AD48="Moderado"),"Extremo",
IF(AND(OR(AB48="Probable",AB48="Posible"),OR(AD48="Moderado")),"Alto",
IF(AD48="Catastrófico","Extremo","")))))))))))))))</f>
        <v/>
      </c>
      <c r="AG48" s="45"/>
      <c r="AH48" s="46" t="str">
        <f t="shared" ref="AH48" si="37">IF(AG48="Reducir (Mitigar)","Debe establecer el plan de acción a implementar para mitigar el nivel del riesgo",
IF(AG48="Reducir (Transferir)","No amerita plan de acción. Debe tercerizar la actividad que genera este riesgo o adquirir polizas para evitar responsabilidad economica, sin embargo mantiene la responsabilidad reputacional",
IF(AG48="Aceptar","No amerita plan de acción. Asuma las consecuencias de la materialización del riesgo",
IF(AG48="Evitar","No amerita plan de acción. No ejecute la actividad que genera el riesgo",
IF(AG48="Reducir","Debe establecer el plan de acción a implementar para mitigar el nivel del riesgo",
IF(AG48="Compartir","No amerita plan de acción. Comparta el riesgo con una parte interesada que pueda gestionarlo con mas eficacia",""))))))</f>
        <v/>
      </c>
      <c r="AI48" s="47"/>
      <c r="AJ48" s="48"/>
      <c r="AK48" s="49" t="str">
        <f t="shared" ref="AK48" si="38">IF(AI48="","","∑ Peso porcentual de cada acción definida")</f>
        <v/>
      </c>
      <c r="AL48" s="50"/>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row>
    <row r="49" spans="1:67" ht="31.5" customHeight="1">
      <c r="A49" s="35"/>
      <c r="B49" s="36"/>
      <c r="C49" s="36"/>
      <c r="D49" s="36"/>
      <c r="E49" s="36"/>
      <c r="F49" s="36"/>
      <c r="G49" s="36"/>
      <c r="H49" s="36"/>
      <c r="I49" s="36"/>
      <c r="J49" s="36"/>
      <c r="K49" s="37"/>
      <c r="L49" s="38"/>
      <c r="M49" s="36"/>
      <c r="N49" s="37"/>
      <c r="O49" s="38"/>
      <c r="P49" s="39"/>
      <c r="Q49" s="40" t="str">
        <f>IF($H$48="","",
IF(OR($H$48="Corrupción",$H$48="Lavado de Activos",$H$48="Financiación del Terrorismo",$H$48="Trámites, OPAs y Consultas de Acceso a la Información Pública"),'[5]6.Valoración Control Corrupción'!$E49,'[5]5. Valoración de Controles'!$E49))</f>
        <v/>
      </c>
      <c r="R49" s="41" t="str">
        <f>IF($H$48="","",
IF(OR($H$48="Corrupción",$H$48="Lavado de Activos",$H$48="Financiación del Terrorismo",$H$48="Trámites, OPAs y Consultas de Acceso a la Información Pública"),"No Aplica",'[5]5. Valoración de Controles'!$I49))</f>
        <v/>
      </c>
      <c r="S49" s="41" t="str">
        <f>IF($H$48="","",
IF(OR($H$48="Corrupción",$H$48="Lavado de Activos",$H$48="Financiación del Terrorismo",$H$48="Trámites, OPAs y Consultas de Acceso a la Información Pública"),"No Aplica",'[5]5. Valoración de Controles'!$J49))</f>
        <v/>
      </c>
      <c r="T49" s="41" t="str">
        <f>IF($H$48="","",
IF(OR($H$48="Corrupción",$H$48="Lavado de Activos",$H$48="Financiación del Terrorismo",$H$48="Trámites, OPAs y Consultas de Acceso a la Información Pública"),"No Aplica",'[5]5. Valoración de Controles'!$K49))</f>
        <v/>
      </c>
      <c r="U49" s="41" t="str">
        <f>IF($H$48="","",
IF(OR($H$48="Corrupción",$H$48="Lavado de Activos",$H$48="Financiación del Terrorismo",$H$48="Trámites, OPAs y Consultas de Acceso a la Información Pública"),"No Aplica",'[5]5. Valoración de Controles'!$L49))</f>
        <v/>
      </c>
      <c r="V49" s="41" t="str">
        <f>IF($H$48="","",
IF(OR($H$48="Corrupción",$H$48="Lavado de Activos",$H$48="Financiación del Terrorismo",$H$48="Trámites, OPAs y Consultas de Acceso a la Información Pública"),"No Aplica",'[5]5. Valoración de Controles'!$M49))</f>
        <v/>
      </c>
      <c r="W49" s="41" t="str">
        <f>IF($H$48="","",
IF(OR($H$48="Corrupción",$H$48="Lavado de Activos",$H$48="Financiación del Terrorismo",$H$48="Trámites, OPAs y Consultas de Acceso a la Información Pública"),"No Aplica",'[5]5. Valoración de Controles'!$N49))</f>
        <v/>
      </c>
      <c r="X49" s="42" t="str">
        <f>IF($H$48="","",
IF(OR($H$48="Corrupción",$H$48="Lavado de Activos",$H$48="Financiación del Terrorismo",$H$48="Trámites, OPAs y Consultas de Acceso a la Información Pública"),"No Aplica",'[5]5. Valoración de Controles'!$O49))</f>
        <v/>
      </c>
      <c r="Y49" s="42" t="str">
        <f>IF($H$48="","",
IF(OR($H$48="Corrupción",$H$48="Lavado de Activos",$H$48="Financiación del Terrorismo",$H$48="Trámites, OPAs y Consultas de Acceso a la Información Pública"),"No Aplica",'[5]5. Valoración de Controles'!$P49))</f>
        <v/>
      </c>
      <c r="Z49" s="42" t="str">
        <f>IF($H$48="","",
IF(OR($H$48="Corrupción",$H$48="Lavado de Activos",$H$48="Financiación del Terrorismo",$H$48="Trámites, OPAs y Consultas de Acceso a la Información Pública"),"No Aplica",'[5]5. Valoración de Controles'!$Q49))</f>
        <v/>
      </c>
      <c r="AA49" s="43" t="str">
        <f>IF($H$48="","",
IF(OR($H$48="Corrupción",$H$48="Lavado de Activos",$H$48="Financiación del Terrorismo",$H$48="Trámites, OPAs y Consultas de Acceso a la Información Pública"),"No aplica",'[5]5. Valoración de Controles'!$R49))</f>
        <v/>
      </c>
      <c r="AB49" s="37"/>
      <c r="AC49" s="52"/>
      <c r="AD49" s="37"/>
      <c r="AE49" s="52"/>
      <c r="AF49" s="39"/>
      <c r="AG49" s="45"/>
      <c r="AH49" s="53"/>
      <c r="AI49" s="54"/>
      <c r="AJ49" s="55"/>
      <c r="AK49" s="56"/>
      <c r="AL49" s="55"/>
    </row>
    <row r="50" spans="1:67" ht="31.5" customHeight="1">
      <c r="A50" s="35"/>
      <c r="B50" s="36"/>
      <c r="C50" s="36"/>
      <c r="D50" s="36"/>
      <c r="E50" s="36"/>
      <c r="F50" s="36"/>
      <c r="G50" s="36"/>
      <c r="H50" s="36"/>
      <c r="I50" s="36"/>
      <c r="J50" s="36"/>
      <c r="K50" s="37"/>
      <c r="L50" s="38"/>
      <c r="M50" s="36"/>
      <c r="N50" s="37"/>
      <c r="O50" s="38"/>
      <c r="P50" s="39"/>
      <c r="Q50" s="40" t="str">
        <f>IF($H$48="","",
IF(OR($H$48="Corrupción",$H$48="Lavado de Activos",$H$48="Financiación del Terrorismo",$H$48="Trámites, OPAs y Consultas de Acceso a la Información Pública"),'[5]6.Valoración Control Corrupción'!$E50,'[5]5. Valoración de Controles'!$E50))</f>
        <v/>
      </c>
      <c r="R50" s="41" t="str">
        <f>IF($H$48="","",
IF(OR($H$48="Corrupción",$H$48="Lavado de Activos",$H$48="Financiación del Terrorismo",$H$48="Trámites, OPAs y Consultas de Acceso a la Información Pública"),"No Aplica",'[5]5. Valoración de Controles'!$I50))</f>
        <v/>
      </c>
      <c r="S50" s="41" t="str">
        <f>IF($H$48="","",
IF(OR($H$48="Corrupción",$H$48="Lavado de Activos",$H$48="Financiación del Terrorismo",$H$48="Trámites, OPAs y Consultas de Acceso a la Información Pública"),"No Aplica",'[5]5. Valoración de Controles'!$J50))</f>
        <v/>
      </c>
      <c r="T50" s="41" t="str">
        <f>IF($H$48="","",
IF(OR($H$48="Corrupción",$H$48="Lavado de Activos",$H$48="Financiación del Terrorismo",$H$48="Trámites, OPAs y Consultas de Acceso a la Información Pública"),"No Aplica",'[5]5. Valoración de Controles'!$K50))</f>
        <v/>
      </c>
      <c r="U50" s="41" t="str">
        <f>IF($H$48="","",
IF(OR($H$48="Corrupción",$H$48="Lavado de Activos",$H$48="Financiación del Terrorismo",$H$48="Trámites, OPAs y Consultas de Acceso a la Información Pública"),"No Aplica",'[5]5. Valoración de Controles'!$L50))</f>
        <v/>
      </c>
      <c r="V50" s="41" t="str">
        <f>IF($H$48="","",
IF(OR($H$48="Corrupción",$H$48="Lavado de Activos",$H$48="Financiación del Terrorismo",$H$48="Trámites, OPAs y Consultas de Acceso a la Información Pública"),"No Aplica",'[5]5. Valoración de Controles'!$M50))</f>
        <v/>
      </c>
      <c r="W50" s="41" t="str">
        <f>IF($H$48="","",
IF(OR($H$48="Corrupción",$H$48="Lavado de Activos",$H$48="Financiación del Terrorismo",$H$48="Trámites, OPAs y Consultas de Acceso a la Información Pública"),"No Aplica",'[5]5. Valoración de Controles'!$N50))</f>
        <v/>
      </c>
      <c r="X50" s="42" t="str">
        <f>IF($H$48="","",
IF(OR($H$48="Corrupción",$H$48="Lavado de Activos",$H$48="Financiación del Terrorismo",$H$48="Trámites, OPAs y Consultas de Acceso a la Información Pública"),"No Aplica",'[5]5. Valoración de Controles'!$O50))</f>
        <v/>
      </c>
      <c r="Y50" s="42" t="str">
        <f>IF($H$48="","",
IF(OR($H$48="Corrupción",$H$48="Lavado de Activos",$H$48="Financiación del Terrorismo",$H$48="Trámites, OPAs y Consultas de Acceso a la Información Pública"),"No Aplica",'[5]5. Valoración de Controles'!$P50))</f>
        <v/>
      </c>
      <c r="Z50" s="42" t="str">
        <f>IF($H$48="","",
IF(OR($H$48="Corrupción",$H$48="Lavado de Activos",$H$48="Financiación del Terrorismo",$H$48="Trámites, OPAs y Consultas de Acceso a la Información Pública"),"No Aplica",'[5]5. Valoración de Controles'!$Q50))</f>
        <v/>
      </c>
      <c r="AA50" s="43" t="str">
        <f>IF($H$48="","",
IF(OR($H$48="Corrupción",$H$48="Lavado de Activos",$H$48="Financiación del Terrorismo",$H$48="Trámites, OPAs y Consultas de Acceso a la Información Pública"),"No aplica",'[5]5. Valoración de Controles'!$R50))</f>
        <v/>
      </c>
      <c r="AB50" s="37"/>
      <c r="AC50" s="52"/>
      <c r="AD50" s="37"/>
      <c r="AE50" s="52"/>
      <c r="AF50" s="39"/>
      <c r="AG50" s="45"/>
      <c r="AH50" s="53"/>
      <c r="AI50" s="54"/>
      <c r="AJ50" s="55"/>
      <c r="AK50" s="56"/>
      <c r="AL50" s="55"/>
    </row>
    <row r="51" spans="1:67" ht="31.5" customHeight="1">
      <c r="A51" s="35">
        <v>15</v>
      </c>
      <c r="B51" s="36" t="str">
        <f>'[5]2. Identificación del Riesgo'!B51:B53</f>
        <v/>
      </c>
      <c r="C51" s="36" t="str">
        <f>IF('[5]2. Identificación del Riesgo'!C51:C53="","",'[5]2. Identificación del Riesgo'!C51:C53)</f>
        <v/>
      </c>
      <c r="D51" s="36" t="str">
        <f>IF('[5]2. Identificación del Riesgo'!D51:D53="","",'[5]2. Identificación del Riesgo'!D51:D53)</f>
        <v/>
      </c>
      <c r="E51" s="36" t="str">
        <f>IF('[5]2. Identificación del Riesgo'!E51:E53="","",'[5]2. Identificación del Riesgo'!E51:E53)</f>
        <v/>
      </c>
      <c r="F51" s="36" t="str">
        <f>IF('[5]2. Identificación del Riesgo'!F51:F53="","",'[5]2. Identificación del Riesgo'!F51:F53)</f>
        <v/>
      </c>
      <c r="G51" s="36" t="str">
        <f>IF('[5]2. Identificación del Riesgo'!G51:G53="","",'[5]2. Identificación del Riesgo'!G51:G53)</f>
        <v/>
      </c>
      <c r="H51" s="36" t="str">
        <f>IF('[5]2. Identificación del Riesgo'!H51:H53="","",'[5]2. Identificación del Riesgo'!H51:H53)</f>
        <v/>
      </c>
      <c r="I51" s="36" t="str">
        <f>IF('[5]2. Identificación del Riesgo'!I51:I53="","",'[5]2. Identificación del Riesgo'!I51:I53)</f>
        <v/>
      </c>
      <c r="J51" s="36" t="str">
        <f>IF('[5]2. Identificación del Riesgo'!J51:J53="","",'[5]2. Identificación del Riesgo'!J51:J53)</f>
        <v/>
      </c>
      <c r="K51" s="37" t="str">
        <f>'[5]2. Identificación del Riesgo'!K51:K53</f>
        <v/>
      </c>
      <c r="L51" s="38" t="str">
        <f>'[5]2. Identificación del Riesgo'!L51:L53</f>
        <v/>
      </c>
      <c r="M51" s="36" t="str">
        <f>IF(OR('[5]2. Identificación del Riesgo'!H51:H53="Corrupción",'[5]2. Identificación del Riesgo'!H51:H53="Lavado de Activos",'[5]2. Identificación del Riesgo'!H51:H53="Financiación del Terrorismo",'[5]2. Identificación del Riesgo'!H51:H53="Trámites, OPAs y Consultas de Acceso a la Información Pública"),"No Aplica",
IF('[5]2. Identificación del Riesgo'!M51:M53="","",'[5]2. Identificación del Riesgo'!M51:M53))</f>
        <v/>
      </c>
      <c r="N51" s="37" t="str">
        <f>'[5]2. Identificación del Riesgo'!N51:N53</f>
        <v/>
      </c>
      <c r="O51" s="38" t="str">
        <f>'[5]2. Identificación del Riesgo'!O51:O53</f>
        <v/>
      </c>
      <c r="P51" s="39" t="str">
        <f>'[5]2. Identificación del Riesgo'!P51:P53</f>
        <v/>
      </c>
      <c r="Q51" s="40" t="str">
        <f>IF($H$51="","",
IF(OR($H$51="Corrupción",$H$51="Lavado de Activos",$H$51="Financiación del Terrorismo",$H$51="Trámites, OPAs y Consultas de Acceso a la Información Pública"),'[5]6.Valoración Control Corrupción'!$E51,'[5]5. Valoración de Controles'!$E51))</f>
        <v/>
      </c>
      <c r="R51" s="41" t="str">
        <f>IF($H$51="","",
IF(OR($H$51="Corrupción",$H$51="Lavado de Activos",$H$51="Financiación del Terrorismo",$H$51="Trámites, OPAs y Consultas de Acceso a la Información Pública"),"No Aplica",'[5]5. Valoración de Controles'!$I51))</f>
        <v/>
      </c>
      <c r="S51" s="41" t="str">
        <f>IF($H$51="","",
IF(OR($H$51="Corrupción",$H$51="Lavado de Activos",$H$51="Financiación del Terrorismo",$H$51="Trámites, OPAs y Consultas de Acceso a la Información Pública"),"No Aplica",'[5]5. Valoración de Controles'!$J51))</f>
        <v/>
      </c>
      <c r="T51" s="41" t="str">
        <f>IF($H$51="","",
IF(OR($H$51="Corrupción",$H$51="Lavado de Activos",$H$51="Financiación del Terrorismo",$H$51="Trámites, OPAs y Consultas de Acceso a la Información Pública"),"No Aplica",'[5]5. Valoración de Controles'!$K51))</f>
        <v/>
      </c>
      <c r="U51" s="41" t="str">
        <f>IF($H$51="","",
IF(OR($H$51="Corrupción",$H$51="Lavado de Activos",$H$51="Financiación del Terrorismo",$H$51="Trámites, OPAs y Consultas de Acceso a la Información Pública"),"No Aplica",'[5]5. Valoración de Controles'!$L51))</f>
        <v/>
      </c>
      <c r="V51" s="41" t="str">
        <f>IF($H$51="","",
IF(OR($H$51="Corrupción",$H$51="Lavado de Activos",$H$51="Financiación del Terrorismo",$H$51="Trámites, OPAs y Consultas de Acceso a la Información Pública"),"No Aplica",'[5]5. Valoración de Controles'!$M51))</f>
        <v/>
      </c>
      <c r="W51" s="41" t="str">
        <f>IF($H$51="","",
IF(OR($H$51="Corrupción",$H$51="Lavado de Activos",$H$51="Financiación del Terrorismo",$H$51="Trámites, OPAs y Consultas de Acceso a la Información Pública"),"No Aplica",'[5]5. Valoración de Controles'!$N51))</f>
        <v/>
      </c>
      <c r="X51" s="42" t="str">
        <f>IF($H$51="","",
IF(OR($H$51="Corrupción",$H$51="Lavado de Activos",$H$51="Financiación del Terrorismo",$H$51="Trámites, OPAs y Consultas de Acceso a la Información Pública"),"No Aplica",'[5]5. Valoración de Controles'!$O51))</f>
        <v/>
      </c>
      <c r="Y51" s="42" t="str">
        <f>IF($H$51="","",
IF(OR($H$51="Corrupción",$H$51="Lavado de Activos",$H$51="Financiación del Terrorismo",$H$51="Trámites, OPAs y Consultas de Acceso a la Información Pública"),"No Aplica",'[5]5. Valoración de Controles'!$P51))</f>
        <v/>
      </c>
      <c r="Z51" s="42" t="str">
        <f>IF($H$51="","",
IF(OR($H$51="Corrupción",$H$51="Lavado de Activos",$H$51="Financiación del Terrorismo",$H$51="Trámites, OPAs y Consultas de Acceso a la Información Pública"),"No Aplica",'[5]5. Valoración de Controles'!$Q51))</f>
        <v/>
      </c>
      <c r="AA51" s="43" t="str">
        <f>IF($H$51="","",
IF(OR($H$51="Corrupción",$H$51="Lavado de Activos",$H$51="Financiación del Terrorismo",$H$51="Trámites, OPAs y Consultas de Acceso a la Información Pública"),"No aplica",'[5]5. Valoración de Controles'!$R51))</f>
        <v/>
      </c>
      <c r="AB51" s="37" t="str">
        <f>IF(H51="","",
IF(OR(H51="Corrupción",H51="Lavado de Activos",H51="Financiación del Terrorismo",H51="Trámites, OPAs y Consultas de Acceso a la Información Pública"),'[5]6.Valoración Control Corrupción'!W51:W53,
IF(OR(H51&lt;&gt;"Corrupción",H51&lt;&gt;"Lavado de Activos",H51&lt;&gt;"Financiación del Terrorismo",H51&lt;&gt;"Trámites, OPAs y Consultas de Acceso a la Información Pública"),IF(AC51="","",
IF(AND(AC51&gt;0,AC51&lt;0.4),"Muy Baja",
IF(AND(AC51&gt;=0.4,AC51&lt;0.6),"Baja",
IF(AND(AC51&gt;=0.6,AC51&lt;0.8),"Media",
IF(AND(AC51&gt;=0.8,AC51&lt;1),"Alta",
IF(AC51&gt;=1,"Muy Alta","")))))))))</f>
        <v/>
      </c>
      <c r="AC51" s="44"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IF('[5]5. Valoración de Controles'!U53&gt;0,'[5]5. Valoración de Controles'!U53,
IF('[5]5. Valoración de Controles'!U52&gt;0,'[5]5. Valoración de Controles'!U52,
IF('[5]5. Valoración de Controles'!U51&gt;0,'[5]5. Valoración de Controles'!U51,L51))))))</f>
        <v/>
      </c>
      <c r="AD51" s="37" t="str">
        <f>IF(H51="","",
IF(OR(H51="Corrupción",H51="Lavado de Activos",H51="Financiación del Terrorismo",H51="Trámites, OPAs y Consultas de Acceso a la Información Pública"),'[5]3. Impacto Riesgo de Corrupción'!Z51:Z53,
IF(OR(H51&lt;&gt;"Corrupción",H51&lt;&gt;"Lavado de Activos",H51&lt;&gt;"Financiación del Terrorismo",H51&lt;&gt;"Trámites, OPAs y Consultas de Acceso a la Información Pública"),
IF(AE51="","",
IF(AND(AE51&gt;0,AE51&lt;0.4),"Leve",
IF(AND(AE51&gt;=0.4,AE51&lt;0.6),"Menor",
IF(AND(AE51&gt;=0.6,AE51&lt;0.8),"Moderado",
IF(AND(AE51&gt;=0.8,AE51&lt;1),"Mayor",
IF(AE51&gt;=1,"Catastrófico","")))))))))</f>
        <v/>
      </c>
      <c r="AE51" s="44"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IF('[5]5. Valoración de Controles'!V53&gt;0,'[5]5. Valoración de Controles'!V53,
IF('[5]5. Valoración de Controles'!V52&gt;0,'[5]5. Valoración de Controles'!V52,
IF('[5]5. Valoración de Controles'!V51&gt;0,'[5]5. Valoración de Controles'!V51,O51))))))</f>
        <v/>
      </c>
      <c r="AF51" s="39" t="str">
        <f t="shared" ref="AF51" si="39">IF(AND(AB51="Muy Alta",OR(AD51="Leve",AD51="Menor",AD51="Moderado",AD51="Mayor")),"Alto",
IF(AND(AB51="Alta",OR(AD51="Leve",AD51="Menor")),"Moderado",
IF(AND(AB51="Alta",OR(AD51="Moderado",AD51="Mayor")),"Alto",
IF(AND(AB51="Media",OR(AD51="Leve",AD51="Menor",AD51="Moderado")),"Moderado",
IF(AND(AB51="Media",OR(AD51="Mayor")),"Alto",
IF(AND(AB51="Baja",OR(AD51="Leve")),"Bajo",
IF(AND(OR(AB51="Baja",AB51="Improbable"),OR(AD51="Menor",AD51="Moderado")),"Moderado",
IF(AND(OR(AB51="Baja",AB51="Improbable"),AD51="Mayor"),"Alto",
IF(AND(AB51="Muy Baja",OR(AD51="Leve",AD51="Menor")),"Bajo",
IF(AND(OR(AB51="Muy Baja",AB51="Rara vez"),OR(AD51="Moderado")),"Moderado",
IF(AND(OR(AB51="Muy Baja",AB51="Rara vez"),AD51="Mayor"),"Alto",
IF(AND(OR(AB51="Casi seguro",AB51="Probable",AB51="Posible"),AD51="Mayor"),"Extremo",
IF(AND(AB51="Casi seguro",AD51="Moderado"),"Extremo",
IF(AND(OR(AB51="Probable",AB51="Posible"),OR(AD51="Moderado")),"Alto",
IF(AD51="Catastrófico","Extremo","")))))))))))))))</f>
        <v/>
      </c>
      <c r="AG51" s="45"/>
      <c r="AH51" s="46" t="str">
        <f t="shared" ref="AH51" si="40">IF(AG51="Reducir (Mitigar)","Debe establecer el plan de acción a implementar para mitigar el nivel del riesgo",
IF(AG51="Reducir (Transferir)","No amerita plan de acción. Debe tercerizar la actividad que genera este riesgo o adquirir polizas para evitar responsabilidad economica, sin embargo mantiene la responsabilidad reputacional",
IF(AG51="Aceptar","No amerita plan de acción. Asuma las consecuencias de la materialización del riesgo",
IF(AG51="Evitar","No amerita plan de acción. No ejecute la actividad que genera el riesgo",
IF(AG51="Reducir","Debe establecer el plan de acción a implementar para mitigar el nivel del riesgo",
IF(AG51="Compartir","No amerita plan de acción. Comparta el riesgo con una parte interesada que pueda gestionarlo con mas eficacia",""))))))</f>
        <v/>
      </c>
      <c r="AI51" s="47"/>
      <c r="AJ51" s="48"/>
      <c r="AK51" s="49" t="str">
        <f t="shared" ref="AK51" si="41">IF(AI51="","","∑ Peso porcentual de cada acción definida")</f>
        <v/>
      </c>
      <c r="AL51" s="50"/>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row>
    <row r="52" spans="1:67" ht="31.5" customHeight="1">
      <c r="A52" s="35"/>
      <c r="B52" s="36"/>
      <c r="C52" s="36"/>
      <c r="D52" s="36"/>
      <c r="E52" s="36"/>
      <c r="F52" s="36"/>
      <c r="G52" s="36"/>
      <c r="H52" s="36"/>
      <c r="I52" s="36"/>
      <c r="J52" s="36"/>
      <c r="K52" s="37"/>
      <c r="L52" s="38"/>
      <c r="M52" s="36"/>
      <c r="N52" s="37"/>
      <c r="O52" s="38"/>
      <c r="P52" s="39"/>
      <c r="Q52" s="40" t="str">
        <f>IF($H$51="","",
IF(OR($H$51="Corrupción",$H$51="Lavado de Activos",$H$51="Financiación del Terrorismo",$H$51="Trámites, OPAs y Consultas de Acceso a la Información Pública"),'[5]6.Valoración Control Corrupción'!$E52,'[5]5. Valoración de Controles'!$E52))</f>
        <v/>
      </c>
      <c r="R52" s="41" t="str">
        <f>IF($H$51="","",
IF(OR($H$51="Corrupción",$H$51="Lavado de Activos",$H$51="Financiación del Terrorismo",$H$51="Trámites, OPAs y Consultas de Acceso a la Información Pública"),"No Aplica",'[5]5. Valoración de Controles'!$I52))</f>
        <v/>
      </c>
      <c r="S52" s="41" t="str">
        <f>IF($H$51="","",
IF(OR($H$51="Corrupción",$H$51="Lavado de Activos",$H$51="Financiación del Terrorismo",$H$51="Trámites, OPAs y Consultas de Acceso a la Información Pública"),"No Aplica",'[5]5. Valoración de Controles'!$J52))</f>
        <v/>
      </c>
      <c r="T52" s="41" t="str">
        <f>IF($H$51="","",
IF(OR($H$51="Corrupción",$H$51="Lavado de Activos",$H$51="Financiación del Terrorismo",$H$51="Trámites, OPAs y Consultas de Acceso a la Información Pública"),"No Aplica",'[5]5. Valoración de Controles'!$K52))</f>
        <v/>
      </c>
      <c r="U52" s="41" t="str">
        <f>IF($H$51="","",
IF(OR($H$51="Corrupción",$H$51="Lavado de Activos",$H$51="Financiación del Terrorismo",$H$51="Trámites, OPAs y Consultas de Acceso a la Información Pública"),"No Aplica",'[5]5. Valoración de Controles'!$L52))</f>
        <v/>
      </c>
      <c r="V52" s="41" t="str">
        <f>IF($H$51="","",
IF(OR($H$51="Corrupción",$H$51="Lavado de Activos",$H$51="Financiación del Terrorismo",$H$51="Trámites, OPAs y Consultas de Acceso a la Información Pública"),"No Aplica",'[5]5. Valoración de Controles'!$M52))</f>
        <v/>
      </c>
      <c r="W52" s="41" t="str">
        <f>IF($H$51="","",
IF(OR($H$51="Corrupción",$H$51="Lavado de Activos",$H$51="Financiación del Terrorismo",$H$51="Trámites, OPAs y Consultas de Acceso a la Información Pública"),"No Aplica",'[5]5. Valoración de Controles'!$N52))</f>
        <v/>
      </c>
      <c r="X52" s="42" t="str">
        <f>IF($H$51="","",
IF(OR($H$51="Corrupción",$H$51="Lavado de Activos",$H$51="Financiación del Terrorismo",$H$51="Trámites, OPAs y Consultas de Acceso a la Información Pública"),"No Aplica",'[5]5. Valoración de Controles'!$O52))</f>
        <v/>
      </c>
      <c r="Y52" s="42" t="str">
        <f>IF($H$51="","",
IF(OR($H$51="Corrupción",$H$51="Lavado de Activos",$H$51="Financiación del Terrorismo",$H$51="Trámites, OPAs y Consultas de Acceso a la Información Pública"),"No Aplica",'[5]5. Valoración de Controles'!$P52))</f>
        <v/>
      </c>
      <c r="Z52" s="42" t="str">
        <f>IF($H$51="","",
IF(OR($H$51="Corrupción",$H$51="Lavado de Activos",$H$51="Financiación del Terrorismo",$H$51="Trámites, OPAs y Consultas de Acceso a la Información Pública"),"No Aplica",'[5]5. Valoración de Controles'!$Q52))</f>
        <v/>
      </c>
      <c r="AA52" s="43" t="str">
        <f>IF($H$51="","",
IF(OR($H$51="Corrupción",$H$51="Lavado de Activos",$H$51="Financiación del Terrorismo",$H$51="Trámites, OPAs y Consultas de Acceso a la Información Pública"),"No aplica",'[5]5. Valoración de Controles'!$R52))</f>
        <v/>
      </c>
      <c r="AB52" s="37"/>
      <c r="AC52" s="52"/>
      <c r="AD52" s="37"/>
      <c r="AE52" s="52"/>
      <c r="AF52" s="39"/>
      <c r="AG52" s="45"/>
      <c r="AH52" s="53"/>
      <c r="AI52" s="54"/>
      <c r="AJ52" s="55"/>
      <c r="AK52" s="56"/>
      <c r="AL52" s="55"/>
    </row>
    <row r="53" spans="1:67" ht="31.5" customHeight="1">
      <c r="A53" s="35"/>
      <c r="B53" s="36"/>
      <c r="C53" s="36"/>
      <c r="D53" s="36"/>
      <c r="E53" s="36"/>
      <c r="F53" s="36"/>
      <c r="G53" s="36"/>
      <c r="H53" s="36"/>
      <c r="I53" s="36"/>
      <c r="J53" s="36"/>
      <c r="K53" s="37"/>
      <c r="L53" s="38"/>
      <c r="M53" s="36"/>
      <c r="N53" s="37"/>
      <c r="O53" s="38"/>
      <c r="P53" s="39"/>
      <c r="Q53" s="40" t="str">
        <f>IF($H$51="","",
IF(OR($H$51="Corrupción",$H$51="Lavado de Activos",$H$51="Financiación del Terrorismo",$H$51="Trámites, OPAs y Consultas de Acceso a la Información Pública"),'[5]6.Valoración Control Corrupción'!$E53,'[5]5. Valoración de Controles'!$E53))</f>
        <v/>
      </c>
      <c r="R53" s="41" t="str">
        <f>IF($H$51="","",
IF(OR($H$51="Corrupción",$H$51="Lavado de Activos",$H$51="Financiación del Terrorismo",$H$51="Trámites, OPAs y Consultas de Acceso a la Información Pública"),"No Aplica",'[5]5. Valoración de Controles'!$I53))</f>
        <v/>
      </c>
      <c r="S53" s="41" t="str">
        <f>IF($H$51="","",
IF(OR($H$51="Corrupción",$H$51="Lavado de Activos",$H$51="Financiación del Terrorismo",$H$51="Trámites, OPAs y Consultas de Acceso a la Información Pública"),"No Aplica",'[5]5. Valoración de Controles'!$J53))</f>
        <v/>
      </c>
      <c r="T53" s="41" t="str">
        <f>IF($H$51="","",
IF(OR($H$51="Corrupción",$H$51="Lavado de Activos",$H$51="Financiación del Terrorismo",$H$51="Trámites, OPAs y Consultas de Acceso a la Información Pública"),"No Aplica",'[5]5. Valoración de Controles'!$K53))</f>
        <v/>
      </c>
      <c r="U53" s="41" t="str">
        <f>IF($H$51="","",
IF(OR($H$51="Corrupción",$H$51="Lavado de Activos",$H$51="Financiación del Terrorismo",$H$51="Trámites, OPAs y Consultas de Acceso a la Información Pública"),"No Aplica",'[5]5. Valoración de Controles'!$L53))</f>
        <v/>
      </c>
      <c r="V53" s="41" t="str">
        <f>IF($H$51="","",
IF(OR($H$51="Corrupción",$H$51="Lavado de Activos",$H$51="Financiación del Terrorismo",$H$51="Trámites, OPAs y Consultas de Acceso a la Información Pública"),"No Aplica",'[5]5. Valoración de Controles'!$M53))</f>
        <v/>
      </c>
      <c r="W53" s="41" t="str">
        <f>IF($H$51="","",
IF(OR($H$51="Corrupción",$H$51="Lavado de Activos",$H$51="Financiación del Terrorismo",$H$51="Trámites, OPAs y Consultas de Acceso a la Información Pública"),"No Aplica",'[5]5. Valoración de Controles'!$N53))</f>
        <v/>
      </c>
      <c r="X53" s="42" t="str">
        <f>IF($H$51="","",
IF(OR($H$51="Corrupción",$H$51="Lavado de Activos",$H$51="Financiación del Terrorismo",$H$51="Trámites, OPAs y Consultas de Acceso a la Información Pública"),"No Aplica",'[5]5. Valoración de Controles'!$O53))</f>
        <v/>
      </c>
      <c r="Y53" s="42" t="str">
        <f>IF($H$51="","",
IF(OR($H$51="Corrupción",$H$51="Lavado de Activos",$H$51="Financiación del Terrorismo",$H$51="Trámites, OPAs y Consultas de Acceso a la Información Pública"),"No Aplica",'[5]5. Valoración de Controles'!$P53))</f>
        <v/>
      </c>
      <c r="Z53" s="42" t="str">
        <f>IF($H$51="","",
IF(OR($H$51="Corrupción",$H$51="Lavado de Activos",$H$51="Financiación del Terrorismo",$H$51="Trámites, OPAs y Consultas de Acceso a la Información Pública"),"No Aplica",'[5]5. Valoración de Controles'!$Q53))</f>
        <v/>
      </c>
      <c r="AA53" s="43" t="str">
        <f>IF($H$51="","",
IF(OR($H$51="Corrupción",$H$51="Lavado de Activos",$H$51="Financiación del Terrorismo",$H$51="Trámites, OPAs y Consultas de Acceso a la Información Pública"),"No aplica",'[5]5. Valoración de Controles'!$R53))</f>
        <v/>
      </c>
      <c r="AB53" s="37"/>
      <c r="AC53" s="52"/>
      <c r="AD53" s="37"/>
      <c r="AE53" s="52"/>
      <c r="AF53" s="39"/>
      <c r="AG53" s="45"/>
      <c r="AH53" s="53"/>
      <c r="AI53" s="54"/>
      <c r="AJ53" s="55"/>
      <c r="AK53" s="56"/>
      <c r="AL53" s="55"/>
    </row>
    <row r="54" spans="1:67" ht="31.5" customHeight="1">
      <c r="A54" s="35">
        <v>16</v>
      </c>
      <c r="B54" s="36" t="str">
        <f>'[5]2. Identificación del Riesgo'!B54:B56</f>
        <v/>
      </c>
      <c r="C54" s="36" t="str">
        <f>IF('[5]2. Identificación del Riesgo'!C54:C56="","",'[5]2. Identificación del Riesgo'!C54:C56)</f>
        <v/>
      </c>
      <c r="D54" s="36" t="str">
        <f>IF('[5]2. Identificación del Riesgo'!D54:D56="","",'[5]2. Identificación del Riesgo'!D54:D56)</f>
        <v/>
      </c>
      <c r="E54" s="36" t="str">
        <f>IF('[5]2. Identificación del Riesgo'!E54:E56="","",'[5]2. Identificación del Riesgo'!E54:E56)</f>
        <v/>
      </c>
      <c r="F54" s="36" t="str">
        <f>IF('[5]2. Identificación del Riesgo'!F54:F56="","",'[5]2. Identificación del Riesgo'!F54:F56)</f>
        <v/>
      </c>
      <c r="G54" s="36" t="str">
        <f>IF('[5]2. Identificación del Riesgo'!G54:G56="","",'[5]2. Identificación del Riesgo'!G54:G56)</f>
        <v/>
      </c>
      <c r="H54" s="36" t="str">
        <f>IF('[5]2. Identificación del Riesgo'!H54:H56="","",'[5]2. Identificación del Riesgo'!H54:H56)</f>
        <v/>
      </c>
      <c r="I54" s="36" t="str">
        <f>IF('[5]2. Identificación del Riesgo'!I54:I56="","",'[5]2. Identificación del Riesgo'!I54:I56)</f>
        <v/>
      </c>
      <c r="J54" s="36" t="str">
        <f>IF('[5]2. Identificación del Riesgo'!J54:J56="","",'[5]2. Identificación del Riesgo'!J54:J56)</f>
        <v/>
      </c>
      <c r="K54" s="37" t="str">
        <f>'[5]2. Identificación del Riesgo'!K54:K56</f>
        <v/>
      </c>
      <c r="L54" s="38" t="str">
        <f>'[5]2. Identificación del Riesgo'!L54:L56</f>
        <v/>
      </c>
      <c r="M54" s="36" t="str">
        <f>IF(OR('[5]2. Identificación del Riesgo'!H54:H56="Corrupción",'[5]2. Identificación del Riesgo'!H54:H56="Lavado de Activos",'[5]2. Identificación del Riesgo'!H54:H56="Financiación del Terrorismo",'[5]2. Identificación del Riesgo'!H54:H56="Trámites, OPAs y Consultas de Acceso a la Información Pública"),"No Aplica",
IF('[5]2. Identificación del Riesgo'!M54:M56="","",'[5]2. Identificación del Riesgo'!M54:M56))</f>
        <v/>
      </c>
      <c r="N54" s="37" t="str">
        <f>'[5]2. Identificación del Riesgo'!N54:N56</f>
        <v/>
      </c>
      <c r="O54" s="38" t="str">
        <f>'[5]2. Identificación del Riesgo'!O54:O56</f>
        <v/>
      </c>
      <c r="P54" s="39" t="str">
        <f>'[5]2. Identificación del Riesgo'!P54:P56</f>
        <v/>
      </c>
      <c r="Q54" s="40" t="str">
        <f>IF($H$54="","",
IF(OR($H$54="Corrupción",$H$54="Lavado de Activos",$H$54="Financiación del Terrorismo",$H$54="Trámites, OPAs y Consultas de Acceso a la Información Pública"),'[5]6.Valoración Control Corrupción'!$E54,'[5]5. Valoración de Controles'!$E54))</f>
        <v/>
      </c>
      <c r="R54" s="41" t="str">
        <f>IF($H$54="","",
IF(OR($H$54="Corrupción",$H$54="Lavado de Activos",$H$54="Financiación del Terrorismo",$H$54="Trámites, OPAs y Consultas de Acceso a la Información Pública"),"No Aplica",'[5]5. Valoración de Controles'!$I54))</f>
        <v/>
      </c>
      <c r="S54" s="41" t="str">
        <f>IF($H$54="","",
IF(OR($H$54="Corrupción",$H$54="Lavado de Activos",$H$54="Financiación del Terrorismo",$H$54="Trámites, OPAs y Consultas de Acceso a la Información Pública"),"No Aplica",'[5]5. Valoración de Controles'!$J54))</f>
        <v/>
      </c>
      <c r="T54" s="41" t="str">
        <f>IF($H$54="","",
IF(OR($H$54="Corrupción",$H$54="Lavado de Activos",$H$54="Financiación del Terrorismo",$H$54="Trámites, OPAs y Consultas de Acceso a la Información Pública"),"No Aplica",'[5]5. Valoración de Controles'!$K54))</f>
        <v/>
      </c>
      <c r="U54" s="41" t="str">
        <f>IF($H$54="","",
IF(OR($H$54="Corrupción",$H$54="Lavado de Activos",$H$54="Financiación del Terrorismo",$H$54="Trámites, OPAs y Consultas de Acceso a la Información Pública"),"No Aplica",'[5]5. Valoración de Controles'!$L54))</f>
        <v/>
      </c>
      <c r="V54" s="41" t="str">
        <f>IF($H$54="","",
IF(OR($H$54="Corrupción",$H$54="Lavado de Activos",$H$54="Financiación del Terrorismo",$H$54="Trámites, OPAs y Consultas de Acceso a la Información Pública"),"No Aplica",'[5]5. Valoración de Controles'!$M54))</f>
        <v/>
      </c>
      <c r="W54" s="41" t="str">
        <f>IF($H$54="","",
IF(OR($H$54="Corrupción",$H$54="Lavado de Activos",$H$54="Financiación del Terrorismo",$H$54="Trámites, OPAs y Consultas de Acceso a la Información Pública"),"No Aplica",'[5]5. Valoración de Controles'!$N54))</f>
        <v/>
      </c>
      <c r="X54" s="42" t="str">
        <f>IF($H$54="","",
IF(OR($H$54="Corrupción",$H$54="Lavado de Activos",$H$54="Financiación del Terrorismo",$H$54="Trámites, OPAs y Consultas de Acceso a la Información Pública"),"No Aplica",'[5]5. Valoración de Controles'!$O54))</f>
        <v/>
      </c>
      <c r="Y54" s="42" t="str">
        <f>IF($H$54="","",
IF(OR($H$54="Corrupción",$H$54="Lavado de Activos",$H$54="Financiación del Terrorismo",$H$54="Trámites, OPAs y Consultas de Acceso a la Información Pública"),"No Aplica",'[5]5. Valoración de Controles'!$P54))</f>
        <v/>
      </c>
      <c r="Z54" s="42" t="str">
        <f>IF($H$54="","",
IF(OR($H$54="Corrupción",$H$54="Lavado de Activos",$H$54="Financiación del Terrorismo",$H$54="Trámites, OPAs y Consultas de Acceso a la Información Pública"),"No Aplica",'[5]5. Valoración de Controles'!$Q54))</f>
        <v/>
      </c>
      <c r="AA54" s="43" t="str">
        <f>IF($H$54="","",
IF(OR($H$54="Corrupción",$H$54="Lavado de Activos",$H$54="Financiación del Terrorismo",$H$54="Trámites, OPAs y Consultas de Acceso a la Información Pública"),"No aplica",'[5]5. Valoración de Controles'!$R54))</f>
        <v/>
      </c>
      <c r="AB54" s="37" t="str">
        <f>IF(H54="","",
IF(OR(H54="Corrupción",H54="Lavado de Activos",H54="Financiación del Terrorismo",H54="Trámites, OPAs y Consultas de Acceso a la Información Pública"),'[5]6.Valoración Control Corrupción'!W54:W56,
IF(OR(H54&lt;&gt;"Corrupción",H54&lt;&gt;"Lavado de Activos",H54&lt;&gt;"Financiación del Terrorismo",H54&lt;&gt;"Trámites, OPAs y Consultas de Acceso a la Información Pública"),IF(AC54="","",
IF(AND(AC54&gt;0,AC54&lt;0.4),"Muy Baja",
IF(AND(AC54&gt;=0.4,AC54&lt;0.6),"Baja",
IF(AND(AC54&gt;=0.6,AC54&lt;0.8),"Media",
IF(AND(AC54&gt;=0.8,AC54&lt;1),"Alta",
IF(AC54&gt;=1,"Muy Alta","")))))))))</f>
        <v/>
      </c>
      <c r="AC54" s="44"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IF('[5]5. Valoración de Controles'!U56&gt;0,'[5]5. Valoración de Controles'!U56,
IF('[5]5. Valoración de Controles'!U55&gt;0,'[5]5. Valoración de Controles'!U55,
IF('[5]5. Valoración de Controles'!U54&gt;0,'[5]5. Valoración de Controles'!U54,L54))))))</f>
        <v/>
      </c>
      <c r="AD54" s="37" t="str">
        <f>IF(H54="","",
IF(OR(H54="Corrupción",H54="Lavado de Activos",H54="Financiación del Terrorismo",H54="Trámites, OPAs y Consultas de Acceso a la Información Pública"),'[5]3. Impacto Riesgo de Corrupción'!Z54:Z56,
IF(OR(H54&lt;&gt;"Corrupción",H54&lt;&gt;"Lavado de Activos",H54&lt;&gt;"Financiación del Terrorismo",H54&lt;&gt;"Trámites, OPAs y Consultas de Acceso a la Información Pública"),
IF(AE54="","",
IF(AND(AE54&gt;0,AE54&lt;0.4),"Leve",
IF(AND(AE54&gt;=0.4,AE54&lt;0.6),"Menor",
IF(AND(AE54&gt;=0.6,AE54&lt;0.8),"Moderado",
IF(AND(AE54&gt;=0.8,AE54&lt;1),"Mayor",
IF(AE54&gt;=1,"Catastrófico","")))))))))</f>
        <v/>
      </c>
      <c r="AE54" s="44"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IF('[5]5. Valoración de Controles'!V56&gt;0,'[5]5. Valoración de Controles'!V56,
IF('[5]5. Valoración de Controles'!V55&gt;0,'[5]5. Valoración de Controles'!V55,
IF('[5]5. Valoración de Controles'!V54&gt;0,'[5]5. Valoración de Controles'!V54,O54))))))</f>
        <v/>
      </c>
      <c r="AF54" s="39" t="str">
        <f t="shared" ref="AF54" si="42">IF(AND(AB54="Muy Alta",OR(AD54="Leve",AD54="Menor",AD54="Moderado",AD54="Mayor")),"Alto",
IF(AND(AB54="Alta",OR(AD54="Leve",AD54="Menor")),"Moderado",
IF(AND(AB54="Alta",OR(AD54="Moderado",AD54="Mayor")),"Alto",
IF(AND(AB54="Media",OR(AD54="Leve",AD54="Menor",AD54="Moderado")),"Moderado",
IF(AND(AB54="Media",OR(AD54="Mayor")),"Alto",
IF(AND(AB54="Baja",OR(AD54="Leve")),"Bajo",
IF(AND(OR(AB54="Baja",AB54="Improbable"),OR(AD54="Menor",AD54="Moderado")),"Moderado",
IF(AND(OR(AB54="Baja",AB54="Improbable"),AD54="Mayor"),"Alto",
IF(AND(AB54="Muy Baja",OR(AD54="Leve",AD54="Menor")),"Bajo",
IF(AND(OR(AB54="Muy Baja",AB54="Rara vez"),OR(AD54="Moderado")),"Moderado",
IF(AND(OR(AB54="Muy Baja",AB54="Rara vez"),AD54="Mayor"),"Alto",
IF(AND(OR(AB54="Casi seguro",AB54="Probable",AB54="Posible"),AD54="Mayor"),"Extremo",
IF(AND(AB54="Casi seguro",AD54="Moderado"),"Extremo",
IF(AND(OR(AB54="Probable",AB54="Posible"),OR(AD54="Moderado")),"Alto",
IF(AD54="Catastrófico","Extremo","")))))))))))))))</f>
        <v/>
      </c>
      <c r="AG54" s="45"/>
      <c r="AH54" s="46" t="str">
        <f t="shared" ref="AH54" si="43">IF(AG54="Reducir (Mitigar)","Debe establecer el plan de acción a implementar para mitigar el nivel del riesgo",
IF(AG54="Reducir (Transferir)","No amerita plan de acción. Debe tercerizar la actividad que genera este riesgo o adquirir polizas para evitar responsabilidad economica, sin embargo mantiene la responsabilidad reputacional",
IF(AG54="Aceptar","No amerita plan de acción. Asuma las consecuencias de la materialización del riesgo",
IF(AG54="Evitar","No amerita plan de acción. No ejecute la actividad que genera el riesgo",
IF(AG54="Reducir","Debe establecer el plan de acción a implementar para mitigar el nivel del riesgo",
IF(AG54="Compartir","No amerita plan de acción. Comparta el riesgo con una parte interesada que pueda gestionarlo con mas eficacia",""))))))</f>
        <v/>
      </c>
      <c r="AI54" s="47"/>
      <c r="AJ54" s="48"/>
      <c r="AK54" s="49" t="str">
        <f t="shared" ref="AK54" si="44">IF(AI54="","","∑ Peso porcentual de cada acción definida")</f>
        <v/>
      </c>
      <c r="AL54" s="50"/>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row>
    <row r="55" spans="1:67" ht="31.5" customHeight="1">
      <c r="A55" s="35"/>
      <c r="B55" s="36"/>
      <c r="C55" s="36"/>
      <c r="D55" s="36"/>
      <c r="E55" s="36"/>
      <c r="F55" s="36"/>
      <c r="G55" s="36"/>
      <c r="H55" s="36"/>
      <c r="I55" s="36"/>
      <c r="J55" s="36"/>
      <c r="K55" s="37"/>
      <c r="L55" s="38"/>
      <c r="M55" s="36"/>
      <c r="N55" s="37"/>
      <c r="O55" s="38"/>
      <c r="P55" s="39"/>
      <c r="Q55" s="40" t="str">
        <f>IF($H$54="","",
IF(OR($H$54="Corrupción",$H$54="Lavado de Activos",$H$54="Financiación del Terrorismo",$H$54="Trámites, OPAs y Consultas de Acceso a la Información Pública"),'[5]6.Valoración Control Corrupción'!$E55,'[5]5. Valoración de Controles'!$E55))</f>
        <v/>
      </c>
      <c r="R55" s="41" t="str">
        <f>IF($H$54="","",
IF(OR($H$54="Corrupción",$H$54="Lavado de Activos",$H$54="Financiación del Terrorismo",$H$54="Trámites, OPAs y Consultas de Acceso a la Información Pública"),"No Aplica",'[5]5. Valoración de Controles'!$I55))</f>
        <v/>
      </c>
      <c r="S55" s="41" t="str">
        <f>IF($H$54="","",
IF(OR($H$54="Corrupción",$H$54="Lavado de Activos",$H$54="Financiación del Terrorismo",$H$54="Trámites, OPAs y Consultas de Acceso a la Información Pública"),"No Aplica",'[5]5. Valoración de Controles'!$J55))</f>
        <v/>
      </c>
      <c r="T55" s="41" t="str">
        <f>IF($H$54="","",
IF(OR($H$54="Corrupción",$H$54="Lavado de Activos",$H$54="Financiación del Terrorismo",$H$54="Trámites, OPAs y Consultas de Acceso a la Información Pública"),"No Aplica",'[5]5. Valoración de Controles'!$K55))</f>
        <v/>
      </c>
      <c r="U55" s="41" t="str">
        <f>IF($H$54="","",
IF(OR($H$54="Corrupción",$H$54="Lavado de Activos",$H$54="Financiación del Terrorismo",$H$54="Trámites, OPAs y Consultas de Acceso a la Información Pública"),"No Aplica",'[5]5. Valoración de Controles'!$L55))</f>
        <v/>
      </c>
      <c r="V55" s="41" t="str">
        <f>IF($H$54="","",
IF(OR($H$54="Corrupción",$H$54="Lavado de Activos",$H$54="Financiación del Terrorismo",$H$54="Trámites, OPAs y Consultas de Acceso a la Información Pública"),"No Aplica",'[5]5. Valoración de Controles'!$M55))</f>
        <v/>
      </c>
      <c r="W55" s="41" t="str">
        <f>IF($H$54="","",
IF(OR($H$54="Corrupción",$H$54="Lavado de Activos",$H$54="Financiación del Terrorismo",$H$54="Trámites, OPAs y Consultas de Acceso a la Información Pública"),"No Aplica",'[5]5. Valoración de Controles'!$N55))</f>
        <v/>
      </c>
      <c r="X55" s="42" t="str">
        <f>IF($H$54="","",
IF(OR($H$54="Corrupción",$H$54="Lavado de Activos",$H$54="Financiación del Terrorismo",$H$54="Trámites, OPAs y Consultas de Acceso a la Información Pública"),"No Aplica",'[5]5. Valoración de Controles'!$O55))</f>
        <v/>
      </c>
      <c r="Y55" s="42" t="str">
        <f>IF($H$54="","",
IF(OR($H$54="Corrupción",$H$54="Lavado de Activos",$H$54="Financiación del Terrorismo",$H$54="Trámites, OPAs y Consultas de Acceso a la Información Pública"),"No Aplica",'[5]5. Valoración de Controles'!$P55))</f>
        <v/>
      </c>
      <c r="Z55" s="42" t="str">
        <f>IF($H$54="","",
IF(OR($H$54="Corrupción",$H$54="Lavado de Activos",$H$54="Financiación del Terrorismo",$H$54="Trámites, OPAs y Consultas de Acceso a la Información Pública"),"No Aplica",'[5]5. Valoración de Controles'!$Q55))</f>
        <v/>
      </c>
      <c r="AA55" s="43" t="str">
        <f>IF($H$54="","",
IF(OR($H$54="Corrupción",$H$54="Lavado de Activos",$H$54="Financiación del Terrorismo",$H$54="Trámites, OPAs y Consultas de Acceso a la Información Pública"),"No aplica",'[5]5. Valoración de Controles'!$R55))</f>
        <v/>
      </c>
      <c r="AB55" s="37"/>
      <c r="AC55" s="52"/>
      <c r="AD55" s="37"/>
      <c r="AE55" s="52"/>
      <c r="AF55" s="39"/>
      <c r="AG55" s="45"/>
      <c r="AH55" s="53"/>
      <c r="AI55" s="54"/>
      <c r="AJ55" s="55"/>
      <c r="AK55" s="56"/>
      <c r="AL55" s="55"/>
    </row>
    <row r="56" spans="1:67" ht="31.5" customHeight="1">
      <c r="A56" s="35"/>
      <c r="B56" s="36"/>
      <c r="C56" s="36"/>
      <c r="D56" s="36"/>
      <c r="E56" s="36"/>
      <c r="F56" s="36"/>
      <c r="G56" s="36"/>
      <c r="H56" s="36"/>
      <c r="I56" s="36"/>
      <c r="J56" s="36"/>
      <c r="K56" s="37"/>
      <c r="L56" s="38"/>
      <c r="M56" s="36"/>
      <c r="N56" s="37"/>
      <c r="O56" s="38"/>
      <c r="P56" s="39"/>
      <c r="Q56" s="40" t="str">
        <f>IF($H$54="","",
IF(OR($H$54="Corrupción",$H$54="Lavado de Activos",$H$54="Financiación del Terrorismo",$H$54="Trámites, OPAs y Consultas de Acceso a la Información Pública"),'[5]6.Valoración Control Corrupción'!$E56,'[5]5. Valoración de Controles'!$E56))</f>
        <v/>
      </c>
      <c r="R56" s="41" t="str">
        <f>IF($H$54="","",
IF(OR($H$54="Corrupción",$H$54="Lavado de Activos",$H$54="Financiación del Terrorismo",$H$54="Trámites, OPAs y Consultas de Acceso a la Información Pública"),"No Aplica",'[5]5. Valoración de Controles'!$I56))</f>
        <v/>
      </c>
      <c r="S56" s="41" t="str">
        <f>IF($H$54="","",
IF(OR($H$54="Corrupción",$H$54="Lavado de Activos",$H$54="Financiación del Terrorismo",$H$54="Trámites, OPAs y Consultas de Acceso a la Información Pública"),"No Aplica",'[5]5. Valoración de Controles'!$J56))</f>
        <v/>
      </c>
      <c r="T56" s="41" t="str">
        <f>IF($H$54="","",
IF(OR($H$54="Corrupción",$H$54="Lavado de Activos",$H$54="Financiación del Terrorismo",$H$54="Trámites, OPAs y Consultas de Acceso a la Información Pública"),"No Aplica",'[5]5. Valoración de Controles'!$K56))</f>
        <v/>
      </c>
      <c r="U56" s="41" t="str">
        <f>IF($H$54="","",
IF(OR($H$54="Corrupción",$H$54="Lavado de Activos",$H$54="Financiación del Terrorismo",$H$54="Trámites, OPAs y Consultas de Acceso a la Información Pública"),"No Aplica",'[5]5. Valoración de Controles'!$L56))</f>
        <v/>
      </c>
      <c r="V56" s="41" t="str">
        <f>IF($H$54="","",
IF(OR($H$54="Corrupción",$H$54="Lavado de Activos",$H$54="Financiación del Terrorismo",$H$54="Trámites, OPAs y Consultas de Acceso a la Información Pública"),"No Aplica",'[5]5. Valoración de Controles'!$M56))</f>
        <v/>
      </c>
      <c r="W56" s="41" t="str">
        <f>IF($H$54="","",
IF(OR($H$54="Corrupción",$H$54="Lavado de Activos",$H$54="Financiación del Terrorismo",$H$54="Trámites, OPAs y Consultas de Acceso a la Información Pública"),"No Aplica",'[5]5. Valoración de Controles'!$N56))</f>
        <v/>
      </c>
      <c r="X56" s="42" t="str">
        <f>IF($H$54="","",
IF(OR($H$54="Corrupción",$H$54="Lavado de Activos",$H$54="Financiación del Terrorismo",$H$54="Trámites, OPAs y Consultas de Acceso a la Información Pública"),"No Aplica",'[5]5. Valoración de Controles'!$O56))</f>
        <v/>
      </c>
      <c r="Y56" s="42" t="str">
        <f>IF($H$54="","",
IF(OR($H$54="Corrupción",$H$54="Lavado de Activos",$H$54="Financiación del Terrorismo",$H$54="Trámites, OPAs y Consultas de Acceso a la Información Pública"),"No Aplica",'[5]5. Valoración de Controles'!$P56))</f>
        <v/>
      </c>
      <c r="Z56" s="42" t="str">
        <f>IF($H$54="","",
IF(OR($H$54="Corrupción",$H$54="Lavado de Activos",$H$54="Financiación del Terrorismo",$H$54="Trámites, OPAs y Consultas de Acceso a la Información Pública"),"No Aplica",'[5]5. Valoración de Controles'!$Q56))</f>
        <v/>
      </c>
      <c r="AA56" s="43" t="str">
        <f>IF($H$54="","",
IF(OR($H$54="Corrupción",$H$54="Lavado de Activos",$H$54="Financiación del Terrorismo",$H$54="Trámites, OPAs y Consultas de Acceso a la Información Pública"),"No aplica",'[5]5. Valoración de Controles'!$R56))</f>
        <v/>
      </c>
      <c r="AB56" s="37"/>
      <c r="AC56" s="52"/>
      <c r="AD56" s="37"/>
      <c r="AE56" s="52"/>
      <c r="AF56" s="39"/>
      <c r="AG56" s="45"/>
      <c r="AH56" s="53"/>
      <c r="AI56" s="54"/>
      <c r="AJ56" s="55"/>
      <c r="AK56" s="56"/>
      <c r="AL56" s="55"/>
    </row>
    <row r="57" spans="1:67" ht="31.5" customHeight="1">
      <c r="A57" s="35">
        <v>17</v>
      </c>
      <c r="B57" s="36" t="str">
        <f>'[5]2. Identificación del Riesgo'!B57:B59</f>
        <v/>
      </c>
      <c r="C57" s="36" t="str">
        <f>IF('[5]2. Identificación del Riesgo'!C57:C59="","",'[5]2. Identificación del Riesgo'!C57:C59)</f>
        <v/>
      </c>
      <c r="D57" s="36" t="str">
        <f>IF('[5]2. Identificación del Riesgo'!D57:D59="","",'[5]2. Identificación del Riesgo'!D57:D59)</f>
        <v/>
      </c>
      <c r="E57" s="36" t="str">
        <f>IF('[5]2. Identificación del Riesgo'!E57:E59="","",'[5]2. Identificación del Riesgo'!E57:E59)</f>
        <v/>
      </c>
      <c r="F57" s="36" t="str">
        <f>IF('[5]2. Identificación del Riesgo'!F57:F59="","",'[5]2. Identificación del Riesgo'!F57:F59)</f>
        <v/>
      </c>
      <c r="G57" s="36" t="str">
        <f>IF('[5]2. Identificación del Riesgo'!G57:G59="","",'[5]2. Identificación del Riesgo'!G57:G59)</f>
        <v/>
      </c>
      <c r="H57" s="36" t="str">
        <f>IF('[5]2. Identificación del Riesgo'!H57:H59="","",'[5]2. Identificación del Riesgo'!H57:H59)</f>
        <v/>
      </c>
      <c r="I57" s="36" t="str">
        <f>IF('[5]2. Identificación del Riesgo'!I57:I59="","",'[5]2. Identificación del Riesgo'!I57:I59)</f>
        <v/>
      </c>
      <c r="J57" s="36" t="str">
        <f>IF('[5]2. Identificación del Riesgo'!J57:J59="","",'[5]2. Identificación del Riesgo'!J57:J59)</f>
        <v/>
      </c>
      <c r="K57" s="37" t="str">
        <f>'[5]2. Identificación del Riesgo'!K57:K59</f>
        <v/>
      </c>
      <c r="L57" s="38" t="str">
        <f>'[5]2. Identificación del Riesgo'!L57:L59</f>
        <v/>
      </c>
      <c r="M57" s="36" t="str">
        <f>IF(OR('[5]2. Identificación del Riesgo'!H57:H59="Corrupción",'[5]2. Identificación del Riesgo'!H57:H59="Lavado de Activos",'[5]2. Identificación del Riesgo'!H57:H59="Financiación del Terrorismo",'[5]2. Identificación del Riesgo'!H57:H59="Trámites, OPAs y Consultas de Acceso a la Información Pública"),"No Aplica",
IF('[5]2. Identificación del Riesgo'!M57:M59="","",'[5]2. Identificación del Riesgo'!M57:M59))</f>
        <v/>
      </c>
      <c r="N57" s="37" t="str">
        <f>'[5]2. Identificación del Riesgo'!N57:N59</f>
        <v/>
      </c>
      <c r="O57" s="38" t="str">
        <f>'[5]2. Identificación del Riesgo'!O57:O59</f>
        <v/>
      </c>
      <c r="P57" s="39" t="str">
        <f>'[5]2. Identificación del Riesgo'!P57:P59</f>
        <v/>
      </c>
      <c r="Q57" s="40" t="str">
        <f>IF($H$57="","",
IF(OR($H$57="Corrupción",$H$57="Lavado de Activos",$H$57="Financiación del Terrorismo",$H$57="Trámites, OPAs y Consultas de Acceso a la Información Pública"),'[5]6.Valoración Control Corrupción'!$E57,'[5]5. Valoración de Controles'!$E57))</f>
        <v/>
      </c>
      <c r="R57" s="41" t="str">
        <f>IF($H$57="","",
IF(OR($H$57="Corrupción",$H$57="Lavado de Activos",$H$57="Financiación del Terrorismo",$H$57="Trámites, OPAs y Consultas de Acceso a la Información Pública"),"No Aplica",'[5]5. Valoración de Controles'!$I57))</f>
        <v/>
      </c>
      <c r="S57" s="41" t="str">
        <f>IF($H$57="","",
IF(OR($H$57="Corrupción",$H$57="Lavado de Activos",$H$57="Financiación del Terrorismo",$H$57="Trámites, OPAs y Consultas de Acceso a la Información Pública"),"No Aplica",'[5]5. Valoración de Controles'!$J57))</f>
        <v/>
      </c>
      <c r="T57" s="41" t="str">
        <f>IF($H$57="","",
IF(OR($H$57="Corrupción",$H$57="Lavado de Activos",$H$57="Financiación del Terrorismo",$H$57="Trámites, OPAs y Consultas de Acceso a la Información Pública"),"No Aplica",'[5]5. Valoración de Controles'!$K57))</f>
        <v/>
      </c>
      <c r="U57" s="41" t="str">
        <f>IF($H$57="","",
IF(OR($H$57="Corrupción",$H$57="Lavado de Activos",$H$57="Financiación del Terrorismo",$H$57="Trámites, OPAs y Consultas de Acceso a la Información Pública"),"No Aplica",'[5]5. Valoración de Controles'!$L57))</f>
        <v/>
      </c>
      <c r="V57" s="41" t="str">
        <f>IF($H$57="","",
IF(OR($H$57="Corrupción",$H$57="Lavado de Activos",$H$57="Financiación del Terrorismo",$H$57="Trámites, OPAs y Consultas de Acceso a la Información Pública"),"No Aplica",'[5]5. Valoración de Controles'!$M57))</f>
        <v/>
      </c>
      <c r="W57" s="41" t="str">
        <f>IF($H$57="","",
IF(OR($H$57="Corrupción",$H$57="Lavado de Activos",$H$57="Financiación del Terrorismo",$H$57="Trámites, OPAs y Consultas de Acceso a la Información Pública"),"No Aplica",'[5]5. Valoración de Controles'!$N57))</f>
        <v/>
      </c>
      <c r="X57" s="42" t="str">
        <f>IF($H$57="","",
IF(OR($H$57="Corrupción",$H$57="Lavado de Activos",$H$57="Financiación del Terrorismo",$H$57="Trámites, OPAs y Consultas de Acceso a la Información Pública"),"No Aplica",'[5]5. Valoración de Controles'!$O57))</f>
        <v/>
      </c>
      <c r="Y57" s="42" t="str">
        <f>IF($H$57="","",
IF(OR($H$57="Corrupción",$H$57="Lavado de Activos",$H$57="Financiación del Terrorismo",$H$57="Trámites, OPAs y Consultas de Acceso a la Información Pública"),"No Aplica",'[5]5. Valoración de Controles'!$P57))</f>
        <v/>
      </c>
      <c r="Z57" s="42" t="str">
        <f>IF($H$57="","",
IF(OR($H$57="Corrupción",$H$57="Lavado de Activos",$H$57="Financiación del Terrorismo",$H$57="Trámites, OPAs y Consultas de Acceso a la Información Pública"),"No Aplica",'[5]5. Valoración de Controles'!$Q57))</f>
        <v/>
      </c>
      <c r="AA57" s="43" t="str">
        <f>IF($H$57="","",
IF(OR($H$57="Corrupción",$H$57="Lavado de Activos",$H$57="Financiación del Terrorismo",$H$57="Trámites, OPAs y Consultas de Acceso a la Información Pública"),"No aplica",'[5]5. Valoración de Controles'!$R57))</f>
        <v/>
      </c>
      <c r="AB57" s="37" t="str">
        <f>IF(H57="","",
IF(OR(H57="Corrupción",H57="Lavado de Activos",H57="Financiación del Terrorismo",H57="Trámites, OPAs y Consultas de Acceso a la Información Pública"),'[5]6.Valoración Control Corrupción'!W57:W59,
IF(OR(H57&lt;&gt;"Corrupción",H57&lt;&gt;"Lavado de Activos",H57&lt;&gt;"Financiación del Terrorismo",H57&lt;&gt;"Trámites, OPAs y Consultas de Acceso a la Información Pública"),IF(AC57="","",
IF(AND(AC57&gt;0,AC57&lt;0.4),"Muy Baja",
IF(AND(AC57&gt;=0.4,AC57&lt;0.6),"Baja",
IF(AND(AC57&gt;=0.6,AC57&lt;0.8),"Media",
IF(AND(AC57&gt;=0.8,AC57&lt;1),"Alta",
IF(AC57&gt;=1,"Muy Alta","")))))))))</f>
        <v/>
      </c>
      <c r="AC57" s="44"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IF('[5]5. Valoración de Controles'!U59&gt;0,'[5]5. Valoración de Controles'!U59,
IF('[5]5. Valoración de Controles'!U58&gt;0,'[5]5. Valoración de Controles'!U58,
IF('[5]5. Valoración de Controles'!U57&gt;0,'[5]5. Valoración de Controles'!U57,L57))))))</f>
        <v/>
      </c>
      <c r="AD57" s="37" t="str">
        <f>IF(H57="","",
IF(OR(H57="Corrupción",H57="Lavado de Activos",H57="Financiación del Terrorismo",H57="Trámites, OPAs y Consultas de Acceso a la Información Pública"),'[5]3. Impacto Riesgo de Corrupción'!Z57:Z59,
IF(OR(H57&lt;&gt;"Corrupción",H57&lt;&gt;"Lavado de Activos",H57&lt;&gt;"Financiación del Terrorismo",H57&lt;&gt;"Trámites, OPAs y Consultas de Acceso a la Información Pública"),
IF(AE57="","",
IF(AND(AE57&gt;0,AE57&lt;0.4),"Leve",
IF(AND(AE57&gt;=0.4,AE57&lt;0.6),"Menor",
IF(AND(AE57&gt;=0.6,AE57&lt;0.8),"Moderado",
IF(AND(AE57&gt;=0.8,AE57&lt;1),"Mayor",
IF(AE57&gt;=1,"Catastrófico","")))))))))</f>
        <v/>
      </c>
      <c r="AE57" s="44"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IF('[5]5. Valoración de Controles'!V59&gt;0,'[5]5. Valoración de Controles'!V59,
IF('[5]5. Valoración de Controles'!V58&gt;0,'[5]5. Valoración de Controles'!V58,
IF('[5]5. Valoración de Controles'!V57&gt;0,'[5]5. Valoración de Controles'!V57,O57))))))</f>
        <v/>
      </c>
      <c r="AF57" s="39" t="str">
        <f t="shared" ref="AF57" si="45">IF(AND(AB57="Muy Alta",OR(AD57="Leve",AD57="Menor",AD57="Moderado",AD57="Mayor")),"Alto",
IF(AND(AB57="Alta",OR(AD57="Leve",AD57="Menor")),"Moderado",
IF(AND(AB57="Alta",OR(AD57="Moderado",AD57="Mayor")),"Alto",
IF(AND(AB57="Media",OR(AD57="Leve",AD57="Menor",AD57="Moderado")),"Moderado",
IF(AND(AB57="Media",OR(AD57="Mayor")),"Alto",
IF(AND(AB57="Baja",OR(AD57="Leve")),"Bajo",
IF(AND(OR(AB57="Baja",AB57="Improbable"),OR(AD57="Menor",AD57="Moderado")),"Moderado",
IF(AND(OR(AB57="Baja",AB57="Improbable"),AD57="Mayor"),"Alto",
IF(AND(AB57="Muy Baja",OR(AD57="Leve",AD57="Menor")),"Bajo",
IF(AND(OR(AB57="Muy Baja",AB57="Rara vez"),OR(AD57="Moderado")),"Moderado",
IF(AND(OR(AB57="Muy Baja",AB57="Rara vez"),AD57="Mayor"),"Alto",
IF(AND(OR(AB57="Casi seguro",AB57="Probable",AB57="Posible"),AD57="Mayor"),"Extremo",
IF(AND(AB57="Casi seguro",AD57="Moderado"),"Extremo",
IF(AND(OR(AB57="Probable",AB57="Posible"),OR(AD57="Moderado")),"Alto",
IF(AD57="Catastrófico","Extremo","")))))))))))))))</f>
        <v/>
      </c>
      <c r="AG57" s="45"/>
      <c r="AH57" s="46" t="str">
        <f t="shared" ref="AH57" si="46">IF(AG57="Reducir (Mitigar)","Debe establecer el plan de acción a implementar para mitigar el nivel del riesgo",
IF(AG57="Reducir (Transferir)","No amerita plan de acción. Debe tercerizar la actividad que genera este riesgo o adquirir polizas para evitar responsabilidad economica, sin embargo mantiene la responsabilidad reputacional",
IF(AG57="Aceptar","No amerita plan de acción. Asuma las consecuencias de la materialización del riesgo",
IF(AG57="Evitar","No amerita plan de acción. No ejecute la actividad que genera el riesgo",
IF(AG57="Reducir","Debe establecer el plan de acción a implementar para mitigar el nivel del riesgo",
IF(AG57="Compartir","No amerita plan de acción. Comparta el riesgo con una parte interesada que pueda gestionarlo con mas eficacia",""))))))</f>
        <v/>
      </c>
      <c r="AI57" s="47"/>
      <c r="AJ57" s="48"/>
      <c r="AK57" s="49" t="str">
        <f t="shared" ref="AK57" si="47">IF(AI57="","","∑ Peso porcentual de cada acción definida")</f>
        <v/>
      </c>
      <c r="AL57" s="50"/>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row>
    <row r="58" spans="1:67" ht="31.5" customHeight="1">
      <c r="A58" s="35"/>
      <c r="B58" s="36"/>
      <c r="C58" s="36"/>
      <c r="D58" s="36"/>
      <c r="E58" s="36"/>
      <c r="F58" s="36"/>
      <c r="G58" s="36"/>
      <c r="H58" s="36"/>
      <c r="I58" s="36"/>
      <c r="J58" s="36"/>
      <c r="K58" s="37"/>
      <c r="L58" s="38"/>
      <c r="M58" s="36"/>
      <c r="N58" s="37"/>
      <c r="O58" s="38"/>
      <c r="P58" s="39"/>
      <c r="Q58" s="40" t="str">
        <f>IF($H$57="","",
IF(OR($H$57="Corrupción",$H$57="Lavado de Activos",$H$57="Financiación del Terrorismo",$H$57="Trámites, OPAs y Consultas de Acceso a la Información Pública"),'[5]6.Valoración Control Corrupción'!$E58,'[5]5. Valoración de Controles'!$E58))</f>
        <v/>
      </c>
      <c r="R58" s="41" t="str">
        <f>IF($H$57="","",
IF(OR($H$57="Corrupción",$H$57="Lavado de Activos",$H$57="Financiación del Terrorismo",$H$57="Trámites, OPAs y Consultas de Acceso a la Información Pública"),"No Aplica",'[5]5. Valoración de Controles'!$I58))</f>
        <v/>
      </c>
      <c r="S58" s="41" t="str">
        <f>IF($H$57="","",
IF(OR($H$57="Corrupción",$H$57="Lavado de Activos",$H$57="Financiación del Terrorismo",$H$57="Trámites, OPAs y Consultas de Acceso a la Información Pública"),"No Aplica",'[5]5. Valoración de Controles'!$J58))</f>
        <v/>
      </c>
      <c r="T58" s="41" t="str">
        <f>IF($H$57="","",
IF(OR($H$57="Corrupción",$H$57="Lavado de Activos",$H$57="Financiación del Terrorismo",$H$57="Trámites, OPAs y Consultas de Acceso a la Información Pública"),"No Aplica",'[5]5. Valoración de Controles'!$K58))</f>
        <v/>
      </c>
      <c r="U58" s="41" t="str">
        <f>IF($H$57="","",
IF(OR($H$57="Corrupción",$H$57="Lavado de Activos",$H$57="Financiación del Terrorismo",$H$57="Trámites, OPAs y Consultas de Acceso a la Información Pública"),"No Aplica",'[5]5. Valoración de Controles'!$L58))</f>
        <v/>
      </c>
      <c r="V58" s="41" t="str">
        <f>IF($H$57="","",
IF(OR($H$57="Corrupción",$H$57="Lavado de Activos",$H$57="Financiación del Terrorismo",$H$57="Trámites, OPAs y Consultas de Acceso a la Información Pública"),"No Aplica",'[5]5. Valoración de Controles'!$M58))</f>
        <v/>
      </c>
      <c r="W58" s="41" t="str">
        <f>IF($H$57="","",
IF(OR($H$57="Corrupción",$H$57="Lavado de Activos",$H$57="Financiación del Terrorismo",$H$57="Trámites, OPAs y Consultas de Acceso a la Información Pública"),"No Aplica",'[5]5. Valoración de Controles'!$N58))</f>
        <v/>
      </c>
      <c r="X58" s="42" t="str">
        <f>IF($H$57="","",
IF(OR($H$57="Corrupción",$H$57="Lavado de Activos",$H$57="Financiación del Terrorismo",$H$57="Trámites, OPAs y Consultas de Acceso a la Información Pública"),"No Aplica",'[5]5. Valoración de Controles'!$O58))</f>
        <v/>
      </c>
      <c r="Y58" s="42" t="str">
        <f>IF($H$57="","",
IF(OR($H$57="Corrupción",$H$57="Lavado de Activos",$H$57="Financiación del Terrorismo",$H$57="Trámites, OPAs y Consultas de Acceso a la Información Pública"),"No Aplica",'[5]5. Valoración de Controles'!$P58))</f>
        <v/>
      </c>
      <c r="Z58" s="42" t="str">
        <f>IF($H$57="","",
IF(OR($H$57="Corrupción",$H$57="Lavado de Activos",$H$57="Financiación del Terrorismo",$H$57="Trámites, OPAs y Consultas de Acceso a la Información Pública"),"No Aplica",'[5]5. Valoración de Controles'!$Q58))</f>
        <v/>
      </c>
      <c r="AA58" s="43" t="str">
        <f>IF($H$57="","",
IF(OR($H$57="Corrupción",$H$57="Lavado de Activos",$H$57="Financiación del Terrorismo",$H$57="Trámites, OPAs y Consultas de Acceso a la Información Pública"),"No aplica",'[5]5. Valoración de Controles'!$R58))</f>
        <v/>
      </c>
      <c r="AB58" s="37"/>
      <c r="AC58" s="52"/>
      <c r="AD58" s="37"/>
      <c r="AE58" s="52"/>
      <c r="AF58" s="39"/>
      <c r="AG58" s="45"/>
      <c r="AH58" s="53"/>
      <c r="AI58" s="54"/>
      <c r="AJ58" s="55"/>
      <c r="AK58" s="56"/>
      <c r="AL58" s="55"/>
    </row>
    <row r="59" spans="1:67" ht="31.5" customHeight="1">
      <c r="A59" s="35"/>
      <c r="B59" s="36"/>
      <c r="C59" s="36"/>
      <c r="D59" s="36"/>
      <c r="E59" s="36"/>
      <c r="F59" s="36"/>
      <c r="G59" s="36"/>
      <c r="H59" s="36"/>
      <c r="I59" s="36"/>
      <c r="J59" s="36"/>
      <c r="K59" s="37"/>
      <c r="L59" s="38"/>
      <c r="M59" s="36"/>
      <c r="N59" s="37"/>
      <c r="O59" s="38"/>
      <c r="P59" s="39"/>
      <c r="Q59" s="40" t="str">
        <f>IF($H$57="","",
IF(OR($H$57="Corrupción",$H$57="Lavado de Activos",$H$57="Financiación del Terrorismo",$H$57="Trámites, OPAs y Consultas de Acceso a la Información Pública"),'[5]6.Valoración Control Corrupción'!$E59,'[5]5. Valoración de Controles'!$E59))</f>
        <v/>
      </c>
      <c r="R59" s="41" t="str">
        <f>IF($H$57="","",
IF(OR($H$57="Corrupción",$H$57="Lavado de Activos",$H$57="Financiación del Terrorismo",$H$57="Trámites, OPAs y Consultas de Acceso a la Información Pública"),"No Aplica",'[5]5. Valoración de Controles'!$I59))</f>
        <v/>
      </c>
      <c r="S59" s="41" t="str">
        <f>IF($H$57="","",
IF(OR($H$57="Corrupción",$H$57="Lavado de Activos",$H$57="Financiación del Terrorismo",$H$57="Trámites, OPAs y Consultas de Acceso a la Información Pública"),"No Aplica",'[5]5. Valoración de Controles'!$J59))</f>
        <v/>
      </c>
      <c r="T59" s="41" t="str">
        <f>IF($H$57="","",
IF(OR($H$57="Corrupción",$H$57="Lavado de Activos",$H$57="Financiación del Terrorismo",$H$57="Trámites, OPAs y Consultas de Acceso a la Información Pública"),"No Aplica",'[5]5. Valoración de Controles'!$K59))</f>
        <v/>
      </c>
      <c r="U59" s="41" t="str">
        <f>IF($H$57="","",
IF(OR($H$57="Corrupción",$H$57="Lavado de Activos",$H$57="Financiación del Terrorismo",$H$57="Trámites, OPAs y Consultas de Acceso a la Información Pública"),"No Aplica",'[5]5. Valoración de Controles'!$L59))</f>
        <v/>
      </c>
      <c r="V59" s="41" t="str">
        <f>IF($H$57="","",
IF(OR($H$57="Corrupción",$H$57="Lavado de Activos",$H$57="Financiación del Terrorismo",$H$57="Trámites, OPAs y Consultas de Acceso a la Información Pública"),"No Aplica",'[5]5. Valoración de Controles'!$M59))</f>
        <v/>
      </c>
      <c r="W59" s="41" t="str">
        <f>IF($H$57="","",
IF(OR($H$57="Corrupción",$H$57="Lavado de Activos",$H$57="Financiación del Terrorismo",$H$57="Trámites, OPAs y Consultas de Acceso a la Información Pública"),"No Aplica",'[5]5. Valoración de Controles'!$N59))</f>
        <v/>
      </c>
      <c r="X59" s="42" t="str">
        <f>IF($H$57="","",
IF(OR($H$57="Corrupción",$H$57="Lavado de Activos",$H$57="Financiación del Terrorismo",$H$57="Trámites, OPAs y Consultas de Acceso a la Información Pública"),"No Aplica",'[5]5. Valoración de Controles'!$O59))</f>
        <v/>
      </c>
      <c r="Y59" s="42" t="str">
        <f>IF($H$57="","",
IF(OR($H$57="Corrupción",$H$57="Lavado de Activos",$H$57="Financiación del Terrorismo",$H$57="Trámites, OPAs y Consultas de Acceso a la Información Pública"),"No Aplica",'[5]5. Valoración de Controles'!$P59))</f>
        <v/>
      </c>
      <c r="Z59" s="42" t="str">
        <f>IF($H$57="","",
IF(OR($H$57="Corrupción",$H$57="Lavado de Activos",$H$57="Financiación del Terrorismo",$H$57="Trámites, OPAs y Consultas de Acceso a la Información Pública"),"No Aplica",'[5]5. Valoración de Controles'!$Q59))</f>
        <v/>
      </c>
      <c r="AA59" s="43" t="str">
        <f>IF($H$57="","",
IF(OR($H$57="Corrupción",$H$57="Lavado de Activos",$H$57="Financiación del Terrorismo",$H$57="Trámites, OPAs y Consultas de Acceso a la Información Pública"),"No aplica",'[5]5. Valoración de Controles'!$R59))</f>
        <v/>
      </c>
      <c r="AB59" s="37"/>
      <c r="AC59" s="52"/>
      <c r="AD59" s="37"/>
      <c r="AE59" s="52"/>
      <c r="AF59" s="39"/>
      <c r="AG59" s="45"/>
      <c r="AH59" s="53"/>
      <c r="AI59" s="54"/>
      <c r="AJ59" s="55"/>
      <c r="AK59" s="56"/>
      <c r="AL59" s="55"/>
    </row>
    <row r="60" spans="1:67" ht="31.5" customHeight="1">
      <c r="A60" s="35">
        <v>18</v>
      </c>
      <c r="B60" s="36" t="str">
        <f>'[5]2. Identificación del Riesgo'!B60:B62</f>
        <v/>
      </c>
      <c r="C60" s="36" t="str">
        <f>IF('[5]2. Identificación del Riesgo'!C60:C62="","",'[5]2. Identificación del Riesgo'!C60:C62)</f>
        <v/>
      </c>
      <c r="D60" s="36" t="str">
        <f>IF('[5]2. Identificación del Riesgo'!D60:D62="","",'[5]2. Identificación del Riesgo'!D60:D62)</f>
        <v/>
      </c>
      <c r="E60" s="36" t="str">
        <f>IF('[5]2. Identificación del Riesgo'!E60:E62="","",'[5]2. Identificación del Riesgo'!E60:E62)</f>
        <v/>
      </c>
      <c r="F60" s="36" t="str">
        <f>IF('[5]2. Identificación del Riesgo'!F60:F62="","",'[5]2. Identificación del Riesgo'!F60:F62)</f>
        <v/>
      </c>
      <c r="G60" s="36" t="str">
        <f>IF('[5]2. Identificación del Riesgo'!G60:G62="","",'[5]2. Identificación del Riesgo'!G60:G62)</f>
        <v/>
      </c>
      <c r="H60" s="36" t="str">
        <f>IF('[5]2. Identificación del Riesgo'!H60:H62="","",'[5]2. Identificación del Riesgo'!H60:H62)</f>
        <v/>
      </c>
      <c r="I60" s="36" t="str">
        <f>IF('[5]2. Identificación del Riesgo'!I60:I62="","",'[5]2. Identificación del Riesgo'!I60:I62)</f>
        <v/>
      </c>
      <c r="J60" s="36" t="str">
        <f>IF('[5]2. Identificación del Riesgo'!J60:J62="","",'[5]2. Identificación del Riesgo'!J60:J62)</f>
        <v/>
      </c>
      <c r="K60" s="37" t="str">
        <f>'[5]2. Identificación del Riesgo'!K60:K62</f>
        <v/>
      </c>
      <c r="L60" s="38" t="str">
        <f>'[5]2. Identificación del Riesgo'!L60:L62</f>
        <v/>
      </c>
      <c r="M60" s="36" t="str">
        <f>IF(OR('[5]2. Identificación del Riesgo'!H60:H62="Corrupción",'[5]2. Identificación del Riesgo'!H60:H62="Lavado de Activos",'[5]2. Identificación del Riesgo'!H60:H62="Financiación del Terrorismo",'[5]2. Identificación del Riesgo'!H60:H62="Trámites, OPAs y Consultas de Acceso a la Información Pública"),"No Aplica",
IF('[5]2. Identificación del Riesgo'!M60:M62="","",'[5]2. Identificación del Riesgo'!M60:M62))</f>
        <v/>
      </c>
      <c r="N60" s="37" t="str">
        <f>'[5]2. Identificación del Riesgo'!N60:N62</f>
        <v/>
      </c>
      <c r="O60" s="38" t="str">
        <f>'[5]2. Identificación del Riesgo'!O60:O62</f>
        <v/>
      </c>
      <c r="P60" s="39" t="str">
        <f>'[5]2. Identificación del Riesgo'!P60:P62</f>
        <v/>
      </c>
      <c r="Q60" s="40" t="str">
        <f>IF($H$60="","",
IF(OR($H$60="Corrupción",$H$60="Lavado de Activos",$H$60="Financiación del Terrorismo",$H$60="Trámites, OPAs y Consultas de Acceso a la Información Pública"),'[5]6.Valoración Control Corrupción'!$E60,'[5]5. Valoración de Controles'!$E60))</f>
        <v/>
      </c>
      <c r="R60" s="41" t="str">
        <f>IF($H$60="","",
IF(OR($H$60="Corrupción",$H$60="Lavado de Activos",$H$60="Financiación del Terrorismo",$H$60="Trámites, OPAs y Consultas de Acceso a la Información Pública"),"No Aplica",'[5]5. Valoración de Controles'!$I60))</f>
        <v/>
      </c>
      <c r="S60" s="41" t="str">
        <f>IF($H$60="","",
IF(OR($H$60="Corrupción",$H$60="Lavado de Activos",$H$60="Financiación del Terrorismo",$H$60="Trámites, OPAs y Consultas de Acceso a la Información Pública"),"No Aplica",'[5]5. Valoración de Controles'!$J60))</f>
        <v/>
      </c>
      <c r="T60" s="41" t="str">
        <f>IF($H$60="","",
IF(OR($H$60="Corrupción",$H$60="Lavado de Activos",$H$60="Financiación del Terrorismo",$H$60="Trámites, OPAs y Consultas de Acceso a la Información Pública"),"No Aplica",'[5]5. Valoración de Controles'!$K60))</f>
        <v/>
      </c>
      <c r="U60" s="41" t="str">
        <f>IF($H$60="","",
IF(OR($H$60="Corrupción",$H$60="Lavado de Activos",$H$60="Financiación del Terrorismo",$H$60="Trámites, OPAs y Consultas de Acceso a la Información Pública"),"No Aplica",'[5]5. Valoración de Controles'!$L60))</f>
        <v/>
      </c>
      <c r="V60" s="41" t="str">
        <f>IF($H$60="","",
IF(OR($H$60="Corrupción",$H$60="Lavado de Activos",$H$60="Financiación del Terrorismo",$H$60="Trámites, OPAs y Consultas de Acceso a la Información Pública"),"No Aplica",'[5]5. Valoración de Controles'!$M60))</f>
        <v/>
      </c>
      <c r="W60" s="41" t="str">
        <f>IF($H$60="","",
IF(OR($H$60="Corrupción",$H$60="Lavado de Activos",$H$60="Financiación del Terrorismo",$H$60="Trámites, OPAs y Consultas de Acceso a la Información Pública"),"No Aplica",'[5]5. Valoración de Controles'!$N60))</f>
        <v/>
      </c>
      <c r="X60" s="42" t="str">
        <f>IF($H$60="","",
IF(OR($H$60="Corrupción",$H$60="Lavado de Activos",$H$60="Financiación del Terrorismo",$H$60="Trámites, OPAs y Consultas de Acceso a la Información Pública"),"No Aplica",'[5]5. Valoración de Controles'!$O60))</f>
        <v/>
      </c>
      <c r="Y60" s="42" t="str">
        <f>IF($H$60="","",
IF(OR($H$60="Corrupción",$H$60="Lavado de Activos",$H$60="Financiación del Terrorismo",$H$60="Trámites, OPAs y Consultas de Acceso a la Información Pública"),"No Aplica",'[5]5. Valoración de Controles'!$P60))</f>
        <v/>
      </c>
      <c r="Z60" s="42" t="str">
        <f>IF($H$60="","",
IF(OR($H$60="Corrupción",$H$60="Lavado de Activos",$H$60="Financiación del Terrorismo",$H$60="Trámites, OPAs y Consultas de Acceso a la Información Pública"),"No Aplica",'[5]5. Valoración de Controles'!$Q60))</f>
        <v/>
      </c>
      <c r="AA60" s="43" t="str">
        <f>IF($H$60="","",
IF(OR($H$60="Corrupción",$H$60="Lavado de Activos",$H$60="Financiación del Terrorismo",$H$60="Trámites, OPAs y Consultas de Acceso a la Información Pública"),"No aplica",'[5]5. Valoración de Controles'!$R60))</f>
        <v/>
      </c>
      <c r="AB60" s="37" t="str">
        <f>IF(H60="","",
IF(OR(H60="Corrupción",H60="Lavado de Activos",H60="Financiación del Terrorismo",H60="Trámites, OPAs y Consultas de Acceso a la Información Pública"),'[5]6.Valoración Control Corrupción'!W60:W62,
IF(OR(H60&lt;&gt;"Corrupción",H60&lt;&gt;"Lavado de Activos",H60&lt;&gt;"Financiación del Terrorismo",H60&lt;&gt;"Trámites, OPAs y Consultas de Acceso a la Información Pública"),IF(AC60="","",
IF(AND(AC60&gt;0,AC60&lt;0.4),"Muy Baja",
IF(AND(AC60&gt;=0.4,AC60&lt;0.6),"Baja",
IF(AND(AC60&gt;=0.6,AC60&lt;0.8),"Media",
IF(AND(AC60&gt;=0.8,AC60&lt;1),"Alta",
IF(AC60&gt;=1,"Muy Alta","")))))))))</f>
        <v/>
      </c>
      <c r="AC60" s="44"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IF('[5]5. Valoración de Controles'!U62&gt;0,'[5]5. Valoración de Controles'!U62,
IF('[5]5. Valoración de Controles'!U61&gt;0,'[5]5. Valoración de Controles'!U61,
IF('[5]5. Valoración de Controles'!U60&gt;0,'[5]5. Valoración de Controles'!U60,L60))))))</f>
        <v/>
      </c>
      <c r="AD60" s="37" t="str">
        <f>IF(H60="","",
IF(OR(H60="Corrupción",H60="Lavado de Activos",H60="Financiación del Terrorismo",H60="Trámites, OPAs y Consultas de Acceso a la Información Pública"),'[5]3. Impacto Riesgo de Corrupción'!Z60:Z62,
IF(OR(H60&lt;&gt;"Corrupción",H60&lt;&gt;"Lavado de Activos",H60&lt;&gt;"Financiación del Terrorismo",H60&lt;&gt;"Trámites, OPAs y Consultas de Acceso a la Información Pública"),
IF(AE60="","",
IF(AND(AE60&gt;0,AE60&lt;0.4),"Leve",
IF(AND(AE60&gt;=0.4,AE60&lt;0.6),"Menor",
IF(AND(AE60&gt;=0.6,AE60&lt;0.8),"Moderado",
IF(AND(AE60&gt;=0.8,AE60&lt;1),"Mayor",
IF(AE60&gt;=1,"Catastrófico","")))))))))</f>
        <v/>
      </c>
      <c r="AE60" s="44"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IF('[5]5. Valoración de Controles'!V62&gt;0,'[5]5. Valoración de Controles'!V62,
IF('[5]5. Valoración de Controles'!V61&gt;0,'[5]5. Valoración de Controles'!V61,
IF('[5]5. Valoración de Controles'!V60&gt;0,'[5]5. Valoración de Controles'!V60,O60))))))</f>
        <v/>
      </c>
      <c r="AF60" s="39" t="str">
        <f t="shared" ref="AF60" si="48">IF(AND(AB60="Muy Alta",OR(AD60="Leve",AD60="Menor",AD60="Moderado",AD60="Mayor")),"Alto",
IF(AND(AB60="Alta",OR(AD60="Leve",AD60="Menor")),"Moderado",
IF(AND(AB60="Alta",OR(AD60="Moderado",AD60="Mayor")),"Alto",
IF(AND(AB60="Media",OR(AD60="Leve",AD60="Menor",AD60="Moderado")),"Moderado",
IF(AND(AB60="Media",OR(AD60="Mayor")),"Alto",
IF(AND(AB60="Baja",OR(AD60="Leve")),"Bajo",
IF(AND(OR(AB60="Baja",AB60="Improbable"),OR(AD60="Menor",AD60="Moderado")),"Moderado",
IF(AND(OR(AB60="Baja",AB60="Improbable"),AD60="Mayor"),"Alto",
IF(AND(AB60="Muy Baja",OR(AD60="Leve",AD60="Menor")),"Bajo",
IF(AND(OR(AB60="Muy Baja",AB60="Rara vez"),OR(AD60="Moderado")),"Moderado",
IF(AND(OR(AB60="Muy Baja",AB60="Rara vez"),AD60="Mayor"),"Alto",
IF(AND(OR(AB60="Casi seguro",AB60="Probable",AB60="Posible"),AD60="Mayor"),"Extremo",
IF(AND(AB60="Casi seguro",AD60="Moderado"),"Extremo",
IF(AND(OR(AB60="Probable",AB60="Posible"),OR(AD60="Moderado")),"Alto",
IF(AD60="Catastrófico","Extremo","")))))))))))))))</f>
        <v/>
      </c>
      <c r="AG60" s="45"/>
      <c r="AH60" s="46" t="str">
        <f t="shared" ref="AH60" si="49">IF(AG60="Reducir (Mitigar)","Debe establecer el plan de acción a implementar para mitigar el nivel del riesgo",
IF(AG60="Reducir (Transferir)","No amerita plan de acción. Debe tercerizar la actividad que genera este riesgo o adquirir polizas para evitar responsabilidad economica, sin embargo mantiene la responsabilidad reputacional",
IF(AG60="Aceptar","No amerita plan de acción. Asuma las consecuencias de la materialización del riesgo",
IF(AG60="Evitar","No amerita plan de acción. No ejecute la actividad que genera el riesgo",
IF(AG60="Reducir","Debe establecer el plan de acción a implementar para mitigar el nivel del riesgo",
IF(AG60="Compartir","No amerita plan de acción. Comparta el riesgo con una parte interesada que pueda gestionarlo con mas eficacia",""))))))</f>
        <v/>
      </c>
      <c r="AI60" s="47"/>
      <c r="AJ60" s="48"/>
      <c r="AK60" s="49" t="str">
        <f t="shared" ref="AK60" si="50">IF(AI60="","","∑ Peso porcentual de cada acción definida")</f>
        <v/>
      </c>
      <c r="AL60" s="50"/>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row>
    <row r="61" spans="1:67" ht="31.5" customHeight="1">
      <c r="A61" s="35"/>
      <c r="B61" s="36"/>
      <c r="C61" s="36"/>
      <c r="D61" s="36"/>
      <c r="E61" s="36"/>
      <c r="F61" s="36"/>
      <c r="G61" s="36"/>
      <c r="H61" s="36"/>
      <c r="I61" s="36"/>
      <c r="J61" s="36"/>
      <c r="K61" s="37"/>
      <c r="L61" s="38"/>
      <c r="M61" s="36"/>
      <c r="N61" s="37"/>
      <c r="O61" s="38"/>
      <c r="P61" s="39"/>
      <c r="Q61" s="40" t="str">
        <f>IF($H$60="","",
IF(OR($H$60="Corrupción",$H$60="Lavado de Activos",$H$60="Financiación del Terrorismo",$H$60="Trámites, OPAs y Consultas de Acceso a la Información Pública"),'[5]6.Valoración Control Corrupción'!$E61,'[5]5. Valoración de Controles'!$E61))</f>
        <v/>
      </c>
      <c r="R61" s="41" t="str">
        <f>IF($H$60="","",
IF(OR($H$60="Corrupción",$H$60="Lavado de Activos",$H$60="Financiación del Terrorismo",$H$60="Trámites, OPAs y Consultas de Acceso a la Información Pública"),"No Aplica",'[5]5. Valoración de Controles'!$I61))</f>
        <v/>
      </c>
      <c r="S61" s="41" t="str">
        <f>IF($H$60="","",
IF(OR($H$60="Corrupción",$H$60="Lavado de Activos",$H$60="Financiación del Terrorismo",$H$60="Trámites, OPAs y Consultas de Acceso a la Información Pública"),"No Aplica",'[5]5. Valoración de Controles'!$J61))</f>
        <v/>
      </c>
      <c r="T61" s="41" t="str">
        <f>IF($H$60="","",
IF(OR($H$60="Corrupción",$H$60="Lavado de Activos",$H$60="Financiación del Terrorismo",$H$60="Trámites, OPAs y Consultas de Acceso a la Información Pública"),"No Aplica",'[5]5. Valoración de Controles'!$K61))</f>
        <v/>
      </c>
      <c r="U61" s="41" t="str">
        <f>IF($H$60="","",
IF(OR($H$60="Corrupción",$H$60="Lavado de Activos",$H$60="Financiación del Terrorismo",$H$60="Trámites, OPAs y Consultas de Acceso a la Información Pública"),"No Aplica",'[5]5. Valoración de Controles'!$L61))</f>
        <v/>
      </c>
      <c r="V61" s="41" t="str">
        <f>IF($H$60="","",
IF(OR($H$60="Corrupción",$H$60="Lavado de Activos",$H$60="Financiación del Terrorismo",$H$60="Trámites, OPAs y Consultas de Acceso a la Información Pública"),"No Aplica",'[5]5. Valoración de Controles'!$M61))</f>
        <v/>
      </c>
      <c r="W61" s="41" t="str">
        <f>IF($H$60="","",
IF(OR($H$60="Corrupción",$H$60="Lavado de Activos",$H$60="Financiación del Terrorismo",$H$60="Trámites, OPAs y Consultas de Acceso a la Información Pública"),"No Aplica",'[5]5. Valoración de Controles'!$N61))</f>
        <v/>
      </c>
      <c r="X61" s="42" t="str">
        <f>IF($H$60="","",
IF(OR($H$60="Corrupción",$H$60="Lavado de Activos",$H$60="Financiación del Terrorismo",$H$60="Trámites, OPAs y Consultas de Acceso a la Información Pública"),"No Aplica",'[5]5. Valoración de Controles'!$O61))</f>
        <v/>
      </c>
      <c r="Y61" s="42" t="str">
        <f>IF($H$60="","",
IF(OR($H$60="Corrupción",$H$60="Lavado de Activos",$H$60="Financiación del Terrorismo",$H$60="Trámites, OPAs y Consultas de Acceso a la Información Pública"),"No Aplica",'[5]5. Valoración de Controles'!$P61))</f>
        <v/>
      </c>
      <c r="Z61" s="42" t="str">
        <f>IF($H$60="","",
IF(OR($H$60="Corrupción",$H$60="Lavado de Activos",$H$60="Financiación del Terrorismo",$H$60="Trámites, OPAs y Consultas de Acceso a la Información Pública"),"No Aplica",'[5]5. Valoración de Controles'!$Q61))</f>
        <v/>
      </c>
      <c r="AA61" s="43" t="str">
        <f>IF($H$60="","",
IF(OR($H$60="Corrupción",$H$60="Lavado de Activos",$H$60="Financiación del Terrorismo",$H$60="Trámites, OPAs y Consultas de Acceso a la Información Pública"),"No aplica",'[5]5. Valoración de Controles'!$R61))</f>
        <v/>
      </c>
      <c r="AB61" s="37"/>
      <c r="AC61" s="52"/>
      <c r="AD61" s="37"/>
      <c r="AE61" s="52"/>
      <c r="AF61" s="39"/>
      <c r="AG61" s="45"/>
      <c r="AH61" s="53"/>
      <c r="AI61" s="54"/>
      <c r="AJ61" s="55"/>
      <c r="AK61" s="56"/>
      <c r="AL61" s="55"/>
    </row>
    <row r="62" spans="1:67" ht="31.5" customHeight="1">
      <c r="A62" s="35"/>
      <c r="B62" s="36"/>
      <c r="C62" s="36"/>
      <c r="D62" s="36"/>
      <c r="E62" s="36"/>
      <c r="F62" s="36"/>
      <c r="G62" s="36"/>
      <c r="H62" s="36"/>
      <c r="I62" s="36"/>
      <c r="J62" s="36"/>
      <c r="K62" s="37"/>
      <c r="L62" s="38"/>
      <c r="M62" s="36"/>
      <c r="N62" s="37"/>
      <c r="O62" s="38"/>
      <c r="P62" s="39"/>
      <c r="Q62" s="40" t="str">
        <f>IF($H$60="","",
IF(OR($H$60="Corrupción",$H$60="Lavado de Activos",$H$60="Financiación del Terrorismo",$H$60="Trámites, OPAs y Consultas de Acceso a la Información Pública"),'[5]6.Valoración Control Corrupción'!$E62,'[5]5. Valoración de Controles'!$E62))</f>
        <v/>
      </c>
      <c r="R62" s="41" t="str">
        <f>IF($H$60="","",
IF(OR($H$60="Corrupción",$H$60="Lavado de Activos",$H$60="Financiación del Terrorismo",$H$60="Trámites, OPAs y Consultas de Acceso a la Información Pública"),"No Aplica",'[5]5. Valoración de Controles'!$I62))</f>
        <v/>
      </c>
      <c r="S62" s="41" t="str">
        <f>IF($H$60="","",
IF(OR($H$60="Corrupción",$H$60="Lavado de Activos",$H$60="Financiación del Terrorismo",$H$60="Trámites, OPAs y Consultas de Acceso a la Información Pública"),"No Aplica",'[5]5. Valoración de Controles'!$J62))</f>
        <v/>
      </c>
      <c r="T62" s="41" t="str">
        <f>IF($H$60="","",
IF(OR($H$60="Corrupción",$H$60="Lavado de Activos",$H$60="Financiación del Terrorismo",$H$60="Trámites, OPAs y Consultas de Acceso a la Información Pública"),"No Aplica",'[5]5. Valoración de Controles'!$K62))</f>
        <v/>
      </c>
      <c r="U62" s="41" t="str">
        <f>IF($H$60="","",
IF(OR($H$60="Corrupción",$H$60="Lavado de Activos",$H$60="Financiación del Terrorismo",$H$60="Trámites, OPAs y Consultas de Acceso a la Información Pública"),"No Aplica",'[5]5. Valoración de Controles'!$L62))</f>
        <v/>
      </c>
      <c r="V62" s="41" t="str">
        <f>IF($H$60="","",
IF(OR($H$60="Corrupción",$H$60="Lavado de Activos",$H$60="Financiación del Terrorismo",$H$60="Trámites, OPAs y Consultas de Acceso a la Información Pública"),"No Aplica",'[5]5. Valoración de Controles'!$M62))</f>
        <v/>
      </c>
      <c r="W62" s="41" t="str">
        <f>IF($H$60="","",
IF(OR($H$60="Corrupción",$H$60="Lavado de Activos",$H$60="Financiación del Terrorismo",$H$60="Trámites, OPAs y Consultas de Acceso a la Información Pública"),"No Aplica",'[5]5. Valoración de Controles'!$N62))</f>
        <v/>
      </c>
      <c r="X62" s="42" t="str">
        <f>IF($H$60="","",
IF(OR($H$60="Corrupción",$H$60="Lavado de Activos",$H$60="Financiación del Terrorismo",$H$60="Trámites, OPAs y Consultas de Acceso a la Información Pública"),"No Aplica",'[5]5. Valoración de Controles'!$O62))</f>
        <v/>
      </c>
      <c r="Y62" s="42" t="str">
        <f>IF($H$60="","",
IF(OR($H$60="Corrupción",$H$60="Lavado de Activos",$H$60="Financiación del Terrorismo",$H$60="Trámites, OPAs y Consultas de Acceso a la Información Pública"),"No Aplica",'[5]5. Valoración de Controles'!$P62))</f>
        <v/>
      </c>
      <c r="Z62" s="42" t="str">
        <f>IF($H$60="","",
IF(OR($H$60="Corrupción",$H$60="Lavado de Activos",$H$60="Financiación del Terrorismo",$H$60="Trámites, OPAs y Consultas de Acceso a la Información Pública"),"No Aplica",'[5]5. Valoración de Controles'!$Q62))</f>
        <v/>
      </c>
      <c r="AA62" s="43" t="str">
        <f>IF($H$60="","",
IF(OR($H$60="Corrupción",$H$60="Lavado de Activos",$H$60="Financiación del Terrorismo",$H$60="Trámites, OPAs y Consultas de Acceso a la Información Pública"),"No aplica",'[5]5. Valoración de Controles'!$R62))</f>
        <v/>
      </c>
      <c r="AB62" s="37"/>
      <c r="AC62" s="52"/>
      <c r="AD62" s="37"/>
      <c r="AE62" s="52"/>
      <c r="AF62" s="39"/>
      <c r="AG62" s="45"/>
      <c r="AH62" s="53"/>
      <c r="AI62" s="54"/>
      <c r="AJ62" s="55"/>
      <c r="AK62" s="56"/>
      <c r="AL62" s="55"/>
    </row>
    <row r="63" spans="1:67" ht="31.5" customHeight="1">
      <c r="A63" s="35">
        <v>19</v>
      </c>
      <c r="B63" s="36" t="str">
        <f>'[5]2. Identificación del Riesgo'!B63:B65</f>
        <v/>
      </c>
      <c r="C63" s="36" t="str">
        <f>IF('[5]2. Identificación del Riesgo'!C63:C65="","",'[5]2. Identificación del Riesgo'!C63:C65)</f>
        <v/>
      </c>
      <c r="D63" s="36" t="str">
        <f>IF('[5]2. Identificación del Riesgo'!D63:D65="","",'[5]2. Identificación del Riesgo'!D63:D65)</f>
        <v/>
      </c>
      <c r="E63" s="36" t="str">
        <f>IF('[5]2. Identificación del Riesgo'!E63:E65="","",'[5]2. Identificación del Riesgo'!E63:E65)</f>
        <v/>
      </c>
      <c r="F63" s="36" t="str">
        <f>IF('[5]2. Identificación del Riesgo'!F63:F65="","",'[5]2. Identificación del Riesgo'!F63:F65)</f>
        <v/>
      </c>
      <c r="G63" s="36" t="str">
        <f>IF('[5]2. Identificación del Riesgo'!G63:G65="","",'[5]2. Identificación del Riesgo'!G63:G65)</f>
        <v/>
      </c>
      <c r="H63" s="36" t="str">
        <f>IF('[5]2. Identificación del Riesgo'!H63:H65="","",'[5]2. Identificación del Riesgo'!H63:H65)</f>
        <v/>
      </c>
      <c r="I63" s="36" t="str">
        <f>IF('[5]2. Identificación del Riesgo'!I63:I65="","",'[5]2. Identificación del Riesgo'!I63:I65)</f>
        <v/>
      </c>
      <c r="J63" s="36" t="str">
        <f>IF('[5]2. Identificación del Riesgo'!J63:J65="","",'[5]2. Identificación del Riesgo'!J63:J65)</f>
        <v/>
      </c>
      <c r="K63" s="37" t="str">
        <f>'[5]2. Identificación del Riesgo'!K63:K65</f>
        <v/>
      </c>
      <c r="L63" s="38" t="str">
        <f>'[5]2. Identificación del Riesgo'!L63:L65</f>
        <v/>
      </c>
      <c r="M63" s="36" t="str">
        <f>IF(OR('[5]2. Identificación del Riesgo'!H63:H65="Corrupción",'[5]2. Identificación del Riesgo'!H63:H65="Lavado de Activos",'[5]2. Identificación del Riesgo'!H63:H65="Financiación del Terrorismo",'[5]2. Identificación del Riesgo'!H63:H65="Trámites, OPAs y Consultas de Acceso a la Información Pública"),"No Aplica",
IF('[5]2. Identificación del Riesgo'!M63:M65="","",'[5]2. Identificación del Riesgo'!M63:M65))</f>
        <v/>
      </c>
      <c r="N63" s="37" t="str">
        <f>'[5]2. Identificación del Riesgo'!N63:N65</f>
        <v/>
      </c>
      <c r="O63" s="38" t="str">
        <f>'[5]2. Identificación del Riesgo'!O63:O65</f>
        <v/>
      </c>
      <c r="P63" s="39" t="str">
        <f>'[5]2. Identificación del Riesgo'!P63:P65</f>
        <v/>
      </c>
      <c r="Q63" s="40" t="str">
        <f>IF($H$63="","",
IF(OR($H$63="Corrupción",$H$63="Lavado de Activos",$H$63="Financiación del Terrorismo",$H$63="Trámites, OPAs y Consultas de Acceso a la Información Pública"),'[5]6.Valoración Control Corrupción'!$E63,'[5]5. Valoración de Controles'!$E63))</f>
        <v/>
      </c>
      <c r="R63" s="41" t="str">
        <f>IF($H$63="","",
IF(OR($H$63="Corrupción",$H$63="Lavado de Activos",$H$63="Financiación del Terrorismo",$H$63="Trámites, OPAs y Consultas de Acceso a la Información Pública"),"No Aplica",'[5]5. Valoración de Controles'!$I63))</f>
        <v/>
      </c>
      <c r="S63" s="41" t="str">
        <f>IF($H$63="","",
IF(OR($H$63="Corrupción",$H$63="Lavado de Activos",$H$63="Financiación del Terrorismo",$H$63="Trámites, OPAs y Consultas de Acceso a la Información Pública"),"No Aplica",'[5]5. Valoración de Controles'!$J63))</f>
        <v/>
      </c>
      <c r="T63" s="41" t="str">
        <f>IF($H$63="","",
IF(OR($H$63="Corrupción",$H$63="Lavado de Activos",$H$63="Financiación del Terrorismo",$H$63="Trámites, OPAs y Consultas de Acceso a la Información Pública"),"No Aplica",'[5]5. Valoración de Controles'!$K63))</f>
        <v/>
      </c>
      <c r="U63" s="41" t="str">
        <f>IF($H$63="","",
IF(OR($H$63="Corrupción",$H$63="Lavado de Activos",$H$63="Financiación del Terrorismo",$H$63="Trámites, OPAs y Consultas de Acceso a la Información Pública"),"No Aplica",'[5]5. Valoración de Controles'!$L63))</f>
        <v/>
      </c>
      <c r="V63" s="41" t="str">
        <f>IF($H$63="","",
IF(OR($H$63="Corrupción",$H$63="Lavado de Activos",$H$63="Financiación del Terrorismo",$H$63="Trámites, OPAs y Consultas de Acceso a la Información Pública"),"No Aplica",'[5]5. Valoración de Controles'!$M63))</f>
        <v/>
      </c>
      <c r="W63" s="41" t="str">
        <f>IF($H$63="","",
IF(OR($H$63="Corrupción",$H$63="Lavado de Activos",$H$63="Financiación del Terrorismo",$H$63="Trámites, OPAs y Consultas de Acceso a la Información Pública"),"No Aplica",'[5]5. Valoración de Controles'!$N63))</f>
        <v/>
      </c>
      <c r="X63" s="42" t="str">
        <f>IF($H$63="","",
IF(OR($H$63="Corrupción",$H$63="Lavado de Activos",$H$63="Financiación del Terrorismo",$H$63="Trámites, OPAs y Consultas de Acceso a la Información Pública"),"No Aplica",'[5]5. Valoración de Controles'!$O63))</f>
        <v/>
      </c>
      <c r="Y63" s="42" t="str">
        <f>IF($H$63="","",
IF(OR($H$63="Corrupción",$H$63="Lavado de Activos",$H$63="Financiación del Terrorismo",$H$63="Trámites, OPAs y Consultas de Acceso a la Información Pública"),"No Aplica",'[5]5. Valoración de Controles'!$P63))</f>
        <v/>
      </c>
      <c r="Z63" s="42" t="str">
        <f>IF($H$63="","",
IF(OR($H$63="Corrupción",$H$63="Lavado de Activos",$H$63="Financiación del Terrorismo",$H$63="Trámites, OPAs y Consultas de Acceso a la Información Pública"),"No Aplica",'[5]5. Valoración de Controles'!$Q63))</f>
        <v/>
      </c>
      <c r="AA63" s="43" t="str">
        <f>IF($H$63="","",
IF(OR($H$63="Corrupción",$H$63="Lavado de Activos",$H$63="Financiación del Terrorismo",$H$63="Trámites, OPAs y Consultas de Acceso a la Información Pública"),"No aplica",'[5]5. Valoración de Controles'!$R63))</f>
        <v/>
      </c>
      <c r="AB63" s="37" t="str">
        <f>IF(H63="","",
IF(OR(H63="Corrupción",H63="Lavado de Activos",H63="Financiación del Terrorismo",H63="Trámites, OPAs y Consultas de Acceso a la Información Pública"),'[5]6.Valoración Control Corrupción'!W63:W65,
IF(OR(H63&lt;&gt;"Corrupción",H63&lt;&gt;"Lavado de Activos",H63&lt;&gt;"Financiación del Terrorismo",H63&lt;&gt;"Trámites, OPAs y Consultas de Acceso a la Información Pública"),IF(AC63="","",
IF(AND(AC63&gt;0,AC63&lt;0.4),"Muy Baja",
IF(AND(AC63&gt;=0.4,AC63&lt;0.6),"Baja",
IF(AND(AC63&gt;=0.6,AC63&lt;0.8),"Media",
IF(AND(AC63&gt;=0.8,AC63&lt;1),"Alta",
IF(AC63&gt;=1,"Muy Alta","")))))))))</f>
        <v/>
      </c>
      <c r="AC63" s="44"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IF('[5]5. Valoración de Controles'!U65&gt;0,'[5]5. Valoración de Controles'!U65,
IF('[5]5. Valoración de Controles'!U64&gt;0,'[5]5. Valoración de Controles'!U64,
IF('[5]5. Valoración de Controles'!U63&gt;0,'[5]5. Valoración de Controles'!U63,L63))))))</f>
        <v/>
      </c>
      <c r="AD63" s="37" t="str">
        <f>IF(H63="","",
IF(OR(H63="Corrupción",H63="Lavado de Activos",H63="Financiación del Terrorismo",H63="Trámites, OPAs y Consultas de Acceso a la Información Pública"),'[5]3. Impacto Riesgo de Corrupción'!Z63:Z65,
IF(OR(H63&lt;&gt;"Corrupción",H63&lt;&gt;"Lavado de Activos",H63&lt;&gt;"Financiación del Terrorismo",H63&lt;&gt;"Trámites, OPAs y Consultas de Acceso a la Información Pública"),
IF(AE63="","",
IF(AND(AE63&gt;0,AE63&lt;0.4),"Leve",
IF(AND(AE63&gt;=0.4,AE63&lt;0.6),"Menor",
IF(AND(AE63&gt;=0.6,AE63&lt;0.8),"Moderado",
IF(AND(AE63&gt;=0.8,AE63&lt;1),"Mayor",
IF(AE63&gt;=1,"Catastrófico","")))))))))</f>
        <v/>
      </c>
      <c r="AE63" s="44"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IF('[5]5. Valoración de Controles'!V65&gt;0,'[5]5. Valoración de Controles'!V65,
IF('[5]5. Valoración de Controles'!V64&gt;0,'[5]5. Valoración de Controles'!V64,
IF('[5]5. Valoración de Controles'!V63&gt;0,'[5]5. Valoración de Controles'!V63,O63))))))</f>
        <v/>
      </c>
      <c r="AF63" s="39" t="str">
        <f t="shared" ref="AF63" si="51">IF(AND(AB63="Muy Alta",OR(AD63="Leve",AD63="Menor",AD63="Moderado",AD63="Mayor")),"Alto",
IF(AND(AB63="Alta",OR(AD63="Leve",AD63="Menor")),"Moderado",
IF(AND(AB63="Alta",OR(AD63="Moderado",AD63="Mayor")),"Alto",
IF(AND(AB63="Media",OR(AD63="Leve",AD63="Menor",AD63="Moderado")),"Moderado",
IF(AND(AB63="Media",OR(AD63="Mayor")),"Alto",
IF(AND(AB63="Baja",OR(AD63="Leve")),"Bajo",
IF(AND(OR(AB63="Baja",AB63="Improbable"),OR(AD63="Menor",AD63="Moderado")),"Moderado",
IF(AND(OR(AB63="Baja",AB63="Improbable"),AD63="Mayor"),"Alto",
IF(AND(AB63="Muy Baja",OR(AD63="Leve",AD63="Menor")),"Bajo",
IF(AND(OR(AB63="Muy Baja",AB63="Rara vez"),OR(AD63="Moderado")),"Moderado",
IF(AND(OR(AB63="Muy Baja",AB63="Rara vez"),AD63="Mayor"),"Alto",
IF(AND(OR(AB63="Casi seguro",AB63="Probable",AB63="Posible"),AD63="Mayor"),"Extremo",
IF(AND(AB63="Casi seguro",AD63="Moderado"),"Extremo",
IF(AND(OR(AB63="Probable",AB63="Posible"),OR(AD63="Moderado")),"Alto",
IF(AD63="Catastrófico","Extremo","")))))))))))))))</f>
        <v/>
      </c>
      <c r="AG63" s="45"/>
      <c r="AH63" s="46" t="str">
        <f t="shared" ref="AH63" si="52">IF(AG63="Reducir (Mitigar)","Debe establecer el plan de acción a implementar para mitigar el nivel del riesgo",
IF(AG63="Reducir (Transferir)","No amerita plan de acción. Debe tercerizar la actividad que genera este riesgo o adquirir polizas para evitar responsabilidad economica, sin embargo mantiene la responsabilidad reputacional",
IF(AG63="Aceptar","No amerita plan de acción. Asuma las consecuencias de la materialización del riesgo",
IF(AG63="Evitar","No amerita plan de acción. No ejecute la actividad que genera el riesgo",
IF(AG63="Reducir","Debe establecer el plan de acción a implementar para mitigar el nivel del riesgo",
IF(AG63="Compartir","No amerita plan de acción. Comparta el riesgo con una parte interesada que pueda gestionarlo con mas eficacia",""))))))</f>
        <v/>
      </c>
      <c r="AI63" s="47"/>
      <c r="AJ63" s="48"/>
      <c r="AK63" s="49" t="str">
        <f t="shared" ref="AK63" si="53">IF(AI63="","","∑ Peso porcentual de cada acción definida")</f>
        <v/>
      </c>
      <c r="AL63" s="50"/>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row>
    <row r="64" spans="1:67" ht="31.5" customHeight="1">
      <c r="A64" s="35"/>
      <c r="B64" s="36"/>
      <c r="C64" s="36"/>
      <c r="D64" s="36"/>
      <c r="E64" s="36"/>
      <c r="F64" s="36"/>
      <c r="G64" s="36"/>
      <c r="H64" s="36"/>
      <c r="I64" s="36"/>
      <c r="J64" s="36"/>
      <c r="K64" s="37"/>
      <c r="L64" s="38"/>
      <c r="M64" s="36"/>
      <c r="N64" s="37"/>
      <c r="O64" s="38"/>
      <c r="P64" s="39"/>
      <c r="Q64" s="40" t="str">
        <f>IF($H$63="","",
IF(OR($H$63="Corrupción",$H$63="Lavado de Activos",$H$63="Financiación del Terrorismo",$H$63="Trámites, OPAs y Consultas de Acceso a la Información Pública"),'[5]6.Valoración Control Corrupción'!$E64,'[5]5. Valoración de Controles'!$E64))</f>
        <v/>
      </c>
      <c r="R64" s="41" t="str">
        <f>IF($H$63="","",
IF(OR($H$63="Corrupción",$H$63="Lavado de Activos",$H$63="Financiación del Terrorismo",$H$63="Trámites, OPAs y Consultas de Acceso a la Información Pública"),"No Aplica",'[5]5. Valoración de Controles'!$I64))</f>
        <v/>
      </c>
      <c r="S64" s="41" t="str">
        <f>IF($H$63="","",
IF(OR($H$63="Corrupción",$H$63="Lavado de Activos",$H$63="Financiación del Terrorismo",$H$63="Trámites, OPAs y Consultas de Acceso a la Información Pública"),"No Aplica",'[5]5. Valoración de Controles'!$J64))</f>
        <v/>
      </c>
      <c r="T64" s="41" t="str">
        <f>IF($H$63="","",
IF(OR($H$63="Corrupción",$H$63="Lavado de Activos",$H$63="Financiación del Terrorismo",$H$63="Trámites, OPAs y Consultas de Acceso a la Información Pública"),"No Aplica",'[5]5. Valoración de Controles'!$K64))</f>
        <v/>
      </c>
      <c r="U64" s="41" t="str">
        <f>IF($H$63="","",
IF(OR($H$63="Corrupción",$H$63="Lavado de Activos",$H$63="Financiación del Terrorismo",$H$63="Trámites, OPAs y Consultas de Acceso a la Información Pública"),"No Aplica",'[5]5. Valoración de Controles'!$L64))</f>
        <v/>
      </c>
      <c r="V64" s="41" t="str">
        <f>IF($H$63="","",
IF(OR($H$63="Corrupción",$H$63="Lavado de Activos",$H$63="Financiación del Terrorismo",$H$63="Trámites, OPAs y Consultas de Acceso a la Información Pública"),"No Aplica",'[5]5. Valoración de Controles'!$M64))</f>
        <v/>
      </c>
      <c r="W64" s="41" t="str">
        <f>IF($H$63="","",
IF(OR($H$63="Corrupción",$H$63="Lavado de Activos",$H$63="Financiación del Terrorismo",$H$63="Trámites, OPAs y Consultas de Acceso a la Información Pública"),"No Aplica",'[5]5. Valoración de Controles'!$N64))</f>
        <v/>
      </c>
      <c r="X64" s="42" t="str">
        <f>IF($H$63="","",
IF(OR($H$63="Corrupción",$H$63="Lavado de Activos",$H$63="Financiación del Terrorismo",$H$63="Trámites, OPAs y Consultas de Acceso a la Información Pública"),"No Aplica",'[5]5. Valoración de Controles'!$O64))</f>
        <v/>
      </c>
      <c r="Y64" s="42" t="str">
        <f>IF($H$63="","",
IF(OR($H$63="Corrupción",$H$63="Lavado de Activos",$H$63="Financiación del Terrorismo",$H$63="Trámites, OPAs y Consultas de Acceso a la Información Pública"),"No Aplica",'[5]5. Valoración de Controles'!$P64))</f>
        <v/>
      </c>
      <c r="Z64" s="42" t="str">
        <f>IF($H$63="","",
IF(OR($H$63="Corrupción",$H$63="Lavado de Activos",$H$63="Financiación del Terrorismo",$H$63="Trámites, OPAs y Consultas de Acceso a la Información Pública"),"No Aplica",'[5]5. Valoración de Controles'!$Q64))</f>
        <v/>
      </c>
      <c r="AA64" s="43" t="str">
        <f>IF($H$63="","",
IF(OR($H$63="Corrupción",$H$63="Lavado de Activos",$H$63="Financiación del Terrorismo",$H$63="Trámites, OPAs y Consultas de Acceso a la Información Pública"),"No aplica",'[5]5. Valoración de Controles'!$R64))</f>
        <v/>
      </c>
      <c r="AB64" s="37"/>
      <c r="AC64" s="52"/>
      <c r="AD64" s="37"/>
      <c r="AE64" s="52"/>
      <c r="AF64" s="39"/>
      <c r="AG64" s="45"/>
      <c r="AH64" s="53"/>
      <c r="AI64" s="54"/>
      <c r="AJ64" s="55"/>
      <c r="AK64" s="56"/>
      <c r="AL64" s="55"/>
    </row>
    <row r="65" spans="1:67" ht="31.5" customHeight="1">
      <c r="A65" s="35"/>
      <c r="B65" s="36"/>
      <c r="C65" s="36"/>
      <c r="D65" s="36"/>
      <c r="E65" s="36"/>
      <c r="F65" s="36"/>
      <c r="G65" s="36"/>
      <c r="H65" s="36"/>
      <c r="I65" s="36"/>
      <c r="J65" s="36"/>
      <c r="K65" s="37"/>
      <c r="L65" s="38"/>
      <c r="M65" s="36"/>
      <c r="N65" s="37"/>
      <c r="O65" s="38"/>
      <c r="P65" s="39"/>
      <c r="Q65" s="40" t="str">
        <f>IF($H$63="","",
IF(OR($H$63="Corrupción",$H$63="Lavado de Activos",$H$63="Financiación del Terrorismo",$H$63="Trámites, OPAs y Consultas de Acceso a la Información Pública"),'[5]6.Valoración Control Corrupción'!$E65,'[5]5. Valoración de Controles'!$E65))</f>
        <v/>
      </c>
      <c r="R65" s="41" t="str">
        <f>IF($H$63="","",
IF(OR($H$63="Corrupción",$H$63="Lavado de Activos",$H$63="Financiación del Terrorismo",$H$63="Trámites, OPAs y Consultas de Acceso a la Información Pública"),"No Aplica",'[5]5. Valoración de Controles'!$I65))</f>
        <v/>
      </c>
      <c r="S65" s="41" t="str">
        <f>IF($H$63="","",
IF(OR($H$63="Corrupción",$H$63="Lavado de Activos",$H$63="Financiación del Terrorismo",$H$63="Trámites, OPAs y Consultas de Acceso a la Información Pública"),"No Aplica",'[5]5. Valoración de Controles'!$J65))</f>
        <v/>
      </c>
      <c r="T65" s="41" t="str">
        <f>IF($H$63="","",
IF(OR($H$63="Corrupción",$H$63="Lavado de Activos",$H$63="Financiación del Terrorismo",$H$63="Trámites, OPAs y Consultas de Acceso a la Información Pública"),"No Aplica",'[5]5. Valoración de Controles'!$K65))</f>
        <v/>
      </c>
      <c r="U65" s="41" t="str">
        <f>IF($H$63="","",
IF(OR($H$63="Corrupción",$H$63="Lavado de Activos",$H$63="Financiación del Terrorismo",$H$63="Trámites, OPAs y Consultas de Acceso a la Información Pública"),"No Aplica",'[5]5. Valoración de Controles'!$L65))</f>
        <v/>
      </c>
      <c r="V65" s="41" t="str">
        <f>IF($H$63="","",
IF(OR($H$63="Corrupción",$H$63="Lavado de Activos",$H$63="Financiación del Terrorismo",$H$63="Trámites, OPAs y Consultas de Acceso a la Información Pública"),"No Aplica",'[5]5. Valoración de Controles'!$M65))</f>
        <v/>
      </c>
      <c r="W65" s="41" t="str">
        <f>IF($H$63="","",
IF(OR($H$63="Corrupción",$H$63="Lavado de Activos",$H$63="Financiación del Terrorismo",$H$63="Trámites, OPAs y Consultas de Acceso a la Información Pública"),"No Aplica",'[5]5. Valoración de Controles'!$N65))</f>
        <v/>
      </c>
      <c r="X65" s="42" t="str">
        <f>IF($H$63="","",
IF(OR($H$63="Corrupción",$H$63="Lavado de Activos",$H$63="Financiación del Terrorismo",$H$63="Trámites, OPAs y Consultas de Acceso a la Información Pública"),"No Aplica",'[5]5. Valoración de Controles'!$O65))</f>
        <v/>
      </c>
      <c r="Y65" s="42" t="str">
        <f>IF($H$63="","",
IF(OR($H$63="Corrupción",$H$63="Lavado de Activos",$H$63="Financiación del Terrorismo",$H$63="Trámites, OPAs y Consultas de Acceso a la Información Pública"),"No Aplica",'[5]5. Valoración de Controles'!$P65))</f>
        <v/>
      </c>
      <c r="Z65" s="42" t="str">
        <f>IF($H$63="","",
IF(OR($H$63="Corrupción",$H$63="Lavado de Activos",$H$63="Financiación del Terrorismo",$H$63="Trámites, OPAs y Consultas de Acceso a la Información Pública"),"No Aplica",'[5]5. Valoración de Controles'!$Q65))</f>
        <v/>
      </c>
      <c r="AA65" s="43" t="str">
        <f>IF($H$63="","",
IF(OR($H$63="Corrupción",$H$63="Lavado de Activos",$H$63="Financiación del Terrorismo",$H$63="Trámites, OPAs y Consultas de Acceso a la Información Pública"),"No aplica",'[5]5. Valoración de Controles'!$R65))</f>
        <v/>
      </c>
      <c r="AB65" s="37"/>
      <c r="AC65" s="52"/>
      <c r="AD65" s="37"/>
      <c r="AE65" s="52"/>
      <c r="AF65" s="39"/>
      <c r="AG65" s="45"/>
      <c r="AH65" s="53"/>
      <c r="AI65" s="54"/>
      <c r="AJ65" s="55"/>
      <c r="AK65" s="56"/>
      <c r="AL65" s="55"/>
    </row>
    <row r="66" spans="1:67" ht="31.5" customHeight="1">
      <c r="A66" s="35">
        <v>20</v>
      </c>
      <c r="B66" s="36" t="str">
        <f>'[5]2. Identificación del Riesgo'!B66:B68</f>
        <v/>
      </c>
      <c r="C66" s="36" t="str">
        <f>IF('[5]2. Identificación del Riesgo'!C66:C68="","",'[5]2. Identificación del Riesgo'!C66:C68)</f>
        <v/>
      </c>
      <c r="D66" s="36" t="str">
        <f>IF('[5]2. Identificación del Riesgo'!D66:D68="","",'[5]2. Identificación del Riesgo'!D66:D68)</f>
        <v/>
      </c>
      <c r="E66" s="36" t="str">
        <f>IF('[5]2. Identificación del Riesgo'!E66:E68="","",'[5]2. Identificación del Riesgo'!E66:E68)</f>
        <v/>
      </c>
      <c r="F66" s="36" t="str">
        <f>IF('[5]2. Identificación del Riesgo'!F66:F68="","",'[5]2. Identificación del Riesgo'!F66:F68)</f>
        <v/>
      </c>
      <c r="G66" s="36" t="str">
        <f>IF('[5]2. Identificación del Riesgo'!G66:G68="","",'[5]2. Identificación del Riesgo'!G66:G68)</f>
        <v/>
      </c>
      <c r="H66" s="36" t="str">
        <f>IF('[5]2. Identificación del Riesgo'!H66:H68="","",'[5]2. Identificación del Riesgo'!H66:H68)</f>
        <v/>
      </c>
      <c r="I66" s="36" t="str">
        <f>IF('[5]2. Identificación del Riesgo'!I66:I68="","",'[5]2. Identificación del Riesgo'!I66:I68)</f>
        <v/>
      </c>
      <c r="J66" s="36" t="str">
        <f>IF('[5]2. Identificación del Riesgo'!J66:J68="","",'[5]2. Identificación del Riesgo'!J66:J68)</f>
        <v/>
      </c>
      <c r="K66" s="37" t="str">
        <f>'[5]2. Identificación del Riesgo'!K66:K68</f>
        <v/>
      </c>
      <c r="L66" s="38" t="str">
        <f>'[5]2. Identificación del Riesgo'!L66:L68</f>
        <v/>
      </c>
      <c r="M66" s="36" t="str">
        <f>IF(OR('[5]2. Identificación del Riesgo'!H66:H68="Corrupción",'[5]2. Identificación del Riesgo'!H66:H68="Lavado de Activos",'[5]2. Identificación del Riesgo'!H66:H68="Financiación del Terrorismo",'[5]2. Identificación del Riesgo'!H66:H68="Trámites, OPAs y Consultas de Acceso a la Información Pública"),"No Aplica",
IF('[5]2. Identificación del Riesgo'!M66:M68="","",'[5]2. Identificación del Riesgo'!M66:M68))</f>
        <v/>
      </c>
      <c r="N66" s="37" t="str">
        <f>'[5]2. Identificación del Riesgo'!N66:N68</f>
        <v/>
      </c>
      <c r="O66" s="38" t="str">
        <f>'[5]2. Identificación del Riesgo'!O66:O68</f>
        <v/>
      </c>
      <c r="P66" s="39" t="str">
        <f>'[5]2. Identificación del Riesgo'!P66:P68</f>
        <v/>
      </c>
      <c r="Q66" s="40" t="str">
        <f>IF($H$66="","",
IF(OR($H$66="Corrupción",$H$66="Lavado de Activos",$H$66="Financiación del Terrorismo",$H$66="Trámites, OPAs y Consultas de Acceso a la Información Pública"),'[5]6.Valoración Control Corrupción'!$E66,'[5]5. Valoración de Controles'!$E66))</f>
        <v/>
      </c>
      <c r="R66" s="41" t="str">
        <f>IF($H$66="","",
IF(OR($H$66="Corrupción",$H$66="Lavado de Activos",$H$66="Financiación del Terrorismo",$H$66="Trámites, OPAs y Consultas de Acceso a la Información Pública"),"No Aplica",'[5]5. Valoración de Controles'!$I66))</f>
        <v/>
      </c>
      <c r="S66" s="41" t="str">
        <f>IF($H$66="","",
IF(OR($H$66="Corrupción",$H$66="Lavado de Activos",$H$66="Financiación del Terrorismo",$H$66="Trámites, OPAs y Consultas de Acceso a la Información Pública"),"No Aplica",'[5]5. Valoración de Controles'!$J66))</f>
        <v/>
      </c>
      <c r="T66" s="41" t="str">
        <f>IF($H$66="","",
IF(OR($H$66="Corrupción",$H$66="Lavado de Activos",$H$66="Financiación del Terrorismo",$H$66="Trámites, OPAs y Consultas de Acceso a la Información Pública"),"No Aplica",'[5]5. Valoración de Controles'!$K66))</f>
        <v/>
      </c>
      <c r="U66" s="41" t="str">
        <f>IF($H$66="","",
IF(OR($H$66="Corrupción",$H$66="Lavado de Activos",$H$66="Financiación del Terrorismo",$H$66="Trámites, OPAs y Consultas de Acceso a la Información Pública"),"No Aplica",'[5]5. Valoración de Controles'!$L66))</f>
        <v/>
      </c>
      <c r="V66" s="41" t="str">
        <f>IF($H$66="","",
IF(OR($H$66="Corrupción",$H$66="Lavado de Activos",$H$66="Financiación del Terrorismo",$H$66="Trámites, OPAs y Consultas de Acceso a la Información Pública"),"No Aplica",'[5]5. Valoración de Controles'!$M66))</f>
        <v/>
      </c>
      <c r="W66" s="41" t="str">
        <f>IF($H$66="","",
IF(OR($H$66="Corrupción",$H$66="Lavado de Activos",$H$66="Financiación del Terrorismo",$H$66="Trámites, OPAs y Consultas de Acceso a la Información Pública"),"No Aplica",'[5]5. Valoración de Controles'!$N66))</f>
        <v/>
      </c>
      <c r="X66" s="42" t="str">
        <f>IF($H$66="","",
IF(OR($H$66="Corrupción",$H$66="Lavado de Activos",$H$66="Financiación del Terrorismo",$H$66="Trámites, OPAs y Consultas de Acceso a la Información Pública"),"No Aplica",'[5]5. Valoración de Controles'!$O66))</f>
        <v/>
      </c>
      <c r="Y66" s="42" t="str">
        <f>IF($H$66="","",
IF(OR($H$66="Corrupción",$H$66="Lavado de Activos",$H$66="Financiación del Terrorismo",$H$66="Trámites, OPAs y Consultas de Acceso a la Información Pública"),"No Aplica",'[5]5. Valoración de Controles'!$P66))</f>
        <v/>
      </c>
      <c r="Z66" s="42" t="str">
        <f>IF($H$66="","",
IF(OR($H$66="Corrupción",$H$66="Lavado de Activos",$H$66="Financiación del Terrorismo",$H$66="Trámites, OPAs y Consultas de Acceso a la Información Pública"),"No Aplica",'[5]5. Valoración de Controles'!$Q66))</f>
        <v/>
      </c>
      <c r="AA66" s="43" t="str">
        <f>IF($H$66="","",
IF(OR($H$66="Corrupción",$H$66="Lavado de Activos",$H$66="Financiación del Terrorismo",$H$66="Trámites, OPAs y Consultas de Acceso a la Información Pública"),"No aplica",'[5]5. Valoración de Controles'!$R66))</f>
        <v/>
      </c>
      <c r="AB66" s="37" t="str">
        <f>IF(H66="","",
IF(OR(H66="Corrupción",H66="Lavado de Activos",H66="Financiación del Terrorismo",H66="Trámites, OPAs y Consultas de Acceso a la Información Pública"),'[5]6.Valoración Control Corrupción'!W66:W68,
IF(OR(H66&lt;&gt;"Corrupción",H66&lt;&gt;"Lavado de Activos",H66&lt;&gt;"Financiación del Terrorismo",H66&lt;&gt;"Trámites, OPAs y Consultas de Acceso a la Información Pública"),IF(AC66="","",
IF(AND(AC66&gt;0,AC66&lt;0.4),"Muy Baja",
IF(AND(AC66&gt;=0.4,AC66&lt;0.6),"Baja",
IF(AND(AC66&gt;=0.6,AC66&lt;0.8),"Media",
IF(AND(AC66&gt;=0.8,AC66&lt;1),"Alta",
IF(AC66&gt;=1,"Muy Alta","")))))))))</f>
        <v/>
      </c>
      <c r="AC66" s="44"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IF('[5]5. Valoración de Controles'!U68&gt;0,'[5]5. Valoración de Controles'!U68,
IF('[5]5. Valoración de Controles'!U67&gt;0,'[5]5. Valoración de Controles'!U67,
IF('[5]5. Valoración de Controles'!U66&gt;0,'[5]5. Valoración de Controles'!U66,L66))))))</f>
        <v/>
      </c>
      <c r="AD66" s="37" t="str">
        <f>IF(H66="","",
IF(OR(H66="Corrupción",H66="Lavado de Activos",H66="Financiación del Terrorismo",H66="Trámites, OPAs y Consultas de Acceso a la Información Pública"),'[5]3. Impacto Riesgo de Corrupción'!Z66:Z68,
IF(OR(H66&lt;&gt;"Corrupción",H66&lt;&gt;"Lavado de Activos",H66&lt;&gt;"Financiación del Terrorismo",H66&lt;&gt;"Trámites, OPAs y Consultas de Acceso a la Información Pública"),
IF(AE66="","",
IF(AND(AE66&gt;0,AE66&lt;0.4),"Leve",
IF(AND(AE66&gt;=0.4,AE66&lt;0.6),"Menor",
IF(AND(AE66&gt;=0.6,AE66&lt;0.8),"Moderado",
IF(AND(AE66&gt;=0.8,AE66&lt;1),"Mayor",
IF(AE66&gt;=1,"Catastrófico","")))))))))</f>
        <v/>
      </c>
      <c r="AE66" s="44"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IF('[5]5. Valoración de Controles'!V68&gt;0,'[5]5. Valoración de Controles'!V68,
IF('[5]5. Valoración de Controles'!V67&gt;0,'[5]5. Valoración de Controles'!V67,
IF('[5]5. Valoración de Controles'!V66&gt;0,'[5]5. Valoración de Controles'!V66,O66))))))</f>
        <v/>
      </c>
      <c r="AF66" s="39" t="str">
        <f t="shared" ref="AF66" si="54">IF(AND(AB66="Muy Alta",OR(AD66="Leve",AD66="Menor",AD66="Moderado",AD66="Mayor")),"Alto",
IF(AND(AB66="Alta",OR(AD66="Leve",AD66="Menor")),"Moderado",
IF(AND(AB66="Alta",OR(AD66="Moderado",AD66="Mayor")),"Alto",
IF(AND(AB66="Media",OR(AD66="Leve",AD66="Menor",AD66="Moderado")),"Moderado",
IF(AND(AB66="Media",OR(AD66="Mayor")),"Alto",
IF(AND(AB66="Baja",OR(AD66="Leve")),"Bajo",
IF(AND(OR(AB66="Baja",AB66="Improbable"),OR(AD66="Menor",AD66="Moderado")),"Moderado",
IF(AND(OR(AB66="Baja",AB66="Improbable"),AD66="Mayor"),"Alto",
IF(AND(AB66="Muy Baja",OR(AD66="Leve",AD66="Menor")),"Bajo",
IF(AND(OR(AB66="Muy Baja",AB66="Rara vez"),OR(AD66="Moderado")),"Moderado",
IF(AND(OR(AB66="Muy Baja",AB66="Rara vez"),AD66="Mayor"),"Alto",
IF(AND(OR(AB66="Casi seguro",AB66="Probable",AB66="Posible"),AD66="Mayor"),"Extremo",
IF(AND(AB66="Casi seguro",AD66="Moderado"),"Extremo",
IF(AND(OR(AB66="Probable",AB66="Posible"),OR(AD66="Moderado")),"Alto",
IF(AD66="Catastrófico","Extremo","")))))))))))))))</f>
        <v/>
      </c>
      <c r="AG66" s="45"/>
      <c r="AH66" s="46" t="str">
        <f t="shared" ref="AH66" si="55">IF(AG66="Reducir (Mitigar)","Debe establecer el plan de acción a implementar para mitigar el nivel del riesgo",
IF(AG66="Reducir (Transferir)","No amerita plan de acción. Debe tercerizar la actividad que genera este riesgo o adquirir polizas para evitar responsabilidad economica, sin embargo mantiene la responsabilidad reputacional",
IF(AG66="Aceptar","No amerita plan de acción. Asuma las consecuencias de la materialización del riesgo",
IF(AG66="Evitar","No amerita plan de acción. No ejecute la actividad que genera el riesgo",
IF(AG66="Reducir","Debe establecer el plan de acción a implementar para mitigar el nivel del riesgo",
IF(AG66="Compartir","No amerita plan de acción. Comparta el riesgo con una parte interesada que pueda gestionarlo con mas eficacia",""))))))</f>
        <v/>
      </c>
      <c r="AI66" s="47"/>
      <c r="AJ66" s="48"/>
      <c r="AK66" s="49" t="str">
        <f t="shared" ref="AK66" si="56">IF(AI66="","","∑ Peso porcentual de cada acción definida")</f>
        <v/>
      </c>
      <c r="AL66" s="50"/>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row>
    <row r="67" spans="1:67" ht="31.5" customHeight="1">
      <c r="A67" s="35"/>
      <c r="B67" s="36"/>
      <c r="C67" s="36"/>
      <c r="D67" s="36"/>
      <c r="E67" s="36"/>
      <c r="F67" s="36"/>
      <c r="G67" s="36"/>
      <c r="H67" s="36"/>
      <c r="I67" s="36"/>
      <c r="J67" s="36"/>
      <c r="K67" s="37"/>
      <c r="L67" s="38"/>
      <c r="M67" s="36"/>
      <c r="N67" s="37"/>
      <c r="O67" s="38"/>
      <c r="P67" s="39"/>
      <c r="Q67" s="40" t="str">
        <f>IF($H$66="","",
IF(OR($H$66="Corrupción",$H$66="Lavado de Activos",$H$66="Financiación del Terrorismo",$H$66="Trámites, OPAs y Consultas de Acceso a la Información Pública"),'[5]6.Valoración Control Corrupción'!$E67,'[5]5. Valoración de Controles'!$E67))</f>
        <v/>
      </c>
      <c r="R67" s="41" t="str">
        <f>IF($H$66="","",
IF(OR($H$66="Corrupción",$H$66="Lavado de Activos",$H$66="Financiación del Terrorismo",$H$66="Trámites, OPAs y Consultas de Acceso a la Información Pública"),"No Aplica",'[5]5. Valoración de Controles'!$I67))</f>
        <v/>
      </c>
      <c r="S67" s="41" t="str">
        <f>IF($H$66="","",
IF(OR($H$66="Corrupción",$H$66="Lavado de Activos",$H$66="Financiación del Terrorismo",$H$66="Trámites, OPAs y Consultas de Acceso a la Información Pública"),"No Aplica",'[5]5. Valoración de Controles'!$J67))</f>
        <v/>
      </c>
      <c r="T67" s="41" t="str">
        <f>IF($H$66="","",
IF(OR($H$66="Corrupción",$H$66="Lavado de Activos",$H$66="Financiación del Terrorismo",$H$66="Trámites, OPAs y Consultas de Acceso a la Información Pública"),"No Aplica",'[5]5. Valoración de Controles'!$K67))</f>
        <v/>
      </c>
      <c r="U67" s="41" t="str">
        <f>IF($H$66="","",
IF(OR($H$66="Corrupción",$H$66="Lavado de Activos",$H$66="Financiación del Terrorismo",$H$66="Trámites, OPAs y Consultas de Acceso a la Información Pública"),"No Aplica",'[5]5. Valoración de Controles'!$L67))</f>
        <v/>
      </c>
      <c r="V67" s="41" t="str">
        <f>IF($H$66="","",
IF(OR($H$66="Corrupción",$H$66="Lavado de Activos",$H$66="Financiación del Terrorismo",$H$66="Trámites, OPAs y Consultas de Acceso a la Información Pública"),"No Aplica",'[5]5. Valoración de Controles'!$M67))</f>
        <v/>
      </c>
      <c r="W67" s="41" t="str">
        <f>IF($H$66="","",
IF(OR($H$66="Corrupción",$H$66="Lavado de Activos",$H$66="Financiación del Terrorismo",$H$66="Trámites, OPAs y Consultas de Acceso a la Información Pública"),"No Aplica",'[5]5. Valoración de Controles'!$N67))</f>
        <v/>
      </c>
      <c r="X67" s="42" t="str">
        <f>IF($H$66="","",
IF(OR($H$66="Corrupción",$H$66="Lavado de Activos",$H$66="Financiación del Terrorismo",$H$66="Trámites, OPAs y Consultas de Acceso a la Información Pública"),"No Aplica",'[5]5. Valoración de Controles'!$O67))</f>
        <v/>
      </c>
      <c r="Y67" s="42" t="str">
        <f>IF($H$66="","",
IF(OR($H$66="Corrupción",$H$66="Lavado de Activos",$H$66="Financiación del Terrorismo",$H$66="Trámites, OPAs y Consultas de Acceso a la Información Pública"),"No Aplica",'[5]5. Valoración de Controles'!$P67))</f>
        <v/>
      </c>
      <c r="Z67" s="42" t="str">
        <f>IF($H$66="","",
IF(OR($H$66="Corrupción",$H$66="Lavado de Activos",$H$66="Financiación del Terrorismo",$H$66="Trámites, OPAs y Consultas de Acceso a la Información Pública"),"No Aplica",'[5]5. Valoración de Controles'!$Q67))</f>
        <v/>
      </c>
      <c r="AA67" s="43" t="str">
        <f>IF($H$66="","",
IF(OR($H$66="Corrupción",$H$66="Lavado de Activos",$H$66="Financiación del Terrorismo",$H$66="Trámites, OPAs y Consultas de Acceso a la Información Pública"),"No aplica",'[5]5. Valoración de Controles'!$R67))</f>
        <v/>
      </c>
      <c r="AB67" s="37"/>
      <c r="AC67" s="52"/>
      <c r="AD67" s="37"/>
      <c r="AE67" s="52"/>
      <c r="AF67" s="39"/>
      <c r="AG67" s="45"/>
      <c r="AH67" s="53"/>
      <c r="AI67" s="54"/>
      <c r="AJ67" s="55"/>
      <c r="AK67" s="56"/>
      <c r="AL67" s="55"/>
    </row>
    <row r="68" spans="1:67" ht="31.5" customHeight="1">
      <c r="A68" s="35"/>
      <c r="B68" s="36"/>
      <c r="C68" s="36"/>
      <c r="D68" s="36"/>
      <c r="E68" s="36"/>
      <c r="F68" s="36"/>
      <c r="G68" s="36"/>
      <c r="H68" s="36"/>
      <c r="I68" s="36"/>
      <c r="J68" s="36"/>
      <c r="K68" s="37"/>
      <c r="L68" s="38"/>
      <c r="M68" s="36"/>
      <c r="N68" s="37"/>
      <c r="O68" s="38"/>
      <c r="P68" s="39"/>
      <c r="Q68" s="40" t="str">
        <f>IF($H$66="","",
IF(OR($H$66="Corrupción",$H$66="Lavado de Activos",$H$66="Financiación del Terrorismo",$H$66="Trámites, OPAs y Consultas de Acceso a la Información Pública"),'[5]6.Valoración Control Corrupción'!$E68,'[5]5. Valoración de Controles'!$E68))</f>
        <v/>
      </c>
      <c r="R68" s="41" t="str">
        <f>IF($H$66="","",
IF(OR($H$66="Corrupción",$H$66="Lavado de Activos",$H$66="Financiación del Terrorismo",$H$66="Trámites, OPAs y Consultas de Acceso a la Información Pública"),"No Aplica",'[5]5. Valoración de Controles'!$I68))</f>
        <v/>
      </c>
      <c r="S68" s="41" t="str">
        <f>IF($H$66="","",
IF(OR($H$66="Corrupción",$H$66="Lavado de Activos",$H$66="Financiación del Terrorismo",$H$66="Trámites, OPAs y Consultas de Acceso a la Información Pública"),"No Aplica",'[5]5. Valoración de Controles'!$J68))</f>
        <v/>
      </c>
      <c r="T68" s="41" t="str">
        <f>IF($H$66="","",
IF(OR($H$66="Corrupción",$H$66="Lavado de Activos",$H$66="Financiación del Terrorismo",$H$66="Trámites, OPAs y Consultas de Acceso a la Información Pública"),"No Aplica",'[5]5. Valoración de Controles'!$K68))</f>
        <v/>
      </c>
      <c r="U68" s="41" t="str">
        <f>IF($H$66="","",
IF(OR($H$66="Corrupción",$H$66="Lavado de Activos",$H$66="Financiación del Terrorismo",$H$66="Trámites, OPAs y Consultas de Acceso a la Información Pública"),"No Aplica",'[5]5. Valoración de Controles'!$L68))</f>
        <v/>
      </c>
      <c r="V68" s="41" t="str">
        <f>IF($H$66="","",
IF(OR($H$66="Corrupción",$H$66="Lavado de Activos",$H$66="Financiación del Terrorismo",$H$66="Trámites, OPAs y Consultas de Acceso a la Información Pública"),"No Aplica",'[5]5. Valoración de Controles'!$M68))</f>
        <v/>
      </c>
      <c r="W68" s="41" t="str">
        <f>IF($H$66="","",
IF(OR($H$66="Corrupción",$H$66="Lavado de Activos",$H$66="Financiación del Terrorismo",$H$66="Trámites, OPAs y Consultas de Acceso a la Información Pública"),"No Aplica",'[5]5. Valoración de Controles'!$N68))</f>
        <v/>
      </c>
      <c r="X68" s="42" t="str">
        <f>IF($H$66="","",
IF(OR($H$66="Corrupción",$H$66="Lavado de Activos",$H$66="Financiación del Terrorismo",$H$66="Trámites, OPAs y Consultas de Acceso a la Información Pública"),"No Aplica",'[5]5. Valoración de Controles'!$O68))</f>
        <v/>
      </c>
      <c r="Y68" s="42" t="str">
        <f>IF($H$66="","",
IF(OR($H$66="Corrupción",$H$66="Lavado de Activos",$H$66="Financiación del Terrorismo",$H$66="Trámites, OPAs y Consultas de Acceso a la Información Pública"),"No Aplica",'[5]5. Valoración de Controles'!$P68))</f>
        <v/>
      </c>
      <c r="Z68" s="42" t="str">
        <f>IF($H$66="","",
IF(OR($H$66="Corrupción",$H$66="Lavado de Activos",$H$66="Financiación del Terrorismo",$H$66="Trámites, OPAs y Consultas de Acceso a la Información Pública"),"No Aplica",'[5]5. Valoración de Controles'!$Q68))</f>
        <v/>
      </c>
      <c r="AA68" s="43" t="str">
        <f>IF($H$66="","",
IF(OR($H$66="Corrupción",$H$66="Lavado de Activos",$H$66="Financiación del Terrorismo",$H$66="Trámites, OPAs y Consultas de Acceso a la Información Pública"),"No aplica",'[5]5. Valoración de Controles'!$R68))</f>
        <v/>
      </c>
      <c r="AB68" s="37"/>
      <c r="AC68" s="52"/>
      <c r="AD68" s="37"/>
      <c r="AE68" s="52"/>
      <c r="AF68" s="39"/>
      <c r="AG68" s="45"/>
      <c r="AH68" s="53"/>
      <c r="AI68" s="54"/>
      <c r="AJ68" s="55"/>
      <c r="AK68" s="56"/>
      <c r="AL68" s="55"/>
    </row>
    <row r="69" spans="1:67"/>
    <row r="70" spans="1:67" hidden="1"/>
  </sheetData>
  <sheetProtection algorithmName="SHA-512" hashValue="/2kShCTnXDOVTUWETYlzMKRbxPxwwA71tMMyaXQrJZg0RC10b+Cyi7qpKs57BhB9i3zWGmkVxra5LZleJjKVrw==" saltValue="qYX3dII40bT0D8O2pkOOXw==" spinCount="100000" sheet="1" objects="1" scenarios="1" formatColumns="0" formatRows="0"/>
  <mergeCells count="582">
    <mergeCell ref="AK66:AK68"/>
    <mergeCell ref="AL66:AL68"/>
    <mergeCell ref="AE66:AE68"/>
    <mergeCell ref="AF66:AF68"/>
    <mergeCell ref="AG66:AG68"/>
    <mergeCell ref="AH66:AH68"/>
    <mergeCell ref="AI66:AI68"/>
    <mergeCell ref="AJ66:AJ68"/>
    <mergeCell ref="N66:N68"/>
    <mergeCell ref="O66:O68"/>
    <mergeCell ref="P66:P68"/>
    <mergeCell ref="AB66:AB68"/>
    <mergeCell ref="AC66:AC68"/>
    <mergeCell ref="AD66:AD68"/>
    <mergeCell ref="H66:H68"/>
    <mergeCell ref="I66:I68"/>
    <mergeCell ref="J66:J68"/>
    <mergeCell ref="K66:K68"/>
    <mergeCell ref="L66:L68"/>
    <mergeCell ref="M66:M68"/>
    <mergeCell ref="AJ63:AJ65"/>
    <mergeCell ref="AK63:AK65"/>
    <mergeCell ref="AL63:AL65"/>
    <mergeCell ref="A66:A68"/>
    <mergeCell ref="B66:B68"/>
    <mergeCell ref="C66:C68"/>
    <mergeCell ref="D66:D68"/>
    <mergeCell ref="E66:E68"/>
    <mergeCell ref="F66:F68"/>
    <mergeCell ref="G66:G68"/>
    <mergeCell ref="AD63:AD65"/>
    <mergeCell ref="AE63:AE65"/>
    <mergeCell ref="AF63:AF65"/>
    <mergeCell ref="AG63:AG65"/>
    <mergeCell ref="AH63:AH65"/>
    <mergeCell ref="AI63:AI65"/>
    <mergeCell ref="M63:M65"/>
    <mergeCell ref="N63:N65"/>
    <mergeCell ref="O63:O65"/>
    <mergeCell ref="P63:P65"/>
    <mergeCell ref="AB63:AB65"/>
    <mergeCell ref="AC63:AC65"/>
    <mergeCell ref="G63:G65"/>
    <mergeCell ref="H63:H65"/>
    <mergeCell ref="I63:I65"/>
    <mergeCell ref="J63:J65"/>
    <mergeCell ref="K63:K65"/>
    <mergeCell ref="L63:L65"/>
    <mergeCell ref="A63:A65"/>
    <mergeCell ref="B63:B65"/>
    <mergeCell ref="C63:C65"/>
    <mergeCell ref="D63:D65"/>
    <mergeCell ref="E63:E65"/>
    <mergeCell ref="F63:F65"/>
    <mergeCell ref="AG60:AG62"/>
    <mergeCell ref="AH60:AH62"/>
    <mergeCell ref="AI60:AI62"/>
    <mergeCell ref="AJ60:AJ62"/>
    <mergeCell ref="AK60:AK62"/>
    <mergeCell ref="AL60:AL62"/>
    <mergeCell ref="P60:P62"/>
    <mergeCell ref="AB60:AB62"/>
    <mergeCell ref="AC60:AC62"/>
    <mergeCell ref="AD60:AD62"/>
    <mergeCell ref="AE60:AE62"/>
    <mergeCell ref="AF60:AF62"/>
    <mergeCell ref="J60:J62"/>
    <mergeCell ref="K60:K62"/>
    <mergeCell ref="L60:L62"/>
    <mergeCell ref="M60:M62"/>
    <mergeCell ref="N60:N62"/>
    <mergeCell ref="O60:O62"/>
    <mergeCell ref="AL57:AL59"/>
    <mergeCell ref="A60:A62"/>
    <mergeCell ref="B60:B62"/>
    <mergeCell ref="C60:C62"/>
    <mergeCell ref="D60:D62"/>
    <mergeCell ref="E60:E62"/>
    <mergeCell ref="F60:F62"/>
    <mergeCell ref="G60:G62"/>
    <mergeCell ref="H60:H62"/>
    <mergeCell ref="I60:I62"/>
    <mergeCell ref="AF57:AF59"/>
    <mergeCell ref="AG57:AG59"/>
    <mergeCell ref="AH57:AH59"/>
    <mergeCell ref="AI57:AI59"/>
    <mergeCell ref="AJ57:AJ59"/>
    <mergeCell ref="AK57:AK59"/>
    <mergeCell ref="O57:O59"/>
    <mergeCell ref="P57:P59"/>
    <mergeCell ref="AB57:AB59"/>
    <mergeCell ref="AC57:AC59"/>
    <mergeCell ref="AD57:AD59"/>
    <mergeCell ref="AE57:AE59"/>
    <mergeCell ref="I57:I59"/>
    <mergeCell ref="J57:J59"/>
    <mergeCell ref="K57:K59"/>
    <mergeCell ref="L57:L59"/>
    <mergeCell ref="M57:M59"/>
    <mergeCell ref="N57:N59"/>
    <mergeCell ref="AK54:AK56"/>
    <mergeCell ref="AL54:AL56"/>
    <mergeCell ref="A57:A59"/>
    <mergeCell ref="B57:B59"/>
    <mergeCell ref="C57:C59"/>
    <mergeCell ref="D57:D59"/>
    <mergeCell ref="E57:E59"/>
    <mergeCell ref="F57:F59"/>
    <mergeCell ref="G57:G59"/>
    <mergeCell ref="H57:H59"/>
    <mergeCell ref="AE54:AE56"/>
    <mergeCell ref="AF54:AF56"/>
    <mergeCell ref="AG54:AG56"/>
    <mergeCell ref="AH54:AH56"/>
    <mergeCell ref="AI54:AI56"/>
    <mergeCell ref="AJ54:AJ56"/>
    <mergeCell ref="N54:N56"/>
    <mergeCell ref="O54:O56"/>
    <mergeCell ref="P54:P56"/>
    <mergeCell ref="AB54:AB56"/>
    <mergeCell ref="AC54:AC56"/>
    <mergeCell ref="AD54:AD56"/>
    <mergeCell ref="H54:H56"/>
    <mergeCell ref="I54:I56"/>
    <mergeCell ref="J54:J56"/>
    <mergeCell ref="K54:K56"/>
    <mergeCell ref="L54:L56"/>
    <mergeCell ref="M54:M56"/>
    <mergeCell ref="AJ51:AJ53"/>
    <mergeCell ref="AK51:AK53"/>
    <mergeCell ref="AL51:AL53"/>
    <mergeCell ref="A54:A56"/>
    <mergeCell ref="B54:B56"/>
    <mergeCell ref="C54:C56"/>
    <mergeCell ref="D54:D56"/>
    <mergeCell ref="E54:E56"/>
    <mergeCell ref="F54:F56"/>
    <mergeCell ref="G54:G56"/>
    <mergeCell ref="AD51:AD53"/>
    <mergeCell ref="AE51:AE53"/>
    <mergeCell ref="AF51:AF53"/>
    <mergeCell ref="AG51:AG53"/>
    <mergeCell ref="AH51:AH53"/>
    <mergeCell ref="AI51:AI53"/>
    <mergeCell ref="M51:M53"/>
    <mergeCell ref="N51:N53"/>
    <mergeCell ref="O51:O53"/>
    <mergeCell ref="P51:P53"/>
    <mergeCell ref="AB51:AB53"/>
    <mergeCell ref="AC51:AC53"/>
    <mergeCell ref="G51:G53"/>
    <mergeCell ref="H51:H53"/>
    <mergeCell ref="I51:I53"/>
    <mergeCell ref="J51:J53"/>
    <mergeCell ref="K51:K53"/>
    <mergeCell ref="L51:L53"/>
    <mergeCell ref="A51:A53"/>
    <mergeCell ref="B51:B53"/>
    <mergeCell ref="C51:C53"/>
    <mergeCell ref="D51:D53"/>
    <mergeCell ref="E51:E53"/>
    <mergeCell ref="F51:F53"/>
    <mergeCell ref="AG48:AG50"/>
    <mergeCell ref="AH48:AH50"/>
    <mergeCell ref="AI48:AI50"/>
    <mergeCell ref="AJ48:AJ50"/>
    <mergeCell ref="AK48:AK50"/>
    <mergeCell ref="AL48:AL50"/>
    <mergeCell ref="P48:P50"/>
    <mergeCell ref="AB48:AB50"/>
    <mergeCell ref="AC48:AC50"/>
    <mergeCell ref="AD48:AD50"/>
    <mergeCell ref="AE48:AE50"/>
    <mergeCell ref="AF48:AF50"/>
    <mergeCell ref="J48:J50"/>
    <mergeCell ref="K48:K50"/>
    <mergeCell ref="L48:L50"/>
    <mergeCell ref="M48:M50"/>
    <mergeCell ref="N48:N50"/>
    <mergeCell ref="O48:O50"/>
    <mergeCell ref="AL45:AL47"/>
    <mergeCell ref="A48:A50"/>
    <mergeCell ref="B48:B50"/>
    <mergeCell ref="C48:C50"/>
    <mergeCell ref="D48:D50"/>
    <mergeCell ref="E48:E50"/>
    <mergeCell ref="F48:F50"/>
    <mergeCell ref="G48:G50"/>
    <mergeCell ref="H48:H50"/>
    <mergeCell ref="I48:I50"/>
    <mergeCell ref="AF45:AF47"/>
    <mergeCell ref="AG45:AG47"/>
    <mergeCell ref="AH45:AH47"/>
    <mergeCell ref="AI45:AI47"/>
    <mergeCell ref="AJ45:AJ47"/>
    <mergeCell ref="AK45:AK47"/>
    <mergeCell ref="O45:O47"/>
    <mergeCell ref="P45:P47"/>
    <mergeCell ref="AB45:AB47"/>
    <mergeCell ref="AC45:AC47"/>
    <mergeCell ref="AD45:AD47"/>
    <mergeCell ref="AE45:AE47"/>
    <mergeCell ref="I45:I47"/>
    <mergeCell ref="J45:J47"/>
    <mergeCell ref="K45:K47"/>
    <mergeCell ref="L45:L47"/>
    <mergeCell ref="M45:M47"/>
    <mergeCell ref="N45:N47"/>
    <mergeCell ref="AK42:AK44"/>
    <mergeCell ref="AL42:AL44"/>
    <mergeCell ref="A45:A47"/>
    <mergeCell ref="B45:B47"/>
    <mergeCell ref="C45:C47"/>
    <mergeCell ref="D45:D47"/>
    <mergeCell ref="E45:E47"/>
    <mergeCell ref="F45:F47"/>
    <mergeCell ref="G45:G47"/>
    <mergeCell ref="H45:H47"/>
    <mergeCell ref="AE42:AE44"/>
    <mergeCell ref="AF42:AF44"/>
    <mergeCell ref="AG42:AG44"/>
    <mergeCell ref="AH42:AH44"/>
    <mergeCell ref="AI42:AI44"/>
    <mergeCell ref="AJ42:AJ44"/>
    <mergeCell ref="N42:N44"/>
    <mergeCell ref="O42:O44"/>
    <mergeCell ref="P42:P44"/>
    <mergeCell ref="AB42:AB44"/>
    <mergeCell ref="AC42:AC44"/>
    <mergeCell ref="AD42:AD44"/>
    <mergeCell ref="H42:H44"/>
    <mergeCell ref="I42:I44"/>
    <mergeCell ref="J42:J44"/>
    <mergeCell ref="K42:K44"/>
    <mergeCell ref="L42:L44"/>
    <mergeCell ref="M42:M44"/>
    <mergeCell ref="AJ39:AJ41"/>
    <mergeCell ref="AK39:AK41"/>
    <mergeCell ref="AL39:AL41"/>
    <mergeCell ref="A42:A44"/>
    <mergeCell ref="B42:B44"/>
    <mergeCell ref="C42:C44"/>
    <mergeCell ref="D42:D44"/>
    <mergeCell ref="E42:E44"/>
    <mergeCell ref="F42:F44"/>
    <mergeCell ref="G42:G44"/>
    <mergeCell ref="AD39:AD41"/>
    <mergeCell ref="AE39:AE41"/>
    <mergeCell ref="AF39:AF41"/>
    <mergeCell ref="AG39:AG41"/>
    <mergeCell ref="AH39:AH41"/>
    <mergeCell ref="AI39:AI41"/>
    <mergeCell ref="M39:M41"/>
    <mergeCell ref="N39:N41"/>
    <mergeCell ref="O39:O41"/>
    <mergeCell ref="P39:P41"/>
    <mergeCell ref="AB39:AB41"/>
    <mergeCell ref="AC39:AC41"/>
    <mergeCell ref="G39:G41"/>
    <mergeCell ref="H39:H41"/>
    <mergeCell ref="I39:I41"/>
    <mergeCell ref="J39:J41"/>
    <mergeCell ref="K39:K41"/>
    <mergeCell ref="L39:L41"/>
    <mergeCell ref="A39:A41"/>
    <mergeCell ref="B39:B41"/>
    <mergeCell ref="C39:C41"/>
    <mergeCell ref="D39:D41"/>
    <mergeCell ref="E39:E41"/>
    <mergeCell ref="F39:F41"/>
    <mergeCell ref="AG36:AG38"/>
    <mergeCell ref="AH36:AH38"/>
    <mergeCell ref="AI36:AI38"/>
    <mergeCell ref="AJ36:AJ38"/>
    <mergeCell ref="AK36:AK38"/>
    <mergeCell ref="AL36:AL38"/>
    <mergeCell ref="P36:P38"/>
    <mergeCell ref="AB36:AB38"/>
    <mergeCell ref="AC36:AC38"/>
    <mergeCell ref="AD36:AD38"/>
    <mergeCell ref="AE36:AE38"/>
    <mergeCell ref="AF36:AF38"/>
    <mergeCell ref="J36:J38"/>
    <mergeCell ref="K36:K38"/>
    <mergeCell ref="L36:L38"/>
    <mergeCell ref="M36:M38"/>
    <mergeCell ref="N36:N38"/>
    <mergeCell ref="O36:O38"/>
    <mergeCell ref="AL33:AL35"/>
    <mergeCell ref="A36:A38"/>
    <mergeCell ref="B36:B38"/>
    <mergeCell ref="C36:C38"/>
    <mergeCell ref="D36:D38"/>
    <mergeCell ref="E36:E38"/>
    <mergeCell ref="F36:F38"/>
    <mergeCell ref="G36:G38"/>
    <mergeCell ref="H36:H38"/>
    <mergeCell ref="I36:I38"/>
    <mergeCell ref="AF33:AF35"/>
    <mergeCell ref="AG33:AG35"/>
    <mergeCell ref="AH33:AH35"/>
    <mergeCell ref="AI33:AI35"/>
    <mergeCell ref="AJ33:AJ35"/>
    <mergeCell ref="AK33:AK35"/>
    <mergeCell ref="O33:O35"/>
    <mergeCell ref="P33:P35"/>
    <mergeCell ref="AB33:AB35"/>
    <mergeCell ref="AC33:AC35"/>
    <mergeCell ref="AD33:AD35"/>
    <mergeCell ref="AE33:AE35"/>
    <mergeCell ref="I33:I35"/>
    <mergeCell ref="J33:J35"/>
    <mergeCell ref="K33:K35"/>
    <mergeCell ref="L33:L35"/>
    <mergeCell ref="M33:M35"/>
    <mergeCell ref="N33:N35"/>
    <mergeCell ref="AK30:AK32"/>
    <mergeCell ref="AL30:AL32"/>
    <mergeCell ref="A33:A35"/>
    <mergeCell ref="B33:B35"/>
    <mergeCell ref="C33:C35"/>
    <mergeCell ref="D33:D35"/>
    <mergeCell ref="E33:E35"/>
    <mergeCell ref="F33:F35"/>
    <mergeCell ref="G33:G35"/>
    <mergeCell ref="H33:H35"/>
    <mergeCell ref="AE30:AE32"/>
    <mergeCell ref="AF30:AF32"/>
    <mergeCell ref="AG30:AG32"/>
    <mergeCell ref="AH30:AH32"/>
    <mergeCell ref="AI30:AI32"/>
    <mergeCell ref="AJ30:AJ32"/>
    <mergeCell ref="N30:N32"/>
    <mergeCell ref="O30:O32"/>
    <mergeCell ref="P30:P32"/>
    <mergeCell ref="AB30:AB32"/>
    <mergeCell ref="AC30:AC32"/>
    <mergeCell ref="AD30:AD32"/>
    <mergeCell ref="H30:H32"/>
    <mergeCell ref="I30:I32"/>
    <mergeCell ref="J30:J32"/>
    <mergeCell ref="K30:K32"/>
    <mergeCell ref="L30:L32"/>
    <mergeCell ref="M30:M32"/>
    <mergeCell ref="AJ27:AJ29"/>
    <mergeCell ref="AK27:AK29"/>
    <mergeCell ref="AL27:AL29"/>
    <mergeCell ref="A30:A32"/>
    <mergeCell ref="B30:B32"/>
    <mergeCell ref="C30:C32"/>
    <mergeCell ref="D30:D32"/>
    <mergeCell ref="E30:E32"/>
    <mergeCell ref="F30:F32"/>
    <mergeCell ref="G30:G32"/>
    <mergeCell ref="AD27:AD29"/>
    <mergeCell ref="AE27:AE29"/>
    <mergeCell ref="AF27:AF29"/>
    <mergeCell ref="AG27:AG29"/>
    <mergeCell ref="AH27:AH29"/>
    <mergeCell ref="AI27:AI29"/>
    <mergeCell ref="M27:M29"/>
    <mergeCell ref="N27:N29"/>
    <mergeCell ref="O27:O29"/>
    <mergeCell ref="P27:P29"/>
    <mergeCell ref="AB27:AB29"/>
    <mergeCell ref="AC27:AC29"/>
    <mergeCell ref="G27:G29"/>
    <mergeCell ref="H27:H29"/>
    <mergeCell ref="I27:I29"/>
    <mergeCell ref="J27:J29"/>
    <mergeCell ref="K27:K29"/>
    <mergeCell ref="L27:L29"/>
    <mergeCell ref="A27:A29"/>
    <mergeCell ref="B27:B29"/>
    <mergeCell ref="C27:C29"/>
    <mergeCell ref="D27:D29"/>
    <mergeCell ref="E27:E29"/>
    <mergeCell ref="F27:F29"/>
    <mergeCell ref="AG24:AG26"/>
    <mergeCell ref="AH24:AH26"/>
    <mergeCell ref="AI24:AI26"/>
    <mergeCell ref="AJ24:AJ26"/>
    <mergeCell ref="AK24:AK26"/>
    <mergeCell ref="AL24:AL26"/>
    <mergeCell ref="P24:P26"/>
    <mergeCell ref="AB24:AB26"/>
    <mergeCell ref="AC24:AC26"/>
    <mergeCell ref="AD24:AD26"/>
    <mergeCell ref="AE24:AE26"/>
    <mergeCell ref="AF24:AF26"/>
    <mergeCell ref="J24:J26"/>
    <mergeCell ref="K24:K26"/>
    <mergeCell ref="L24:L26"/>
    <mergeCell ref="M24:M26"/>
    <mergeCell ref="N24:N26"/>
    <mergeCell ref="O24:O26"/>
    <mergeCell ref="AL21:AL23"/>
    <mergeCell ref="A24:A26"/>
    <mergeCell ref="B24:B26"/>
    <mergeCell ref="C24:C26"/>
    <mergeCell ref="D24:D26"/>
    <mergeCell ref="E24:E26"/>
    <mergeCell ref="F24:F26"/>
    <mergeCell ref="G24:G26"/>
    <mergeCell ref="H24:H26"/>
    <mergeCell ref="I24:I26"/>
    <mergeCell ref="AF21:AF23"/>
    <mergeCell ref="AG21:AG23"/>
    <mergeCell ref="AH21:AH23"/>
    <mergeCell ref="AI21:AI23"/>
    <mergeCell ref="AJ21:AJ23"/>
    <mergeCell ref="AK21:AK23"/>
    <mergeCell ref="O21:O23"/>
    <mergeCell ref="P21:P23"/>
    <mergeCell ref="AB21:AB23"/>
    <mergeCell ref="AC21:AC23"/>
    <mergeCell ref="AD21:AD23"/>
    <mergeCell ref="AE21:AE23"/>
    <mergeCell ref="I21:I23"/>
    <mergeCell ref="J21:J23"/>
    <mergeCell ref="K21:K23"/>
    <mergeCell ref="L21:L23"/>
    <mergeCell ref="M21:M23"/>
    <mergeCell ref="N21:N23"/>
    <mergeCell ref="AK18:AK20"/>
    <mergeCell ref="AL18:AL20"/>
    <mergeCell ref="A21:A23"/>
    <mergeCell ref="B21:B23"/>
    <mergeCell ref="C21:C23"/>
    <mergeCell ref="D21:D23"/>
    <mergeCell ref="E21:E23"/>
    <mergeCell ref="F21:F23"/>
    <mergeCell ref="G21:G23"/>
    <mergeCell ref="H21:H23"/>
    <mergeCell ref="AE18:AE20"/>
    <mergeCell ref="AF18:AF20"/>
    <mergeCell ref="AG18:AG20"/>
    <mergeCell ref="AH18:AH20"/>
    <mergeCell ref="AI18:AI20"/>
    <mergeCell ref="AJ18:AJ20"/>
    <mergeCell ref="N18:N20"/>
    <mergeCell ref="O18:O20"/>
    <mergeCell ref="P18:P20"/>
    <mergeCell ref="AB18:AB20"/>
    <mergeCell ref="AC18:AC20"/>
    <mergeCell ref="AD18:AD20"/>
    <mergeCell ref="H18:H20"/>
    <mergeCell ref="I18:I20"/>
    <mergeCell ref="J18:J20"/>
    <mergeCell ref="K18:K20"/>
    <mergeCell ref="L18:L20"/>
    <mergeCell ref="M18:M20"/>
    <mergeCell ref="AJ15:AJ17"/>
    <mergeCell ref="AK15:AK17"/>
    <mergeCell ref="AL15:AL17"/>
    <mergeCell ref="A18:A20"/>
    <mergeCell ref="B18:B20"/>
    <mergeCell ref="C18:C20"/>
    <mergeCell ref="D18:D20"/>
    <mergeCell ref="E18:E20"/>
    <mergeCell ref="F18:F20"/>
    <mergeCell ref="G18:G20"/>
    <mergeCell ref="AD15:AD17"/>
    <mergeCell ref="AE15:AE17"/>
    <mergeCell ref="AF15:AF17"/>
    <mergeCell ref="AG15:AG17"/>
    <mergeCell ref="AH15:AH17"/>
    <mergeCell ref="AI15:AI17"/>
    <mergeCell ref="M15:M17"/>
    <mergeCell ref="N15:N17"/>
    <mergeCell ref="O15:O17"/>
    <mergeCell ref="P15:P17"/>
    <mergeCell ref="AB15:AB17"/>
    <mergeCell ref="AC15:AC17"/>
    <mergeCell ref="G15:G17"/>
    <mergeCell ref="H15:H17"/>
    <mergeCell ref="I15:I17"/>
    <mergeCell ref="J15:J17"/>
    <mergeCell ref="K15:K17"/>
    <mergeCell ref="L15:L17"/>
    <mergeCell ref="A15:A17"/>
    <mergeCell ref="B15:B17"/>
    <mergeCell ref="C15:C17"/>
    <mergeCell ref="D15:D17"/>
    <mergeCell ref="E15:E17"/>
    <mergeCell ref="F15:F17"/>
    <mergeCell ref="AG12:AG14"/>
    <mergeCell ref="AH12:AH14"/>
    <mergeCell ref="AI12:AI14"/>
    <mergeCell ref="AJ12:AJ14"/>
    <mergeCell ref="AK12:AK14"/>
    <mergeCell ref="AL12:AL14"/>
    <mergeCell ref="P12:P14"/>
    <mergeCell ref="AB12:AB14"/>
    <mergeCell ref="AC12:AC14"/>
    <mergeCell ref="AD12:AD14"/>
    <mergeCell ref="AE12:AE14"/>
    <mergeCell ref="AF12:AF14"/>
    <mergeCell ref="J12:J14"/>
    <mergeCell ref="K12:K14"/>
    <mergeCell ref="L12:L14"/>
    <mergeCell ref="M12:M14"/>
    <mergeCell ref="N12:N14"/>
    <mergeCell ref="O12:O14"/>
    <mergeCell ref="AL9:AL11"/>
    <mergeCell ref="A12:A14"/>
    <mergeCell ref="B12:B14"/>
    <mergeCell ref="C12:C14"/>
    <mergeCell ref="D12:D14"/>
    <mergeCell ref="E12:E14"/>
    <mergeCell ref="F12:F14"/>
    <mergeCell ref="G12:G14"/>
    <mergeCell ref="H12:H14"/>
    <mergeCell ref="I12:I14"/>
    <mergeCell ref="AF9:AF11"/>
    <mergeCell ref="AG9:AG11"/>
    <mergeCell ref="AH9:AH11"/>
    <mergeCell ref="AI9:AI11"/>
    <mergeCell ref="AJ9:AJ11"/>
    <mergeCell ref="AK9:AK11"/>
    <mergeCell ref="O9:O11"/>
    <mergeCell ref="P9:P11"/>
    <mergeCell ref="AB9:AB11"/>
    <mergeCell ref="AC9:AC11"/>
    <mergeCell ref="AD9:AD11"/>
    <mergeCell ref="AE9:AE11"/>
    <mergeCell ref="I9:I11"/>
    <mergeCell ref="J9:J11"/>
    <mergeCell ref="K9:K11"/>
    <mergeCell ref="L9:L11"/>
    <mergeCell ref="M9:M11"/>
    <mergeCell ref="N9:N11"/>
    <mergeCell ref="AK7:AK8"/>
    <mergeCell ref="AL7:AL8"/>
    <mergeCell ref="A9:A11"/>
    <mergeCell ref="B9:B11"/>
    <mergeCell ref="C9:C11"/>
    <mergeCell ref="D9:D11"/>
    <mergeCell ref="E9:E11"/>
    <mergeCell ref="F9:F11"/>
    <mergeCell ref="G9:G11"/>
    <mergeCell ref="H9:H11"/>
    <mergeCell ref="AE7:AE8"/>
    <mergeCell ref="AF7:AF8"/>
    <mergeCell ref="AG7:AG8"/>
    <mergeCell ref="AH7:AH8"/>
    <mergeCell ref="AI7:AI8"/>
    <mergeCell ref="AJ7:AJ8"/>
    <mergeCell ref="R7:T7"/>
    <mergeCell ref="U7:Z7"/>
    <mergeCell ref="AA7:AA8"/>
    <mergeCell ref="AB7:AB8"/>
    <mergeCell ref="AC7:AC8"/>
    <mergeCell ref="AD7:AD8"/>
    <mergeCell ref="L7:L8"/>
    <mergeCell ref="M7:M8"/>
    <mergeCell ref="N7:N8"/>
    <mergeCell ref="O7:O8"/>
    <mergeCell ref="P7:P8"/>
    <mergeCell ref="Q7:Q8"/>
    <mergeCell ref="F7:F8"/>
    <mergeCell ref="G7:G8"/>
    <mergeCell ref="H7:H8"/>
    <mergeCell ref="I7:I8"/>
    <mergeCell ref="J7:J8"/>
    <mergeCell ref="K7:K8"/>
    <mergeCell ref="A6:J6"/>
    <mergeCell ref="K6:P6"/>
    <mergeCell ref="Q6:AA6"/>
    <mergeCell ref="AB6:AH6"/>
    <mergeCell ref="AI6:AL6"/>
    <mergeCell ref="A7:A8"/>
    <mergeCell ref="B7:B8"/>
    <mergeCell ref="C7:C8"/>
    <mergeCell ref="D7:D8"/>
    <mergeCell ref="E7:E8"/>
    <mergeCell ref="A1:C4"/>
    <mergeCell ref="D1:AJ4"/>
    <mergeCell ref="AK1:AL1"/>
    <mergeCell ref="AK2:AL2"/>
    <mergeCell ref="AK3:AL3"/>
    <mergeCell ref="AK4:AL4"/>
  </mergeCells>
  <conditionalFormatting sqref="N9">
    <cfRule type="cellIs" dxfId="1040" priority="81" operator="equal">
      <formula>"Catastrófico"</formula>
    </cfRule>
    <cfRule type="cellIs" dxfId="1039" priority="82" operator="equal">
      <formula>"Mayor"</formula>
    </cfRule>
    <cfRule type="cellIs" dxfId="1038" priority="83" operator="equal">
      <formula>"Moderado"</formula>
    </cfRule>
    <cfRule type="cellIs" dxfId="1037" priority="84" operator="equal">
      <formula>"Menor"</formula>
    </cfRule>
    <cfRule type="cellIs" dxfId="1036" priority="85" operator="equal">
      <formula>"Leve"</formula>
    </cfRule>
  </conditionalFormatting>
  <conditionalFormatting sqref="P9">
    <cfRule type="cellIs" dxfId="1035" priority="77" operator="equal">
      <formula>"Extremo"</formula>
    </cfRule>
    <cfRule type="cellIs" dxfId="1034" priority="78" operator="equal">
      <formula>"Alto"</formula>
    </cfRule>
    <cfRule type="cellIs" dxfId="1033" priority="79" operator="equal">
      <formula>"Moderado"</formula>
    </cfRule>
    <cfRule type="cellIs" dxfId="1032" priority="80" operator="equal">
      <formula>"Bajo"</formula>
    </cfRule>
  </conditionalFormatting>
  <conditionalFormatting sqref="AD9">
    <cfRule type="cellIs" dxfId="1031" priority="72" operator="equal">
      <formula>"Catastrófico"</formula>
    </cfRule>
    <cfRule type="cellIs" dxfId="1030" priority="73" operator="equal">
      <formula>"Mayor"</formula>
    </cfRule>
    <cfRule type="cellIs" dxfId="1029" priority="74" operator="equal">
      <formula>"Moderado"</formula>
    </cfRule>
    <cfRule type="cellIs" dxfId="1028" priority="75" operator="equal">
      <formula>"Menor"</formula>
    </cfRule>
    <cfRule type="cellIs" dxfId="1027" priority="76" operator="equal">
      <formula>"Leve"</formula>
    </cfRule>
  </conditionalFormatting>
  <conditionalFormatting sqref="AF9">
    <cfRule type="cellIs" dxfId="1026" priority="68" operator="equal">
      <formula>"Extremo"</formula>
    </cfRule>
    <cfRule type="cellIs" dxfId="1025" priority="69" operator="equal">
      <formula>"Alto"</formula>
    </cfRule>
    <cfRule type="cellIs" dxfId="1024" priority="70" operator="equal">
      <formula>"Moderado"</formula>
    </cfRule>
    <cfRule type="cellIs" dxfId="1023" priority="71" operator="equal">
      <formula>"Bajo"</formula>
    </cfRule>
  </conditionalFormatting>
  <conditionalFormatting sqref="K9">
    <cfRule type="cellIs" dxfId="1022" priority="63" operator="equal">
      <formula>"Muy Alta"</formula>
    </cfRule>
    <cfRule type="cellIs" dxfId="1021" priority="64" operator="equal">
      <formula>"Alta"</formula>
    </cfRule>
    <cfRule type="cellIs" dxfId="1020" priority="65" operator="equal">
      <formula>"Media"</formula>
    </cfRule>
    <cfRule type="cellIs" dxfId="1019" priority="66" operator="equal">
      <formula>"Baja"</formula>
    </cfRule>
    <cfRule type="cellIs" dxfId="1018" priority="67" operator="equal">
      <formula>"Muy Baja"</formula>
    </cfRule>
  </conditionalFormatting>
  <conditionalFormatting sqref="K9:K11">
    <cfRule type="expression" dxfId="1017" priority="58">
      <formula>IF($K9="Casi seguro",1,0)</formula>
    </cfRule>
    <cfRule type="expression" dxfId="1016" priority="59">
      <formula>IF($K9="Probable",1,0)</formula>
    </cfRule>
    <cfRule type="expression" dxfId="1015" priority="60">
      <formula>IF($K9="Posible",1,0)</formula>
    </cfRule>
    <cfRule type="expression" dxfId="1014" priority="61">
      <formula>IF($K9="Improbable",1,0)</formula>
    </cfRule>
    <cfRule type="expression" dxfId="1013" priority="62">
      <formula>IF($K9="Rara vez",1,0)</formula>
    </cfRule>
  </conditionalFormatting>
  <conditionalFormatting sqref="AB9">
    <cfRule type="cellIs" dxfId="1012" priority="53" operator="equal">
      <formula>"Muy Alta"</formula>
    </cfRule>
    <cfRule type="cellIs" dxfId="1011" priority="54" operator="equal">
      <formula>"Alta"</formula>
    </cfRule>
    <cfRule type="cellIs" dxfId="1010" priority="55" operator="equal">
      <formula>"Media"</formula>
    </cfRule>
    <cfRule type="cellIs" dxfId="1009" priority="56" operator="equal">
      <formula>"Baja"</formula>
    </cfRule>
    <cfRule type="cellIs" dxfId="1008" priority="57" operator="equal">
      <formula>"Muy Baja"</formula>
    </cfRule>
  </conditionalFormatting>
  <conditionalFormatting sqref="AB9:AB11">
    <cfRule type="expression" dxfId="1007" priority="48">
      <formula>IF($AB9="Casi seguro",1,0)</formula>
    </cfRule>
    <cfRule type="expression" dxfId="1006" priority="49">
      <formula>IF($AB9="Probable",1,0)</formula>
    </cfRule>
    <cfRule type="expression" dxfId="1005" priority="50">
      <formula>IF($AB9="Posible",1,0)</formula>
    </cfRule>
    <cfRule type="expression" dxfId="1004" priority="51">
      <formula>IF($AB9="Improbable",1,0)</formula>
    </cfRule>
    <cfRule type="expression" dxfId="1003" priority="52">
      <formula>IF($AB9="Rara vez",1,0)</formula>
    </cfRule>
  </conditionalFormatting>
  <conditionalFormatting sqref="N12 N15 N18 N21 N24 N27 N30 N33 N36 N39 N42 N45 N48 N51 N54 N57 N60 N63 N66">
    <cfRule type="cellIs" dxfId="1002" priority="43" operator="equal">
      <formula>"Catastrófico"</formula>
    </cfRule>
    <cfRule type="cellIs" dxfId="1001" priority="44" operator="equal">
      <formula>"Mayor"</formula>
    </cfRule>
    <cfRule type="cellIs" dxfId="1000" priority="45" operator="equal">
      <formula>"Moderado"</formula>
    </cfRule>
    <cfRule type="cellIs" dxfId="999" priority="46" operator="equal">
      <formula>"Menor"</formula>
    </cfRule>
    <cfRule type="cellIs" dxfId="998" priority="47" operator="equal">
      <formula>"Leve"</formula>
    </cfRule>
  </conditionalFormatting>
  <conditionalFormatting sqref="P12 P15 P18 P21 P24 P27 P30 P33 P36 P39 P42 P45 P48 P51 P54 P57 P60 P63 P66">
    <cfRule type="cellIs" dxfId="997" priority="39" operator="equal">
      <formula>"Extremo"</formula>
    </cfRule>
    <cfRule type="cellIs" dxfId="996" priority="40" operator="equal">
      <formula>"Alto"</formula>
    </cfRule>
    <cfRule type="cellIs" dxfId="995" priority="41" operator="equal">
      <formula>"Moderado"</formula>
    </cfRule>
    <cfRule type="cellIs" dxfId="994" priority="42" operator="equal">
      <formula>"Bajo"</formula>
    </cfRule>
  </conditionalFormatting>
  <conditionalFormatting sqref="AD12 AD15 AD18 AD21 AD24 AD27 AD30 AD33 AD36 AD39 AD42 AD45 AD48 AD51 AD54 AD57 AD60 AD63 AD66">
    <cfRule type="cellIs" dxfId="993" priority="34" operator="equal">
      <formula>"Catastrófico"</formula>
    </cfRule>
    <cfRule type="cellIs" dxfId="992" priority="35" operator="equal">
      <formula>"Mayor"</formula>
    </cfRule>
    <cfRule type="cellIs" dxfId="991" priority="36" operator="equal">
      <formula>"Moderado"</formula>
    </cfRule>
    <cfRule type="cellIs" dxfId="990" priority="37" operator="equal">
      <formula>"Menor"</formula>
    </cfRule>
    <cfRule type="cellIs" dxfId="989" priority="38" operator="equal">
      <formula>"Leve"</formula>
    </cfRule>
  </conditionalFormatting>
  <conditionalFormatting sqref="AF12 AF15 AF18 AF21 AF24 AF27 AF30 AF33 AF36 AF39 AF42 AF45 AF48 AF51 AF54 AF57 AF60 AF63 AF66">
    <cfRule type="cellIs" dxfId="988" priority="30" operator="equal">
      <formula>"Extremo"</formula>
    </cfRule>
    <cfRule type="cellIs" dxfId="987" priority="31" operator="equal">
      <formula>"Alto"</formula>
    </cfRule>
    <cfRule type="cellIs" dxfId="986" priority="32" operator="equal">
      <formula>"Moderado"</formula>
    </cfRule>
    <cfRule type="cellIs" dxfId="985" priority="33" operator="equal">
      <formula>"Bajo"</formula>
    </cfRule>
  </conditionalFormatting>
  <conditionalFormatting sqref="K12 K15 K18 K21 K24 K27 K30 K33 K36 K39 K42 K45 K48 K51 K54 K57 K60 K63 K66">
    <cfRule type="cellIs" dxfId="984" priority="25" operator="equal">
      <formula>"Muy Alta"</formula>
    </cfRule>
    <cfRule type="cellIs" dxfId="983" priority="26" operator="equal">
      <formula>"Alta"</formula>
    </cfRule>
    <cfRule type="cellIs" dxfId="982" priority="27" operator="equal">
      <formula>"Media"</formula>
    </cfRule>
    <cfRule type="cellIs" dxfId="981" priority="28" operator="equal">
      <formula>"Baja"</formula>
    </cfRule>
    <cfRule type="cellIs" dxfId="980" priority="29" operator="equal">
      <formula>"Muy Baja"</formula>
    </cfRule>
  </conditionalFormatting>
  <conditionalFormatting sqref="K12:K68">
    <cfRule type="expression" dxfId="979" priority="20">
      <formula>IF($K12="Casi seguro",1,0)</formula>
    </cfRule>
    <cfRule type="expression" dxfId="978" priority="21">
      <formula>IF($K12="Probable",1,0)</formula>
    </cfRule>
    <cfRule type="expression" dxfId="977" priority="22">
      <formula>IF($K12="Posible",1,0)</formula>
    </cfRule>
    <cfRule type="expression" dxfId="976" priority="23">
      <formula>IF($K12="Improbable",1,0)</formula>
    </cfRule>
    <cfRule type="expression" dxfId="975" priority="24">
      <formula>IF($K12="Rara vez",1,0)</formula>
    </cfRule>
  </conditionalFormatting>
  <conditionalFormatting sqref="AB12 AB15 AB18 AB21 AB24 AB27 AB30 AB33 AB36 AB39 AB42 AB45 AB48 AB51 AB54 AB57 AB60 AB63 AB66">
    <cfRule type="cellIs" dxfId="974" priority="15" operator="equal">
      <formula>"Muy Alta"</formula>
    </cfRule>
    <cfRule type="cellIs" dxfId="973" priority="16" operator="equal">
      <formula>"Alta"</formula>
    </cfRule>
    <cfRule type="cellIs" dxfId="972" priority="17" operator="equal">
      <formula>"Media"</formula>
    </cfRule>
    <cfRule type="cellIs" dxfId="971" priority="18" operator="equal">
      <formula>"Baja"</formula>
    </cfRule>
    <cfRule type="cellIs" dxfId="970" priority="19" operator="equal">
      <formula>"Muy Baja"</formula>
    </cfRule>
  </conditionalFormatting>
  <conditionalFormatting sqref="AB12:AB68">
    <cfRule type="expression" dxfId="969" priority="10">
      <formula>IF($AB12="Casi seguro",1,0)</formula>
    </cfRule>
    <cfRule type="expression" dxfId="968" priority="11">
      <formula>IF($AB12="Probable",1,0)</formula>
    </cfRule>
    <cfRule type="expression" dxfId="967" priority="12">
      <formula>IF($AB12="Posible",1,0)</formula>
    </cfRule>
    <cfRule type="expression" dxfId="966" priority="13">
      <formula>IF($AB12="Improbable",1,0)</formula>
    </cfRule>
    <cfRule type="expression" dxfId="965" priority="14">
      <formula>IF($AB12="Rara vez",1,0)</formula>
    </cfRule>
  </conditionalFormatting>
  <conditionalFormatting sqref="AI9:AL11">
    <cfRule type="expression" dxfId="964" priority="7">
      <formula>IF(OR($AG9="Evitar",$AG9="Compartir",$AG9="Aceptar",$AG9="Reducir (Transferir)"),1,0)</formula>
    </cfRule>
    <cfRule type="expression" dxfId="963" priority="8">
      <formula>IF(AND($AF9="Moderado",OR($H9="Gestión",$H9="Seguridad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962" priority="9">
      <formula>IF($AF9="Bajo",1,0)</formula>
    </cfRule>
  </conditionalFormatting>
  <conditionalFormatting sqref="AI12:AI14 AK12:AL14 AI15:AL68">
    <cfRule type="expression" dxfId="961" priority="4">
      <formula>IF(OR($AG12="Evitar",$AG12="Compartir",$AG12="Aceptar",$AG12="Reducir (Transferir)"),1,0)</formula>
    </cfRule>
    <cfRule type="expression" dxfId="960" priority="5">
      <formula>IF(AND($AF12="Moderado",OR($H12="Gestión",$H12="Seguridad de la Información (Pérdida de la Disponibilidad)",$H12="Seguridad de la Información (Pérdida de la Integridad)",$H12="Seguridad de la Información (Pérdida de Confidencialidad)",$H12="Fuga de Capital Intelectual",$H12="Estratégico")),1,0)</formula>
    </cfRule>
    <cfRule type="expression" dxfId="959" priority="6">
      <formula>IF($AF12="Bajo",1,0)</formula>
    </cfRule>
  </conditionalFormatting>
  <conditionalFormatting sqref="AJ12:AJ14">
    <cfRule type="expression" dxfId="958" priority="1">
      <formula>IF(OR($AG12="Evitar",$AG12="Compartir",$AG12="Aceptar",$AG12="Reducir (Transferir)"),1,0)</formula>
    </cfRule>
    <cfRule type="expression" dxfId="957" priority="2">
      <formula>IF(AND($AF12="Moderado",OR($H12="Gestión",$H12="Seguridad de la Información (Pérdida de la Disponibilidad)",$H12="Seguridad de la Información (Pérdida de la Integridad)",$H12="Seguridad de la Información (Pérdida de Confidencialidad)",$H12="Fuga de Capital Intelectual",$H12="Estratégico")),1,0)</formula>
    </cfRule>
    <cfRule type="expression" dxfId="956" priority="3">
      <formula>IF($AF12="Bajo",1,0)</formula>
    </cfRule>
  </conditionalFormatting>
  <dataValidations count="1">
    <dataValidation type="list" allowBlank="1" showInputMessage="1" showErrorMessage="1" sqref="AG9:AG68">
      <formula1>IF(OR($H9="Corrupción",$H9="Trámites, OPAs y Consultas de Acceso a la Información Pública",$H9="Lavado de Activos",$H9="Financiación del Terrorismo"),TratamientoCorrupcion,TratamientoV5)</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69"/>
  <sheetViews>
    <sheetView zoomScale="60" zoomScaleNormal="60" workbookViewId="0">
      <pane ySplit="8" topLeftCell="A24" activePane="bottomLeft" state="frozen"/>
      <selection pane="bottomLeft" activeCell="A36" sqref="A36:A38"/>
    </sheetView>
  </sheetViews>
  <sheetFormatPr baseColWidth="10" defaultColWidth="0" defaultRowHeight="16.5" customHeight="1" zeroHeight="1"/>
  <cols>
    <col min="1" max="1" width="4" style="69" bestFit="1" customWidth="1"/>
    <col min="2" max="3" width="16.5703125" style="69" customWidth="1"/>
    <col min="4" max="4" width="17.85546875" style="69" customWidth="1"/>
    <col min="5" max="5" width="13.140625" style="69" customWidth="1"/>
    <col min="6" max="6" width="16.140625" style="69" customWidth="1"/>
    <col min="7" max="7" width="30.85546875" style="69" customWidth="1"/>
    <col min="8" max="8" width="20.28515625" style="69" customWidth="1"/>
    <col min="9" max="9" width="22.28515625" style="70" customWidth="1"/>
    <col min="10" max="10" width="30.140625" style="68" customWidth="1"/>
    <col min="11" max="11" width="13" style="68" customWidth="1"/>
    <col min="12" max="12" width="7.140625" style="68" bestFit="1" customWidth="1"/>
    <col min="13" max="13" width="40.85546875" style="68" customWidth="1"/>
    <col min="14" max="14" width="13.5703125" style="68" customWidth="1"/>
    <col min="15" max="15" width="6.28515625" style="68" bestFit="1" customWidth="1"/>
    <col min="16" max="16" width="16" style="68" customWidth="1"/>
    <col min="17" max="17" width="26.7109375" style="68" customWidth="1"/>
    <col min="18" max="18" width="12.85546875" style="68" customWidth="1"/>
    <col min="19" max="19" width="16" style="68" customWidth="1"/>
    <col min="20" max="20" width="21.140625" style="68" customWidth="1"/>
    <col min="21" max="21" width="16.28515625" style="68" customWidth="1"/>
    <col min="22" max="22" width="21" style="68" customWidth="1"/>
    <col min="23" max="23" width="17.28515625" style="68" customWidth="1"/>
    <col min="24" max="25" width="29.42578125" style="68" customWidth="1"/>
    <col min="26" max="26" width="35.5703125" style="68" customWidth="1"/>
    <col min="27" max="27" width="12.85546875" style="68" customWidth="1"/>
    <col min="28" max="28" width="13" style="68" customWidth="1"/>
    <col min="29" max="29" width="10.42578125" style="68" customWidth="1"/>
    <col min="30" max="30" width="12.85546875" style="68" customWidth="1"/>
    <col min="31" max="31" width="9.140625" style="68" customWidth="1"/>
    <col min="32" max="32" width="15.28515625" style="68" customWidth="1"/>
    <col min="33" max="33" width="13.42578125" style="68" customWidth="1"/>
    <col min="34" max="34" width="31.85546875" style="68" customWidth="1"/>
    <col min="35" max="35" width="50" style="68" customWidth="1"/>
    <col min="36" max="36" width="27.85546875" style="68" customWidth="1"/>
    <col min="37" max="37" width="19.28515625" style="68" customWidth="1"/>
    <col min="38" max="38" width="24.42578125" style="68" customWidth="1"/>
    <col min="39" max="39" width="8.140625" style="68" customWidth="1"/>
    <col min="40" max="67" width="11.42578125" style="68" hidden="1" customWidth="1"/>
    <col min="68" max="16384" width="11.42578125" style="7" hidden="1"/>
  </cols>
  <sheetData>
    <row r="1" spans="1:67" ht="16.5" customHeight="1">
      <c r="A1" s="1" t="s">
        <v>0</v>
      </c>
      <c r="B1" s="2"/>
      <c r="C1" s="3"/>
      <c r="D1" s="4" t="s">
        <v>1</v>
      </c>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t="s">
        <v>2</v>
      </c>
      <c r="AL1" s="5"/>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row>
    <row r="2" spans="1:67" ht="16.5" customHeight="1">
      <c r="A2" s="8"/>
      <c r="B2" s="9"/>
      <c r="C2" s="10"/>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t="s">
        <v>3</v>
      </c>
      <c r="AL2" s="5"/>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row>
    <row r="3" spans="1:67">
      <c r="A3" s="8"/>
      <c r="B3" s="9"/>
      <c r="C3" s="10"/>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5" t="s">
        <v>4</v>
      </c>
      <c r="AL3" s="5"/>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row>
    <row r="4" spans="1:67">
      <c r="A4" s="11"/>
      <c r="B4" s="12"/>
      <c r="C4" s="13"/>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5" t="s">
        <v>5</v>
      </c>
      <c r="AL4" s="5"/>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row>
    <row r="5" spans="1:67" ht="12" customHeight="1">
      <c r="A5" s="14"/>
      <c r="B5" s="14"/>
      <c r="C5" s="14"/>
      <c r="D5" s="15"/>
      <c r="E5" s="14"/>
      <c r="F5" s="14"/>
      <c r="G5" s="14"/>
      <c r="H5" s="14"/>
      <c r="I5" s="1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row>
    <row r="6" spans="1:67" ht="17.25" customHeight="1">
      <c r="A6" s="17" t="s">
        <v>6</v>
      </c>
      <c r="B6" s="17"/>
      <c r="C6" s="17"/>
      <c r="D6" s="17"/>
      <c r="E6" s="17"/>
      <c r="F6" s="17"/>
      <c r="G6" s="17"/>
      <c r="H6" s="17"/>
      <c r="I6" s="17"/>
      <c r="J6" s="17"/>
      <c r="K6" s="17" t="s">
        <v>7</v>
      </c>
      <c r="L6" s="17"/>
      <c r="M6" s="17"/>
      <c r="N6" s="17"/>
      <c r="O6" s="17"/>
      <c r="P6" s="17"/>
      <c r="Q6" s="18" t="s">
        <v>8</v>
      </c>
      <c r="R6" s="19"/>
      <c r="S6" s="19"/>
      <c r="T6" s="19"/>
      <c r="U6" s="19"/>
      <c r="V6" s="19"/>
      <c r="W6" s="19"/>
      <c r="X6" s="19"/>
      <c r="Y6" s="19"/>
      <c r="Z6" s="19"/>
      <c r="AA6" s="20"/>
      <c r="AB6" s="18" t="s">
        <v>9</v>
      </c>
      <c r="AC6" s="19"/>
      <c r="AD6" s="19"/>
      <c r="AE6" s="19"/>
      <c r="AF6" s="19"/>
      <c r="AG6" s="19"/>
      <c r="AH6" s="20"/>
      <c r="AI6" s="21" t="s">
        <v>10</v>
      </c>
      <c r="AJ6" s="22"/>
      <c r="AK6" s="22"/>
      <c r="AL6" s="22"/>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row>
    <row r="7" spans="1:67" ht="18" customHeight="1">
      <c r="A7" s="23" t="s">
        <v>11</v>
      </c>
      <c r="B7" s="24" t="s">
        <v>12</v>
      </c>
      <c r="C7" s="25" t="s">
        <v>13</v>
      </c>
      <c r="D7" s="25" t="s">
        <v>14</v>
      </c>
      <c r="E7" s="25" t="s">
        <v>15</v>
      </c>
      <c r="F7" s="25" t="s">
        <v>16</v>
      </c>
      <c r="G7" s="24" t="s">
        <v>17</v>
      </c>
      <c r="H7" s="25" t="s">
        <v>18</v>
      </c>
      <c r="I7" s="25" t="s">
        <v>19</v>
      </c>
      <c r="J7" s="26" t="s">
        <v>20</v>
      </c>
      <c r="K7" s="25" t="s">
        <v>21</v>
      </c>
      <c r="L7" s="24" t="s">
        <v>22</v>
      </c>
      <c r="M7" s="25" t="s">
        <v>23</v>
      </c>
      <c r="N7" s="25" t="s">
        <v>24</v>
      </c>
      <c r="O7" s="24" t="s">
        <v>22</v>
      </c>
      <c r="P7" s="25" t="s">
        <v>25</v>
      </c>
      <c r="Q7" s="25" t="s">
        <v>26</v>
      </c>
      <c r="R7" s="27" t="s">
        <v>27</v>
      </c>
      <c r="S7" s="28"/>
      <c r="T7" s="29"/>
      <c r="U7" s="27" t="s">
        <v>28</v>
      </c>
      <c r="V7" s="28"/>
      <c r="W7" s="28"/>
      <c r="X7" s="28"/>
      <c r="Y7" s="28"/>
      <c r="Z7" s="29"/>
      <c r="AA7" s="25" t="s">
        <v>29</v>
      </c>
      <c r="AB7" s="25" t="s">
        <v>30</v>
      </c>
      <c r="AC7" s="25" t="s">
        <v>22</v>
      </c>
      <c r="AD7" s="25" t="s">
        <v>31</v>
      </c>
      <c r="AE7" s="25" t="s">
        <v>22</v>
      </c>
      <c r="AF7" s="25" t="s">
        <v>32</v>
      </c>
      <c r="AG7" s="30" t="s">
        <v>33</v>
      </c>
      <c r="AH7" s="25" t="s">
        <v>34</v>
      </c>
      <c r="AI7" s="30" t="s">
        <v>35</v>
      </c>
      <c r="AJ7" s="30" t="s">
        <v>36</v>
      </c>
      <c r="AK7" s="25" t="s">
        <v>37</v>
      </c>
      <c r="AL7" s="30" t="s">
        <v>38</v>
      </c>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row>
    <row r="8" spans="1:67" ht="47.25" customHeight="1">
      <c r="A8" s="23"/>
      <c r="B8" s="24"/>
      <c r="C8" s="25"/>
      <c r="D8" s="25"/>
      <c r="E8" s="25"/>
      <c r="F8" s="25"/>
      <c r="G8" s="24"/>
      <c r="H8" s="25"/>
      <c r="I8" s="25"/>
      <c r="J8" s="31"/>
      <c r="K8" s="25"/>
      <c r="L8" s="24"/>
      <c r="M8" s="25"/>
      <c r="N8" s="24"/>
      <c r="O8" s="24"/>
      <c r="P8" s="25"/>
      <c r="Q8" s="25"/>
      <c r="R8" s="32" t="s">
        <v>39</v>
      </c>
      <c r="S8" s="32" t="s">
        <v>40</v>
      </c>
      <c r="T8" s="32" t="s">
        <v>41</v>
      </c>
      <c r="U8" s="32" t="s">
        <v>42</v>
      </c>
      <c r="V8" s="32" t="s">
        <v>43</v>
      </c>
      <c r="W8" s="32" t="s">
        <v>44</v>
      </c>
      <c r="X8" s="32" t="s">
        <v>45</v>
      </c>
      <c r="Y8" s="32" t="s">
        <v>46</v>
      </c>
      <c r="Z8" s="32" t="s">
        <v>47</v>
      </c>
      <c r="AA8" s="25"/>
      <c r="AB8" s="25"/>
      <c r="AC8" s="25"/>
      <c r="AD8" s="25"/>
      <c r="AE8" s="25"/>
      <c r="AF8" s="25"/>
      <c r="AG8" s="30"/>
      <c r="AH8" s="25"/>
      <c r="AI8" s="30"/>
      <c r="AJ8" s="30"/>
      <c r="AK8" s="25"/>
      <c r="AL8" s="33"/>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row>
    <row r="9" spans="1:67" ht="50.25" customHeight="1">
      <c r="A9" s="35">
        <v>1</v>
      </c>
      <c r="B9" s="36" t="str">
        <f>'[6]2. Identificación del Riesgo'!B9:B11</f>
        <v>Gestión Financiera</v>
      </c>
      <c r="C9" s="36" t="str">
        <f>IF('[6]2. Identificación del Riesgo'!C9:C11="","",'[6]2. Identificación del Riesgo'!C9:C11)</f>
        <v>Pagos</v>
      </c>
      <c r="D9" s="36" t="str">
        <f>IF('[6]2. Identificación del Riesgo'!D9:D11="","",'[6]2. Identificación del Riesgo'!D9:D11)</f>
        <v>Afectación Económica o Presupuestal</v>
      </c>
      <c r="E9" s="36" t="str">
        <f>IF('[6]2. Identificación del Riesgo'!E9:E11="","",'[6]2. Identificación del Riesgo'!E9:E11)</f>
        <v>Información incompleta para la realización de estados financieros</v>
      </c>
      <c r="F9" s="36" t="str">
        <f>IF('[6]2. Identificación del Riesgo'!F9:F11="","",'[6]2. Identificación del Riesgo'!F9:F11)</f>
        <v>Ausencia de la información no reportada por los responsables del procesos.</v>
      </c>
      <c r="G9" s="36" t="str">
        <f>IF('[6]2. Identificación del Riesgo'!G9:G11="","",'[6]2. Identificación del Riesgo'!G9:G11)</f>
        <v>Afectación Económica o Presupuestal por presentarse movimientos bancarios no identificados debido a ausencia de la información no reportada por los responsables del procesos.</v>
      </c>
      <c r="H9" s="36" t="str">
        <f>IF('[6]2. Identificación del Riesgo'!H9:H11="","",'[6]2. Identificación del Riesgo'!H9:H11)</f>
        <v>Gestión</v>
      </c>
      <c r="I9" s="36" t="str">
        <f>IF('[6]2. Identificación del Riesgo'!I9:I11="","",'[6]2. Identificación del Riesgo'!I9:I11)</f>
        <v>Ejecución y Administración de procesos</v>
      </c>
      <c r="J9" s="36" t="str">
        <f>IF('[6]2. Identificación del Riesgo'!J9:J11="","",'[6]2. Identificación del Riesgo'!J9:J11)</f>
        <v>Baja: La actividad que conlleva el riesgo se ejecuta de 3 a 24 veces por año</v>
      </c>
      <c r="K9" s="37" t="str">
        <f>'[6]2. Identificación del Riesgo'!K9:K11</f>
        <v>Baja</v>
      </c>
      <c r="L9" s="38">
        <f>'[6]2. Identificación del Riesgo'!L9:L11</f>
        <v>0.4</v>
      </c>
      <c r="M9" s="36" t="str">
        <f>IF(OR('[6]2. Identificación del Riesgo'!H9:H11="Corrupción",'[6]2. Identificación del Riesgo'!H9:H11="Lavado de Activos",'[6]2. Identificación del Riesgo'!H9:H11="Financiación del Terrorismo",'[6]2. Identificación del Riesgo'!H9:H11="Trámites, OPAs y Consultas de Acceso a la Información Pública"),"No Aplica",
IF('[6]2. Identificación del Riesgo'!M9:M11="","",'[6]2. Identificación del Riesgo'!M9:M11))</f>
        <v>Reputacional: El riesgo afecta la imagen de la entidad internamente, de conocimiento general, nivel interno, de junta directiva y accionistas y/o de proveedores</v>
      </c>
      <c r="N9" s="37" t="str">
        <f>'[6]2. Identificación del Riesgo'!N9:N11</f>
        <v>Menor</v>
      </c>
      <c r="O9" s="38">
        <f>'[6]2. Identificación del Riesgo'!O9:O11</f>
        <v>0.4</v>
      </c>
      <c r="P9" s="39" t="str">
        <f>'[6]2. Identificación del Riesgo'!P9:P11</f>
        <v>Moderado</v>
      </c>
      <c r="Q9" s="40" t="str">
        <f>IF($H$9="","",
IF(OR($H$9="Corrupción",$H$9="Lavado de Activos",$H$9="Financiación del Terrorismo",$H$9="Trámites, OPAs y Consultas de Acceso a la Información Pública"),'[6]6.Valoración Control Corrupción'!$E9,'[6]5. Valoración de Controles'!$H9))</f>
        <v xml:space="preserve">Profesional Especializado pagos Remitir correos electronicos a lideres de proceso, solicitando identificación de transacciones. </v>
      </c>
      <c r="R9" s="41" t="str">
        <f>IF($H$9="","",
IF(OR($H$9="Corrupción",$H$9="Lavado de Activos",$H$9="Financiación del Terrorismo",$H$9="Trámites, OPAs y Consultas de Acceso a la Información Pública"),"No Aplica",'[6]5. Valoración de Controles'!$I9))</f>
        <v>Preventivo</v>
      </c>
      <c r="S9" s="41" t="str">
        <f>IF($H$9="","",
IF(OR($H$9="Corrupción",$H$9="Lavado de Activos",$H$9="Financiación del Terrorismo",$H$9="Trámites, OPAs y Consultas de Acceso a la Información Pública"),"No Aplica",'[6]5. Valoración de Controles'!$J9))</f>
        <v>Afecta probabilidad</v>
      </c>
      <c r="T9" s="41" t="str">
        <f>IF($H$9="","",
IF(OR($H$9="Corrupción",$H$9="Lavado de Activos",$H$9="Financiación del Terrorismo",$H$9="Trámites, OPAs y Consultas de Acceso a la Información Pública"),"No Aplica",'[6]5. Valoración de Controles'!$K9))</f>
        <v>Manual</v>
      </c>
      <c r="U9" s="41" t="str">
        <f>IF($H$9="","",
IF(OR($H$9="Corrupción",$H$9="Lavado de Activos",$H$9="Financiación del Terrorismo",$H$9="Trámites, OPAs y Consultas de Acceso a la Información Pública"),"No Aplica",'[6]5. Valoración de Controles'!$L9))</f>
        <v>Documentado</v>
      </c>
      <c r="V9" s="41" t="str">
        <f>IF($H$9="","",
IF(OR($H$9="Corrupción",$H$9="Lavado de Activos",$H$9="Financiación del Terrorismo",$H$9="Trámites, OPAs y Consultas de Acceso a la Información Pública"),"No Aplica",'[6]5. Valoración de Controles'!$M9))</f>
        <v>Continua</v>
      </c>
      <c r="W9" s="41" t="str">
        <f>IF($H$9="","",
IF(OR($H$9="Corrupción",$H$9="Lavado de Activos",$H$9="Financiación del Terrorismo",$H$9="Trámites, OPAs y Consultas de Acceso a la Información Pública"),"No Aplica",'[6]5. Valoración de Controles'!$N9))</f>
        <v>Con registro</v>
      </c>
      <c r="X9" s="42" t="str">
        <f>IF($H$9="","",
IF(OR($H$9="Corrupción",$H$9="Lavado de Activos",$H$9="Financiación del Terrorismo",$H$9="Trámites, OPAs y Consultas de Acceso a la Información Pública"),"No Aplica",'[6]5. Valoración de Controles'!$O9))</f>
        <v>Correo institucional</v>
      </c>
      <c r="Y9" s="42" t="str">
        <f>IF($H$9="","",
IF(OR($H$9="Corrupción",$H$9="Lavado de Activos",$H$9="Financiación del Terrorismo",$H$9="Trámites, OPAs y Consultas de Acceso a la Información Pública"),"No Aplica",'[6]5. Valoración de Controles'!$P9))</f>
        <v>Correo institucional</v>
      </c>
      <c r="Z9" s="42" t="str">
        <f>IF($H$9="","",
IF(OR($H$9="Corrupción",$H$9="Lavado de Activos",$H$9="Financiación del Terrorismo",$H$9="Trámites, OPAs y Consultas de Acceso a la Información Pública"),"No Aplica",'[6]5. Valoración de Controles'!$Q9))</f>
        <v>Se reporta a contabilidad como partida conciliatoria pendientes por identificar.</v>
      </c>
      <c r="AA9" s="43">
        <f>IF($H$9="","",
IF(OR($H$9="Corrupción",$H$9="Lavado de Activos",$H$9="Financiación del Terrorismo",$H$9="Trámites, OPAs y Consultas de Acceso a la Información Pública"),"No aplica",'[6]5. Valoración de Controles'!$R9))</f>
        <v>0.4</v>
      </c>
      <c r="AB9" s="37" t="str">
        <f>IF(H9="","",
IF(OR(H9="Corrupción",H9="Lavado de Activos",H9="Financiación del Terrorismo",H9="Trámites, OPAs y Consultas de Acceso a la Información Pública"),'[6]6.Valoración Control Corrupción'!W9:W11,
IF(OR(H9&lt;&gt;"Corrupción",H9&lt;&gt;"Lavado de Activos",H9&lt;&gt;"Financiación del Terrorismo",H9&lt;&gt;"Trámites, OPAs y Consultas de Acceso a la Información Pública"),IF(AC9="","",
IF(AND(AC9&gt;0,AC9&lt;0.4),"Muy Baja",
IF(AND(AC9&gt;=0.4,AC9&lt;0.6),"Baja",
IF(AND(AC9&gt;=0.6,AC9&lt;0.8),"Media",
IF(AND(AC9&gt;=0.8,AC9&lt;1),"Alta",
IF(AC9&gt;=1,"Muy Alta","")))))))))</f>
        <v>Muy Baja</v>
      </c>
      <c r="AC9" s="44">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IF('[6]5. Valoración de Controles'!U11&gt;0,'[6]5. Valoración de Controles'!U11,
IF('[6]5. Valoración de Controles'!U10&gt;0,'[6]5. Valoración de Controles'!U10,
IF('[6]5. Valoración de Controles'!U9&gt;0,'[6]5. Valoración de Controles'!U9,L9))))))</f>
        <v>0.24</v>
      </c>
      <c r="AD9" s="37" t="str">
        <f>IF(H9="","",
IF(OR(H9="Corrupción",H9="Lavado de Activos",H9="Financiación del Terrorismo",H9="Trámites, OPAs y Consultas de Acceso a la Información Pública"),'[6]3. Impacto Riesgo de Corrupción'!Z9:Z11,
IF(OR(H9&lt;&gt;"Corrupción",H9&lt;&gt;"Lavado de Activos",H9&lt;&gt;"Financiación del Terrorismo",H9&lt;&gt;"Trámites, OPAs y Consultas de Acceso a la Información Pública"),
IF(AE9="","",
IF(AND(AE9&gt;0,AE9&lt;0.4),"Leve",
IF(AND(AE9&gt;=0.4,AE9&lt;0.6),"Menor",
IF(AND(AE9&gt;=0.6,AE9&lt;0.8),"Moderado",
IF(AND(AE9&gt;=0.8,AE9&lt;1),"Mayor",
IF(AE9&gt;=1,"Catastrófico","")))))))))</f>
        <v>Menor</v>
      </c>
      <c r="AE9" s="44">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IF('[6]5. Valoración de Controles'!V11&gt;0,'[6]5. Valoración de Controles'!V11,
IF('[6]5. Valoración de Controles'!V10&gt;0,'[6]5. Valoración de Controles'!V10,
IF('[6]5. Valoración de Controles'!V9&gt;0,'[6]5. Valoración de Controles'!V9,O9))))))</f>
        <v>0.4</v>
      </c>
      <c r="AF9" s="39" t="str">
        <f>IF(AND(AB9="Muy Alta",OR(AD9="Leve",AD9="Menor",AD9="Moderado",AD9="Mayor")),"Alto",
IF(AND(AB9="Alta",OR(AD9="Leve",AD9="Menor")),"Moderado",
IF(AND(AB9="Alta",OR(AD9="Moderado",AD9="Mayor")),"Alto",
IF(AND(AB9="Media",OR(AD9="Leve",AD9="Menor",AD9="Moderado")),"Moderado",
IF(AND(AB9="Media",OR(AD9="Mayor")),"Alto",
IF(AND(AB9="Baja",OR(AD9="Leve")),"Bajo",
IF(AND(OR(AB9="Baja",AB9="Improbable"),OR(AD9="Menor",AD9="Moderado")),"Moderado",
IF(AND(OR(AB9="Baja",AB9="Improbable"),AD9="Mayor"),"Alto",
IF(AND(AB9="Muy Baja",OR(AD9="Leve",AD9="Menor")),"Bajo",
IF(AND(OR(AB9="Muy Baja",AB9="Rara vez"),OR(AD9="Moderado")),"Moderado",
IF(AND(OR(AB9="Muy Baja",AB9="Rara vez"),AD9="Mayor"),"Alto",
IF(AND(OR(AB9="Casi seguro",AB9="Probable",AB9="Posible"),AD9="Mayor"),"Extremo",
IF(AND(AB9="Casi seguro",AD9="Moderado"),"Extremo",
IF(AND(OR(AB9="Probable",AB9="Posible"),OR(AD9="Moderado")),"Alto",
IF(AD9="Catastrófico","Extremo","")))))))))))))))</f>
        <v>Bajo</v>
      </c>
      <c r="AG9" s="45" t="s">
        <v>48</v>
      </c>
      <c r="AH9" s="46" t="str">
        <f>IF(AG9="Reducir (Mitigar)","Debe establecer el plan de acción a implementar para mitigar el nivel del riesgo",
IF(AG9="Reducir (Transferir)","No amerita plan de acción. Debe tercerizar la actividad que genera este riesgo o adquirir polizas para evitar responsabilidad economica, sin embargo mantiene la responsabilidad reputacional",
IF(AG9="Aceptar","No amerita plan de acción. Asuma las consecuencias de la materialización del riesgo",
IF(AG9="Evitar","No amerita plan de acción. No ejecute la actividad que genera el riesgo",
IF(AG9="Reducir","Debe establecer el plan de acción a implementar para mitigar el nivel del riesgo",
IF(AG9="Compartir","No amerita plan de acción. Comparta el riesgo con una parte interesada que pueda gestionarlo con mas eficacia",""))))))</f>
        <v>No amerita plan de acción. Asuma las consecuencias de la materialización del riesgo</v>
      </c>
      <c r="AI9" s="47"/>
      <c r="AJ9" s="48"/>
      <c r="AK9" s="49" t="str">
        <f>IF(AI9="","","∑ Peso porcentual de cada acción definida")</f>
        <v/>
      </c>
      <c r="AL9" s="50"/>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row>
    <row r="10" spans="1:67" ht="31.5" customHeight="1">
      <c r="A10" s="35"/>
      <c r="B10" s="36"/>
      <c r="C10" s="36"/>
      <c r="D10" s="36"/>
      <c r="E10" s="36"/>
      <c r="F10" s="36"/>
      <c r="G10" s="36"/>
      <c r="H10" s="36"/>
      <c r="I10" s="36"/>
      <c r="J10" s="36"/>
      <c r="K10" s="37"/>
      <c r="L10" s="38"/>
      <c r="M10" s="36"/>
      <c r="N10" s="37"/>
      <c r="O10" s="38"/>
      <c r="P10" s="39"/>
      <c r="Q10" s="40" t="str">
        <f>IF($H$9="","",
IF(OR($H$9="Corrupción",$H$9="Lavado de Activos",$H$9="Financiación del Terrorismo",$H$9="Trámites, OPAs y Consultas de Acceso a la Información Pública"),'[6]6.Valoración Control Corrupción'!$E10,'[6]5. Valoración de Controles'!$H10))</f>
        <v xml:space="preserve">  </v>
      </c>
      <c r="R10" s="41">
        <f>IF($H$9="","",
IF(OR($H$9="Corrupción",$H$9="Lavado de Activos",$H$9="Financiación del Terrorismo",$H$9="Trámites, OPAs y Consultas de Acceso a la Información Pública"),"No Aplica",'[6]5. Valoración de Controles'!$I10))</f>
        <v>0</v>
      </c>
      <c r="S10" s="41" t="str">
        <f>IF($H$9="","",
IF(OR($H$9="Corrupción",$H$9="Lavado de Activos",$H$9="Financiación del Terrorismo",$H$9="Trámites, OPAs y Consultas de Acceso a la Información Pública"),"No Aplica",'[6]5. Valoración de Controles'!$J10))</f>
        <v/>
      </c>
      <c r="T10" s="41">
        <f>IF($H$9="","",
IF(OR($H$9="Corrupción",$H$9="Lavado de Activos",$H$9="Financiación del Terrorismo",$H$9="Trámites, OPAs y Consultas de Acceso a la Información Pública"),"No Aplica",'[6]5. Valoración de Controles'!$K10))</f>
        <v>0</v>
      </c>
      <c r="U10" s="41">
        <f>IF($H$9="","",
IF(OR($H$9="Corrupción",$H$9="Lavado de Activos",$H$9="Financiación del Terrorismo",$H$9="Trámites, OPAs y Consultas de Acceso a la Información Pública"),"No Aplica",'[6]5. Valoración de Controles'!$L10))</f>
        <v>0</v>
      </c>
      <c r="V10" s="41">
        <f>IF($H$9="","",
IF(OR($H$9="Corrupción",$H$9="Lavado de Activos",$H$9="Financiación del Terrorismo",$H$9="Trámites, OPAs y Consultas de Acceso a la Información Pública"),"No Aplica",'[6]5. Valoración de Controles'!$M10))</f>
        <v>0</v>
      </c>
      <c r="W10" s="41">
        <f>IF($H$9="","",
IF(OR($H$9="Corrupción",$H$9="Lavado de Activos",$H$9="Financiación del Terrorismo",$H$9="Trámites, OPAs y Consultas de Acceso a la Información Pública"),"No Aplica",'[6]5. Valoración de Controles'!$N10))</f>
        <v>0</v>
      </c>
      <c r="X10" s="42">
        <f>IF($H$9="","",
IF(OR($H$9="Corrupción",$H$9="Lavado de Activos",$H$9="Financiación del Terrorismo",$H$9="Trámites, OPAs y Consultas de Acceso a la Información Pública"),"No Aplica",'[6]5. Valoración de Controles'!$O10))</f>
        <v>0</v>
      </c>
      <c r="Y10" s="42">
        <f>IF($H$9="","",
IF(OR($H$9="Corrupción",$H$9="Lavado de Activos",$H$9="Financiación del Terrorismo",$H$9="Trámites, OPAs y Consultas de Acceso a la Información Pública"),"No Aplica",'[6]5. Valoración de Controles'!$P10))</f>
        <v>0</v>
      </c>
      <c r="Z10" s="42">
        <f>IF($H$9="","",
IF(OR($H$9="Corrupción",$H$9="Lavado de Activos",$H$9="Financiación del Terrorismo",$H$9="Trámites, OPAs y Consultas de Acceso a la Información Pública"),"No Aplica",'[6]5. Valoración de Controles'!$Q10))</f>
        <v>0</v>
      </c>
      <c r="AA10" s="43" t="str">
        <f>IF($H$9="","",
IF(OR($H$9="Corrupción",$H$9="Lavado de Activos",$H$9="Financiación del Terrorismo",$H$9="Trámites, OPAs y Consultas de Acceso a la Información Pública"),"No aplica",'[6]5. Valoración de Controles'!$R10))</f>
        <v/>
      </c>
      <c r="AB10" s="37"/>
      <c r="AC10" s="52"/>
      <c r="AD10" s="37"/>
      <c r="AE10" s="52"/>
      <c r="AF10" s="39"/>
      <c r="AG10" s="45"/>
      <c r="AH10" s="53"/>
      <c r="AI10" s="54"/>
      <c r="AJ10" s="55"/>
      <c r="AK10" s="56"/>
      <c r="AL10" s="55"/>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row>
    <row r="11" spans="1:67" ht="31.5" customHeight="1">
      <c r="A11" s="35"/>
      <c r="B11" s="36"/>
      <c r="C11" s="36"/>
      <c r="D11" s="36"/>
      <c r="E11" s="36"/>
      <c r="F11" s="36"/>
      <c r="G11" s="36"/>
      <c r="H11" s="36"/>
      <c r="I11" s="36"/>
      <c r="J11" s="36"/>
      <c r="K11" s="37"/>
      <c r="L11" s="38"/>
      <c r="M11" s="36"/>
      <c r="N11" s="37"/>
      <c r="O11" s="38"/>
      <c r="P11" s="39"/>
      <c r="Q11" s="40" t="str">
        <f>IF($H$9="","",
IF(OR($H$9="Corrupción",$H$9="Lavado de Activos",$H$9="Financiación del Terrorismo",$H$9="Trámites, OPAs y Consultas de Acceso a la Información Pública"),'[6]6.Valoración Control Corrupción'!$E11,'[6]5. Valoración de Controles'!$H11))</f>
        <v xml:space="preserve">  </v>
      </c>
      <c r="R11" s="41">
        <f>IF($H$9="","",
IF(OR($H$9="Corrupción",$H$9="Lavado de Activos",$H$9="Financiación del Terrorismo",$H$9="Trámites, OPAs y Consultas de Acceso a la Información Pública"),"No Aplica",'[6]5. Valoración de Controles'!$I11))</f>
        <v>0</v>
      </c>
      <c r="S11" s="41" t="str">
        <f>IF($H$9="","",
IF(OR($H$9="Corrupción",$H$9="Lavado de Activos",$H$9="Financiación del Terrorismo",$H$9="Trámites, OPAs y Consultas de Acceso a la Información Pública"),"No Aplica",'[6]5. Valoración de Controles'!$J11))</f>
        <v/>
      </c>
      <c r="T11" s="41">
        <f>IF($H$9="","",
IF(OR($H$9="Corrupción",$H$9="Lavado de Activos",$H$9="Financiación del Terrorismo",$H$9="Trámites, OPAs y Consultas de Acceso a la Información Pública"),"No Aplica",'[6]5. Valoración de Controles'!$K11))</f>
        <v>0</v>
      </c>
      <c r="U11" s="41">
        <f>IF($H$9="","",
IF(OR($H$9="Corrupción",$H$9="Lavado de Activos",$H$9="Financiación del Terrorismo",$H$9="Trámites, OPAs y Consultas de Acceso a la Información Pública"),"No Aplica",'[6]5. Valoración de Controles'!$L11))</f>
        <v>0</v>
      </c>
      <c r="V11" s="41">
        <f>IF($H$9="","",
IF(OR($H$9="Corrupción",$H$9="Lavado de Activos",$H$9="Financiación del Terrorismo",$H$9="Trámites, OPAs y Consultas de Acceso a la Información Pública"),"No Aplica",'[6]5. Valoración de Controles'!$M11))</f>
        <v>0</v>
      </c>
      <c r="W11" s="41">
        <f>IF($H$9="","",
IF(OR($H$9="Corrupción",$H$9="Lavado de Activos",$H$9="Financiación del Terrorismo",$H$9="Trámites, OPAs y Consultas de Acceso a la Información Pública"),"No Aplica",'[6]5. Valoración de Controles'!$N11))</f>
        <v>0</v>
      </c>
      <c r="X11" s="42">
        <f>IF($H$9="","",
IF(OR($H$9="Corrupción",$H$9="Lavado de Activos",$H$9="Financiación del Terrorismo",$H$9="Trámites, OPAs y Consultas de Acceso a la Información Pública"),"No Aplica",'[6]5. Valoración de Controles'!$O11))</f>
        <v>0</v>
      </c>
      <c r="Y11" s="42">
        <f>IF($H$9="","",
IF(OR($H$9="Corrupción",$H$9="Lavado de Activos",$H$9="Financiación del Terrorismo",$H$9="Trámites, OPAs y Consultas de Acceso a la Información Pública"),"No Aplica",'[6]5. Valoración de Controles'!$P11))</f>
        <v>0</v>
      </c>
      <c r="Z11" s="42">
        <f>IF($H$9="","",
IF(OR($H$9="Corrupción",$H$9="Lavado de Activos",$H$9="Financiación del Terrorismo",$H$9="Trámites, OPAs y Consultas de Acceso a la Información Pública"),"No Aplica",'[6]5. Valoración de Controles'!$Q11))</f>
        <v>0</v>
      </c>
      <c r="AA11" s="43" t="str">
        <f>IF($H$9="","",
IF(OR($H$9="Corrupción",$H$9="Lavado de Activos",$H$9="Financiación del Terrorismo",$H$9="Trámites, OPAs y Consultas de Acceso a la Información Pública"),"No aplica",'[6]5. Valoración de Controles'!$R11))</f>
        <v/>
      </c>
      <c r="AB11" s="37"/>
      <c r="AC11" s="52"/>
      <c r="AD11" s="37"/>
      <c r="AE11" s="52"/>
      <c r="AF11" s="39"/>
      <c r="AG11" s="45"/>
      <c r="AH11" s="53"/>
      <c r="AI11" s="54"/>
      <c r="AJ11" s="55"/>
      <c r="AK11" s="56"/>
      <c r="AL11" s="55"/>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row>
    <row r="12" spans="1:67" ht="31.5" customHeight="1">
      <c r="A12" s="35">
        <v>2</v>
      </c>
      <c r="B12" s="36" t="str">
        <f>'[6]2. Identificación del Riesgo'!B12:B14</f>
        <v>Gestión Financiera</v>
      </c>
      <c r="C12" s="36" t="str">
        <f>IF('[6]2. Identificación del Riesgo'!C12:C14="","",'[6]2. Identificación del Riesgo'!C12:C14)</f>
        <v>Pagos</v>
      </c>
      <c r="D12" s="36" t="str">
        <f>IF('[6]2. Identificación del Riesgo'!D12:D14="","",'[6]2. Identificación del Riesgo'!D12:D14)</f>
        <v>Afectación Económica o Presupuestal</v>
      </c>
      <c r="E12" s="36" t="str">
        <f>IF('[6]2. Identificación del Riesgo'!E12:E14="","",'[6]2. Identificación del Riesgo'!E12:E14)</f>
        <v>Incumplimiento de cronogramas establecidos para la radicación de cuentas.</v>
      </c>
      <c r="F12" s="36" t="str">
        <f>IF('[6]2. Identificación del Riesgo'!F12:F14="","",'[6]2. Identificación del Riesgo'!F12:F14)</f>
        <v>Falta de tiempo necesario para la verificacion de cuentas radicadas.</v>
      </c>
      <c r="G12" s="36" t="str">
        <f>IF('[6]2. Identificación del Riesgo'!G12:G14="","",'[6]2. Identificación del Riesgo'!G12:G14)</f>
        <v>Afectación Económica o Presupuestal por la no realización del pago oportuno debido a Falta de tiempo necesario para la verificacion de cuentas radicadas.</v>
      </c>
      <c r="H12" s="36" t="str">
        <f>IF('[6]2. Identificación del Riesgo'!H12:H14="","",'[6]2. Identificación del Riesgo'!H12:H14)</f>
        <v>Gestión</v>
      </c>
      <c r="I12" s="36" t="str">
        <f>IF('[6]2. Identificación del Riesgo'!I12:I14="","",'[6]2. Identificación del Riesgo'!I12:I14)</f>
        <v>Ejecución y Administración de procesos</v>
      </c>
      <c r="J12" s="36" t="str">
        <f>IF('[6]2. Identificación del Riesgo'!J12:J14="","",'[6]2. Identificación del Riesgo'!J12:J14)</f>
        <v>Baja: La actividad que conlleva el riesgo se ejecuta de 3 a 24 veces por año</v>
      </c>
      <c r="K12" s="37" t="str">
        <f>'[6]2. Identificación del Riesgo'!K12:K14</f>
        <v>Baja</v>
      </c>
      <c r="L12" s="38">
        <f>'[6]2. Identificación del Riesgo'!L12:L14</f>
        <v>0.4</v>
      </c>
      <c r="M12" s="36" t="str">
        <f>IF(OR('[6]2. Identificación del Riesgo'!H12:H14="Corrupción",'[6]2. Identificación del Riesgo'!H12:H14="Lavado de Activos",'[6]2. Identificación del Riesgo'!H12:H14="Financiación del Terrorismo",'[6]2. Identificación del Riesgo'!H12:H14="Trámites, OPAs y Consultas de Acceso a la Información Pública"),"No Aplica",
IF('[6]2. Identificación del Riesgo'!M12:M14="","",'[6]2. Identificación del Riesgo'!M12:M14))</f>
        <v>Reputacional: El riesgo afecta la imagen de alguna área de la organización</v>
      </c>
      <c r="N12" s="37" t="str">
        <f>'[6]2. Identificación del Riesgo'!N12:N14</f>
        <v>Leve</v>
      </c>
      <c r="O12" s="38">
        <f>'[6]2. Identificación del Riesgo'!O12:O14</f>
        <v>0.2</v>
      </c>
      <c r="P12" s="39" t="str">
        <f>'[6]2. Identificación del Riesgo'!P12:P14</f>
        <v>Bajo</v>
      </c>
      <c r="Q12" s="57" t="str">
        <f>IF($H$12="","",
IF(OR($H$12="Corrupción",$H$12="Lavado de Activos",$H$12="Financiación del Terrorismo",$H$12="Trámites, OPAs y Consultas de Acceso a la Información Pública"),'[6]6.Valoración Control Corrupción'!$E12,'[6]5. Valoración de Controles'!$H12))</f>
        <v xml:space="preserve">Profesional Especializado pagos Verificar cuadro de control de pagos </v>
      </c>
      <c r="R12" s="41" t="str">
        <f>IF($H$12="","",
IF(OR($H$12="Corrupción",$H$12="Lavado de Activos",$H$12="Financiación del Terrorismo",$H$12="Trámites, OPAs y Consultas de Acceso a la Información Pública"),"No Aplica",'[6]5. Valoración de Controles'!$I12))</f>
        <v>Preventivo</v>
      </c>
      <c r="S12" s="41" t="str">
        <f>IF($H$12="","",
IF(OR($H$12="Corrupción",$H$12="Lavado de Activos",$H$12="Financiación del Terrorismo",$H$12="Trámites, OPAs y Consultas de Acceso a la Información Pública"),"No Aplica",'[6]5. Valoración de Controles'!$J12))</f>
        <v>Afecta probabilidad</v>
      </c>
      <c r="T12" s="41" t="str">
        <f>IF($H$12="","",
IF(OR($H$12="Corrupción",$H$12="Lavado de Activos",$H$12="Financiación del Terrorismo",$H$12="Trámites, OPAs y Consultas de Acceso a la Información Pública"),"No Aplica",'[6]5. Valoración de Controles'!$K12))</f>
        <v>Manual</v>
      </c>
      <c r="U12" s="41" t="str">
        <f>IF($H$12="","",
IF(OR($H$12="Corrupción",$H$12="Lavado de Activos",$H$12="Financiación del Terrorismo",$H$12="Trámites, OPAs y Consultas de Acceso a la Información Pública"),"No Aplica",'[6]5. Valoración de Controles'!$L12))</f>
        <v>Documentado</v>
      </c>
      <c r="V12" s="41" t="str">
        <f>IF($H$12="","",
IF(OR($H$12="Corrupción",$H$12="Lavado de Activos",$H$12="Financiación del Terrorismo",$H$12="Trámites, OPAs y Consultas de Acceso a la Información Pública"),"No Aplica",'[6]5. Valoración de Controles'!$M$12))</f>
        <v>Continua</v>
      </c>
      <c r="W12" s="41" t="str">
        <f>IF($H$12="","",
IF(OR($H$12="Corrupción",$H$12="Lavado de Activos",$H$12="Financiación del Terrorismo",$H$12="Trámites, OPAs y Consultas de Acceso a la Información Pública"),"No Aplica",'[6]5. Valoración de Controles'!$N12))</f>
        <v>Con registro</v>
      </c>
      <c r="X12" s="42" t="str">
        <f>IF($H$12="","",
IF(OR($H$12="Corrupción",$H$12="Lavado de Activos",$H$12="Financiación del Terrorismo",$H$12="Trámites, OPAs y Consultas de Acceso a la Información Pública"),"No Aplica",'[6]5. Valoración de Controles'!$O12))</f>
        <v>Drive Compartido area Pagos</v>
      </c>
      <c r="Y12" s="42" t="str">
        <f>IF($H$12="","",
IF(OR($H$12="Corrupción",$H$12="Lavado de Activos",$H$12="Financiación del Terrorismo",$H$12="Trámites, OPAs y Consultas de Acceso a la Información Pública"),"No Aplica",'[6]5. Valoración de Controles'!$P12))</f>
        <v>Cordis asignados</v>
      </c>
      <c r="Z12" s="42" t="str">
        <f>IF($H$12="","",
IF(OR($H$12="Corrupción",$H$12="Lavado de Activos",$H$12="Financiación del Terrorismo",$H$12="Trámites, OPAs y Consultas de Acceso a la Información Pública"),"No Aplica",'[6]5. Valoración de Controles'!$Q12))</f>
        <v>Con la devolución de la cuenta y cierre del Cordis</v>
      </c>
      <c r="AA12" s="43">
        <f>IF($H$12="","",
IF(OR($H$12="Corrupción",$H$12="Lavado de Activos",$H$12="Financiación del Terrorismo",$H$12="Trámites, OPAs y Consultas de Acceso a la Información Pública"),"No aplica",'[6]5. Valoración de Controles'!$R12))</f>
        <v>0.4</v>
      </c>
      <c r="AB12" s="37" t="str">
        <f>IF(H12="","",
IF(OR(H12="Corrupción",H12="Lavado de Activos",H12="Financiación del Terrorismo",H12="Trámites, OPAs y Consultas de Acceso a la Información Pública"),'[6]6.Valoración Control Corrupción'!W12:W14,
IF(OR(H12&lt;&gt;"Corrupción",H12&lt;&gt;"Lavado de Activos",H12&lt;&gt;"Financiación del Terrorismo",H12&lt;&gt;"Trámites, OPAs y Consultas de Acceso a la Información Pública"),IF(AC12="","",
IF(AND(AC12&gt;0,AC12&lt;0.4),"Muy Baja",
IF(AND(AC12&gt;=0.4,AC12&lt;0.6),"Baja",
IF(AND(AC12&gt;=0.6,AC12&lt;0.8),"Media",
IF(AND(AC12&gt;=0.8,AC12&lt;1),"Alta",
IF(AC12&gt;=1,"Muy Alta","")))))))))</f>
        <v>Muy Baja</v>
      </c>
      <c r="AC12" s="44">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IF('[6]5. Valoración de Controles'!U14&gt;0,'[6]5. Valoración de Controles'!U14,
IF('[6]5. Valoración de Controles'!U13&gt;0,'[6]5. Valoración de Controles'!U13,
IF('[6]5. Valoración de Controles'!U12&gt;0,'[6]5. Valoración de Controles'!U12,L12))))))</f>
        <v>0.24</v>
      </c>
      <c r="AD12" s="37" t="str">
        <f>IF(H12="","",
IF(OR(H12="Corrupción",H12="Lavado de Activos",H12="Financiación del Terrorismo",H12="Trámites, OPAs y Consultas de Acceso a la Información Pública"),'[6]3. Impacto Riesgo de Corrupción'!Z12:Z14,
IF(OR(H12&lt;&gt;"Corrupción",H12&lt;&gt;"Lavado de Activos",H12&lt;&gt;"Financiación del Terrorismo",H12&lt;&gt;"Trámites, OPAs y Consultas de Acceso a la Información Pública"),
IF(AE12="","",
IF(AND(AE12&gt;0,AE12&lt;0.4),"Leve",
IF(AND(AE12&gt;=0.4,AE12&lt;0.6),"Menor",
IF(AND(AE12&gt;=0.6,AE12&lt;0.8),"Moderado",
IF(AND(AE12&gt;=0.8,AE12&lt;1),"Mayor",
IF(AE12&gt;=1,"Catastrófico","")))))))))</f>
        <v>Leve</v>
      </c>
      <c r="AE12" s="44">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IF('[6]5. Valoración de Controles'!V14&gt;0,'[6]5. Valoración de Controles'!V14,
IF('[6]5. Valoración de Controles'!V13&gt;0,'[6]5. Valoración de Controles'!V13,
IF('[6]5. Valoración de Controles'!V12&gt;0,'[6]5. Valoración de Controles'!V12,O12))))))</f>
        <v>0.2</v>
      </c>
      <c r="AF12" s="39" t="str">
        <f t="shared" ref="AF12" si="0">IF(AND(AB12="Muy Alta",OR(AD12="Leve",AD12="Menor",AD12="Moderado",AD12="Mayor")),"Alto",
IF(AND(AB12="Alta",OR(AD12="Leve",AD12="Menor")),"Moderado",
IF(AND(AB12="Alta",OR(AD12="Moderado",AD12="Mayor")),"Alto",
IF(AND(AB12="Media",OR(AD12="Leve",AD12="Menor",AD12="Moderado")),"Moderado",
IF(AND(AB12="Media",OR(AD12="Mayor")),"Alto",
IF(AND(AB12="Baja",OR(AD12="Leve")),"Bajo",
IF(AND(OR(AB12="Baja",AB12="Improbable"),OR(AD12="Menor",AD12="Moderado")),"Moderado",
IF(AND(OR(AB12="Baja",AB12="Improbable"),AD12="Mayor"),"Alto",
IF(AND(AB12="Muy Baja",OR(AD12="Leve",AD12="Menor")),"Bajo",
IF(AND(OR(AB12="Muy Baja",AB12="Rara vez"),OR(AD12="Moderado")),"Moderado",
IF(AND(OR(AB12="Muy Baja",AB12="Rara vez"),AD12="Mayor"),"Alto",
IF(AND(OR(AB12="Casi seguro",AB12="Probable",AB12="Posible"),AD12="Mayor"),"Extremo",
IF(AND(AB12="Casi seguro",AD12="Moderado"),"Extremo",
IF(AND(OR(AB12="Probable",AB12="Posible"),OR(AD12="Moderado")),"Alto",
IF(AD12="Catastrófico","Extremo","")))))))))))))))</f>
        <v>Bajo</v>
      </c>
      <c r="AG12" s="45" t="s">
        <v>48</v>
      </c>
      <c r="AH12" s="46" t="str">
        <f t="shared" ref="AH12" si="1">IF(AG12="Reducir (Mitigar)","Debe establecer el plan de acción a implementar para mitigar el nivel del riesgo",
IF(AG12="Reducir (Transferir)","No amerita plan de acción. Debe tercerizar la actividad que genera este riesgo o adquirir polizas para evitar responsabilidad economica, sin embargo mantiene la responsabilidad reputacional",
IF(AG12="Aceptar","No amerita plan de acción. Asuma las consecuencias de la materialización del riesgo",
IF(AG12="Evitar","No amerita plan de acción. No ejecute la actividad que genera el riesgo",
IF(AG12="Reducir","Debe establecer el plan de acción a implementar para mitigar el nivel del riesgo",
IF(AG12="Compartir","No amerita plan de acción. Comparta el riesgo con una parte interesada que pueda gestionarlo con mas eficacia",""))))))</f>
        <v>No amerita plan de acción. Asuma las consecuencias de la materialización del riesgo</v>
      </c>
      <c r="AI12" s="47"/>
      <c r="AJ12" s="48"/>
      <c r="AK12" s="49" t="str">
        <f t="shared" ref="AK12" si="2">IF(AI12="","","∑ Peso porcentual de cada acción definida")</f>
        <v/>
      </c>
      <c r="AL12" s="50"/>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row>
    <row r="13" spans="1:67" ht="31.5" customHeight="1">
      <c r="A13" s="35"/>
      <c r="B13" s="36"/>
      <c r="C13" s="36"/>
      <c r="D13" s="36"/>
      <c r="E13" s="36"/>
      <c r="F13" s="36"/>
      <c r="G13" s="36"/>
      <c r="H13" s="36"/>
      <c r="I13" s="36"/>
      <c r="J13" s="36"/>
      <c r="K13" s="37"/>
      <c r="L13" s="38"/>
      <c r="M13" s="36"/>
      <c r="N13" s="37"/>
      <c r="O13" s="38"/>
      <c r="P13" s="39"/>
      <c r="Q13" s="57" t="str">
        <f>IF($H$12="","",
IF(OR($H$12="Corrupción",$H$12="Lavado de Activos",$H$12="Financiación del Terrorismo",$H$12="Trámites, OPAs y Consultas de Acceso a la Información Pública"),'[6]6.Valoración Control Corrupción'!$E13,'[6]5. Valoración de Controles'!$H13))</f>
        <v xml:space="preserve">  </v>
      </c>
      <c r="R13" s="41">
        <f>IF($H$12="","",
IF(OR($H$12="Corrupción",$H$12="Lavado de Activos",$H$12="Financiación del Terrorismo",$H$12="Trámites, OPAs y Consultas de Acceso a la Información Pública"),"No Aplica",'[6]5. Valoración de Controles'!$I13))</f>
        <v>0</v>
      </c>
      <c r="S13" s="41" t="str">
        <f>IF($H$12="","",
IF(OR($H$12="Corrupción",$H$12="Lavado de Activos",$H$12="Financiación del Terrorismo",$H$12="Trámites, OPAs y Consultas de Acceso a la Información Pública"),"No Aplica",'[6]5. Valoración de Controles'!$J13))</f>
        <v/>
      </c>
      <c r="T13" s="41">
        <f>IF($H$12="","",
IF(OR($H$12="Corrupción",$H$12="Lavado de Activos",$H$12="Financiación del Terrorismo",$H$12="Trámites, OPAs y Consultas de Acceso a la Información Pública"),"No Aplica",'[6]5. Valoración de Controles'!$K13))</f>
        <v>0</v>
      </c>
      <c r="U13" s="41">
        <f>IF($H$12="","",
IF(OR($H$12="Corrupción",$H$12="Lavado de Activos",$H$12="Financiación del Terrorismo",$H$12="Trámites, OPAs y Consultas de Acceso a la Información Pública"),"No Aplica",'[6]5. Valoración de Controles'!$L13))</f>
        <v>0</v>
      </c>
      <c r="V13" s="41" t="str">
        <f>IF($H$12="","",
IF(OR($H$12="Corrupción",$H$12="Lavado de Activos",$H$12="Financiación del Terrorismo",$H$12="Trámites, OPAs y Consultas de Acceso a la Información Pública"),"No Aplica",'[6]5. Valoración de Controles'!$M$12))</f>
        <v>Continua</v>
      </c>
      <c r="W13" s="41">
        <f>IF($H$12="","",
IF(OR($H$12="Corrupción",$H$12="Lavado de Activos",$H$12="Financiación del Terrorismo",$H$12="Trámites, OPAs y Consultas de Acceso a la Información Pública"),"No Aplica",'[6]5. Valoración de Controles'!$N13))</f>
        <v>0</v>
      </c>
      <c r="X13" s="42">
        <f>IF($H$12="","",
IF(OR($H$12="Corrupción",$H$12="Lavado de Activos",$H$12="Financiación del Terrorismo",$H$12="Trámites, OPAs y Consultas de Acceso a la Información Pública"),"No Aplica",'[6]5. Valoración de Controles'!$O13))</f>
        <v>0</v>
      </c>
      <c r="Y13" s="42">
        <f>IF($H$12="","",
IF(OR($H$12="Corrupción",$H$12="Lavado de Activos",$H$12="Financiación del Terrorismo",$H$12="Trámites, OPAs y Consultas de Acceso a la Información Pública"),"No Aplica",'[6]5. Valoración de Controles'!$P13))</f>
        <v>0</v>
      </c>
      <c r="Z13" s="42">
        <f>IF($H$12="","",
IF(OR($H$12="Corrupción",$H$12="Lavado de Activos",$H$12="Financiación del Terrorismo",$H$12="Trámites, OPAs y Consultas de Acceso a la Información Pública"),"No Aplica",'[6]5. Valoración de Controles'!$Q13))</f>
        <v>0</v>
      </c>
      <c r="AA13" s="43" t="str">
        <f>IF($H$12="","",
IF(OR($H$12="Corrupción",$H$12="Lavado de Activos",$H$12="Financiación del Terrorismo",$H$12="Trámites, OPAs y Consultas de Acceso a la Información Pública"),"No aplica",'[6]5. Valoración de Controles'!$R13))</f>
        <v/>
      </c>
      <c r="AB13" s="37"/>
      <c r="AC13" s="52"/>
      <c r="AD13" s="37"/>
      <c r="AE13" s="52"/>
      <c r="AF13" s="39"/>
      <c r="AG13" s="45"/>
      <c r="AH13" s="53"/>
      <c r="AI13" s="54"/>
      <c r="AJ13" s="55"/>
      <c r="AK13" s="56"/>
      <c r="AL13" s="55"/>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row>
    <row r="14" spans="1:67" ht="31.5" customHeight="1">
      <c r="A14" s="35"/>
      <c r="B14" s="36"/>
      <c r="C14" s="36"/>
      <c r="D14" s="36"/>
      <c r="E14" s="36"/>
      <c r="F14" s="36"/>
      <c r="G14" s="36"/>
      <c r="H14" s="36"/>
      <c r="I14" s="36"/>
      <c r="J14" s="36"/>
      <c r="K14" s="37"/>
      <c r="L14" s="38"/>
      <c r="M14" s="36"/>
      <c r="N14" s="37"/>
      <c r="O14" s="38"/>
      <c r="P14" s="39"/>
      <c r="Q14" s="57" t="str">
        <f>IF($H$12="","",
IF(OR($H$12="Corrupción",$H$12="Lavado de Activos",$H$12="Financiación del Terrorismo",$H$12="Trámites, OPAs y Consultas de Acceso a la Información Pública"),'[6]6.Valoración Control Corrupción'!$E14,'[6]5. Valoración de Controles'!$H14))</f>
        <v xml:space="preserve">  </v>
      </c>
      <c r="R14" s="41">
        <f>IF($H$12="","",
IF(OR($H$12="Corrupción",$H$12="Lavado de Activos",$H$12="Financiación del Terrorismo",$H$12="Trámites, OPAs y Consultas de Acceso a la Información Pública"),"No Aplica",'[6]5. Valoración de Controles'!$I14))</f>
        <v>0</v>
      </c>
      <c r="S14" s="41" t="str">
        <f>IF($H$12="","",
IF(OR($H$12="Corrupción",$H$12="Lavado de Activos",$H$12="Financiación del Terrorismo",$H$12="Trámites, OPAs y Consultas de Acceso a la Información Pública"),"No Aplica",'[6]5. Valoración de Controles'!$J14))</f>
        <v/>
      </c>
      <c r="T14" s="41">
        <f>IF($H$12="","",
IF(OR($H$12="Corrupción",$H$12="Lavado de Activos",$H$12="Financiación del Terrorismo",$H$12="Trámites, OPAs y Consultas de Acceso a la Información Pública"),"No Aplica",'[6]5. Valoración de Controles'!$K14))</f>
        <v>0</v>
      </c>
      <c r="U14" s="41">
        <f>IF($H$12="","",
IF(OR($H$12="Corrupción",$H$12="Lavado de Activos",$H$12="Financiación del Terrorismo",$H$12="Trámites, OPAs y Consultas de Acceso a la Información Pública"),"No Aplica",'[6]5. Valoración de Controles'!$L14))</f>
        <v>0</v>
      </c>
      <c r="V14" s="41" t="str">
        <f>IF($H$12="","",
IF(OR($H$12="Corrupción",$H$12="Lavado de Activos",$H$12="Financiación del Terrorismo",$H$12="Trámites, OPAs y Consultas de Acceso a la Información Pública"),"No Aplica",'[6]5. Valoración de Controles'!$M$12))</f>
        <v>Continua</v>
      </c>
      <c r="W14" s="41">
        <f>IF($H$12="","",
IF(OR($H$12="Corrupción",$H$12="Lavado de Activos",$H$12="Financiación del Terrorismo",$H$12="Trámites, OPAs y Consultas de Acceso a la Información Pública"),"No Aplica",'[6]5. Valoración de Controles'!$N14))</f>
        <v>0</v>
      </c>
      <c r="X14" s="42">
        <f>IF($H$12="","",
IF(OR($H$12="Corrupción",$H$12="Lavado de Activos",$H$12="Financiación del Terrorismo",$H$12="Trámites, OPAs y Consultas de Acceso a la Información Pública"),"No Aplica",'[6]5. Valoración de Controles'!$O14))</f>
        <v>0</v>
      </c>
      <c r="Y14" s="42">
        <f>IF($H$12="","",
IF(OR($H$12="Corrupción",$H$12="Lavado de Activos",$H$12="Financiación del Terrorismo",$H$12="Trámites, OPAs y Consultas de Acceso a la Información Pública"),"No Aplica",'[6]5. Valoración de Controles'!$P14))</f>
        <v>0</v>
      </c>
      <c r="Z14" s="42">
        <f>IF($H$12="","",
IF(OR($H$12="Corrupción",$H$12="Lavado de Activos",$H$12="Financiación del Terrorismo",$H$12="Trámites, OPAs y Consultas de Acceso a la Información Pública"),"No Aplica",'[6]5. Valoración de Controles'!$Q14))</f>
        <v>0</v>
      </c>
      <c r="AA14" s="43" t="str">
        <f>IF($H$12="","",
IF(OR($H$12="Corrupción",$H$12="Lavado de Activos",$H$12="Financiación del Terrorismo",$H$12="Trámites, OPAs y Consultas de Acceso a la Información Pública"),"No aplica",'[6]5. Valoración de Controles'!$R14))</f>
        <v/>
      </c>
      <c r="AB14" s="37"/>
      <c r="AC14" s="52"/>
      <c r="AD14" s="37"/>
      <c r="AE14" s="52"/>
      <c r="AF14" s="39"/>
      <c r="AG14" s="45"/>
      <c r="AH14" s="53"/>
      <c r="AI14" s="54"/>
      <c r="AJ14" s="55"/>
      <c r="AK14" s="56"/>
      <c r="AL14" s="55"/>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row>
    <row r="15" spans="1:67" ht="31.5" customHeight="1">
      <c r="A15" s="35">
        <v>3</v>
      </c>
      <c r="B15" s="36" t="str">
        <f>'[6]2. Identificación del Riesgo'!B15:B17</f>
        <v>Gestión Financiera</v>
      </c>
      <c r="C15" s="36" t="str">
        <f>IF('[6]2. Identificación del Riesgo'!C15:C17="","",'[6]2. Identificación del Riesgo'!C15:C17)</f>
        <v>Presupuesto</v>
      </c>
      <c r="D15" s="36" t="str">
        <f>IF('[6]2. Identificación del Riesgo'!D15:D17="","",'[6]2. Identificación del Riesgo'!D15:D17)</f>
        <v>Afectación Económica o Presupuestal</v>
      </c>
      <c r="E15" s="36" t="str">
        <f>IF('[6]2. Identificación del Riesgo'!E15:E17="","",'[6]2. Identificación del Riesgo'!E15:E17)</f>
        <v>Documentos errados</v>
      </c>
      <c r="F15" s="36" t="str">
        <f>IF('[6]2. Identificación del Riesgo'!F15:F17="","",'[6]2. Identificación del Riesgo'!F15:F17)</f>
        <v>Falta de parametrización</v>
      </c>
      <c r="G15" s="36" t="str">
        <f>IF('[6]2. Identificación del Riesgo'!G15:G17="","",'[6]2. Identificación del Riesgo'!G15:G17)</f>
        <v>Afectación Económica o Presupuestal por Fallas en el aplicativo SISFONDOGER para ejercer el control de los recursos debido a Falta de parametrización</v>
      </c>
      <c r="H15" s="36" t="str">
        <f>IF('[6]2. Identificación del Riesgo'!H15:H17="","",'[6]2. Identificación del Riesgo'!H15:H17)</f>
        <v>Gestión</v>
      </c>
      <c r="I15" s="36" t="str">
        <f>IF('[6]2. Identificación del Riesgo'!I15:I17="","",'[6]2. Identificación del Riesgo'!I15:I17)</f>
        <v>Fallas Tecnológicas</v>
      </c>
      <c r="J15" s="36" t="str">
        <f>IF('[6]2. Identificación del Riesgo'!J15:J17="","",'[6]2. Identificación del Riesgo'!J15:J17)</f>
        <v>Alta: La actividad que conlleva el riesgo se ejecuta mínimo 500 veces al año y máximo 5000 veces por año</v>
      </c>
      <c r="K15" s="37" t="str">
        <f>'[6]2. Identificación del Riesgo'!K15:K17</f>
        <v>Alta</v>
      </c>
      <c r="L15" s="38">
        <f>'[6]2. Identificación del Riesgo'!L15:L17</f>
        <v>0.8</v>
      </c>
      <c r="M15" s="36" t="str">
        <f>IF(OR('[6]2. Identificación del Riesgo'!H15:H17="Corrupción",'[6]2. Identificación del Riesgo'!H15:H17="Lavado de Activos",'[6]2. Identificación del Riesgo'!H15:H17="Financiación del Terrorismo",'[6]2. Identificación del Riesgo'!H15:H17="Trámites, OPAs y Consultas de Acceso a la Información Pública"),"No Aplica",
IF('[6]2. Identificación del Riesgo'!M15:M17="","",'[6]2. Identificación del Riesgo'!M15:M17))</f>
        <v>Reputacional: El riesgo afecta la imagen de alguna área de la organización</v>
      </c>
      <c r="N15" s="37" t="str">
        <f>'[6]2. Identificación del Riesgo'!N15:N17</f>
        <v>Leve</v>
      </c>
      <c r="O15" s="38">
        <f>'[6]2. Identificación del Riesgo'!O15:O17</f>
        <v>0.2</v>
      </c>
      <c r="P15" s="39" t="str">
        <f>'[6]2. Identificación del Riesgo'!P15:P17</f>
        <v>Moderado</v>
      </c>
      <c r="Q15" s="40" t="str">
        <f>IF($H$15="","",
IF(OR($H$15="Corrupción",$H$15="Lavado de Activos",$H$15="Financiación del Terrorismo",$H$15="Trámites, OPAs y Consultas de Acceso a la Información Pública"),'[6]6.Valoración Control Corrupción'!$E15,'[6]5. Valoración de Controles'!$H15))</f>
        <v xml:space="preserve">Profesional Especializado presupuesto Realizar base de datos en excel con las afectaciones presupuestales de FONDIGER. </v>
      </c>
      <c r="R15" s="41" t="str">
        <f>IF($H$15="","",
IF(OR($H$15="Corrupción",$H$15="Lavado de Activos",$H$15="Financiación del Terrorismo",$H$15="Trámites, OPAs y Consultas de Acceso a la Información Pública"),"No Aplica",'[6]5. Valoración de Controles'!$I15))</f>
        <v>Detectivo</v>
      </c>
      <c r="S15" s="41" t="str">
        <f>IF($H$15="","",
IF(OR($H$15="Corrupción",$H$15="Lavado de Activos",$H$15="Financiación del Terrorismo",$H$15="Trámites, OPAs y Consultas de Acceso a la Información Pública"),"No Aplica",'[6]5. Valoración de Controles'!$J15))</f>
        <v>Afecta probabilidad</v>
      </c>
      <c r="T15" s="41" t="str">
        <f>IF($H$15="","",
IF(OR($H$15="Corrupción",$H$15="Lavado de Activos",$H$15="Financiación del Terrorismo",$H$15="Trámites, OPAs y Consultas de Acceso a la Información Pública"),"No Aplica",'[6]5. Valoración de Controles'!$K15))</f>
        <v>Manual</v>
      </c>
      <c r="U15" s="41" t="str">
        <f>IF($H$15="","",
IF(OR($H$15="Corrupción",$H$15="Lavado de Activos",$H$15="Financiación del Terrorismo",$H$15="Trámites, OPAs y Consultas de Acceso a la Información Pública"),"No Aplica",'[6]5. Valoración de Controles'!$L15))</f>
        <v>Sin Documentar</v>
      </c>
      <c r="V15" s="41" t="str">
        <f>IF($H$15="","",
IF(OR($H$15="Corrupción",$H$15="Lavado de Activos",$H$15="Financiación del Terrorismo",$H$15="Trámites, OPAs y Consultas de Acceso a la Información Pública"),"No Aplica",'[6]5. Valoración de Controles'!$M15))</f>
        <v>Continua</v>
      </c>
      <c r="W15" s="41" t="str">
        <f>IF($H$15="","",
IF(OR($H$15="Corrupción",$H$15="Lavado de Activos",$H$15="Financiación del Terrorismo",$H$15="Trámites, OPAs y Consultas de Acceso a la Información Pública"),"No Aplica",'[6]5. Valoración de Controles'!$N15))</f>
        <v>Con registro</v>
      </c>
      <c r="X15" s="42" t="str">
        <f>IF($H$15="","",
IF(OR($H$15="Corrupción",$H$15="Lavado de Activos",$H$15="Financiación del Terrorismo",$H$15="Trámites, OPAs y Consultas de Acceso a la Información Pública"),"No Aplica",'[6]5. Valoración de Controles'!$O15))</f>
        <v>Carpeta NAS Presupuesto</v>
      </c>
      <c r="Y15" s="42" t="str">
        <f>IF($H$15="","",
IF(OR($H$15="Corrupción",$H$15="Lavado de Activos",$H$15="Financiación del Terrorismo",$H$15="Trámites, OPAs y Consultas de Acceso a la Información Pública"),"No Aplica",'[6]5. Valoración de Controles'!$P15))</f>
        <v>Bases de datos de excel e informes del aplicativo SISFONDIGER</v>
      </c>
      <c r="Z15" s="42" t="str">
        <f>IF($H$15="","",
IF(OR($H$15="Corrupción",$H$15="Lavado de Activos",$H$15="Financiación del Terrorismo",$H$15="Trámites, OPAs y Consultas de Acceso a la Información Pública"),"No Aplica",'[6]5. Valoración de Controles'!$Q15))</f>
        <v>Se realiza la solicitud a la Oficina de TICS, el ajuste de la inconsistencia que presenta el aplicativo</v>
      </c>
      <c r="AA15" s="43">
        <f>IF($H$15="","",
IF(OR($H$15="Corrupción",$H$15="Lavado de Activos",$H$15="Financiación del Terrorismo",$H$15="Trámites, OPAs y Consultas de Acceso a la Información Pública"),"No aplica",'[6]5. Valoración de Controles'!$R15))</f>
        <v>0.3</v>
      </c>
      <c r="AB15" s="37" t="str">
        <f>IF(H15="","",
IF(OR(H15="Corrupción",H15="Lavado de Activos",H15="Financiación del Terrorismo",H15="Trámites, OPAs y Consultas de Acceso a la Información Pública"),'[6]6.Valoración Control Corrupción'!W15:W17,
IF(OR(H15&lt;&gt;"Corrupción",H15&lt;&gt;"Lavado de Activos",H15&lt;&gt;"Financiación del Terrorismo",H15&lt;&gt;"Trámites, OPAs y Consultas de Acceso a la Información Pública"),IF(AC15="","",
IF(AND(AC15&gt;0,AC15&lt;0.4),"Muy Baja",
IF(AND(AC15&gt;=0.4,AC15&lt;0.6),"Baja",
IF(AND(AC15&gt;=0.6,AC15&lt;0.8),"Media",
IF(AND(AC15&gt;=0.8,AC15&lt;1),"Alta",
IF(AC15&gt;=1,"Muy Alta","")))))))))</f>
        <v>Baja</v>
      </c>
      <c r="AC15" s="44">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IF('[6]5. Valoración de Controles'!U17&gt;0,'[6]5. Valoración de Controles'!U17,
IF('[6]5. Valoración de Controles'!U16&gt;0,'[6]5. Valoración de Controles'!U16,
IF('[6]5. Valoración de Controles'!U15&gt;0,'[6]5. Valoración de Controles'!U15,L15))))))</f>
        <v>0.56000000000000005</v>
      </c>
      <c r="AD15" s="37" t="str">
        <f>IF(H15="","",
IF(OR(H15="Corrupción",H15="Lavado de Activos",H15="Financiación del Terrorismo",H15="Trámites, OPAs y Consultas de Acceso a la Información Pública"),'[6]3. Impacto Riesgo de Corrupción'!Z15:Z17,
IF(OR(H15&lt;&gt;"Corrupción",H15&lt;&gt;"Lavado de Activos",H15&lt;&gt;"Financiación del Terrorismo",H15&lt;&gt;"Trámites, OPAs y Consultas de Acceso a la Información Pública"),
IF(AE15="","",
IF(AND(AE15&gt;0,AE15&lt;0.4),"Leve",
IF(AND(AE15&gt;=0.4,AE15&lt;0.6),"Menor",
IF(AND(AE15&gt;=0.6,AE15&lt;0.8),"Moderado",
IF(AND(AE15&gt;=0.8,AE15&lt;1),"Mayor",
IF(AE15&gt;=1,"Catastrófico","")))))))))</f>
        <v>Leve</v>
      </c>
      <c r="AE15" s="44">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IF('[6]5. Valoración de Controles'!V17&gt;0,'[6]5. Valoración de Controles'!V17,
IF('[6]5. Valoración de Controles'!V16&gt;0,'[6]5. Valoración de Controles'!V16,
IF('[6]5. Valoración de Controles'!V15&gt;0,'[6]5. Valoración de Controles'!V15,O15))))))</f>
        <v>0.2</v>
      </c>
      <c r="AF15" s="39" t="str">
        <f t="shared" ref="AF15" si="3">IF(AND(AB15="Muy Alta",OR(AD15="Leve",AD15="Menor",AD15="Moderado",AD15="Mayor")),"Alto",
IF(AND(AB15="Alta",OR(AD15="Leve",AD15="Menor")),"Moderado",
IF(AND(AB15="Alta",OR(AD15="Moderado",AD15="Mayor")),"Alto",
IF(AND(AB15="Media",OR(AD15="Leve",AD15="Menor",AD15="Moderado")),"Moderado",
IF(AND(AB15="Media",OR(AD15="Mayor")),"Alto",
IF(AND(AB15="Baja",OR(AD15="Leve")),"Bajo",
IF(AND(OR(AB15="Baja",AB15="Improbable"),OR(AD15="Menor",AD15="Moderado")),"Moderado",
IF(AND(OR(AB15="Baja",AB15="Improbable"),AD15="Mayor"),"Alto",
IF(AND(AB15="Muy Baja",OR(AD15="Leve",AD15="Menor")),"Bajo",
IF(AND(OR(AB15="Muy Baja",AB15="Rara vez"),OR(AD15="Moderado")),"Moderado",
IF(AND(OR(AB15="Muy Baja",AB15="Rara vez"),AD15="Mayor"),"Alto",
IF(AND(OR(AB15="Casi seguro",AB15="Probable",AB15="Posible"),AD15="Mayor"),"Extremo",
IF(AND(AB15="Casi seguro",AD15="Moderado"),"Extremo",
IF(AND(OR(AB15="Probable",AB15="Posible"),OR(AD15="Moderado")),"Alto",
IF(AD15="Catastrófico","Extremo","")))))))))))))))</f>
        <v>Bajo</v>
      </c>
      <c r="AG15" s="45" t="s">
        <v>50</v>
      </c>
      <c r="AH15" s="46" t="str">
        <f t="shared" ref="AH15" si="4">IF(AG15="Reducir (Mitigar)","Debe establecer el plan de acción a implementar para mitigar el nivel del riesgo",
IF(AG15="Reducir (Transferir)","No amerita plan de acción. Debe tercerizar la actividad que genera este riesgo o adquirir polizas para evitar responsabilidad economica, sin embargo mantiene la responsabilidad reputacional",
IF(AG15="Aceptar","No amerita plan de acción. Asuma las consecuencias de la materialización del riesgo",
IF(AG15="Evitar","No amerita plan de acción. No ejecute la actividad que genera el riesgo",
IF(AG15="Reducir","Debe establecer el plan de acción a implementar para mitigar el nivel del riesgo",
IF(AG15="Compartir","No amerita plan de acción. Comparta el riesgo con una parte interesada que pueda gestionarlo con mas eficacia",""))))))</f>
        <v>Debe establecer el plan de acción a implementar para mitigar el nivel del riesgo</v>
      </c>
      <c r="AI15" s="47" t="s">
        <v>91</v>
      </c>
      <c r="AJ15" s="48">
        <v>44835</v>
      </c>
      <c r="AK15" s="49" t="str">
        <f t="shared" ref="AK15" si="5">IF(AI15="","","∑ Peso porcentual de cada acción definida")</f>
        <v>∑ Peso porcentual de cada acción definida</v>
      </c>
      <c r="AL15" s="50" t="s">
        <v>92</v>
      </c>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row>
    <row r="16" spans="1:67" ht="31.5" customHeight="1">
      <c r="A16" s="35"/>
      <c r="B16" s="36"/>
      <c r="C16" s="36"/>
      <c r="D16" s="36"/>
      <c r="E16" s="36"/>
      <c r="F16" s="36"/>
      <c r="G16" s="36"/>
      <c r="H16" s="36"/>
      <c r="I16" s="36"/>
      <c r="J16" s="36"/>
      <c r="K16" s="37"/>
      <c r="L16" s="38"/>
      <c r="M16" s="36"/>
      <c r="N16" s="37"/>
      <c r="O16" s="38"/>
      <c r="P16" s="39"/>
      <c r="Q16" s="40" t="str">
        <f>IF($H$15="","",
IF(OR($H$15="Corrupción",$H$15="Lavado de Activos",$H$15="Financiación del Terrorismo",$H$15="Trámites, OPAs y Consultas de Acceso a la Información Pública"),'[6]6.Valoración Control Corrupción'!$E16,'[6]5. Valoración de Controles'!$H16))</f>
        <v xml:space="preserve">  </v>
      </c>
      <c r="R16" s="41">
        <f>IF($H$15="","",
IF(OR($H$15="Corrupción",$H$15="Lavado de Activos",$H$15="Financiación del Terrorismo",$H$15="Trámites, OPAs y Consultas de Acceso a la Información Pública"),"No Aplica",'[6]5. Valoración de Controles'!$I16))</f>
        <v>0</v>
      </c>
      <c r="S16" s="41" t="str">
        <f>IF($H$15="","",
IF(OR($H$15="Corrupción",$H$15="Lavado de Activos",$H$15="Financiación del Terrorismo",$H$15="Trámites, OPAs y Consultas de Acceso a la Información Pública"),"No Aplica",'[6]5. Valoración de Controles'!$J16))</f>
        <v/>
      </c>
      <c r="T16" s="41">
        <f>IF($H$15="","",
IF(OR($H$15="Corrupción",$H$15="Lavado de Activos",$H$15="Financiación del Terrorismo",$H$15="Trámites, OPAs y Consultas de Acceso a la Información Pública"),"No Aplica",'[6]5. Valoración de Controles'!$K16))</f>
        <v>0</v>
      </c>
      <c r="U16" s="41">
        <f>IF($H$15="","",
IF(OR($H$15="Corrupción",$H$15="Lavado de Activos",$H$15="Financiación del Terrorismo",$H$15="Trámites, OPAs y Consultas de Acceso a la Información Pública"),"No Aplica",'[6]5. Valoración de Controles'!$L16))</f>
        <v>0</v>
      </c>
      <c r="V16" s="41">
        <f>IF($H$15="","",
IF(OR($H$15="Corrupción",$H$15="Lavado de Activos",$H$15="Financiación del Terrorismo",$H$15="Trámites, OPAs y Consultas de Acceso a la Información Pública"),"No Aplica",'[6]5. Valoración de Controles'!$M16))</f>
        <v>0</v>
      </c>
      <c r="W16" s="41">
        <f>IF($H$15="","",
IF(OR($H$15="Corrupción",$H$15="Lavado de Activos",$H$15="Financiación del Terrorismo",$H$15="Trámites, OPAs y Consultas de Acceso a la Información Pública"),"No Aplica",'[6]5. Valoración de Controles'!$N16))</f>
        <v>0</v>
      </c>
      <c r="X16" s="42">
        <f>IF($H$15="","",
IF(OR($H$15="Corrupción",$H$15="Lavado de Activos",$H$15="Financiación del Terrorismo",$H$15="Trámites, OPAs y Consultas de Acceso a la Información Pública"),"No Aplica",'[6]5. Valoración de Controles'!$O16))</f>
        <v>0</v>
      </c>
      <c r="Y16" s="42">
        <f>IF($H$15="","",
IF(OR($H$15="Corrupción",$H$15="Lavado de Activos",$H$15="Financiación del Terrorismo",$H$15="Trámites, OPAs y Consultas de Acceso a la Información Pública"),"No Aplica",'[6]5. Valoración de Controles'!$P16))</f>
        <v>0</v>
      </c>
      <c r="Z16" s="42">
        <f>IF($H$15="","",
IF(OR($H$15="Corrupción",$H$15="Lavado de Activos",$H$15="Financiación del Terrorismo",$H$15="Trámites, OPAs y Consultas de Acceso a la Información Pública"),"No Aplica",'[6]5. Valoración de Controles'!$Q16))</f>
        <v>0</v>
      </c>
      <c r="AA16" s="43" t="str">
        <f>IF($H$15="","",
IF(OR($H$15="Corrupción",$H$15="Lavado de Activos",$H$15="Financiación del Terrorismo",$H$15="Trámites, OPAs y Consultas de Acceso a la Información Pública"),"No aplica",'[6]5. Valoración de Controles'!$R16))</f>
        <v/>
      </c>
      <c r="AB16" s="37"/>
      <c r="AC16" s="52"/>
      <c r="AD16" s="37"/>
      <c r="AE16" s="52"/>
      <c r="AF16" s="39"/>
      <c r="AG16" s="45"/>
      <c r="AH16" s="53"/>
      <c r="AI16" s="54"/>
      <c r="AJ16" s="55"/>
      <c r="AK16" s="56"/>
      <c r="AL16" s="55"/>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row>
    <row r="17" spans="1:67" ht="31.5" customHeight="1">
      <c r="A17" s="35"/>
      <c r="B17" s="36"/>
      <c r="C17" s="36"/>
      <c r="D17" s="36"/>
      <c r="E17" s="36"/>
      <c r="F17" s="36"/>
      <c r="G17" s="36"/>
      <c r="H17" s="36"/>
      <c r="I17" s="36"/>
      <c r="J17" s="36"/>
      <c r="K17" s="37"/>
      <c r="L17" s="38"/>
      <c r="M17" s="36"/>
      <c r="N17" s="37"/>
      <c r="O17" s="38"/>
      <c r="P17" s="39"/>
      <c r="Q17" s="40" t="str">
        <f>IF($H$15="","",
IF(OR($H$15="Corrupción",$H$15="Lavado de Activos",$H$15="Financiación del Terrorismo",$H$15="Trámites, OPAs y Consultas de Acceso a la Información Pública"),'[6]6.Valoración Control Corrupción'!$E17,'[6]5. Valoración de Controles'!$H17))</f>
        <v xml:space="preserve">  </v>
      </c>
      <c r="R17" s="41">
        <f>IF($H$15="","",
IF(OR($H$15="Corrupción",$H$15="Lavado de Activos",$H$15="Financiación del Terrorismo",$H$15="Trámites, OPAs y Consultas de Acceso a la Información Pública"),"No Aplica",'[6]5. Valoración de Controles'!$I17))</f>
        <v>0</v>
      </c>
      <c r="S17" s="41" t="str">
        <f>IF($H$15="","",
IF(OR($H$15="Corrupción",$H$15="Lavado de Activos",$H$15="Financiación del Terrorismo",$H$15="Trámites, OPAs y Consultas de Acceso a la Información Pública"),"No Aplica",'[6]5. Valoración de Controles'!$J17))</f>
        <v/>
      </c>
      <c r="T17" s="41">
        <f>IF($H$15="","",
IF(OR($H$15="Corrupción",$H$15="Lavado de Activos",$H$15="Financiación del Terrorismo",$H$15="Trámites, OPAs y Consultas de Acceso a la Información Pública"),"No Aplica",'[6]5. Valoración de Controles'!$K17))</f>
        <v>0</v>
      </c>
      <c r="U17" s="41">
        <f>IF($H$15="","",
IF(OR($H$15="Corrupción",$H$15="Lavado de Activos",$H$15="Financiación del Terrorismo",$H$15="Trámites, OPAs y Consultas de Acceso a la Información Pública"),"No Aplica",'[6]5. Valoración de Controles'!$L17))</f>
        <v>0</v>
      </c>
      <c r="V17" s="41">
        <f>IF($H$15="","",
IF(OR($H$15="Corrupción",$H$15="Lavado de Activos",$H$15="Financiación del Terrorismo",$H$15="Trámites, OPAs y Consultas de Acceso a la Información Pública"),"No Aplica",'[6]5. Valoración de Controles'!$M17))</f>
        <v>0</v>
      </c>
      <c r="W17" s="41">
        <f>IF($H$15="","",
IF(OR($H$15="Corrupción",$H$15="Lavado de Activos",$H$15="Financiación del Terrorismo",$H$15="Trámites, OPAs y Consultas de Acceso a la Información Pública"),"No Aplica",'[6]5. Valoración de Controles'!$N17))</f>
        <v>0</v>
      </c>
      <c r="X17" s="42">
        <f>IF($H$15="","",
IF(OR($H$15="Corrupción",$H$15="Lavado de Activos",$H$15="Financiación del Terrorismo",$H$15="Trámites, OPAs y Consultas de Acceso a la Información Pública"),"No Aplica",'[6]5. Valoración de Controles'!$O17))</f>
        <v>0</v>
      </c>
      <c r="Y17" s="42">
        <f>IF($H$15="","",
IF(OR($H$15="Corrupción",$H$15="Lavado de Activos",$H$15="Financiación del Terrorismo",$H$15="Trámites, OPAs y Consultas de Acceso a la Información Pública"),"No Aplica",'[6]5. Valoración de Controles'!$P17))</f>
        <v>0</v>
      </c>
      <c r="Z17" s="42">
        <f>IF($H$15="","",
IF(OR($H$15="Corrupción",$H$15="Lavado de Activos",$H$15="Financiación del Terrorismo",$H$15="Trámites, OPAs y Consultas de Acceso a la Información Pública"),"No Aplica",'[6]5. Valoración de Controles'!$Q17))</f>
        <v>0</v>
      </c>
      <c r="AA17" s="43" t="str">
        <f>IF($H$15="","",
IF(OR($H$15="Corrupción",$H$15="Lavado de Activos",$H$15="Financiación del Terrorismo",$H$15="Trámites, OPAs y Consultas de Acceso a la Información Pública"),"No aplica",'[6]5. Valoración de Controles'!$R17))</f>
        <v/>
      </c>
      <c r="AB17" s="37"/>
      <c r="AC17" s="52"/>
      <c r="AD17" s="37"/>
      <c r="AE17" s="52"/>
      <c r="AF17" s="39"/>
      <c r="AG17" s="45"/>
      <c r="AH17" s="53"/>
      <c r="AI17" s="54"/>
      <c r="AJ17" s="55"/>
      <c r="AK17" s="56"/>
      <c r="AL17" s="55"/>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row>
    <row r="18" spans="1:67" ht="31.5" customHeight="1">
      <c r="A18" s="35">
        <v>4</v>
      </c>
      <c r="B18" s="36" t="str">
        <f>'[6]2. Identificación del Riesgo'!B18:B20</f>
        <v>Gestión Financiera</v>
      </c>
      <c r="C18" s="36" t="str">
        <f>IF('[6]2. Identificación del Riesgo'!C18:C20="","",'[6]2. Identificación del Riesgo'!C18:C20)</f>
        <v>Contabilidad</v>
      </c>
      <c r="D18" s="36" t="str">
        <f>IF('[6]2. Identificación del Riesgo'!D18:D20="","",'[6]2. Identificación del Riesgo'!D18:D20)</f>
        <v>Afectación Económica o Presupuestal</v>
      </c>
      <c r="E18" s="36" t="str">
        <f>IF('[6]2. Identificación del Riesgo'!E18:E20="","",'[6]2. Identificación del Riesgo'!E18:E20)</f>
        <v xml:space="preserve">Notas de los estados financieros no acorde a la realidad. </v>
      </c>
      <c r="F18" s="36" t="str">
        <f>IF('[6]2. Identificación del Riesgo'!F18:F20="","",'[6]2. Identificación del Riesgo'!F18:F20)</f>
        <v>Falta de información reportada por los lideres de procesos.</v>
      </c>
      <c r="G18" s="36" t="str">
        <f>IF('[6]2. Identificación del Riesgo'!G18:G20="","",'[6]2. Identificación del Riesgo'!G18:G20)</f>
        <v>Afectación Económica o Presupuestal por Reconocimiento, medición, presentación  y revelación no acorde a la realidad económica y financiera del IDIGER debido a Falta de información reportada por los lideres de procesos debido a Falta de información reportada por los lideres de procesos.</v>
      </c>
      <c r="H18" s="36" t="str">
        <f>IF('[6]2. Identificación del Riesgo'!H18:H20="","",'[6]2. Identificación del Riesgo'!H18:H20)</f>
        <v>Gestión</v>
      </c>
      <c r="I18" s="36" t="str">
        <f>IF('[6]2. Identificación del Riesgo'!I18:I20="","",'[6]2. Identificación del Riesgo'!I18:I20)</f>
        <v>Ejecución y Administración de procesos</v>
      </c>
      <c r="J18" s="36" t="str">
        <f>IF('[6]2. Identificación del Riesgo'!J18:J20="","",'[6]2. Identificación del Riesgo'!J18:J20)</f>
        <v>Muy Baja: La actividad que conlleva el riesgo se ejecuta como máximo 2 veces por año</v>
      </c>
      <c r="K18" s="37" t="str">
        <f>'[6]2. Identificación del Riesgo'!K18:K20</f>
        <v>Muy Baja</v>
      </c>
      <c r="L18" s="38">
        <f>'[6]2. Identificación del Riesgo'!L18:L20</f>
        <v>0.2</v>
      </c>
      <c r="M18" s="36" t="str">
        <f>IF(OR('[6]2. Identificación del Riesgo'!H18:H20="Corrupción",'[6]2. Identificación del Riesgo'!H18:H20="Lavado de Activos",'[6]2. Identificación del Riesgo'!H18:H20="Financiación del Terrorismo",'[6]2. Identificación del Riesgo'!H18:H20="Trámites, OPAs y Consultas de Acceso a la Información Pública"),"No Aplica",
IF('[6]2. Identificación del Riesgo'!M18:M20="","",'[6]2. Identificación del Riesgo'!M18:M20))</f>
        <v>Reputacional: El riesgo afecta la imagen de alguna área de la organización</v>
      </c>
      <c r="N18" s="37" t="str">
        <f>'[6]2. Identificación del Riesgo'!N18:N20</f>
        <v>Leve</v>
      </c>
      <c r="O18" s="38">
        <f>'[6]2. Identificación del Riesgo'!O18:O20</f>
        <v>0.2</v>
      </c>
      <c r="P18" s="39" t="str">
        <f>'[6]2. Identificación del Riesgo'!P18:P20</f>
        <v>Bajo</v>
      </c>
      <c r="Q18" s="40" t="str">
        <f>IF($H$18="","",
IF(OR($H$18="Corrupción",$H$18="Lavado de Activos",$H$18="Financiación del Terrorismo",$H$18="Trámites, OPAs y Consultas de Acceso a la Información Pública"),'[6]6.Valoración Control Corrupción'!$E18,'[6]5. Valoración de Controles'!$H18))</f>
        <v xml:space="preserve">Profesional Especializado contabilidad Se cuenta con un check list que permite asegurar que la información se suministre al área contable  en las condiciones requeridas. </v>
      </c>
      <c r="R18" s="41" t="str">
        <f>IF($H$18="","",
IF(OR($H$18="Corrupción",$H$18="Lavado de Activos",$H$18="Financiación del Terrorismo",$H$18="Trámites, OPAs y Consultas de Acceso a la Información Pública"),"No Aplica",'[6]5. Valoración de Controles'!$I18))</f>
        <v>Preventivo</v>
      </c>
      <c r="S18" s="41" t="str">
        <f>IF($H$18="","",
IF(OR($H$18="Corrupción",$H$18="Lavado de Activos",$H$18="Financiación del Terrorismo",$H$18="Trámites, OPAs y Consultas de Acceso a la Información Pública"),"No Aplica",'[6]5. Valoración de Controles'!$J18))</f>
        <v>Afecta probabilidad</v>
      </c>
      <c r="T18" s="41" t="str">
        <f>IF($H$18="","",
IF(OR($H$18="Corrupción",$H$18="Lavado de Activos",$H$18="Financiación del Terrorismo",$H$18="Trámites, OPAs y Consultas de Acceso a la Información Pública"),"No Aplica",'[6]5. Valoración de Controles'!$K18))</f>
        <v>Manual</v>
      </c>
      <c r="U18" s="41" t="str">
        <f>IF($H$18="","",
IF(OR($H$18="Corrupción",$H$18="Lavado de Activos",$H$18="Financiación del Terrorismo",$H$18="Trámites, OPAs y Consultas de Acceso a la Información Pública"),"No Aplica",'[6]5. Valoración de Controles'!$L18))</f>
        <v>Documentado</v>
      </c>
      <c r="V18" s="41" t="str">
        <f>IF($H$18="","",
IF(OR($H$18="Corrupción",$H$18="Lavado de Activos",$H$18="Financiación del Terrorismo",$H$18="Trámites, OPAs y Consultas de Acceso a la Información Pública"),"No Aplica",'[6]5. Valoración de Controles'!$M18))</f>
        <v>Continua</v>
      </c>
      <c r="W18" s="41" t="str">
        <f>IF($H$18="","",
IF(OR($H$18="Corrupción",$H$18="Lavado de Activos",$H$18="Financiación del Terrorismo",$H$18="Trámites, OPAs y Consultas de Acceso a la Información Pública"),"No Aplica",'[6]5. Valoración de Controles'!$N18))</f>
        <v>Con registro</v>
      </c>
      <c r="X18" s="42" t="str">
        <f>IF($H$18="","",
IF(OR($H$18="Corrupción",$H$18="Lavado de Activos",$H$18="Financiación del Terrorismo",$H$18="Trámites, OPAs y Consultas de Acceso a la Información Pública"),"No Aplica",'[6]5. Valoración de Controles'!$O18))</f>
        <v>Carpeta NAS sostenibilidad Contable</v>
      </c>
      <c r="Y18" s="42" t="str">
        <f>IF($H$18="","",
IF(OR($H$18="Corrupción",$H$18="Lavado de Activos",$H$18="Financiación del Terrorismo",$H$18="Trámites, OPAs y Consultas de Acceso a la Información Pública"),"No Aplica",'[6]5. Valoración de Controles'!$P18))</f>
        <v xml:space="preserve">Servidor </v>
      </c>
      <c r="Z18" s="42" t="str">
        <f>IF($H$18="","",
IF(OR($H$18="Corrupción",$H$18="Lavado de Activos",$H$18="Financiación del Terrorismo",$H$18="Trámites, OPAs y Consultas de Acceso a la Información Pública"),"No Aplica",'[6]5. Valoración de Controles'!$Q18))</f>
        <v>Correo electronicos a los lideres de procesos, solicitando actualizar la información.</v>
      </c>
      <c r="AA18" s="43">
        <f>IF($H$18="","",
IF(OR($H$18="Corrupción",$H$18="Lavado de Activos",$H$18="Financiación del Terrorismo",$H$18="Trámites, OPAs y Consultas de Acceso a la Información Pública"),"No aplica",'[6]5. Valoración de Controles'!$R18))</f>
        <v>0.4</v>
      </c>
      <c r="AB18" s="37" t="str">
        <f>IF(H18="","",
IF(OR(H18="Corrupción",H18="Lavado de Activos",H18="Financiación del Terrorismo",H18="Trámites, OPAs y Consultas de Acceso a la Información Pública"),'[6]6.Valoración Control Corrupción'!W18:W20,
IF(OR(H18&lt;&gt;"Corrupción",H18&lt;&gt;"Lavado de Activos",H18&lt;&gt;"Financiación del Terrorismo",H18&lt;&gt;"Trámites, OPAs y Consultas de Acceso a la Información Pública"),IF(AC18="","",
IF(AND(AC18&gt;0,AC18&lt;0.4),"Muy Baja",
IF(AND(AC18&gt;=0.4,AC18&lt;0.6),"Baja",
IF(AND(AC18&gt;=0.6,AC18&lt;0.8),"Media",
IF(AND(AC18&gt;=0.8,AC18&lt;1),"Alta",
IF(AC18&gt;=1,"Muy Alta","")))))))))</f>
        <v>Muy Baja</v>
      </c>
      <c r="AC18" s="44">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IF('[6]5. Valoración de Controles'!U20&gt;0,'[6]5. Valoración de Controles'!U20,
IF('[6]5. Valoración de Controles'!U19&gt;0,'[6]5. Valoración de Controles'!U19,
IF('[6]5. Valoración de Controles'!U18&gt;0,'[6]5. Valoración de Controles'!U18,L18))))))</f>
        <v>0.12</v>
      </c>
      <c r="AD18" s="37" t="str">
        <f>IF(H18="","",
IF(OR(H18="Corrupción",H18="Lavado de Activos",H18="Financiación del Terrorismo",H18="Trámites, OPAs y Consultas de Acceso a la Información Pública"),'[6]3. Impacto Riesgo de Corrupción'!Z18:Z20,
IF(OR(H18&lt;&gt;"Corrupción",H18&lt;&gt;"Lavado de Activos",H18&lt;&gt;"Financiación del Terrorismo",H18&lt;&gt;"Trámites, OPAs y Consultas de Acceso a la Información Pública"),
IF(AE18="","",
IF(AND(AE18&gt;0,AE18&lt;0.4),"Leve",
IF(AND(AE18&gt;=0.4,AE18&lt;0.6),"Menor",
IF(AND(AE18&gt;=0.6,AE18&lt;0.8),"Moderado",
IF(AND(AE18&gt;=0.8,AE18&lt;1),"Mayor",
IF(AE18&gt;=1,"Catastrófico","")))))))))</f>
        <v>Leve</v>
      </c>
      <c r="AE18" s="44">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IF('[6]5. Valoración de Controles'!V20&gt;0,'[6]5. Valoración de Controles'!V20,
IF('[6]5. Valoración de Controles'!V19&gt;0,'[6]5. Valoración de Controles'!V19,
IF('[6]5. Valoración de Controles'!V18&gt;0,'[6]5. Valoración de Controles'!V18,O18))))))</f>
        <v>0.2</v>
      </c>
      <c r="AF18" s="39" t="str">
        <f t="shared" ref="AF18" si="6">IF(AND(AB18="Muy Alta",OR(AD18="Leve",AD18="Menor",AD18="Moderado",AD18="Mayor")),"Alto",
IF(AND(AB18="Alta",OR(AD18="Leve",AD18="Menor")),"Moderado",
IF(AND(AB18="Alta",OR(AD18="Moderado",AD18="Mayor")),"Alto",
IF(AND(AB18="Media",OR(AD18="Leve",AD18="Menor",AD18="Moderado")),"Moderado",
IF(AND(AB18="Media",OR(AD18="Mayor")),"Alto",
IF(AND(AB18="Baja",OR(AD18="Leve")),"Bajo",
IF(AND(OR(AB18="Baja",AB18="Improbable"),OR(AD18="Menor",AD18="Moderado")),"Moderado",
IF(AND(OR(AB18="Baja",AB18="Improbable"),AD18="Mayor"),"Alto",
IF(AND(AB18="Muy Baja",OR(AD18="Leve",AD18="Menor")),"Bajo",
IF(AND(OR(AB18="Muy Baja",AB18="Rara vez"),OR(AD18="Moderado")),"Moderado",
IF(AND(OR(AB18="Muy Baja",AB18="Rara vez"),AD18="Mayor"),"Alto",
IF(AND(OR(AB18="Casi seguro",AB18="Probable",AB18="Posible"),AD18="Mayor"),"Extremo",
IF(AND(AB18="Casi seguro",AD18="Moderado"),"Extremo",
IF(AND(OR(AB18="Probable",AB18="Posible"),OR(AD18="Moderado")),"Alto",
IF(AD18="Catastrófico","Extremo","")))))))))))))))</f>
        <v>Bajo</v>
      </c>
      <c r="AG18" s="45" t="s">
        <v>93</v>
      </c>
      <c r="AH18" s="46" t="str">
        <f t="shared" ref="AH18" si="7">IF(AG18="Reducir (Mitigar)","Debe establecer el plan de acción a implementar para mitigar el nivel del riesgo",
IF(AG18="Reducir (Transferir)","No amerita plan de acción. Debe tercerizar la actividad que genera este riesgo o adquirir polizas para evitar responsabilidad economica, sin embargo mantiene la responsabilidad reputacional",
IF(AG18="Aceptar","No amerita plan de acción. Asuma las consecuencias de la materialización del riesgo",
IF(AG18="Evitar","No amerita plan de acción. No ejecute la actividad que genera el riesgo",
IF(AG18="Reducir","Debe establecer el plan de acción a implementar para mitigar el nivel del riesgo",
IF(AG18="Compartir","No amerita plan de acción. Comparta el riesgo con una parte interesada que pueda gestionarlo con mas eficacia",""))))))</f>
        <v>No amerita plan de acción. No ejecute la actividad que genera el riesgo</v>
      </c>
      <c r="AI18" s="47"/>
      <c r="AJ18" s="48"/>
      <c r="AK18" s="49" t="str">
        <f t="shared" ref="AK18" si="8">IF(AI18="","","∑ Peso porcentual de cada acción definida")</f>
        <v/>
      </c>
      <c r="AL18" s="50"/>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row>
    <row r="19" spans="1:67" ht="31.5" customHeight="1">
      <c r="A19" s="35"/>
      <c r="B19" s="36"/>
      <c r="C19" s="36"/>
      <c r="D19" s="36"/>
      <c r="E19" s="36"/>
      <c r="F19" s="36"/>
      <c r="G19" s="36"/>
      <c r="H19" s="36"/>
      <c r="I19" s="36"/>
      <c r="J19" s="36"/>
      <c r="K19" s="37"/>
      <c r="L19" s="38"/>
      <c r="M19" s="36"/>
      <c r="N19" s="37"/>
      <c r="O19" s="38"/>
      <c r="P19" s="39"/>
      <c r="Q19" s="40" t="str">
        <f>IF($H$18="","",
IF(OR($H$18="Corrupción",$H$18="Lavado de Activos",$H$18="Financiación del Terrorismo",$H$18="Trámites, OPAs y Consultas de Acceso a la Información Pública"),'[6]6.Valoración Control Corrupción'!$E19,'[6]5. Valoración de Controles'!$H19))</f>
        <v xml:space="preserve">  </v>
      </c>
      <c r="R19" s="41">
        <f>IF($H$18="","",
IF(OR($H$18="Corrupción",$H$18="Lavado de Activos",$H$18="Financiación del Terrorismo",$H$18="Trámites, OPAs y Consultas de Acceso a la Información Pública"),"No Aplica",'[6]5. Valoración de Controles'!$I19))</f>
        <v>0</v>
      </c>
      <c r="S19" s="41" t="str">
        <f>IF($H$18="","",
IF(OR($H$18="Corrupción",$H$18="Lavado de Activos",$H$18="Financiación del Terrorismo",$H$18="Trámites, OPAs y Consultas de Acceso a la Información Pública"),"No Aplica",'[6]5. Valoración de Controles'!$J19))</f>
        <v/>
      </c>
      <c r="T19" s="41">
        <f>IF($H$18="","",
IF(OR($H$18="Corrupción",$H$18="Lavado de Activos",$H$18="Financiación del Terrorismo",$H$18="Trámites, OPAs y Consultas de Acceso a la Información Pública"),"No Aplica",'[6]5. Valoración de Controles'!$K19))</f>
        <v>0</v>
      </c>
      <c r="U19" s="41">
        <f>IF($H$18="","",
IF(OR($H$18="Corrupción",$H$18="Lavado de Activos",$H$18="Financiación del Terrorismo",$H$18="Trámites, OPAs y Consultas de Acceso a la Información Pública"),"No Aplica",'[6]5. Valoración de Controles'!$L19))</f>
        <v>0</v>
      </c>
      <c r="V19" s="41">
        <f>IF($H$18="","",
IF(OR($H$18="Corrupción",$H$18="Lavado de Activos",$H$18="Financiación del Terrorismo",$H$18="Trámites, OPAs y Consultas de Acceso a la Información Pública"),"No Aplica",'[6]5. Valoración de Controles'!$M19))</f>
        <v>0</v>
      </c>
      <c r="W19" s="41">
        <f>IF($H$18="","",
IF(OR($H$18="Corrupción",$H$18="Lavado de Activos",$H$18="Financiación del Terrorismo",$H$18="Trámites, OPAs y Consultas de Acceso a la Información Pública"),"No Aplica",'[6]5. Valoración de Controles'!$N19))</f>
        <v>0</v>
      </c>
      <c r="X19" s="42">
        <f>IF($H$18="","",
IF(OR($H$18="Corrupción",$H$18="Lavado de Activos",$H$18="Financiación del Terrorismo",$H$18="Trámites, OPAs y Consultas de Acceso a la Información Pública"),"No Aplica",'[6]5. Valoración de Controles'!$O19))</f>
        <v>0</v>
      </c>
      <c r="Y19" s="42">
        <f>IF($H$18="","",
IF(OR($H$18="Corrupción",$H$18="Lavado de Activos",$H$18="Financiación del Terrorismo",$H$18="Trámites, OPAs y Consultas de Acceso a la Información Pública"),"No Aplica",'[6]5. Valoración de Controles'!$P19))</f>
        <v>0</v>
      </c>
      <c r="Z19" s="42">
        <f>IF($H$18="","",
IF(OR($H$18="Corrupción",$H$18="Lavado de Activos",$H$18="Financiación del Terrorismo",$H$18="Trámites, OPAs y Consultas de Acceso a la Información Pública"),"No Aplica",'[6]5. Valoración de Controles'!$Q19))</f>
        <v>0</v>
      </c>
      <c r="AA19" s="43" t="str">
        <f>IF($H$18="","",
IF(OR($H$18="Corrupción",$H$18="Lavado de Activos",$H$18="Financiación del Terrorismo",$H$18="Trámites, OPAs y Consultas de Acceso a la Información Pública"),"No aplica",'[6]5. Valoración de Controles'!$R19))</f>
        <v/>
      </c>
      <c r="AB19" s="37"/>
      <c r="AC19" s="52"/>
      <c r="AD19" s="37"/>
      <c r="AE19" s="52"/>
      <c r="AF19" s="39"/>
      <c r="AG19" s="45"/>
      <c r="AH19" s="53"/>
      <c r="AI19" s="54"/>
      <c r="AJ19" s="55"/>
      <c r="AK19" s="56"/>
      <c r="AL19" s="55"/>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row>
    <row r="20" spans="1:67" ht="31.5" customHeight="1">
      <c r="A20" s="35"/>
      <c r="B20" s="36"/>
      <c r="C20" s="36"/>
      <c r="D20" s="36"/>
      <c r="E20" s="36"/>
      <c r="F20" s="36"/>
      <c r="G20" s="36"/>
      <c r="H20" s="36"/>
      <c r="I20" s="36"/>
      <c r="J20" s="36"/>
      <c r="K20" s="37"/>
      <c r="L20" s="38"/>
      <c r="M20" s="36"/>
      <c r="N20" s="37"/>
      <c r="O20" s="38"/>
      <c r="P20" s="39"/>
      <c r="Q20" s="40" t="str">
        <f>IF($H$18="","",
IF(OR($H$18="Corrupción",$H$18="Lavado de Activos",$H$18="Financiación del Terrorismo",$H$18="Trámites, OPAs y Consultas de Acceso a la Información Pública"),'[6]6.Valoración Control Corrupción'!$E20,'[6]5. Valoración de Controles'!$H20))</f>
        <v xml:space="preserve">  </v>
      </c>
      <c r="R20" s="41">
        <f>IF($H$18="","",
IF(OR($H$18="Corrupción",$H$18="Lavado de Activos",$H$18="Financiación del Terrorismo",$H$18="Trámites, OPAs y Consultas de Acceso a la Información Pública"),"No Aplica",'[6]5. Valoración de Controles'!$I20))</f>
        <v>0</v>
      </c>
      <c r="S20" s="41" t="str">
        <f>IF($H$18="","",
IF(OR($H$18="Corrupción",$H$18="Lavado de Activos",$H$18="Financiación del Terrorismo",$H$18="Trámites, OPAs y Consultas de Acceso a la Información Pública"),"No Aplica",'[6]5. Valoración de Controles'!$J20))</f>
        <v/>
      </c>
      <c r="T20" s="41">
        <f>IF($H$18="","",
IF(OR($H$18="Corrupción",$H$18="Lavado de Activos",$H$18="Financiación del Terrorismo",$H$18="Trámites, OPAs y Consultas de Acceso a la Información Pública"),"No Aplica",'[6]5. Valoración de Controles'!$K20))</f>
        <v>0</v>
      </c>
      <c r="U20" s="41">
        <f>IF($H$18="","",
IF(OR($H$18="Corrupción",$H$18="Lavado de Activos",$H$18="Financiación del Terrorismo",$H$18="Trámites, OPAs y Consultas de Acceso a la Información Pública"),"No Aplica",'[6]5. Valoración de Controles'!$L20))</f>
        <v>0</v>
      </c>
      <c r="V20" s="41">
        <f>IF($H$18="","",
IF(OR($H$18="Corrupción",$H$18="Lavado de Activos",$H$18="Financiación del Terrorismo",$H$18="Trámites, OPAs y Consultas de Acceso a la Información Pública"),"No Aplica",'[6]5. Valoración de Controles'!$M20))</f>
        <v>0</v>
      </c>
      <c r="W20" s="41">
        <f>IF($H$18="","",
IF(OR($H$18="Corrupción",$H$18="Lavado de Activos",$H$18="Financiación del Terrorismo",$H$18="Trámites, OPAs y Consultas de Acceso a la Información Pública"),"No Aplica",'[6]5. Valoración de Controles'!$N20))</f>
        <v>0</v>
      </c>
      <c r="X20" s="42">
        <f>IF($H$18="","",
IF(OR($H$18="Corrupción",$H$18="Lavado de Activos",$H$18="Financiación del Terrorismo",$H$18="Trámites, OPAs y Consultas de Acceso a la Información Pública"),"No Aplica",'[6]5. Valoración de Controles'!$O20))</f>
        <v>0</v>
      </c>
      <c r="Y20" s="42">
        <f>IF($H$18="","",
IF(OR($H$18="Corrupción",$H$18="Lavado de Activos",$H$18="Financiación del Terrorismo",$H$18="Trámites, OPAs y Consultas de Acceso a la Información Pública"),"No Aplica",'[6]5. Valoración de Controles'!$P20))</f>
        <v>0</v>
      </c>
      <c r="Z20" s="42">
        <f>IF($H$18="","",
IF(OR($H$18="Corrupción",$H$18="Lavado de Activos",$H$18="Financiación del Terrorismo",$H$18="Trámites, OPAs y Consultas de Acceso a la Información Pública"),"No Aplica",'[6]5. Valoración de Controles'!$Q20))</f>
        <v>0</v>
      </c>
      <c r="AA20" s="43" t="str">
        <f>IF($H$18="","",
IF(OR($H$18="Corrupción",$H$18="Lavado de Activos",$H$18="Financiación del Terrorismo",$H$18="Trámites, OPAs y Consultas de Acceso a la Información Pública"),"No aplica",'[6]5. Valoración de Controles'!$R20))</f>
        <v/>
      </c>
      <c r="AB20" s="37"/>
      <c r="AC20" s="52"/>
      <c r="AD20" s="37"/>
      <c r="AE20" s="52"/>
      <c r="AF20" s="39"/>
      <c r="AG20" s="45"/>
      <c r="AH20" s="53"/>
      <c r="AI20" s="54"/>
      <c r="AJ20" s="55"/>
      <c r="AK20" s="56"/>
      <c r="AL20" s="55"/>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row>
    <row r="21" spans="1:67" ht="31.5" customHeight="1">
      <c r="A21" s="35">
        <v>5</v>
      </c>
      <c r="B21" s="36" t="str">
        <f>'[6]2. Identificación del Riesgo'!B21:B23</f>
        <v>Gestión Financiera</v>
      </c>
      <c r="C21" s="36" t="str">
        <f>IF('[6]2. Identificación del Riesgo'!C21:C23="","",'[6]2. Identificación del Riesgo'!C21:C23)</f>
        <v>Pagos</v>
      </c>
      <c r="D21" s="36" t="str">
        <f>IF('[6]2. Identificación del Riesgo'!D21:D23="","",'[6]2. Identificación del Riesgo'!D21:D23)</f>
        <v>Afectación Económica o Presupuestal</v>
      </c>
      <c r="E21" s="36" t="str">
        <f>IF('[6]2. Identificación del Riesgo'!E21:E23="","",'[6]2. Identificación del Riesgo'!E21:E23)</f>
        <v>Pago incorrecto o inoportuno de las obligaciones de FONDIGER</v>
      </c>
      <c r="F21" s="36" t="str">
        <f>IF('[6]2. Identificación del Riesgo'!F21:F23="","",'[6]2. Identificación del Riesgo'!F21:F23)</f>
        <v>Deficiencia en la revisión por parte de la fiduciaria de los documentos radicados por el IDIGER para el respectivo pago</v>
      </c>
      <c r="G21" s="36" t="str">
        <f>IF('[6]2. Identificación del Riesgo'!G21:G23="","",'[6]2. Identificación del Riesgo'!G21:G23)</f>
        <v>Afectación Económica o Presupuestal por Errores u omisiones por parte de la fiduciaria en el cumplimiento de las instrucciones de pago emitidas por el IDIGER para el pago.</v>
      </c>
      <c r="H21" s="36" t="str">
        <f>IF('[6]2. Identificación del Riesgo'!H21:H23="","",'[6]2. Identificación del Riesgo'!H21:H23)</f>
        <v>Gestión</v>
      </c>
      <c r="I21" s="36" t="str">
        <f>IF('[6]2. Identificación del Riesgo'!I21:I23="","",'[6]2. Identificación del Riesgo'!I21:I23)</f>
        <v>Ejecución y Administración de procesos</v>
      </c>
      <c r="J21" s="36" t="str">
        <f>IF('[6]2. Identificación del Riesgo'!J21:J23="","",'[6]2. Identificación del Riesgo'!J21:J23)</f>
        <v>Baja: La actividad que conlleva el riesgo se ejecuta de 3 a 24 veces por año</v>
      </c>
      <c r="K21" s="37" t="str">
        <f>'[6]2. Identificación del Riesgo'!K21:K23</f>
        <v>Baja</v>
      </c>
      <c r="L21" s="38">
        <f>'[6]2. Identificación del Riesgo'!L21:L23</f>
        <v>0.4</v>
      </c>
      <c r="M21" s="36" t="str">
        <f>IF(OR('[6]2. Identificación del Riesgo'!H21:H23="Corrupción",'[6]2. Identificación del Riesgo'!H21:H23="Lavado de Activos",'[6]2. Identificación del Riesgo'!H21:H23="Financiación del Terrorismo",'[6]2. Identificación del Riesgo'!H21:H23="Trámites, OPAs y Consultas de Acceso a la Información Pública"),"No Aplica",
IF('[6]2. Identificación del Riesgo'!M21:M23="","",'[6]2. Identificación del Riesgo'!M21:M23))</f>
        <v>Reputacional: El riesgo afecta la imagen de alguna área de la organización</v>
      </c>
      <c r="N21" s="37" t="str">
        <f>'[6]2. Identificación del Riesgo'!N21:N23</f>
        <v>Leve</v>
      </c>
      <c r="O21" s="38">
        <f>'[6]2. Identificación del Riesgo'!O21:O23</f>
        <v>0.2</v>
      </c>
      <c r="P21" s="39" t="str">
        <f>'[6]2. Identificación del Riesgo'!P21:P23</f>
        <v>Bajo</v>
      </c>
      <c r="Q21" s="40" t="str">
        <f>IF($H$21="","",
IF(OR($H$21="Corrupción",$H$21="Lavado de Activos",$H$21="Financiación del Terrorismo",$H$21="Trámites, OPAs y Consultas de Acceso a la Información Pública"),'[6]6.Valoración Control Corrupción'!$E21,'[6]5. Valoración de Controles'!$H21))</f>
        <v xml:space="preserve">Profesional universitario. Confirmar mediante correo electronico las instrucciones de pagos a radicar. </v>
      </c>
      <c r="R21" s="41" t="str">
        <f>IF($H$21="","",
IF(OR($H$21="Corrupción",$H$21="Lavado de Activos",$H$21="Financiación del Terrorismo",$H$21="Trámites, OPAs y Consultas de Acceso a la Información Pública"),"No Aplica",'[6]5. Valoración de Controles'!$I21))</f>
        <v>Preventivo</v>
      </c>
      <c r="S21" s="41" t="str">
        <f>IF($H$21="","",
IF(OR($H$21="Corrupción",$H$21="Lavado de Activos",$H$21="Financiación del Terrorismo",$H$21="Trámites, OPAs y Consultas de Acceso a la Información Pública"),"No Aplica",'[6]5. Valoración de Controles'!$J21))</f>
        <v>Afecta probabilidad</v>
      </c>
      <c r="T21" s="41" t="str">
        <f>IF($H$21="","",
IF(OR($H$21="Corrupción",$H$21="Lavado de Activos",$H$21="Financiación del Terrorismo",$H$21="Trámites, OPAs y Consultas de Acceso a la Información Pública"),"No Aplica",'[6]5. Valoración de Controles'!$K21))</f>
        <v>Manual</v>
      </c>
      <c r="U21" s="41" t="str">
        <f>IF($H$21="","",
IF(OR($H$21="Corrupción",$H$21="Lavado de Activos",$H$21="Financiación del Terrorismo",$H$21="Trámites, OPAs y Consultas de Acceso a la Información Pública"),"No Aplica",'[6]5. Valoración de Controles'!$L21))</f>
        <v>Documentado</v>
      </c>
      <c r="V21" s="41" t="str">
        <f>IF($H$21="","",
IF(OR($H$21="Corrupción",$H$21="Lavado de Activos",$H$21="Financiación del Terrorismo",$H$21="Trámites, OPAs y Consultas de Acceso a la Información Pública"),"No Aplica",'[6]5. Valoración de Controles'!$M21))</f>
        <v>Continua</v>
      </c>
      <c r="W21" s="41" t="str">
        <f>IF($H$21="","",
IF(OR($H$21="Corrupción",$H$21="Lavado de Activos",$H$21="Financiación del Terrorismo",$H$21="Trámites, OPAs y Consultas de Acceso a la Información Pública"),"No Aplica",'[6]5. Valoración de Controles'!$N21))</f>
        <v>Con registro</v>
      </c>
      <c r="X21" s="42" t="str">
        <f>IF($H$21="","",
IF(OR($H$21="Corrupción",$H$21="Lavado de Activos",$H$21="Financiación del Terrorismo",$H$21="Trámites, OPAs y Consultas de Acceso a la Información Pública"),"No Aplica",'[6]5. Valoración de Controles'!$O21))</f>
        <v>Correo electronico</v>
      </c>
      <c r="Y21" s="42" t="str">
        <f>IF($H$21="","",
IF(OR($H$21="Corrupción",$H$21="Lavado de Activos",$H$21="Financiación del Terrorismo",$H$21="Trámites, OPAs y Consultas de Acceso a la Información Pública"),"No Aplica",'[6]5. Valoración de Controles'!$P21))</f>
        <v>Correo institucional</v>
      </c>
      <c r="Z21" s="42" t="str">
        <f>IF($H$21="","",
IF(OR($H$21="Corrupción",$H$21="Lavado de Activos",$H$21="Financiación del Terrorismo",$H$21="Trámites, OPAs y Consultas de Acceso a la Información Pública"),"No Aplica",'[6]5. Valoración de Controles'!$Q21))</f>
        <v>Devolución de la instrucción de pagos de la fiduciaria al IDIGER.</v>
      </c>
      <c r="AA21" s="43">
        <f>IF($H$21="","",
IF(OR($H$21="Corrupción",$H$21="Lavado de Activos",$H$21="Financiación del Terrorismo",$H$21="Trámites, OPAs y Consultas de Acceso a la Información Pública"),"No aplica",'[6]5. Valoración de Controles'!$R21))</f>
        <v>0.4</v>
      </c>
      <c r="AB21" s="37" t="str">
        <f>IF(H21="","",
IF(OR(H21="Corrupción",H21="Lavado de Activos",H21="Financiación del Terrorismo",H21="Trámites, OPAs y Consultas de Acceso a la Información Pública"),'[6]6.Valoración Control Corrupción'!W21:W23,
IF(OR(H21&lt;&gt;"Corrupción",H21&lt;&gt;"Lavado de Activos",H21&lt;&gt;"Financiación del Terrorismo",H21&lt;&gt;"Trámites, OPAs y Consultas de Acceso a la Información Pública"),IF(AC21="","",
IF(AND(AC21&gt;0,AC21&lt;0.4),"Muy Baja",
IF(AND(AC21&gt;=0.4,AC21&lt;0.6),"Baja",
IF(AND(AC21&gt;=0.6,AC21&lt;0.8),"Media",
IF(AND(AC21&gt;=0.8,AC21&lt;1),"Alta",
IF(AC21&gt;=1,"Muy Alta","")))))))))</f>
        <v>Muy Baja</v>
      </c>
      <c r="AC21" s="44">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IF('[6]5. Valoración de Controles'!U23&gt;0,'[6]5. Valoración de Controles'!U23,
IF('[6]5. Valoración de Controles'!U22&gt;0,'[6]5. Valoración de Controles'!U22,
IF('[6]5. Valoración de Controles'!U21&gt;0,'[6]5. Valoración de Controles'!U21,L21))))))</f>
        <v>0.24</v>
      </c>
      <c r="AD21" s="37" t="str">
        <f>IF(H21="","",
IF(OR(H21="Corrupción",H21="Lavado de Activos",H21="Financiación del Terrorismo",H21="Trámites, OPAs y Consultas de Acceso a la Información Pública"),'[6]3. Impacto Riesgo de Corrupción'!Z21:Z23,
IF(OR(H21&lt;&gt;"Corrupción",H21&lt;&gt;"Lavado de Activos",H21&lt;&gt;"Financiación del Terrorismo",H21&lt;&gt;"Trámites, OPAs y Consultas de Acceso a la Información Pública"),
IF(AE21="","",
IF(AND(AE21&gt;0,AE21&lt;0.4),"Leve",
IF(AND(AE21&gt;=0.4,AE21&lt;0.6),"Menor",
IF(AND(AE21&gt;=0.6,AE21&lt;0.8),"Moderado",
IF(AND(AE21&gt;=0.8,AE21&lt;1),"Mayor",
IF(AE21&gt;=1,"Catastrófico","")))))))))</f>
        <v>Leve</v>
      </c>
      <c r="AE21" s="44">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IF('[6]5. Valoración de Controles'!V23&gt;0,'[6]5. Valoración de Controles'!V23,
IF('[6]5. Valoración de Controles'!V22&gt;0,'[6]5. Valoración de Controles'!V22,
IF('[6]5. Valoración de Controles'!V21&gt;0,'[6]5. Valoración de Controles'!V21,O21))))))</f>
        <v>0.2</v>
      </c>
      <c r="AF21" s="39" t="str">
        <f t="shared" ref="AF21" si="9">IF(AND(AB21="Muy Alta",OR(AD21="Leve",AD21="Menor",AD21="Moderado",AD21="Mayor")),"Alto",
IF(AND(AB21="Alta",OR(AD21="Leve",AD21="Menor")),"Moderado",
IF(AND(AB21="Alta",OR(AD21="Moderado",AD21="Mayor")),"Alto",
IF(AND(AB21="Media",OR(AD21="Leve",AD21="Menor",AD21="Moderado")),"Moderado",
IF(AND(AB21="Media",OR(AD21="Mayor")),"Alto",
IF(AND(AB21="Baja",OR(AD21="Leve")),"Bajo",
IF(AND(OR(AB21="Baja",AB21="Improbable"),OR(AD21="Menor",AD21="Moderado")),"Moderado",
IF(AND(OR(AB21="Baja",AB21="Improbable"),AD21="Mayor"),"Alto",
IF(AND(AB21="Muy Baja",OR(AD21="Leve",AD21="Menor")),"Bajo",
IF(AND(OR(AB21="Muy Baja",AB21="Rara vez"),OR(AD21="Moderado")),"Moderado",
IF(AND(OR(AB21="Muy Baja",AB21="Rara vez"),AD21="Mayor"),"Alto",
IF(AND(OR(AB21="Casi seguro",AB21="Probable",AB21="Posible"),AD21="Mayor"),"Extremo",
IF(AND(AB21="Casi seguro",AD21="Moderado"),"Extremo",
IF(AND(OR(AB21="Probable",AB21="Posible"),OR(AD21="Moderado")),"Alto",
IF(AD21="Catastrófico","Extremo","")))))))))))))))</f>
        <v>Bajo</v>
      </c>
      <c r="AG21" s="45" t="s">
        <v>93</v>
      </c>
      <c r="AH21" s="46" t="str">
        <f t="shared" ref="AH21" si="10">IF(AG21="Reducir (Mitigar)","Debe establecer el plan de acción a implementar para mitigar el nivel del riesgo",
IF(AG21="Reducir (Transferir)","No amerita plan de acción. Debe tercerizar la actividad que genera este riesgo o adquirir polizas para evitar responsabilidad economica, sin embargo mantiene la responsabilidad reputacional",
IF(AG21="Aceptar","No amerita plan de acción. Asuma las consecuencias de la materialización del riesgo",
IF(AG21="Evitar","No amerita plan de acción. No ejecute la actividad que genera el riesgo",
IF(AG21="Reducir","Debe establecer el plan de acción a implementar para mitigar el nivel del riesgo",
IF(AG21="Compartir","No amerita plan de acción. Comparta el riesgo con una parte interesada que pueda gestionarlo con mas eficacia",""))))))</f>
        <v>No amerita plan de acción. No ejecute la actividad que genera el riesgo</v>
      </c>
      <c r="AI21" s="47"/>
      <c r="AJ21" s="48"/>
      <c r="AK21" s="49" t="str">
        <f t="shared" ref="AK21" si="11">IF(AI21="","","∑ Peso porcentual de cada acción definida")</f>
        <v/>
      </c>
      <c r="AL21" s="50"/>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row>
    <row r="22" spans="1:67" ht="31.5" customHeight="1">
      <c r="A22" s="35"/>
      <c r="B22" s="36"/>
      <c r="C22" s="36"/>
      <c r="D22" s="36"/>
      <c r="E22" s="36"/>
      <c r="F22" s="36"/>
      <c r="G22" s="36"/>
      <c r="H22" s="36"/>
      <c r="I22" s="36"/>
      <c r="J22" s="36"/>
      <c r="K22" s="37"/>
      <c r="L22" s="38"/>
      <c r="M22" s="36"/>
      <c r="N22" s="37"/>
      <c r="O22" s="38"/>
      <c r="P22" s="39"/>
      <c r="Q22" s="40" t="str">
        <f>IF($H$21="","",
IF(OR($H$21="Corrupción",$H$21="Lavado de Activos",$H$21="Financiación del Terrorismo",$H$21="Trámites, OPAs y Consultas de Acceso a la Información Pública"),'[6]6.Valoración Control Corrupción'!$E22,'[6]5. Valoración de Controles'!$H22))</f>
        <v xml:space="preserve">  </v>
      </c>
      <c r="R22" s="41">
        <f>IF($H$21="","",
IF(OR($H$21="Corrupción",$H$21="Lavado de Activos",$H$21="Financiación del Terrorismo",$H$21="Trámites, OPAs y Consultas de Acceso a la Información Pública"),"No Aplica",'[6]5. Valoración de Controles'!$I22))</f>
        <v>0</v>
      </c>
      <c r="S22" s="41" t="str">
        <f>IF($H$21="","",
IF(OR($H$21="Corrupción",$H$21="Lavado de Activos",$H$21="Financiación del Terrorismo",$H$21="Trámites, OPAs y Consultas de Acceso a la Información Pública"),"No Aplica",'[6]5. Valoración de Controles'!$J22))</f>
        <v/>
      </c>
      <c r="T22" s="41">
        <f>IF($H$21="","",
IF(OR($H$21="Corrupción",$H$21="Lavado de Activos",$H$21="Financiación del Terrorismo",$H$21="Trámites, OPAs y Consultas de Acceso a la Información Pública"),"No Aplica",'[6]5. Valoración de Controles'!$K22))</f>
        <v>0</v>
      </c>
      <c r="U22" s="41">
        <f>IF($H$21="","",
IF(OR($H$21="Corrupción",$H$21="Lavado de Activos",$H$21="Financiación del Terrorismo",$H$21="Trámites, OPAs y Consultas de Acceso a la Información Pública"),"No Aplica",'[6]5. Valoración de Controles'!$L22))</f>
        <v>0</v>
      </c>
      <c r="V22" s="41">
        <f>IF($H$21="","",
IF(OR($H$21="Corrupción",$H$21="Lavado de Activos",$H$21="Financiación del Terrorismo",$H$21="Trámites, OPAs y Consultas de Acceso a la Información Pública"),"No Aplica",'[6]5. Valoración de Controles'!$M22))</f>
        <v>0</v>
      </c>
      <c r="W22" s="41">
        <f>IF($H$21="","",
IF(OR($H$21="Corrupción",$H$21="Lavado de Activos",$H$21="Financiación del Terrorismo",$H$21="Trámites, OPAs y Consultas de Acceso a la Información Pública"),"No Aplica",'[6]5. Valoración de Controles'!$N22))</f>
        <v>0</v>
      </c>
      <c r="X22" s="42">
        <f>IF($H$21="","",
IF(OR($H$21="Corrupción",$H$21="Lavado de Activos",$H$21="Financiación del Terrorismo",$H$21="Trámites, OPAs y Consultas de Acceso a la Información Pública"),"No Aplica",'[6]5. Valoración de Controles'!$O22))</f>
        <v>0</v>
      </c>
      <c r="Y22" s="42">
        <f>IF($H$21="","",
IF(OR($H$21="Corrupción",$H$21="Lavado de Activos",$H$21="Financiación del Terrorismo",$H$21="Trámites, OPAs y Consultas de Acceso a la Información Pública"),"No Aplica",'[6]5. Valoración de Controles'!$P22))</f>
        <v>0</v>
      </c>
      <c r="Z22" s="42">
        <f>IF($H$21="","",
IF(OR($H$21="Corrupción",$H$21="Lavado de Activos",$H$21="Financiación del Terrorismo",$H$21="Trámites, OPAs y Consultas de Acceso a la Información Pública"),"No Aplica",'[6]5. Valoración de Controles'!$Q22))</f>
        <v>0</v>
      </c>
      <c r="AA22" s="43" t="str">
        <f>IF($H$21="","",
IF(OR($H$21="Corrupción",$H$21="Lavado de Activos",$H$21="Financiación del Terrorismo",$H$21="Trámites, OPAs y Consultas de Acceso a la Información Pública"),"No aplica",'[6]5. Valoración de Controles'!$R22))</f>
        <v/>
      </c>
      <c r="AB22" s="37"/>
      <c r="AC22" s="52"/>
      <c r="AD22" s="37"/>
      <c r="AE22" s="52"/>
      <c r="AF22" s="39"/>
      <c r="AG22" s="45"/>
      <c r="AH22" s="53"/>
      <c r="AI22" s="54"/>
      <c r="AJ22" s="55"/>
      <c r="AK22" s="56"/>
      <c r="AL22" s="55"/>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row>
    <row r="23" spans="1:67" ht="31.5" customHeight="1">
      <c r="A23" s="35"/>
      <c r="B23" s="36"/>
      <c r="C23" s="36"/>
      <c r="D23" s="36"/>
      <c r="E23" s="36"/>
      <c r="F23" s="36"/>
      <c r="G23" s="36"/>
      <c r="H23" s="36"/>
      <c r="I23" s="36"/>
      <c r="J23" s="36"/>
      <c r="K23" s="37"/>
      <c r="L23" s="38"/>
      <c r="M23" s="36"/>
      <c r="N23" s="37"/>
      <c r="O23" s="38"/>
      <c r="P23" s="39"/>
      <c r="Q23" s="40" t="str">
        <f>IF($H$21="","",
IF(OR($H$21="Corrupción",$H$21="Lavado de Activos",$H$21="Financiación del Terrorismo",$H$21="Trámites, OPAs y Consultas de Acceso a la Información Pública"),'[6]6.Valoración Control Corrupción'!$E23,'[6]5. Valoración de Controles'!$H23))</f>
        <v xml:space="preserve">  </v>
      </c>
      <c r="R23" s="41">
        <f>IF($H$21="","",
IF(OR($H$21="Corrupción",$H$21="Lavado de Activos",$H$21="Financiación del Terrorismo",$H$21="Trámites, OPAs y Consultas de Acceso a la Información Pública"),"No Aplica",'[6]5. Valoración de Controles'!$I23))</f>
        <v>0</v>
      </c>
      <c r="S23" s="41" t="str">
        <f>IF($H$21="","",
IF(OR($H$21="Corrupción",$H$21="Lavado de Activos",$H$21="Financiación del Terrorismo",$H$21="Trámites, OPAs y Consultas de Acceso a la Información Pública"),"No Aplica",'[6]5. Valoración de Controles'!$J23))</f>
        <v/>
      </c>
      <c r="T23" s="41">
        <f>IF($H$21="","",
IF(OR($H$21="Corrupción",$H$21="Lavado de Activos",$H$21="Financiación del Terrorismo",$H$21="Trámites, OPAs y Consultas de Acceso a la Información Pública"),"No Aplica",'[6]5. Valoración de Controles'!$K23))</f>
        <v>0</v>
      </c>
      <c r="U23" s="41">
        <f>IF($H$21="","",
IF(OR($H$21="Corrupción",$H$21="Lavado de Activos",$H$21="Financiación del Terrorismo",$H$21="Trámites, OPAs y Consultas de Acceso a la Información Pública"),"No Aplica",'[6]5. Valoración de Controles'!$L23))</f>
        <v>0</v>
      </c>
      <c r="V23" s="41">
        <f>IF($H$21="","",
IF(OR($H$21="Corrupción",$H$21="Lavado de Activos",$H$21="Financiación del Terrorismo",$H$21="Trámites, OPAs y Consultas de Acceso a la Información Pública"),"No Aplica",'[6]5. Valoración de Controles'!$M23))</f>
        <v>0</v>
      </c>
      <c r="W23" s="41">
        <f>IF($H$21="","",
IF(OR($H$21="Corrupción",$H$21="Lavado de Activos",$H$21="Financiación del Terrorismo",$H$21="Trámites, OPAs y Consultas de Acceso a la Información Pública"),"No Aplica",'[6]5. Valoración de Controles'!$N23))</f>
        <v>0</v>
      </c>
      <c r="X23" s="42">
        <f>IF($H$21="","",
IF(OR($H$21="Corrupción",$H$21="Lavado de Activos",$H$21="Financiación del Terrorismo",$H$21="Trámites, OPAs y Consultas de Acceso a la Información Pública"),"No Aplica",'[6]5. Valoración de Controles'!$O23))</f>
        <v>0</v>
      </c>
      <c r="Y23" s="42">
        <f>IF($H$21="","",
IF(OR($H$21="Corrupción",$H$21="Lavado de Activos",$H$21="Financiación del Terrorismo",$H$21="Trámites, OPAs y Consultas de Acceso a la Información Pública"),"No Aplica",'[6]5. Valoración de Controles'!$P23))</f>
        <v>0</v>
      </c>
      <c r="Z23" s="42">
        <f>IF($H$21="","",
IF(OR($H$21="Corrupción",$H$21="Lavado de Activos",$H$21="Financiación del Terrorismo",$H$21="Trámites, OPAs y Consultas de Acceso a la Información Pública"),"No Aplica",'[6]5. Valoración de Controles'!$Q23))</f>
        <v>0</v>
      </c>
      <c r="AA23" s="43" t="str">
        <f>IF($H$21="","",
IF(OR($H$21="Corrupción",$H$21="Lavado de Activos",$H$21="Financiación del Terrorismo",$H$21="Trámites, OPAs y Consultas de Acceso a la Información Pública"),"No aplica",'[6]5. Valoración de Controles'!$R23))</f>
        <v/>
      </c>
      <c r="AB23" s="37"/>
      <c r="AC23" s="52"/>
      <c r="AD23" s="37"/>
      <c r="AE23" s="52"/>
      <c r="AF23" s="39"/>
      <c r="AG23" s="45"/>
      <c r="AH23" s="53"/>
      <c r="AI23" s="54"/>
      <c r="AJ23" s="55"/>
      <c r="AK23" s="56"/>
      <c r="AL23" s="55"/>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row>
    <row r="24" spans="1:67" ht="31.5" customHeight="1">
      <c r="A24" s="35">
        <v>6</v>
      </c>
      <c r="B24" s="36" t="str">
        <f>'[6]2. Identificación del Riesgo'!B24:B26</f>
        <v>Gestión Financiera</v>
      </c>
      <c r="C24" s="36" t="str">
        <f>IF('[6]2. Identificación del Riesgo'!C24:C26="","",'[6]2. Identificación del Riesgo'!C24:C26)</f>
        <v>Presupuesto</v>
      </c>
      <c r="D24" s="36" t="str">
        <f>IF('[6]2. Identificación del Riesgo'!D24:D26="","",'[6]2. Identificación del Riesgo'!D24:D26)</f>
        <v>Afectación Económica o Presupuestal</v>
      </c>
      <c r="E24" s="36" t="str">
        <f>IF('[6]2. Identificación del Riesgo'!E24:E26="","",'[6]2. Identificación del Riesgo'!E24:E26)</f>
        <v>Informes finacieros con inconsistenacias</v>
      </c>
      <c r="F24" s="36" t="str">
        <f>IF('[6]2. Identificación del Riesgo'!F24:F26="","",'[6]2. Identificación del Riesgo'!F24:F26)</f>
        <v>Ausencia de herramientas tecnologias para reproducir en los aplicativos locales la informacion presupuestal</v>
      </c>
      <c r="G24" s="36" t="str">
        <f>IF('[6]2. Identificación del Riesgo'!G24:G26="","",'[6]2. Identificación del Riesgo'!G24:G26)</f>
        <v>Afectación Económica o Presupuestal por el error en la reproducción de la información presupuestal en el PREDIS LOCAL debido a la Ausencia de herramientas tecnológicas para reproducir en los aplicativos locales la informacion presupuestal</v>
      </c>
      <c r="H24" s="36" t="str">
        <f>IF('[6]2. Identificación del Riesgo'!H24:H26="","",'[6]2. Identificación del Riesgo'!H24:H26)</f>
        <v>Gestión</v>
      </c>
      <c r="I24" s="36" t="str">
        <f>IF('[6]2. Identificación del Riesgo'!I24:I26="","",'[6]2. Identificación del Riesgo'!I24:I26)</f>
        <v>Fallas Tecnológicas</v>
      </c>
      <c r="J24" s="36" t="str">
        <f>IF('[6]2. Identificación del Riesgo'!J24:J26="","",'[6]2. Identificación del Riesgo'!J24:J26)</f>
        <v>Alta: La actividad que conlleva el riesgo se ejecuta mínimo 500 veces al año y máximo 5000 veces por año</v>
      </c>
      <c r="K24" s="37" t="str">
        <f>'[6]2. Identificación del Riesgo'!K24:K26</f>
        <v>Alta</v>
      </c>
      <c r="L24" s="38">
        <f>'[6]2. Identificación del Riesgo'!L24:L26</f>
        <v>0.8</v>
      </c>
      <c r="M24" s="36" t="str">
        <f>IF(OR('[6]2. Identificación del Riesgo'!H24:H26="Corrupción",'[6]2. Identificación del Riesgo'!H24:H26="Lavado de Activos",'[6]2. Identificación del Riesgo'!H24:H26="Financiación del Terrorismo",'[6]2. Identificación del Riesgo'!H24:H26="Trámites, OPAs y Consultas de Acceso a la Información Pública"),"No Aplica",
IF('[6]2. Identificación del Riesgo'!M24:M26="","",'[6]2. Identificación del Riesgo'!M24:M26))</f>
        <v>Reputacional: El riesgo afecta la imagen de alguna área de la organización</v>
      </c>
      <c r="N24" s="37" t="str">
        <f>'[6]2. Identificación del Riesgo'!N24:N26</f>
        <v>Leve</v>
      </c>
      <c r="O24" s="38">
        <f>'[6]2. Identificación del Riesgo'!O24:O26</f>
        <v>0.2</v>
      </c>
      <c r="P24" s="39" t="str">
        <f>'[6]2. Identificación del Riesgo'!P24:P26</f>
        <v>Moderado</v>
      </c>
      <c r="Q24" s="40" t="str">
        <f>IF($H$24="","",
IF(OR($H$24="Corrupción",$H$24="Lavado de Activos",$H$24="Financiación del Terrorismo",$H$24="Trámites, OPAs y Consultas de Acceso a la Información Pública"),'[6]6.Valoración Control Corrupción'!$E24,'[6]5. Valoración de Controles'!$H24))</f>
        <v xml:space="preserve">Profesional Especializado presupuesto Realizar concilaciones mensuales. </v>
      </c>
      <c r="R24" s="41" t="str">
        <f>IF($H$24="","",
IF(OR($H$24="Corrupción",$H$24="Lavado de Activos",$H$24="Financiación del Terrorismo",$H$24="Trámites, OPAs y Consultas de Acceso a la Información Pública"),"No Aplica",'[6]5. Valoración de Controles'!$I24))</f>
        <v>Preventivo</v>
      </c>
      <c r="S24" s="41" t="str">
        <f>IF($H$24="","",
IF(OR($H$24="Corrupción",$H$24="Lavado de Activos",$H$24="Financiación del Terrorismo",$H$24="Trámites, OPAs y Consultas de Acceso a la Información Pública"),"No Aplica",'[6]5. Valoración de Controles'!$J24))</f>
        <v>Afecta probabilidad</v>
      </c>
      <c r="T24" s="41" t="str">
        <f>IF($H$24="","",
IF(OR($H$24="Corrupción",$H$24="Lavado de Activos",$H$24="Financiación del Terrorismo",$H$24="Trámites, OPAs y Consultas de Acceso a la Información Pública"),"No Aplica",'[6]5. Valoración de Controles'!$K24))</f>
        <v>Manual</v>
      </c>
      <c r="U24" s="41" t="str">
        <f>IF($H$24="","",
IF(OR($H$24="Corrupción",$H$24="Lavado de Activos",$H$24="Financiación del Terrorismo",$H$24="Trámites, OPAs y Consultas de Acceso a la Información Pública"),"No Aplica",'[6]5. Valoración de Controles'!$L24))</f>
        <v>Documentado</v>
      </c>
      <c r="V24" s="41" t="str">
        <f>IF($H$24="","",
IF(OR($H$24="Corrupción",$H$24="Lavado de Activos",$H$24="Financiación del Terrorismo",$H$24="Trámites, OPAs y Consultas de Acceso a la Información Pública"),"No Aplica",'[6]5. Valoración de Controles'!$M24))</f>
        <v>Continua</v>
      </c>
      <c r="W24" s="41" t="str">
        <f>IF($H$24="","",
IF(OR($H$24="Corrupción",$H$24="Lavado de Activos",$H$24="Financiación del Terrorismo",$H$24="Trámites, OPAs y Consultas de Acceso a la Información Pública"),"No Aplica",'[6]5. Valoración de Controles'!$N24))</f>
        <v>Con registro</v>
      </c>
      <c r="X24" s="42" t="str">
        <f>IF($H$24="","",
IF(OR($H$24="Corrupción",$H$24="Lavado de Activos",$H$24="Financiación del Terrorismo",$H$24="Trámites, OPAs y Consultas de Acceso a la Información Pública"),"No Aplica",'[6]5. Valoración de Controles'!$O24))</f>
        <v>Carpeta NAS Presupuesto</v>
      </c>
      <c r="Y24" s="42" t="str">
        <f>IF($H$24="","",
IF(OR($H$24="Corrupción",$H$24="Lavado de Activos",$H$24="Financiación del Terrorismo",$H$24="Trámites, OPAs y Consultas de Acceso a la Información Pública"),"No Aplica",'[6]5. Valoración de Controles'!$P24))</f>
        <v>Informes del aplicativo de control presupuestal de SDH vrs. Infomes aplicativos locales de la Entidad.</v>
      </c>
      <c r="Z24" s="42" t="str">
        <f>IF($H$24="","",
IF(OR($H$24="Corrupción",$H$24="Lavado de Activos",$H$24="Financiación del Terrorismo",$H$24="Trámites, OPAs y Consultas de Acceso a la Información Pública"),"No Aplica",'[6]5. Valoración de Controles'!$Q24))</f>
        <v>Se realiza la solicitud a la Oficina de TICS, el ajuste de la inconsistencia que presenta el aplicativo local</v>
      </c>
      <c r="AA24" s="43">
        <f>IF($H$24="","",
IF(OR($H$24="Corrupción",$H$24="Lavado de Activos",$H$24="Financiación del Terrorismo",$H$24="Trámites, OPAs y Consultas de Acceso a la Información Pública"),"No aplica",'[6]5. Valoración de Controles'!$R24))</f>
        <v>0.4</v>
      </c>
      <c r="AB24" s="37" t="str">
        <f>IF(H24="","",
IF(OR(H24="Corrupción",H24="Lavado de Activos",H24="Financiación del Terrorismo",H24="Trámites, OPAs y Consultas de Acceso a la Información Pública"),'[6]6.Valoración Control Corrupción'!W24:W26,
IF(OR(H24&lt;&gt;"Corrupción",H24&lt;&gt;"Lavado de Activos",H24&lt;&gt;"Financiación del Terrorismo",H24&lt;&gt;"Trámites, OPAs y Consultas de Acceso a la Información Pública"),IF(AC24="","",
IF(AND(AC24&gt;0,AC24&lt;0.4),"Muy Baja",
IF(AND(AC24&gt;=0.4,AC24&lt;0.6),"Baja",
IF(AND(AC24&gt;=0.6,AC24&lt;0.8),"Media",
IF(AND(AC24&gt;=0.8,AC24&lt;1),"Alta",
IF(AC24&gt;=1,"Muy Alta","")))))))))</f>
        <v>Baja</v>
      </c>
      <c r="AC24" s="44">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IF('[6]5. Valoración de Controles'!U26&gt;0,'[6]5. Valoración de Controles'!U26,
IF('[6]5. Valoración de Controles'!U25&gt;0,'[6]5. Valoración de Controles'!U25,
IF('[6]5. Valoración de Controles'!U24&gt;0,'[6]5. Valoración de Controles'!U24,L24))))))</f>
        <v>0.48</v>
      </c>
      <c r="AD24" s="37" t="str">
        <f>IF(H24="","",
IF(OR(H24="Corrupción",H24="Lavado de Activos",H24="Financiación del Terrorismo",H24="Trámites, OPAs y Consultas de Acceso a la Información Pública"),'[6]3. Impacto Riesgo de Corrupción'!Z24:Z26,
IF(OR(H24&lt;&gt;"Corrupción",H24&lt;&gt;"Lavado de Activos",H24&lt;&gt;"Financiación del Terrorismo",H24&lt;&gt;"Trámites, OPAs y Consultas de Acceso a la Información Pública"),
IF(AE24="","",
IF(AND(AE24&gt;0,AE24&lt;0.4),"Leve",
IF(AND(AE24&gt;=0.4,AE24&lt;0.6),"Menor",
IF(AND(AE24&gt;=0.6,AE24&lt;0.8),"Moderado",
IF(AND(AE24&gt;=0.8,AE24&lt;1),"Mayor",
IF(AE24&gt;=1,"Catastrófico","")))))))))</f>
        <v>Leve</v>
      </c>
      <c r="AE24" s="44">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IF('[6]5. Valoración de Controles'!V26&gt;0,'[6]5. Valoración de Controles'!V26,
IF('[6]5. Valoración de Controles'!V25&gt;0,'[6]5. Valoración de Controles'!V25,
IF('[6]5. Valoración de Controles'!V24&gt;0,'[6]5. Valoración de Controles'!V24,O24))))))</f>
        <v>0.2</v>
      </c>
      <c r="AF24" s="39" t="str">
        <f t="shared" ref="AF24" si="12">IF(AND(AB24="Muy Alta",OR(AD24="Leve",AD24="Menor",AD24="Moderado",AD24="Mayor")),"Alto",
IF(AND(AB24="Alta",OR(AD24="Leve",AD24="Menor")),"Moderado",
IF(AND(AB24="Alta",OR(AD24="Moderado",AD24="Mayor")),"Alto",
IF(AND(AB24="Media",OR(AD24="Leve",AD24="Menor",AD24="Moderado")),"Moderado",
IF(AND(AB24="Media",OR(AD24="Mayor")),"Alto",
IF(AND(AB24="Baja",OR(AD24="Leve")),"Bajo",
IF(AND(OR(AB24="Baja",AB24="Improbable"),OR(AD24="Menor",AD24="Moderado")),"Moderado",
IF(AND(OR(AB24="Baja",AB24="Improbable"),AD24="Mayor"),"Alto",
IF(AND(AB24="Muy Baja",OR(AD24="Leve",AD24="Menor")),"Bajo",
IF(AND(OR(AB24="Muy Baja",AB24="Rara vez"),OR(AD24="Moderado")),"Moderado",
IF(AND(OR(AB24="Muy Baja",AB24="Rara vez"),AD24="Mayor"),"Alto",
IF(AND(OR(AB24="Casi seguro",AB24="Probable",AB24="Posible"),AD24="Mayor"),"Extremo",
IF(AND(AB24="Casi seguro",AD24="Moderado"),"Extremo",
IF(AND(OR(AB24="Probable",AB24="Posible"),OR(AD24="Moderado")),"Alto",
IF(AD24="Catastrófico","Extremo","")))))))))))))))</f>
        <v>Bajo</v>
      </c>
      <c r="AG24" s="45" t="s">
        <v>50</v>
      </c>
      <c r="AH24" s="46" t="str">
        <f t="shared" ref="AH24" si="13">IF(AG24="Reducir (Mitigar)","Debe establecer el plan de acción a implementar para mitigar el nivel del riesgo",
IF(AG24="Reducir (Transferir)","No amerita plan de acción. Debe tercerizar la actividad que genera este riesgo o adquirir polizas para evitar responsabilidad economica, sin embargo mantiene la responsabilidad reputacional",
IF(AG24="Aceptar","No amerita plan de acción. Asuma las consecuencias de la materialización del riesgo",
IF(AG24="Evitar","No amerita plan de acción. No ejecute la actividad que genera el riesgo",
IF(AG24="Reducir","Debe establecer el plan de acción a implementar para mitigar el nivel del riesgo",
IF(AG24="Compartir","No amerita plan de acción. Comparta el riesgo con una parte interesada que pueda gestionarlo con mas eficacia",""))))))</f>
        <v>Debe establecer el plan de acción a implementar para mitigar el nivel del riesgo</v>
      </c>
      <c r="AI24" s="47" t="s">
        <v>94</v>
      </c>
      <c r="AJ24" s="48">
        <v>44835</v>
      </c>
      <c r="AK24" s="49" t="str">
        <f t="shared" ref="AK24" si="14">IF(AI24="","","∑ Peso porcentual de cada acción definida")</f>
        <v>∑ Peso porcentual de cada acción definida</v>
      </c>
      <c r="AL24" s="50" t="s">
        <v>95</v>
      </c>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row>
    <row r="25" spans="1:67" ht="31.5" customHeight="1">
      <c r="A25" s="35"/>
      <c r="B25" s="36"/>
      <c r="C25" s="36"/>
      <c r="D25" s="36"/>
      <c r="E25" s="36"/>
      <c r="F25" s="36"/>
      <c r="G25" s="36"/>
      <c r="H25" s="36"/>
      <c r="I25" s="36"/>
      <c r="J25" s="36"/>
      <c r="K25" s="37"/>
      <c r="L25" s="38"/>
      <c r="M25" s="36"/>
      <c r="N25" s="37"/>
      <c r="O25" s="38"/>
      <c r="P25" s="39"/>
      <c r="Q25" s="40" t="str">
        <f>IF($H$24="","",
IF(OR($H$24="Corrupción",$H$24="Lavado de Activos",$H$24="Financiación del Terrorismo",$H$24="Trámites, OPAs y Consultas de Acceso a la Información Pública"),'[6]6.Valoración Control Corrupción'!$E25,'[6]5. Valoración de Controles'!$H25))</f>
        <v xml:space="preserve">  </v>
      </c>
      <c r="R25" s="41">
        <f>IF($H$24="","",
IF(OR($H$24="Corrupción",$H$24="Lavado de Activos",$H$24="Financiación del Terrorismo",$H$24="Trámites, OPAs y Consultas de Acceso a la Información Pública"),"No Aplica",'[6]5. Valoración de Controles'!$I25))</f>
        <v>0</v>
      </c>
      <c r="S25" s="41" t="str">
        <f>IF($H$24="","",
IF(OR($H$24="Corrupción",$H$24="Lavado de Activos",$H$24="Financiación del Terrorismo",$H$24="Trámites, OPAs y Consultas de Acceso a la Información Pública"),"No Aplica",'[6]5. Valoración de Controles'!$J25))</f>
        <v/>
      </c>
      <c r="T25" s="41">
        <f>IF($H$24="","",
IF(OR($H$24="Corrupción",$H$24="Lavado de Activos",$H$24="Financiación del Terrorismo",$H$24="Trámites, OPAs y Consultas de Acceso a la Información Pública"),"No Aplica",'[6]5. Valoración de Controles'!$K25))</f>
        <v>0</v>
      </c>
      <c r="U25" s="41">
        <f>IF($H$24="","",
IF(OR($H$24="Corrupción",$H$24="Lavado de Activos",$H$24="Financiación del Terrorismo",$H$24="Trámites, OPAs y Consultas de Acceso a la Información Pública"),"No Aplica",'[6]5. Valoración de Controles'!$L25))</f>
        <v>0</v>
      </c>
      <c r="V25" s="41">
        <f>IF($H$24="","",
IF(OR($H$24="Corrupción",$H$24="Lavado de Activos",$H$24="Financiación del Terrorismo",$H$24="Trámites, OPAs y Consultas de Acceso a la Información Pública"),"No Aplica",'[6]5. Valoración de Controles'!$M25))</f>
        <v>0</v>
      </c>
      <c r="W25" s="41">
        <f>IF($H$24="","",
IF(OR($H$24="Corrupción",$H$24="Lavado de Activos",$H$24="Financiación del Terrorismo",$H$24="Trámites, OPAs y Consultas de Acceso a la Información Pública"),"No Aplica",'[6]5. Valoración de Controles'!$N25))</f>
        <v>0</v>
      </c>
      <c r="X25" s="42">
        <f>IF($H$24="","",
IF(OR($H$24="Corrupción",$H$24="Lavado de Activos",$H$24="Financiación del Terrorismo",$H$24="Trámites, OPAs y Consultas de Acceso a la Información Pública"),"No Aplica",'[6]5. Valoración de Controles'!$O25))</f>
        <v>0</v>
      </c>
      <c r="Y25" s="42">
        <f>IF($H$24="","",
IF(OR($H$24="Corrupción",$H$24="Lavado de Activos",$H$24="Financiación del Terrorismo",$H$24="Trámites, OPAs y Consultas de Acceso a la Información Pública"),"No Aplica",'[6]5. Valoración de Controles'!$P25))</f>
        <v>0</v>
      </c>
      <c r="Z25" s="42">
        <f>IF($H$24="","",
IF(OR($H$24="Corrupción",$H$24="Lavado de Activos",$H$24="Financiación del Terrorismo",$H$24="Trámites, OPAs y Consultas de Acceso a la Información Pública"),"No Aplica",'[6]5. Valoración de Controles'!$Q25))</f>
        <v>0</v>
      </c>
      <c r="AA25" s="43" t="str">
        <f>IF($H$24="","",
IF(OR($H$24="Corrupción",$H$24="Lavado de Activos",$H$24="Financiación del Terrorismo",$H$24="Trámites, OPAs y Consultas de Acceso a la Información Pública"),"No aplica",'[6]5. Valoración de Controles'!$R25))</f>
        <v/>
      </c>
      <c r="AB25" s="37"/>
      <c r="AC25" s="52"/>
      <c r="AD25" s="37"/>
      <c r="AE25" s="52"/>
      <c r="AF25" s="39"/>
      <c r="AG25" s="45"/>
      <c r="AH25" s="53"/>
      <c r="AI25" s="54"/>
      <c r="AJ25" s="55"/>
      <c r="AK25" s="56"/>
      <c r="AL25" s="55"/>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row>
    <row r="26" spans="1:67" ht="31.5" customHeight="1">
      <c r="A26" s="35"/>
      <c r="B26" s="36"/>
      <c r="C26" s="36"/>
      <c r="D26" s="36"/>
      <c r="E26" s="36"/>
      <c r="F26" s="36"/>
      <c r="G26" s="36"/>
      <c r="H26" s="36"/>
      <c r="I26" s="36"/>
      <c r="J26" s="36"/>
      <c r="K26" s="37"/>
      <c r="L26" s="38"/>
      <c r="M26" s="36"/>
      <c r="N26" s="37"/>
      <c r="O26" s="38"/>
      <c r="P26" s="39"/>
      <c r="Q26" s="40" t="str">
        <f>IF($H$24="","",
IF(OR($H$24="Corrupción",$H$24="Lavado de Activos",$H$24="Financiación del Terrorismo",$H$24="Trámites, OPAs y Consultas de Acceso a la Información Pública"),'[6]6.Valoración Control Corrupción'!$E26,'[6]5. Valoración de Controles'!$H26))</f>
        <v xml:space="preserve">  </v>
      </c>
      <c r="R26" s="41">
        <f>IF($H$24="","",
IF(OR($H$24="Corrupción",$H$24="Lavado de Activos",$H$24="Financiación del Terrorismo",$H$24="Trámites, OPAs y Consultas de Acceso a la Información Pública"),"No Aplica",'[6]5. Valoración de Controles'!$I26))</f>
        <v>0</v>
      </c>
      <c r="S26" s="41" t="str">
        <f>IF($H$24="","",
IF(OR($H$24="Corrupción",$H$24="Lavado de Activos",$H$24="Financiación del Terrorismo",$H$24="Trámites, OPAs y Consultas de Acceso a la Información Pública"),"No Aplica",'[6]5. Valoración de Controles'!$J26))</f>
        <v/>
      </c>
      <c r="T26" s="41">
        <f>IF($H$24="","",
IF(OR($H$24="Corrupción",$H$24="Lavado de Activos",$H$24="Financiación del Terrorismo",$H$24="Trámites, OPAs y Consultas de Acceso a la Información Pública"),"No Aplica",'[6]5. Valoración de Controles'!$K26))</f>
        <v>0</v>
      </c>
      <c r="U26" s="41">
        <f>IF($H$24="","",
IF(OR($H$24="Corrupción",$H$24="Lavado de Activos",$H$24="Financiación del Terrorismo",$H$24="Trámites, OPAs y Consultas de Acceso a la Información Pública"),"No Aplica",'[6]5. Valoración de Controles'!$L26))</f>
        <v>0</v>
      </c>
      <c r="V26" s="41">
        <f>IF($H$24="","",
IF(OR($H$24="Corrupción",$H$24="Lavado de Activos",$H$24="Financiación del Terrorismo",$H$24="Trámites, OPAs y Consultas de Acceso a la Información Pública"),"No Aplica",'[6]5. Valoración de Controles'!$M26))</f>
        <v>0</v>
      </c>
      <c r="W26" s="41">
        <f>IF($H$24="","",
IF(OR($H$24="Corrupción",$H$24="Lavado de Activos",$H$24="Financiación del Terrorismo",$H$24="Trámites, OPAs y Consultas de Acceso a la Información Pública"),"No Aplica",'[6]5. Valoración de Controles'!$N26))</f>
        <v>0</v>
      </c>
      <c r="X26" s="42">
        <f>IF($H$24="","",
IF(OR($H$24="Corrupción",$H$24="Lavado de Activos",$H$24="Financiación del Terrorismo",$H$24="Trámites, OPAs y Consultas de Acceso a la Información Pública"),"No Aplica",'[6]5. Valoración de Controles'!$O26))</f>
        <v>0</v>
      </c>
      <c r="Y26" s="42">
        <f>IF($H$24="","",
IF(OR($H$24="Corrupción",$H$24="Lavado de Activos",$H$24="Financiación del Terrorismo",$H$24="Trámites, OPAs y Consultas de Acceso a la Información Pública"),"No Aplica",'[6]5. Valoración de Controles'!$P26))</f>
        <v>0</v>
      </c>
      <c r="Z26" s="42">
        <f>IF($H$24="","",
IF(OR($H$24="Corrupción",$H$24="Lavado de Activos",$H$24="Financiación del Terrorismo",$H$24="Trámites, OPAs y Consultas de Acceso a la Información Pública"),"No Aplica",'[6]5. Valoración de Controles'!$Q26))</f>
        <v>0</v>
      </c>
      <c r="AA26" s="43" t="str">
        <f>IF($H$24="","",
IF(OR($H$24="Corrupción",$H$24="Lavado de Activos",$H$24="Financiación del Terrorismo",$H$24="Trámites, OPAs y Consultas de Acceso a la Información Pública"),"No aplica",'[6]5. Valoración de Controles'!$R26))</f>
        <v/>
      </c>
      <c r="AB26" s="37"/>
      <c r="AC26" s="52"/>
      <c r="AD26" s="37"/>
      <c r="AE26" s="52"/>
      <c r="AF26" s="39"/>
      <c r="AG26" s="45"/>
      <c r="AH26" s="53"/>
      <c r="AI26" s="54"/>
      <c r="AJ26" s="55"/>
      <c r="AK26" s="56"/>
      <c r="AL26" s="55"/>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row>
    <row r="27" spans="1:67" ht="31.5" customHeight="1">
      <c r="A27" s="35">
        <v>7</v>
      </c>
      <c r="B27" s="36" t="str">
        <f>'[6]2. Identificación del Riesgo'!B27:B29</f>
        <v>Gestión Financiera</v>
      </c>
      <c r="C27" s="36" t="str">
        <f>IF('[6]2. Identificación del Riesgo'!C27:C29="","",'[6]2. Identificación del Riesgo'!C27:C29)</f>
        <v>Actividades de desvinculación y traslado (funcionarios).</v>
      </c>
      <c r="D27" s="36" t="str">
        <f>IF('[6]2. Identificación del Riesgo'!D27:D29="","",'[6]2. Identificación del Riesgo'!D27:D29)</f>
        <v>Afectación Económica (o presupuestal) y Reputacional</v>
      </c>
      <c r="E27" s="36" t="str">
        <f>IF('[6]2. Identificación del Riesgo'!E27:E29="","",'[6]2. Identificación del Riesgo'!E27:E29)</f>
        <v>por la alta rotación de personal de planta (carrera administrativa y provisional)</v>
      </c>
      <c r="F27" s="36" t="str">
        <f>IF('[6]2. Identificación del Riesgo'!F27:F29="","",'[6]2. Identificación del Riesgo'!F27:F29)</f>
        <v>Debido a la falta de lineamientos y herramientas institucionalizados para una adecuada transferencia de conocimiento.</v>
      </c>
      <c r="G27" s="36" t="str">
        <f>IF('[6]2. Identificación del Riesgo'!G27:G29="","",'[6]2. Identificación del Riesgo'!G27:G29)</f>
        <v>Posibilidad de afectación economica o presupuestal, por la alta rotación de personal de planta, debido a la falta de lineamientos y herramientas institucionalizados para una adecuada trasferencia de conocimiento.</v>
      </c>
      <c r="H27" s="36" t="str">
        <f>IF('[6]2. Identificación del Riesgo'!H27:H29="","",'[6]2. Identificación del Riesgo'!H27:H29)</f>
        <v>Fuga de Capital Intelectual</v>
      </c>
      <c r="I27" s="36" t="str">
        <f>IF('[6]2. Identificación del Riesgo'!I27:I29="","",'[6]2. Identificación del Riesgo'!I27:I29)</f>
        <v>Usuarios, productos y practicas, organizacionales</v>
      </c>
      <c r="J27" s="36" t="str">
        <f>IF('[6]2. Identificación del Riesgo'!J27:J29="","",'[6]2. Identificación del Riesgo'!J27:J29)</f>
        <v>Media: La actividad que conlleva el riesgo se ejecuta de 24 a 500 veces por año</v>
      </c>
      <c r="K27" s="37" t="str">
        <f>'[6]2. Identificación del Riesgo'!K27:K29</f>
        <v>Media</v>
      </c>
      <c r="L27" s="38">
        <f>'[6]2. Identificación del Riesgo'!L27:L29</f>
        <v>0.6</v>
      </c>
      <c r="M27" s="36" t="str">
        <f>IF(OR('[6]2. Identificación del Riesgo'!H27:H29="Corrupción",'[6]2. Identificación del Riesgo'!H27:H29="Lavado de Activos",'[6]2. Identificación del Riesgo'!H27:H29="Financiación del Terrorismo",'[6]2. Identificación del Riesgo'!H27:H29="Trámites, OPAs y Consultas de Acceso a la Información Pública"),"No Aplica",
IF('[6]2. Identificación del Riesgo'!M27:M29="","",'[6]2. Identificación del Riesgo'!M27:M29))</f>
        <v>Reputacional: El riesgo afecta la imagen de de la entidad con efecto publicitario sostenido a nivel de sector administrativo, nivel departamental o municipal</v>
      </c>
      <c r="N27" s="37" t="str">
        <f>'[6]2. Identificación del Riesgo'!N27:N29</f>
        <v>Mayor</v>
      </c>
      <c r="O27" s="38">
        <f>'[6]2. Identificación del Riesgo'!O27:O29</f>
        <v>0.8</v>
      </c>
      <c r="P27" s="39" t="str">
        <f>'[6]2. Identificación del Riesgo'!P27:P29</f>
        <v>Alto</v>
      </c>
      <c r="Q27" s="40" t="str">
        <f>IF($H$27="","",
IF(OR($H$27="Corrupción",$H$27="Lavado de Activos",$H$27="Financiación del Terrorismo",$H$27="Trámites, OPAs y Consultas de Acceso a la Información Pública"),'[6]6.Valoración Control Corrupción'!$E27,'[6]5. Valoración de Controles'!$H27))</f>
        <v>El Jefe Inmediato verifica el acta de entrega de puesto de trabajo con sus respectivos soportes, remitida por el funcionario al momento de una desvinculación o traslado laboral.</v>
      </c>
      <c r="R27" s="41" t="str">
        <f>IF($H$27="","",
IF(OR($H$27="Corrupción",$H$27="Lavado de Activos",$H$27="Financiación del Terrorismo",$H$27="Trámites, OPAs y Consultas de Acceso a la Información Pública"),"No Aplica",'[6]5. Valoración de Controles'!$I27))</f>
        <v>Detectivo</v>
      </c>
      <c r="S27" s="41" t="str">
        <f>IF($H$27="","",
IF(OR($H$27="Corrupción",$H$27="Lavado de Activos",$H$27="Financiación del Terrorismo",$H$27="Trámites, OPAs y Consultas de Acceso a la Información Pública"),"No Aplica",'[6]5. Valoración de Controles'!$J27))</f>
        <v>Afecta probabilidad</v>
      </c>
      <c r="T27" s="41" t="str">
        <f>IF($H$27="","",
IF(OR($H$27="Corrupción",$H$27="Lavado de Activos",$H$27="Financiación del Terrorismo",$H$27="Trámites, OPAs y Consultas de Acceso a la Información Pública"),"No Aplica",'[6]5. Valoración de Controles'!$K27))</f>
        <v>Manual</v>
      </c>
      <c r="U27" s="41" t="str">
        <f>IF($H$27="","",
IF(OR($H$27="Corrupción",$H$27="Lavado de Activos",$H$27="Financiación del Terrorismo",$H$27="Trámites, OPAs y Consultas de Acceso a la Información Pública"),"No Aplica",'[6]5. Valoración de Controles'!$L27))</f>
        <v>Documentado</v>
      </c>
      <c r="V27" s="41" t="str">
        <f>IF($H$27="","",
IF(OR($H$27="Corrupción",$H$27="Lavado de Activos",$H$27="Financiación del Terrorismo",$H$27="Trámites, OPAs y Consultas de Acceso a la Información Pública"),"No Aplica",'[6]5. Valoración de Controles'!$M27))</f>
        <v>Continua</v>
      </c>
      <c r="W27" s="41" t="str">
        <f>IF($H$27="","",
IF(OR($H$27="Corrupción",$H$27="Lavado de Activos",$H$27="Financiación del Terrorismo",$H$27="Trámites, OPAs y Consultas de Acceso a la Información Pública"),"No Aplica",'[6]5. Valoración de Controles'!$N27))</f>
        <v>Con registro</v>
      </c>
      <c r="X27" s="42" t="str">
        <f>IF($H$27="","",
IF(OR($H$27="Corrupción",$H$27="Lavado de Activos",$H$27="Financiación del Terrorismo",$H$27="Trámites, OPAs y Consultas de Acceso a la Información Pública"),"No Aplica",'[6]5. Valoración de Controles'!$O27))</f>
        <v>Historias Laborales</v>
      </c>
      <c r="Y27" s="42" t="str">
        <f>IF($H$27="","",
IF(OR($H$27="Corrupción",$H$27="Lavado de Activos",$H$27="Financiación del Terrorismo",$H$27="Trámites, OPAs y Consultas de Acceso a la Información Pública"),"No Aplica",'[6]5. Valoración de Controles'!$P27))</f>
        <v>Acta de entrega firmada por el funcionario que recibe el puesto de trabajo, quien garantiza al jefe inmediato la entrega idonea del mismo.</v>
      </c>
      <c r="Z27" s="42" t="str">
        <f>IF($H$27="","",
IF(OR($H$27="Corrupción",$H$27="Lavado de Activos",$H$27="Financiación del Terrorismo",$H$27="Trámites, OPAs y Consultas de Acceso a la Información Pública"),"No Aplica",'[6]5. Valoración de Controles'!$Q27))</f>
        <v xml:space="preserve">Si el funcionario que recibe el puesto de trabajo no esta conforme con la entrega, el jefe inmediato solicita fortalecer dicha entrega y se condiciona el pago de nomina. </v>
      </c>
      <c r="AA27" s="43">
        <f>IF($H$27="","",
IF(OR($H$27="Corrupción",$H$27="Lavado de Activos",$H$27="Financiación del Terrorismo",$H$27="Trámites, OPAs y Consultas de Acceso a la Información Pública"),"No aplica",'[6]5. Valoración de Controles'!$R27))</f>
        <v>0.3</v>
      </c>
      <c r="AB27" s="37" t="str">
        <f>IF(H27="","",
IF(OR(H27="Corrupción",H27="Lavado de Activos",H27="Financiación del Terrorismo",H27="Trámites, OPAs y Consultas de Acceso a la Información Pública"),'[6]6.Valoración Control Corrupción'!W27:W29,
IF(OR(H27&lt;&gt;"Corrupción",H27&lt;&gt;"Lavado de Activos",H27&lt;&gt;"Financiación del Terrorismo",H27&lt;&gt;"Trámites, OPAs y Consultas de Acceso a la Información Pública"),IF(AC27="","",
IF(AND(AC27&gt;0,AC27&lt;0.4),"Muy Baja",
IF(AND(AC27&gt;=0.4,AC27&lt;0.6),"Baja",
IF(AND(AC27&gt;=0.6,AC27&lt;0.8),"Media",
IF(AND(AC27&gt;=0.8,AC27&lt;1),"Alta",
IF(AC27&gt;=1,"Muy Alta","")))))))))</f>
        <v>Muy Baja</v>
      </c>
      <c r="AC27" s="44">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IF('[6]5. Valoración de Controles'!U29&gt;0,'[6]5. Valoración de Controles'!U29,
IF('[6]5. Valoración de Controles'!U28&gt;0,'[6]5. Valoración de Controles'!U28,
IF('[6]5. Valoración de Controles'!U27&gt;0,'[6]5. Valoración de Controles'!U27,L27))))))</f>
        <v>0.29399999999999998</v>
      </c>
      <c r="AD27" s="37" t="str">
        <f>IF(H27="","",
IF(OR(H27="Corrupción",H27="Lavado de Activos",H27="Financiación del Terrorismo",H27="Trámites, OPAs y Consultas de Acceso a la Información Pública"),'[6]3. Impacto Riesgo de Corrupción'!Z27:Z29,
IF(OR(H27&lt;&gt;"Corrupción",H27&lt;&gt;"Lavado de Activos",H27&lt;&gt;"Financiación del Terrorismo",H27&lt;&gt;"Trámites, OPAs y Consultas de Acceso a la Información Pública"),
IF(AE27="","",
IF(AND(AE27&gt;0,AE27&lt;0.4),"Leve",
IF(AND(AE27&gt;=0.4,AE27&lt;0.6),"Menor",
IF(AND(AE27&gt;=0.6,AE27&lt;0.8),"Moderado",
IF(AND(AE27&gt;=0.8,AE27&lt;1),"Mayor",
IF(AE27&gt;=1,"Catastrófico","")))))))))</f>
        <v>Mayor</v>
      </c>
      <c r="AE27" s="44">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IF('[6]5. Valoración de Controles'!V29&gt;0,'[6]5. Valoración de Controles'!V29,
IF('[6]5. Valoración de Controles'!V28&gt;0,'[6]5. Valoración de Controles'!V28,
IF('[6]5. Valoración de Controles'!V27&gt;0,'[6]5. Valoración de Controles'!V27,O27))))))</f>
        <v>0.8</v>
      </c>
      <c r="AF27" s="39" t="str">
        <f t="shared" ref="AF27" si="15">IF(AND(AB27="Muy Alta",OR(AD27="Leve",AD27="Menor",AD27="Moderado",AD27="Mayor")),"Alto",
IF(AND(AB27="Alta",OR(AD27="Leve",AD27="Menor")),"Moderado",
IF(AND(AB27="Alta",OR(AD27="Moderado",AD27="Mayor")),"Alto",
IF(AND(AB27="Media",OR(AD27="Leve",AD27="Menor",AD27="Moderado")),"Moderado",
IF(AND(AB27="Media",OR(AD27="Mayor")),"Alto",
IF(AND(AB27="Baja",OR(AD27="Leve")),"Bajo",
IF(AND(OR(AB27="Baja",AB27="Improbable"),OR(AD27="Menor",AD27="Moderado")),"Moderado",
IF(AND(OR(AB27="Baja",AB27="Improbable"),AD27="Mayor"),"Alto",
IF(AND(AB27="Muy Baja",OR(AD27="Leve",AD27="Menor")),"Bajo",
IF(AND(OR(AB27="Muy Baja",AB27="Rara vez"),OR(AD27="Moderado")),"Moderado",
IF(AND(OR(AB27="Muy Baja",AB27="Rara vez"),AD27="Mayor"),"Alto",
IF(AND(OR(AB27="Casi seguro",AB27="Probable",AB27="Posible"),AD27="Mayor"),"Extremo",
IF(AND(AB27="Casi seguro",AD27="Moderado"),"Extremo",
IF(AND(OR(AB27="Probable",AB27="Posible"),OR(AD27="Moderado")),"Alto",
IF(AD27="Catastrófico","Extremo","")))))))))))))))</f>
        <v>Alto</v>
      </c>
      <c r="AG27" s="45" t="s">
        <v>50</v>
      </c>
      <c r="AH27" s="46" t="str">
        <f t="shared" ref="AH27" si="16">IF(AG27="Reducir (Mitigar)","Debe establecer el plan de acción a implementar para mitigar el nivel del riesgo",
IF(AG27="Reducir (Transferir)","No amerita plan de acción. Debe tercerizar la actividad que genera este riesgo o adquirir polizas para evitar responsabilidad economica, sin embargo mantiene la responsabilidad reputacional",
IF(AG27="Aceptar","No amerita plan de acción. Asuma las consecuencias de la materialización del riesgo",
IF(AG27="Evitar","No amerita plan de acción. No ejecute la actividad que genera el riesgo",
IF(AG27="Reducir","Debe establecer el plan de acción a implementar para mitigar el nivel del riesgo",
IF(AG27="Compartir","No amerita plan de acción. Comparta el riesgo con una parte interesada que pueda gestionarlo con mas eficacia",""))))))</f>
        <v>Debe establecer el plan de acción a implementar para mitigar el nivel del riesgo</v>
      </c>
      <c r="AI27" s="47" t="s">
        <v>66</v>
      </c>
      <c r="AJ27" s="48" t="s">
        <v>67</v>
      </c>
      <c r="AK27" s="49" t="str">
        <f t="shared" ref="AK27" si="17">IF(AI27="","","∑ Peso porcentual de cada acción definida")</f>
        <v>∑ Peso porcentual de cada acción definida</v>
      </c>
      <c r="AL27" s="50" t="s">
        <v>96</v>
      </c>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row>
    <row r="28" spans="1:67" ht="31.5" customHeight="1">
      <c r="A28" s="35"/>
      <c r="B28" s="36"/>
      <c r="C28" s="36"/>
      <c r="D28" s="36"/>
      <c r="E28" s="36"/>
      <c r="F28" s="36"/>
      <c r="G28" s="36"/>
      <c r="H28" s="36"/>
      <c r="I28" s="36"/>
      <c r="J28" s="36"/>
      <c r="K28" s="37"/>
      <c r="L28" s="38"/>
      <c r="M28" s="36"/>
      <c r="N28" s="37"/>
      <c r="O28" s="38"/>
      <c r="P28" s="39"/>
      <c r="Q28" s="40" t="str">
        <f>IF($H$27="","",
IF(OR($H$27="Corrupción",$H$27="Lavado de Activos",$H$27="Financiación del Terrorismo",$H$27="Trámites, OPAs y Consultas de Acceso a la Información Pública"),'[6]6.Valoración Control Corrupción'!$E28,'[6]5. Valoración de Controles'!$H28))</f>
        <v>El funcionario realiza el informe o charla en la que transfiere el conocimiento adquirido, producto de una capacitación brindada por el IDIGER mediante su Plan Institucional de Capacitación.</v>
      </c>
      <c r="R28" s="41" t="str">
        <f>IF($H$27="","",
IF(OR($H$27="Corrupción",$H$27="Lavado de Activos",$H$27="Financiación del Terrorismo",$H$27="Trámites, OPAs y Consultas de Acceso a la Información Pública"),"No Aplica",'[6]5. Valoración de Controles'!$I28))</f>
        <v>Detectivo</v>
      </c>
      <c r="S28" s="41" t="str">
        <f>IF($H$27="","",
IF(OR($H$27="Corrupción",$H$27="Lavado de Activos",$H$27="Financiación del Terrorismo",$H$27="Trámites, OPAs y Consultas de Acceso a la Información Pública"),"No Aplica",'[6]5. Valoración de Controles'!$J28))</f>
        <v>Afecta probabilidad</v>
      </c>
      <c r="T28" s="41" t="str">
        <f>IF($H$27="","",
IF(OR($H$27="Corrupción",$H$27="Lavado de Activos",$H$27="Financiación del Terrorismo",$H$27="Trámites, OPAs y Consultas de Acceso a la Información Pública"),"No Aplica",'[6]5. Valoración de Controles'!$K28))</f>
        <v>Manual</v>
      </c>
      <c r="U28" s="41" t="str">
        <f>IF($H$27="","",
IF(OR($H$27="Corrupción",$H$27="Lavado de Activos",$H$27="Financiación del Terrorismo",$H$27="Trámites, OPAs y Consultas de Acceso a la Información Pública"),"No Aplica",'[6]5. Valoración de Controles'!$L28))</f>
        <v>Documentado</v>
      </c>
      <c r="V28" s="41" t="str">
        <f>IF($H$27="","",
IF(OR($H$27="Corrupción",$H$27="Lavado de Activos",$H$27="Financiación del Terrorismo",$H$27="Trámites, OPAs y Consultas de Acceso a la Información Pública"),"No Aplica",'[6]5. Valoración de Controles'!$M28))</f>
        <v>Continua</v>
      </c>
      <c r="W28" s="41" t="str">
        <f>IF($H$27="","",
IF(OR($H$27="Corrupción",$H$27="Lavado de Activos",$H$27="Financiación del Terrorismo",$H$27="Trámites, OPAs y Consultas de Acceso a la Información Pública"),"No Aplica",'[6]5. Valoración de Controles'!$N28))</f>
        <v>Con registro</v>
      </c>
      <c r="X28" s="42" t="str">
        <f>IF($H$27="","",
IF(OR($H$27="Corrupción",$H$27="Lavado de Activos",$H$27="Financiación del Terrorismo",$H$27="Trámites, OPAs y Consultas de Acceso a la Información Pública"),"No Aplica",'[6]5. Valoración de Controles'!$O28))</f>
        <v>Historias Laborales</v>
      </c>
      <c r="Y28" s="42" t="str">
        <f>IF($H$27="","",
IF(OR($H$27="Corrupción",$H$27="Lavado de Activos",$H$27="Financiación del Terrorismo",$H$27="Trámites, OPAs y Consultas de Acceso a la Información Pública"),"No Aplica",'[6]5. Valoración de Controles'!$P28))</f>
        <v>Capacitación presencial o virtual para transferir el conocimiento a los funcionarios de la Entidad, o Elaboración de informe de los conocimientos adquiridos en la capacitación recibida.</v>
      </c>
      <c r="Z28" s="42" t="str">
        <f>IF($H$27="","",
IF(OR($H$27="Corrupción",$H$27="Lavado de Activos",$H$27="Financiación del Terrorismo",$H$27="Trámites, OPAs y Consultas de Acceso a la Información Pública"),"No Aplica",'[6]5. Valoración de Controles'!$Q28))</f>
        <v>El control no permite identificar desviaciones o diferencias.</v>
      </c>
      <c r="AA28" s="43">
        <f>IF($H$27="","",
IF(OR($H$27="Corrupción",$H$27="Lavado de Activos",$H$27="Financiación del Terrorismo",$H$27="Trámites, OPAs y Consultas de Acceso a la Información Pública"),"No aplica",'[6]5. Valoración de Controles'!$R28))</f>
        <v>0.3</v>
      </c>
      <c r="AB28" s="37"/>
      <c r="AC28" s="52"/>
      <c r="AD28" s="37"/>
      <c r="AE28" s="52"/>
      <c r="AF28" s="39"/>
      <c r="AG28" s="45"/>
      <c r="AH28" s="53"/>
      <c r="AI28" s="54"/>
      <c r="AJ28" s="55"/>
      <c r="AK28" s="56"/>
      <c r="AL28" s="55"/>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row>
    <row r="29" spans="1:67" ht="31.5" customHeight="1">
      <c r="A29" s="35"/>
      <c r="B29" s="36"/>
      <c r="C29" s="36"/>
      <c r="D29" s="36"/>
      <c r="E29" s="36"/>
      <c r="F29" s="36"/>
      <c r="G29" s="36"/>
      <c r="H29" s="36"/>
      <c r="I29" s="36"/>
      <c r="J29" s="36"/>
      <c r="K29" s="37"/>
      <c r="L29" s="38"/>
      <c r="M29" s="36"/>
      <c r="N29" s="37"/>
      <c r="O29" s="38"/>
      <c r="P29" s="39"/>
      <c r="Q29" s="40" t="str">
        <f>IF($H$27="","",
IF(OR($H$27="Corrupción",$H$27="Lavado de Activos",$H$27="Financiación del Terrorismo",$H$27="Trámites, OPAs y Consultas de Acceso a la Información Pública"),'[6]6.Valoración Control Corrupción'!$E29,'[6]5. Valoración de Controles'!$H29))</f>
        <v xml:space="preserve">  </v>
      </c>
      <c r="R29" s="41">
        <f>IF($H$27="","",
IF(OR($H$27="Corrupción",$H$27="Lavado de Activos",$H$27="Financiación del Terrorismo",$H$27="Trámites, OPAs y Consultas de Acceso a la Información Pública"),"No Aplica",'[6]5. Valoración de Controles'!$I29))</f>
        <v>0</v>
      </c>
      <c r="S29" s="41" t="str">
        <f>IF($H$27="","",
IF(OR($H$27="Corrupción",$H$27="Lavado de Activos",$H$27="Financiación del Terrorismo",$H$27="Trámites, OPAs y Consultas de Acceso a la Información Pública"),"No Aplica",'[6]5. Valoración de Controles'!$J29))</f>
        <v/>
      </c>
      <c r="T29" s="41">
        <f>IF($H$27="","",
IF(OR($H$27="Corrupción",$H$27="Lavado de Activos",$H$27="Financiación del Terrorismo",$H$27="Trámites, OPAs y Consultas de Acceso a la Información Pública"),"No Aplica",'[6]5. Valoración de Controles'!$K29))</f>
        <v>0</v>
      </c>
      <c r="U29" s="41">
        <f>IF($H$27="","",
IF(OR($H$27="Corrupción",$H$27="Lavado de Activos",$H$27="Financiación del Terrorismo",$H$27="Trámites, OPAs y Consultas de Acceso a la Información Pública"),"No Aplica",'[6]5. Valoración de Controles'!$L29))</f>
        <v>0</v>
      </c>
      <c r="V29" s="41">
        <f>IF($H$27="","",
IF(OR($H$27="Corrupción",$H$27="Lavado de Activos",$H$27="Financiación del Terrorismo",$H$27="Trámites, OPAs y Consultas de Acceso a la Información Pública"),"No Aplica",'[6]5. Valoración de Controles'!$M29))</f>
        <v>0</v>
      </c>
      <c r="W29" s="41">
        <f>IF($H$27="","",
IF(OR($H$27="Corrupción",$H$27="Lavado de Activos",$H$27="Financiación del Terrorismo",$H$27="Trámites, OPAs y Consultas de Acceso a la Información Pública"),"No Aplica",'[6]5. Valoración de Controles'!$N29))</f>
        <v>0</v>
      </c>
      <c r="X29" s="42">
        <f>IF($H$27="","",
IF(OR($H$27="Corrupción",$H$27="Lavado de Activos",$H$27="Financiación del Terrorismo",$H$27="Trámites, OPAs y Consultas de Acceso a la Información Pública"),"No Aplica",'[6]5. Valoración de Controles'!$O29))</f>
        <v>0</v>
      </c>
      <c r="Y29" s="42">
        <f>IF($H$27="","",
IF(OR($H$27="Corrupción",$H$27="Lavado de Activos",$H$27="Financiación del Terrorismo",$H$27="Trámites, OPAs y Consultas de Acceso a la Información Pública"),"No Aplica",'[6]5. Valoración de Controles'!$P29))</f>
        <v>0</v>
      </c>
      <c r="Z29" s="42">
        <f>IF($H$27="","",
IF(OR($H$27="Corrupción",$H$27="Lavado de Activos",$H$27="Financiación del Terrorismo",$H$27="Trámites, OPAs y Consultas de Acceso a la Información Pública"),"No Aplica",'[6]5. Valoración de Controles'!$Q29))</f>
        <v>0</v>
      </c>
      <c r="AA29" s="43" t="str">
        <f>IF($H$27="","",
IF(OR($H$27="Corrupción",$H$27="Lavado de Activos",$H$27="Financiación del Terrorismo",$H$27="Trámites, OPAs y Consultas de Acceso a la Información Pública"),"No aplica",'[6]5. Valoración de Controles'!$R29))</f>
        <v/>
      </c>
      <c r="AB29" s="37"/>
      <c r="AC29" s="52"/>
      <c r="AD29" s="37"/>
      <c r="AE29" s="52"/>
      <c r="AF29" s="39"/>
      <c r="AG29" s="45"/>
      <c r="AH29" s="53"/>
      <c r="AI29" s="54"/>
      <c r="AJ29" s="55"/>
      <c r="AK29" s="56"/>
      <c r="AL29" s="55"/>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row>
    <row r="30" spans="1:67" ht="31.5" customHeight="1">
      <c r="A30" s="35">
        <v>8</v>
      </c>
      <c r="B30" s="36" t="str">
        <f>'[6]2. Identificación del Riesgo'!B30:B32</f>
        <v>Gestión Financiera</v>
      </c>
      <c r="C30" s="36" t="str">
        <f>IF('[6]2. Identificación del Riesgo'!C30:C32="","",'[6]2. Identificación del Riesgo'!C30:C32)</f>
        <v>Entrega de informes de actividades y/o terminación o cesión de contratos de prestación de servicios (contratistas).</v>
      </c>
      <c r="D30" s="36" t="str">
        <f>IF('[6]2. Identificación del Riesgo'!D30:D32="","",'[6]2. Identificación del Riesgo'!D30:D32)</f>
        <v>Afectación Económica (o presupuestal) y Reputacional</v>
      </c>
      <c r="E30" s="36" t="str">
        <f>IF('[6]2. Identificación del Riesgo'!E30:E32="","",'[6]2. Identificación del Riesgo'!E30:E32)</f>
        <v>por debilidades en la revisión de los productos entregados por los contratistas de prestación de servicios</v>
      </c>
      <c r="F30" s="36" t="str">
        <f>IF('[6]2. Identificación del Riesgo'!F30:F32="","",'[6]2. Identificación del Riesgo'!F30:F32)</f>
        <v>Debido a la falta de lineamientos y herramientas institucionalizados para una adecuada transferencia de conocimiento.</v>
      </c>
      <c r="G30" s="36" t="str">
        <f>IF('[6]2. Identificación del Riesgo'!G30:G32="","",'[6]2. Identificación del Riesgo'!G30:G32)</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30" s="36" t="str">
        <f>IF('[6]2. Identificación del Riesgo'!H30:H32="","",'[6]2. Identificación del Riesgo'!H30:H32)</f>
        <v>Fuga de Capital Intelectual</v>
      </c>
      <c r="I30" s="36" t="str">
        <f>IF('[6]2. Identificación del Riesgo'!I30:I32="","",'[6]2. Identificación del Riesgo'!I30:I32)</f>
        <v>Usuarios, productos y practicas, organizacionales</v>
      </c>
      <c r="J30" s="36" t="str">
        <f>IF('[6]2. Identificación del Riesgo'!J30:J32="","",'[6]2. Identificación del Riesgo'!J30:J32)</f>
        <v>Alta: La actividad que conlleva el riesgo se ejecuta mínimo 500 veces al año y máximo 5000 veces por año</v>
      </c>
      <c r="K30" s="37" t="str">
        <f>'[6]2. Identificación del Riesgo'!K30:K32</f>
        <v>Alta</v>
      </c>
      <c r="L30" s="38">
        <f>'[6]2. Identificación del Riesgo'!L30:L32</f>
        <v>0.8</v>
      </c>
      <c r="M30" s="36" t="str">
        <f>IF(OR('[6]2. Identificación del Riesgo'!H30:H32="Corrupción",'[6]2. Identificación del Riesgo'!H30:H32="Lavado de Activos",'[6]2. Identificación del Riesgo'!H30:H32="Financiación del Terrorismo",'[6]2. Identificación del Riesgo'!H30:H32="Trámites, OPAs y Consultas de Acceso a la Información Pública"),"No Aplica",
IF('[6]2. Identificación del Riesgo'!M30:M32="","",'[6]2. Identificación del Riesgo'!M30:M32))</f>
        <v>Reputacional: El riesgo afecta la imagen de la entidad internamente, de conocimiento general, nivel interno, de junta directiva y accionistas y/o de proveedores</v>
      </c>
      <c r="N30" s="37" t="str">
        <f>'[6]2. Identificación del Riesgo'!N30:N32</f>
        <v>Menor</v>
      </c>
      <c r="O30" s="38">
        <f>'[6]2. Identificación del Riesgo'!O30:O32</f>
        <v>0.4</v>
      </c>
      <c r="P30" s="39" t="str">
        <f>'[6]2. Identificación del Riesgo'!P30:P32</f>
        <v>Moderado</v>
      </c>
      <c r="Q30" s="40" t="str">
        <f>IF($H$30="","",
IF(OR($H$30="Corrupción",$H$30="Lavado de Activos",$H$30="Financiación del Terrorismo",$H$30="Trámites, OPAs y Consultas de Acceso a la Información Pública"),'[6]6.Valoración Control Corrupción'!$E30,'[6]5. Valoración de Controles'!$H30))</f>
        <v>El Supervisor del contrato verifica el informe de actividades y soportes entregados por el Contratista de prestación de servicios, de manera mensual.</v>
      </c>
      <c r="R30" s="41" t="str">
        <f>IF($H$30="","",
IF(OR($H$30="Corrupción",$H$30="Lavado de Activos",$H$30="Financiación del Terrorismo",$H$30="Trámites, OPAs y Consultas de Acceso a la Información Pública"),"No Aplica",'[6]5. Valoración de Controles'!$I30))</f>
        <v>Detectivo</v>
      </c>
      <c r="S30" s="41" t="str">
        <f>IF($H$30="","",
IF(OR($H$30="Corrupción",$H$30="Lavado de Activos",$H$30="Financiación del Terrorismo",$H$30="Trámites, OPAs y Consultas de Acceso a la Información Pública"),"No Aplica",'[6]5. Valoración de Controles'!$J30))</f>
        <v>Afecta probabilidad</v>
      </c>
      <c r="T30" s="41" t="str">
        <f>IF($H$30="","",
IF(OR($H$30="Corrupción",$H$30="Lavado de Activos",$H$30="Financiación del Terrorismo",$H$30="Trámites, OPAs y Consultas de Acceso a la Información Pública"),"No Aplica",'[6]5. Valoración de Controles'!$K30))</f>
        <v>Manual</v>
      </c>
      <c r="U30" s="41" t="str">
        <f>IF($H$30="","",
IF(OR($H$30="Corrupción",$H$30="Lavado de Activos",$H$30="Financiación del Terrorismo",$H$30="Trámites, OPAs y Consultas de Acceso a la Información Pública"),"No Aplica",'[6]5. Valoración de Controles'!$L30))</f>
        <v>Documentado</v>
      </c>
      <c r="V30" s="41" t="str">
        <f>IF($H$30="","",
IF(OR($H$30="Corrupción",$H$30="Lavado de Activos",$H$30="Financiación del Terrorismo",$H$30="Trámites, OPAs y Consultas de Acceso a la Información Pública"),"No Aplica",'[6]5. Valoración de Controles'!$M30))</f>
        <v>Continua</v>
      </c>
      <c r="W30" s="41" t="str">
        <f>IF($H$30="","",
IF(OR($H$30="Corrupción",$H$30="Lavado de Activos",$H$30="Financiación del Terrorismo",$H$30="Trámites, OPAs y Consultas de Acceso a la Información Pública"),"No Aplica",'[6]5. Valoración de Controles'!$N30))</f>
        <v>Con registro</v>
      </c>
      <c r="X30" s="42" t="str">
        <f>IF($H$30="","",
IF(OR($H$30="Corrupción",$H$30="Lavado de Activos",$H$30="Financiación del Terrorismo",$H$30="Trámites, OPAs y Consultas de Acceso a la Información Pública"),"No Aplica",'[6]5. Valoración de Controles'!$O30))</f>
        <v>Carpeta fisica de cada contrato de prestación de servicios. A nivel digital en el NAS administrado por la Dirección TIC.</v>
      </c>
      <c r="Y30" s="42" t="str">
        <f>IF($H$30="","",
IF(OR($H$30="Corrupción",$H$30="Lavado de Activos",$H$30="Financiación del Terrorismo",$H$30="Trámites, OPAs y Consultas de Acceso a la Información Pública"),"No Aplica",'[6]5. Valoración de Controles'!$P30))</f>
        <v>Informe de actividades mensuales de los contratistas de prestación de servicios.</v>
      </c>
      <c r="Z30" s="42" t="str">
        <f>IF($H$30="","",
IF(OR($H$30="Corrupción",$H$30="Lavado de Activos",$H$30="Financiación del Terrorismo",$H$30="Trámites, OPAs y Consultas de Acceso a la Información Pública"),"No Aplica",'[6]5. Valoración de Controles'!$Q30))</f>
        <v>En caso de que el supervisor identifique diferencias en las evidencias con respecto a las actividades reportadas, devuelve el informe para que el contratista realice los ajustes pertinentes.</v>
      </c>
      <c r="AA30" s="43">
        <f>IF($H$30="","",
IF(OR($H$30="Corrupción",$H$30="Lavado de Activos",$H$30="Financiación del Terrorismo",$H$30="Trámites, OPAs y Consultas de Acceso a la Información Pública"),"No aplica",'[6]5. Valoración de Controles'!$R30))</f>
        <v>0.3</v>
      </c>
      <c r="AB30" s="37" t="str">
        <f>IF(H30="","",
IF(OR(H30="Corrupción",H30="Lavado de Activos",H30="Financiación del Terrorismo",H30="Trámites, OPAs y Consultas de Acceso a la Información Pública"),'[6]6.Valoración Control Corrupción'!W30:W32,
IF(OR(H30&lt;&gt;"Corrupción",H30&lt;&gt;"Lavado de Activos",H30&lt;&gt;"Financiación del Terrorismo",H30&lt;&gt;"Trámites, OPAs y Consultas de Acceso a la Información Pública"),IF(AC30="","",
IF(AND(AC30&gt;0,AC30&lt;0.4),"Muy Baja",
IF(AND(AC30&gt;=0.4,AC30&lt;0.6),"Baja",
IF(AND(AC30&gt;=0.6,AC30&lt;0.8),"Media",
IF(AND(AC30&gt;=0.8,AC30&lt;1),"Alta",
IF(AC30&gt;=1,"Muy Alta","")))))))))</f>
        <v>Baja</v>
      </c>
      <c r="AC30" s="44">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IF('[6]5. Valoración de Controles'!U32&gt;0,'[6]5. Valoración de Controles'!U32,
IF('[6]5. Valoración de Controles'!U31&gt;0,'[6]5. Valoración de Controles'!U31,
IF('[6]5. Valoración de Controles'!U30&gt;0,'[6]5. Valoración de Controles'!U30,L30))))))</f>
        <v>0.56000000000000005</v>
      </c>
      <c r="AD30" s="37" t="str">
        <f>IF(H30="","",
IF(OR(H30="Corrupción",H30="Lavado de Activos",H30="Financiación del Terrorismo",H30="Trámites, OPAs y Consultas de Acceso a la Información Pública"),'[6]3. Impacto Riesgo de Corrupción'!Z30:Z32,
IF(OR(H30&lt;&gt;"Corrupción",H30&lt;&gt;"Lavado de Activos",H30&lt;&gt;"Financiación del Terrorismo",H30&lt;&gt;"Trámites, OPAs y Consultas de Acceso a la Información Pública"),
IF(AE30="","",
IF(AND(AE30&gt;0,AE30&lt;0.4),"Leve",
IF(AND(AE30&gt;=0.4,AE30&lt;0.6),"Menor",
IF(AND(AE30&gt;=0.6,AE30&lt;0.8),"Moderado",
IF(AND(AE30&gt;=0.8,AE30&lt;1),"Mayor",
IF(AE30&gt;=1,"Catastrófico","")))))))))</f>
        <v>Menor</v>
      </c>
      <c r="AE30" s="44">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IF('[6]5. Valoración de Controles'!V32&gt;0,'[6]5. Valoración de Controles'!V32,
IF('[6]5. Valoración de Controles'!V31&gt;0,'[6]5. Valoración de Controles'!V31,
IF('[6]5. Valoración de Controles'!V30&gt;0,'[6]5. Valoración de Controles'!V30,O30))))))</f>
        <v>0.4</v>
      </c>
      <c r="AF30" s="39" t="str">
        <f t="shared" ref="AF30" si="18">IF(AND(AB30="Muy Alta",OR(AD30="Leve",AD30="Menor",AD30="Moderado",AD30="Mayor")),"Alto",
IF(AND(AB30="Alta",OR(AD30="Leve",AD30="Menor")),"Moderado",
IF(AND(AB30="Alta",OR(AD30="Moderado",AD30="Mayor")),"Alto",
IF(AND(AB30="Media",OR(AD30="Leve",AD30="Menor",AD30="Moderado")),"Moderado",
IF(AND(AB30="Media",OR(AD30="Mayor")),"Alto",
IF(AND(AB30="Baja",OR(AD30="Leve")),"Bajo",
IF(AND(OR(AB30="Baja",AB30="Improbable"),OR(AD30="Menor",AD30="Moderado")),"Moderado",
IF(AND(OR(AB30="Baja",AB30="Improbable"),AD30="Mayor"),"Alto",
IF(AND(AB30="Muy Baja",OR(AD30="Leve",AD30="Menor")),"Bajo",
IF(AND(OR(AB30="Muy Baja",AB30="Rara vez"),OR(AD30="Moderado")),"Moderado",
IF(AND(OR(AB30="Muy Baja",AB30="Rara vez"),AD30="Mayor"),"Alto",
IF(AND(OR(AB30="Casi seguro",AB30="Probable",AB30="Posible"),AD30="Mayor"),"Extremo",
IF(AND(AB30="Casi seguro",AD30="Moderado"),"Extremo",
IF(AND(OR(AB30="Probable",AB30="Posible"),OR(AD30="Moderado")),"Alto",
IF(AD30="Catastrófico","Extremo","")))))))))))))))</f>
        <v>Moderado</v>
      </c>
      <c r="AG30" s="45" t="s">
        <v>48</v>
      </c>
      <c r="AH30" s="46" t="str">
        <f t="shared" ref="AH30" si="19">IF(AG30="Reducir (Mitigar)","Debe establecer el plan de acción a implementar para mitigar el nivel del riesgo",
IF(AG30="Reducir (Transferir)","No amerita plan de acción. Debe tercerizar la actividad que genera este riesgo o adquirir polizas para evitar responsabilidad economica, sin embargo mantiene la responsabilidad reputacional",
IF(AG30="Aceptar","No amerita plan de acción. Asuma las consecuencias de la materialización del riesgo",
IF(AG30="Evitar","No amerita plan de acción. No ejecute la actividad que genera el riesgo",
IF(AG30="Reducir","Debe establecer el plan de acción a implementar para mitigar el nivel del riesgo",
IF(AG30="Compartir","No amerita plan de acción. Comparta el riesgo con una parte interesada que pueda gestionarlo con mas eficacia",""))))))</f>
        <v>No amerita plan de acción. Asuma las consecuencias de la materialización del riesgo</v>
      </c>
      <c r="AI30" s="47"/>
      <c r="AJ30" s="48"/>
      <c r="AK30" s="49" t="str">
        <f t="shared" ref="AK30" si="20">IF(AI30="","","∑ Peso porcentual de cada acción definida")</f>
        <v/>
      </c>
      <c r="AL30" s="50"/>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row>
    <row r="31" spans="1:67" ht="31.5" customHeight="1">
      <c r="A31" s="35"/>
      <c r="B31" s="36"/>
      <c r="C31" s="36"/>
      <c r="D31" s="36"/>
      <c r="E31" s="36"/>
      <c r="F31" s="36"/>
      <c r="G31" s="36"/>
      <c r="H31" s="36"/>
      <c r="I31" s="36"/>
      <c r="J31" s="36"/>
      <c r="K31" s="37"/>
      <c r="L31" s="38"/>
      <c r="M31" s="36"/>
      <c r="N31" s="37"/>
      <c r="O31" s="38"/>
      <c r="P31" s="39"/>
      <c r="Q31" s="40" t="str">
        <f>IF($H$30="","",
IF(OR($H$30="Corrupción",$H$30="Lavado de Activos",$H$30="Financiación del Terrorismo",$H$30="Trámites, OPAs y Consultas de Acceso a la Información Pública"),'[6]6.Valoración Control Corrupción'!$E31,'[6]5. Valoración de Controles'!$H31))</f>
        <v xml:space="preserve">  </v>
      </c>
      <c r="R31" s="41">
        <f>IF($H$30="","",
IF(OR($H$30="Corrupción",$H$30="Lavado de Activos",$H$30="Financiación del Terrorismo",$H$30="Trámites, OPAs y Consultas de Acceso a la Información Pública"),"No Aplica",'[6]5. Valoración de Controles'!$I31))</f>
        <v>0</v>
      </c>
      <c r="S31" s="41" t="str">
        <f>IF($H$30="","",
IF(OR($H$30="Corrupción",$H$30="Lavado de Activos",$H$30="Financiación del Terrorismo",$H$30="Trámites, OPAs y Consultas de Acceso a la Información Pública"),"No Aplica",'[6]5. Valoración de Controles'!$J31))</f>
        <v/>
      </c>
      <c r="T31" s="41">
        <f>IF($H$30="","",
IF(OR($H$30="Corrupción",$H$30="Lavado de Activos",$H$30="Financiación del Terrorismo",$H$30="Trámites, OPAs y Consultas de Acceso a la Información Pública"),"No Aplica",'[6]5. Valoración de Controles'!$K31))</f>
        <v>0</v>
      </c>
      <c r="U31" s="41">
        <f>IF($H$30="","",
IF(OR($H$30="Corrupción",$H$30="Lavado de Activos",$H$30="Financiación del Terrorismo",$H$30="Trámites, OPAs y Consultas de Acceso a la Información Pública"),"No Aplica",'[6]5. Valoración de Controles'!$L31))</f>
        <v>0</v>
      </c>
      <c r="V31" s="41">
        <f>IF($H$30="","",
IF(OR($H$30="Corrupción",$H$30="Lavado de Activos",$H$30="Financiación del Terrorismo",$H$30="Trámites, OPAs y Consultas de Acceso a la Información Pública"),"No Aplica",'[6]5. Valoración de Controles'!$M31))</f>
        <v>0</v>
      </c>
      <c r="W31" s="41">
        <f>IF($H$30="","",
IF(OR($H$30="Corrupción",$H$30="Lavado de Activos",$H$30="Financiación del Terrorismo",$H$30="Trámites, OPAs y Consultas de Acceso a la Información Pública"),"No Aplica",'[6]5. Valoración de Controles'!$N31))</f>
        <v>0</v>
      </c>
      <c r="X31" s="42">
        <f>IF($H$30="","",
IF(OR($H$30="Corrupción",$H$30="Lavado de Activos",$H$30="Financiación del Terrorismo",$H$30="Trámites, OPAs y Consultas de Acceso a la Información Pública"),"No Aplica",'[6]5. Valoración de Controles'!$O31))</f>
        <v>0</v>
      </c>
      <c r="Y31" s="42">
        <f>IF($H$30="","",
IF(OR($H$30="Corrupción",$H$30="Lavado de Activos",$H$30="Financiación del Terrorismo",$H$30="Trámites, OPAs y Consultas de Acceso a la Información Pública"),"No Aplica",'[6]5. Valoración de Controles'!$P31))</f>
        <v>0</v>
      </c>
      <c r="Z31" s="42">
        <f>IF($H$30="","",
IF(OR($H$30="Corrupción",$H$30="Lavado de Activos",$H$30="Financiación del Terrorismo",$H$30="Trámites, OPAs y Consultas de Acceso a la Información Pública"),"No Aplica",'[6]5. Valoración de Controles'!$Q31))</f>
        <v>0</v>
      </c>
      <c r="AA31" s="43" t="str">
        <f>IF($H$30="","",
IF(OR($H$30="Corrupción",$H$30="Lavado de Activos",$H$30="Financiación del Terrorismo",$H$30="Trámites, OPAs y Consultas de Acceso a la Información Pública"),"No aplica",'[6]5. Valoración de Controles'!$R31))</f>
        <v/>
      </c>
      <c r="AB31" s="37"/>
      <c r="AC31" s="52"/>
      <c r="AD31" s="37"/>
      <c r="AE31" s="52"/>
      <c r="AF31" s="39"/>
      <c r="AG31" s="45"/>
      <c r="AH31" s="53"/>
      <c r="AI31" s="54"/>
      <c r="AJ31" s="55"/>
      <c r="AK31" s="56"/>
      <c r="AL31" s="55"/>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row>
    <row r="32" spans="1:67" ht="31.5" customHeight="1">
      <c r="A32" s="35"/>
      <c r="B32" s="36"/>
      <c r="C32" s="36"/>
      <c r="D32" s="36"/>
      <c r="E32" s="36"/>
      <c r="F32" s="36"/>
      <c r="G32" s="36"/>
      <c r="H32" s="36"/>
      <c r="I32" s="36"/>
      <c r="J32" s="36"/>
      <c r="K32" s="37"/>
      <c r="L32" s="38"/>
      <c r="M32" s="36"/>
      <c r="N32" s="37"/>
      <c r="O32" s="38"/>
      <c r="P32" s="39"/>
      <c r="Q32" s="40" t="str">
        <f>IF($H$30="","",
IF(OR($H$30="Corrupción",$H$30="Lavado de Activos",$H$30="Financiación del Terrorismo",$H$30="Trámites, OPAs y Consultas de Acceso a la Información Pública"),'[6]6.Valoración Control Corrupción'!$E32,'[6]5. Valoración de Controles'!$H32))</f>
        <v xml:space="preserve">  </v>
      </c>
      <c r="R32" s="41">
        <f>IF($H$30="","",
IF(OR($H$30="Corrupción",$H$30="Lavado de Activos",$H$30="Financiación del Terrorismo",$H$30="Trámites, OPAs y Consultas de Acceso a la Información Pública"),"No Aplica",'[6]5. Valoración de Controles'!$I32))</f>
        <v>0</v>
      </c>
      <c r="S32" s="41" t="str">
        <f>IF($H$30="","",
IF(OR($H$30="Corrupción",$H$30="Lavado de Activos",$H$30="Financiación del Terrorismo",$H$30="Trámites, OPAs y Consultas de Acceso a la Información Pública"),"No Aplica",'[6]5. Valoración de Controles'!$J32))</f>
        <v/>
      </c>
      <c r="T32" s="41">
        <f>IF($H$30="","",
IF(OR($H$30="Corrupción",$H$30="Lavado de Activos",$H$30="Financiación del Terrorismo",$H$30="Trámites, OPAs y Consultas de Acceso a la Información Pública"),"No Aplica",'[6]5. Valoración de Controles'!$K32))</f>
        <v>0</v>
      </c>
      <c r="U32" s="41">
        <f>IF($H$30="","",
IF(OR($H$30="Corrupción",$H$30="Lavado de Activos",$H$30="Financiación del Terrorismo",$H$30="Trámites, OPAs y Consultas de Acceso a la Información Pública"),"No Aplica",'[6]5. Valoración de Controles'!$L32))</f>
        <v>0</v>
      </c>
      <c r="V32" s="41">
        <f>IF($H$30="","",
IF(OR($H$30="Corrupción",$H$30="Lavado de Activos",$H$30="Financiación del Terrorismo",$H$30="Trámites, OPAs y Consultas de Acceso a la Información Pública"),"No Aplica",'[6]5. Valoración de Controles'!$M32))</f>
        <v>0</v>
      </c>
      <c r="W32" s="41">
        <f>IF($H$30="","",
IF(OR($H$30="Corrupción",$H$30="Lavado de Activos",$H$30="Financiación del Terrorismo",$H$30="Trámites, OPAs y Consultas de Acceso a la Información Pública"),"No Aplica",'[6]5. Valoración de Controles'!$N32))</f>
        <v>0</v>
      </c>
      <c r="X32" s="42">
        <f>IF($H$30="","",
IF(OR($H$30="Corrupción",$H$30="Lavado de Activos",$H$30="Financiación del Terrorismo",$H$30="Trámites, OPAs y Consultas de Acceso a la Información Pública"),"No Aplica",'[6]5. Valoración de Controles'!$O32))</f>
        <v>0</v>
      </c>
      <c r="Y32" s="42">
        <f>IF($H$30="","",
IF(OR($H$30="Corrupción",$H$30="Lavado de Activos",$H$30="Financiación del Terrorismo",$H$30="Trámites, OPAs y Consultas de Acceso a la Información Pública"),"No Aplica",'[6]5. Valoración de Controles'!$P32))</f>
        <v>0</v>
      </c>
      <c r="Z32" s="42">
        <f>IF($H$30="","",
IF(OR($H$30="Corrupción",$H$30="Lavado de Activos",$H$30="Financiación del Terrorismo",$H$30="Trámites, OPAs y Consultas de Acceso a la Información Pública"),"No Aplica",'[6]5. Valoración de Controles'!$Q32))</f>
        <v>0</v>
      </c>
      <c r="AA32" s="43" t="str">
        <f>IF($H$30="","",
IF(OR($H$30="Corrupción",$H$30="Lavado de Activos",$H$30="Financiación del Terrorismo",$H$30="Trámites, OPAs y Consultas de Acceso a la Información Pública"),"No aplica",'[6]5. Valoración de Controles'!$R32))</f>
        <v/>
      </c>
      <c r="AB32" s="37"/>
      <c r="AC32" s="52"/>
      <c r="AD32" s="37"/>
      <c r="AE32" s="52"/>
      <c r="AF32" s="39"/>
      <c r="AG32" s="45"/>
      <c r="AH32" s="53"/>
      <c r="AI32" s="54"/>
      <c r="AJ32" s="55"/>
      <c r="AK32" s="56"/>
      <c r="AL32" s="55"/>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row>
    <row r="33" spans="1:67" ht="31.5" customHeight="1">
      <c r="A33" s="35">
        <v>9</v>
      </c>
      <c r="B33" s="36" t="str">
        <f>'[6]2. Identificación del Riesgo'!B33:B35</f>
        <v>Gestión Financiera</v>
      </c>
      <c r="C33" s="36" t="str">
        <f>IF('[6]2. Identificación del Riesgo'!C33:C35="","",'[6]2. Identificación del Riesgo'!C33:C35)</f>
        <v>Administración de carpetas compartidas y gestión de usuarios</v>
      </c>
      <c r="D33" s="36" t="str">
        <f>IF('[6]2. Identificación del Riesgo'!D33:D35="","",'[6]2. Identificación del Riesgo'!D33:D35)</f>
        <v>Afectación Económica o Presupuestal</v>
      </c>
      <c r="E33" s="36" t="str">
        <f>IF('[6]2. Identificación del Riesgo'!E33:E35="","",'[6]2. Identificación del Riesgo'!E33:E35)</f>
        <v>Accesos no autorizados</v>
      </c>
      <c r="F33" s="36" t="str">
        <f>IF('[6]2. Identificación del Riesgo'!F33:F35="","",'[6]2. Identificación del Riesgo'!F33:F35)</f>
        <v>Debilidad en la solicitud oportuna para la actualizacion de los permisos de la carpetas compartidas.</v>
      </c>
      <c r="G33" s="36" t="str">
        <f>IF('[6]2. Identificación del Riesgo'!G33:G35="","",'[6]2. Identificación del Riesgo'!G33:G35)</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33" s="36" t="str">
        <f>IF('[6]2. Identificación del Riesgo'!H33:H35="","",'[6]2. Identificación del Riesgo'!H33:H35)</f>
        <v>Seguridad de la Información (Pérdida de Confidencialidad)</v>
      </c>
      <c r="I33" s="36" t="str">
        <f>IF('[6]2. Identificación del Riesgo'!I33:I35="","",'[6]2. Identificación del Riesgo'!I33:I35)</f>
        <v>Usuarios, productos y practicas, organizacionales</v>
      </c>
      <c r="J33" s="36" t="str">
        <f>IF('[6]2. Identificación del Riesgo'!J33:J35="","",'[6]2. Identificación del Riesgo'!J33:J35)</f>
        <v>Muy Alta: La actividad que conlleva el riesgo se ejecuta más de 5000 veces por año</v>
      </c>
      <c r="K33" s="37" t="str">
        <f>'[6]2. Identificación del Riesgo'!K33:K35</f>
        <v>Muy Alta</v>
      </c>
      <c r="L33" s="38">
        <f>'[6]2. Identificación del Riesgo'!L33:L35</f>
        <v>1</v>
      </c>
      <c r="M33" s="36" t="str">
        <f>IF(OR('[6]2. Identificación del Riesgo'!H33:H35="Corrupción",'[6]2. Identificación del Riesgo'!H33:H35="Lavado de Activos",'[6]2. Identificación del Riesgo'!H33:H35="Financiación del Terrorismo",'[6]2. Identificación del Riesgo'!H33:H35="Trámites, OPAs y Consultas de Acceso a la Información Pública"),"No Aplica",
IF('[6]2. Identificación del Riesgo'!M33:M35="","",'[6]2. Identificación del Riesgo'!M33:M35))</f>
        <v>Reputacional: El riesgo afecta la imagen de de la entidad con efecto publicitario sostenido a nivel de sector administrativo, nivel departamental o municipal</v>
      </c>
      <c r="N33" s="37" t="str">
        <f>'[6]2. Identificación del Riesgo'!N33:N35</f>
        <v>Mayor</v>
      </c>
      <c r="O33" s="38">
        <f>'[6]2. Identificación del Riesgo'!O33:O35</f>
        <v>0.8</v>
      </c>
      <c r="P33" s="39" t="str">
        <f>'[6]2. Identificación del Riesgo'!P33:P35</f>
        <v>Alto</v>
      </c>
      <c r="Q33" s="40" t="str">
        <f>IF($H$33="","",
IF(OR($H$33="Corrupción",$H$33="Lavado de Activos",$H$33="Financiación del Terrorismo",$H$33="Trámites, OPAs y Consultas de Acceso a la Información Pública"),'[6]6.Valoración Control Corrupción'!$E33,'[6]5. Valoración de Controles'!$H33))</f>
        <v>El subdirector, Jefe o personal delegado Solicita a través de la mesa de servicio y cuando sea necesario. el acceso a las carpetas compartidas, para el personal que considere pertinente.</v>
      </c>
      <c r="R33" s="41" t="str">
        <f>IF($H$33="","",
IF(OR($H$33="Corrupción",$H$33="Lavado de Activos",$H$33="Financiación del Terrorismo",$H$33="Trámites, OPAs y Consultas de Acceso a la Información Pública"),"No Aplica",'[6]5. Valoración de Controles'!$I33))</f>
        <v>Preventivo</v>
      </c>
      <c r="S33" s="41" t="str">
        <f>IF($H$33="","",
IF(OR($H$33="Corrupción",$H$33="Lavado de Activos",$H$33="Financiación del Terrorismo",$H$33="Trámites, OPAs y Consultas de Acceso a la Información Pública"),"No Aplica",'[6]5. Valoración de Controles'!$J33))</f>
        <v>Afecta probabilidad</v>
      </c>
      <c r="T33" s="41" t="str">
        <f>IF($H$33="","",
IF(OR($H$33="Corrupción",$H$33="Lavado de Activos",$H$33="Financiación del Terrorismo",$H$33="Trámites, OPAs y Consultas de Acceso a la Información Pública"),"No Aplica",'[6]5. Valoración de Controles'!$K33))</f>
        <v>Manual</v>
      </c>
      <c r="U33" s="41" t="str">
        <f>IF($H$33="","",
IF(OR($H$33="Corrupción",$H$33="Lavado de Activos",$H$33="Financiación del Terrorismo",$H$33="Trámites, OPAs y Consultas de Acceso a la Información Pública"),"No Aplica",'[6]5. Valoración de Controles'!$L33))</f>
        <v>Sin Documentar</v>
      </c>
      <c r="V33" s="41" t="str">
        <f>IF($H$33="","",
IF(OR($H$33="Corrupción",$H$33="Lavado de Activos",$H$33="Financiación del Terrorismo",$H$33="Trámites, OPAs y Consultas de Acceso a la Información Pública"),"No Aplica",'[6]5. Valoración de Controles'!$M33))</f>
        <v>Aleatoria</v>
      </c>
      <c r="W33" s="41" t="str">
        <f>IF($H$33="","",
IF(OR($H$33="Corrupción",$H$33="Lavado de Activos",$H$33="Financiación del Terrorismo",$H$33="Trámites, OPAs y Consultas de Acceso a la Información Pública"),"No Aplica",'[6]5. Valoración de Controles'!$N33))</f>
        <v>Con registro</v>
      </c>
      <c r="X33" s="42" t="str">
        <f>IF($H$33="","",
IF(OR($H$33="Corrupción",$H$33="Lavado de Activos",$H$33="Financiación del Terrorismo",$H$33="Trámites, OPAs y Consultas de Acceso a la Información Pública"),"No Aplica",'[6]5. Valoración de Controles'!$O33))</f>
        <v>Aplicativo o herramienta de mesa de servicio</v>
      </c>
      <c r="Y33" s="42" t="str">
        <f>IF($H$33="","",
IF(OR($H$33="Corrupción",$H$33="Lavado de Activos",$H$33="Financiación del Terrorismo",$H$33="Trámites, OPAs y Consultas de Acceso a la Información Pública"),"No Aplica",'[6]5. Valoración de Controles'!$P33))</f>
        <v>Propiedades de la carpeta donde se visualicen los usuarios con los permisos o reporte solicitado a la Oficina TICS.</v>
      </c>
      <c r="Z33" s="42" t="str">
        <f>IF($H$33="","",
IF(OR($H$33="Corrupción",$H$33="Lavado de Activos",$H$33="Financiación del Terrorismo",$H$33="Trámites, OPAs y Consultas de Acceso a la Información Pública"),"No Aplica",'[6]5. Valoración de Controles'!$Q33))</f>
        <v>Se corrigen y se resuelven inmediatamente si se detecta alguna inconsistencia.</v>
      </c>
      <c r="AA33" s="43">
        <f>IF($H$33="","",
IF(OR($H$33="Corrupción",$H$33="Lavado de Activos",$H$33="Financiación del Terrorismo",$H$33="Trámites, OPAs y Consultas de Acceso a la Información Pública"),"No aplica",'[6]5. Valoración de Controles'!$R33))</f>
        <v>0.4</v>
      </c>
      <c r="AB33" s="37" t="str">
        <f>IF(H33="","",
IF(OR(H33="Corrupción",H33="Lavado de Activos",H33="Financiación del Terrorismo",H33="Trámites, OPAs y Consultas de Acceso a la Información Pública"),'[6]6.Valoración Control Corrupción'!W33:W35,
IF(OR(H33&lt;&gt;"Corrupción",H33&lt;&gt;"Lavado de Activos",H33&lt;&gt;"Financiación del Terrorismo",H33&lt;&gt;"Trámites, OPAs y Consultas de Acceso a la Información Pública"),IF(AC33="","",
IF(AND(AC33&gt;0,AC33&lt;0.4),"Muy Baja",
IF(AND(AC33&gt;=0.4,AC33&lt;0.6),"Baja",
IF(AND(AC33&gt;=0.6,AC33&lt;0.8),"Media",
IF(AND(AC33&gt;=0.8,AC33&lt;1),"Alta",
IF(AC33&gt;=1,"Muy Alta","")))))))))</f>
        <v>Media</v>
      </c>
      <c r="AC33" s="44">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IF('[6]5. Valoración de Controles'!U35&gt;0,'[6]5. Valoración de Controles'!U35,
IF('[6]5. Valoración de Controles'!U34&gt;0,'[6]5. Valoración de Controles'!U34,
IF('[6]5. Valoración de Controles'!U33&gt;0,'[6]5. Valoración de Controles'!U33,L33))))))</f>
        <v>0.6</v>
      </c>
      <c r="AD33" s="37" t="str">
        <f>IF(H33="","",
IF(OR(H33="Corrupción",H33="Lavado de Activos",H33="Financiación del Terrorismo",H33="Trámites, OPAs y Consultas de Acceso a la Información Pública"),'[6]3. Impacto Riesgo de Corrupción'!Z33:Z35,
IF(OR(H33&lt;&gt;"Corrupción",H33&lt;&gt;"Lavado de Activos",H33&lt;&gt;"Financiación del Terrorismo",H33&lt;&gt;"Trámites, OPAs y Consultas de Acceso a la Información Pública"),
IF(AE33="","",
IF(AND(AE33&gt;0,AE33&lt;0.4),"Leve",
IF(AND(AE33&gt;=0.4,AE33&lt;0.6),"Menor",
IF(AND(AE33&gt;=0.6,AE33&lt;0.8),"Moderado",
IF(AND(AE33&gt;=0.8,AE33&lt;1),"Mayor",
IF(AE33&gt;=1,"Catastrófico","")))))))))</f>
        <v>Mayor</v>
      </c>
      <c r="AE33" s="44">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IF('[6]5. Valoración de Controles'!V35&gt;0,'[6]5. Valoración de Controles'!V35,
IF('[6]5. Valoración de Controles'!V34&gt;0,'[6]5. Valoración de Controles'!V34,
IF('[6]5. Valoración de Controles'!V33&gt;0,'[6]5. Valoración de Controles'!V33,O33))))))</f>
        <v>0.8</v>
      </c>
      <c r="AF33" s="39" t="str">
        <f t="shared" ref="AF33" si="21">IF(AND(AB33="Muy Alta",OR(AD33="Leve",AD33="Menor",AD33="Moderado",AD33="Mayor")),"Alto",
IF(AND(AB33="Alta",OR(AD33="Leve",AD33="Menor")),"Moderado",
IF(AND(AB33="Alta",OR(AD33="Moderado",AD33="Mayor")),"Alto",
IF(AND(AB33="Media",OR(AD33="Leve",AD33="Menor",AD33="Moderado")),"Moderado",
IF(AND(AB33="Media",OR(AD33="Mayor")),"Alto",
IF(AND(AB33="Baja",OR(AD33="Leve")),"Bajo",
IF(AND(OR(AB33="Baja",AB33="Improbable"),OR(AD33="Menor",AD33="Moderado")),"Moderado",
IF(AND(OR(AB33="Baja",AB33="Improbable"),AD33="Mayor"),"Alto",
IF(AND(AB33="Muy Baja",OR(AD33="Leve",AD33="Menor")),"Bajo",
IF(AND(OR(AB33="Muy Baja",AB33="Rara vez"),OR(AD33="Moderado")),"Moderado",
IF(AND(OR(AB33="Muy Baja",AB33="Rara vez"),AD33="Mayor"),"Alto",
IF(AND(OR(AB33="Casi seguro",AB33="Probable",AB33="Posible"),AD33="Mayor"),"Extremo",
IF(AND(AB33="Casi seguro",AD33="Moderado"),"Extremo",
IF(AND(OR(AB33="Probable",AB33="Posible"),OR(AD33="Moderado")),"Alto",
IF(AD33="Catastrófico","Extremo","")))))))))))))))</f>
        <v>Alto</v>
      </c>
      <c r="AG33" s="45" t="s">
        <v>50</v>
      </c>
      <c r="AH33" s="46" t="str">
        <f t="shared" ref="AH33" si="22">IF(AG33="Reducir (Mitigar)","Debe establecer el plan de acción a implementar para mitigar el nivel del riesgo",
IF(AG33="Reducir (Transferir)","No amerita plan de acción. Debe tercerizar la actividad que genera este riesgo o adquirir polizas para evitar responsabilidad economica, sin embargo mantiene la responsabilidad reputacional",
IF(AG33="Aceptar","No amerita plan de acción. Asuma las consecuencias de la materialización del riesgo",
IF(AG33="Evitar","No amerita plan de acción. No ejecute la actividad que genera el riesgo",
IF(AG33="Reducir","Debe establecer el plan de acción a implementar para mitigar el nivel del riesgo",
IF(AG33="Compartir","No amerita plan de acción. Comparta el riesgo con una parte interesada que pueda gestionarlo con mas eficacia",""))))))</f>
        <v>Debe establecer el plan de acción a implementar para mitigar el nivel del riesgo</v>
      </c>
      <c r="AI33" s="47" t="s">
        <v>69</v>
      </c>
      <c r="AJ33" s="48" t="s">
        <v>67</v>
      </c>
      <c r="AK33" s="49" t="str">
        <f t="shared" ref="AK33" si="23">IF(AI33="","","∑ Peso porcentual de cada acción definida")</f>
        <v>∑ Peso porcentual de cada acción definida</v>
      </c>
      <c r="AL33" s="50" t="s">
        <v>96</v>
      </c>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row>
    <row r="34" spans="1:67" ht="31.5" customHeight="1">
      <c r="A34" s="35"/>
      <c r="B34" s="36"/>
      <c r="C34" s="36"/>
      <c r="D34" s="36"/>
      <c r="E34" s="36"/>
      <c r="F34" s="36"/>
      <c r="G34" s="36"/>
      <c r="H34" s="36"/>
      <c r="I34" s="36"/>
      <c r="J34" s="36"/>
      <c r="K34" s="37"/>
      <c r="L34" s="38"/>
      <c r="M34" s="36"/>
      <c r="N34" s="37"/>
      <c r="O34" s="38"/>
      <c r="P34" s="39"/>
      <c r="Q34" s="40" t="str">
        <f>IF($H$33="","",
IF(OR($H$33="Corrupción",$H$33="Lavado de Activos",$H$33="Financiación del Terrorismo",$H$33="Trámites, OPAs y Consultas de Acceso a la Información Pública"),'[6]6.Valoración Control Corrupción'!$E34,'[6]5. Valoración de Controles'!$H34))</f>
        <v xml:space="preserve">  </v>
      </c>
      <c r="R34" s="41">
        <f>IF($H$33="","",
IF(OR($H$33="Corrupción",$H$33="Lavado de Activos",$H$33="Financiación del Terrorismo",$H$33="Trámites, OPAs y Consultas de Acceso a la Información Pública"),"No Aplica",'[6]5. Valoración de Controles'!$I34))</f>
        <v>0</v>
      </c>
      <c r="S34" s="41" t="str">
        <f>IF($H$33="","",
IF(OR($H$33="Corrupción",$H$33="Lavado de Activos",$H$33="Financiación del Terrorismo",$H$33="Trámites, OPAs y Consultas de Acceso a la Información Pública"),"No Aplica",'[6]5. Valoración de Controles'!$J34))</f>
        <v/>
      </c>
      <c r="T34" s="41">
        <f>IF($H$33="","",
IF(OR($H$33="Corrupción",$H$33="Lavado de Activos",$H$33="Financiación del Terrorismo",$H$33="Trámites, OPAs y Consultas de Acceso a la Información Pública"),"No Aplica",'[6]5. Valoración de Controles'!$K34))</f>
        <v>0</v>
      </c>
      <c r="U34" s="41">
        <f>IF($H$33="","",
IF(OR($H$33="Corrupción",$H$33="Lavado de Activos",$H$33="Financiación del Terrorismo",$H$33="Trámites, OPAs y Consultas de Acceso a la Información Pública"),"No Aplica",'[6]5. Valoración de Controles'!$L34))</f>
        <v>0</v>
      </c>
      <c r="V34" s="41">
        <f>IF($H$33="","",
IF(OR($H$33="Corrupción",$H$33="Lavado de Activos",$H$33="Financiación del Terrorismo",$H$33="Trámites, OPAs y Consultas de Acceso a la Información Pública"),"No Aplica",'[6]5. Valoración de Controles'!$M34))</f>
        <v>0</v>
      </c>
      <c r="W34" s="41">
        <f>IF($H$33="","",
IF(OR($H$33="Corrupción",$H$33="Lavado de Activos",$H$33="Financiación del Terrorismo",$H$33="Trámites, OPAs y Consultas de Acceso a la Información Pública"),"No Aplica",'[6]5. Valoración de Controles'!$N34))</f>
        <v>0</v>
      </c>
      <c r="X34" s="42">
        <f>IF($H$33="","",
IF(OR($H$33="Corrupción",$H$33="Lavado de Activos",$H$33="Financiación del Terrorismo",$H$33="Trámites, OPAs y Consultas de Acceso a la Información Pública"),"No Aplica",'[6]5. Valoración de Controles'!$O34))</f>
        <v>0</v>
      </c>
      <c r="Y34" s="42">
        <f>IF($H$33="","",
IF(OR($H$33="Corrupción",$H$33="Lavado de Activos",$H$33="Financiación del Terrorismo",$H$33="Trámites, OPAs y Consultas de Acceso a la Información Pública"),"No Aplica",'[6]5. Valoración de Controles'!$P34))</f>
        <v>0</v>
      </c>
      <c r="Z34" s="42">
        <f>IF($H$33="","",
IF(OR($H$33="Corrupción",$H$33="Lavado de Activos",$H$33="Financiación del Terrorismo",$H$33="Trámites, OPAs y Consultas de Acceso a la Información Pública"),"No Aplica",'[6]5. Valoración de Controles'!$Q34))</f>
        <v>0</v>
      </c>
      <c r="AA34" s="43" t="str">
        <f>IF($H$33="","",
IF(OR($H$33="Corrupción",$H$33="Lavado de Activos",$H$33="Financiación del Terrorismo",$H$33="Trámites, OPAs y Consultas de Acceso a la Información Pública"),"No aplica",'[6]5. Valoración de Controles'!$R34))</f>
        <v/>
      </c>
      <c r="AB34" s="37"/>
      <c r="AC34" s="52"/>
      <c r="AD34" s="37"/>
      <c r="AE34" s="52"/>
      <c r="AF34" s="39"/>
      <c r="AG34" s="45"/>
      <c r="AH34" s="53"/>
      <c r="AI34" s="54"/>
      <c r="AJ34" s="55"/>
      <c r="AK34" s="56"/>
      <c r="AL34" s="55"/>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row>
    <row r="35" spans="1:67" ht="31.5" customHeight="1">
      <c r="A35" s="35"/>
      <c r="B35" s="36"/>
      <c r="C35" s="36"/>
      <c r="D35" s="36"/>
      <c r="E35" s="36"/>
      <c r="F35" s="36"/>
      <c r="G35" s="36"/>
      <c r="H35" s="36"/>
      <c r="I35" s="36"/>
      <c r="J35" s="36"/>
      <c r="K35" s="37"/>
      <c r="L35" s="38"/>
      <c r="M35" s="36"/>
      <c r="N35" s="37"/>
      <c r="O35" s="38"/>
      <c r="P35" s="39"/>
      <c r="Q35" s="40" t="str">
        <f>IF($H$33="","",
IF(OR($H$33="Corrupción",$H$33="Lavado de Activos",$H$33="Financiación del Terrorismo",$H$33="Trámites, OPAs y Consultas de Acceso a la Información Pública"),'[6]6.Valoración Control Corrupción'!$E35,'[6]5. Valoración de Controles'!$H35))</f>
        <v xml:space="preserve">  </v>
      </c>
      <c r="R35" s="41">
        <f>IF($H$33="","",
IF(OR($H$33="Corrupción",$H$33="Lavado de Activos",$H$33="Financiación del Terrorismo",$H$33="Trámites, OPAs y Consultas de Acceso a la Información Pública"),"No Aplica",'[6]5. Valoración de Controles'!$I35))</f>
        <v>0</v>
      </c>
      <c r="S35" s="41" t="str">
        <f>IF($H$33="","",
IF(OR($H$33="Corrupción",$H$33="Lavado de Activos",$H$33="Financiación del Terrorismo",$H$33="Trámites, OPAs y Consultas de Acceso a la Información Pública"),"No Aplica",'[6]5. Valoración de Controles'!$J35))</f>
        <v/>
      </c>
      <c r="T35" s="41">
        <f>IF($H$33="","",
IF(OR($H$33="Corrupción",$H$33="Lavado de Activos",$H$33="Financiación del Terrorismo",$H$33="Trámites, OPAs y Consultas de Acceso a la Información Pública"),"No Aplica",'[6]5. Valoración de Controles'!$K35))</f>
        <v>0</v>
      </c>
      <c r="U35" s="41">
        <f>IF($H$33="","",
IF(OR($H$33="Corrupción",$H$33="Lavado de Activos",$H$33="Financiación del Terrorismo",$H$33="Trámites, OPAs y Consultas de Acceso a la Información Pública"),"No Aplica",'[6]5. Valoración de Controles'!$L35))</f>
        <v>0</v>
      </c>
      <c r="V35" s="41">
        <f>IF($H$33="","",
IF(OR($H$33="Corrupción",$H$33="Lavado de Activos",$H$33="Financiación del Terrorismo",$H$33="Trámites, OPAs y Consultas de Acceso a la Información Pública"),"No Aplica",'[6]5. Valoración de Controles'!$M35))</f>
        <v>0</v>
      </c>
      <c r="W35" s="41">
        <f>IF($H$33="","",
IF(OR($H$33="Corrupción",$H$33="Lavado de Activos",$H$33="Financiación del Terrorismo",$H$33="Trámites, OPAs y Consultas de Acceso a la Información Pública"),"No Aplica",'[6]5. Valoración de Controles'!$N35))</f>
        <v>0</v>
      </c>
      <c r="X35" s="42">
        <f>IF($H$33="","",
IF(OR($H$33="Corrupción",$H$33="Lavado de Activos",$H$33="Financiación del Terrorismo",$H$33="Trámites, OPAs y Consultas de Acceso a la Información Pública"),"No Aplica",'[6]5. Valoración de Controles'!$O35))</f>
        <v>0</v>
      </c>
      <c r="Y35" s="42">
        <f>IF($H$33="","",
IF(OR($H$33="Corrupción",$H$33="Lavado de Activos",$H$33="Financiación del Terrorismo",$H$33="Trámites, OPAs y Consultas de Acceso a la Información Pública"),"No Aplica",'[6]5. Valoración de Controles'!$P35))</f>
        <v>0</v>
      </c>
      <c r="Z35" s="42">
        <f>IF($H$33="","",
IF(OR($H$33="Corrupción",$H$33="Lavado de Activos",$H$33="Financiación del Terrorismo",$H$33="Trámites, OPAs y Consultas de Acceso a la Información Pública"),"No Aplica",'[6]5. Valoración de Controles'!$Q35))</f>
        <v>0</v>
      </c>
      <c r="AA35" s="43" t="str">
        <f>IF($H$33="","",
IF(OR($H$33="Corrupción",$H$33="Lavado de Activos",$H$33="Financiación del Terrorismo",$H$33="Trámites, OPAs y Consultas de Acceso a la Información Pública"),"No aplica",'[6]5. Valoración de Controles'!$R35))</f>
        <v/>
      </c>
      <c r="AB35" s="37"/>
      <c r="AC35" s="52"/>
      <c r="AD35" s="37"/>
      <c r="AE35" s="52"/>
      <c r="AF35" s="39"/>
      <c r="AG35" s="45"/>
      <c r="AH35" s="53"/>
      <c r="AI35" s="54"/>
      <c r="AJ35" s="55"/>
      <c r="AK35" s="56"/>
      <c r="AL35" s="55"/>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row>
    <row r="36" spans="1:67" ht="31.5" customHeight="1">
      <c r="A36" s="35">
        <v>10</v>
      </c>
      <c r="B36" s="36" t="str">
        <f>'[6]2. Identificación del Riesgo'!B36:B38</f>
        <v>Gestión Financiera</v>
      </c>
      <c r="C36" s="36" t="str">
        <f>IF('[6]2. Identificación del Riesgo'!C36:C38="","",'[6]2. Identificación del Riesgo'!C36:C38)</f>
        <v>Trabajo en Casa y Teletrabajo</v>
      </c>
      <c r="D36" s="36" t="str">
        <f>IF('[6]2. Identificación del Riesgo'!D36:D38="","",'[6]2. Identificación del Riesgo'!D36:D38)</f>
        <v>Afectación Económica (o presupuestal) y Reputacional</v>
      </c>
      <c r="E36" s="36" t="str">
        <f>IF('[6]2. Identificación del Riesgo'!E36:E38="","",'[6]2. Identificación del Riesgo'!E36:E38)</f>
        <v>Instalación de software malicioso en los equipos de computo personales, cuando se realiza trabajo en casa o teletrabajo.</v>
      </c>
      <c r="F36" s="36" t="str">
        <f>IF('[6]2. Identificación del Riesgo'!F36:F38="","",'[6]2. Identificación del Riesgo'!F36:F38)</f>
        <v>Desconocimiento por parte de los procesos, de los riesgos de ciber seguridad.</v>
      </c>
      <c r="G36" s="36" t="str">
        <f>IF('[6]2. Identificación del Riesgo'!G36:G38="","",'[6]2. Identificación del Riesgo'!G36:G38)</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36" s="36" t="str">
        <f>IF('[6]2. Identificación del Riesgo'!H36:H38="","",'[6]2. Identificación del Riesgo'!H36:H38)</f>
        <v>Seguridad de la Información (Pérdida de la Integridad)</v>
      </c>
      <c r="I36" s="36" t="str">
        <f>IF('[6]2. Identificación del Riesgo'!I36:I38="","",'[6]2. Identificación del Riesgo'!I36:I38)</f>
        <v>Usuarios, productos y practicas, organizacionales</v>
      </c>
      <c r="J36" s="36" t="str">
        <f>IF('[6]2. Identificación del Riesgo'!J36:J38="","",'[6]2. Identificación del Riesgo'!J36:J38)</f>
        <v>Muy Alta: La actividad que conlleva el riesgo se ejecuta más de 5000 veces por año</v>
      </c>
      <c r="K36" s="37" t="str">
        <f>'[6]2. Identificación del Riesgo'!K36:K38</f>
        <v>Muy Alta</v>
      </c>
      <c r="L36" s="38">
        <f>'[6]2. Identificación del Riesgo'!L36:L38</f>
        <v>1</v>
      </c>
      <c r="M36" s="36" t="str">
        <f>IF(OR('[6]2. Identificación del Riesgo'!H36:H38="Corrupción",'[6]2. Identificación del Riesgo'!H36:H38="Lavado de Activos",'[6]2. Identificación del Riesgo'!H36:H38="Financiación del Terrorismo",'[6]2. Identificación del Riesgo'!H36:H38="Trámites, OPAs y Consultas de Acceso a la Información Pública"),"No Aplica",
IF('[6]2. Identificación del Riesgo'!M36:M38="","",'[6]2. Identificación del Riesgo'!M36:M38))</f>
        <v>Reputacional: El riesgo afecta la imagen de de la entidad con efecto publicitario sostenido a nivel de sector administrativo, nivel departamental o municipal</v>
      </c>
      <c r="N36" s="37" t="str">
        <f>'[6]2. Identificación del Riesgo'!N36:N38</f>
        <v>Mayor</v>
      </c>
      <c r="O36" s="38">
        <f>'[6]2. Identificación del Riesgo'!O36:O38</f>
        <v>0.8</v>
      </c>
      <c r="P36" s="39" t="str">
        <f>'[6]2. Identificación del Riesgo'!P36:P38</f>
        <v>Alto</v>
      </c>
      <c r="Q36" s="40" t="str">
        <f>IF($H$36="","",
IF(OR($H$36="Corrupción",$H$36="Lavado de Activos",$H$36="Financiación del Terrorismo",$H$36="Trámites, OPAs y Consultas de Acceso a la Información Pública"),'[6]6.Valoración Control Corrupción'!$E36,'[6]5. Valoración de Controles'!$H36))</f>
        <v xml:space="preserve">  </v>
      </c>
      <c r="R36" s="41" t="str">
        <f>IF($H$36="","",
IF(OR($H$36="Corrupción",$H$36="Lavado de Activos",$H$36="Financiación del Terrorismo",$H$36="Trámites, OPAs y Consultas de Acceso a la Información Pública"),"No Aplica",'[6]5. Valoración de Controles'!$I36))</f>
        <v>Sin Control</v>
      </c>
      <c r="S36" s="41" t="str">
        <f>IF($H$36="","",
IF(OR($H$36="Corrupción",$H$36="Lavado de Activos",$H$36="Financiación del Terrorismo",$H$36="Trámites, OPAs y Consultas de Acceso a la Información Pública"),"No Aplica",'[6]5. Valoración de Controles'!$J36))</f>
        <v/>
      </c>
      <c r="T36" s="41">
        <f>IF($H$36="","",
IF(OR($H$36="Corrupción",$H$36="Lavado de Activos",$H$36="Financiación del Terrorismo",$H$36="Trámites, OPAs y Consultas de Acceso a la Información Pública"),"No Aplica",'[6]5. Valoración de Controles'!$K36))</f>
        <v>0</v>
      </c>
      <c r="U36" s="41">
        <f>IF($H$36="","",
IF(OR($H$36="Corrupción",$H$36="Lavado de Activos",$H$36="Financiación del Terrorismo",$H$36="Trámites, OPAs y Consultas de Acceso a la Información Pública"),"No Aplica",'[6]5. Valoración de Controles'!$L36))</f>
        <v>0</v>
      </c>
      <c r="V36" s="41">
        <f>IF($H$36="","",
IF(OR($H$36="Corrupción",$H$36="Lavado de Activos",$H$36="Financiación del Terrorismo",$H$36="Trámites, OPAs y Consultas de Acceso a la Información Pública"),"No Aplica",'[6]5. Valoración de Controles'!$M36))</f>
        <v>0</v>
      </c>
      <c r="W36" s="41">
        <f>IF($H$36="","",
IF(OR($H$36="Corrupción",$H$36="Lavado de Activos",$H$36="Financiación del Terrorismo",$H$36="Trámites, OPAs y Consultas de Acceso a la Información Pública"),"No Aplica",'[6]5. Valoración de Controles'!$N36))</f>
        <v>0</v>
      </c>
      <c r="X36" s="42">
        <f>IF($H$36="","",
IF(OR($H$36="Corrupción",$H$36="Lavado de Activos",$H$36="Financiación del Terrorismo",$H$36="Trámites, OPAs y Consultas de Acceso a la Información Pública"),"No Aplica",'[6]5. Valoración de Controles'!$O36))</f>
        <v>0</v>
      </c>
      <c r="Y36" s="42">
        <f>IF($H$36="","",
IF(OR($H$36="Corrupción",$H$36="Lavado de Activos",$H$36="Financiación del Terrorismo",$H$36="Trámites, OPAs y Consultas de Acceso a la Información Pública"),"No Aplica",'[6]5. Valoración de Controles'!$P36))</f>
        <v>0</v>
      </c>
      <c r="Z36" s="42">
        <f>IF($H$36="","",
IF(OR($H$36="Corrupción",$H$36="Lavado de Activos",$H$36="Financiación del Terrorismo",$H$36="Trámites, OPAs y Consultas de Acceso a la Información Pública"),"No Aplica",'[6]5. Valoración de Controles'!$Q36))</f>
        <v>0</v>
      </c>
      <c r="AA36" s="43" t="str">
        <f>IF($H$36="","",
IF(OR($H$36="Corrupción",$H$36="Lavado de Activos",$H$36="Financiación del Terrorismo",$H$36="Trámites, OPAs y Consultas de Acceso a la Información Pública"),"No aplica",'[6]5. Valoración de Controles'!$R36))</f>
        <v/>
      </c>
      <c r="AB36" s="37" t="str">
        <f>IF(H36="","",
IF(OR(H36="Corrupción",H36="Lavado de Activos",H36="Financiación del Terrorismo",H36="Trámites, OPAs y Consultas de Acceso a la Información Pública"),'[6]6.Valoración Control Corrupción'!W36:W38,
IF(OR(H36&lt;&gt;"Corrupción",H36&lt;&gt;"Lavado de Activos",H36&lt;&gt;"Financiación del Terrorismo",H36&lt;&gt;"Trámites, OPAs y Consultas de Acceso a la Información Pública"),IF(AC36="","",
IF(AND(AC36&gt;0,AC36&lt;0.4),"Muy Baja",
IF(AND(AC36&gt;=0.4,AC36&lt;0.6),"Baja",
IF(AND(AC36&gt;=0.6,AC36&lt;0.8),"Media",
IF(AND(AC36&gt;=0.8,AC36&lt;1),"Alta",
IF(AC36&gt;=1,"Muy Alta","")))))))))</f>
        <v>Muy Alta</v>
      </c>
      <c r="AC36" s="44">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IF('[6]5. Valoración de Controles'!U38&gt;0,'[6]5. Valoración de Controles'!U38,
IF('[6]5. Valoración de Controles'!U37&gt;0,'[6]5. Valoración de Controles'!U37,
IF('[6]5. Valoración de Controles'!U36&gt;0,'[6]5. Valoración de Controles'!U36,L36))))))</f>
        <v>1</v>
      </c>
      <c r="AD36" s="37" t="str">
        <f>IF(H36="","",
IF(OR(H36="Corrupción",H36="Lavado de Activos",H36="Financiación del Terrorismo",H36="Trámites, OPAs y Consultas de Acceso a la Información Pública"),'[6]3. Impacto Riesgo de Corrupción'!Z36:Z38,
IF(OR(H36&lt;&gt;"Corrupción",H36&lt;&gt;"Lavado de Activos",H36&lt;&gt;"Financiación del Terrorismo",H36&lt;&gt;"Trámites, OPAs y Consultas de Acceso a la Información Pública"),
IF(AE36="","",
IF(AND(AE36&gt;0,AE36&lt;0.4),"Leve",
IF(AND(AE36&gt;=0.4,AE36&lt;0.6),"Menor",
IF(AND(AE36&gt;=0.6,AE36&lt;0.8),"Moderado",
IF(AND(AE36&gt;=0.8,AE36&lt;1),"Mayor",
IF(AE36&gt;=1,"Catastrófico","")))))))))</f>
        <v>Mayor</v>
      </c>
      <c r="AE36" s="44">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IF('[6]5. Valoración de Controles'!V38&gt;0,'[6]5. Valoración de Controles'!V38,
IF('[6]5. Valoración de Controles'!V37&gt;0,'[6]5. Valoración de Controles'!V37,
IF('[6]5. Valoración de Controles'!V36&gt;0,'[6]5. Valoración de Controles'!V36,O36))))))</f>
        <v>0.8</v>
      </c>
      <c r="AF36" s="39" t="str">
        <f t="shared" ref="AF36" si="24">IF(AND(AB36="Muy Alta",OR(AD36="Leve",AD36="Menor",AD36="Moderado",AD36="Mayor")),"Alto",
IF(AND(AB36="Alta",OR(AD36="Leve",AD36="Menor")),"Moderado",
IF(AND(AB36="Alta",OR(AD36="Moderado",AD36="Mayor")),"Alto",
IF(AND(AB36="Media",OR(AD36="Leve",AD36="Menor",AD36="Moderado")),"Moderado",
IF(AND(AB36="Media",OR(AD36="Mayor")),"Alto",
IF(AND(AB36="Baja",OR(AD36="Leve")),"Bajo",
IF(AND(OR(AB36="Baja",AB36="Improbable"),OR(AD36="Menor",AD36="Moderado")),"Moderado",
IF(AND(OR(AB36="Baja",AB36="Improbable"),AD36="Mayor"),"Alto",
IF(AND(AB36="Muy Baja",OR(AD36="Leve",AD36="Menor")),"Bajo",
IF(AND(OR(AB36="Muy Baja",AB36="Rara vez"),OR(AD36="Moderado")),"Moderado",
IF(AND(OR(AB36="Muy Baja",AB36="Rara vez"),AD36="Mayor"),"Alto",
IF(AND(OR(AB36="Casi seguro",AB36="Probable",AB36="Posible"),AD36="Mayor"),"Extremo",
IF(AND(AB36="Casi seguro",AD36="Moderado"),"Extremo",
IF(AND(OR(AB36="Probable",AB36="Posible"),OR(AD36="Moderado")),"Alto",
IF(AD36="Catastrófico","Extremo","")))))))))))))))</f>
        <v>Alto</v>
      </c>
      <c r="AG36" s="45" t="s">
        <v>50</v>
      </c>
      <c r="AH36" s="46" t="str">
        <f t="shared" ref="AH36" si="25">IF(AG36="Reducir (Mitigar)","Debe establecer el plan de acción a implementar para mitigar el nivel del riesgo",
IF(AG36="Reducir (Transferir)","No amerita plan de acción. Debe tercerizar la actividad que genera este riesgo o adquirir polizas para evitar responsabilidad economica, sin embargo mantiene la responsabilidad reputacional",
IF(AG36="Aceptar","No amerita plan de acción. Asuma las consecuencias de la materialización del riesgo",
IF(AG36="Evitar","No amerita plan de acción. No ejecute la actividad que genera el riesgo",
IF(AG36="Reducir","Debe establecer el plan de acción a implementar para mitigar el nivel del riesgo",
IF(AG36="Compartir","No amerita plan de acción. Comparta el riesgo con una parte interesada que pueda gestionarlo con mas eficacia",""))))))</f>
        <v>Debe establecer el plan de acción a implementar para mitigar el nivel del riesgo</v>
      </c>
      <c r="AI36" s="47" t="s">
        <v>86</v>
      </c>
      <c r="AJ36" s="48" t="s">
        <v>71</v>
      </c>
      <c r="AK36" s="49" t="str">
        <f t="shared" ref="AK36" si="26">IF(AI36="","","∑ Peso porcentual de cada acción definida")</f>
        <v>∑ Peso porcentual de cada acción definida</v>
      </c>
      <c r="AL36" s="50" t="s">
        <v>96</v>
      </c>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row>
    <row r="37" spans="1:67" ht="31.5" customHeight="1">
      <c r="A37" s="35"/>
      <c r="B37" s="36"/>
      <c r="C37" s="36"/>
      <c r="D37" s="36"/>
      <c r="E37" s="36"/>
      <c r="F37" s="36"/>
      <c r="G37" s="36"/>
      <c r="H37" s="36"/>
      <c r="I37" s="36"/>
      <c r="J37" s="36"/>
      <c r="K37" s="37"/>
      <c r="L37" s="38"/>
      <c r="M37" s="36"/>
      <c r="N37" s="37"/>
      <c r="O37" s="38"/>
      <c r="P37" s="39"/>
      <c r="Q37" s="40" t="str">
        <f>IF($H$36="","",
IF(OR($H$36="Corrupción",$H$36="Lavado de Activos",$H$36="Financiación del Terrorismo",$H$36="Trámites, OPAs y Consultas de Acceso a la Información Pública"),'[6]6.Valoración Control Corrupción'!$E37,'[6]5. Valoración de Controles'!$H37))</f>
        <v xml:space="preserve">  </v>
      </c>
      <c r="R37" s="41">
        <f>IF($H$36="","",
IF(OR($H$36="Corrupción",$H$36="Lavado de Activos",$H$36="Financiación del Terrorismo",$H$36="Trámites, OPAs y Consultas de Acceso a la Información Pública"),"No Aplica",'[6]5. Valoración de Controles'!$I37))</f>
        <v>0</v>
      </c>
      <c r="S37" s="41" t="str">
        <f>IF($H$36="","",
IF(OR($H$36="Corrupción",$H$36="Lavado de Activos",$H$36="Financiación del Terrorismo",$H$36="Trámites, OPAs y Consultas de Acceso a la Información Pública"),"No Aplica",'[6]5. Valoración de Controles'!$J37))</f>
        <v/>
      </c>
      <c r="T37" s="41">
        <f>IF($H$36="","",
IF(OR($H$36="Corrupción",$H$36="Lavado de Activos",$H$36="Financiación del Terrorismo",$H$36="Trámites, OPAs y Consultas de Acceso a la Información Pública"),"No Aplica",'[6]5. Valoración de Controles'!$K37))</f>
        <v>0</v>
      </c>
      <c r="U37" s="41">
        <f>IF($H$36="","",
IF(OR($H$36="Corrupción",$H$36="Lavado de Activos",$H$36="Financiación del Terrorismo",$H$36="Trámites, OPAs y Consultas de Acceso a la Información Pública"),"No Aplica",'[6]5. Valoración de Controles'!$L37))</f>
        <v>0</v>
      </c>
      <c r="V37" s="41">
        <f>IF($H$36="","",
IF(OR($H$36="Corrupción",$H$36="Lavado de Activos",$H$36="Financiación del Terrorismo",$H$36="Trámites, OPAs y Consultas de Acceso a la Información Pública"),"No Aplica",'[6]5. Valoración de Controles'!$M37))</f>
        <v>0</v>
      </c>
      <c r="W37" s="41">
        <f>IF($H$36="","",
IF(OR($H$36="Corrupción",$H$36="Lavado de Activos",$H$36="Financiación del Terrorismo",$H$36="Trámites, OPAs y Consultas de Acceso a la Información Pública"),"No Aplica",'[6]5. Valoración de Controles'!$N37))</f>
        <v>0</v>
      </c>
      <c r="X37" s="42">
        <f>IF($H$36="","",
IF(OR($H$36="Corrupción",$H$36="Lavado de Activos",$H$36="Financiación del Terrorismo",$H$36="Trámites, OPAs y Consultas de Acceso a la Información Pública"),"No Aplica",'[6]5. Valoración de Controles'!$O37))</f>
        <v>0</v>
      </c>
      <c r="Y37" s="42">
        <f>IF($H$36="","",
IF(OR($H$36="Corrupción",$H$36="Lavado de Activos",$H$36="Financiación del Terrorismo",$H$36="Trámites, OPAs y Consultas de Acceso a la Información Pública"),"No Aplica",'[6]5. Valoración de Controles'!$P37))</f>
        <v>0</v>
      </c>
      <c r="Z37" s="42">
        <f>IF($H$36="","",
IF(OR($H$36="Corrupción",$H$36="Lavado de Activos",$H$36="Financiación del Terrorismo",$H$36="Trámites, OPAs y Consultas de Acceso a la Información Pública"),"No Aplica",'[6]5. Valoración de Controles'!$Q37))</f>
        <v>0</v>
      </c>
      <c r="AA37" s="43" t="str">
        <f>IF($H$36="","",
IF(OR($H$36="Corrupción",$H$36="Lavado de Activos",$H$36="Financiación del Terrorismo",$H$36="Trámites, OPAs y Consultas de Acceso a la Información Pública"),"No aplica",'[6]5. Valoración de Controles'!$R37))</f>
        <v/>
      </c>
      <c r="AB37" s="37"/>
      <c r="AC37" s="52"/>
      <c r="AD37" s="37"/>
      <c r="AE37" s="52"/>
      <c r="AF37" s="39"/>
      <c r="AG37" s="45"/>
      <c r="AH37" s="53"/>
      <c r="AI37" s="54"/>
      <c r="AJ37" s="55"/>
      <c r="AK37" s="56"/>
      <c r="AL37" s="55"/>
    </row>
    <row r="38" spans="1:67" ht="31.5" customHeight="1">
      <c r="A38" s="35"/>
      <c r="B38" s="36"/>
      <c r="C38" s="36"/>
      <c r="D38" s="36"/>
      <c r="E38" s="36"/>
      <c r="F38" s="36"/>
      <c r="G38" s="36"/>
      <c r="H38" s="36"/>
      <c r="I38" s="36"/>
      <c r="J38" s="36"/>
      <c r="K38" s="37"/>
      <c r="L38" s="38"/>
      <c r="M38" s="36"/>
      <c r="N38" s="37"/>
      <c r="O38" s="38"/>
      <c r="P38" s="39"/>
      <c r="Q38" s="40" t="str">
        <f>IF($H$36="","",
IF(OR($H$36="Corrupción",$H$36="Lavado de Activos",$H$36="Financiación del Terrorismo",$H$36="Trámites, OPAs y Consultas de Acceso a la Información Pública"),'[6]6.Valoración Control Corrupción'!$E38,'[6]5. Valoración de Controles'!$H38))</f>
        <v xml:space="preserve">  </v>
      </c>
      <c r="R38" s="41">
        <f>IF($H$36="","",
IF(OR($H$36="Corrupción",$H$36="Lavado de Activos",$H$36="Financiación del Terrorismo",$H$36="Trámites, OPAs y Consultas de Acceso a la Información Pública"),"No Aplica",'[6]5. Valoración de Controles'!$I38))</f>
        <v>0</v>
      </c>
      <c r="S38" s="41" t="str">
        <f>IF($H$36="","",
IF(OR($H$36="Corrupción",$H$36="Lavado de Activos",$H$36="Financiación del Terrorismo",$H$36="Trámites, OPAs y Consultas de Acceso a la Información Pública"),"No Aplica",'[6]5. Valoración de Controles'!$J38))</f>
        <v/>
      </c>
      <c r="T38" s="41">
        <f>IF($H$36="","",
IF(OR($H$36="Corrupción",$H$36="Lavado de Activos",$H$36="Financiación del Terrorismo",$H$36="Trámites, OPAs y Consultas de Acceso a la Información Pública"),"No Aplica",'[6]5. Valoración de Controles'!$K38))</f>
        <v>0</v>
      </c>
      <c r="U38" s="41">
        <f>IF($H$36="","",
IF(OR($H$36="Corrupción",$H$36="Lavado de Activos",$H$36="Financiación del Terrorismo",$H$36="Trámites, OPAs y Consultas de Acceso a la Información Pública"),"No Aplica",'[6]5. Valoración de Controles'!$L38))</f>
        <v>0</v>
      </c>
      <c r="V38" s="41">
        <f>IF($H$36="","",
IF(OR($H$36="Corrupción",$H$36="Lavado de Activos",$H$36="Financiación del Terrorismo",$H$36="Trámites, OPAs y Consultas de Acceso a la Información Pública"),"No Aplica",'[6]5. Valoración de Controles'!$M38))</f>
        <v>0</v>
      </c>
      <c r="W38" s="41">
        <f>IF($H$36="","",
IF(OR($H$36="Corrupción",$H$36="Lavado de Activos",$H$36="Financiación del Terrorismo",$H$36="Trámites, OPAs y Consultas de Acceso a la Información Pública"),"No Aplica",'[6]5. Valoración de Controles'!$N38))</f>
        <v>0</v>
      </c>
      <c r="X38" s="42">
        <f>IF($H$36="","",
IF(OR($H$36="Corrupción",$H$36="Lavado de Activos",$H$36="Financiación del Terrorismo",$H$36="Trámites, OPAs y Consultas de Acceso a la Información Pública"),"No Aplica",'[6]5. Valoración de Controles'!$O38))</f>
        <v>0</v>
      </c>
      <c r="Y38" s="42">
        <f>IF($H$36="","",
IF(OR($H$36="Corrupción",$H$36="Lavado de Activos",$H$36="Financiación del Terrorismo",$H$36="Trámites, OPAs y Consultas de Acceso a la Información Pública"),"No Aplica",'[6]5. Valoración de Controles'!$P38))</f>
        <v>0</v>
      </c>
      <c r="Z38" s="42">
        <f>IF($H$36="","",
IF(OR($H$36="Corrupción",$H$36="Lavado de Activos",$H$36="Financiación del Terrorismo",$H$36="Trámites, OPAs y Consultas de Acceso a la Información Pública"),"No Aplica",'[6]5. Valoración de Controles'!$Q38))</f>
        <v>0</v>
      </c>
      <c r="AA38" s="43" t="str">
        <f>IF($H$36="","",
IF(OR($H$36="Corrupción",$H$36="Lavado de Activos",$H$36="Financiación del Terrorismo",$H$36="Trámites, OPAs y Consultas de Acceso a la Información Pública"),"No aplica",'[6]5. Valoración de Controles'!$R38))</f>
        <v/>
      </c>
      <c r="AB38" s="37"/>
      <c r="AC38" s="52"/>
      <c r="AD38" s="37"/>
      <c r="AE38" s="52"/>
      <c r="AF38" s="39"/>
      <c r="AG38" s="45"/>
      <c r="AH38" s="53"/>
      <c r="AI38" s="54"/>
      <c r="AJ38" s="55"/>
      <c r="AK38" s="56"/>
      <c r="AL38" s="55"/>
    </row>
    <row r="39" spans="1:67" ht="31.5" customHeight="1">
      <c r="A39" s="35">
        <v>11</v>
      </c>
      <c r="B39" s="36" t="str">
        <f>'[6]2. Identificación del Riesgo'!B39:B41</f>
        <v/>
      </c>
      <c r="C39" s="36" t="str">
        <f>IF('[6]2. Identificación del Riesgo'!C39:C41="","",'[6]2. Identificación del Riesgo'!C39:C41)</f>
        <v/>
      </c>
      <c r="D39" s="36" t="str">
        <f>IF('[6]2. Identificación del Riesgo'!D39:D41="","",'[6]2. Identificación del Riesgo'!D39:D41)</f>
        <v/>
      </c>
      <c r="E39" s="36" t="str">
        <f>IF('[6]2. Identificación del Riesgo'!E39:E41="","",'[6]2. Identificación del Riesgo'!E39:E41)</f>
        <v/>
      </c>
      <c r="F39" s="36" t="str">
        <f>IF('[6]2. Identificación del Riesgo'!F39:F41="","",'[6]2. Identificación del Riesgo'!F39:F41)</f>
        <v/>
      </c>
      <c r="G39" s="36" t="str">
        <f>IF('[6]2. Identificación del Riesgo'!G39:G41="","",'[6]2. Identificación del Riesgo'!G39:G41)</f>
        <v/>
      </c>
      <c r="H39" s="36" t="str">
        <f>IF('[6]2. Identificación del Riesgo'!H39:H41="","",'[6]2. Identificación del Riesgo'!H39:H41)</f>
        <v/>
      </c>
      <c r="I39" s="36" t="str">
        <f>IF('[6]2. Identificación del Riesgo'!I39:I41="","",'[6]2. Identificación del Riesgo'!I39:I41)</f>
        <v/>
      </c>
      <c r="J39" s="36" t="str">
        <f>IF('[6]2. Identificación del Riesgo'!J39:J41="","",'[6]2. Identificación del Riesgo'!J39:J41)</f>
        <v/>
      </c>
      <c r="K39" s="37" t="str">
        <f>'[6]2. Identificación del Riesgo'!K39:K41</f>
        <v/>
      </c>
      <c r="L39" s="38" t="str">
        <f>'[6]2. Identificación del Riesgo'!L39:L41</f>
        <v/>
      </c>
      <c r="M39" s="36" t="str">
        <f>IF(OR('[6]2. Identificación del Riesgo'!H39:H41="Corrupción",'[6]2. Identificación del Riesgo'!H39:H41="Lavado de Activos",'[6]2. Identificación del Riesgo'!H39:H41="Financiación del Terrorismo",'[6]2. Identificación del Riesgo'!H39:H41="Trámites, OPAs y Consultas de Acceso a la Información Pública"),"No Aplica",
IF('[6]2. Identificación del Riesgo'!M39:M41="","",'[6]2. Identificación del Riesgo'!M39:M41))</f>
        <v/>
      </c>
      <c r="N39" s="37" t="str">
        <f>'[6]2. Identificación del Riesgo'!N39:N41</f>
        <v/>
      </c>
      <c r="O39" s="38" t="str">
        <f>'[6]2. Identificación del Riesgo'!O39:O41</f>
        <v/>
      </c>
      <c r="P39" s="39" t="str">
        <f>'[6]2. Identificación del Riesgo'!P39:P41</f>
        <v/>
      </c>
      <c r="Q39" s="40" t="str">
        <f>IF($H$39="","",
IF(OR($H$39="Corrupción",$H$39="Lavado de Activos",$H$39="Financiación del Terrorismo",$H$39="Trámites, OPAs y Consultas de Acceso a la Información Pública"),'[6]6.Valoración Control Corrupción'!$E39,'[6]5. Valoración de Controles'!$H39))</f>
        <v/>
      </c>
      <c r="R39" s="41" t="str">
        <f>IF($H$39="","",
IF(OR($H$39="Corrupción",$H$39="Lavado de Activos",$H$39="Financiación del Terrorismo",$H$39="Trámites, OPAs y Consultas de Acceso a la Información Pública"),"No Aplica",'[6]5. Valoración de Controles'!$I39))</f>
        <v/>
      </c>
      <c r="S39" s="41" t="str">
        <f>IF($H$39="","",
IF(OR($H$39="Corrupción",$H$39="Lavado de Activos",$H$39="Financiación del Terrorismo",$H$39="Trámites, OPAs y Consultas de Acceso a la Información Pública"),"No Aplica",'[6]5. Valoración de Controles'!$J39))</f>
        <v/>
      </c>
      <c r="T39" s="41" t="str">
        <f>IF($H$39="","",
IF(OR($H$39="Corrupción",$H$39="Lavado de Activos",$H$39="Financiación del Terrorismo",$H$39="Trámites, OPAs y Consultas de Acceso a la Información Pública"),"No Aplica",'[6]5. Valoración de Controles'!$K39))</f>
        <v/>
      </c>
      <c r="U39" s="41" t="str">
        <f>IF($H$39="","",
IF(OR($H$39="Corrupción",$H$39="Lavado de Activos",$H$39="Financiación del Terrorismo",$H$39="Trámites, OPAs y Consultas de Acceso a la Información Pública"),"No Aplica",'[6]5. Valoración de Controles'!$L39))</f>
        <v/>
      </c>
      <c r="V39" s="41" t="str">
        <f>IF($H$39="","",
IF(OR($H$39="Corrupción",$H$39="Lavado de Activos",$H$39="Financiación del Terrorismo",$H$39="Trámites, OPAs y Consultas de Acceso a la Información Pública"),"No Aplica",'[6]5. Valoración de Controles'!$M39))</f>
        <v/>
      </c>
      <c r="W39" s="41" t="str">
        <f>IF($H$39="","",
IF(OR($H$39="Corrupción",$H$39="Lavado de Activos",$H$39="Financiación del Terrorismo",$H$39="Trámites, OPAs y Consultas de Acceso a la Información Pública"),"No Aplica",'[6]5. Valoración de Controles'!$N39))</f>
        <v/>
      </c>
      <c r="X39" s="42" t="str">
        <f>IF($H$39="","",
IF(OR($H$39="Corrupción",$H$39="Lavado de Activos",$H$39="Financiación del Terrorismo",$H$39="Trámites, OPAs y Consultas de Acceso a la Información Pública"),"No Aplica",'[6]5. Valoración de Controles'!$O39))</f>
        <v/>
      </c>
      <c r="Y39" s="42" t="str">
        <f>IF($H$39="","",
IF(OR($H$39="Corrupción",$H$39="Lavado de Activos",$H$39="Financiación del Terrorismo",$H$39="Trámites, OPAs y Consultas de Acceso a la Información Pública"),"No Aplica",'[6]5. Valoración de Controles'!$P39))</f>
        <v/>
      </c>
      <c r="Z39" s="42" t="str">
        <f>IF($H$39="","",
IF(OR($H$39="Corrupción",$H$39="Lavado de Activos",$H$39="Financiación del Terrorismo",$H$39="Trámites, OPAs y Consultas de Acceso a la Información Pública"),"No Aplica",'[6]5. Valoración de Controles'!$Q39))</f>
        <v/>
      </c>
      <c r="AA39" s="43" t="str">
        <f>IF($H$39="","",
IF(OR($H$39="Corrupción",$H$39="Lavado de Activos",$H$39="Financiación del Terrorismo",$H$39="Trámites, OPAs y Consultas de Acceso a la Información Pública"),"No aplica",'[6]5. Valoración de Controles'!$R39))</f>
        <v/>
      </c>
      <c r="AB39" s="37" t="str">
        <f>IF(H39="","",
IF(OR(H39="Corrupción",H39="Lavado de Activos",H39="Financiación del Terrorismo",H39="Trámites, OPAs y Consultas de Acceso a la Información Pública"),'[6]6.Valoración Control Corrupción'!W39:W41,
IF(OR(H39&lt;&gt;"Corrupción",H39&lt;&gt;"Lavado de Activos",H39&lt;&gt;"Financiación del Terrorismo",H39&lt;&gt;"Trámites, OPAs y Consultas de Acceso a la Información Pública"),IF(AC39="","",
IF(AND(AC39&gt;0,AC39&lt;0.4),"Muy Baja",
IF(AND(AC39&gt;=0.4,AC39&lt;0.6),"Baja",
IF(AND(AC39&gt;=0.6,AC39&lt;0.8),"Media",
IF(AND(AC39&gt;=0.8,AC39&lt;1),"Alta",
IF(AC39&gt;=1,"Muy Alta","")))))))))</f>
        <v/>
      </c>
      <c r="AC39" s="44"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IF('[6]5. Valoración de Controles'!U41&gt;0,'[6]5. Valoración de Controles'!U41,
IF('[6]5. Valoración de Controles'!U40&gt;0,'[6]5. Valoración de Controles'!U40,
IF('[6]5. Valoración de Controles'!U39&gt;0,'[6]5. Valoración de Controles'!U39,L39))))))</f>
        <v/>
      </c>
      <c r="AD39" s="37" t="str">
        <f>IF(H39="","",
IF(OR(H39="Corrupción",H39="Lavado de Activos",H39="Financiación del Terrorismo",H39="Trámites, OPAs y Consultas de Acceso a la Información Pública"),'[6]3. Impacto Riesgo de Corrupción'!Z39:Z41,
IF(OR(H39&lt;&gt;"Corrupción",H39&lt;&gt;"Lavado de Activos",H39&lt;&gt;"Financiación del Terrorismo",H39&lt;&gt;"Trámites, OPAs y Consultas de Acceso a la Información Pública"),
IF(AE39="","",
IF(AND(AE39&gt;0,AE39&lt;0.4),"Leve",
IF(AND(AE39&gt;=0.4,AE39&lt;0.6),"Menor",
IF(AND(AE39&gt;=0.6,AE39&lt;0.8),"Moderado",
IF(AND(AE39&gt;=0.8,AE39&lt;1),"Mayor",
IF(AE39&gt;=1,"Catastrófico","")))))))))</f>
        <v/>
      </c>
      <c r="AE39" s="44"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IF('[6]5. Valoración de Controles'!V41&gt;0,'[6]5. Valoración de Controles'!V41,
IF('[6]5. Valoración de Controles'!V40&gt;0,'[6]5. Valoración de Controles'!V40,
IF('[6]5. Valoración de Controles'!V39&gt;0,'[6]5. Valoración de Controles'!V39,O39))))))</f>
        <v/>
      </c>
      <c r="AF39" s="39" t="str">
        <f t="shared" ref="AF39" si="27">IF(AND(AB39="Muy Alta",OR(AD39="Leve",AD39="Menor",AD39="Moderado",AD39="Mayor")),"Alto",
IF(AND(AB39="Alta",OR(AD39="Leve",AD39="Menor")),"Moderado",
IF(AND(AB39="Alta",OR(AD39="Moderado",AD39="Mayor")),"Alto",
IF(AND(AB39="Media",OR(AD39="Leve",AD39="Menor",AD39="Moderado")),"Moderado",
IF(AND(AB39="Media",OR(AD39="Mayor")),"Alto",
IF(AND(AB39="Baja",OR(AD39="Leve")),"Bajo",
IF(AND(OR(AB39="Baja",AB39="Improbable"),OR(AD39="Menor",AD39="Moderado")),"Moderado",
IF(AND(OR(AB39="Baja",AB39="Improbable"),AD39="Mayor"),"Alto",
IF(AND(AB39="Muy Baja",OR(AD39="Leve",AD39="Menor")),"Bajo",
IF(AND(OR(AB39="Muy Baja",AB39="Rara vez"),OR(AD39="Moderado")),"Moderado",
IF(AND(OR(AB39="Muy Baja",AB39="Rara vez"),AD39="Mayor"),"Alto",
IF(AND(OR(AB39="Casi seguro",AB39="Probable",AB39="Posible"),AD39="Mayor"),"Extremo",
IF(AND(AB39="Casi seguro",AD39="Moderado"),"Extremo",
IF(AND(OR(AB39="Probable",AB39="Posible"),OR(AD39="Moderado")),"Alto",
IF(AD39="Catastrófico","Extremo","")))))))))))))))</f>
        <v/>
      </c>
      <c r="AG39" s="45"/>
      <c r="AH39" s="46" t="str">
        <f t="shared" ref="AH39" si="28">IF(AG39="Reducir (Mitigar)","Debe establecer el plan de acción a implementar para mitigar el nivel del riesgo",
IF(AG39="Reducir (Transferir)","No amerita plan de acción. Debe tercerizar la actividad que genera este riesgo o adquirir polizas para evitar responsabilidad economica, sin embargo mantiene la responsabilidad reputacional",
IF(AG39="Aceptar","No amerita plan de acción. Asuma las consecuencias de la materialización del riesgo",
IF(AG39="Evitar","No amerita plan de acción. No ejecute la actividad que genera el riesgo",
IF(AG39="Reducir","Debe establecer el plan de acción a implementar para mitigar el nivel del riesgo",
IF(AG39="Compartir","No amerita plan de acción. Comparta el riesgo con una parte interesada que pueda gestionarlo con mas eficacia",""))))))</f>
        <v/>
      </c>
      <c r="AI39" s="47"/>
      <c r="AJ39" s="48"/>
      <c r="AK39" s="49" t="str">
        <f t="shared" ref="AK39" si="29">IF(AI39="","","∑ Peso porcentual de cada acción definida")</f>
        <v/>
      </c>
      <c r="AL39" s="50"/>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row>
    <row r="40" spans="1:67" ht="31.5" customHeight="1">
      <c r="A40" s="35"/>
      <c r="B40" s="36"/>
      <c r="C40" s="36"/>
      <c r="D40" s="36"/>
      <c r="E40" s="36"/>
      <c r="F40" s="36"/>
      <c r="G40" s="36"/>
      <c r="H40" s="36"/>
      <c r="I40" s="36"/>
      <c r="J40" s="36"/>
      <c r="K40" s="37"/>
      <c r="L40" s="38"/>
      <c r="M40" s="36"/>
      <c r="N40" s="37"/>
      <c r="O40" s="38"/>
      <c r="P40" s="39"/>
      <c r="Q40" s="40" t="str">
        <f>IF($H$39="","",
IF(OR($H$39="Corrupción",$H$39="Lavado de Activos",$H$39="Financiación del Terrorismo",$H$39="Trámites, OPAs y Consultas de Acceso a la Información Pública"),'[6]6.Valoración Control Corrupción'!$E40,'[6]5. Valoración de Controles'!$H40))</f>
        <v/>
      </c>
      <c r="R40" s="41" t="str">
        <f>IF($H$39="","",
IF(OR($H$39="Corrupción",$H$39="Lavado de Activos",$H$39="Financiación del Terrorismo",$H$39="Trámites, OPAs y Consultas de Acceso a la Información Pública"),"No Aplica",'[6]5. Valoración de Controles'!$I40))</f>
        <v/>
      </c>
      <c r="S40" s="41" t="str">
        <f>IF($H$39="","",
IF(OR($H$39="Corrupción",$H$39="Lavado de Activos",$H$39="Financiación del Terrorismo",$H$39="Trámites, OPAs y Consultas de Acceso a la Información Pública"),"No Aplica",'[6]5. Valoración de Controles'!$J40))</f>
        <v/>
      </c>
      <c r="T40" s="41" t="str">
        <f>IF($H$39="","",
IF(OR($H$39="Corrupción",$H$39="Lavado de Activos",$H$39="Financiación del Terrorismo",$H$39="Trámites, OPAs y Consultas de Acceso a la Información Pública"),"No Aplica",'[6]5. Valoración de Controles'!$K40))</f>
        <v/>
      </c>
      <c r="U40" s="41" t="str">
        <f>IF($H$39="","",
IF(OR($H$39="Corrupción",$H$39="Lavado de Activos",$H$39="Financiación del Terrorismo",$H$39="Trámites, OPAs y Consultas de Acceso a la Información Pública"),"No Aplica",'[6]5. Valoración de Controles'!$L40))</f>
        <v/>
      </c>
      <c r="V40" s="41" t="str">
        <f>IF($H$39="","",
IF(OR($H$39="Corrupción",$H$39="Lavado de Activos",$H$39="Financiación del Terrorismo",$H$39="Trámites, OPAs y Consultas de Acceso a la Información Pública"),"No Aplica",'[6]5. Valoración de Controles'!$M40))</f>
        <v/>
      </c>
      <c r="W40" s="41" t="str">
        <f>IF($H$39="","",
IF(OR($H$39="Corrupción",$H$39="Lavado de Activos",$H$39="Financiación del Terrorismo",$H$39="Trámites, OPAs y Consultas de Acceso a la Información Pública"),"No Aplica",'[6]5. Valoración de Controles'!$N40))</f>
        <v/>
      </c>
      <c r="X40" s="42" t="str">
        <f>IF($H$39="","",
IF(OR($H$39="Corrupción",$H$39="Lavado de Activos",$H$39="Financiación del Terrorismo",$H$39="Trámites, OPAs y Consultas de Acceso a la Información Pública"),"No Aplica",'[6]5. Valoración de Controles'!$O40))</f>
        <v/>
      </c>
      <c r="Y40" s="42" t="str">
        <f>IF($H$39="","",
IF(OR($H$39="Corrupción",$H$39="Lavado de Activos",$H$39="Financiación del Terrorismo",$H$39="Trámites, OPAs y Consultas de Acceso a la Información Pública"),"No Aplica",'[6]5. Valoración de Controles'!$P40))</f>
        <v/>
      </c>
      <c r="Z40" s="42" t="str">
        <f>IF($H$39="","",
IF(OR($H$39="Corrupción",$H$39="Lavado de Activos",$H$39="Financiación del Terrorismo",$H$39="Trámites, OPAs y Consultas de Acceso a la Información Pública"),"No Aplica",'[6]5. Valoración de Controles'!$Q40))</f>
        <v/>
      </c>
      <c r="AA40" s="43" t="str">
        <f>IF($H$39="","",
IF(OR($H$39="Corrupción",$H$39="Lavado de Activos",$H$39="Financiación del Terrorismo",$H$39="Trámites, OPAs y Consultas de Acceso a la Información Pública"),"No aplica",'[6]5. Valoración de Controles'!$R40))</f>
        <v/>
      </c>
      <c r="AB40" s="37"/>
      <c r="AC40" s="52"/>
      <c r="AD40" s="37"/>
      <c r="AE40" s="52"/>
      <c r="AF40" s="39"/>
      <c r="AG40" s="45"/>
      <c r="AH40" s="53"/>
      <c r="AI40" s="54"/>
      <c r="AJ40" s="55"/>
      <c r="AK40" s="56"/>
      <c r="AL40" s="55"/>
    </row>
    <row r="41" spans="1:67" ht="31.5" customHeight="1">
      <c r="A41" s="35"/>
      <c r="B41" s="36"/>
      <c r="C41" s="36"/>
      <c r="D41" s="36"/>
      <c r="E41" s="36"/>
      <c r="F41" s="36"/>
      <c r="G41" s="36"/>
      <c r="H41" s="36"/>
      <c r="I41" s="36"/>
      <c r="J41" s="36"/>
      <c r="K41" s="37"/>
      <c r="L41" s="38"/>
      <c r="M41" s="36"/>
      <c r="N41" s="37"/>
      <c r="O41" s="38"/>
      <c r="P41" s="39"/>
      <c r="Q41" s="40" t="str">
        <f>IF($H$39="","",
IF(OR($H$39="Corrupción",$H$39="Lavado de Activos",$H$39="Financiación del Terrorismo",$H$39="Trámites, OPAs y Consultas de Acceso a la Información Pública"),'[6]6.Valoración Control Corrupción'!$E41,'[6]5. Valoración de Controles'!$H41))</f>
        <v/>
      </c>
      <c r="R41" s="41" t="str">
        <f>IF($H$39="","",
IF(OR($H$39="Corrupción",$H$39="Lavado de Activos",$H$39="Financiación del Terrorismo",$H$39="Trámites, OPAs y Consultas de Acceso a la Información Pública"),"No Aplica",'[6]5. Valoración de Controles'!$I41))</f>
        <v/>
      </c>
      <c r="S41" s="41" t="str">
        <f>IF($H$39="","",
IF(OR($H$39="Corrupción",$H$39="Lavado de Activos",$H$39="Financiación del Terrorismo",$H$39="Trámites, OPAs y Consultas de Acceso a la Información Pública"),"No Aplica",'[6]5. Valoración de Controles'!$J41))</f>
        <v/>
      </c>
      <c r="T41" s="41" t="str">
        <f>IF($H$39="","",
IF(OR($H$39="Corrupción",$H$39="Lavado de Activos",$H$39="Financiación del Terrorismo",$H$39="Trámites, OPAs y Consultas de Acceso a la Información Pública"),"No Aplica",'[6]5. Valoración de Controles'!$K41))</f>
        <v/>
      </c>
      <c r="U41" s="41" t="str">
        <f>IF($H$39="","",
IF(OR($H$39="Corrupción",$H$39="Lavado de Activos",$H$39="Financiación del Terrorismo",$H$39="Trámites, OPAs y Consultas de Acceso a la Información Pública"),"No Aplica",'[6]5. Valoración de Controles'!$L41))</f>
        <v/>
      </c>
      <c r="V41" s="41" t="str">
        <f>IF($H$39="","",
IF(OR($H$39="Corrupción",$H$39="Lavado de Activos",$H$39="Financiación del Terrorismo",$H$39="Trámites, OPAs y Consultas de Acceso a la Información Pública"),"No Aplica",'[6]5. Valoración de Controles'!$M41))</f>
        <v/>
      </c>
      <c r="W41" s="41" t="str">
        <f>IF($H$39="","",
IF(OR($H$39="Corrupción",$H$39="Lavado de Activos",$H$39="Financiación del Terrorismo",$H$39="Trámites, OPAs y Consultas de Acceso a la Información Pública"),"No Aplica",'[6]5. Valoración de Controles'!$N41))</f>
        <v/>
      </c>
      <c r="X41" s="42" t="str">
        <f>IF($H$39="","",
IF(OR($H$39="Corrupción",$H$39="Lavado de Activos",$H$39="Financiación del Terrorismo",$H$39="Trámites, OPAs y Consultas de Acceso a la Información Pública"),"No Aplica",'[6]5. Valoración de Controles'!$O41))</f>
        <v/>
      </c>
      <c r="Y41" s="42" t="str">
        <f>IF($H$39="","",
IF(OR($H$39="Corrupción",$H$39="Lavado de Activos",$H$39="Financiación del Terrorismo",$H$39="Trámites, OPAs y Consultas de Acceso a la Información Pública"),"No Aplica",'[6]5. Valoración de Controles'!$P41))</f>
        <v/>
      </c>
      <c r="Z41" s="42" t="str">
        <f>IF($H$39="","",
IF(OR($H$39="Corrupción",$H$39="Lavado de Activos",$H$39="Financiación del Terrorismo",$H$39="Trámites, OPAs y Consultas de Acceso a la Información Pública"),"No Aplica",'[6]5. Valoración de Controles'!$Q41))</f>
        <v/>
      </c>
      <c r="AA41" s="43" t="str">
        <f>IF($H$39="","",
IF(OR($H$39="Corrupción",$H$39="Lavado de Activos",$H$39="Financiación del Terrorismo",$H$39="Trámites, OPAs y Consultas de Acceso a la Información Pública"),"No aplica",'[6]5. Valoración de Controles'!$R41))</f>
        <v/>
      </c>
      <c r="AB41" s="37"/>
      <c r="AC41" s="52"/>
      <c r="AD41" s="37"/>
      <c r="AE41" s="52"/>
      <c r="AF41" s="39"/>
      <c r="AG41" s="45"/>
      <c r="AH41" s="53"/>
      <c r="AI41" s="54"/>
      <c r="AJ41" s="55"/>
      <c r="AK41" s="56"/>
      <c r="AL41" s="55"/>
    </row>
    <row r="42" spans="1:67" ht="31.5" customHeight="1">
      <c r="A42" s="35">
        <v>12</v>
      </c>
      <c r="B42" s="36" t="str">
        <f>'[6]2. Identificación del Riesgo'!B42:B44</f>
        <v/>
      </c>
      <c r="C42" s="36" t="str">
        <f>IF('[6]2. Identificación del Riesgo'!C42:C44="","",'[6]2. Identificación del Riesgo'!C42:C44)</f>
        <v/>
      </c>
      <c r="D42" s="36" t="str">
        <f>IF('[6]2. Identificación del Riesgo'!D42:D44="","",'[6]2. Identificación del Riesgo'!D42:D44)</f>
        <v/>
      </c>
      <c r="E42" s="36" t="str">
        <f>IF('[6]2. Identificación del Riesgo'!E42:E44="","",'[6]2. Identificación del Riesgo'!E42:E44)</f>
        <v/>
      </c>
      <c r="F42" s="36" t="str">
        <f>IF('[6]2. Identificación del Riesgo'!F42:F44="","",'[6]2. Identificación del Riesgo'!F42:F44)</f>
        <v/>
      </c>
      <c r="G42" s="36" t="str">
        <f>IF('[6]2. Identificación del Riesgo'!G42:G44="","",'[6]2. Identificación del Riesgo'!G42:G44)</f>
        <v/>
      </c>
      <c r="H42" s="36" t="str">
        <f>IF('[6]2. Identificación del Riesgo'!H42:H44="","",'[6]2. Identificación del Riesgo'!H42:H44)</f>
        <v/>
      </c>
      <c r="I42" s="36" t="str">
        <f>IF('[6]2. Identificación del Riesgo'!I42:I44="","",'[6]2. Identificación del Riesgo'!I42:I44)</f>
        <v/>
      </c>
      <c r="J42" s="36" t="str">
        <f>IF('[6]2. Identificación del Riesgo'!J42:J44="","",'[6]2. Identificación del Riesgo'!J42:J44)</f>
        <v/>
      </c>
      <c r="K42" s="37" t="str">
        <f>'[6]2. Identificación del Riesgo'!K42:K44</f>
        <v/>
      </c>
      <c r="L42" s="38" t="str">
        <f>'[6]2. Identificación del Riesgo'!L42:L44</f>
        <v/>
      </c>
      <c r="M42" s="36" t="str">
        <f>IF(OR('[6]2. Identificación del Riesgo'!H42:H44="Corrupción",'[6]2. Identificación del Riesgo'!H42:H44="Lavado de Activos",'[6]2. Identificación del Riesgo'!H42:H44="Financiación del Terrorismo",'[6]2. Identificación del Riesgo'!H42:H44="Trámites, OPAs y Consultas de Acceso a la Información Pública"),"No Aplica",
IF('[6]2. Identificación del Riesgo'!M42:M44="","",'[6]2. Identificación del Riesgo'!M42:M44))</f>
        <v/>
      </c>
      <c r="N42" s="37" t="str">
        <f>'[6]2. Identificación del Riesgo'!N42:N44</f>
        <v/>
      </c>
      <c r="O42" s="38" t="str">
        <f>'[6]2. Identificación del Riesgo'!O42:O44</f>
        <v/>
      </c>
      <c r="P42" s="39" t="str">
        <f>'[6]2. Identificación del Riesgo'!P42:P44</f>
        <v/>
      </c>
      <c r="Q42" s="40" t="str">
        <f>IF($H$42="","",
IF(OR($H$42="Corrupción",$H$42="Lavado de Activos",$H$42="Financiación del Terrorismo",$H$42="Trámites, OPAs y Consultas de Acceso a la Información Pública"),'[6]6.Valoración Control Corrupción'!$E42,'[6]5. Valoración de Controles'!$H42))</f>
        <v/>
      </c>
      <c r="R42" s="41" t="str">
        <f>IF($H$42="","",
IF(OR($H$42="Corrupción",$H$42="Lavado de Activos",$H$42="Financiación del Terrorismo",$H$42="Trámites, OPAs y Consultas de Acceso a la Información Pública"),"No Aplica",'[6]5. Valoración de Controles'!$I42))</f>
        <v/>
      </c>
      <c r="S42" s="41" t="str">
        <f>IF($H$42="","",
IF(OR($H$42="Corrupción",$H$42="Lavado de Activos",$H$42="Financiación del Terrorismo",$H$42="Trámites, OPAs y Consultas de Acceso a la Información Pública"),"No Aplica",'[6]5. Valoración de Controles'!$J42))</f>
        <v/>
      </c>
      <c r="T42" s="41" t="str">
        <f>IF($H$42="","",
IF(OR($H$42="Corrupción",$H$42="Lavado de Activos",$H$42="Financiación del Terrorismo",$H$42="Trámites, OPAs y Consultas de Acceso a la Información Pública"),"No Aplica",'[6]5. Valoración de Controles'!$K42))</f>
        <v/>
      </c>
      <c r="U42" s="41" t="str">
        <f>IF($H$42="","",
IF(OR($H$42="Corrupción",$H$42="Lavado de Activos",$H$42="Financiación del Terrorismo",$H$42="Trámites, OPAs y Consultas de Acceso a la Información Pública"),"No Aplica",'[6]5. Valoración de Controles'!$L42))</f>
        <v/>
      </c>
      <c r="V42" s="41" t="str">
        <f>IF($H$42="","",
IF(OR($H$42="Corrupción",$H$42="Lavado de Activos",$H$42="Financiación del Terrorismo",$H$42="Trámites, OPAs y Consultas de Acceso a la Información Pública"),"No Aplica",'[6]5. Valoración de Controles'!$M42))</f>
        <v/>
      </c>
      <c r="W42" s="41" t="str">
        <f>IF($H$42="","",
IF(OR($H$42="Corrupción",$H$42="Lavado de Activos",$H$42="Financiación del Terrorismo",$H$42="Trámites, OPAs y Consultas de Acceso a la Información Pública"),"No Aplica",'[6]5. Valoración de Controles'!$N42))</f>
        <v/>
      </c>
      <c r="X42" s="42" t="str">
        <f>IF($H$42="","",
IF(OR($H$42="Corrupción",$H$42="Lavado de Activos",$H$42="Financiación del Terrorismo",$H$42="Trámites, OPAs y Consultas de Acceso a la Información Pública"),"No Aplica",'[6]5. Valoración de Controles'!$O42))</f>
        <v/>
      </c>
      <c r="Y42" s="42" t="str">
        <f>IF($H$42="","",
IF(OR($H$42="Corrupción",$H$42="Lavado de Activos",$H$42="Financiación del Terrorismo",$H$42="Trámites, OPAs y Consultas de Acceso a la Información Pública"),"No Aplica",'[6]5. Valoración de Controles'!$P42))</f>
        <v/>
      </c>
      <c r="Z42" s="42" t="str">
        <f>IF($H$42="","",
IF(OR($H$42="Corrupción",$H$42="Lavado de Activos",$H$42="Financiación del Terrorismo",$H$42="Trámites, OPAs y Consultas de Acceso a la Información Pública"),"No Aplica",'[6]5. Valoración de Controles'!$Q42))</f>
        <v/>
      </c>
      <c r="AA42" s="43" t="str">
        <f>IF($H$42="","",
IF(OR($H$42="Corrupción",$H$42="Lavado de Activos",$H$42="Financiación del Terrorismo",$H$42="Trámites, OPAs y Consultas de Acceso a la Información Pública"),"No aplica",'[6]5. Valoración de Controles'!$R42))</f>
        <v/>
      </c>
      <c r="AB42" s="37" t="str">
        <f>IF(H42="","",
IF(OR(H42="Corrupción",H42="Lavado de Activos",H42="Financiación del Terrorismo",H42="Trámites, OPAs y Consultas de Acceso a la Información Pública"),'[6]6.Valoración Control Corrupción'!W42:W44,
IF(OR(H42&lt;&gt;"Corrupción",H42&lt;&gt;"Lavado de Activos",H42&lt;&gt;"Financiación del Terrorismo",H42&lt;&gt;"Trámites, OPAs y Consultas de Acceso a la Información Pública"),IF(AC42="","",
IF(AND(AC42&gt;0,AC42&lt;0.4),"Muy Baja",
IF(AND(AC42&gt;=0.4,AC42&lt;0.6),"Baja",
IF(AND(AC42&gt;=0.6,AC42&lt;0.8),"Media",
IF(AND(AC42&gt;=0.8,AC42&lt;1),"Alta",
IF(AC42&gt;=1,"Muy Alta","")))))))))</f>
        <v/>
      </c>
      <c r="AC42" s="44"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IF('[6]5. Valoración de Controles'!U44&gt;0,'[6]5. Valoración de Controles'!U44,
IF('[6]5. Valoración de Controles'!U43&gt;0,'[6]5. Valoración de Controles'!U43,
IF('[6]5. Valoración de Controles'!U42&gt;0,'[6]5. Valoración de Controles'!U42,L42))))))</f>
        <v/>
      </c>
      <c r="AD42" s="37" t="str">
        <f>IF(H42="","",
IF(OR(H42="Corrupción",H42="Lavado de Activos",H42="Financiación del Terrorismo",H42="Trámites, OPAs y Consultas de Acceso a la Información Pública"),'[6]3. Impacto Riesgo de Corrupción'!Z42:Z44,
IF(OR(H42&lt;&gt;"Corrupción",H42&lt;&gt;"Lavado de Activos",H42&lt;&gt;"Financiación del Terrorismo",H42&lt;&gt;"Trámites, OPAs y Consultas de Acceso a la Información Pública"),
IF(AE42="","",
IF(AND(AE42&gt;0,AE42&lt;0.4),"Leve",
IF(AND(AE42&gt;=0.4,AE42&lt;0.6),"Menor",
IF(AND(AE42&gt;=0.6,AE42&lt;0.8),"Moderado",
IF(AND(AE42&gt;=0.8,AE42&lt;1),"Mayor",
IF(AE42&gt;=1,"Catastrófico","")))))))))</f>
        <v/>
      </c>
      <c r="AE42" s="44"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IF('[6]5. Valoración de Controles'!V44&gt;0,'[6]5. Valoración de Controles'!V44,
IF('[6]5. Valoración de Controles'!V43&gt;0,'[6]5. Valoración de Controles'!V43,
IF('[6]5. Valoración de Controles'!V42&gt;0,'[6]5. Valoración de Controles'!V42,O42))))))</f>
        <v/>
      </c>
      <c r="AF42" s="39" t="str">
        <f t="shared" ref="AF42" si="30">IF(AND(AB42="Muy Alta",OR(AD42="Leve",AD42="Menor",AD42="Moderado",AD42="Mayor")),"Alto",
IF(AND(AB42="Alta",OR(AD42="Leve",AD42="Menor")),"Moderado",
IF(AND(AB42="Alta",OR(AD42="Moderado",AD42="Mayor")),"Alto",
IF(AND(AB42="Media",OR(AD42="Leve",AD42="Menor",AD42="Moderado")),"Moderado",
IF(AND(AB42="Media",OR(AD42="Mayor")),"Alto",
IF(AND(AB42="Baja",OR(AD42="Leve")),"Bajo",
IF(AND(OR(AB42="Baja",AB42="Improbable"),OR(AD42="Menor",AD42="Moderado")),"Moderado",
IF(AND(OR(AB42="Baja",AB42="Improbable"),AD42="Mayor"),"Alto",
IF(AND(AB42="Muy Baja",OR(AD42="Leve",AD42="Menor")),"Bajo",
IF(AND(OR(AB42="Muy Baja",AB42="Rara vez"),OR(AD42="Moderado")),"Moderado",
IF(AND(OR(AB42="Muy Baja",AB42="Rara vez"),AD42="Mayor"),"Alto",
IF(AND(OR(AB42="Casi seguro",AB42="Probable",AB42="Posible"),AD42="Mayor"),"Extremo",
IF(AND(AB42="Casi seguro",AD42="Moderado"),"Extremo",
IF(AND(OR(AB42="Probable",AB42="Posible"),OR(AD42="Moderado")),"Alto",
IF(AD42="Catastrófico","Extremo","")))))))))))))))</f>
        <v/>
      </c>
      <c r="AG42" s="45"/>
      <c r="AH42" s="46" t="str">
        <f t="shared" ref="AH42" si="31">IF(AG42="Reducir (Mitigar)","Debe establecer el plan de acción a implementar para mitigar el nivel del riesgo",
IF(AG42="Reducir (Transferir)","No amerita plan de acción. Debe tercerizar la actividad que genera este riesgo o adquirir polizas para evitar responsabilidad economica, sin embargo mantiene la responsabilidad reputacional",
IF(AG42="Aceptar","No amerita plan de acción. Asuma las consecuencias de la materialización del riesgo",
IF(AG42="Evitar","No amerita plan de acción. No ejecute la actividad que genera el riesgo",
IF(AG42="Reducir","Debe establecer el plan de acción a implementar para mitigar el nivel del riesgo",
IF(AG42="Compartir","No amerita plan de acción. Comparta el riesgo con una parte interesada que pueda gestionarlo con mas eficacia",""))))))</f>
        <v/>
      </c>
      <c r="AI42" s="47"/>
      <c r="AJ42" s="48"/>
      <c r="AK42" s="49" t="str">
        <f t="shared" ref="AK42" si="32">IF(AI42="","","∑ Peso porcentual de cada acción definida")</f>
        <v/>
      </c>
      <c r="AL42" s="50"/>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row>
    <row r="43" spans="1:67" ht="31.5" customHeight="1">
      <c r="A43" s="35"/>
      <c r="B43" s="36"/>
      <c r="C43" s="36"/>
      <c r="D43" s="36"/>
      <c r="E43" s="36"/>
      <c r="F43" s="36"/>
      <c r="G43" s="36"/>
      <c r="H43" s="36"/>
      <c r="I43" s="36"/>
      <c r="J43" s="36"/>
      <c r="K43" s="37"/>
      <c r="L43" s="38"/>
      <c r="M43" s="36"/>
      <c r="N43" s="37"/>
      <c r="O43" s="38"/>
      <c r="P43" s="39"/>
      <c r="Q43" s="40" t="str">
        <f>IF($H$42="","",
IF(OR($H$42="Corrupción",$H$42="Lavado de Activos",$H$42="Financiación del Terrorismo",$H$42="Trámites, OPAs y Consultas de Acceso a la Información Pública"),'[6]6.Valoración Control Corrupción'!$E43,'[6]5. Valoración de Controles'!$H43))</f>
        <v/>
      </c>
      <c r="R43" s="41" t="str">
        <f>IF($H$42="","",
IF(OR($H$42="Corrupción",$H$42="Lavado de Activos",$H$42="Financiación del Terrorismo",$H$42="Trámites, OPAs y Consultas de Acceso a la Información Pública"),"No Aplica",'[6]5. Valoración de Controles'!$I43))</f>
        <v/>
      </c>
      <c r="S43" s="41" t="str">
        <f>IF($H$42="","",
IF(OR($H$42="Corrupción",$H$42="Lavado de Activos",$H$42="Financiación del Terrorismo",$H$42="Trámites, OPAs y Consultas de Acceso a la Información Pública"),"No Aplica",'[6]5. Valoración de Controles'!$J43))</f>
        <v/>
      </c>
      <c r="T43" s="41" t="str">
        <f>IF($H$42="","",
IF(OR($H$42="Corrupción",$H$42="Lavado de Activos",$H$42="Financiación del Terrorismo",$H$42="Trámites, OPAs y Consultas de Acceso a la Información Pública"),"No Aplica",'[6]5. Valoración de Controles'!$K43))</f>
        <v/>
      </c>
      <c r="U43" s="41" t="str">
        <f>IF($H$42="","",
IF(OR($H$42="Corrupción",$H$42="Lavado de Activos",$H$42="Financiación del Terrorismo",$H$42="Trámites, OPAs y Consultas de Acceso a la Información Pública"),"No Aplica",'[6]5. Valoración de Controles'!$L43))</f>
        <v/>
      </c>
      <c r="V43" s="41" t="str">
        <f>IF($H$42="","",
IF(OR($H$42="Corrupción",$H$42="Lavado de Activos",$H$42="Financiación del Terrorismo",$H$42="Trámites, OPAs y Consultas de Acceso a la Información Pública"),"No Aplica",'[6]5. Valoración de Controles'!$M43))</f>
        <v/>
      </c>
      <c r="W43" s="41" t="str">
        <f>IF($H$42="","",
IF(OR($H$42="Corrupción",$H$42="Lavado de Activos",$H$42="Financiación del Terrorismo",$H$42="Trámites, OPAs y Consultas de Acceso a la Información Pública"),"No Aplica",'[6]5. Valoración de Controles'!$N43))</f>
        <v/>
      </c>
      <c r="X43" s="42" t="str">
        <f>IF($H$42="","",
IF(OR($H$42="Corrupción",$H$42="Lavado de Activos",$H$42="Financiación del Terrorismo",$H$42="Trámites, OPAs y Consultas de Acceso a la Información Pública"),"No Aplica",'[6]5. Valoración de Controles'!$O43))</f>
        <v/>
      </c>
      <c r="Y43" s="42" t="str">
        <f>IF($H$42="","",
IF(OR($H$42="Corrupción",$H$42="Lavado de Activos",$H$42="Financiación del Terrorismo",$H$42="Trámites, OPAs y Consultas de Acceso a la Información Pública"),"No Aplica",'[6]5. Valoración de Controles'!$P43))</f>
        <v/>
      </c>
      <c r="Z43" s="42" t="str">
        <f>IF($H$42="","",
IF(OR($H$42="Corrupción",$H$42="Lavado de Activos",$H$42="Financiación del Terrorismo",$H$42="Trámites, OPAs y Consultas de Acceso a la Información Pública"),"No Aplica",'[6]5. Valoración de Controles'!$Q43))</f>
        <v/>
      </c>
      <c r="AA43" s="43" t="str">
        <f>IF($H$42="","",
IF(OR($H$42="Corrupción",$H$42="Lavado de Activos",$H$42="Financiación del Terrorismo",$H$42="Trámites, OPAs y Consultas de Acceso a la Información Pública"),"No aplica",'[6]5. Valoración de Controles'!$R43))</f>
        <v/>
      </c>
      <c r="AB43" s="37"/>
      <c r="AC43" s="52"/>
      <c r="AD43" s="37"/>
      <c r="AE43" s="52"/>
      <c r="AF43" s="39"/>
      <c r="AG43" s="45"/>
      <c r="AH43" s="53"/>
      <c r="AI43" s="54"/>
      <c r="AJ43" s="55"/>
      <c r="AK43" s="56"/>
      <c r="AL43" s="55"/>
    </row>
    <row r="44" spans="1:67" ht="31.5" customHeight="1">
      <c r="A44" s="35"/>
      <c r="B44" s="36"/>
      <c r="C44" s="36"/>
      <c r="D44" s="36"/>
      <c r="E44" s="36"/>
      <c r="F44" s="36"/>
      <c r="G44" s="36"/>
      <c r="H44" s="36"/>
      <c r="I44" s="36"/>
      <c r="J44" s="36"/>
      <c r="K44" s="37"/>
      <c r="L44" s="38"/>
      <c r="M44" s="36"/>
      <c r="N44" s="37"/>
      <c r="O44" s="38"/>
      <c r="P44" s="39"/>
      <c r="Q44" s="40" t="str">
        <f>IF($H$42="","",
IF(OR($H$42="Corrupción",$H$42="Lavado de Activos",$H$42="Financiación del Terrorismo",$H$42="Trámites, OPAs y Consultas de Acceso a la Información Pública"),'[6]6.Valoración Control Corrupción'!$E44,'[6]5. Valoración de Controles'!$H44))</f>
        <v/>
      </c>
      <c r="R44" s="41" t="str">
        <f>IF($H$42="","",
IF(OR($H$42="Corrupción",$H$42="Lavado de Activos",$H$42="Financiación del Terrorismo",$H$42="Trámites, OPAs y Consultas de Acceso a la Información Pública"),"No Aplica",'[6]5. Valoración de Controles'!$I44))</f>
        <v/>
      </c>
      <c r="S44" s="41" t="str">
        <f>IF($H$42="","",
IF(OR($H$42="Corrupción",$H$42="Lavado de Activos",$H$42="Financiación del Terrorismo",$H$42="Trámites, OPAs y Consultas de Acceso a la Información Pública"),"No Aplica",'[6]5. Valoración de Controles'!$J44))</f>
        <v/>
      </c>
      <c r="T44" s="41" t="str">
        <f>IF($H$42="","",
IF(OR($H$42="Corrupción",$H$42="Lavado de Activos",$H$42="Financiación del Terrorismo",$H$42="Trámites, OPAs y Consultas de Acceso a la Información Pública"),"No Aplica",'[6]5. Valoración de Controles'!$K44))</f>
        <v/>
      </c>
      <c r="U44" s="41" t="str">
        <f>IF($H$42="","",
IF(OR($H$42="Corrupción",$H$42="Lavado de Activos",$H$42="Financiación del Terrorismo",$H$42="Trámites, OPAs y Consultas de Acceso a la Información Pública"),"No Aplica",'[6]5. Valoración de Controles'!$L44))</f>
        <v/>
      </c>
      <c r="V44" s="41" t="str">
        <f>IF($H$42="","",
IF(OR($H$42="Corrupción",$H$42="Lavado de Activos",$H$42="Financiación del Terrorismo",$H$42="Trámites, OPAs y Consultas de Acceso a la Información Pública"),"No Aplica",'[6]5. Valoración de Controles'!$M44))</f>
        <v/>
      </c>
      <c r="W44" s="41" t="str">
        <f>IF($H$42="","",
IF(OR($H$42="Corrupción",$H$42="Lavado de Activos",$H$42="Financiación del Terrorismo",$H$42="Trámites, OPAs y Consultas de Acceso a la Información Pública"),"No Aplica",'[6]5. Valoración de Controles'!$N44))</f>
        <v/>
      </c>
      <c r="X44" s="42" t="str">
        <f>IF($H$42="","",
IF(OR($H$42="Corrupción",$H$42="Lavado de Activos",$H$42="Financiación del Terrorismo",$H$42="Trámites, OPAs y Consultas de Acceso a la Información Pública"),"No Aplica",'[6]5. Valoración de Controles'!$O44))</f>
        <v/>
      </c>
      <c r="Y44" s="42" t="str">
        <f>IF($H$42="","",
IF(OR($H$42="Corrupción",$H$42="Lavado de Activos",$H$42="Financiación del Terrorismo",$H$42="Trámites, OPAs y Consultas de Acceso a la Información Pública"),"No Aplica",'[6]5. Valoración de Controles'!$P44))</f>
        <v/>
      </c>
      <c r="Z44" s="42" t="str">
        <f>IF($H$42="","",
IF(OR($H$42="Corrupción",$H$42="Lavado de Activos",$H$42="Financiación del Terrorismo",$H$42="Trámites, OPAs y Consultas de Acceso a la Información Pública"),"No Aplica",'[6]5. Valoración de Controles'!$Q44))</f>
        <v/>
      </c>
      <c r="AA44" s="43" t="str">
        <f>IF($H$42="","",
IF(OR($H$42="Corrupción",$H$42="Lavado de Activos",$H$42="Financiación del Terrorismo",$H$42="Trámites, OPAs y Consultas de Acceso a la Información Pública"),"No aplica",'[6]5. Valoración de Controles'!$R44))</f>
        <v/>
      </c>
      <c r="AB44" s="37"/>
      <c r="AC44" s="52"/>
      <c r="AD44" s="37"/>
      <c r="AE44" s="52"/>
      <c r="AF44" s="39"/>
      <c r="AG44" s="45"/>
      <c r="AH44" s="53"/>
      <c r="AI44" s="54"/>
      <c r="AJ44" s="55"/>
      <c r="AK44" s="56"/>
      <c r="AL44" s="55"/>
    </row>
    <row r="45" spans="1:67" ht="31.5" customHeight="1">
      <c r="A45" s="35">
        <v>13</v>
      </c>
      <c r="B45" s="36" t="str">
        <f>'[6]2. Identificación del Riesgo'!B45:B47</f>
        <v/>
      </c>
      <c r="C45" s="36" t="str">
        <f>IF('[6]2. Identificación del Riesgo'!C45:C47="","",'[6]2. Identificación del Riesgo'!C45:C47)</f>
        <v/>
      </c>
      <c r="D45" s="36" t="str">
        <f>IF('[6]2. Identificación del Riesgo'!D45:D47="","",'[6]2. Identificación del Riesgo'!D45:D47)</f>
        <v/>
      </c>
      <c r="E45" s="36" t="str">
        <f>IF('[6]2. Identificación del Riesgo'!E45:E47="","",'[6]2. Identificación del Riesgo'!E45:E47)</f>
        <v/>
      </c>
      <c r="F45" s="36" t="str">
        <f>IF('[6]2. Identificación del Riesgo'!F45:F47="","",'[6]2. Identificación del Riesgo'!F45:F47)</f>
        <v/>
      </c>
      <c r="G45" s="36" t="str">
        <f>IF('[6]2. Identificación del Riesgo'!G45:G47="","",'[6]2. Identificación del Riesgo'!G45:G47)</f>
        <v/>
      </c>
      <c r="H45" s="36" t="str">
        <f>IF('[6]2. Identificación del Riesgo'!H45:H47="","",'[6]2. Identificación del Riesgo'!H45:H47)</f>
        <v/>
      </c>
      <c r="I45" s="36" t="str">
        <f>IF('[6]2. Identificación del Riesgo'!I45:I47="","",'[6]2. Identificación del Riesgo'!I45:I47)</f>
        <v/>
      </c>
      <c r="J45" s="36" t="str">
        <f>IF('[6]2. Identificación del Riesgo'!J45:J47="","",'[6]2. Identificación del Riesgo'!J45:J47)</f>
        <v/>
      </c>
      <c r="K45" s="37" t="str">
        <f>'[6]2. Identificación del Riesgo'!K45:K47</f>
        <v/>
      </c>
      <c r="L45" s="38" t="str">
        <f>'[6]2. Identificación del Riesgo'!L45:L47</f>
        <v/>
      </c>
      <c r="M45" s="36" t="str">
        <f>IF(OR('[6]2. Identificación del Riesgo'!H45:H47="Corrupción",'[6]2. Identificación del Riesgo'!H45:H47="Lavado de Activos",'[6]2. Identificación del Riesgo'!H45:H47="Financiación del Terrorismo",'[6]2. Identificación del Riesgo'!H45:H47="Trámites, OPAs y Consultas de Acceso a la Información Pública"),"No Aplica",
IF('[6]2. Identificación del Riesgo'!M45:M47="","",'[6]2. Identificación del Riesgo'!M45:M47))</f>
        <v/>
      </c>
      <c r="N45" s="37" t="str">
        <f>'[6]2. Identificación del Riesgo'!N45:N47</f>
        <v/>
      </c>
      <c r="O45" s="38" t="str">
        <f>'[6]2. Identificación del Riesgo'!O45:O47</f>
        <v/>
      </c>
      <c r="P45" s="39" t="str">
        <f>'[6]2. Identificación del Riesgo'!P45:P47</f>
        <v/>
      </c>
      <c r="Q45" s="40" t="str">
        <f>IF($H$45="","",
IF(OR($H$45="Corrupción",$H$45="Lavado de Activos",$H$45="Financiación del Terrorismo",$H$45="Trámites, OPAs y Consultas de Acceso a la Información Pública"),'[6]6.Valoración Control Corrupción'!$E45,'[6]5. Valoración de Controles'!$H45))</f>
        <v/>
      </c>
      <c r="R45" s="41" t="str">
        <f>IF($H$45="","",
IF(OR($H$45="Corrupción",$H$45="Lavado de Activos",$H$45="Financiación del Terrorismo",$H$45="Trámites, OPAs y Consultas de Acceso a la Información Pública"),"No Aplica",'[6]5. Valoración de Controles'!$I45))</f>
        <v/>
      </c>
      <c r="S45" s="41" t="str">
        <f>IF($H$45="","",
IF(OR($H$45="Corrupción",$H$45="Lavado de Activos",$H$45="Financiación del Terrorismo",$H$45="Trámites, OPAs y Consultas de Acceso a la Información Pública"),"No Aplica",'[6]5. Valoración de Controles'!$J45))</f>
        <v/>
      </c>
      <c r="T45" s="41" t="str">
        <f>IF($H$45="","",
IF(OR($H$45="Corrupción",$H$45="Lavado de Activos",$H$45="Financiación del Terrorismo",$H$45="Trámites, OPAs y Consultas de Acceso a la Información Pública"),"No Aplica",'[6]5. Valoración de Controles'!$K45))</f>
        <v/>
      </c>
      <c r="U45" s="41" t="str">
        <f>IF($H$45="","",
IF(OR($H$45="Corrupción",$H$45="Lavado de Activos",$H$45="Financiación del Terrorismo",$H$45="Trámites, OPAs y Consultas de Acceso a la Información Pública"),"No Aplica",'[6]5. Valoración de Controles'!$L45))</f>
        <v/>
      </c>
      <c r="V45" s="41" t="str">
        <f>IF($H$45="","",
IF(OR($H$45="Corrupción",$H$45="Lavado de Activos",$H$45="Financiación del Terrorismo",$H$45="Trámites, OPAs y Consultas de Acceso a la Información Pública"),"No Aplica",'[6]5. Valoración de Controles'!$M45))</f>
        <v/>
      </c>
      <c r="W45" s="41" t="str">
        <f>IF($H$45="","",
IF(OR($H$45="Corrupción",$H$45="Lavado de Activos",$H$45="Financiación del Terrorismo",$H$45="Trámites, OPAs y Consultas de Acceso a la Información Pública"),"No Aplica",'[6]5. Valoración de Controles'!$N45))</f>
        <v/>
      </c>
      <c r="X45" s="42" t="str">
        <f>IF($H$45="","",
IF(OR($H$45="Corrupción",$H$45="Lavado de Activos",$H$45="Financiación del Terrorismo",$H$45="Trámites, OPAs y Consultas de Acceso a la Información Pública"),"No Aplica",'[6]5. Valoración de Controles'!$O45))</f>
        <v/>
      </c>
      <c r="Y45" s="42" t="str">
        <f>IF($H$45="","",
IF(OR($H$45="Corrupción",$H$45="Lavado de Activos",$H$45="Financiación del Terrorismo",$H$45="Trámites, OPAs y Consultas de Acceso a la Información Pública"),"No Aplica",'[6]5. Valoración de Controles'!$P45))</f>
        <v/>
      </c>
      <c r="Z45" s="42" t="str">
        <f>IF($H$45="","",
IF(OR($H$45="Corrupción",$H$45="Lavado de Activos",$H$45="Financiación del Terrorismo",$H$45="Trámites, OPAs y Consultas de Acceso a la Información Pública"),"No Aplica",'[6]5. Valoración de Controles'!$Q45))</f>
        <v/>
      </c>
      <c r="AA45" s="43" t="str">
        <f>IF($H$45="","",
IF(OR($H$45="Corrupción",$H$45="Lavado de Activos",$H$45="Financiación del Terrorismo",$H$45="Trámites, OPAs y Consultas de Acceso a la Información Pública"),"No aplica",'[6]5. Valoración de Controles'!$R45))</f>
        <v/>
      </c>
      <c r="AB45" s="37" t="str">
        <f>IF(H45="","",
IF(OR(H45="Corrupción",H45="Lavado de Activos",H45="Financiación del Terrorismo",H45="Trámites, OPAs y Consultas de Acceso a la Información Pública"),'[6]6.Valoración Control Corrupción'!W45:W47,
IF(OR(H45&lt;&gt;"Corrupción",H45&lt;&gt;"Lavado de Activos",H45&lt;&gt;"Financiación del Terrorismo",H45&lt;&gt;"Trámites, OPAs y Consultas de Acceso a la Información Pública"),IF(AC45="","",
IF(AND(AC45&gt;0,AC45&lt;0.4),"Muy Baja",
IF(AND(AC45&gt;=0.4,AC45&lt;0.6),"Baja",
IF(AND(AC45&gt;=0.6,AC45&lt;0.8),"Media",
IF(AND(AC45&gt;=0.8,AC45&lt;1),"Alta",
IF(AC45&gt;=1,"Muy Alta","")))))))))</f>
        <v/>
      </c>
      <c r="AC45" s="44"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IF('[6]5. Valoración de Controles'!U47&gt;0,'[6]5. Valoración de Controles'!U47,
IF('[6]5. Valoración de Controles'!U46&gt;0,'[6]5. Valoración de Controles'!U46,
IF('[6]5. Valoración de Controles'!U45&gt;0,'[6]5. Valoración de Controles'!U45,L45))))))</f>
        <v/>
      </c>
      <c r="AD45" s="37" t="str">
        <f>IF(H45="","",
IF(OR(H45="Corrupción",H45="Lavado de Activos",H45="Financiación del Terrorismo",H45="Trámites, OPAs y Consultas de Acceso a la Información Pública"),'[6]3. Impacto Riesgo de Corrupción'!Z45:Z47,
IF(OR(H45&lt;&gt;"Corrupción",H45&lt;&gt;"Lavado de Activos",H45&lt;&gt;"Financiación del Terrorismo",H45&lt;&gt;"Trámites, OPAs y Consultas de Acceso a la Información Pública"),
IF(AE45="","",
IF(AND(AE45&gt;0,AE45&lt;0.4),"Leve",
IF(AND(AE45&gt;=0.4,AE45&lt;0.6),"Menor",
IF(AND(AE45&gt;=0.6,AE45&lt;0.8),"Moderado",
IF(AND(AE45&gt;=0.8,AE45&lt;1),"Mayor",
IF(AE45&gt;=1,"Catastrófico","")))))))))</f>
        <v/>
      </c>
      <c r="AE45" s="44"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IF('[6]5. Valoración de Controles'!V47&gt;0,'[6]5. Valoración de Controles'!V47,
IF('[6]5. Valoración de Controles'!V46&gt;0,'[6]5. Valoración de Controles'!V46,
IF('[6]5. Valoración de Controles'!V45&gt;0,'[6]5. Valoración de Controles'!V45,O45))))))</f>
        <v/>
      </c>
      <c r="AF45" s="39" t="str">
        <f t="shared" ref="AF45" si="33">IF(AND(AB45="Muy Alta",OR(AD45="Leve",AD45="Menor",AD45="Moderado",AD45="Mayor")),"Alto",
IF(AND(AB45="Alta",OR(AD45="Leve",AD45="Menor")),"Moderado",
IF(AND(AB45="Alta",OR(AD45="Moderado",AD45="Mayor")),"Alto",
IF(AND(AB45="Media",OR(AD45="Leve",AD45="Menor",AD45="Moderado")),"Moderado",
IF(AND(AB45="Media",OR(AD45="Mayor")),"Alto",
IF(AND(AB45="Baja",OR(AD45="Leve")),"Bajo",
IF(AND(OR(AB45="Baja",AB45="Improbable"),OR(AD45="Menor",AD45="Moderado")),"Moderado",
IF(AND(OR(AB45="Baja",AB45="Improbable"),AD45="Mayor"),"Alto",
IF(AND(AB45="Muy Baja",OR(AD45="Leve",AD45="Menor")),"Bajo",
IF(AND(OR(AB45="Muy Baja",AB45="Rara vez"),OR(AD45="Moderado")),"Moderado",
IF(AND(OR(AB45="Muy Baja",AB45="Rara vez"),AD45="Mayor"),"Alto",
IF(AND(OR(AB45="Casi seguro",AB45="Probable",AB45="Posible"),AD45="Mayor"),"Extremo",
IF(AND(AB45="Casi seguro",AD45="Moderado"),"Extremo",
IF(AND(OR(AB45="Probable",AB45="Posible"),OR(AD45="Moderado")),"Alto",
IF(AD45="Catastrófico","Extremo","")))))))))))))))</f>
        <v/>
      </c>
      <c r="AG45" s="45"/>
      <c r="AH45" s="46" t="str">
        <f t="shared" ref="AH45" si="34">IF(AG45="Reducir (Mitigar)","Debe establecer el plan de acción a implementar para mitigar el nivel del riesgo",
IF(AG45="Reducir (Transferir)","No amerita plan de acción. Debe tercerizar la actividad que genera este riesgo o adquirir polizas para evitar responsabilidad economica, sin embargo mantiene la responsabilidad reputacional",
IF(AG45="Aceptar","No amerita plan de acción. Asuma las consecuencias de la materialización del riesgo",
IF(AG45="Evitar","No amerita plan de acción. No ejecute la actividad que genera el riesgo",
IF(AG45="Reducir","Debe establecer el plan de acción a implementar para mitigar el nivel del riesgo",
IF(AG45="Compartir","No amerita plan de acción. Comparta el riesgo con una parte interesada que pueda gestionarlo con mas eficacia",""))))))</f>
        <v/>
      </c>
      <c r="AI45" s="47"/>
      <c r="AJ45" s="48"/>
      <c r="AK45" s="49" t="str">
        <f t="shared" ref="AK45" si="35">IF(AI45="","","∑ Peso porcentual de cada acción definida")</f>
        <v/>
      </c>
      <c r="AL45" s="50"/>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row>
    <row r="46" spans="1:67" ht="31.5" customHeight="1">
      <c r="A46" s="35"/>
      <c r="B46" s="36"/>
      <c r="C46" s="36"/>
      <c r="D46" s="36"/>
      <c r="E46" s="36"/>
      <c r="F46" s="36"/>
      <c r="G46" s="36"/>
      <c r="H46" s="36"/>
      <c r="I46" s="36"/>
      <c r="J46" s="36"/>
      <c r="K46" s="37"/>
      <c r="L46" s="38"/>
      <c r="M46" s="36"/>
      <c r="N46" s="37"/>
      <c r="O46" s="38"/>
      <c r="P46" s="39"/>
      <c r="Q46" s="40" t="str">
        <f>IF($H$45="","",
IF(OR($H$45="Corrupción",$H$45="Lavado de Activos",$H$45="Financiación del Terrorismo",$H$45="Trámites, OPAs y Consultas de Acceso a la Información Pública"),'[6]6.Valoración Control Corrupción'!$E46,'[6]5. Valoración de Controles'!$H46))</f>
        <v/>
      </c>
      <c r="R46" s="41" t="str">
        <f>IF($H$45="","",
IF(OR($H$45="Corrupción",$H$45="Lavado de Activos",$H$45="Financiación del Terrorismo",$H$45="Trámites, OPAs y Consultas de Acceso a la Información Pública"),"No Aplica",'[6]5. Valoración de Controles'!$I46))</f>
        <v/>
      </c>
      <c r="S46" s="41" t="str">
        <f>IF($H$45="","",
IF(OR($H$45="Corrupción",$H$45="Lavado de Activos",$H$45="Financiación del Terrorismo",$H$45="Trámites, OPAs y Consultas de Acceso a la Información Pública"),"No Aplica",'[6]5. Valoración de Controles'!$J46))</f>
        <v/>
      </c>
      <c r="T46" s="41" t="str">
        <f>IF($H$45="","",
IF(OR($H$45="Corrupción",$H$45="Lavado de Activos",$H$45="Financiación del Terrorismo",$H$45="Trámites, OPAs y Consultas de Acceso a la Información Pública"),"No Aplica",'[6]5. Valoración de Controles'!$K46))</f>
        <v/>
      </c>
      <c r="U46" s="41" t="str">
        <f>IF($H$45="","",
IF(OR($H$45="Corrupción",$H$45="Lavado de Activos",$H$45="Financiación del Terrorismo",$H$45="Trámites, OPAs y Consultas de Acceso a la Información Pública"),"No Aplica",'[6]5. Valoración de Controles'!$L46))</f>
        <v/>
      </c>
      <c r="V46" s="41" t="str">
        <f>IF($H$45="","",
IF(OR($H$45="Corrupción",$H$45="Lavado de Activos",$H$45="Financiación del Terrorismo",$H$45="Trámites, OPAs y Consultas de Acceso a la Información Pública"),"No Aplica",'[6]5. Valoración de Controles'!$M46))</f>
        <v/>
      </c>
      <c r="W46" s="41" t="str">
        <f>IF($H$45="","",
IF(OR($H$45="Corrupción",$H$45="Lavado de Activos",$H$45="Financiación del Terrorismo",$H$45="Trámites, OPAs y Consultas de Acceso a la Información Pública"),"No Aplica",'[6]5. Valoración de Controles'!$N46))</f>
        <v/>
      </c>
      <c r="X46" s="42" t="str">
        <f>IF($H$45="","",
IF(OR($H$45="Corrupción",$H$45="Lavado de Activos",$H$45="Financiación del Terrorismo",$H$45="Trámites, OPAs y Consultas de Acceso a la Información Pública"),"No Aplica",'[6]5. Valoración de Controles'!$O46))</f>
        <v/>
      </c>
      <c r="Y46" s="42" t="str">
        <f>IF($H$45="","",
IF(OR($H$45="Corrupción",$H$45="Lavado de Activos",$H$45="Financiación del Terrorismo",$H$45="Trámites, OPAs y Consultas de Acceso a la Información Pública"),"No Aplica",'[6]5. Valoración de Controles'!$P46))</f>
        <v/>
      </c>
      <c r="Z46" s="42" t="str">
        <f>IF($H$45="","",
IF(OR($H$45="Corrupción",$H$45="Lavado de Activos",$H$45="Financiación del Terrorismo",$H$45="Trámites, OPAs y Consultas de Acceso a la Información Pública"),"No Aplica",'[6]5. Valoración de Controles'!$Q46))</f>
        <v/>
      </c>
      <c r="AA46" s="43" t="str">
        <f>IF($H$45="","",
IF(OR($H$45="Corrupción",$H$45="Lavado de Activos",$H$45="Financiación del Terrorismo",$H$45="Trámites, OPAs y Consultas de Acceso a la Información Pública"),"No aplica",'[6]5. Valoración de Controles'!$R46))</f>
        <v/>
      </c>
      <c r="AB46" s="37"/>
      <c r="AC46" s="52"/>
      <c r="AD46" s="37"/>
      <c r="AE46" s="52"/>
      <c r="AF46" s="39"/>
      <c r="AG46" s="45"/>
      <c r="AH46" s="53"/>
      <c r="AI46" s="54"/>
      <c r="AJ46" s="55"/>
      <c r="AK46" s="56"/>
      <c r="AL46" s="55"/>
    </row>
    <row r="47" spans="1:67" ht="31.5" customHeight="1">
      <c r="A47" s="35"/>
      <c r="B47" s="36"/>
      <c r="C47" s="36"/>
      <c r="D47" s="36"/>
      <c r="E47" s="36"/>
      <c r="F47" s="36"/>
      <c r="G47" s="36"/>
      <c r="H47" s="36"/>
      <c r="I47" s="36"/>
      <c r="J47" s="36"/>
      <c r="K47" s="37"/>
      <c r="L47" s="38"/>
      <c r="M47" s="36"/>
      <c r="N47" s="37"/>
      <c r="O47" s="38"/>
      <c r="P47" s="39"/>
      <c r="Q47" s="40" t="str">
        <f>IF($H$45="","",
IF(OR($H$45="Corrupción",$H$45="Lavado de Activos",$H$45="Financiación del Terrorismo",$H$45="Trámites, OPAs y Consultas de Acceso a la Información Pública"),'[6]6.Valoración Control Corrupción'!$E47,'[6]5. Valoración de Controles'!$H47))</f>
        <v/>
      </c>
      <c r="R47" s="41" t="str">
        <f>IF($H$45="","",
IF(OR($H$45="Corrupción",$H$45="Lavado de Activos",$H$45="Financiación del Terrorismo",$H$45="Trámites, OPAs y Consultas de Acceso a la Información Pública"),"No Aplica",'[6]5. Valoración de Controles'!$I47))</f>
        <v/>
      </c>
      <c r="S47" s="41" t="str">
        <f>IF($H$45="","",
IF(OR($H$45="Corrupción",$H$45="Lavado de Activos",$H$45="Financiación del Terrorismo",$H$45="Trámites, OPAs y Consultas de Acceso a la Información Pública"),"No Aplica",'[6]5. Valoración de Controles'!$J47))</f>
        <v/>
      </c>
      <c r="T47" s="41" t="str">
        <f>IF($H$45="","",
IF(OR($H$45="Corrupción",$H$45="Lavado de Activos",$H$45="Financiación del Terrorismo",$H$45="Trámites, OPAs y Consultas de Acceso a la Información Pública"),"No Aplica",'[6]5. Valoración de Controles'!$K47))</f>
        <v/>
      </c>
      <c r="U47" s="41" t="str">
        <f>IF($H$45="","",
IF(OR($H$45="Corrupción",$H$45="Lavado de Activos",$H$45="Financiación del Terrorismo",$H$45="Trámites, OPAs y Consultas de Acceso a la Información Pública"),"No Aplica",'[6]5. Valoración de Controles'!$L47))</f>
        <v/>
      </c>
      <c r="V47" s="41" t="str">
        <f>IF($H$45="","",
IF(OR($H$45="Corrupción",$H$45="Lavado de Activos",$H$45="Financiación del Terrorismo",$H$45="Trámites, OPAs y Consultas de Acceso a la Información Pública"),"No Aplica",'[6]5. Valoración de Controles'!$M47))</f>
        <v/>
      </c>
      <c r="W47" s="41" t="str">
        <f>IF($H$45="","",
IF(OR($H$45="Corrupción",$H$45="Lavado de Activos",$H$45="Financiación del Terrorismo",$H$45="Trámites, OPAs y Consultas de Acceso a la Información Pública"),"No Aplica",'[6]5. Valoración de Controles'!$N47))</f>
        <v/>
      </c>
      <c r="X47" s="42" t="str">
        <f>IF($H$45="","",
IF(OR($H$45="Corrupción",$H$45="Lavado de Activos",$H$45="Financiación del Terrorismo",$H$45="Trámites, OPAs y Consultas de Acceso a la Información Pública"),"No Aplica",'[6]5. Valoración de Controles'!$O47))</f>
        <v/>
      </c>
      <c r="Y47" s="42" t="str">
        <f>IF($H$45="","",
IF(OR($H$45="Corrupción",$H$45="Lavado de Activos",$H$45="Financiación del Terrorismo",$H$45="Trámites, OPAs y Consultas de Acceso a la Información Pública"),"No Aplica",'[6]5. Valoración de Controles'!$P47))</f>
        <v/>
      </c>
      <c r="Z47" s="42" t="str">
        <f>IF($H$45="","",
IF(OR($H$45="Corrupción",$H$45="Lavado de Activos",$H$45="Financiación del Terrorismo",$H$45="Trámites, OPAs y Consultas de Acceso a la Información Pública"),"No Aplica",'[6]5. Valoración de Controles'!$Q47))</f>
        <v/>
      </c>
      <c r="AA47" s="43" t="str">
        <f>IF($H$45="","",
IF(OR($H$45="Corrupción",$H$45="Lavado de Activos",$H$45="Financiación del Terrorismo",$H$45="Trámites, OPAs y Consultas de Acceso a la Información Pública"),"No aplica",'[6]5. Valoración de Controles'!$R47))</f>
        <v/>
      </c>
      <c r="AB47" s="37"/>
      <c r="AC47" s="52"/>
      <c r="AD47" s="37"/>
      <c r="AE47" s="52"/>
      <c r="AF47" s="39"/>
      <c r="AG47" s="45"/>
      <c r="AH47" s="53"/>
      <c r="AI47" s="54"/>
      <c r="AJ47" s="55"/>
      <c r="AK47" s="56"/>
      <c r="AL47" s="55"/>
    </row>
    <row r="48" spans="1:67" ht="31.5" customHeight="1">
      <c r="A48" s="35">
        <v>14</v>
      </c>
      <c r="B48" s="36" t="str">
        <f>'[6]2. Identificación del Riesgo'!B48:B50</f>
        <v/>
      </c>
      <c r="C48" s="36" t="str">
        <f>IF('[6]2. Identificación del Riesgo'!C48:C50="","",'[6]2. Identificación del Riesgo'!C48:C50)</f>
        <v/>
      </c>
      <c r="D48" s="36" t="str">
        <f>IF('[6]2. Identificación del Riesgo'!D48:D50="","",'[6]2. Identificación del Riesgo'!D48:D50)</f>
        <v/>
      </c>
      <c r="E48" s="36" t="str">
        <f>IF('[6]2. Identificación del Riesgo'!E48:E50="","",'[6]2. Identificación del Riesgo'!E48:E50)</f>
        <v/>
      </c>
      <c r="F48" s="36" t="str">
        <f>IF('[6]2. Identificación del Riesgo'!F48:F50="","",'[6]2. Identificación del Riesgo'!F48:F50)</f>
        <v/>
      </c>
      <c r="G48" s="36" t="str">
        <f>IF('[6]2. Identificación del Riesgo'!G48:G50="","",'[6]2. Identificación del Riesgo'!G48:G50)</f>
        <v/>
      </c>
      <c r="H48" s="36" t="str">
        <f>IF('[6]2. Identificación del Riesgo'!H48:H50="","",'[6]2. Identificación del Riesgo'!H48:H50)</f>
        <v/>
      </c>
      <c r="I48" s="36" t="str">
        <f>IF('[6]2. Identificación del Riesgo'!I48:I50="","",'[6]2. Identificación del Riesgo'!I48:I50)</f>
        <v/>
      </c>
      <c r="J48" s="36" t="str">
        <f>IF('[6]2. Identificación del Riesgo'!J48:J50="","",'[6]2. Identificación del Riesgo'!J48:J50)</f>
        <v/>
      </c>
      <c r="K48" s="37" t="str">
        <f>'[6]2. Identificación del Riesgo'!K48:K50</f>
        <v/>
      </c>
      <c r="L48" s="38" t="str">
        <f>'[6]2. Identificación del Riesgo'!L48:L50</f>
        <v/>
      </c>
      <c r="M48" s="36" t="str">
        <f>IF(OR('[6]2. Identificación del Riesgo'!H48:H50="Corrupción",'[6]2. Identificación del Riesgo'!H48:H50="Lavado de Activos",'[6]2. Identificación del Riesgo'!H48:H50="Financiación del Terrorismo",'[6]2. Identificación del Riesgo'!H48:H50="Trámites, OPAs y Consultas de Acceso a la Información Pública"),"No Aplica",
IF('[6]2. Identificación del Riesgo'!M48:M50="","",'[6]2. Identificación del Riesgo'!M48:M50))</f>
        <v/>
      </c>
      <c r="N48" s="37" t="str">
        <f>'[6]2. Identificación del Riesgo'!N48:N50</f>
        <v/>
      </c>
      <c r="O48" s="38" t="str">
        <f>'[6]2. Identificación del Riesgo'!O48:O50</f>
        <v/>
      </c>
      <c r="P48" s="39" t="str">
        <f>'[6]2. Identificación del Riesgo'!P48:P50</f>
        <v/>
      </c>
      <c r="Q48" s="40" t="str">
        <f>IF($H$48="","",
IF(OR($H$48="Corrupción",$H$48="Lavado de Activos",$H$48="Financiación del Terrorismo",$H$48="Trámites, OPAs y Consultas de Acceso a la Información Pública"),'[6]6.Valoración Control Corrupción'!$E48,'[6]5. Valoración de Controles'!$H48))</f>
        <v/>
      </c>
      <c r="R48" s="41" t="str">
        <f>IF($H$48="","",
IF(OR($H$48="Corrupción",$H$48="Lavado de Activos",$H$48="Financiación del Terrorismo",$H$48="Trámites, OPAs y Consultas de Acceso a la Información Pública"),"No Aplica",'[6]5. Valoración de Controles'!$I48))</f>
        <v/>
      </c>
      <c r="S48" s="41" t="str">
        <f>IF($H$48="","",
IF(OR($H$48="Corrupción",$H$48="Lavado de Activos",$H$48="Financiación del Terrorismo",$H$48="Trámites, OPAs y Consultas de Acceso a la Información Pública"),"No Aplica",'[6]5. Valoración de Controles'!$J48))</f>
        <v/>
      </c>
      <c r="T48" s="41" t="str">
        <f>IF($H$48="","",
IF(OR($H$48="Corrupción",$H$48="Lavado de Activos",$H$48="Financiación del Terrorismo",$H$48="Trámites, OPAs y Consultas de Acceso a la Información Pública"),"No Aplica",'[6]5. Valoración de Controles'!$K48))</f>
        <v/>
      </c>
      <c r="U48" s="41" t="str">
        <f>IF($H$48="","",
IF(OR($H$48="Corrupción",$H$48="Lavado de Activos",$H$48="Financiación del Terrorismo",$H$48="Trámites, OPAs y Consultas de Acceso a la Información Pública"),"No Aplica",'[6]5. Valoración de Controles'!$L48))</f>
        <v/>
      </c>
      <c r="V48" s="41" t="str">
        <f>IF($H$48="","",
IF(OR($H$48="Corrupción",$H$48="Lavado de Activos",$H$48="Financiación del Terrorismo",$H$48="Trámites, OPAs y Consultas de Acceso a la Información Pública"),"No Aplica",'[6]5. Valoración de Controles'!$M48))</f>
        <v/>
      </c>
      <c r="W48" s="41" t="str">
        <f>IF($H$48="","",
IF(OR($H$48="Corrupción",$H$48="Lavado de Activos",$H$48="Financiación del Terrorismo",$H$48="Trámites, OPAs y Consultas de Acceso a la Información Pública"),"No Aplica",'[6]5. Valoración de Controles'!$N48))</f>
        <v/>
      </c>
      <c r="X48" s="42" t="str">
        <f>IF($H$48="","",
IF(OR($H$48="Corrupción",$H$48="Lavado de Activos",$H$48="Financiación del Terrorismo",$H$48="Trámites, OPAs y Consultas de Acceso a la Información Pública"),"No Aplica",'[6]5. Valoración de Controles'!$O48))</f>
        <v/>
      </c>
      <c r="Y48" s="42" t="str">
        <f>IF($H$48="","",
IF(OR($H$48="Corrupción",$H$48="Lavado de Activos",$H$48="Financiación del Terrorismo",$H$48="Trámites, OPAs y Consultas de Acceso a la Información Pública"),"No Aplica",'[6]5. Valoración de Controles'!$P48))</f>
        <v/>
      </c>
      <c r="Z48" s="42" t="str">
        <f>IF($H$48="","",
IF(OR($H$48="Corrupción",$H$48="Lavado de Activos",$H$48="Financiación del Terrorismo",$H$48="Trámites, OPAs y Consultas de Acceso a la Información Pública"),"No Aplica",'[6]5. Valoración de Controles'!$Q48))</f>
        <v/>
      </c>
      <c r="AA48" s="43" t="str">
        <f>IF($H$48="","",
IF(OR($H$48="Corrupción",$H$48="Lavado de Activos",$H$48="Financiación del Terrorismo",$H$48="Trámites, OPAs y Consultas de Acceso a la Información Pública"),"No aplica",'[6]5. Valoración de Controles'!$R48))</f>
        <v/>
      </c>
      <c r="AB48" s="37" t="str">
        <f>IF(H48="","",
IF(OR(H48="Corrupción",H48="Lavado de Activos",H48="Financiación del Terrorismo",H48="Trámites, OPAs y Consultas de Acceso a la Información Pública"),'[6]6.Valoración Control Corrupción'!W48:W50,
IF(OR(H48&lt;&gt;"Corrupción",H48&lt;&gt;"Lavado de Activos",H48&lt;&gt;"Financiación del Terrorismo",H48&lt;&gt;"Trámites, OPAs y Consultas de Acceso a la Información Pública"),IF(AC48="","",
IF(AND(AC48&gt;0,AC48&lt;0.4),"Muy Baja",
IF(AND(AC48&gt;=0.4,AC48&lt;0.6),"Baja",
IF(AND(AC48&gt;=0.6,AC48&lt;0.8),"Media",
IF(AND(AC48&gt;=0.8,AC48&lt;1),"Alta",
IF(AC48&gt;=1,"Muy Alta","")))))))))</f>
        <v/>
      </c>
      <c r="AC48" s="44"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IF('[6]5. Valoración de Controles'!U50&gt;0,'[6]5. Valoración de Controles'!U50,
IF('[6]5. Valoración de Controles'!U49&gt;0,'[6]5. Valoración de Controles'!U49,
IF('[6]5. Valoración de Controles'!U48&gt;0,'[6]5. Valoración de Controles'!U48,L48))))))</f>
        <v/>
      </c>
      <c r="AD48" s="37" t="str">
        <f>IF(H48="","",
IF(OR(H48="Corrupción",H48="Lavado de Activos",H48="Financiación del Terrorismo",H48="Trámites, OPAs y Consultas de Acceso a la Información Pública"),'[6]3. Impacto Riesgo de Corrupción'!Z48:Z50,
IF(OR(H48&lt;&gt;"Corrupción",H48&lt;&gt;"Lavado de Activos",H48&lt;&gt;"Financiación del Terrorismo",H48&lt;&gt;"Trámites, OPAs y Consultas de Acceso a la Información Pública"),
IF(AE48="","",
IF(AND(AE48&gt;0,AE48&lt;0.4),"Leve",
IF(AND(AE48&gt;=0.4,AE48&lt;0.6),"Menor",
IF(AND(AE48&gt;=0.6,AE48&lt;0.8),"Moderado",
IF(AND(AE48&gt;=0.8,AE48&lt;1),"Mayor",
IF(AE48&gt;=1,"Catastrófico","")))))))))</f>
        <v/>
      </c>
      <c r="AE48" s="44"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IF('[6]5. Valoración de Controles'!V50&gt;0,'[6]5. Valoración de Controles'!V50,
IF('[6]5. Valoración de Controles'!V49&gt;0,'[6]5. Valoración de Controles'!V49,
IF('[6]5. Valoración de Controles'!V48&gt;0,'[6]5. Valoración de Controles'!V48,O48))))))</f>
        <v/>
      </c>
      <c r="AF48" s="39" t="str">
        <f t="shared" ref="AF48" si="36">IF(AND(AB48="Muy Alta",OR(AD48="Leve",AD48="Menor",AD48="Moderado",AD48="Mayor")),"Alto",
IF(AND(AB48="Alta",OR(AD48="Leve",AD48="Menor")),"Moderado",
IF(AND(AB48="Alta",OR(AD48="Moderado",AD48="Mayor")),"Alto",
IF(AND(AB48="Media",OR(AD48="Leve",AD48="Menor",AD48="Moderado")),"Moderado",
IF(AND(AB48="Media",OR(AD48="Mayor")),"Alto",
IF(AND(AB48="Baja",OR(AD48="Leve")),"Bajo",
IF(AND(OR(AB48="Baja",AB48="Improbable"),OR(AD48="Menor",AD48="Moderado")),"Moderado",
IF(AND(OR(AB48="Baja",AB48="Improbable"),AD48="Mayor"),"Alto",
IF(AND(AB48="Muy Baja",OR(AD48="Leve",AD48="Menor")),"Bajo",
IF(AND(OR(AB48="Muy Baja",AB48="Rara vez"),OR(AD48="Moderado")),"Moderado",
IF(AND(OR(AB48="Muy Baja",AB48="Rara vez"),AD48="Mayor"),"Alto",
IF(AND(OR(AB48="Casi seguro",AB48="Probable",AB48="Posible"),AD48="Mayor"),"Extremo",
IF(AND(AB48="Casi seguro",AD48="Moderado"),"Extremo",
IF(AND(OR(AB48="Probable",AB48="Posible"),OR(AD48="Moderado")),"Alto",
IF(AD48="Catastrófico","Extremo","")))))))))))))))</f>
        <v/>
      </c>
      <c r="AG48" s="45"/>
      <c r="AH48" s="46" t="str">
        <f t="shared" ref="AH48" si="37">IF(AG48="Reducir (Mitigar)","Debe establecer el plan de acción a implementar para mitigar el nivel del riesgo",
IF(AG48="Reducir (Transferir)","No amerita plan de acción. Debe tercerizar la actividad que genera este riesgo o adquirir polizas para evitar responsabilidad economica, sin embargo mantiene la responsabilidad reputacional",
IF(AG48="Aceptar","No amerita plan de acción. Asuma las consecuencias de la materialización del riesgo",
IF(AG48="Evitar","No amerita plan de acción. No ejecute la actividad que genera el riesgo",
IF(AG48="Reducir","Debe establecer el plan de acción a implementar para mitigar el nivel del riesgo",
IF(AG48="Compartir","No amerita plan de acción. Comparta el riesgo con una parte interesada que pueda gestionarlo con mas eficacia",""))))))</f>
        <v/>
      </c>
      <c r="AI48" s="47"/>
      <c r="AJ48" s="48"/>
      <c r="AK48" s="49" t="str">
        <f t="shared" ref="AK48" si="38">IF(AI48="","","∑ Peso porcentual de cada acción definida")</f>
        <v/>
      </c>
      <c r="AL48" s="50"/>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row>
    <row r="49" spans="1:67" ht="31.5" customHeight="1">
      <c r="A49" s="35"/>
      <c r="B49" s="36"/>
      <c r="C49" s="36"/>
      <c r="D49" s="36"/>
      <c r="E49" s="36"/>
      <c r="F49" s="36"/>
      <c r="G49" s="36"/>
      <c r="H49" s="36"/>
      <c r="I49" s="36"/>
      <c r="J49" s="36"/>
      <c r="K49" s="37"/>
      <c r="L49" s="38"/>
      <c r="M49" s="36"/>
      <c r="N49" s="37"/>
      <c r="O49" s="38"/>
      <c r="P49" s="39"/>
      <c r="Q49" s="40" t="str">
        <f>IF($H$48="","",
IF(OR($H$48="Corrupción",$H$48="Lavado de Activos",$H$48="Financiación del Terrorismo",$H$48="Trámites, OPAs y Consultas de Acceso a la Información Pública"),'[6]6.Valoración Control Corrupción'!$E49,'[6]5. Valoración de Controles'!$H49))</f>
        <v/>
      </c>
      <c r="R49" s="41" t="str">
        <f>IF($H$48="","",
IF(OR($H$48="Corrupción",$H$48="Lavado de Activos",$H$48="Financiación del Terrorismo",$H$48="Trámites, OPAs y Consultas de Acceso a la Información Pública"),"No Aplica",'[6]5. Valoración de Controles'!$I49))</f>
        <v/>
      </c>
      <c r="S49" s="41" t="str">
        <f>IF($H$48="","",
IF(OR($H$48="Corrupción",$H$48="Lavado de Activos",$H$48="Financiación del Terrorismo",$H$48="Trámites, OPAs y Consultas de Acceso a la Información Pública"),"No Aplica",'[6]5. Valoración de Controles'!$J49))</f>
        <v/>
      </c>
      <c r="T49" s="41" t="str">
        <f>IF($H$48="","",
IF(OR($H$48="Corrupción",$H$48="Lavado de Activos",$H$48="Financiación del Terrorismo",$H$48="Trámites, OPAs y Consultas de Acceso a la Información Pública"),"No Aplica",'[6]5. Valoración de Controles'!$K49))</f>
        <v/>
      </c>
      <c r="U49" s="41" t="str">
        <f>IF($H$48="","",
IF(OR($H$48="Corrupción",$H$48="Lavado de Activos",$H$48="Financiación del Terrorismo",$H$48="Trámites, OPAs y Consultas de Acceso a la Información Pública"),"No Aplica",'[6]5. Valoración de Controles'!$L49))</f>
        <v/>
      </c>
      <c r="V49" s="41" t="str">
        <f>IF($H$48="","",
IF(OR($H$48="Corrupción",$H$48="Lavado de Activos",$H$48="Financiación del Terrorismo",$H$48="Trámites, OPAs y Consultas de Acceso a la Información Pública"),"No Aplica",'[6]5. Valoración de Controles'!$M49))</f>
        <v/>
      </c>
      <c r="W49" s="41" t="str">
        <f>IF($H$48="","",
IF(OR($H$48="Corrupción",$H$48="Lavado de Activos",$H$48="Financiación del Terrorismo",$H$48="Trámites, OPAs y Consultas de Acceso a la Información Pública"),"No Aplica",'[6]5. Valoración de Controles'!$N49))</f>
        <v/>
      </c>
      <c r="X49" s="42" t="str">
        <f>IF($H$48="","",
IF(OR($H$48="Corrupción",$H$48="Lavado de Activos",$H$48="Financiación del Terrorismo",$H$48="Trámites, OPAs y Consultas de Acceso a la Información Pública"),"No Aplica",'[6]5. Valoración de Controles'!$O49))</f>
        <v/>
      </c>
      <c r="Y49" s="42" t="str">
        <f>IF($H$48="","",
IF(OR($H$48="Corrupción",$H$48="Lavado de Activos",$H$48="Financiación del Terrorismo",$H$48="Trámites, OPAs y Consultas de Acceso a la Información Pública"),"No Aplica",'[6]5. Valoración de Controles'!$P49))</f>
        <v/>
      </c>
      <c r="Z49" s="42" t="str">
        <f>IF($H$48="","",
IF(OR($H$48="Corrupción",$H$48="Lavado de Activos",$H$48="Financiación del Terrorismo",$H$48="Trámites, OPAs y Consultas de Acceso a la Información Pública"),"No Aplica",'[6]5. Valoración de Controles'!$Q49))</f>
        <v/>
      </c>
      <c r="AA49" s="43" t="str">
        <f>IF($H$48="","",
IF(OR($H$48="Corrupción",$H$48="Lavado de Activos",$H$48="Financiación del Terrorismo",$H$48="Trámites, OPAs y Consultas de Acceso a la Información Pública"),"No aplica",'[6]5. Valoración de Controles'!$R49))</f>
        <v/>
      </c>
      <c r="AB49" s="37"/>
      <c r="AC49" s="52"/>
      <c r="AD49" s="37"/>
      <c r="AE49" s="52"/>
      <c r="AF49" s="39"/>
      <c r="AG49" s="45"/>
      <c r="AH49" s="53"/>
      <c r="AI49" s="54"/>
      <c r="AJ49" s="55"/>
      <c r="AK49" s="56"/>
      <c r="AL49" s="55"/>
    </row>
    <row r="50" spans="1:67" ht="31.5" customHeight="1">
      <c r="A50" s="35"/>
      <c r="B50" s="36"/>
      <c r="C50" s="36"/>
      <c r="D50" s="36"/>
      <c r="E50" s="36"/>
      <c r="F50" s="36"/>
      <c r="G50" s="36"/>
      <c r="H50" s="36"/>
      <c r="I50" s="36"/>
      <c r="J50" s="36"/>
      <c r="K50" s="37"/>
      <c r="L50" s="38"/>
      <c r="M50" s="36"/>
      <c r="N50" s="37"/>
      <c r="O50" s="38"/>
      <c r="P50" s="39"/>
      <c r="Q50" s="40" t="str">
        <f>IF($H$48="","",
IF(OR($H$48="Corrupción",$H$48="Lavado de Activos",$H$48="Financiación del Terrorismo",$H$48="Trámites, OPAs y Consultas de Acceso a la Información Pública"),'[6]6.Valoración Control Corrupción'!$E50,'[6]5. Valoración de Controles'!$H50))</f>
        <v/>
      </c>
      <c r="R50" s="41" t="str">
        <f>IF($H$48="","",
IF(OR($H$48="Corrupción",$H$48="Lavado de Activos",$H$48="Financiación del Terrorismo",$H$48="Trámites, OPAs y Consultas de Acceso a la Información Pública"),"No Aplica",'[6]5. Valoración de Controles'!$I50))</f>
        <v/>
      </c>
      <c r="S50" s="41" t="str">
        <f>IF($H$48="","",
IF(OR($H$48="Corrupción",$H$48="Lavado de Activos",$H$48="Financiación del Terrorismo",$H$48="Trámites, OPAs y Consultas de Acceso a la Información Pública"),"No Aplica",'[6]5. Valoración de Controles'!$J50))</f>
        <v/>
      </c>
      <c r="T50" s="41" t="str">
        <f>IF($H$48="","",
IF(OR($H$48="Corrupción",$H$48="Lavado de Activos",$H$48="Financiación del Terrorismo",$H$48="Trámites, OPAs y Consultas de Acceso a la Información Pública"),"No Aplica",'[6]5. Valoración de Controles'!$K50))</f>
        <v/>
      </c>
      <c r="U50" s="41" t="str">
        <f>IF($H$48="","",
IF(OR($H$48="Corrupción",$H$48="Lavado de Activos",$H$48="Financiación del Terrorismo",$H$48="Trámites, OPAs y Consultas de Acceso a la Información Pública"),"No Aplica",'[6]5. Valoración de Controles'!$L50))</f>
        <v/>
      </c>
      <c r="V50" s="41" t="str">
        <f>IF($H$48="","",
IF(OR($H$48="Corrupción",$H$48="Lavado de Activos",$H$48="Financiación del Terrorismo",$H$48="Trámites, OPAs y Consultas de Acceso a la Información Pública"),"No Aplica",'[6]5. Valoración de Controles'!$M50))</f>
        <v/>
      </c>
      <c r="W50" s="41" t="str">
        <f>IF($H$48="","",
IF(OR($H$48="Corrupción",$H$48="Lavado de Activos",$H$48="Financiación del Terrorismo",$H$48="Trámites, OPAs y Consultas de Acceso a la Información Pública"),"No Aplica",'[6]5. Valoración de Controles'!$N50))</f>
        <v/>
      </c>
      <c r="X50" s="42" t="str">
        <f>IF($H$48="","",
IF(OR($H$48="Corrupción",$H$48="Lavado de Activos",$H$48="Financiación del Terrorismo",$H$48="Trámites, OPAs y Consultas de Acceso a la Información Pública"),"No Aplica",'[6]5. Valoración de Controles'!$O50))</f>
        <v/>
      </c>
      <c r="Y50" s="42" t="str">
        <f>IF($H$48="","",
IF(OR($H$48="Corrupción",$H$48="Lavado de Activos",$H$48="Financiación del Terrorismo",$H$48="Trámites, OPAs y Consultas de Acceso a la Información Pública"),"No Aplica",'[6]5. Valoración de Controles'!$P50))</f>
        <v/>
      </c>
      <c r="Z50" s="42" t="str">
        <f>IF($H$48="","",
IF(OR($H$48="Corrupción",$H$48="Lavado de Activos",$H$48="Financiación del Terrorismo",$H$48="Trámites, OPAs y Consultas de Acceso a la Información Pública"),"No Aplica",'[6]5. Valoración de Controles'!$Q50))</f>
        <v/>
      </c>
      <c r="AA50" s="43" t="str">
        <f>IF($H$48="","",
IF(OR($H$48="Corrupción",$H$48="Lavado de Activos",$H$48="Financiación del Terrorismo",$H$48="Trámites, OPAs y Consultas de Acceso a la Información Pública"),"No aplica",'[6]5. Valoración de Controles'!$R50))</f>
        <v/>
      </c>
      <c r="AB50" s="37"/>
      <c r="AC50" s="52"/>
      <c r="AD50" s="37"/>
      <c r="AE50" s="52"/>
      <c r="AF50" s="39"/>
      <c r="AG50" s="45"/>
      <c r="AH50" s="53"/>
      <c r="AI50" s="54"/>
      <c r="AJ50" s="55"/>
      <c r="AK50" s="56"/>
      <c r="AL50" s="55"/>
    </row>
    <row r="51" spans="1:67" ht="31.5" customHeight="1">
      <c r="A51" s="35">
        <v>15</v>
      </c>
      <c r="B51" s="36" t="str">
        <f>'[6]2. Identificación del Riesgo'!B51:B53</f>
        <v/>
      </c>
      <c r="C51" s="36" t="str">
        <f>IF('[6]2. Identificación del Riesgo'!C51:C53="","",'[6]2. Identificación del Riesgo'!C51:C53)</f>
        <v/>
      </c>
      <c r="D51" s="36" t="str">
        <f>IF('[6]2. Identificación del Riesgo'!D51:D53="","",'[6]2. Identificación del Riesgo'!D51:D53)</f>
        <v/>
      </c>
      <c r="E51" s="36" t="str">
        <f>IF('[6]2. Identificación del Riesgo'!E51:E53="","",'[6]2. Identificación del Riesgo'!E51:E53)</f>
        <v/>
      </c>
      <c r="F51" s="36" t="str">
        <f>IF('[6]2. Identificación del Riesgo'!F51:F53="","",'[6]2. Identificación del Riesgo'!F51:F53)</f>
        <v/>
      </c>
      <c r="G51" s="36" t="str">
        <f>IF('[6]2. Identificación del Riesgo'!G51:G53="","",'[6]2. Identificación del Riesgo'!G51:G53)</f>
        <v/>
      </c>
      <c r="H51" s="36" t="str">
        <f>IF('[6]2. Identificación del Riesgo'!H51:H53="","",'[6]2. Identificación del Riesgo'!H51:H53)</f>
        <v/>
      </c>
      <c r="I51" s="36" t="str">
        <f>IF('[6]2. Identificación del Riesgo'!I51:I53="","",'[6]2. Identificación del Riesgo'!I51:I53)</f>
        <v/>
      </c>
      <c r="J51" s="36" t="str">
        <f>IF('[6]2. Identificación del Riesgo'!J51:J53="","",'[6]2. Identificación del Riesgo'!J51:J53)</f>
        <v/>
      </c>
      <c r="K51" s="37" t="str">
        <f>'[6]2. Identificación del Riesgo'!K51:K53</f>
        <v/>
      </c>
      <c r="L51" s="38" t="str">
        <f>'[6]2. Identificación del Riesgo'!L51:L53</f>
        <v/>
      </c>
      <c r="M51" s="36" t="str">
        <f>IF(OR('[6]2. Identificación del Riesgo'!H51:H53="Corrupción",'[6]2. Identificación del Riesgo'!H51:H53="Lavado de Activos",'[6]2. Identificación del Riesgo'!H51:H53="Financiación del Terrorismo",'[6]2. Identificación del Riesgo'!H51:H53="Trámites, OPAs y Consultas de Acceso a la Información Pública"),"No Aplica",
IF('[6]2. Identificación del Riesgo'!M51:M53="","",'[6]2. Identificación del Riesgo'!M51:M53))</f>
        <v/>
      </c>
      <c r="N51" s="37" t="str">
        <f>'[6]2. Identificación del Riesgo'!N51:N53</f>
        <v/>
      </c>
      <c r="O51" s="38" t="str">
        <f>'[6]2. Identificación del Riesgo'!O51:O53</f>
        <v/>
      </c>
      <c r="P51" s="39" t="str">
        <f>'[6]2. Identificación del Riesgo'!P51:P53</f>
        <v/>
      </c>
      <c r="Q51" s="40" t="str">
        <f>IF($H$51="","",
IF(OR($H$51="Corrupción",$H$51="Lavado de Activos",$H$51="Financiación del Terrorismo",$H$51="Trámites, OPAs y Consultas de Acceso a la Información Pública"),'[6]6.Valoración Control Corrupción'!$E51,'[6]5. Valoración de Controles'!$H51))</f>
        <v/>
      </c>
      <c r="R51" s="41" t="str">
        <f>IF($H$51="","",
IF(OR($H$51="Corrupción",$H$51="Lavado de Activos",$H$51="Financiación del Terrorismo",$H$51="Trámites, OPAs y Consultas de Acceso a la Información Pública"),"No Aplica",'[6]5. Valoración de Controles'!$I51))</f>
        <v/>
      </c>
      <c r="S51" s="41" t="str">
        <f>IF($H$51="","",
IF(OR($H$51="Corrupción",$H$51="Lavado de Activos",$H$51="Financiación del Terrorismo",$H$51="Trámites, OPAs y Consultas de Acceso a la Información Pública"),"No Aplica",'[6]5. Valoración de Controles'!$J51))</f>
        <v/>
      </c>
      <c r="T51" s="41" t="str">
        <f>IF($H$51="","",
IF(OR($H$51="Corrupción",$H$51="Lavado de Activos",$H$51="Financiación del Terrorismo",$H$51="Trámites, OPAs y Consultas de Acceso a la Información Pública"),"No Aplica",'[6]5. Valoración de Controles'!$K51))</f>
        <v/>
      </c>
      <c r="U51" s="41" t="str">
        <f>IF($H$51="","",
IF(OR($H$51="Corrupción",$H$51="Lavado de Activos",$H$51="Financiación del Terrorismo",$H$51="Trámites, OPAs y Consultas de Acceso a la Información Pública"),"No Aplica",'[6]5. Valoración de Controles'!$L51))</f>
        <v/>
      </c>
      <c r="V51" s="41" t="str">
        <f>IF($H$51="","",
IF(OR($H$51="Corrupción",$H$51="Lavado de Activos",$H$51="Financiación del Terrorismo",$H$51="Trámites, OPAs y Consultas de Acceso a la Información Pública"),"No Aplica",'[6]5. Valoración de Controles'!$M51))</f>
        <v/>
      </c>
      <c r="W51" s="41" t="str">
        <f>IF($H$51="","",
IF(OR($H$51="Corrupción",$H$51="Lavado de Activos",$H$51="Financiación del Terrorismo",$H$51="Trámites, OPAs y Consultas de Acceso a la Información Pública"),"No Aplica",'[6]5. Valoración de Controles'!$N51))</f>
        <v/>
      </c>
      <c r="X51" s="42" t="str">
        <f>IF($H$51="","",
IF(OR($H$51="Corrupción",$H$51="Lavado de Activos",$H$51="Financiación del Terrorismo",$H$51="Trámites, OPAs y Consultas de Acceso a la Información Pública"),"No Aplica",'[6]5. Valoración de Controles'!$O51))</f>
        <v/>
      </c>
      <c r="Y51" s="42" t="str">
        <f>IF($H$51="","",
IF(OR($H$51="Corrupción",$H$51="Lavado de Activos",$H$51="Financiación del Terrorismo",$H$51="Trámites, OPAs y Consultas de Acceso a la Información Pública"),"No Aplica",'[6]5. Valoración de Controles'!$P51))</f>
        <v/>
      </c>
      <c r="Z51" s="42" t="str">
        <f>IF($H$51="","",
IF(OR($H$51="Corrupción",$H$51="Lavado de Activos",$H$51="Financiación del Terrorismo",$H$51="Trámites, OPAs y Consultas de Acceso a la Información Pública"),"No Aplica",'[6]5. Valoración de Controles'!$Q51))</f>
        <v/>
      </c>
      <c r="AA51" s="43" t="str">
        <f>IF($H$51="","",
IF(OR($H$51="Corrupción",$H$51="Lavado de Activos",$H$51="Financiación del Terrorismo",$H$51="Trámites, OPAs y Consultas de Acceso a la Información Pública"),"No aplica",'[6]5. Valoración de Controles'!$R51))</f>
        <v/>
      </c>
      <c r="AB51" s="37" t="str">
        <f>IF(H51="","",
IF(OR(H51="Corrupción",H51="Lavado de Activos",H51="Financiación del Terrorismo",H51="Trámites, OPAs y Consultas de Acceso a la Información Pública"),'[6]6.Valoración Control Corrupción'!W51:W53,
IF(OR(H51&lt;&gt;"Corrupción",H51&lt;&gt;"Lavado de Activos",H51&lt;&gt;"Financiación del Terrorismo",H51&lt;&gt;"Trámites, OPAs y Consultas de Acceso a la Información Pública"),IF(AC51="","",
IF(AND(AC51&gt;0,AC51&lt;0.4),"Muy Baja",
IF(AND(AC51&gt;=0.4,AC51&lt;0.6),"Baja",
IF(AND(AC51&gt;=0.6,AC51&lt;0.8),"Media",
IF(AND(AC51&gt;=0.8,AC51&lt;1),"Alta",
IF(AC51&gt;=1,"Muy Alta","")))))))))</f>
        <v/>
      </c>
      <c r="AC51" s="44"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IF('[6]5. Valoración de Controles'!U53&gt;0,'[6]5. Valoración de Controles'!U53,
IF('[6]5. Valoración de Controles'!U52&gt;0,'[6]5. Valoración de Controles'!U52,
IF('[6]5. Valoración de Controles'!U51&gt;0,'[6]5. Valoración de Controles'!U51,L51))))))</f>
        <v/>
      </c>
      <c r="AD51" s="37" t="str">
        <f>IF(H51="","",
IF(OR(H51="Corrupción",H51="Lavado de Activos",H51="Financiación del Terrorismo",H51="Trámites, OPAs y Consultas de Acceso a la Información Pública"),'[6]3. Impacto Riesgo de Corrupción'!Z51:Z53,
IF(OR(H51&lt;&gt;"Corrupción",H51&lt;&gt;"Lavado de Activos",H51&lt;&gt;"Financiación del Terrorismo",H51&lt;&gt;"Trámites, OPAs y Consultas de Acceso a la Información Pública"),
IF(AE51="","",
IF(AND(AE51&gt;0,AE51&lt;0.4),"Leve",
IF(AND(AE51&gt;=0.4,AE51&lt;0.6),"Menor",
IF(AND(AE51&gt;=0.6,AE51&lt;0.8),"Moderado",
IF(AND(AE51&gt;=0.8,AE51&lt;1),"Mayor",
IF(AE51&gt;=1,"Catastrófico","")))))))))</f>
        <v/>
      </c>
      <c r="AE51" s="44"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IF('[6]5. Valoración de Controles'!V53&gt;0,'[6]5. Valoración de Controles'!V53,
IF('[6]5. Valoración de Controles'!V52&gt;0,'[6]5. Valoración de Controles'!V52,
IF('[6]5. Valoración de Controles'!V51&gt;0,'[6]5. Valoración de Controles'!V51,O51))))))</f>
        <v/>
      </c>
      <c r="AF51" s="39" t="str">
        <f t="shared" ref="AF51" si="39">IF(AND(AB51="Muy Alta",OR(AD51="Leve",AD51="Menor",AD51="Moderado",AD51="Mayor")),"Alto",
IF(AND(AB51="Alta",OR(AD51="Leve",AD51="Menor")),"Moderado",
IF(AND(AB51="Alta",OR(AD51="Moderado",AD51="Mayor")),"Alto",
IF(AND(AB51="Media",OR(AD51="Leve",AD51="Menor",AD51="Moderado")),"Moderado",
IF(AND(AB51="Media",OR(AD51="Mayor")),"Alto",
IF(AND(AB51="Baja",OR(AD51="Leve")),"Bajo",
IF(AND(OR(AB51="Baja",AB51="Improbable"),OR(AD51="Menor",AD51="Moderado")),"Moderado",
IF(AND(OR(AB51="Baja",AB51="Improbable"),AD51="Mayor"),"Alto",
IF(AND(AB51="Muy Baja",OR(AD51="Leve",AD51="Menor")),"Bajo",
IF(AND(OR(AB51="Muy Baja",AB51="Rara vez"),OR(AD51="Moderado")),"Moderado",
IF(AND(OR(AB51="Muy Baja",AB51="Rara vez"),AD51="Mayor"),"Alto",
IF(AND(OR(AB51="Casi seguro",AB51="Probable",AB51="Posible"),AD51="Mayor"),"Extremo",
IF(AND(AB51="Casi seguro",AD51="Moderado"),"Extremo",
IF(AND(OR(AB51="Probable",AB51="Posible"),OR(AD51="Moderado")),"Alto",
IF(AD51="Catastrófico","Extremo","")))))))))))))))</f>
        <v/>
      </c>
      <c r="AG51" s="45"/>
      <c r="AH51" s="46" t="str">
        <f t="shared" ref="AH51" si="40">IF(AG51="Reducir (Mitigar)","Debe establecer el plan de acción a implementar para mitigar el nivel del riesgo",
IF(AG51="Reducir (Transferir)","No amerita plan de acción. Debe tercerizar la actividad que genera este riesgo o adquirir polizas para evitar responsabilidad economica, sin embargo mantiene la responsabilidad reputacional",
IF(AG51="Aceptar","No amerita plan de acción. Asuma las consecuencias de la materialización del riesgo",
IF(AG51="Evitar","No amerita plan de acción. No ejecute la actividad que genera el riesgo",
IF(AG51="Reducir","Debe establecer el plan de acción a implementar para mitigar el nivel del riesgo",
IF(AG51="Compartir","No amerita plan de acción. Comparta el riesgo con una parte interesada que pueda gestionarlo con mas eficacia",""))))))</f>
        <v/>
      </c>
      <c r="AI51" s="47"/>
      <c r="AJ51" s="48"/>
      <c r="AK51" s="49" t="str">
        <f t="shared" ref="AK51" si="41">IF(AI51="","","∑ Peso porcentual de cada acción definida")</f>
        <v/>
      </c>
      <c r="AL51" s="50"/>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row>
    <row r="52" spans="1:67" ht="31.5" customHeight="1">
      <c r="A52" s="35"/>
      <c r="B52" s="36"/>
      <c r="C52" s="36"/>
      <c r="D52" s="36"/>
      <c r="E52" s="36"/>
      <c r="F52" s="36"/>
      <c r="G52" s="36"/>
      <c r="H52" s="36"/>
      <c r="I52" s="36"/>
      <c r="J52" s="36"/>
      <c r="K52" s="37"/>
      <c r="L52" s="38"/>
      <c r="M52" s="36"/>
      <c r="N52" s="37"/>
      <c r="O52" s="38"/>
      <c r="P52" s="39"/>
      <c r="Q52" s="40" t="str">
        <f>IF($H$51="","",
IF(OR($H$51="Corrupción",$H$51="Lavado de Activos",$H$51="Financiación del Terrorismo",$H$51="Trámites, OPAs y Consultas de Acceso a la Información Pública"),'[6]6.Valoración Control Corrupción'!$E52,'[6]5. Valoración de Controles'!$H52))</f>
        <v/>
      </c>
      <c r="R52" s="41" t="str">
        <f>IF($H$51="","",
IF(OR($H$51="Corrupción",$H$51="Lavado de Activos",$H$51="Financiación del Terrorismo",$H$51="Trámites, OPAs y Consultas de Acceso a la Información Pública"),"No Aplica",'[6]5. Valoración de Controles'!$I52))</f>
        <v/>
      </c>
      <c r="S52" s="41" t="str">
        <f>IF($H$51="","",
IF(OR($H$51="Corrupción",$H$51="Lavado de Activos",$H$51="Financiación del Terrorismo",$H$51="Trámites, OPAs y Consultas de Acceso a la Información Pública"),"No Aplica",'[6]5. Valoración de Controles'!$J52))</f>
        <v/>
      </c>
      <c r="T52" s="41" t="str">
        <f>IF($H$51="","",
IF(OR($H$51="Corrupción",$H$51="Lavado de Activos",$H$51="Financiación del Terrorismo",$H$51="Trámites, OPAs y Consultas de Acceso a la Información Pública"),"No Aplica",'[6]5. Valoración de Controles'!$K52))</f>
        <v/>
      </c>
      <c r="U52" s="41" t="str">
        <f>IF($H$51="","",
IF(OR($H$51="Corrupción",$H$51="Lavado de Activos",$H$51="Financiación del Terrorismo",$H$51="Trámites, OPAs y Consultas de Acceso a la Información Pública"),"No Aplica",'[6]5. Valoración de Controles'!$L52))</f>
        <v/>
      </c>
      <c r="V52" s="41" t="str">
        <f>IF($H$51="","",
IF(OR($H$51="Corrupción",$H$51="Lavado de Activos",$H$51="Financiación del Terrorismo",$H$51="Trámites, OPAs y Consultas de Acceso a la Información Pública"),"No Aplica",'[6]5. Valoración de Controles'!$M52))</f>
        <v/>
      </c>
      <c r="W52" s="41" t="str">
        <f>IF($H$51="","",
IF(OR($H$51="Corrupción",$H$51="Lavado de Activos",$H$51="Financiación del Terrorismo",$H$51="Trámites, OPAs y Consultas de Acceso a la Información Pública"),"No Aplica",'[6]5. Valoración de Controles'!$N52))</f>
        <v/>
      </c>
      <c r="X52" s="42" t="str">
        <f>IF($H$51="","",
IF(OR($H$51="Corrupción",$H$51="Lavado de Activos",$H$51="Financiación del Terrorismo",$H$51="Trámites, OPAs y Consultas de Acceso a la Información Pública"),"No Aplica",'[6]5. Valoración de Controles'!$O52))</f>
        <v/>
      </c>
      <c r="Y52" s="42" t="str">
        <f>IF($H$51="","",
IF(OR($H$51="Corrupción",$H$51="Lavado de Activos",$H$51="Financiación del Terrorismo",$H$51="Trámites, OPAs y Consultas de Acceso a la Información Pública"),"No Aplica",'[6]5. Valoración de Controles'!$P52))</f>
        <v/>
      </c>
      <c r="Z52" s="42" t="str">
        <f>IF($H$51="","",
IF(OR($H$51="Corrupción",$H$51="Lavado de Activos",$H$51="Financiación del Terrorismo",$H$51="Trámites, OPAs y Consultas de Acceso a la Información Pública"),"No Aplica",'[6]5. Valoración de Controles'!$Q52))</f>
        <v/>
      </c>
      <c r="AA52" s="43" t="str">
        <f>IF($H$51="","",
IF(OR($H$51="Corrupción",$H$51="Lavado de Activos",$H$51="Financiación del Terrorismo",$H$51="Trámites, OPAs y Consultas de Acceso a la Información Pública"),"No aplica",'[6]5. Valoración de Controles'!$R52))</f>
        <v/>
      </c>
      <c r="AB52" s="37"/>
      <c r="AC52" s="52"/>
      <c r="AD52" s="37"/>
      <c r="AE52" s="52"/>
      <c r="AF52" s="39"/>
      <c r="AG52" s="45"/>
      <c r="AH52" s="53"/>
      <c r="AI52" s="54"/>
      <c r="AJ52" s="55"/>
      <c r="AK52" s="56"/>
      <c r="AL52" s="55"/>
    </row>
    <row r="53" spans="1:67" ht="31.5" customHeight="1">
      <c r="A53" s="35"/>
      <c r="B53" s="36"/>
      <c r="C53" s="36"/>
      <c r="D53" s="36"/>
      <c r="E53" s="36"/>
      <c r="F53" s="36"/>
      <c r="G53" s="36"/>
      <c r="H53" s="36"/>
      <c r="I53" s="36"/>
      <c r="J53" s="36"/>
      <c r="K53" s="37"/>
      <c r="L53" s="38"/>
      <c r="M53" s="36"/>
      <c r="N53" s="37"/>
      <c r="O53" s="38"/>
      <c r="P53" s="39"/>
      <c r="Q53" s="40" t="str">
        <f>IF($H$51="","",
IF(OR($H$51="Corrupción",$H$51="Lavado de Activos",$H$51="Financiación del Terrorismo",$H$51="Trámites, OPAs y Consultas de Acceso a la Información Pública"),'[6]6.Valoración Control Corrupción'!$E53,'[6]5. Valoración de Controles'!$H53))</f>
        <v/>
      </c>
      <c r="R53" s="41" t="str">
        <f>IF($H$51="","",
IF(OR($H$51="Corrupción",$H$51="Lavado de Activos",$H$51="Financiación del Terrorismo",$H$51="Trámites, OPAs y Consultas de Acceso a la Información Pública"),"No Aplica",'[6]5. Valoración de Controles'!$I53))</f>
        <v/>
      </c>
      <c r="S53" s="41" t="str">
        <f>IF($H$51="","",
IF(OR($H$51="Corrupción",$H$51="Lavado de Activos",$H$51="Financiación del Terrorismo",$H$51="Trámites, OPAs y Consultas de Acceso a la Información Pública"),"No Aplica",'[6]5. Valoración de Controles'!$J53))</f>
        <v/>
      </c>
      <c r="T53" s="41" t="str">
        <f>IF($H$51="","",
IF(OR($H$51="Corrupción",$H$51="Lavado de Activos",$H$51="Financiación del Terrorismo",$H$51="Trámites, OPAs y Consultas de Acceso a la Información Pública"),"No Aplica",'[6]5. Valoración de Controles'!$K53))</f>
        <v/>
      </c>
      <c r="U53" s="41" t="str">
        <f>IF($H$51="","",
IF(OR($H$51="Corrupción",$H$51="Lavado de Activos",$H$51="Financiación del Terrorismo",$H$51="Trámites, OPAs y Consultas de Acceso a la Información Pública"),"No Aplica",'[6]5. Valoración de Controles'!$L53))</f>
        <v/>
      </c>
      <c r="V53" s="41" t="str">
        <f>IF($H$51="","",
IF(OR($H$51="Corrupción",$H$51="Lavado de Activos",$H$51="Financiación del Terrorismo",$H$51="Trámites, OPAs y Consultas de Acceso a la Información Pública"),"No Aplica",'[6]5. Valoración de Controles'!$M53))</f>
        <v/>
      </c>
      <c r="W53" s="41" t="str">
        <f>IF($H$51="","",
IF(OR($H$51="Corrupción",$H$51="Lavado de Activos",$H$51="Financiación del Terrorismo",$H$51="Trámites, OPAs y Consultas de Acceso a la Información Pública"),"No Aplica",'[6]5. Valoración de Controles'!$N53))</f>
        <v/>
      </c>
      <c r="X53" s="42" t="str">
        <f>IF($H$51="","",
IF(OR($H$51="Corrupción",$H$51="Lavado de Activos",$H$51="Financiación del Terrorismo",$H$51="Trámites, OPAs y Consultas de Acceso a la Información Pública"),"No Aplica",'[6]5. Valoración de Controles'!$O53))</f>
        <v/>
      </c>
      <c r="Y53" s="42" t="str">
        <f>IF($H$51="","",
IF(OR($H$51="Corrupción",$H$51="Lavado de Activos",$H$51="Financiación del Terrorismo",$H$51="Trámites, OPAs y Consultas de Acceso a la Información Pública"),"No Aplica",'[6]5. Valoración de Controles'!$P53))</f>
        <v/>
      </c>
      <c r="Z53" s="42" t="str">
        <f>IF($H$51="","",
IF(OR($H$51="Corrupción",$H$51="Lavado de Activos",$H$51="Financiación del Terrorismo",$H$51="Trámites, OPAs y Consultas de Acceso a la Información Pública"),"No Aplica",'[6]5. Valoración de Controles'!$Q53))</f>
        <v/>
      </c>
      <c r="AA53" s="43" t="str">
        <f>IF($H$51="","",
IF(OR($H$51="Corrupción",$H$51="Lavado de Activos",$H$51="Financiación del Terrorismo",$H$51="Trámites, OPAs y Consultas de Acceso a la Información Pública"),"No aplica",'[6]5. Valoración de Controles'!$R53))</f>
        <v/>
      </c>
      <c r="AB53" s="37"/>
      <c r="AC53" s="52"/>
      <c r="AD53" s="37"/>
      <c r="AE53" s="52"/>
      <c r="AF53" s="39"/>
      <c r="AG53" s="45"/>
      <c r="AH53" s="53"/>
      <c r="AI53" s="54"/>
      <c r="AJ53" s="55"/>
      <c r="AK53" s="56"/>
      <c r="AL53" s="55"/>
    </row>
    <row r="54" spans="1:67" ht="31.5" customHeight="1">
      <c r="A54" s="35">
        <v>16</v>
      </c>
      <c r="B54" s="36" t="str">
        <f>'[6]2. Identificación del Riesgo'!B54:B56</f>
        <v/>
      </c>
      <c r="C54" s="36" t="str">
        <f>IF('[6]2. Identificación del Riesgo'!C54:C56="","",'[6]2. Identificación del Riesgo'!C54:C56)</f>
        <v/>
      </c>
      <c r="D54" s="36" t="str">
        <f>IF('[6]2. Identificación del Riesgo'!D54:D56="","",'[6]2. Identificación del Riesgo'!D54:D56)</f>
        <v/>
      </c>
      <c r="E54" s="36" t="str">
        <f>IF('[6]2. Identificación del Riesgo'!E54:E56="","",'[6]2. Identificación del Riesgo'!E54:E56)</f>
        <v/>
      </c>
      <c r="F54" s="36" t="str">
        <f>IF('[6]2. Identificación del Riesgo'!F54:F56="","",'[6]2. Identificación del Riesgo'!F54:F56)</f>
        <v/>
      </c>
      <c r="G54" s="36" t="str">
        <f>IF('[6]2. Identificación del Riesgo'!G54:G56="","",'[6]2. Identificación del Riesgo'!G54:G56)</f>
        <v/>
      </c>
      <c r="H54" s="36" t="str">
        <f>IF('[6]2. Identificación del Riesgo'!H54:H56="","",'[6]2. Identificación del Riesgo'!H54:H56)</f>
        <v/>
      </c>
      <c r="I54" s="36" t="str">
        <f>IF('[6]2. Identificación del Riesgo'!I54:I56="","",'[6]2. Identificación del Riesgo'!I54:I56)</f>
        <v/>
      </c>
      <c r="J54" s="36" t="str">
        <f>IF('[6]2. Identificación del Riesgo'!J54:J56="","",'[6]2. Identificación del Riesgo'!J54:J56)</f>
        <v/>
      </c>
      <c r="K54" s="37" t="str">
        <f>'[6]2. Identificación del Riesgo'!K54:K56</f>
        <v/>
      </c>
      <c r="L54" s="38" t="str">
        <f>'[6]2. Identificación del Riesgo'!L54:L56</f>
        <v/>
      </c>
      <c r="M54" s="36" t="str">
        <f>IF(OR('[6]2. Identificación del Riesgo'!H54:H56="Corrupción",'[6]2. Identificación del Riesgo'!H54:H56="Lavado de Activos",'[6]2. Identificación del Riesgo'!H54:H56="Financiación del Terrorismo",'[6]2. Identificación del Riesgo'!H54:H56="Trámites, OPAs y Consultas de Acceso a la Información Pública"),"No Aplica",
IF('[6]2. Identificación del Riesgo'!M54:M56="","",'[6]2. Identificación del Riesgo'!M54:M56))</f>
        <v/>
      </c>
      <c r="N54" s="37" t="str">
        <f>'[6]2. Identificación del Riesgo'!N54:N56</f>
        <v/>
      </c>
      <c r="O54" s="38" t="str">
        <f>'[6]2. Identificación del Riesgo'!O54:O56</f>
        <v/>
      </c>
      <c r="P54" s="39" t="str">
        <f>'[6]2. Identificación del Riesgo'!P54:P56</f>
        <v/>
      </c>
      <c r="Q54" s="40" t="str">
        <f>IF($H$54="","",
IF(OR($H$54="Corrupción",$H$54="Lavado de Activos",$H$54="Financiación del Terrorismo",$H$54="Trámites, OPAs y Consultas de Acceso a la Información Pública"),'[6]6.Valoración Control Corrupción'!$E54,'[6]5. Valoración de Controles'!$H54))</f>
        <v/>
      </c>
      <c r="R54" s="41" t="str">
        <f>IF($H$54="","",
IF(OR($H$54="Corrupción",$H$54="Lavado de Activos",$H$54="Financiación del Terrorismo",$H$54="Trámites, OPAs y Consultas de Acceso a la Información Pública"),"No Aplica",'[6]5. Valoración de Controles'!$I54))</f>
        <v/>
      </c>
      <c r="S54" s="41" t="str">
        <f>IF($H$54="","",
IF(OR($H$54="Corrupción",$H$54="Lavado de Activos",$H$54="Financiación del Terrorismo",$H$54="Trámites, OPAs y Consultas de Acceso a la Información Pública"),"No Aplica",'[6]5. Valoración de Controles'!$J54))</f>
        <v/>
      </c>
      <c r="T54" s="41" t="str">
        <f>IF($H$54="","",
IF(OR($H$54="Corrupción",$H$54="Lavado de Activos",$H$54="Financiación del Terrorismo",$H$54="Trámites, OPAs y Consultas de Acceso a la Información Pública"),"No Aplica",'[6]5. Valoración de Controles'!$K54))</f>
        <v/>
      </c>
      <c r="U54" s="41" t="str">
        <f>IF($H$54="","",
IF(OR($H$54="Corrupción",$H$54="Lavado de Activos",$H$54="Financiación del Terrorismo",$H$54="Trámites, OPAs y Consultas de Acceso a la Información Pública"),"No Aplica",'[6]5. Valoración de Controles'!$L54))</f>
        <v/>
      </c>
      <c r="V54" s="41" t="str">
        <f>IF($H$54="","",
IF(OR($H$54="Corrupción",$H$54="Lavado de Activos",$H$54="Financiación del Terrorismo",$H$54="Trámites, OPAs y Consultas de Acceso a la Información Pública"),"No Aplica",'[6]5. Valoración de Controles'!$M54))</f>
        <v/>
      </c>
      <c r="W54" s="41" t="str">
        <f>IF($H$54="","",
IF(OR($H$54="Corrupción",$H$54="Lavado de Activos",$H$54="Financiación del Terrorismo",$H$54="Trámites, OPAs y Consultas de Acceso a la Información Pública"),"No Aplica",'[6]5. Valoración de Controles'!$N54))</f>
        <v/>
      </c>
      <c r="X54" s="42" t="str">
        <f>IF($H$54="","",
IF(OR($H$54="Corrupción",$H$54="Lavado de Activos",$H$54="Financiación del Terrorismo",$H$54="Trámites, OPAs y Consultas de Acceso a la Información Pública"),"No Aplica",'[6]5. Valoración de Controles'!$O54))</f>
        <v/>
      </c>
      <c r="Y54" s="42" t="str">
        <f>IF($H$54="","",
IF(OR($H$54="Corrupción",$H$54="Lavado de Activos",$H$54="Financiación del Terrorismo",$H$54="Trámites, OPAs y Consultas de Acceso a la Información Pública"),"No Aplica",'[6]5. Valoración de Controles'!$P54))</f>
        <v/>
      </c>
      <c r="Z54" s="42" t="str">
        <f>IF($H$54="","",
IF(OR($H$54="Corrupción",$H$54="Lavado de Activos",$H$54="Financiación del Terrorismo",$H$54="Trámites, OPAs y Consultas de Acceso a la Información Pública"),"No Aplica",'[6]5. Valoración de Controles'!$Q54))</f>
        <v/>
      </c>
      <c r="AA54" s="43" t="str">
        <f>IF($H$54="","",
IF(OR($H$54="Corrupción",$H$54="Lavado de Activos",$H$54="Financiación del Terrorismo",$H$54="Trámites, OPAs y Consultas de Acceso a la Información Pública"),"No aplica",'[6]5. Valoración de Controles'!$R54))</f>
        <v/>
      </c>
      <c r="AB54" s="37" t="str">
        <f>IF(H54="","",
IF(OR(H54="Corrupción",H54="Lavado de Activos",H54="Financiación del Terrorismo",H54="Trámites, OPAs y Consultas de Acceso a la Información Pública"),'[6]6.Valoración Control Corrupción'!W54:W56,
IF(OR(H54&lt;&gt;"Corrupción",H54&lt;&gt;"Lavado de Activos",H54&lt;&gt;"Financiación del Terrorismo",H54&lt;&gt;"Trámites, OPAs y Consultas de Acceso a la Información Pública"),IF(AC54="","",
IF(AND(AC54&gt;0,AC54&lt;0.4),"Muy Baja",
IF(AND(AC54&gt;=0.4,AC54&lt;0.6),"Baja",
IF(AND(AC54&gt;=0.6,AC54&lt;0.8),"Media",
IF(AND(AC54&gt;=0.8,AC54&lt;1),"Alta",
IF(AC54&gt;=1,"Muy Alta","")))))))))</f>
        <v/>
      </c>
      <c r="AC54" s="44"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IF('[6]5. Valoración de Controles'!U56&gt;0,'[6]5. Valoración de Controles'!U56,
IF('[6]5. Valoración de Controles'!U55&gt;0,'[6]5. Valoración de Controles'!U55,
IF('[6]5. Valoración de Controles'!U54&gt;0,'[6]5. Valoración de Controles'!U54,L54))))))</f>
        <v/>
      </c>
      <c r="AD54" s="37" t="str">
        <f>IF(H54="","",
IF(OR(H54="Corrupción",H54="Lavado de Activos",H54="Financiación del Terrorismo",H54="Trámites, OPAs y Consultas de Acceso a la Información Pública"),'[6]3. Impacto Riesgo de Corrupción'!Z54:Z56,
IF(OR(H54&lt;&gt;"Corrupción",H54&lt;&gt;"Lavado de Activos",H54&lt;&gt;"Financiación del Terrorismo",H54&lt;&gt;"Trámites, OPAs y Consultas de Acceso a la Información Pública"),
IF(AE54="","",
IF(AND(AE54&gt;0,AE54&lt;0.4),"Leve",
IF(AND(AE54&gt;=0.4,AE54&lt;0.6),"Menor",
IF(AND(AE54&gt;=0.6,AE54&lt;0.8),"Moderado",
IF(AND(AE54&gt;=0.8,AE54&lt;1),"Mayor",
IF(AE54&gt;=1,"Catastrófico","")))))))))</f>
        <v/>
      </c>
      <c r="AE54" s="44"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IF('[6]5. Valoración de Controles'!V56&gt;0,'[6]5. Valoración de Controles'!V56,
IF('[6]5. Valoración de Controles'!V55&gt;0,'[6]5. Valoración de Controles'!V55,
IF('[6]5. Valoración de Controles'!V54&gt;0,'[6]5. Valoración de Controles'!V54,O54))))))</f>
        <v/>
      </c>
      <c r="AF54" s="39" t="str">
        <f t="shared" ref="AF54" si="42">IF(AND(AB54="Muy Alta",OR(AD54="Leve",AD54="Menor",AD54="Moderado",AD54="Mayor")),"Alto",
IF(AND(AB54="Alta",OR(AD54="Leve",AD54="Menor")),"Moderado",
IF(AND(AB54="Alta",OR(AD54="Moderado",AD54="Mayor")),"Alto",
IF(AND(AB54="Media",OR(AD54="Leve",AD54="Menor",AD54="Moderado")),"Moderado",
IF(AND(AB54="Media",OR(AD54="Mayor")),"Alto",
IF(AND(AB54="Baja",OR(AD54="Leve")),"Bajo",
IF(AND(OR(AB54="Baja",AB54="Improbable"),OR(AD54="Menor",AD54="Moderado")),"Moderado",
IF(AND(OR(AB54="Baja",AB54="Improbable"),AD54="Mayor"),"Alto",
IF(AND(AB54="Muy Baja",OR(AD54="Leve",AD54="Menor")),"Bajo",
IF(AND(OR(AB54="Muy Baja",AB54="Rara vez"),OR(AD54="Moderado")),"Moderado",
IF(AND(OR(AB54="Muy Baja",AB54="Rara vez"),AD54="Mayor"),"Alto",
IF(AND(OR(AB54="Casi seguro",AB54="Probable",AB54="Posible"),AD54="Mayor"),"Extremo",
IF(AND(AB54="Casi seguro",AD54="Moderado"),"Extremo",
IF(AND(OR(AB54="Probable",AB54="Posible"),OR(AD54="Moderado")),"Alto",
IF(AD54="Catastrófico","Extremo","")))))))))))))))</f>
        <v/>
      </c>
      <c r="AG54" s="45"/>
      <c r="AH54" s="46" t="str">
        <f t="shared" ref="AH54" si="43">IF(AG54="Reducir (Mitigar)","Debe establecer el plan de acción a implementar para mitigar el nivel del riesgo",
IF(AG54="Reducir (Transferir)","No amerita plan de acción. Debe tercerizar la actividad que genera este riesgo o adquirir polizas para evitar responsabilidad economica, sin embargo mantiene la responsabilidad reputacional",
IF(AG54="Aceptar","No amerita plan de acción. Asuma las consecuencias de la materialización del riesgo",
IF(AG54="Evitar","No amerita plan de acción. No ejecute la actividad que genera el riesgo",
IF(AG54="Reducir","Debe establecer el plan de acción a implementar para mitigar el nivel del riesgo",
IF(AG54="Compartir","No amerita plan de acción. Comparta el riesgo con una parte interesada que pueda gestionarlo con mas eficacia",""))))))</f>
        <v/>
      </c>
      <c r="AI54" s="47"/>
      <c r="AJ54" s="48"/>
      <c r="AK54" s="49" t="str">
        <f t="shared" ref="AK54" si="44">IF(AI54="","","∑ Peso porcentual de cada acción definida")</f>
        <v/>
      </c>
      <c r="AL54" s="50"/>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row>
    <row r="55" spans="1:67" ht="31.5" customHeight="1">
      <c r="A55" s="35"/>
      <c r="B55" s="36"/>
      <c r="C55" s="36"/>
      <c r="D55" s="36"/>
      <c r="E55" s="36"/>
      <c r="F55" s="36"/>
      <c r="G55" s="36"/>
      <c r="H55" s="36"/>
      <c r="I55" s="36"/>
      <c r="J55" s="36"/>
      <c r="K55" s="37"/>
      <c r="L55" s="38"/>
      <c r="M55" s="36"/>
      <c r="N55" s="37"/>
      <c r="O55" s="38"/>
      <c r="P55" s="39"/>
      <c r="Q55" s="40" t="str">
        <f>IF($H$54="","",
IF(OR($H$54="Corrupción",$H$54="Lavado de Activos",$H$54="Financiación del Terrorismo",$H$54="Trámites, OPAs y Consultas de Acceso a la Información Pública"),'[6]6.Valoración Control Corrupción'!$E55,'[6]5. Valoración de Controles'!$H55))</f>
        <v/>
      </c>
      <c r="R55" s="41" t="str">
        <f>IF($H$54="","",
IF(OR($H$54="Corrupción",$H$54="Lavado de Activos",$H$54="Financiación del Terrorismo",$H$54="Trámites, OPAs y Consultas de Acceso a la Información Pública"),"No Aplica",'[6]5. Valoración de Controles'!$I55))</f>
        <v/>
      </c>
      <c r="S55" s="41" t="str">
        <f>IF($H$54="","",
IF(OR($H$54="Corrupción",$H$54="Lavado de Activos",$H$54="Financiación del Terrorismo",$H$54="Trámites, OPAs y Consultas de Acceso a la Información Pública"),"No Aplica",'[6]5. Valoración de Controles'!$J55))</f>
        <v/>
      </c>
      <c r="T55" s="41" t="str">
        <f>IF($H$54="","",
IF(OR($H$54="Corrupción",$H$54="Lavado de Activos",$H$54="Financiación del Terrorismo",$H$54="Trámites, OPAs y Consultas de Acceso a la Información Pública"),"No Aplica",'[6]5. Valoración de Controles'!$K55))</f>
        <v/>
      </c>
      <c r="U55" s="41" t="str">
        <f>IF($H$54="","",
IF(OR($H$54="Corrupción",$H$54="Lavado de Activos",$H$54="Financiación del Terrorismo",$H$54="Trámites, OPAs y Consultas de Acceso a la Información Pública"),"No Aplica",'[6]5. Valoración de Controles'!$L55))</f>
        <v/>
      </c>
      <c r="V55" s="41" t="str">
        <f>IF($H$54="","",
IF(OR($H$54="Corrupción",$H$54="Lavado de Activos",$H$54="Financiación del Terrorismo",$H$54="Trámites, OPAs y Consultas de Acceso a la Información Pública"),"No Aplica",'[6]5. Valoración de Controles'!$M55))</f>
        <v/>
      </c>
      <c r="W55" s="41" t="str">
        <f>IF($H$54="","",
IF(OR($H$54="Corrupción",$H$54="Lavado de Activos",$H$54="Financiación del Terrorismo",$H$54="Trámites, OPAs y Consultas de Acceso a la Información Pública"),"No Aplica",'[6]5. Valoración de Controles'!$N55))</f>
        <v/>
      </c>
      <c r="X55" s="42" t="str">
        <f>IF($H$54="","",
IF(OR($H$54="Corrupción",$H$54="Lavado de Activos",$H$54="Financiación del Terrorismo",$H$54="Trámites, OPAs y Consultas de Acceso a la Información Pública"),"No Aplica",'[6]5. Valoración de Controles'!$O55))</f>
        <v/>
      </c>
      <c r="Y55" s="42" t="str">
        <f>IF($H$54="","",
IF(OR($H$54="Corrupción",$H$54="Lavado de Activos",$H$54="Financiación del Terrorismo",$H$54="Trámites, OPAs y Consultas de Acceso a la Información Pública"),"No Aplica",'[6]5. Valoración de Controles'!$P55))</f>
        <v/>
      </c>
      <c r="Z55" s="42" t="str">
        <f>IF($H$54="","",
IF(OR($H$54="Corrupción",$H$54="Lavado de Activos",$H$54="Financiación del Terrorismo",$H$54="Trámites, OPAs y Consultas de Acceso a la Información Pública"),"No Aplica",'[6]5. Valoración de Controles'!$Q55))</f>
        <v/>
      </c>
      <c r="AA55" s="43" t="str">
        <f>IF($H$54="","",
IF(OR($H$54="Corrupción",$H$54="Lavado de Activos",$H$54="Financiación del Terrorismo",$H$54="Trámites, OPAs y Consultas de Acceso a la Información Pública"),"No aplica",'[6]5. Valoración de Controles'!$R55))</f>
        <v/>
      </c>
      <c r="AB55" s="37"/>
      <c r="AC55" s="52"/>
      <c r="AD55" s="37"/>
      <c r="AE55" s="52"/>
      <c r="AF55" s="39"/>
      <c r="AG55" s="45"/>
      <c r="AH55" s="53"/>
      <c r="AI55" s="54"/>
      <c r="AJ55" s="55"/>
      <c r="AK55" s="56"/>
      <c r="AL55" s="55"/>
    </row>
    <row r="56" spans="1:67" ht="31.5" customHeight="1">
      <c r="A56" s="35"/>
      <c r="B56" s="36"/>
      <c r="C56" s="36"/>
      <c r="D56" s="36"/>
      <c r="E56" s="36"/>
      <c r="F56" s="36"/>
      <c r="G56" s="36"/>
      <c r="H56" s="36"/>
      <c r="I56" s="36"/>
      <c r="J56" s="36"/>
      <c r="K56" s="37"/>
      <c r="L56" s="38"/>
      <c r="M56" s="36"/>
      <c r="N56" s="37"/>
      <c r="O56" s="38"/>
      <c r="P56" s="39"/>
      <c r="Q56" s="40" t="str">
        <f>IF($H$54="","",
IF(OR($H$54="Corrupción",$H$54="Lavado de Activos",$H$54="Financiación del Terrorismo",$H$54="Trámites, OPAs y Consultas de Acceso a la Información Pública"),'[6]6.Valoración Control Corrupción'!$E56,'[6]5. Valoración de Controles'!$H56))</f>
        <v/>
      </c>
      <c r="R56" s="41" t="str">
        <f>IF($H$54="","",
IF(OR($H$54="Corrupción",$H$54="Lavado de Activos",$H$54="Financiación del Terrorismo",$H$54="Trámites, OPAs y Consultas de Acceso a la Información Pública"),"No Aplica",'[6]5. Valoración de Controles'!$I56))</f>
        <v/>
      </c>
      <c r="S56" s="41" t="str">
        <f>IF($H$54="","",
IF(OR($H$54="Corrupción",$H$54="Lavado de Activos",$H$54="Financiación del Terrorismo",$H$54="Trámites, OPAs y Consultas de Acceso a la Información Pública"),"No Aplica",'[6]5. Valoración de Controles'!$J56))</f>
        <v/>
      </c>
      <c r="T56" s="41" t="str">
        <f>IF($H$54="","",
IF(OR($H$54="Corrupción",$H$54="Lavado de Activos",$H$54="Financiación del Terrorismo",$H$54="Trámites, OPAs y Consultas de Acceso a la Información Pública"),"No Aplica",'[6]5. Valoración de Controles'!$K56))</f>
        <v/>
      </c>
      <c r="U56" s="41" t="str">
        <f>IF($H$54="","",
IF(OR($H$54="Corrupción",$H$54="Lavado de Activos",$H$54="Financiación del Terrorismo",$H$54="Trámites, OPAs y Consultas de Acceso a la Información Pública"),"No Aplica",'[6]5. Valoración de Controles'!$L56))</f>
        <v/>
      </c>
      <c r="V56" s="41" t="str">
        <f>IF($H$54="","",
IF(OR($H$54="Corrupción",$H$54="Lavado de Activos",$H$54="Financiación del Terrorismo",$H$54="Trámites, OPAs y Consultas de Acceso a la Información Pública"),"No Aplica",'[6]5. Valoración de Controles'!$M56))</f>
        <v/>
      </c>
      <c r="W56" s="41" t="str">
        <f>IF($H$54="","",
IF(OR($H$54="Corrupción",$H$54="Lavado de Activos",$H$54="Financiación del Terrorismo",$H$54="Trámites, OPAs y Consultas de Acceso a la Información Pública"),"No Aplica",'[6]5. Valoración de Controles'!$N56))</f>
        <v/>
      </c>
      <c r="X56" s="42" t="str">
        <f>IF($H$54="","",
IF(OR($H$54="Corrupción",$H$54="Lavado de Activos",$H$54="Financiación del Terrorismo",$H$54="Trámites, OPAs y Consultas de Acceso a la Información Pública"),"No Aplica",'[6]5. Valoración de Controles'!$O56))</f>
        <v/>
      </c>
      <c r="Y56" s="42" t="str">
        <f>IF($H$54="","",
IF(OR($H$54="Corrupción",$H$54="Lavado de Activos",$H$54="Financiación del Terrorismo",$H$54="Trámites, OPAs y Consultas de Acceso a la Información Pública"),"No Aplica",'[6]5. Valoración de Controles'!$P56))</f>
        <v/>
      </c>
      <c r="Z56" s="42" t="str">
        <f>IF($H$54="","",
IF(OR($H$54="Corrupción",$H$54="Lavado de Activos",$H$54="Financiación del Terrorismo",$H$54="Trámites, OPAs y Consultas de Acceso a la Información Pública"),"No Aplica",'[6]5. Valoración de Controles'!$Q56))</f>
        <v/>
      </c>
      <c r="AA56" s="43" t="str">
        <f>IF($H$54="","",
IF(OR($H$54="Corrupción",$H$54="Lavado de Activos",$H$54="Financiación del Terrorismo",$H$54="Trámites, OPAs y Consultas de Acceso a la Información Pública"),"No aplica",'[6]5. Valoración de Controles'!$R56))</f>
        <v/>
      </c>
      <c r="AB56" s="37"/>
      <c r="AC56" s="52"/>
      <c r="AD56" s="37"/>
      <c r="AE56" s="52"/>
      <c r="AF56" s="39"/>
      <c r="AG56" s="45"/>
      <c r="AH56" s="53"/>
      <c r="AI56" s="54"/>
      <c r="AJ56" s="55"/>
      <c r="AK56" s="56"/>
      <c r="AL56" s="55"/>
    </row>
    <row r="57" spans="1:67" ht="31.5" customHeight="1">
      <c r="A57" s="35">
        <v>17</v>
      </c>
      <c r="B57" s="36" t="str">
        <f>'[6]2. Identificación del Riesgo'!B57:B59</f>
        <v/>
      </c>
      <c r="C57" s="36" t="str">
        <f>IF('[6]2. Identificación del Riesgo'!C57:C59="","",'[6]2. Identificación del Riesgo'!C57:C59)</f>
        <v/>
      </c>
      <c r="D57" s="36" t="str">
        <f>IF('[6]2. Identificación del Riesgo'!D57:D59="","",'[6]2. Identificación del Riesgo'!D57:D59)</f>
        <v/>
      </c>
      <c r="E57" s="36" t="str">
        <f>IF('[6]2. Identificación del Riesgo'!E57:E59="","",'[6]2. Identificación del Riesgo'!E57:E59)</f>
        <v/>
      </c>
      <c r="F57" s="36" t="str">
        <f>IF('[6]2. Identificación del Riesgo'!F57:F59="","",'[6]2. Identificación del Riesgo'!F57:F59)</f>
        <v/>
      </c>
      <c r="G57" s="36" t="str">
        <f>IF('[6]2. Identificación del Riesgo'!G57:G59="","",'[6]2. Identificación del Riesgo'!G57:G59)</f>
        <v/>
      </c>
      <c r="H57" s="36" t="str">
        <f>IF('[6]2. Identificación del Riesgo'!H57:H59="","",'[6]2. Identificación del Riesgo'!H57:H59)</f>
        <v/>
      </c>
      <c r="I57" s="36" t="str">
        <f>IF('[6]2. Identificación del Riesgo'!I57:I59="","",'[6]2. Identificación del Riesgo'!I57:I59)</f>
        <v/>
      </c>
      <c r="J57" s="36" t="str">
        <f>IF('[6]2. Identificación del Riesgo'!J57:J59="","",'[6]2. Identificación del Riesgo'!J57:J59)</f>
        <v/>
      </c>
      <c r="K57" s="37" t="str">
        <f>'[6]2. Identificación del Riesgo'!K57:K59</f>
        <v/>
      </c>
      <c r="L57" s="38" t="str">
        <f>'[6]2. Identificación del Riesgo'!L57:L59</f>
        <v/>
      </c>
      <c r="M57" s="36" t="str">
        <f>IF(OR('[6]2. Identificación del Riesgo'!H57:H59="Corrupción",'[6]2. Identificación del Riesgo'!H57:H59="Lavado de Activos",'[6]2. Identificación del Riesgo'!H57:H59="Financiación del Terrorismo",'[6]2. Identificación del Riesgo'!H57:H59="Trámites, OPAs y Consultas de Acceso a la Información Pública"),"No Aplica",
IF('[6]2. Identificación del Riesgo'!M57:M59="","",'[6]2. Identificación del Riesgo'!M57:M59))</f>
        <v/>
      </c>
      <c r="N57" s="37" t="str">
        <f>'[6]2. Identificación del Riesgo'!N57:N59</f>
        <v/>
      </c>
      <c r="O57" s="38" t="str">
        <f>'[6]2. Identificación del Riesgo'!O57:O59</f>
        <v/>
      </c>
      <c r="P57" s="39" t="str">
        <f>'[6]2. Identificación del Riesgo'!P57:P59</f>
        <v/>
      </c>
      <c r="Q57" s="40" t="str">
        <f>IF($H$57="","",
IF(OR($H$57="Corrupción",$H$57="Lavado de Activos",$H$57="Financiación del Terrorismo",$H$57="Trámites, OPAs y Consultas de Acceso a la Información Pública"),'[6]6.Valoración Control Corrupción'!$E57,'[6]5. Valoración de Controles'!$H57))</f>
        <v/>
      </c>
      <c r="R57" s="41" t="str">
        <f>IF($H$57="","",
IF(OR($H$57="Corrupción",$H$57="Lavado de Activos",$H$57="Financiación del Terrorismo",$H$57="Trámites, OPAs y Consultas de Acceso a la Información Pública"),"No Aplica",'[6]5. Valoración de Controles'!$I57))</f>
        <v/>
      </c>
      <c r="S57" s="41" t="str">
        <f>IF($H$57="","",
IF(OR($H$57="Corrupción",$H$57="Lavado de Activos",$H$57="Financiación del Terrorismo",$H$57="Trámites, OPAs y Consultas de Acceso a la Información Pública"),"No Aplica",'[6]5. Valoración de Controles'!$J57))</f>
        <v/>
      </c>
      <c r="T57" s="41" t="str">
        <f>IF($H$57="","",
IF(OR($H$57="Corrupción",$H$57="Lavado de Activos",$H$57="Financiación del Terrorismo",$H$57="Trámites, OPAs y Consultas de Acceso a la Información Pública"),"No Aplica",'[6]5. Valoración de Controles'!$K57))</f>
        <v/>
      </c>
      <c r="U57" s="41" t="str">
        <f>IF($H$57="","",
IF(OR($H$57="Corrupción",$H$57="Lavado de Activos",$H$57="Financiación del Terrorismo",$H$57="Trámites, OPAs y Consultas de Acceso a la Información Pública"),"No Aplica",'[6]5. Valoración de Controles'!$L57))</f>
        <v/>
      </c>
      <c r="V57" s="41" t="str">
        <f>IF($H$57="","",
IF(OR($H$57="Corrupción",$H$57="Lavado de Activos",$H$57="Financiación del Terrorismo",$H$57="Trámites, OPAs y Consultas de Acceso a la Información Pública"),"No Aplica",'[6]5. Valoración de Controles'!$M57))</f>
        <v/>
      </c>
      <c r="W57" s="41" t="str">
        <f>IF($H$57="","",
IF(OR($H$57="Corrupción",$H$57="Lavado de Activos",$H$57="Financiación del Terrorismo",$H$57="Trámites, OPAs y Consultas de Acceso a la Información Pública"),"No Aplica",'[6]5. Valoración de Controles'!$N57))</f>
        <v/>
      </c>
      <c r="X57" s="42" t="str">
        <f>IF($H$57="","",
IF(OR($H$57="Corrupción",$H$57="Lavado de Activos",$H$57="Financiación del Terrorismo",$H$57="Trámites, OPAs y Consultas de Acceso a la Información Pública"),"No Aplica",'[6]5. Valoración de Controles'!$O57))</f>
        <v/>
      </c>
      <c r="Y57" s="42" t="str">
        <f>IF($H$57="","",
IF(OR($H$57="Corrupción",$H$57="Lavado de Activos",$H$57="Financiación del Terrorismo",$H$57="Trámites, OPAs y Consultas de Acceso a la Información Pública"),"No Aplica",'[6]5. Valoración de Controles'!$P57))</f>
        <v/>
      </c>
      <c r="Z57" s="42" t="str">
        <f>IF($H$57="","",
IF(OR($H$57="Corrupción",$H$57="Lavado de Activos",$H$57="Financiación del Terrorismo",$H$57="Trámites, OPAs y Consultas de Acceso a la Información Pública"),"No Aplica",'[6]5. Valoración de Controles'!$Q57))</f>
        <v/>
      </c>
      <c r="AA57" s="43" t="str">
        <f>IF($H$57="","",
IF(OR($H$57="Corrupción",$H$57="Lavado de Activos",$H$57="Financiación del Terrorismo",$H$57="Trámites, OPAs y Consultas de Acceso a la Información Pública"),"No aplica",'[6]5. Valoración de Controles'!$R57))</f>
        <v/>
      </c>
      <c r="AB57" s="37" t="str">
        <f>IF(H57="","",
IF(OR(H57="Corrupción",H57="Lavado de Activos",H57="Financiación del Terrorismo",H57="Trámites, OPAs y Consultas de Acceso a la Información Pública"),'[6]6.Valoración Control Corrupción'!W57:W59,
IF(OR(H57&lt;&gt;"Corrupción",H57&lt;&gt;"Lavado de Activos",H57&lt;&gt;"Financiación del Terrorismo",H57&lt;&gt;"Trámites, OPAs y Consultas de Acceso a la Información Pública"),IF(AC57="","",
IF(AND(AC57&gt;0,AC57&lt;0.4),"Muy Baja",
IF(AND(AC57&gt;=0.4,AC57&lt;0.6),"Baja",
IF(AND(AC57&gt;=0.6,AC57&lt;0.8),"Media",
IF(AND(AC57&gt;=0.8,AC57&lt;1),"Alta",
IF(AC57&gt;=1,"Muy Alta","")))))))))</f>
        <v/>
      </c>
      <c r="AC57" s="44"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IF('[6]5. Valoración de Controles'!U59&gt;0,'[6]5. Valoración de Controles'!U59,
IF('[6]5. Valoración de Controles'!U58&gt;0,'[6]5. Valoración de Controles'!U58,
IF('[6]5. Valoración de Controles'!U57&gt;0,'[6]5. Valoración de Controles'!U57,L57))))))</f>
        <v/>
      </c>
      <c r="AD57" s="37" t="str">
        <f>IF(H57="","",
IF(OR(H57="Corrupción",H57="Lavado de Activos",H57="Financiación del Terrorismo",H57="Trámites, OPAs y Consultas de Acceso a la Información Pública"),'[6]3. Impacto Riesgo de Corrupción'!Z57:Z59,
IF(OR(H57&lt;&gt;"Corrupción",H57&lt;&gt;"Lavado de Activos",H57&lt;&gt;"Financiación del Terrorismo",H57&lt;&gt;"Trámites, OPAs y Consultas de Acceso a la Información Pública"),
IF(AE57="","",
IF(AND(AE57&gt;0,AE57&lt;0.4),"Leve",
IF(AND(AE57&gt;=0.4,AE57&lt;0.6),"Menor",
IF(AND(AE57&gt;=0.6,AE57&lt;0.8),"Moderado",
IF(AND(AE57&gt;=0.8,AE57&lt;1),"Mayor",
IF(AE57&gt;=1,"Catastrófico","")))))))))</f>
        <v/>
      </c>
      <c r="AE57" s="44"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IF('[6]5. Valoración de Controles'!V59&gt;0,'[6]5. Valoración de Controles'!V59,
IF('[6]5. Valoración de Controles'!V58&gt;0,'[6]5. Valoración de Controles'!V58,
IF('[6]5. Valoración de Controles'!V57&gt;0,'[6]5. Valoración de Controles'!V57,O57))))))</f>
        <v/>
      </c>
      <c r="AF57" s="39" t="str">
        <f t="shared" ref="AF57" si="45">IF(AND(AB57="Muy Alta",OR(AD57="Leve",AD57="Menor",AD57="Moderado",AD57="Mayor")),"Alto",
IF(AND(AB57="Alta",OR(AD57="Leve",AD57="Menor")),"Moderado",
IF(AND(AB57="Alta",OR(AD57="Moderado",AD57="Mayor")),"Alto",
IF(AND(AB57="Media",OR(AD57="Leve",AD57="Menor",AD57="Moderado")),"Moderado",
IF(AND(AB57="Media",OR(AD57="Mayor")),"Alto",
IF(AND(AB57="Baja",OR(AD57="Leve")),"Bajo",
IF(AND(OR(AB57="Baja",AB57="Improbable"),OR(AD57="Menor",AD57="Moderado")),"Moderado",
IF(AND(OR(AB57="Baja",AB57="Improbable"),AD57="Mayor"),"Alto",
IF(AND(AB57="Muy Baja",OR(AD57="Leve",AD57="Menor")),"Bajo",
IF(AND(OR(AB57="Muy Baja",AB57="Rara vez"),OR(AD57="Moderado")),"Moderado",
IF(AND(OR(AB57="Muy Baja",AB57="Rara vez"),AD57="Mayor"),"Alto",
IF(AND(OR(AB57="Casi seguro",AB57="Probable",AB57="Posible"),AD57="Mayor"),"Extremo",
IF(AND(AB57="Casi seguro",AD57="Moderado"),"Extremo",
IF(AND(OR(AB57="Probable",AB57="Posible"),OR(AD57="Moderado")),"Alto",
IF(AD57="Catastrófico","Extremo","")))))))))))))))</f>
        <v/>
      </c>
      <c r="AG57" s="45"/>
      <c r="AH57" s="46" t="str">
        <f t="shared" ref="AH57" si="46">IF(AG57="Reducir (Mitigar)","Debe establecer el plan de acción a implementar para mitigar el nivel del riesgo",
IF(AG57="Reducir (Transferir)","No amerita plan de acción. Debe tercerizar la actividad que genera este riesgo o adquirir polizas para evitar responsabilidad economica, sin embargo mantiene la responsabilidad reputacional",
IF(AG57="Aceptar","No amerita plan de acción. Asuma las consecuencias de la materialización del riesgo",
IF(AG57="Evitar","No amerita plan de acción. No ejecute la actividad que genera el riesgo",
IF(AG57="Reducir","Debe establecer el plan de acción a implementar para mitigar el nivel del riesgo",
IF(AG57="Compartir","No amerita plan de acción. Comparta el riesgo con una parte interesada que pueda gestionarlo con mas eficacia",""))))))</f>
        <v/>
      </c>
      <c r="AI57" s="47"/>
      <c r="AJ57" s="48"/>
      <c r="AK57" s="49" t="str">
        <f t="shared" ref="AK57" si="47">IF(AI57="","","∑ Peso porcentual de cada acción definida")</f>
        <v/>
      </c>
      <c r="AL57" s="50"/>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row>
    <row r="58" spans="1:67" ht="31.5" customHeight="1">
      <c r="A58" s="35"/>
      <c r="B58" s="36"/>
      <c r="C58" s="36"/>
      <c r="D58" s="36"/>
      <c r="E58" s="36"/>
      <c r="F58" s="36"/>
      <c r="G58" s="36"/>
      <c r="H58" s="36"/>
      <c r="I58" s="36"/>
      <c r="J58" s="36"/>
      <c r="K58" s="37"/>
      <c r="L58" s="38"/>
      <c r="M58" s="36"/>
      <c r="N58" s="37"/>
      <c r="O58" s="38"/>
      <c r="P58" s="39"/>
      <c r="Q58" s="40" t="str">
        <f>IF($H$57="","",
IF(OR($H$57="Corrupción",$H$57="Lavado de Activos",$H$57="Financiación del Terrorismo",$H$57="Trámites, OPAs y Consultas de Acceso a la Información Pública"),'[6]6.Valoración Control Corrupción'!$E58,'[6]5. Valoración de Controles'!$H58))</f>
        <v/>
      </c>
      <c r="R58" s="41" t="str">
        <f>IF($H$57="","",
IF(OR($H$57="Corrupción",$H$57="Lavado de Activos",$H$57="Financiación del Terrorismo",$H$57="Trámites, OPAs y Consultas de Acceso a la Información Pública"),"No Aplica",'[6]5. Valoración de Controles'!$I58))</f>
        <v/>
      </c>
      <c r="S58" s="41" t="str">
        <f>IF($H$57="","",
IF(OR($H$57="Corrupción",$H$57="Lavado de Activos",$H$57="Financiación del Terrorismo",$H$57="Trámites, OPAs y Consultas de Acceso a la Información Pública"),"No Aplica",'[6]5. Valoración de Controles'!$J58))</f>
        <v/>
      </c>
      <c r="T58" s="41" t="str">
        <f>IF($H$57="","",
IF(OR($H$57="Corrupción",$H$57="Lavado de Activos",$H$57="Financiación del Terrorismo",$H$57="Trámites, OPAs y Consultas de Acceso a la Información Pública"),"No Aplica",'[6]5. Valoración de Controles'!$K58))</f>
        <v/>
      </c>
      <c r="U58" s="41" t="str">
        <f>IF($H$57="","",
IF(OR($H$57="Corrupción",$H$57="Lavado de Activos",$H$57="Financiación del Terrorismo",$H$57="Trámites, OPAs y Consultas de Acceso a la Información Pública"),"No Aplica",'[6]5. Valoración de Controles'!$L58))</f>
        <v/>
      </c>
      <c r="V58" s="41" t="str">
        <f>IF($H$57="","",
IF(OR($H$57="Corrupción",$H$57="Lavado de Activos",$H$57="Financiación del Terrorismo",$H$57="Trámites, OPAs y Consultas de Acceso a la Información Pública"),"No Aplica",'[6]5. Valoración de Controles'!$M58))</f>
        <v/>
      </c>
      <c r="W58" s="41" t="str">
        <f>IF($H$57="","",
IF(OR($H$57="Corrupción",$H$57="Lavado de Activos",$H$57="Financiación del Terrorismo",$H$57="Trámites, OPAs y Consultas de Acceso a la Información Pública"),"No Aplica",'[6]5. Valoración de Controles'!$N58))</f>
        <v/>
      </c>
      <c r="X58" s="42" t="str">
        <f>IF($H$57="","",
IF(OR($H$57="Corrupción",$H$57="Lavado de Activos",$H$57="Financiación del Terrorismo",$H$57="Trámites, OPAs y Consultas de Acceso a la Información Pública"),"No Aplica",'[6]5. Valoración de Controles'!$O58))</f>
        <v/>
      </c>
      <c r="Y58" s="42" t="str">
        <f>IF($H$57="","",
IF(OR($H$57="Corrupción",$H$57="Lavado de Activos",$H$57="Financiación del Terrorismo",$H$57="Trámites, OPAs y Consultas de Acceso a la Información Pública"),"No Aplica",'[6]5. Valoración de Controles'!$P58))</f>
        <v/>
      </c>
      <c r="Z58" s="42" t="str">
        <f>IF($H$57="","",
IF(OR($H$57="Corrupción",$H$57="Lavado de Activos",$H$57="Financiación del Terrorismo",$H$57="Trámites, OPAs y Consultas de Acceso a la Información Pública"),"No Aplica",'[6]5. Valoración de Controles'!$Q58))</f>
        <v/>
      </c>
      <c r="AA58" s="43" t="str">
        <f>IF($H$57="","",
IF(OR($H$57="Corrupción",$H$57="Lavado de Activos",$H$57="Financiación del Terrorismo",$H$57="Trámites, OPAs y Consultas de Acceso a la Información Pública"),"No aplica",'[6]5. Valoración de Controles'!$R58))</f>
        <v/>
      </c>
      <c r="AB58" s="37"/>
      <c r="AC58" s="52"/>
      <c r="AD58" s="37"/>
      <c r="AE58" s="52"/>
      <c r="AF58" s="39"/>
      <c r="AG58" s="45"/>
      <c r="AH58" s="53"/>
      <c r="AI58" s="54"/>
      <c r="AJ58" s="55"/>
      <c r="AK58" s="56"/>
      <c r="AL58" s="55"/>
    </row>
    <row r="59" spans="1:67" ht="31.5" customHeight="1">
      <c r="A59" s="35"/>
      <c r="B59" s="36"/>
      <c r="C59" s="36"/>
      <c r="D59" s="36"/>
      <c r="E59" s="36"/>
      <c r="F59" s="36"/>
      <c r="G59" s="36"/>
      <c r="H59" s="36"/>
      <c r="I59" s="36"/>
      <c r="J59" s="36"/>
      <c r="K59" s="37"/>
      <c r="L59" s="38"/>
      <c r="M59" s="36"/>
      <c r="N59" s="37"/>
      <c r="O59" s="38"/>
      <c r="P59" s="39"/>
      <c r="Q59" s="40" t="str">
        <f>IF($H$57="","",
IF(OR($H$57="Corrupción",$H$57="Lavado de Activos",$H$57="Financiación del Terrorismo",$H$57="Trámites, OPAs y Consultas de Acceso a la Información Pública"),'[6]6.Valoración Control Corrupción'!$E59,'[6]5. Valoración de Controles'!$H59))</f>
        <v/>
      </c>
      <c r="R59" s="41" t="str">
        <f>IF($H$57="","",
IF(OR($H$57="Corrupción",$H$57="Lavado de Activos",$H$57="Financiación del Terrorismo",$H$57="Trámites, OPAs y Consultas de Acceso a la Información Pública"),"No Aplica",'[6]5. Valoración de Controles'!$I59))</f>
        <v/>
      </c>
      <c r="S59" s="41" t="str">
        <f>IF($H$57="","",
IF(OR($H$57="Corrupción",$H$57="Lavado de Activos",$H$57="Financiación del Terrorismo",$H$57="Trámites, OPAs y Consultas de Acceso a la Información Pública"),"No Aplica",'[6]5. Valoración de Controles'!$J59))</f>
        <v/>
      </c>
      <c r="T59" s="41" t="str">
        <f>IF($H$57="","",
IF(OR($H$57="Corrupción",$H$57="Lavado de Activos",$H$57="Financiación del Terrorismo",$H$57="Trámites, OPAs y Consultas de Acceso a la Información Pública"),"No Aplica",'[6]5. Valoración de Controles'!$K59))</f>
        <v/>
      </c>
      <c r="U59" s="41" t="str">
        <f>IF($H$57="","",
IF(OR($H$57="Corrupción",$H$57="Lavado de Activos",$H$57="Financiación del Terrorismo",$H$57="Trámites, OPAs y Consultas de Acceso a la Información Pública"),"No Aplica",'[6]5. Valoración de Controles'!$L59))</f>
        <v/>
      </c>
      <c r="V59" s="41" t="str">
        <f>IF($H$57="","",
IF(OR($H$57="Corrupción",$H$57="Lavado de Activos",$H$57="Financiación del Terrorismo",$H$57="Trámites, OPAs y Consultas de Acceso a la Información Pública"),"No Aplica",'[6]5. Valoración de Controles'!$M59))</f>
        <v/>
      </c>
      <c r="W59" s="41" t="str">
        <f>IF($H$57="","",
IF(OR($H$57="Corrupción",$H$57="Lavado de Activos",$H$57="Financiación del Terrorismo",$H$57="Trámites, OPAs y Consultas de Acceso a la Información Pública"),"No Aplica",'[6]5. Valoración de Controles'!$N59))</f>
        <v/>
      </c>
      <c r="X59" s="42" t="str">
        <f>IF($H$57="","",
IF(OR($H$57="Corrupción",$H$57="Lavado de Activos",$H$57="Financiación del Terrorismo",$H$57="Trámites, OPAs y Consultas de Acceso a la Información Pública"),"No Aplica",'[6]5. Valoración de Controles'!$O59))</f>
        <v/>
      </c>
      <c r="Y59" s="42" t="str">
        <f>IF($H$57="","",
IF(OR($H$57="Corrupción",$H$57="Lavado de Activos",$H$57="Financiación del Terrorismo",$H$57="Trámites, OPAs y Consultas de Acceso a la Información Pública"),"No Aplica",'[6]5. Valoración de Controles'!$P59))</f>
        <v/>
      </c>
      <c r="Z59" s="42" t="str">
        <f>IF($H$57="","",
IF(OR($H$57="Corrupción",$H$57="Lavado de Activos",$H$57="Financiación del Terrorismo",$H$57="Trámites, OPAs y Consultas de Acceso a la Información Pública"),"No Aplica",'[6]5. Valoración de Controles'!$Q59))</f>
        <v/>
      </c>
      <c r="AA59" s="43" t="str">
        <f>IF($H$57="","",
IF(OR($H$57="Corrupción",$H$57="Lavado de Activos",$H$57="Financiación del Terrorismo",$H$57="Trámites, OPAs y Consultas de Acceso a la Información Pública"),"No aplica",'[6]5. Valoración de Controles'!$R59))</f>
        <v/>
      </c>
      <c r="AB59" s="37"/>
      <c r="AC59" s="52"/>
      <c r="AD59" s="37"/>
      <c r="AE59" s="52"/>
      <c r="AF59" s="39"/>
      <c r="AG59" s="45"/>
      <c r="AH59" s="53"/>
      <c r="AI59" s="54"/>
      <c r="AJ59" s="55"/>
      <c r="AK59" s="56"/>
      <c r="AL59" s="55"/>
    </row>
    <row r="60" spans="1:67" ht="31.5" customHeight="1">
      <c r="A60" s="35">
        <v>18</v>
      </c>
      <c r="B60" s="36" t="str">
        <f>'[6]2. Identificación del Riesgo'!B60:B62</f>
        <v/>
      </c>
      <c r="C60" s="36" t="str">
        <f>IF('[6]2. Identificación del Riesgo'!C60:C62="","",'[6]2. Identificación del Riesgo'!C60:C62)</f>
        <v/>
      </c>
      <c r="D60" s="36" t="str">
        <f>IF('[6]2. Identificación del Riesgo'!D60:D62="","",'[6]2. Identificación del Riesgo'!D60:D62)</f>
        <v/>
      </c>
      <c r="E60" s="36" t="str">
        <f>IF('[6]2. Identificación del Riesgo'!E60:E62="","",'[6]2. Identificación del Riesgo'!E60:E62)</f>
        <v/>
      </c>
      <c r="F60" s="36" t="str">
        <f>IF('[6]2. Identificación del Riesgo'!F60:F62="","",'[6]2. Identificación del Riesgo'!F60:F62)</f>
        <v/>
      </c>
      <c r="G60" s="36" t="str">
        <f>IF('[6]2. Identificación del Riesgo'!G60:G62="","",'[6]2. Identificación del Riesgo'!G60:G62)</f>
        <v/>
      </c>
      <c r="H60" s="36" t="str">
        <f>IF('[6]2. Identificación del Riesgo'!H60:H62="","",'[6]2. Identificación del Riesgo'!H60:H62)</f>
        <v/>
      </c>
      <c r="I60" s="36" t="str">
        <f>IF('[6]2. Identificación del Riesgo'!I60:I62="","",'[6]2. Identificación del Riesgo'!I60:I62)</f>
        <v/>
      </c>
      <c r="J60" s="36" t="str">
        <f>IF('[6]2. Identificación del Riesgo'!J60:J62="","",'[6]2. Identificación del Riesgo'!J60:J62)</f>
        <v/>
      </c>
      <c r="K60" s="37" t="str">
        <f>'[6]2. Identificación del Riesgo'!K60:K62</f>
        <v/>
      </c>
      <c r="L60" s="38" t="str">
        <f>'[6]2. Identificación del Riesgo'!L60:L62</f>
        <v/>
      </c>
      <c r="M60" s="36" t="str">
        <f>IF(OR('[6]2. Identificación del Riesgo'!H60:H62="Corrupción",'[6]2. Identificación del Riesgo'!H60:H62="Lavado de Activos",'[6]2. Identificación del Riesgo'!H60:H62="Financiación del Terrorismo",'[6]2. Identificación del Riesgo'!H60:H62="Trámites, OPAs y Consultas de Acceso a la Información Pública"),"No Aplica",
IF('[6]2. Identificación del Riesgo'!M60:M62="","",'[6]2. Identificación del Riesgo'!M60:M62))</f>
        <v/>
      </c>
      <c r="N60" s="37" t="str">
        <f>'[6]2. Identificación del Riesgo'!N60:N62</f>
        <v/>
      </c>
      <c r="O60" s="38" t="str">
        <f>'[6]2. Identificación del Riesgo'!O60:O62</f>
        <v/>
      </c>
      <c r="P60" s="39" t="str">
        <f>'[6]2. Identificación del Riesgo'!P60:P62</f>
        <v/>
      </c>
      <c r="Q60" s="40" t="str">
        <f>IF($H$60="","",
IF(OR($H$60="Corrupción",$H$60="Lavado de Activos",$H$60="Financiación del Terrorismo",$H$60="Trámites, OPAs y Consultas de Acceso a la Información Pública"),'[6]6.Valoración Control Corrupción'!$E60,'[6]5. Valoración de Controles'!$H60))</f>
        <v/>
      </c>
      <c r="R60" s="41" t="str">
        <f>IF($H$60="","",
IF(OR($H$60="Corrupción",$H$60="Lavado de Activos",$H$60="Financiación del Terrorismo",$H$60="Trámites, OPAs y Consultas de Acceso a la Información Pública"),"No Aplica",'[6]5. Valoración de Controles'!$I60))</f>
        <v/>
      </c>
      <c r="S60" s="41" t="str">
        <f>IF($H$60="","",
IF(OR($H$60="Corrupción",$H$60="Lavado de Activos",$H$60="Financiación del Terrorismo",$H$60="Trámites, OPAs y Consultas de Acceso a la Información Pública"),"No Aplica",'[6]5. Valoración de Controles'!$J60))</f>
        <v/>
      </c>
      <c r="T60" s="41" t="str">
        <f>IF($H$60="","",
IF(OR($H$60="Corrupción",$H$60="Lavado de Activos",$H$60="Financiación del Terrorismo",$H$60="Trámites, OPAs y Consultas de Acceso a la Información Pública"),"No Aplica",'[6]5. Valoración de Controles'!$K60))</f>
        <v/>
      </c>
      <c r="U60" s="41" t="str">
        <f>IF($H$60="","",
IF(OR($H$60="Corrupción",$H$60="Lavado de Activos",$H$60="Financiación del Terrorismo",$H$60="Trámites, OPAs y Consultas de Acceso a la Información Pública"),"No Aplica",'[6]5. Valoración de Controles'!$L60))</f>
        <v/>
      </c>
      <c r="V60" s="41" t="str">
        <f>IF($H$60="","",
IF(OR($H$60="Corrupción",$H$60="Lavado de Activos",$H$60="Financiación del Terrorismo",$H$60="Trámites, OPAs y Consultas de Acceso a la Información Pública"),"No Aplica",'[6]5. Valoración de Controles'!$M60))</f>
        <v/>
      </c>
      <c r="W60" s="41" t="str">
        <f>IF($H$60="","",
IF(OR($H$60="Corrupción",$H$60="Lavado de Activos",$H$60="Financiación del Terrorismo",$H$60="Trámites, OPAs y Consultas de Acceso a la Información Pública"),"No Aplica",'[6]5. Valoración de Controles'!$N60))</f>
        <v/>
      </c>
      <c r="X60" s="42" t="str">
        <f>IF($H$60="","",
IF(OR($H$60="Corrupción",$H$60="Lavado de Activos",$H$60="Financiación del Terrorismo",$H$60="Trámites, OPAs y Consultas de Acceso a la Información Pública"),"No Aplica",'[6]5. Valoración de Controles'!$O60))</f>
        <v/>
      </c>
      <c r="Y60" s="42" t="str">
        <f>IF($H$60="","",
IF(OR($H$60="Corrupción",$H$60="Lavado de Activos",$H$60="Financiación del Terrorismo",$H$60="Trámites, OPAs y Consultas de Acceso a la Información Pública"),"No Aplica",'[6]5. Valoración de Controles'!$P60))</f>
        <v/>
      </c>
      <c r="Z60" s="42" t="str">
        <f>IF($H$60="","",
IF(OR($H$60="Corrupción",$H$60="Lavado de Activos",$H$60="Financiación del Terrorismo",$H$60="Trámites, OPAs y Consultas de Acceso a la Información Pública"),"No Aplica",'[6]5. Valoración de Controles'!$Q60))</f>
        <v/>
      </c>
      <c r="AA60" s="43" t="str">
        <f>IF($H$60="","",
IF(OR($H$60="Corrupción",$H$60="Lavado de Activos",$H$60="Financiación del Terrorismo",$H$60="Trámites, OPAs y Consultas de Acceso a la Información Pública"),"No aplica",'[6]5. Valoración de Controles'!$R60))</f>
        <v/>
      </c>
      <c r="AB60" s="37" t="str">
        <f>IF(H60="","",
IF(OR(H60="Corrupción",H60="Lavado de Activos",H60="Financiación del Terrorismo",H60="Trámites, OPAs y Consultas de Acceso a la Información Pública"),'[6]6.Valoración Control Corrupción'!W60:W62,
IF(OR(H60&lt;&gt;"Corrupción",H60&lt;&gt;"Lavado de Activos",H60&lt;&gt;"Financiación del Terrorismo",H60&lt;&gt;"Trámites, OPAs y Consultas de Acceso a la Información Pública"),IF(AC60="","",
IF(AND(AC60&gt;0,AC60&lt;0.4),"Muy Baja",
IF(AND(AC60&gt;=0.4,AC60&lt;0.6),"Baja",
IF(AND(AC60&gt;=0.6,AC60&lt;0.8),"Media",
IF(AND(AC60&gt;=0.8,AC60&lt;1),"Alta",
IF(AC60&gt;=1,"Muy Alta","")))))))))</f>
        <v/>
      </c>
      <c r="AC60" s="44"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IF('[6]5. Valoración de Controles'!U62&gt;0,'[6]5. Valoración de Controles'!U62,
IF('[6]5. Valoración de Controles'!U61&gt;0,'[6]5. Valoración de Controles'!U61,
IF('[6]5. Valoración de Controles'!U60&gt;0,'[6]5. Valoración de Controles'!U60,L60))))))</f>
        <v/>
      </c>
      <c r="AD60" s="37" t="str">
        <f>IF(H60="","",
IF(OR(H60="Corrupción",H60="Lavado de Activos",H60="Financiación del Terrorismo",H60="Trámites, OPAs y Consultas de Acceso a la Información Pública"),'[6]3. Impacto Riesgo de Corrupción'!Z60:Z62,
IF(OR(H60&lt;&gt;"Corrupción",H60&lt;&gt;"Lavado de Activos",H60&lt;&gt;"Financiación del Terrorismo",H60&lt;&gt;"Trámites, OPAs y Consultas de Acceso a la Información Pública"),
IF(AE60="","",
IF(AND(AE60&gt;0,AE60&lt;0.4),"Leve",
IF(AND(AE60&gt;=0.4,AE60&lt;0.6),"Menor",
IF(AND(AE60&gt;=0.6,AE60&lt;0.8),"Moderado",
IF(AND(AE60&gt;=0.8,AE60&lt;1),"Mayor",
IF(AE60&gt;=1,"Catastrófico","")))))))))</f>
        <v/>
      </c>
      <c r="AE60" s="44"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IF('[6]5. Valoración de Controles'!V62&gt;0,'[6]5. Valoración de Controles'!V62,
IF('[6]5. Valoración de Controles'!V61&gt;0,'[6]5. Valoración de Controles'!V61,
IF('[6]5. Valoración de Controles'!V60&gt;0,'[6]5. Valoración de Controles'!V60,O60))))))</f>
        <v/>
      </c>
      <c r="AF60" s="39" t="str">
        <f t="shared" ref="AF60" si="48">IF(AND(AB60="Muy Alta",OR(AD60="Leve",AD60="Menor",AD60="Moderado",AD60="Mayor")),"Alto",
IF(AND(AB60="Alta",OR(AD60="Leve",AD60="Menor")),"Moderado",
IF(AND(AB60="Alta",OR(AD60="Moderado",AD60="Mayor")),"Alto",
IF(AND(AB60="Media",OR(AD60="Leve",AD60="Menor",AD60="Moderado")),"Moderado",
IF(AND(AB60="Media",OR(AD60="Mayor")),"Alto",
IF(AND(AB60="Baja",OR(AD60="Leve")),"Bajo",
IF(AND(OR(AB60="Baja",AB60="Improbable"),OR(AD60="Menor",AD60="Moderado")),"Moderado",
IF(AND(OR(AB60="Baja",AB60="Improbable"),AD60="Mayor"),"Alto",
IF(AND(AB60="Muy Baja",OR(AD60="Leve",AD60="Menor")),"Bajo",
IF(AND(OR(AB60="Muy Baja",AB60="Rara vez"),OR(AD60="Moderado")),"Moderado",
IF(AND(OR(AB60="Muy Baja",AB60="Rara vez"),AD60="Mayor"),"Alto",
IF(AND(OR(AB60="Casi seguro",AB60="Probable",AB60="Posible"),AD60="Mayor"),"Extremo",
IF(AND(AB60="Casi seguro",AD60="Moderado"),"Extremo",
IF(AND(OR(AB60="Probable",AB60="Posible"),OR(AD60="Moderado")),"Alto",
IF(AD60="Catastrófico","Extremo","")))))))))))))))</f>
        <v/>
      </c>
      <c r="AG60" s="45"/>
      <c r="AH60" s="46" t="str">
        <f t="shared" ref="AH60" si="49">IF(AG60="Reducir (Mitigar)","Debe establecer el plan de acción a implementar para mitigar el nivel del riesgo",
IF(AG60="Reducir (Transferir)","No amerita plan de acción. Debe tercerizar la actividad que genera este riesgo o adquirir polizas para evitar responsabilidad economica, sin embargo mantiene la responsabilidad reputacional",
IF(AG60="Aceptar","No amerita plan de acción. Asuma las consecuencias de la materialización del riesgo",
IF(AG60="Evitar","No amerita plan de acción. No ejecute la actividad que genera el riesgo",
IF(AG60="Reducir","Debe establecer el plan de acción a implementar para mitigar el nivel del riesgo",
IF(AG60="Compartir","No amerita plan de acción. Comparta el riesgo con una parte interesada que pueda gestionarlo con mas eficacia",""))))))</f>
        <v/>
      </c>
      <c r="AI60" s="47"/>
      <c r="AJ60" s="48"/>
      <c r="AK60" s="49" t="str">
        <f t="shared" ref="AK60" si="50">IF(AI60="","","∑ Peso porcentual de cada acción definida")</f>
        <v/>
      </c>
      <c r="AL60" s="50"/>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row>
    <row r="61" spans="1:67" ht="31.5" customHeight="1">
      <c r="A61" s="35"/>
      <c r="B61" s="36"/>
      <c r="C61" s="36"/>
      <c r="D61" s="36"/>
      <c r="E61" s="36"/>
      <c r="F61" s="36"/>
      <c r="G61" s="36"/>
      <c r="H61" s="36"/>
      <c r="I61" s="36"/>
      <c r="J61" s="36"/>
      <c r="K61" s="37"/>
      <c r="L61" s="38"/>
      <c r="M61" s="36"/>
      <c r="N61" s="37"/>
      <c r="O61" s="38"/>
      <c r="P61" s="39"/>
      <c r="Q61" s="40" t="str">
        <f>IF($H$60="","",
IF(OR($H$60="Corrupción",$H$60="Lavado de Activos",$H$60="Financiación del Terrorismo",$H$60="Trámites, OPAs y Consultas de Acceso a la Información Pública"),'[6]6.Valoración Control Corrupción'!$E61,'[6]5. Valoración de Controles'!$H61))</f>
        <v/>
      </c>
      <c r="R61" s="41" t="str">
        <f>IF($H$60="","",
IF(OR($H$60="Corrupción",$H$60="Lavado de Activos",$H$60="Financiación del Terrorismo",$H$60="Trámites, OPAs y Consultas de Acceso a la Información Pública"),"No Aplica",'[6]5. Valoración de Controles'!$I61))</f>
        <v/>
      </c>
      <c r="S61" s="41" t="str">
        <f>IF($H$60="","",
IF(OR($H$60="Corrupción",$H$60="Lavado de Activos",$H$60="Financiación del Terrorismo",$H$60="Trámites, OPAs y Consultas de Acceso a la Información Pública"),"No Aplica",'[6]5. Valoración de Controles'!$J61))</f>
        <v/>
      </c>
      <c r="T61" s="41" t="str">
        <f>IF($H$60="","",
IF(OR($H$60="Corrupción",$H$60="Lavado de Activos",$H$60="Financiación del Terrorismo",$H$60="Trámites, OPAs y Consultas de Acceso a la Información Pública"),"No Aplica",'[6]5. Valoración de Controles'!$K61))</f>
        <v/>
      </c>
      <c r="U61" s="41" t="str">
        <f>IF($H$60="","",
IF(OR($H$60="Corrupción",$H$60="Lavado de Activos",$H$60="Financiación del Terrorismo",$H$60="Trámites, OPAs y Consultas de Acceso a la Información Pública"),"No Aplica",'[6]5. Valoración de Controles'!$L61))</f>
        <v/>
      </c>
      <c r="V61" s="41" t="str">
        <f>IF($H$60="","",
IF(OR($H$60="Corrupción",$H$60="Lavado de Activos",$H$60="Financiación del Terrorismo",$H$60="Trámites, OPAs y Consultas de Acceso a la Información Pública"),"No Aplica",'[6]5. Valoración de Controles'!$M61))</f>
        <v/>
      </c>
      <c r="W61" s="41" t="str">
        <f>IF($H$60="","",
IF(OR($H$60="Corrupción",$H$60="Lavado de Activos",$H$60="Financiación del Terrorismo",$H$60="Trámites, OPAs y Consultas de Acceso a la Información Pública"),"No Aplica",'[6]5. Valoración de Controles'!$N61))</f>
        <v/>
      </c>
      <c r="X61" s="42" t="str">
        <f>IF($H$60="","",
IF(OR($H$60="Corrupción",$H$60="Lavado de Activos",$H$60="Financiación del Terrorismo",$H$60="Trámites, OPAs y Consultas de Acceso a la Información Pública"),"No Aplica",'[6]5. Valoración de Controles'!$O61))</f>
        <v/>
      </c>
      <c r="Y61" s="42" t="str">
        <f>IF($H$60="","",
IF(OR($H$60="Corrupción",$H$60="Lavado de Activos",$H$60="Financiación del Terrorismo",$H$60="Trámites, OPAs y Consultas de Acceso a la Información Pública"),"No Aplica",'[6]5. Valoración de Controles'!$P61))</f>
        <v/>
      </c>
      <c r="Z61" s="42" t="str">
        <f>IF($H$60="","",
IF(OR($H$60="Corrupción",$H$60="Lavado de Activos",$H$60="Financiación del Terrorismo",$H$60="Trámites, OPAs y Consultas de Acceso a la Información Pública"),"No Aplica",'[6]5. Valoración de Controles'!$Q61))</f>
        <v/>
      </c>
      <c r="AA61" s="43" t="str">
        <f>IF($H$60="","",
IF(OR($H$60="Corrupción",$H$60="Lavado de Activos",$H$60="Financiación del Terrorismo",$H$60="Trámites, OPAs y Consultas de Acceso a la Información Pública"),"No aplica",'[6]5. Valoración de Controles'!$R61))</f>
        <v/>
      </c>
      <c r="AB61" s="37"/>
      <c r="AC61" s="52"/>
      <c r="AD61" s="37"/>
      <c r="AE61" s="52"/>
      <c r="AF61" s="39"/>
      <c r="AG61" s="45"/>
      <c r="AH61" s="53"/>
      <c r="AI61" s="54"/>
      <c r="AJ61" s="55"/>
      <c r="AK61" s="56"/>
      <c r="AL61" s="55"/>
    </row>
    <row r="62" spans="1:67" ht="31.5" customHeight="1">
      <c r="A62" s="35"/>
      <c r="B62" s="36"/>
      <c r="C62" s="36"/>
      <c r="D62" s="36"/>
      <c r="E62" s="36"/>
      <c r="F62" s="36"/>
      <c r="G62" s="36"/>
      <c r="H62" s="36"/>
      <c r="I62" s="36"/>
      <c r="J62" s="36"/>
      <c r="K62" s="37"/>
      <c r="L62" s="38"/>
      <c r="M62" s="36"/>
      <c r="N62" s="37"/>
      <c r="O62" s="38"/>
      <c r="P62" s="39"/>
      <c r="Q62" s="40" t="str">
        <f>IF($H$60="","",
IF(OR($H$60="Corrupción",$H$60="Lavado de Activos",$H$60="Financiación del Terrorismo",$H$60="Trámites, OPAs y Consultas de Acceso a la Información Pública"),'[6]6.Valoración Control Corrupción'!$E62,'[6]5. Valoración de Controles'!$H62))</f>
        <v/>
      </c>
      <c r="R62" s="41" t="str">
        <f>IF($H$60="","",
IF(OR($H$60="Corrupción",$H$60="Lavado de Activos",$H$60="Financiación del Terrorismo",$H$60="Trámites, OPAs y Consultas de Acceso a la Información Pública"),"No Aplica",'[6]5. Valoración de Controles'!$I62))</f>
        <v/>
      </c>
      <c r="S62" s="41" t="str">
        <f>IF($H$60="","",
IF(OR($H$60="Corrupción",$H$60="Lavado de Activos",$H$60="Financiación del Terrorismo",$H$60="Trámites, OPAs y Consultas de Acceso a la Información Pública"),"No Aplica",'[6]5. Valoración de Controles'!$J62))</f>
        <v/>
      </c>
      <c r="T62" s="41" t="str">
        <f>IF($H$60="","",
IF(OR($H$60="Corrupción",$H$60="Lavado de Activos",$H$60="Financiación del Terrorismo",$H$60="Trámites, OPAs y Consultas de Acceso a la Información Pública"),"No Aplica",'[6]5. Valoración de Controles'!$K62))</f>
        <v/>
      </c>
      <c r="U62" s="41" t="str">
        <f>IF($H$60="","",
IF(OR($H$60="Corrupción",$H$60="Lavado de Activos",$H$60="Financiación del Terrorismo",$H$60="Trámites, OPAs y Consultas de Acceso a la Información Pública"),"No Aplica",'[6]5. Valoración de Controles'!$L62))</f>
        <v/>
      </c>
      <c r="V62" s="41" t="str">
        <f>IF($H$60="","",
IF(OR($H$60="Corrupción",$H$60="Lavado de Activos",$H$60="Financiación del Terrorismo",$H$60="Trámites, OPAs y Consultas de Acceso a la Información Pública"),"No Aplica",'[6]5. Valoración de Controles'!$M62))</f>
        <v/>
      </c>
      <c r="W62" s="41" t="str">
        <f>IF($H$60="","",
IF(OR($H$60="Corrupción",$H$60="Lavado de Activos",$H$60="Financiación del Terrorismo",$H$60="Trámites, OPAs y Consultas de Acceso a la Información Pública"),"No Aplica",'[6]5. Valoración de Controles'!$N62))</f>
        <v/>
      </c>
      <c r="X62" s="42" t="str">
        <f>IF($H$60="","",
IF(OR($H$60="Corrupción",$H$60="Lavado de Activos",$H$60="Financiación del Terrorismo",$H$60="Trámites, OPAs y Consultas de Acceso a la Información Pública"),"No Aplica",'[6]5. Valoración de Controles'!$O62))</f>
        <v/>
      </c>
      <c r="Y62" s="42" t="str">
        <f>IF($H$60="","",
IF(OR($H$60="Corrupción",$H$60="Lavado de Activos",$H$60="Financiación del Terrorismo",$H$60="Trámites, OPAs y Consultas de Acceso a la Información Pública"),"No Aplica",'[6]5. Valoración de Controles'!$P62))</f>
        <v/>
      </c>
      <c r="Z62" s="42" t="str">
        <f>IF($H$60="","",
IF(OR($H$60="Corrupción",$H$60="Lavado de Activos",$H$60="Financiación del Terrorismo",$H$60="Trámites, OPAs y Consultas de Acceso a la Información Pública"),"No Aplica",'[6]5. Valoración de Controles'!$Q62))</f>
        <v/>
      </c>
      <c r="AA62" s="43" t="str">
        <f>IF($H$60="","",
IF(OR($H$60="Corrupción",$H$60="Lavado de Activos",$H$60="Financiación del Terrorismo",$H$60="Trámites, OPAs y Consultas de Acceso a la Información Pública"),"No aplica",'[6]5. Valoración de Controles'!$R62))</f>
        <v/>
      </c>
      <c r="AB62" s="37"/>
      <c r="AC62" s="52"/>
      <c r="AD62" s="37"/>
      <c r="AE62" s="52"/>
      <c r="AF62" s="39"/>
      <c r="AG62" s="45"/>
      <c r="AH62" s="53"/>
      <c r="AI62" s="54"/>
      <c r="AJ62" s="55"/>
      <c r="AK62" s="56"/>
      <c r="AL62" s="55"/>
    </row>
    <row r="63" spans="1:67" ht="31.5" customHeight="1">
      <c r="A63" s="35">
        <v>19</v>
      </c>
      <c r="B63" s="36" t="str">
        <f>'[6]2. Identificación del Riesgo'!B63:B65</f>
        <v/>
      </c>
      <c r="C63" s="36" t="str">
        <f>IF('[6]2. Identificación del Riesgo'!C63:C65="","",'[6]2. Identificación del Riesgo'!C63:C65)</f>
        <v/>
      </c>
      <c r="D63" s="36" t="str">
        <f>IF('[6]2. Identificación del Riesgo'!D63:D65="","",'[6]2. Identificación del Riesgo'!D63:D65)</f>
        <v/>
      </c>
      <c r="E63" s="36" t="str">
        <f>IF('[6]2. Identificación del Riesgo'!E63:E65="","",'[6]2. Identificación del Riesgo'!E63:E65)</f>
        <v/>
      </c>
      <c r="F63" s="36" t="str">
        <f>IF('[6]2. Identificación del Riesgo'!F63:F65="","",'[6]2. Identificación del Riesgo'!F63:F65)</f>
        <v/>
      </c>
      <c r="G63" s="36" t="str">
        <f>IF('[6]2. Identificación del Riesgo'!G63:G65="","",'[6]2. Identificación del Riesgo'!G63:G65)</f>
        <v/>
      </c>
      <c r="H63" s="36" t="str">
        <f>IF('[6]2. Identificación del Riesgo'!H63:H65="","",'[6]2. Identificación del Riesgo'!H63:H65)</f>
        <v/>
      </c>
      <c r="I63" s="36" t="str">
        <f>IF('[6]2. Identificación del Riesgo'!I63:I65="","",'[6]2. Identificación del Riesgo'!I63:I65)</f>
        <v/>
      </c>
      <c r="J63" s="36" t="str">
        <f>IF('[6]2. Identificación del Riesgo'!J63:J65="","",'[6]2. Identificación del Riesgo'!J63:J65)</f>
        <v/>
      </c>
      <c r="K63" s="37" t="str">
        <f>'[6]2. Identificación del Riesgo'!K63:K65</f>
        <v/>
      </c>
      <c r="L63" s="38" t="str">
        <f>'[6]2. Identificación del Riesgo'!L63:L65</f>
        <v/>
      </c>
      <c r="M63" s="36" t="str">
        <f>IF(OR('[6]2. Identificación del Riesgo'!H63:H65="Corrupción",'[6]2. Identificación del Riesgo'!H63:H65="Lavado de Activos",'[6]2. Identificación del Riesgo'!H63:H65="Financiación del Terrorismo",'[6]2. Identificación del Riesgo'!H63:H65="Trámites, OPAs y Consultas de Acceso a la Información Pública"),"No Aplica",
IF('[6]2. Identificación del Riesgo'!M63:M65="","",'[6]2. Identificación del Riesgo'!M63:M65))</f>
        <v/>
      </c>
      <c r="N63" s="37" t="str">
        <f>'[6]2. Identificación del Riesgo'!N63:N65</f>
        <v/>
      </c>
      <c r="O63" s="38" t="str">
        <f>'[6]2. Identificación del Riesgo'!O63:O65</f>
        <v/>
      </c>
      <c r="P63" s="39" t="str">
        <f>'[6]2. Identificación del Riesgo'!P63:P65</f>
        <v/>
      </c>
      <c r="Q63" s="40" t="str">
        <f>IF($H$63="","",
IF(OR($H$63="Corrupción",$H$63="Lavado de Activos",$H$63="Financiación del Terrorismo",$H$63="Trámites, OPAs y Consultas de Acceso a la Información Pública"),'[6]6.Valoración Control Corrupción'!$E63,'[6]5. Valoración de Controles'!$H63))</f>
        <v/>
      </c>
      <c r="R63" s="41" t="str">
        <f>IF($H$63="","",
IF(OR($H$63="Corrupción",$H$63="Lavado de Activos",$H$63="Financiación del Terrorismo",$H$63="Trámites, OPAs y Consultas de Acceso a la Información Pública"),"No Aplica",'[6]5. Valoración de Controles'!$I63))</f>
        <v/>
      </c>
      <c r="S63" s="41" t="str">
        <f>IF($H$63="","",
IF(OR($H$63="Corrupción",$H$63="Lavado de Activos",$H$63="Financiación del Terrorismo",$H$63="Trámites, OPAs y Consultas de Acceso a la Información Pública"),"No Aplica",'[6]5. Valoración de Controles'!$J63))</f>
        <v/>
      </c>
      <c r="T63" s="41" t="str">
        <f>IF($H$63="","",
IF(OR($H$63="Corrupción",$H$63="Lavado de Activos",$H$63="Financiación del Terrorismo",$H$63="Trámites, OPAs y Consultas de Acceso a la Información Pública"),"No Aplica",'[6]5. Valoración de Controles'!$K63))</f>
        <v/>
      </c>
      <c r="U63" s="41" t="str">
        <f>IF($H$63="","",
IF(OR($H$63="Corrupción",$H$63="Lavado de Activos",$H$63="Financiación del Terrorismo",$H$63="Trámites, OPAs y Consultas de Acceso a la Información Pública"),"No Aplica",'[6]5. Valoración de Controles'!$L63))</f>
        <v/>
      </c>
      <c r="V63" s="41" t="str">
        <f>IF($H$63="","",
IF(OR($H$63="Corrupción",$H$63="Lavado de Activos",$H$63="Financiación del Terrorismo",$H$63="Trámites, OPAs y Consultas de Acceso a la Información Pública"),"No Aplica",'[6]5. Valoración de Controles'!$M63))</f>
        <v/>
      </c>
      <c r="W63" s="41" t="str">
        <f>IF($H$63="","",
IF(OR($H$63="Corrupción",$H$63="Lavado de Activos",$H$63="Financiación del Terrorismo",$H$63="Trámites, OPAs y Consultas de Acceso a la Información Pública"),"No Aplica",'[6]5. Valoración de Controles'!$N63))</f>
        <v/>
      </c>
      <c r="X63" s="42" t="str">
        <f>IF($H$63="","",
IF(OR($H$63="Corrupción",$H$63="Lavado de Activos",$H$63="Financiación del Terrorismo",$H$63="Trámites, OPAs y Consultas de Acceso a la Información Pública"),"No Aplica",'[6]5. Valoración de Controles'!$O63))</f>
        <v/>
      </c>
      <c r="Y63" s="42" t="str">
        <f>IF($H$63="","",
IF(OR($H$63="Corrupción",$H$63="Lavado de Activos",$H$63="Financiación del Terrorismo",$H$63="Trámites, OPAs y Consultas de Acceso a la Información Pública"),"No Aplica",'[6]5. Valoración de Controles'!$P63))</f>
        <v/>
      </c>
      <c r="Z63" s="42" t="str">
        <f>IF($H$63="","",
IF(OR($H$63="Corrupción",$H$63="Lavado de Activos",$H$63="Financiación del Terrorismo",$H$63="Trámites, OPAs y Consultas de Acceso a la Información Pública"),"No Aplica",'[6]5. Valoración de Controles'!$Q63))</f>
        <v/>
      </c>
      <c r="AA63" s="43" t="str">
        <f>IF($H$63="","",
IF(OR($H$63="Corrupción",$H$63="Lavado de Activos",$H$63="Financiación del Terrorismo",$H$63="Trámites, OPAs y Consultas de Acceso a la Información Pública"),"No aplica",'[6]5. Valoración de Controles'!$R63))</f>
        <v/>
      </c>
      <c r="AB63" s="37" t="str">
        <f>IF(H63="","",
IF(OR(H63="Corrupción",H63="Lavado de Activos",H63="Financiación del Terrorismo",H63="Trámites, OPAs y Consultas de Acceso a la Información Pública"),'[6]6.Valoración Control Corrupción'!W63:W65,
IF(OR(H63&lt;&gt;"Corrupción",H63&lt;&gt;"Lavado de Activos",H63&lt;&gt;"Financiación del Terrorismo",H63&lt;&gt;"Trámites, OPAs y Consultas de Acceso a la Información Pública"),IF(AC63="","",
IF(AND(AC63&gt;0,AC63&lt;0.4),"Muy Baja",
IF(AND(AC63&gt;=0.4,AC63&lt;0.6),"Baja",
IF(AND(AC63&gt;=0.6,AC63&lt;0.8),"Media",
IF(AND(AC63&gt;=0.8,AC63&lt;1),"Alta",
IF(AC63&gt;=1,"Muy Alta","")))))))))</f>
        <v/>
      </c>
      <c r="AC63" s="44"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IF('[6]5. Valoración de Controles'!U65&gt;0,'[6]5. Valoración de Controles'!U65,
IF('[6]5. Valoración de Controles'!U64&gt;0,'[6]5. Valoración de Controles'!U64,
IF('[6]5. Valoración de Controles'!U63&gt;0,'[6]5. Valoración de Controles'!U63,L63))))))</f>
        <v/>
      </c>
      <c r="AD63" s="37" t="str">
        <f>IF(H63="","",
IF(OR(H63="Corrupción",H63="Lavado de Activos",H63="Financiación del Terrorismo",H63="Trámites, OPAs y Consultas de Acceso a la Información Pública"),'[6]3. Impacto Riesgo de Corrupción'!Z63:Z65,
IF(OR(H63&lt;&gt;"Corrupción",H63&lt;&gt;"Lavado de Activos",H63&lt;&gt;"Financiación del Terrorismo",H63&lt;&gt;"Trámites, OPAs y Consultas de Acceso a la Información Pública"),
IF(AE63="","",
IF(AND(AE63&gt;0,AE63&lt;0.4),"Leve",
IF(AND(AE63&gt;=0.4,AE63&lt;0.6),"Menor",
IF(AND(AE63&gt;=0.6,AE63&lt;0.8),"Moderado",
IF(AND(AE63&gt;=0.8,AE63&lt;1),"Mayor",
IF(AE63&gt;=1,"Catastrófico","")))))))))</f>
        <v/>
      </c>
      <c r="AE63" s="44"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IF('[6]5. Valoración de Controles'!V65&gt;0,'[6]5. Valoración de Controles'!V65,
IF('[6]5. Valoración de Controles'!V64&gt;0,'[6]5. Valoración de Controles'!V64,
IF('[6]5. Valoración de Controles'!V63&gt;0,'[6]5. Valoración de Controles'!V63,O63))))))</f>
        <v/>
      </c>
      <c r="AF63" s="39" t="str">
        <f t="shared" ref="AF63" si="51">IF(AND(AB63="Muy Alta",OR(AD63="Leve",AD63="Menor",AD63="Moderado",AD63="Mayor")),"Alto",
IF(AND(AB63="Alta",OR(AD63="Leve",AD63="Menor")),"Moderado",
IF(AND(AB63="Alta",OR(AD63="Moderado",AD63="Mayor")),"Alto",
IF(AND(AB63="Media",OR(AD63="Leve",AD63="Menor",AD63="Moderado")),"Moderado",
IF(AND(AB63="Media",OR(AD63="Mayor")),"Alto",
IF(AND(AB63="Baja",OR(AD63="Leve")),"Bajo",
IF(AND(OR(AB63="Baja",AB63="Improbable"),OR(AD63="Menor",AD63="Moderado")),"Moderado",
IF(AND(OR(AB63="Baja",AB63="Improbable"),AD63="Mayor"),"Alto",
IF(AND(AB63="Muy Baja",OR(AD63="Leve",AD63="Menor")),"Bajo",
IF(AND(OR(AB63="Muy Baja",AB63="Rara vez"),OR(AD63="Moderado")),"Moderado",
IF(AND(OR(AB63="Muy Baja",AB63="Rara vez"),AD63="Mayor"),"Alto",
IF(AND(OR(AB63="Casi seguro",AB63="Probable",AB63="Posible"),AD63="Mayor"),"Extremo",
IF(AND(AB63="Casi seguro",AD63="Moderado"),"Extremo",
IF(AND(OR(AB63="Probable",AB63="Posible"),OR(AD63="Moderado")),"Alto",
IF(AD63="Catastrófico","Extremo","")))))))))))))))</f>
        <v/>
      </c>
      <c r="AG63" s="45"/>
      <c r="AH63" s="46" t="str">
        <f t="shared" ref="AH63" si="52">IF(AG63="Reducir (Mitigar)","Debe establecer el plan de acción a implementar para mitigar el nivel del riesgo",
IF(AG63="Reducir (Transferir)","No amerita plan de acción. Debe tercerizar la actividad que genera este riesgo o adquirir polizas para evitar responsabilidad economica, sin embargo mantiene la responsabilidad reputacional",
IF(AG63="Aceptar","No amerita plan de acción. Asuma las consecuencias de la materialización del riesgo",
IF(AG63="Evitar","No amerita plan de acción. No ejecute la actividad que genera el riesgo",
IF(AG63="Reducir","Debe establecer el plan de acción a implementar para mitigar el nivel del riesgo",
IF(AG63="Compartir","No amerita plan de acción. Comparta el riesgo con una parte interesada que pueda gestionarlo con mas eficacia",""))))))</f>
        <v/>
      </c>
      <c r="AI63" s="47"/>
      <c r="AJ63" s="48"/>
      <c r="AK63" s="49" t="str">
        <f t="shared" ref="AK63" si="53">IF(AI63="","","∑ Peso porcentual de cada acción definida")</f>
        <v/>
      </c>
      <c r="AL63" s="50"/>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row>
    <row r="64" spans="1:67" ht="31.5" customHeight="1">
      <c r="A64" s="35"/>
      <c r="B64" s="36"/>
      <c r="C64" s="36"/>
      <c r="D64" s="36"/>
      <c r="E64" s="36"/>
      <c r="F64" s="36"/>
      <c r="G64" s="36"/>
      <c r="H64" s="36"/>
      <c r="I64" s="36"/>
      <c r="J64" s="36"/>
      <c r="K64" s="37"/>
      <c r="L64" s="38"/>
      <c r="M64" s="36"/>
      <c r="N64" s="37"/>
      <c r="O64" s="38"/>
      <c r="P64" s="39"/>
      <c r="Q64" s="40" t="str">
        <f>IF($H$63="","",
IF(OR($H$63="Corrupción",$H$63="Lavado de Activos",$H$63="Financiación del Terrorismo",$H$63="Trámites, OPAs y Consultas de Acceso a la Información Pública"),'[6]6.Valoración Control Corrupción'!$E64,'[6]5. Valoración de Controles'!$H64))</f>
        <v/>
      </c>
      <c r="R64" s="41" t="str">
        <f>IF($H$63="","",
IF(OR($H$63="Corrupción",$H$63="Lavado de Activos",$H$63="Financiación del Terrorismo",$H$63="Trámites, OPAs y Consultas de Acceso a la Información Pública"),"No Aplica",'[6]5. Valoración de Controles'!$I64))</f>
        <v/>
      </c>
      <c r="S64" s="41" t="str">
        <f>IF($H$63="","",
IF(OR($H$63="Corrupción",$H$63="Lavado de Activos",$H$63="Financiación del Terrorismo",$H$63="Trámites, OPAs y Consultas de Acceso a la Información Pública"),"No Aplica",'[6]5. Valoración de Controles'!$J64))</f>
        <v/>
      </c>
      <c r="T64" s="41" t="str">
        <f>IF($H$63="","",
IF(OR($H$63="Corrupción",$H$63="Lavado de Activos",$H$63="Financiación del Terrorismo",$H$63="Trámites, OPAs y Consultas de Acceso a la Información Pública"),"No Aplica",'[6]5. Valoración de Controles'!$K64))</f>
        <v/>
      </c>
      <c r="U64" s="41" t="str">
        <f>IF($H$63="","",
IF(OR($H$63="Corrupción",$H$63="Lavado de Activos",$H$63="Financiación del Terrorismo",$H$63="Trámites, OPAs y Consultas de Acceso a la Información Pública"),"No Aplica",'[6]5. Valoración de Controles'!$L64))</f>
        <v/>
      </c>
      <c r="V64" s="41" t="str">
        <f>IF($H$63="","",
IF(OR($H$63="Corrupción",$H$63="Lavado de Activos",$H$63="Financiación del Terrorismo",$H$63="Trámites, OPAs y Consultas de Acceso a la Información Pública"),"No Aplica",'[6]5. Valoración de Controles'!$M64))</f>
        <v/>
      </c>
      <c r="W64" s="41" t="str">
        <f>IF($H$63="","",
IF(OR($H$63="Corrupción",$H$63="Lavado de Activos",$H$63="Financiación del Terrorismo",$H$63="Trámites, OPAs y Consultas de Acceso a la Información Pública"),"No Aplica",'[6]5. Valoración de Controles'!$N64))</f>
        <v/>
      </c>
      <c r="X64" s="42" t="str">
        <f>IF($H$63="","",
IF(OR($H$63="Corrupción",$H$63="Lavado de Activos",$H$63="Financiación del Terrorismo",$H$63="Trámites, OPAs y Consultas de Acceso a la Información Pública"),"No Aplica",'[6]5. Valoración de Controles'!$O64))</f>
        <v/>
      </c>
      <c r="Y64" s="42" t="str">
        <f>IF($H$63="","",
IF(OR($H$63="Corrupción",$H$63="Lavado de Activos",$H$63="Financiación del Terrorismo",$H$63="Trámites, OPAs y Consultas de Acceso a la Información Pública"),"No Aplica",'[6]5. Valoración de Controles'!$P64))</f>
        <v/>
      </c>
      <c r="Z64" s="42" t="str">
        <f>IF($H$63="","",
IF(OR($H$63="Corrupción",$H$63="Lavado de Activos",$H$63="Financiación del Terrorismo",$H$63="Trámites, OPAs y Consultas de Acceso a la Información Pública"),"No Aplica",'[6]5. Valoración de Controles'!$Q64))</f>
        <v/>
      </c>
      <c r="AA64" s="43" t="str">
        <f>IF($H$63="","",
IF(OR($H$63="Corrupción",$H$63="Lavado de Activos",$H$63="Financiación del Terrorismo",$H$63="Trámites, OPAs y Consultas de Acceso a la Información Pública"),"No aplica",'[6]5. Valoración de Controles'!$R64))</f>
        <v/>
      </c>
      <c r="AB64" s="37"/>
      <c r="AC64" s="52"/>
      <c r="AD64" s="37"/>
      <c r="AE64" s="52"/>
      <c r="AF64" s="39"/>
      <c r="AG64" s="45"/>
      <c r="AH64" s="53"/>
      <c r="AI64" s="54"/>
      <c r="AJ64" s="55"/>
      <c r="AK64" s="56"/>
      <c r="AL64" s="55"/>
    </row>
    <row r="65" spans="1:67" ht="31.5" customHeight="1">
      <c r="A65" s="35"/>
      <c r="B65" s="36"/>
      <c r="C65" s="36"/>
      <c r="D65" s="36"/>
      <c r="E65" s="36"/>
      <c r="F65" s="36"/>
      <c r="G65" s="36"/>
      <c r="H65" s="36"/>
      <c r="I65" s="36"/>
      <c r="J65" s="36"/>
      <c r="K65" s="37"/>
      <c r="L65" s="38"/>
      <c r="M65" s="36"/>
      <c r="N65" s="37"/>
      <c r="O65" s="38"/>
      <c r="P65" s="39"/>
      <c r="Q65" s="40" t="str">
        <f>IF($H$63="","",
IF(OR($H$63="Corrupción",$H$63="Lavado de Activos",$H$63="Financiación del Terrorismo",$H$63="Trámites, OPAs y Consultas de Acceso a la Información Pública"),'[6]6.Valoración Control Corrupción'!$E65,'[6]5. Valoración de Controles'!$H65))</f>
        <v/>
      </c>
      <c r="R65" s="41" t="str">
        <f>IF($H$63="","",
IF(OR($H$63="Corrupción",$H$63="Lavado de Activos",$H$63="Financiación del Terrorismo",$H$63="Trámites, OPAs y Consultas de Acceso a la Información Pública"),"No Aplica",'[6]5. Valoración de Controles'!$I65))</f>
        <v/>
      </c>
      <c r="S65" s="41" t="str">
        <f>IF($H$63="","",
IF(OR($H$63="Corrupción",$H$63="Lavado de Activos",$H$63="Financiación del Terrorismo",$H$63="Trámites, OPAs y Consultas de Acceso a la Información Pública"),"No Aplica",'[6]5. Valoración de Controles'!$J65))</f>
        <v/>
      </c>
      <c r="T65" s="41" t="str">
        <f>IF($H$63="","",
IF(OR($H$63="Corrupción",$H$63="Lavado de Activos",$H$63="Financiación del Terrorismo",$H$63="Trámites, OPAs y Consultas de Acceso a la Información Pública"),"No Aplica",'[6]5. Valoración de Controles'!$K65))</f>
        <v/>
      </c>
      <c r="U65" s="41" t="str">
        <f>IF($H$63="","",
IF(OR($H$63="Corrupción",$H$63="Lavado de Activos",$H$63="Financiación del Terrorismo",$H$63="Trámites, OPAs y Consultas de Acceso a la Información Pública"),"No Aplica",'[6]5. Valoración de Controles'!$L65))</f>
        <v/>
      </c>
      <c r="V65" s="41" t="str">
        <f>IF($H$63="","",
IF(OR($H$63="Corrupción",$H$63="Lavado de Activos",$H$63="Financiación del Terrorismo",$H$63="Trámites, OPAs y Consultas de Acceso a la Información Pública"),"No Aplica",'[6]5. Valoración de Controles'!$M65))</f>
        <v/>
      </c>
      <c r="W65" s="41" t="str">
        <f>IF($H$63="","",
IF(OR($H$63="Corrupción",$H$63="Lavado de Activos",$H$63="Financiación del Terrorismo",$H$63="Trámites, OPAs y Consultas de Acceso a la Información Pública"),"No Aplica",'[6]5. Valoración de Controles'!$N65))</f>
        <v/>
      </c>
      <c r="X65" s="42" t="str">
        <f>IF($H$63="","",
IF(OR($H$63="Corrupción",$H$63="Lavado de Activos",$H$63="Financiación del Terrorismo",$H$63="Trámites, OPAs y Consultas de Acceso a la Información Pública"),"No Aplica",'[6]5. Valoración de Controles'!$O65))</f>
        <v/>
      </c>
      <c r="Y65" s="42" t="str">
        <f>IF($H$63="","",
IF(OR($H$63="Corrupción",$H$63="Lavado de Activos",$H$63="Financiación del Terrorismo",$H$63="Trámites, OPAs y Consultas de Acceso a la Información Pública"),"No Aplica",'[6]5. Valoración de Controles'!$P65))</f>
        <v/>
      </c>
      <c r="Z65" s="42" t="str">
        <f>IF($H$63="","",
IF(OR($H$63="Corrupción",$H$63="Lavado de Activos",$H$63="Financiación del Terrorismo",$H$63="Trámites, OPAs y Consultas de Acceso a la Información Pública"),"No Aplica",'[6]5. Valoración de Controles'!$Q65))</f>
        <v/>
      </c>
      <c r="AA65" s="43" t="str">
        <f>IF($H$63="","",
IF(OR($H$63="Corrupción",$H$63="Lavado de Activos",$H$63="Financiación del Terrorismo",$H$63="Trámites, OPAs y Consultas de Acceso a la Información Pública"),"No aplica",'[6]5. Valoración de Controles'!$R65))</f>
        <v/>
      </c>
      <c r="AB65" s="37"/>
      <c r="AC65" s="52"/>
      <c r="AD65" s="37"/>
      <c r="AE65" s="52"/>
      <c r="AF65" s="39"/>
      <c r="AG65" s="45"/>
      <c r="AH65" s="53"/>
      <c r="AI65" s="54"/>
      <c r="AJ65" s="55"/>
      <c r="AK65" s="56"/>
      <c r="AL65" s="55"/>
    </row>
    <row r="66" spans="1:67" ht="31.5" customHeight="1">
      <c r="A66" s="35">
        <v>20</v>
      </c>
      <c r="B66" s="36" t="str">
        <f>'[6]2. Identificación del Riesgo'!B66:B68</f>
        <v/>
      </c>
      <c r="C66" s="36" t="str">
        <f>IF('[6]2. Identificación del Riesgo'!C66:C68="","",'[6]2. Identificación del Riesgo'!C66:C68)</f>
        <v/>
      </c>
      <c r="D66" s="36" t="str">
        <f>IF('[6]2. Identificación del Riesgo'!D66:D68="","",'[6]2. Identificación del Riesgo'!D66:D68)</f>
        <v/>
      </c>
      <c r="E66" s="36" t="str">
        <f>IF('[6]2. Identificación del Riesgo'!E66:E68="","",'[6]2. Identificación del Riesgo'!E66:E68)</f>
        <v/>
      </c>
      <c r="F66" s="36" t="str">
        <f>IF('[6]2. Identificación del Riesgo'!F66:F68="","",'[6]2. Identificación del Riesgo'!F66:F68)</f>
        <v/>
      </c>
      <c r="G66" s="36" t="str">
        <f>IF('[6]2. Identificación del Riesgo'!G66:G68="","",'[6]2. Identificación del Riesgo'!G66:G68)</f>
        <v/>
      </c>
      <c r="H66" s="36" t="str">
        <f>IF('[6]2. Identificación del Riesgo'!H66:H68="","",'[6]2. Identificación del Riesgo'!H66:H68)</f>
        <v/>
      </c>
      <c r="I66" s="36" t="str">
        <f>IF('[6]2. Identificación del Riesgo'!I66:I68="","",'[6]2. Identificación del Riesgo'!I66:I68)</f>
        <v/>
      </c>
      <c r="J66" s="36" t="str">
        <f>IF('[6]2. Identificación del Riesgo'!J66:J68="","",'[6]2. Identificación del Riesgo'!J66:J68)</f>
        <v/>
      </c>
      <c r="K66" s="37" t="str">
        <f>'[6]2. Identificación del Riesgo'!K66:K68</f>
        <v/>
      </c>
      <c r="L66" s="38" t="str">
        <f>'[6]2. Identificación del Riesgo'!L66:L68</f>
        <v/>
      </c>
      <c r="M66" s="36" t="str">
        <f>IF(OR('[6]2. Identificación del Riesgo'!H66:H68="Corrupción",'[6]2. Identificación del Riesgo'!H66:H68="Lavado de Activos",'[6]2. Identificación del Riesgo'!H66:H68="Financiación del Terrorismo",'[6]2. Identificación del Riesgo'!H66:H68="Trámites, OPAs y Consultas de Acceso a la Información Pública"),"No Aplica",
IF('[6]2. Identificación del Riesgo'!M66:M68="","",'[6]2. Identificación del Riesgo'!M66:M68))</f>
        <v/>
      </c>
      <c r="N66" s="37" t="str">
        <f>'[6]2. Identificación del Riesgo'!N66:N68</f>
        <v/>
      </c>
      <c r="O66" s="38" t="str">
        <f>'[6]2. Identificación del Riesgo'!O66:O68</f>
        <v/>
      </c>
      <c r="P66" s="39" t="str">
        <f>'[6]2. Identificación del Riesgo'!P66:P68</f>
        <v/>
      </c>
      <c r="Q66" s="40" t="str">
        <f>IF($H$66="","",
IF(OR($H$66="Corrupción",$H$66="Lavado de Activos",$H$66="Financiación del Terrorismo",$H$66="Trámites, OPAs y Consultas de Acceso a la Información Pública"),'[6]6.Valoración Control Corrupción'!$E66,'[6]5. Valoración de Controles'!$H66))</f>
        <v/>
      </c>
      <c r="R66" s="41" t="str">
        <f>IF($H$66="","",
IF(OR($H$66="Corrupción",$H$66="Lavado de Activos",$H$66="Financiación del Terrorismo",$H$66="Trámites, OPAs y Consultas de Acceso a la Información Pública"),"No Aplica",'[6]5. Valoración de Controles'!$I66))</f>
        <v/>
      </c>
      <c r="S66" s="41" t="str">
        <f>IF($H$66="","",
IF(OR($H$66="Corrupción",$H$66="Lavado de Activos",$H$66="Financiación del Terrorismo",$H$66="Trámites, OPAs y Consultas de Acceso a la Información Pública"),"No Aplica",'[6]5. Valoración de Controles'!$J66))</f>
        <v/>
      </c>
      <c r="T66" s="41" t="str">
        <f>IF($H$66="","",
IF(OR($H$66="Corrupción",$H$66="Lavado de Activos",$H$66="Financiación del Terrorismo",$H$66="Trámites, OPAs y Consultas de Acceso a la Información Pública"),"No Aplica",'[6]5. Valoración de Controles'!$K66))</f>
        <v/>
      </c>
      <c r="U66" s="41" t="str">
        <f>IF($H$66="","",
IF(OR($H$66="Corrupción",$H$66="Lavado de Activos",$H$66="Financiación del Terrorismo",$H$66="Trámites, OPAs y Consultas de Acceso a la Información Pública"),"No Aplica",'[6]5. Valoración de Controles'!$L66))</f>
        <v/>
      </c>
      <c r="V66" s="41" t="str">
        <f>IF($H$66="","",
IF(OR($H$66="Corrupción",$H$66="Lavado de Activos",$H$66="Financiación del Terrorismo",$H$66="Trámites, OPAs y Consultas de Acceso a la Información Pública"),"No Aplica",'[6]5. Valoración de Controles'!$M66))</f>
        <v/>
      </c>
      <c r="W66" s="41" t="str">
        <f>IF($H$66="","",
IF(OR($H$66="Corrupción",$H$66="Lavado de Activos",$H$66="Financiación del Terrorismo",$H$66="Trámites, OPAs y Consultas de Acceso a la Información Pública"),"No Aplica",'[6]5. Valoración de Controles'!$N66))</f>
        <v/>
      </c>
      <c r="X66" s="42" t="str">
        <f>IF($H$66="","",
IF(OR($H$66="Corrupción",$H$66="Lavado de Activos",$H$66="Financiación del Terrorismo",$H$66="Trámites, OPAs y Consultas de Acceso a la Información Pública"),"No Aplica",'[6]5. Valoración de Controles'!$O66))</f>
        <v/>
      </c>
      <c r="Y66" s="42" t="str">
        <f>IF($H$66="","",
IF(OR($H$66="Corrupción",$H$66="Lavado de Activos",$H$66="Financiación del Terrorismo",$H$66="Trámites, OPAs y Consultas de Acceso a la Información Pública"),"No Aplica",'[6]5. Valoración de Controles'!$P66))</f>
        <v/>
      </c>
      <c r="Z66" s="42" t="str">
        <f>IF($H$66="","",
IF(OR($H$66="Corrupción",$H$66="Lavado de Activos",$H$66="Financiación del Terrorismo",$H$66="Trámites, OPAs y Consultas de Acceso a la Información Pública"),"No Aplica",'[6]5. Valoración de Controles'!$Q66))</f>
        <v/>
      </c>
      <c r="AA66" s="43" t="str">
        <f>IF($H$66="","",
IF(OR($H$66="Corrupción",$H$66="Lavado de Activos",$H$66="Financiación del Terrorismo",$H$66="Trámites, OPAs y Consultas de Acceso a la Información Pública"),"No aplica",'[6]5. Valoración de Controles'!$R66))</f>
        <v/>
      </c>
      <c r="AB66" s="37" t="str">
        <f>IF(H66="","",
IF(OR(H66="Corrupción",H66="Lavado de Activos",H66="Financiación del Terrorismo",H66="Trámites, OPAs y Consultas de Acceso a la Información Pública"),'[6]6.Valoración Control Corrupción'!W66:W68,
IF(OR(H66&lt;&gt;"Corrupción",H66&lt;&gt;"Lavado de Activos",H66&lt;&gt;"Financiación del Terrorismo",H66&lt;&gt;"Trámites, OPAs y Consultas de Acceso a la Información Pública"),IF(AC66="","",
IF(AND(AC66&gt;0,AC66&lt;0.4),"Muy Baja",
IF(AND(AC66&gt;=0.4,AC66&lt;0.6),"Baja",
IF(AND(AC66&gt;=0.6,AC66&lt;0.8),"Media",
IF(AND(AC66&gt;=0.8,AC66&lt;1),"Alta",
IF(AC66&gt;=1,"Muy Alta","")))))))))</f>
        <v/>
      </c>
      <c r="AC66" s="44"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IF('[6]5. Valoración de Controles'!U68&gt;0,'[6]5. Valoración de Controles'!U68,
IF('[6]5. Valoración de Controles'!U67&gt;0,'[6]5. Valoración de Controles'!U67,
IF('[6]5. Valoración de Controles'!U66&gt;0,'[6]5. Valoración de Controles'!U66,L66))))))</f>
        <v/>
      </c>
      <c r="AD66" s="37" t="str">
        <f>IF(H66="","",
IF(OR(H66="Corrupción",H66="Lavado de Activos",H66="Financiación del Terrorismo",H66="Trámites, OPAs y Consultas de Acceso a la Información Pública"),'[6]3. Impacto Riesgo de Corrupción'!Z66:Z68,
IF(OR(H66&lt;&gt;"Corrupción",H66&lt;&gt;"Lavado de Activos",H66&lt;&gt;"Financiación del Terrorismo",H66&lt;&gt;"Trámites, OPAs y Consultas de Acceso a la Información Pública"),
IF(AE66="","",
IF(AND(AE66&gt;0,AE66&lt;0.4),"Leve",
IF(AND(AE66&gt;=0.4,AE66&lt;0.6),"Menor",
IF(AND(AE66&gt;=0.6,AE66&lt;0.8),"Moderado",
IF(AND(AE66&gt;=0.8,AE66&lt;1),"Mayor",
IF(AE66&gt;=1,"Catastrófico","")))))))))</f>
        <v/>
      </c>
      <c r="AE66" s="44"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IF('[6]5. Valoración de Controles'!V68&gt;0,'[6]5. Valoración de Controles'!V68,
IF('[6]5. Valoración de Controles'!V67&gt;0,'[6]5. Valoración de Controles'!V67,
IF('[6]5. Valoración de Controles'!V66&gt;0,'[6]5. Valoración de Controles'!V66,O66))))))</f>
        <v/>
      </c>
      <c r="AF66" s="39" t="str">
        <f t="shared" ref="AF66" si="54">IF(AND(AB66="Muy Alta",OR(AD66="Leve",AD66="Menor",AD66="Moderado",AD66="Mayor")),"Alto",
IF(AND(AB66="Alta",OR(AD66="Leve",AD66="Menor")),"Moderado",
IF(AND(AB66="Alta",OR(AD66="Moderado",AD66="Mayor")),"Alto",
IF(AND(AB66="Media",OR(AD66="Leve",AD66="Menor",AD66="Moderado")),"Moderado",
IF(AND(AB66="Media",OR(AD66="Mayor")),"Alto",
IF(AND(AB66="Baja",OR(AD66="Leve")),"Bajo",
IF(AND(OR(AB66="Baja",AB66="Improbable"),OR(AD66="Menor",AD66="Moderado")),"Moderado",
IF(AND(OR(AB66="Baja",AB66="Improbable"),AD66="Mayor"),"Alto",
IF(AND(AB66="Muy Baja",OR(AD66="Leve",AD66="Menor")),"Bajo",
IF(AND(OR(AB66="Muy Baja",AB66="Rara vez"),OR(AD66="Moderado")),"Moderado",
IF(AND(OR(AB66="Muy Baja",AB66="Rara vez"),AD66="Mayor"),"Alto",
IF(AND(OR(AB66="Casi seguro",AB66="Probable",AB66="Posible"),AD66="Mayor"),"Extremo",
IF(AND(AB66="Casi seguro",AD66="Moderado"),"Extremo",
IF(AND(OR(AB66="Probable",AB66="Posible"),OR(AD66="Moderado")),"Alto",
IF(AD66="Catastrófico","Extremo","")))))))))))))))</f>
        <v/>
      </c>
      <c r="AG66" s="45"/>
      <c r="AH66" s="46" t="str">
        <f t="shared" ref="AH66" si="55">IF(AG66="Reducir (Mitigar)","Debe establecer el plan de acción a implementar para mitigar el nivel del riesgo",
IF(AG66="Reducir (Transferir)","No amerita plan de acción. Debe tercerizar la actividad que genera este riesgo o adquirir polizas para evitar responsabilidad economica, sin embargo mantiene la responsabilidad reputacional",
IF(AG66="Aceptar","No amerita plan de acción. Asuma las consecuencias de la materialización del riesgo",
IF(AG66="Evitar","No amerita plan de acción. No ejecute la actividad que genera el riesgo",
IF(AG66="Reducir","Debe establecer el plan de acción a implementar para mitigar el nivel del riesgo",
IF(AG66="Compartir","No amerita plan de acción. Comparta el riesgo con una parte interesada que pueda gestionarlo con mas eficacia",""))))))</f>
        <v/>
      </c>
      <c r="AI66" s="47"/>
      <c r="AJ66" s="48"/>
      <c r="AK66" s="49" t="str">
        <f t="shared" ref="AK66" si="56">IF(AI66="","","∑ Peso porcentual de cada acción definida")</f>
        <v/>
      </c>
      <c r="AL66" s="50"/>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row>
    <row r="67" spans="1:67" ht="31.5" customHeight="1">
      <c r="A67" s="35"/>
      <c r="B67" s="36"/>
      <c r="C67" s="36"/>
      <c r="D67" s="36"/>
      <c r="E67" s="36"/>
      <c r="F67" s="36"/>
      <c r="G67" s="36"/>
      <c r="H67" s="36"/>
      <c r="I67" s="36"/>
      <c r="J67" s="36"/>
      <c r="K67" s="37"/>
      <c r="L67" s="38"/>
      <c r="M67" s="36"/>
      <c r="N67" s="37"/>
      <c r="O67" s="38"/>
      <c r="P67" s="39"/>
      <c r="Q67" s="40" t="str">
        <f>IF($H$66="","",
IF(OR($H$66="Corrupción",$H$66="Lavado de Activos",$H$66="Financiación del Terrorismo",$H$66="Trámites, OPAs y Consultas de Acceso a la Información Pública"),'[6]6.Valoración Control Corrupción'!$E67,'[6]5. Valoración de Controles'!$H67))</f>
        <v/>
      </c>
      <c r="R67" s="41" t="str">
        <f>IF($H$66="","",
IF(OR($H$66="Corrupción",$H$66="Lavado de Activos",$H$66="Financiación del Terrorismo",$H$66="Trámites, OPAs y Consultas de Acceso a la Información Pública"),"No Aplica",'[6]5. Valoración de Controles'!$I67))</f>
        <v/>
      </c>
      <c r="S67" s="41" t="str">
        <f>IF($H$66="","",
IF(OR($H$66="Corrupción",$H$66="Lavado de Activos",$H$66="Financiación del Terrorismo",$H$66="Trámites, OPAs y Consultas de Acceso a la Información Pública"),"No Aplica",'[6]5. Valoración de Controles'!$J67))</f>
        <v/>
      </c>
      <c r="T67" s="41" t="str">
        <f>IF($H$66="","",
IF(OR($H$66="Corrupción",$H$66="Lavado de Activos",$H$66="Financiación del Terrorismo",$H$66="Trámites, OPAs y Consultas de Acceso a la Información Pública"),"No Aplica",'[6]5. Valoración de Controles'!$K67))</f>
        <v/>
      </c>
      <c r="U67" s="41" t="str">
        <f>IF($H$66="","",
IF(OR($H$66="Corrupción",$H$66="Lavado de Activos",$H$66="Financiación del Terrorismo",$H$66="Trámites, OPAs y Consultas de Acceso a la Información Pública"),"No Aplica",'[6]5. Valoración de Controles'!$L67))</f>
        <v/>
      </c>
      <c r="V67" s="41" t="str">
        <f>IF($H$66="","",
IF(OR($H$66="Corrupción",$H$66="Lavado de Activos",$H$66="Financiación del Terrorismo",$H$66="Trámites, OPAs y Consultas de Acceso a la Información Pública"),"No Aplica",'[6]5. Valoración de Controles'!$M67))</f>
        <v/>
      </c>
      <c r="W67" s="41" t="str">
        <f>IF($H$66="","",
IF(OR($H$66="Corrupción",$H$66="Lavado de Activos",$H$66="Financiación del Terrorismo",$H$66="Trámites, OPAs y Consultas de Acceso a la Información Pública"),"No Aplica",'[6]5. Valoración de Controles'!$N67))</f>
        <v/>
      </c>
      <c r="X67" s="42" t="str">
        <f>IF($H$66="","",
IF(OR($H$66="Corrupción",$H$66="Lavado de Activos",$H$66="Financiación del Terrorismo",$H$66="Trámites, OPAs y Consultas de Acceso a la Información Pública"),"No Aplica",'[6]5. Valoración de Controles'!$O67))</f>
        <v/>
      </c>
      <c r="Y67" s="42" t="str">
        <f>IF($H$66="","",
IF(OR($H$66="Corrupción",$H$66="Lavado de Activos",$H$66="Financiación del Terrorismo",$H$66="Trámites, OPAs y Consultas de Acceso a la Información Pública"),"No Aplica",'[6]5. Valoración de Controles'!$P67))</f>
        <v/>
      </c>
      <c r="Z67" s="42" t="str">
        <f>IF($H$66="","",
IF(OR($H$66="Corrupción",$H$66="Lavado de Activos",$H$66="Financiación del Terrorismo",$H$66="Trámites, OPAs y Consultas de Acceso a la Información Pública"),"No Aplica",'[6]5. Valoración de Controles'!$Q67))</f>
        <v/>
      </c>
      <c r="AA67" s="43" t="str">
        <f>IF($H$66="","",
IF(OR($H$66="Corrupción",$H$66="Lavado de Activos",$H$66="Financiación del Terrorismo",$H$66="Trámites, OPAs y Consultas de Acceso a la Información Pública"),"No aplica",'[6]5. Valoración de Controles'!$R67))</f>
        <v/>
      </c>
      <c r="AB67" s="37"/>
      <c r="AC67" s="52"/>
      <c r="AD67" s="37"/>
      <c r="AE67" s="52"/>
      <c r="AF67" s="39"/>
      <c r="AG67" s="45"/>
      <c r="AH67" s="53"/>
      <c r="AI67" s="54"/>
      <c r="AJ67" s="55"/>
      <c r="AK67" s="56"/>
      <c r="AL67" s="55"/>
    </row>
    <row r="68" spans="1:67" ht="31.5" customHeight="1">
      <c r="A68" s="35"/>
      <c r="B68" s="36"/>
      <c r="C68" s="36"/>
      <c r="D68" s="36"/>
      <c r="E68" s="36"/>
      <c r="F68" s="36"/>
      <c r="G68" s="36"/>
      <c r="H68" s="36"/>
      <c r="I68" s="36"/>
      <c r="J68" s="36"/>
      <c r="K68" s="37"/>
      <c r="L68" s="38"/>
      <c r="M68" s="36"/>
      <c r="N68" s="37"/>
      <c r="O68" s="38"/>
      <c r="P68" s="39"/>
      <c r="Q68" s="40" t="str">
        <f>IF($H$66="","",
IF(OR($H$66="Corrupción",$H$66="Lavado de Activos",$H$66="Financiación del Terrorismo",$H$66="Trámites, OPAs y Consultas de Acceso a la Información Pública"),'[6]6.Valoración Control Corrupción'!$E68,'[6]5. Valoración de Controles'!$H68))</f>
        <v/>
      </c>
      <c r="R68" s="41" t="str">
        <f>IF($H$66="","",
IF(OR($H$66="Corrupción",$H$66="Lavado de Activos",$H$66="Financiación del Terrorismo",$H$66="Trámites, OPAs y Consultas de Acceso a la Información Pública"),"No Aplica",'[6]5. Valoración de Controles'!$I68))</f>
        <v/>
      </c>
      <c r="S68" s="41" t="str">
        <f>IF($H$66="","",
IF(OR($H$66="Corrupción",$H$66="Lavado de Activos",$H$66="Financiación del Terrorismo",$H$66="Trámites, OPAs y Consultas de Acceso a la Información Pública"),"No Aplica",'[6]5. Valoración de Controles'!$J68))</f>
        <v/>
      </c>
      <c r="T68" s="41" t="str">
        <f>IF($H$66="","",
IF(OR($H$66="Corrupción",$H$66="Lavado de Activos",$H$66="Financiación del Terrorismo",$H$66="Trámites, OPAs y Consultas de Acceso a la Información Pública"),"No Aplica",'[6]5. Valoración de Controles'!$K68))</f>
        <v/>
      </c>
      <c r="U68" s="41" t="str">
        <f>IF($H$66="","",
IF(OR($H$66="Corrupción",$H$66="Lavado de Activos",$H$66="Financiación del Terrorismo",$H$66="Trámites, OPAs y Consultas de Acceso a la Información Pública"),"No Aplica",'[6]5. Valoración de Controles'!$L68))</f>
        <v/>
      </c>
      <c r="V68" s="41" t="str">
        <f>IF($H$66="","",
IF(OR($H$66="Corrupción",$H$66="Lavado de Activos",$H$66="Financiación del Terrorismo",$H$66="Trámites, OPAs y Consultas de Acceso a la Información Pública"),"No Aplica",'[6]5. Valoración de Controles'!$M68))</f>
        <v/>
      </c>
      <c r="W68" s="41" t="str">
        <f>IF($H$66="","",
IF(OR($H$66="Corrupción",$H$66="Lavado de Activos",$H$66="Financiación del Terrorismo",$H$66="Trámites, OPAs y Consultas de Acceso a la Información Pública"),"No Aplica",'[6]5. Valoración de Controles'!$N68))</f>
        <v/>
      </c>
      <c r="X68" s="42" t="str">
        <f>IF($H$66="","",
IF(OR($H$66="Corrupción",$H$66="Lavado de Activos",$H$66="Financiación del Terrorismo",$H$66="Trámites, OPAs y Consultas de Acceso a la Información Pública"),"No Aplica",'[6]5. Valoración de Controles'!$O68))</f>
        <v/>
      </c>
      <c r="Y68" s="42" t="str">
        <f>IF($H$66="","",
IF(OR($H$66="Corrupción",$H$66="Lavado de Activos",$H$66="Financiación del Terrorismo",$H$66="Trámites, OPAs y Consultas de Acceso a la Información Pública"),"No Aplica",'[6]5. Valoración de Controles'!$P68))</f>
        <v/>
      </c>
      <c r="Z68" s="42" t="str">
        <f>IF($H$66="","",
IF(OR($H$66="Corrupción",$H$66="Lavado de Activos",$H$66="Financiación del Terrorismo",$H$66="Trámites, OPAs y Consultas de Acceso a la Información Pública"),"No Aplica",'[6]5. Valoración de Controles'!$Q68))</f>
        <v/>
      </c>
      <c r="AA68" s="43" t="str">
        <f>IF($H$66="","",
IF(OR($H$66="Corrupción",$H$66="Lavado de Activos",$H$66="Financiación del Terrorismo",$H$66="Trámites, OPAs y Consultas de Acceso a la Información Pública"),"No aplica",'[6]5. Valoración de Controles'!$R68))</f>
        <v/>
      </c>
      <c r="AB68" s="37"/>
      <c r="AC68" s="52"/>
      <c r="AD68" s="37"/>
      <c r="AE68" s="52"/>
      <c r="AF68" s="39"/>
      <c r="AG68" s="45"/>
      <c r="AH68" s="53"/>
      <c r="AI68" s="54"/>
      <c r="AJ68" s="55"/>
      <c r="AK68" s="56"/>
      <c r="AL68" s="55"/>
    </row>
    <row r="69" spans="1:67"/>
  </sheetData>
  <sheetProtection algorithmName="SHA-512" hashValue="dB8+4GUqr0nF8ORh2Va2/R1MAEJLLVAHeB8usOmAi0HAloNZBnBAjx3CefVL/aqJXnEJfPPmAwwvlVTNiRMCLw==" saltValue="SS7JiW5c9HKM8ABCT5Vj8g==" spinCount="100000" sheet="1" objects="1" scenarios="1" formatColumns="0" formatRows="0"/>
  <mergeCells count="582">
    <mergeCell ref="AK66:AK68"/>
    <mergeCell ref="AL66:AL68"/>
    <mergeCell ref="AE66:AE68"/>
    <mergeCell ref="AF66:AF68"/>
    <mergeCell ref="AG66:AG68"/>
    <mergeCell ref="AH66:AH68"/>
    <mergeCell ref="AI66:AI68"/>
    <mergeCell ref="AJ66:AJ68"/>
    <mergeCell ref="N66:N68"/>
    <mergeCell ref="O66:O68"/>
    <mergeCell ref="P66:P68"/>
    <mergeCell ref="AB66:AB68"/>
    <mergeCell ref="AC66:AC68"/>
    <mergeCell ref="AD66:AD68"/>
    <mergeCell ref="H66:H68"/>
    <mergeCell ref="I66:I68"/>
    <mergeCell ref="J66:J68"/>
    <mergeCell ref="K66:K68"/>
    <mergeCell ref="L66:L68"/>
    <mergeCell ref="M66:M68"/>
    <mergeCell ref="AJ63:AJ65"/>
    <mergeCell ref="AK63:AK65"/>
    <mergeCell ref="AL63:AL65"/>
    <mergeCell ref="A66:A68"/>
    <mergeCell ref="B66:B68"/>
    <mergeCell ref="C66:C68"/>
    <mergeCell ref="D66:D68"/>
    <mergeCell ref="E66:E68"/>
    <mergeCell ref="F66:F68"/>
    <mergeCell ref="G66:G68"/>
    <mergeCell ref="AD63:AD65"/>
    <mergeCell ref="AE63:AE65"/>
    <mergeCell ref="AF63:AF65"/>
    <mergeCell ref="AG63:AG65"/>
    <mergeCell ref="AH63:AH65"/>
    <mergeCell ref="AI63:AI65"/>
    <mergeCell ref="M63:M65"/>
    <mergeCell ref="N63:N65"/>
    <mergeCell ref="O63:O65"/>
    <mergeCell ref="P63:P65"/>
    <mergeCell ref="AB63:AB65"/>
    <mergeCell ref="AC63:AC65"/>
    <mergeCell ref="G63:G65"/>
    <mergeCell ref="H63:H65"/>
    <mergeCell ref="I63:I65"/>
    <mergeCell ref="J63:J65"/>
    <mergeCell ref="K63:K65"/>
    <mergeCell ref="L63:L65"/>
    <mergeCell ref="A63:A65"/>
    <mergeCell ref="B63:B65"/>
    <mergeCell ref="C63:C65"/>
    <mergeCell ref="D63:D65"/>
    <mergeCell ref="E63:E65"/>
    <mergeCell ref="F63:F65"/>
    <mergeCell ref="AG60:AG62"/>
    <mergeCell ref="AH60:AH62"/>
    <mergeCell ref="AI60:AI62"/>
    <mergeCell ref="AJ60:AJ62"/>
    <mergeCell ref="AK60:AK62"/>
    <mergeCell ref="AL60:AL62"/>
    <mergeCell ref="P60:P62"/>
    <mergeCell ref="AB60:AB62"/>
    <mergeCell ref="AC60:AC62"/>
    <mergeCell ref="AD60:AD62"/>
    <mergeCell ref="AE60:AE62"/>
    <mergeCell ref="AF60:AF62"/>
    <mergeCell ref="J60:J62"/>
    <mergeCell ref="K60:K62"/>
    <mergeCell ref="L60:L62"/>
    <mergeCell ref="M60:M62"/>
    <mergeCell ref="N60:N62"/>
    <mergeCell ref="O60:O62"/>
    <mergeCell ref="AL57:AL59"/>
    <mergeCell ref="A60:A62"/>
    <mergeCell ref="B60:B62"/>
    <mergeCell ref="C60:C62"/>
    <mergeCell ref="D60:D62"/>
    <mergeCell ref="E60:E62"/>
    <mergeCell ref="F60:F62"/>
    <mergeCell ref="G60:G62"/>
    <mergeCell ref="H60:H62"/>
    <mergeCell ref="I60:I62"/>
    <mergeCell ref="AF57:AF59"/>
    <mergeCell ref="AG57:AG59"/>
    <mergeCell ref="AH57:AH59"/>
    <mergeCell ref="AI57:AI59"/>
    <mergeCell ref="AJ57:AJ59"/>
    <mergeCell ref="AK57:AK59"/>
    <mergeCell ref="O57:O59"/>
    <mergeCell ref="P57:P59"/>
    <mergeCell ref="AB57:AB59"/>
    <mergeCell ref="AC57:AC59"/>
    <mergeCell ref="AD57:AD59"/>
    <mergeCell ref="AE57:AE59"/>
    <mergeCell ref="I57:I59"/>
    <mergeCell ref="J57:J59"/>
    <mergeCell ref="K57:K59"/>
    <mergeCell ref="L57:L59"/>
    <mergeCell ref="M57:M59"/>
    <mergeCell ref="N57:N59"/>
    <mergeCell ref="AK54:AK56"/>
    <mergeCell ref="AL54:AL56"/>
    <mergeCell ref="A57:A59"/>
    <mergeCell ref="B57:B59"/>
    <mergeCell ref="C57:C59"/>
    <mergeCell ref="D57:D59"/>
    <mergeCell ref="E57:E59"/>
    <mergeCell ref="F57:F59"/>
    <mergeCell ref="G57:G59"/>
    <mergeCell ref="H57:H59"/>
    <mergeCell ref="AE54:AE56"/>
    <mergeCell ref="AF54:AF56"/>
    <mergeCell ref="AG54:AG56"/>
    <mergeCell ref="AH54:AH56"/>
    <mergeCell ref="AI54:AI56"/>
    <mergeCell ref="AJ54:AJ56"/>
    <mergeCell ref="N54:N56"/>
    <mergeCell ref="O54:O56"/>
    <mergeCell ref="P54:P56"/>
    <mergeCell ref="AB54:AB56"/>
    <mergeCell ref="AC54:AC56"/>
    <mergeCell ref="AD54:AD56"/>
    <mergeCell ref="H54:H56"/>
    <mergeCell ref="I54:I56"/>
    <mergeCell ref="J54:J56"/>
    <mergeCell ref="K54:K56"/>
    <mergeCell ref="L54:L56"/>
    <mergeCell ref="M54:M56"/>
    <mergeCell ref="AJ51:AJ53"/>
    <mergeCell ref="AK51:AK53"/>
    <mergeCell ref="AL51:AL53"/>
    <mergeCell ref="A54:A56"/>
    <mergeCell ref="B54:B56"/>
    <mergeCell ref="C54:C56"/>
    <mergeCell ref="D54:D56"/>
    <mergeCell ref="E54:E56"/>
    <mergeCell ref="F54:F56"/>
    <mergeCell ref="G54:G56"/>
    <mergeCell ref="AD51:AD53"/>
    <mergeCell ref="AE51:AE53"/>
    <mergeCell ref="AF51:AF53"/>
    <mergeCell ref="AG51:AG53"/>
    <mergeCell ref="AH51:AH53"/>
    <mergeCell ref="AI51:AI53"/>
    <mergeCell ref="M51:M53"/>
    <mergeCell ref="N51:N53"/>
    <mergeCell ref="O51:O53"/>
    <mergeCell ref="P51:P53"/>
    <mergeCell ref="AB51:AB53"/>
    <mergeCell ref="AC51:AC53"/>
    <mergeCell ref="G51:G53"/>
    <mergeCell ref="H51:H53"/>
    <mergeCell ref="I51:I53"/>
    <mergeCell ref="J51:J53"/>
    <mergeCell ref="K51:K53"/>
    <mergeCell ref="L51:L53"/>
    <mergeCell ref="A51:A53"/>
    <mergeCell ref="B51:B53"/>
    <mergeCell ref="C51:C53"/>
    <mergeCell ref="D51:D53"/>
    <mergeCell ref="E51:E53"/>
    <mergeCell ref="F51:F53"/>
    <mergeCell ref="AG48:AG50"/>
    <mergeCell ref="AH48:AH50"/>
    <mergeCell ref="AI48:AI50"/>
    <mergeCell ref="AJ48:AJ50"/>
    <mergeCell ref="AK48:AK50"/>
    <mergeCell ref="AL48:AL50"/>
    <mergeCell ref="P48:P50"/>
    <mergeCell ref="AB48:AB50"/>
    <mergeCell ref="AC48:AC50"/>
    <mergeCell ref="AD48:AD50"/>
    <mergeCell ref="AE48:AE50"/>
    <mergeCell ref="AF48:AF50"/>
    <mergeCell ref="J48:J50"/>
    <mergeCell ref="K48:K50"/>
    <mergeCell ref="L48:L50"/>
    <mergeCell ref="M48:M50"/>
    <mergeCell ref="N48:N50"/>
    <mergeCell ref="O48:O50"/>
    <mergeCell ref="AL45:AL47"/>
    <mergeCell ref="A48:A50"/>
    <mergeCell ref="B48:B50"/>
    <mergeCell ref="C48:C50"/>
    <mergeCell ref="D48:D50"/>
    <mergeCell ref="E48:E50"/>
    <mergeCell ref="F48:F50"/>
    <mergeCell ref="G48:G50"/>
    <mergeCell ref="H48:H50"/>
    <mergeCell ref="I48:I50"/>
    <mergeCell ref="AF45:AF47"/>
    <mergeCell ref="AG45:AG47"/>
    <mergeCell ref="AH45:AH47"/>
    <mergeCell ref="AI45:AI47"/>
    <mergeCell ref="AJ45:AJ47"/>
    <mergeCell ref="AK45:AK47"/>
    <mergeCell ref="O45:O47"/>
    <mergeCell ref="P45:P47"/>
    <mergeCell ref="AB45:AB47"/>
    <mergeCell ref="AC45:AC47"/>
    <mergeCell ref="AD45:AD47"/>
    <mergeCell ref="AE45:AE47"/>
    <mergeCell ref="I45:I47"/>
    <mergeCell ref="J45:J47"/>
    <mergeCell ref="K45:K47"/>
    <mergeCell ref="L45:L47"/>
    <mergeCell ref="M45:M47"/>
    <mergeCell ref="N45:N47"/>
    <mergeCell ref="AK42:AK44"/>
    <mergeCell ref="AL42:AL44"/>
    <mergeCell ref="A45:A47"/>
    <mergeCell ref="B45:B47"/>
    <mergeCell ref="C45:C47"/>
    <mergeCell ref="D45:D47"/>
    <mergeCell ref="E45:E47"/>
    <mergeCell ref="F45:F47"/>
    <mergeCell ref="G45:G47"/>
    <mergeCell ref="H45:H47"/>
    <mergeCell ref="AE42:AE44"/>
    <mergeCell ref="AF42:AF44"/>
    <mergeCell ref="AG42:AG44"/>
    <mergeCell ref="AH42:AH44"/>
    <mergeCell ref="AI42:AI44"/>
    <mergeCell ref="AJ42:AJ44"/>
    <mergeCell ref="N42:N44"/>
    <mergeCell ref="O42:O44"/>
    <mergeCell ref="P42:P44"/>
    <mergeCell ref="AB42:AB44"/>
    <mergeCell ref="AC42:AC44"/>
    <mergeCell ref="AD42:AD44"/>
    <mergeCell ref="H42:H44"/>
    <mergeCell ref="I42:I44"/>
    <mergeCell ref="J42:J44"/>
    <mergeCell ref="K42:K44"/>
    <mergeCell ref="L42:L44"/>
    <mergeCell ref="M42:M44"/>
    <mergeCell ref="AJ39:AJ41"/>
    <mergeCell ref="AK39:AK41"/>
    <mergeCell ref="AL39:AL41"/>
    <mergeCell ref="A42:A44"/>
    <mergeCell ref="B42:B44"/>
    <mergeCell ref="C42:C44"/>
    <mergeCell ref="D42:D44"/>
    <mergeCell ref="E42:E44"/>
    <mergeCell ref="F42:F44"/>
    <mergeCell ref="G42:G44"/>
    <mergeCell ref="AD39:AD41"/>
    <mergeCell ref="AE39:AE41"/>
    <mergeCell ref="AF39:AF41"/>
    <mergeCell ref="AG39:AG41"/>
    <mergeCell ref="AH39:AH41"/>
    <mergeCell ref="AI39:AI41"/>
    <mergeCell ref="M39:M41"/>
    <mergeCell ref="N39:N41"/>
    <mergeCell ref="O39:O41"/>
    <mergeCell ref="P39:P41"/>
    <mergeCell ref="AB39:AB41"/>
    <mergeCell ref="AC39:AC41"/>
    <mergeCell ref="G39:G41"/>
    <mergeCell ref="H39:H41"/>
    <mergeCell ref="I39:I41"/>
    <mergeCell ref="J39:J41"/>
    <mergeCell ref="K39:K41"/>
    <mergeCell ref="L39:L41"/>
    <mergeCell ref="A39:A41"/>
    <mergeCell ref="B39:B41"/>
    <mergeCell ref="C39:C41"/>
    <mergeCell ref="D39:D41"/>
    <mergeCell ref="E39:E41"/>
    <mergeCell ref="F39:F41"/>
    <mergeCell ref="AG36:AG38"/>
    <mergeCell ref="AH36:AH38"/>
    <mergeCell ref="AI36:AI38"/>
    <mergeCell ref="AJ36:AJ38"/>
    <mergeCell ref="AK36:AK38"/>
    <mergeCell ref="AL36:AL38"/>
    <mergeCell ref="P36:P38"/>
    <mergeCell ref="AB36:AB38"/>
    <mergeCell ref="AC36:AC38"/>
    <mergeCell ref="AD36:AD38"/>
    <mergeCell ref="AE36:AE38"/>
    <mergeCell ref="AF36:AF38"/>
    <mergeCell ref="J36:J38"/>
    <mergeCell ref="K36:K38"/>
    <mergeCell ref="L36:L38"/>
    <mergeCell ref="M36:M38"/>
    <mergeCell ref="N36:N38"/>
    <mergeCell ref="O36:O38"/>
    <mergeCell ref="AL33:AL35"/>
    <mergeCell ref="A36:A38"/>
    <mergeCell ref="B36:B38"/>
    <mergeCell ref="C36:C38"/>
    <mergeCell ref="D36:D38"/>
    <mergeCell ref="E36:E38"/>
    <mergeCell ref="F36:F38"/>
    <mergeCell ref="G36:G38"/>
    <mergeCell ref="H36:H38"/>
    <mergeCell ref="I36:I38"/>
    <mergeCell ref="AF33:AF35"/>
    <mergeCell ref="AG33:AG35"/>
    <mergeCell ref="AH33:AH35"/>
    <mergeCell ref="AI33:AI35"/>
    <mergeCell ref="AJ33:AJ35"/>
    <mergeCell ref="AK33:AK35"/>
    <mergeCell ref="O33:O35"/>
    <mergeCell ref="P33:P35"/>
    <mergeCell ref="AB33:AB35"/>
    <mergeCell ref="AC33:AC35"/>
    <mergeCell ref="AD33:AD35"/>
    <mergeCell ref="AE33:AE35"/>
    <mergeCell ref="I33:I35"/>
    <mergeCell ref="J33:J35"/>
    <mergeCell ref="K33:K35"/>
    <mergeCell ref="L33:L35"/>
    <mergeCell ref="M33:M35"/>
    <mergeCell ref="N33:N35"/>
    <mergeCell ref="AK30:AK32"/>
    <mergeCell ref="AL30:AL32"/>
    <mergeCell ref="A33:A35"/>
    <mergeCell ref="B33:B35"/>
    <mergeCell ref="C33:C35"/>
    <mergeCell ref="D33:D35"/>
    <mergeCell ref="E33:E35"/>
    <mergeCell ref="F33:F35"/>
    <mergeCell ref="G33:G35"/>
    <mergeCell ref="H33:H35"/>
    <mergeCell ref="AE30:AE32"/>
    <mergeCell ref="AF30:AF32"/>
    <mergeCell ref="AG30:AG32"/>
    <mergeCell ref="AH30:AH32"/>
    <mergeCell ref="AI30:AI32"/>
    <mergeCell ref="AJ30:AJ32"/>
    <mergeCell ref="N30:N32"/>
    <mergeCell ref="O30:O32"/>
    <mergeCell ref="P30:P32"/>
    <mergeCell ref="AB30:AB32"/>
    <mergeCell ref="AC30:AC32"/>
    <mergeCell ref="AD30:AD32"/>
    <mergeCell ref="H30:H32"/>
    <mergeCell ref="I30:I32"/>
    <mergeCell ref="J30:J32"/>
    <mergeCell ref="K30:K32"/>
    <mergeCell ref="L30:L32"/>
    <mergeCell ref="M30:M32"/>
    <mergeCell ref="AJ27:AJ29"/>
    <mergeCell ref="AK27:AK29"/>
    <mergeCell ref="AL27:AL29"/>
    <mergeCell ref="A30:A32"/>
    <mergeCell ref="B30:B32"/>
    <mergeCell ref="C30:C32"/>
    <mergeCell ref="D30:D32"/>
    <mergeCell ref="E30:E32"/>
    <mergeCell ref="F30:F32"/>
    <mergeCell ref="G30:G32"/>
    <mergeCell ref="AD27:AD29"/>
    <mergeCell ref="AE27:AE29"/>
    <mergeCell ref="AF27:AF29"/>
    <mergeCell ref="AG27:AG29"/>
    <mergeCell ref="AH27:AH29"/>
    <mergeCell ref="AI27:AI29"/>
    <mergeCell ref="M27:M29"/>
    <mergeCell ref="N27:N29"/>
    <mergeCell ref="O27:O29"/>
    <mergeCell ref="P27:P29"/>
    <mergeCell ref="AB27:AB29"/>
    <mergeCell ref="AC27:AC29"/>
    <mergeCell ref="G27:G29"/>
    <mergeCell ref="H27:H29"/>
    <mergeCell ref="I27:I29"/>
    <mergeCell ref="J27:J29"/>
    <mergeCell ref="K27:K29"/>
    <mergeCell ref="L27:L29"/>
    <mergeCell ref="A27:A29"/>
    <mergeCell ref="B27:B29"/>
    <mergeCell ref="C27:C29"/>
    <mergeCell ref="D27:D29"/>
    <mergeCell ref="E27:E29"/>
    <mergeCell ref="F27:F29"/>
    <mergeCell ref="AG24:AG26"/>
    <mergeCell ref="AH24:AH26"/>
    <mergeCell ref="AI24:AI26"/>
    <mergeCell ref="AJ24:AJ26"/>
    <mergeCell ref="AK24:AK26"/>
    <mergeCell ref="AL24:AL26"/>
    <mergeCell ref="P24:P26"/>
    <mergeCell ref="AB24:AB26"/>
    <mergeCell ref="AC24:AC26"/>
    <mergeCell ref="AD24:AD26"/>
    <mergeCell ref="AE24:AE26"/>
    <mergeCell ref="AF24:AF26"/>
    <mergeCell ref="J24:J26"/>
    <mergeCell ref="K24:K26"/>
    <mergeCell ref="L24:L26"/>
    <mergeCell ref="M24:M26"/>
    <mergeCell ref="N24:N26"/>
    <mergeCell ref="O24:O26"/>
    <mergeCell ref="AL21:AL23"/>
    <mergeCell ref="A24:A26"/>
    <mergeCell ref="B24:B26"/>
    <mergeCell ref="C24:C26"/>
    <mergeCell ref="D24:D26"/>
    <mergeCell ref="E24:E26"/>
    <mergeCell ref="F24:F26"/>
    <mergeCell ref="G24:G26"/>
    <mergeCell ref="H24:H26"/>
    <mergeCell ref="I24:I26"/>
    <mergeCell ref="AF21:AF23"/>
    <mergeCell ref="AG21:AG23"/>
    <mergeCell ref="AH21:AH23"/>
    <mergeCell ref="AI21:AI23"/>
    <mergeCell ref="AJ21:AJ23"/>
    <mergeCell ref="AK21:AK23"/>
    <mergeCell ref="O21:O23"/>
    <mergeCell ref="P21:P23"/>
    <mergeCell ref="AB21:AB23"/>
    <mergeCell ref="AC21:AC23"/>
    <mergeCell ref="AD21:AD23"/>
    <mergeCell ref="AE21:AE23"/>
    <mergeCell ref="I21:I23"/>
    <mergeCell ref="J21:J23"/>
    <mergeCell ref="K21:K23"/>
    <mergeCell ref="L21:L23"/>
    <mergeCell ref="M21:M23"/>
    <mergeCell ref="N21:N23"/>
    <mergeCell ref="AK18:AK20"/>
    <mergeCell ref="AL18:AL20"/>
    <mergeCell ref="A21:A23"/>
    <mergeCell ref="B21:B23"/>
    <mergeCell ref="C21:C23"/>
    <mergeCell ref="D21:D23"/>
    <mergeCell ref="E21:E23"/>
    <mergeCell ref="F21:F23"/>
    <mergeCell ref="G21:G23"/>
    <mergeCell ref="H21:H23"/>
    <mergeCell ref="AE18:AE20"/>
    <mergeCell ref="AF18:AF20"/>
    <mergeCell ref="AG18:AG20"/>
    <mergeCell ref="AH18:AH20"/>
    <mergeCell ref="AI18:AI20"/>
    <mergeCell ref="AJ18:AJ20"/>
    <mergeCell ref="N18:N20"/>
    <mergeCell ref="O18:O20"/>
    <mergeCell ref="P18:P20"/>
    <mergeCell ref="AB18:AB20"/>
    <mergeCell ref="AC18:AC20"/>
    <mergeCell ref="AD18:AD20"/>
    <mergeCell ref="H18:H20"/>
    <mergeCell ref="I18:I20"/>
    <mergeCell ref="J18:J20"/>
    <mergeCell ref="K18:K20"/>
    <mergeCell ref="L18:L20"/>
    <mergeCell ref="M18:M20"/>
    <mergeCell ref="AJ15:AJ17"/>
    <mergeCell ref="AK15:AK17"/>
    <mergeCell ref="AL15:AL17"/>
    <mergeCell ref="A18:A20"/>
    <mergeCell ref="B18:B20"/>
    <mergeCell ref="C18:C20"/>
    <mergeCell ref="D18:D20"/>
    <mergeCell ref="E18:E20"/>
    <mergeCell ref="F18:F20"/>
    <mergeCell ref="G18:G20"/>
    <mergeCell ref="AD15:AD17"/>
    <mergeCell ref="AE15:AE17"/>
    <mergeCell ref="AF15:AF17"/>
    <mergeCell ref="AG15:AG17"/>
    <mergeCell ref="AH15:AH17"/>
    <mergeCell ref="AI15:AI17"/>
    <mergeCell ref="M15:M17"/>
    <mergeCell ref="N15:N17"/>
    <mergeCell ref="O15:O17"/>
    <mergeCell ref="P15:P17"/>
    <mergeCell ref="AB15:AB17"/>
    <mergeCell ref="AC15:AC17"/>
    <mergeCell ref="G15:G17"/>
    <mergeCell ref="H15:H17"/>
    <mergeCell ref="I15:I17"/>
    <mergeCell ref="J15:J17"/>
    <mergeCell ref="K15:K17"/>
    <mergeCell ref="L15:L17"/>
    <mergeCell ref="A15:A17"/>
    <mergeCell ref="B15:B17"/>
    <mergeCell ref="C15:C17"/>
    <mergeCell ref="D15:D17"/>
    <mergeCell ref="E15:E17"/>
    <mergeCell ref="F15:F17"/>
    <mergeCell ref="AG12:AG14"/>
    <mergeCell ref="AH12:AH14"/>
    <mergeCell ref="AI12:AI14"/>
    <mergeCell ref="AJ12:AJ14"/>
    <mergeCell ref="AK12:AK14"/>
    <mergeCell ref="AL12:AL14"/>
    <mergeCell ref="P12:P14"/>
    <mergeCell ref="AB12:AB14"/>
    <mergeCell ref="AC12:AC14"/>
    <mergeCell ref="AD12:AD14"/>
    <mergeCell ref="AE12:AE14"/>
    <mergeCell ref="AF12:AF14"/>
    <mergeCell ref="J12:J14"/>
    <mergeCell ref="K12:K14"/>
    <mergeCell ref="L12:L14"/>
    <mergeCell ref="M12:M14"/>
    <mergeCell ref="N12:N14"/>
    <mergeCell ref="O12:O14"/>
    <mergeCell ref="AL9:AL11"/>
    <mergeCell ref="A12:A14"/>
    <mergeCell ref="B12:B14"/>
    <mergeCell ref="C12:C14"/>
    <mergeCell ref="D12:D14"/>
    <mergeCell ref="E12:E14"/>
    <mergeCell ref="F12:F14"/>
    <mergeCell ref="G12:G14"/>
    <mergeCell ref="H12:H14"/>
    <mergeCell ref="I12:I14"/>
    <mergeCell ref="AF9:AF11"/>
    <mergeCell ref="AG9:AG11"/>
    <mergeCell ref="AH9:AH11"/>
    <mergeCell ref="AI9:AI11"/>
    <mergeCell ref="AJ9:AJ11"/>
    <mergeCell ref="AK9:AK11"/>
    <mergeCell ref="O9:O11"/>
    <mergeCell ref="P9:P11"/>
    <mergeCell ref="AB9:AB11"/>
    <mergeCell ref="AC9:AC11"/>
    <mergeCell ref="AD9:AD11"/>
    <mergeCell ref="AE9:AE11"/>
    <mergeCell ref="I9:I11"/>
    <mergeCell ref="J9:J11"/>
    <mergeCell ref="K9:K11"/>
    <mergeCell ref="L9:L11"/>
    <mergeCell ref="M9:M11"/>
    <mergeCell ref="N9:N11"/>
    <mergeCell ref="AK7:AK8"/>
    <mergeCell ref="AL7:AL8"/>
    <mergeCell ref="A9:A11"/>
    <mergeCell ref="B9:B11"/>
    <mergeCell ref="C9:C11"/>
    <mergeCell ref="D9:D11"/>
    <mergeCell ref="E9:E11"/>
    <mergeCell ref="F9:F11"/>
    <mergeCell ref="G9:G11"/>
    <mergeCell ref="H9:H11"/>
    <mergeCell ref="AE7:AE8"/>
    <mergeCell ref="AF7:AF8"/>
    <mergeCell ref="AG7:AG8"/>
    <mergeCell ref="AH7:AH8"/>
    <mergeCell ref="AI7:AI8"/>
    <mergeCell ref="AJ7:AJ8"/>
    <mergeCell ref="R7:T7"/>
    <mergeCell ref="U7:Z7"/>
    <mergeCell ref="AA7:AA8"/>
    <mergeCell ref="AB7:AB8"/>
    <mergeCell ref="AC7:AC8"/>
    <mergeCell ref="AD7:AD8"/>
    <mergeCell ref="L7:L8"/>
    <mergeCell ref="M7:M8"/>
    <mergeCell ref="N7:N8"/>
    <mergeCell ref="O7:O8"/>
    <mergeCell ref="P7:P8"/>
    <mergeCell ref="Q7:Q8"/>
    <mergeCell ref="F7:F8"/>
    <mergeCell ref="G7:G8"/>
    <mergeCell ref="H7:H8"/>
    <mergeCell ref="I7:I8"/>
    <mergeCell ref="J7:J8"/>
    <mergeCell ref="K7:K8"/>
    <mergeCell ref="A6:J6"/>
    <mergeCell ref="K6:P6"/>
    <mergeCell ref="Q6:AA6"/>
    <mergeCell ref="AB6:AH6"/>
    <mergeCell ref="AI6:AL6"/>
    <mergeCell ref="A7:A8"/>
    <mergeCell ref="B7:B8"/>
    <mergeCell ref="C7:C8"/>
    <mergeCell ref="D7:D8"/>
    <mergeCell ref="E7:E8"/>
    <mergeCell ref="A1:C4"/>
    <mergeCell ref="D1:AJ4"/>
    <mergeCell ref="AK1:AL1"/>
    <mergeCell ref="AK2:AL2"/>
    <mergeCell ref="AK3:AL3"/>
    <mergeCell ref="AK4:AL4"/>
  </mergeCells>
  <conditionalFormatting sqref="N9">
    <cfRule type="cellIs" dxfId="955" priority="78" operator="equal">
      <formula>"Catastrófico"</formula>
    </cfRule>
    <cfRule type="cellIs" dxfId="954" priority="79" operator="equal">
      <formula>"Mayor"</formula>
    </cfRule>
    <cfRule type="cellIs" dxfId="953" priority="80" operator="equal">
      <formula>"Moderado"</formula>
    </cfRule>
    <cfRule type="cellIs" dxfId="952" priority="81" operator="equal">
      <formula>"Menor"</formula>
    </cfRule>
    <cfRule type="cellIs" dxfId="951" priority="82" operator="equal">
      <formula>"Leve"</formula>
    </cfRule>
  </conditionalFormatting>
  <conditionalFormatting sqref="P9">
    <cfRule type="cellIs" dxfId="950" priority="74" operator="equal">
      <formula>"Extremo"</formula>
    </cfRule>
    <cfRule type="cellIs" dxfId="949" priority="75" operator="equal">
      <formula>"Alto"</formula>
    </cfRule>
    <cfRule type="cellIs" dxfId="948" priority="76" operator="equal">
      <formula>"Moderado"</formula>
    </cfRule>
    <cfRule type="cellIs" dxfId="947" priority="77" operator="equal">
      <formula>"Bajo"</formula>
    </cfRule>
  </conditionalFormatting>
  <conditionalFormatting sqref="AD9">
    <cfRule type="cellIs" dxfId="946" priority="69" operator="equal">
      <formula>"Catastrófico"</formula>
    </cfRule>
    <cfRule type="cellIs" dxfId="945" priority="70" operator="equal">
      <formula>"Mayor"</formula>
    </cfRule>
    <cfRule type="cellIs" dxfId="944" priority="71" operator="equal">
      <formula>"Moderado"</formula>
    </cfRule>
    <cfRule type="cellIs" dxfId="943" priority="72" operator="equal">
      <formula>"Menor"</formula>
    </cfRule>
    <cfRule type="cellIs" dxfId="942" priority="73" operator="equal">
      <formula>"Leve"</formula>
    </cfRule>
  </conditionalFormatting>
  <conditionalFormatting sqref="AF9">
    <cfRule type="cellIs" dxfId="941" priority="65" operator="equal">
      <formula>"Extremo"</formula>
    </cfRule>
    <cfRule type="cellIs" dxfId="940" priority="66" operator="equal">
      <formula>"Alto"</formula>
    </cfRule>
    <cfRule type="cellIs" dxfId="939" priority="67" operator="equal">
      <formula>"Moderado"</formula>
    </cfRule>
    <cfRule type="cellIs" dxfId="938" priority="68" operator="equal">
      <formula>"Bajo"</formula>
    </cfRule>
  </conditionalFormatting>
  <conditionalFormatting sqref="K9">
    <cfRule type="cellIs" dxfId="937" priority="60" operator="equal">
      <formula>"Muy Alta"</formula>
    </cfRule>
    <cfRule type="cellIs" dxfId="936" priority="61" operator="equal">
      <formula>"Alta"</formula>
    </cfRule>
    <cfRule type="cellIs" dxfId="935" priority="62" operator="equal">
      <formula>"Media"</formula>
    </cfRule>
    <cfRule type="cellIs" dxfId="934" priority="63" operator="equal">
      <formula>"Baja"</formula>
    </cfRule>
    <cfRule type="cellIs" dxfId="933" priority="64" operator="equal">
      <formula>"Muy Baja"</formula>
    </cfRule>
  </conditionalFormatting>
  <conditionalFormatting sqref="K9:K11">
    <cfRule type="expression" dxfId="932" priority="55">
      <formula>IF($K9="Casi seguro",1,0)</formula>
    </cfRule>
    <cfRule type="expression" dxfId="931" priority="56">
      <formula>IF($K9="Probable",1,0)</formula>
    </cfRule>
    <cfRule type="expression" dxfId="930" priority="57">
      <formula>IF($K9="Posible",1,0)</formula>
    </cfRule>
    <cfRule type="expression" dxfId="929" priority="58">
      <formula>IF($K9="Improbable",1,0)</formula>
    </cfRule>
    <cfRule type="expression" dxfId="928" priority="59">
      <formula>IF($K9="Rara vez",1,0)</formula>
    </cfRule>
  </conditionalFormatting>
  <conditionalFormatting sqref="AB9">
    <cfRule type="cellIs" dxfId="927" priority="50" operator="equal">
      <formula>"Muy Alta"</formula>
    </cfRule>
    <cfRule type="cellIs" dxfId="926" priority="51" operator="equal">
      <formula>"Alta"</formula>
    </cfRule>
    <cfRule type="cellIs" dxfId="925" priority="52" operator="equal">
      <formula>"Media"</formula>
    </cfRule>
    <cfRule type="cellIs" dxfId="924" priority="53" operator="equal">
      <formula>"Baja"</formula>
    </cfRule>
    <cfRule type="cellIs" dxfId="923" priority="54" operator="equal">
      <formula>"Muy Baja"</formula>
    </cfRule>
  </conditionalFormatting>
  <conditionalFormatting sqref="AB9:AB11">
    <cfRule type="expression" dxfId="922" priority="45">
      <formula>IF($AB9="Casi seguro",1,0)</formula>
    </cfRule>
    <cfRule type="expression" dxfId="921" priority="46">
      <formula>IF($AB9="Probable",1,0)</formula>
    </cfRule>
    <cfRule type="expression" dxfId="920" priority="47">
      <formula>IF($AB9="Posible",1,0)</formula>
    </cfRule>
    <cfRule type="expression" dxfId="919" priority="48">
      <formula>IF($AB9="Improbable",1,0)</formula>
    </cfRule>
    <cfRule type="expression" dxfId="918" priority="49">
      <formula>IF($AB9="Rara vez",1,0)</formula>
    </cfRule>
  </conditionalFormatting>
  <conditionalFormatting sqref="N12 N15 N18 N21 N24 N27 N30 N33 N36 N39 N42 N45 N48 N51 N54 N57 N60 N63 N66">
    <cfRule type="cellIs" dxfId="917" priority="40" operator="equal">
      <formula>"Catastrófico"</formula>
    </cfRule>
    <cfRule type="cellIs" dxfId="916" priority="41" operator="equal">
      <formula>"Mayor"</formula>
    </cfRule>
    <cfRule type="cellIs" dxfId="915" priority="42" operator="equal">
      <formula>"Moderado"</formula>
    </cfRule>
    <cfRule type="cellIs" dxfId="914" priority="43" operator="equal">
      <formula>"Menor"</formula>
    </cfRule>
    <cfRule type="cellIs" dxfId="913" priority="44" operator="equal">
      <formula>"Leve"</formula>
    </cfRule>
  </conditionalFormatting>
  <conditionalFormatting sqref="P12 P15 P18 P21 P24 P27 P30 P33 P36 P39 P42 P45 P48 P51 P54 P57 P60 P63 P66">
    <cfRule type="cellIs" dxfId="912" priority="36" operator="equal">
      <formula>"Extremo"</formula>
    </cfRule>
    <cfRule type="cellIs" dxfId="911" priority="37" operator="equal">
      <formula>"Alto"</formula>
    </cfRule>
    <cfRule type="cellIs" dxfId="910" priority="38" operator="equal">
      <formula>"Moderado"</formula>
    </cfRule>
    <cfRule type="cellIs" dxfId="909" priority="39" operator="equal">
      <formula>"Bajo"</formula>
    </cfRule>
  </conditionalFormatting>
  <conditionalFormatting sqref="AD12 AD15 AD18 AD21 AD24 AD27 AD30 AD33 AD36 AD39 AD42 AD45 AD48 AD51 AD54 AD57 AD60 AD63 AD66">
    <cfRule type="cellIs" dxfId="908" priority="31" operator="equal">
      <formula>"Catastrófico"</formula>
    </cfRule>
    <cfRule type="cellIs" dxfId="907" priority="32" operator="equal">
      <formula>"Mayor"</formula>
    </cfRule>
    <cfRule type="cellIs" dxfId="906" priority="33" operator="equal">
      <formula>"Moderado"</formula>
    </cfRule>
    <cfRule type="cellIs" dxfId="905" priority="34" operator="equal">
      <formula>"Menor"</formula>
    </cfRule>
    <cfRule type="cellIs" dxfId="904" priority="35" operator="equal">
      <formula>"Leve"</formula>
    </cfRule>
  </conditionalFormatting>
  <conditionalFormatting sqref="AF12 AF15 AF18 AF21 AF24 AF27 AF30 AF33 AF36 AF39 AF42 AF45 AF48 AF51 AF54 AF57 AF60 AF63 AF66">
    <cfRule type="cellIs" dxfId="903" priority="27" operator="equal">
      <formula>"Extremo"</formula>
    </cfRule>
    <cfRule type="cellIs" dxfId="902" priority="28" operator="equal">
      <formula>"Alto"</formula>
    </cfRule>
    <cfRule type="cellIs" dxfId="901" priority="29" operator="equal">
      <formula>"Moderado"</formula>
    </cfRule>
    <cfRule type="cellIs" dxfId="900" priority="30" operator="equal">
      <formula>"Bajo"</formula>
    </cfRule>
  </conditionalFormatting>
  <conditionalFormatting sqref="K12 K15 K18 K21 K24 K27 K30 K33 K36 K39 K42 K45 K48 K51 K54 K57 K60 K63 K66">
    <cfRule type="cellIs" dxfId="899" priority="22" operator="equal">
      <formula>"Muy Alta"</formula>
    </cfRule>
    <cfRule type="cellIs" dxfId="898" priority="23" operator="equal">
      <formula>"Alta"</formula>
    </cfRule>
    <cfRule type="cellIs" dxfId="897" priority="24" operator="equal">
      <formula>"Media"</formula>
    </cfRule>
    <cfRule type="cellIs" dxfId="896" priority="25" operator="equal">
      <formula>"Baja"</formula>
    </cfRule>
    <cfRule type="cellIs" dxfId="895" priority="26" operator="equal">
      <formula>"Muy Baja"</formula>
    </cfRule>
  </conditionalFormatting>
  <conditionalFormatting sqref="K12:K68">
    <cfRule type="expression" dxfId="894" priority="17">
      <formula>IF($K12="Casi seguro",1,0)</formula>
    </cfRule>
    <cfRule type="expression" dxfId="893" priority="18">
      <formula>IF($K12="Probable",1,0)</formula>
    </cfRule>
    <cfRule type="expression" dxfId="892" priority="19">
      <formula>IF($K12="Posible",1,0)</formula>
    </cfRule>
    <cfRule type="expression" dxfId="891" priority="20">
      <formula>IF($K12="Improbable",1,0)</formula>
    </cfRule>
    <cfRule type="expression" dxfId="890" priority="21">
      <formula>IF($K12="Rara vez",1,0)</formula>
    </cfRule>
  </conditionalFormatting>
  <conditionalFormatting sqref="AB12 AB15 AB18 AB21 AB24 AB27 AB30 AB33 AB36 AB39 AB42 AB45 AB48 AB51 AB54 AB57 AB60 AB63 AB66">
    <cfRule type="cellIs" dxfId="889" priority="12" operator="equal">
      <formula>"Muy Alta"</formula>
    </cfRule>
    <cfRule type="cellIs" dxfId="888" priority="13" operator="equal">
      <formula>"Alta"</formula>
    </cfRule>
    <cfRule type="cellIs" dxfId="887" priority="14" operator="equal">
      <formula>"Media"</formula>
    </cfRule>
    <cfRule type="cellIs" dxfId="886" priority="15" operator="equal">
      <formula>"Baja"</formula>
    </cfRule>
    <cfRule type="cellIs" dxfId="885" priority="16" operator="equal">
      <formula>"Muy Baja"</formula>
    </cfRule>
  </conditionalFormatting>
  <conditionalFormatting sqref="AB12:AB68">
    <cfRule type="expression" dxfId="884" priority="7">
      <formula>IF($AB12="Casi seguro",1,0)</formula>
    </cfRule>
    <cfRule type="expression" dxfId="883" priority="8">
      <formula>IF($AB12="Probable",1,0)</formula>
    </cfRule>
    <cfRule type="expression" dxfId="882" priority="9">
      <formula>IF($AB12="Posible",1,0)</formula>
    </cfRule>
    <cfRule type="expression" dxfId="881" priority="10">
      <formula>IF($AB12="Improbable",1,0)</formula>
    </cfRule>
    <cfRule type="expression" dxfId="880" priority="11">
      <formula>IF($AB12="Rara vez",1,0)</formula>
    </cfRule>
  </conditionalFormatting>
  <conditionalFormatting sqref="AI9:AL11">
    <cfRule type="expression" dxfId="879" priority="4">
      <formula>IF(OR($AG9="Evitar",$AG9="Compartir",$AG9="Aceptar",$AG9="Reducir (Transferir)"),1,0)</formula>
    </cfRule>
    <cfRule type="expression" dxfId="878" priority="5">
      <formula>IF(AND($AF9="Moderado",OR($H9="Gestión",$H9="Seguridad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877" priority="6">
      <formula>IF($AF9="Bajo",1,0)</formula>
    </cfRule>
  </conditionalFormatting>
  <conditionalFormatting sqref="AI12:AL68">
    <cfRule type="expression" dxfId="876" priority="1">
      <formula>IF(OR($AG12="Evitar",$AG12="Compartir",$AG12="Aceptar",$AG12="Reducir (Transferir)"),1,0)</formula>
    </cfRule>
    <cfRule type="expression" dxfId="875" priority="2">
      <formula>IF(AND($AF12="Moderado",OR($H12="Gestión",$H12="Seguridad de la Información (Pérdida de la Disponibilidad)",$H12="Seguridad de la Información (Pérdida de la Integridad)",$H12="Seguridad de la Información (Pérdida de Confidencialidad)",$H12="Fuga de Capital Intelectual",$H12="Estratégico")),1,0)</formula>
    </cfRule>
    <cfRule type="expression" dxfId="874" priority="3">
      <formula>IF($AF12="Bajo",1,0)</formula>
    </cfRule>
  </conditionalFormatting>
  <dataValidations count="1">
    <dataValidation type="list" allowBlank="1" showInputMessage="1" showErrorMessage="1" sqref="AG9:AG68">
      <formula1>IF(OR($H9="Corrupción",$H9="Trámites, OPAs y Consultas de Acceso a la Información Pública",$H9="Lavado de Activos",$H9="Financiación del Terrorismo"),TratamientoCorrupcion,TratamientoV5)</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70"/>
  <sheetViews>
    <sheetView tabSelected="1" zoomScale="70" zoomScaleNormal="70" workbookViewId="0">
      <pane ySplit="8" topLeftCell="A18" activePane="bottomLeft" state="frozen"/>
      <selection pane="bottomLeft" activeCell="B27" sqref="B27:B29"/>
    </sheetView>
  </sheetViews>
  <sheetFormatPr baseColWidth="10" defaultColWidth="0" defaultRowHeight="16.5" customHeight="1" zeroHeight="1"/>
  <cols>
    <col min="1" max="1" width="4" style="69" bestFit="1" customWidth="1"/>
    <col min="2" max="3" width="16.5703125" style="69" customWidth="1"/>
    <col min="4" max="4" width="17.85546875" style="69" customWidth="1"/>
    <col min="5" max="5" width="13.140625" style="69" customWidth="1"/>
    <col min="6" max="6" width="16.140625" style="69" customWidth="1"/>
    <col min="7" max="7" width="30.85546875" style="69" customWidth="1"/>
    <col min="8" max="8" width="20.28515625" style="69" customWidth="1"/>
    <col min="9" max="9" width="22.28515625" style="70" customWidth="1"/>
    <col min="10" max="10" width="30.140625" style="68" customWidth="1"/>
    <col min="11" max="11" width="13" style="68" customWidth="1"/>
    <col min="12" max="12" width="7.140625" style="68" bestFit="1" customWidth="1"/>
    <col min="13" max="13" width="40.85546875" style="68" customWidth="1"/>
    <col min="14" max="14" width="13.5703125" style="68" customWidth="1"/>
    <col min="15" max="15" width="6.28515625" style="68" bestFit="1" customWidth="1"/>
    <col min="16" max="16" width="16" style="68" customWidth="1"/>
    <col min="17" max="17" width="26.7109375" style="68" customWidth="1"/>
    <col min="18" max="18" width="12.85546875" style="68" customWidth="1"/>
    <col min="19" max="19" width="16" style="68" customWidth="1"/>
    <col min="20" max="20" width="21.140625" style="68" customWidth="1"/>
    <col min="21" max="21" width="16.28515625" style="68" customWidth="1"/>
    <col min="22" max="22" width="21" style="68" customWidth="1"/>
    <col min="23" max="23" width="17.28515625" style="68" customWidth="1"/>
    <col min="24" max="25" width="29.42578125" style="68" customWidth="1"/>
    <col min="26" max="26" width="35.5703125" style="68" customWidth="1"/>
    <col min="27" max="27" width="12.85546875" style="68" customWidth="1"/>
    <col min="28" max="28" width="13" style="68" customWidth="1"/>
    <col min="29" max="29" width="10.42578125" style="68" customWidth="1"/>
    <col min="30" max="30" width="12.85546875" style="68" customWidth="1"/>
    <col min="31" max="31" width="9.140625" style="68" customWidth="1"/>
    <col min="32" max="32" width="15.28515625" style="68" customWidth="1"/>
    <col min="33" max="33" width="13.42578125" style="68" customWidth="1"/>
    <col min="34" max="34" width="31.85546875" style="68" customWidth="1"/>
    <col min="35" max="35" width="50" style="68" customWidth="1"/>
    <col min="36" max="36" width="27.85546875" style="68" customWidth="1"/>
    <col min="37" max="37" width="19.28515625" style="68" customWidth="1"/>
    <col min="38" max="38" width="24.42578125" style="68" customWidth="1"/>
    <col min="39" max="39" width="8.140625" style="68" customWidth="1"/>
    <col min="40" max="67" width="11.42578125" style="68" hidden="1" customWidth="1"/>
    <col min="68" max="16384" width="11.42578125" style="7" hidden="1"/>
  </cols>
  <sheetData>
    <row r="1" spans="1:67" ht="16.5" customHeight="1">
      <c r="A1" s="1" t="s">
        <v>0</v>
      </c>
      <c r="B1" s="2"/>
      <c r="C1" s="3"/>
      <c r="D1" s="4" t="s">
        <v>1</v>
      </c>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t="s">
        <v>2</v>
      </c>
      <c r="AL1" s="5"/>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row>
    <row r="2" spans="1:67" ht="16.5" customHeight="1">
      <c r="A2" s="8"/>
      <c r="B2" s="9"/>
      <c r="C2" s="10"/>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t="s">
        <v>3</v>
      </c>
      <c r="AL2" s="5"/>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row>
    <row r="3" spans="1:67">
      <c r="A3" s="8"/>
      <c r="B3" s="9"/>
      <c r="C3" s="10"/>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5" t="s">
        <v>4</v>
      </c>
      <c r="AL3" s="5"/>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row>
    <row r="4" spans="1:67">
      <c r="A4" s="11"/>
      <c r="B4" s="12"/>
      <c r="C4" s="13"/>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5" t="s">
        <v>5</v>
      </c>
      <c r="AL4" s="5"/>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row>
    <row r="5" spans="1:67" ht="12" customHeight="1">
      <c r="A5" s="14"/>
      <c r="B5" s="14"/>
      <c r="C5" s="14"/>
      <c r="D5" s="15"/>
      <c r="E5" s="14"/>
      <c r="F5" s="14"/>
      <c r="G5" s="14"/>
      <c r="H5" s="14"/>
      <c r="I5" s="1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row>
    <row r="6" spans="1:67" ht="17.25" customHeight="1">
      <c r="A6" s="17" t="s">
        <v>6</v>
      </c>
      <c r="B6" s="17"/>
      <c r="C6" s="17"/>
      <c r="D6" s="17"/>
      <c r="E6" s="17"/>
      <c r="F6" s="17"/>
      <c r="G6" s="17"/>
      <c r="H6" s="17"/>
      <c r="I6" s="17"/>
      <c r="J6" s="17"/>
      <c r="K6" s="17" t="s">
        <v>7</v>
      </c>
      <c r="L6" s="17"/>
      <c r="M6" s="17"/>
      <c r="N6" s="17"/>
      <c r="O6" s="17"/>
      <c r="P6" s="17"/>
      <c r="Q6" s="18" t="s">
        <v>8</v>
      </c>
      <c r="R6" s="19"/>
      <c r="S6" s="19"/>
      <c r="T6" s="19"/>
      <c r="U6" s="19"/>
      <c r="V6" s="19"/>
      <c r="W6" s="19"/>
      <c r="X6" s="19"/>
      <c r="Y6" s="19"/>
      <c r="Z6" s="19"/>
      <c r="AA6" s="20"/>
      <c r="AB6" s="18" t="s">
        <v>9</v>
      </c>
      <c r="AC6" s="19"/>
      <c r="AD6" s="19"/>
      <c r="AE6" s="19"/>
      <c r="AF6" s="19"/>
      <c r="AG6" s="19"/>
      <c r="AH6" s="20"/>
      <c r="AI6" s="21" t="s">
        <v>10</v>
      </c>
      <c r="AJ6" s="22"/>
      <c r="AK6" s="22"/>
      <c r="AL6" s="22"/>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row>
    <row r="7" spans="1:67" ht="18" customHeight="1">
      <c r="A7" s="23" t="s">
        <v>11</v>
      </c>
      <c r="B7" s="24" t="s">
        <v>12</v>
      </c>
      <c r="C7" s="25" t="s">
        <v>13</v>
      </c>
      <c r="D7" s="25" t="s">
        <v>14</v>
      </c>
      <c r="E7" s="25" t="s">
        <v>15</v>
      </c>
      <c r="F7" s="25" t="s">
        <v>16</v>
      </c>
      <c r="G7" s="24" t="s">
        <v>17</v>
      </c>
      <c r="H7" s="25" t="s">
        <v>18</v>
      </c>
      <c r="I7" s="25" t="s">
        <v>19</v>
      </c>
      <c r="J7" s="26" t="s">
        <v>20</v>
      </c>
      <c r="K7" s="25" t="s">
        <v>21</v>
      </c>
      <c r="L7" s="24" t="s">
        <v>22</v>
      </c>
      <c r="M7" s="25" t="s">
        <v>23</v>
      </c>
      <c r="N7" s="25" t="s">
        <v>24</v>
      </c>
      <c r="O7" s="24" t="s">
        <v>22</v>
      </c>
      <c r="P7" s="25" t="s">
        <v>25</v>
      </c>
      <c r="Q7" s="25" t="s">
        <v>26</v>
      </c>
      <c r="R7" s="27" t="s">
        <v>27</v>
      </c>
      <c r="S7" s="28"/>
      <c r="T7" s="29"/>
      <c r="U7" s="27" t="s">
        <v>28</v>
      </c>
      <c r="V7" s="28"/>
      <c r="W7" s="28"/>
      <c r="X7" s="28"/>
      <c r="Y7" s="28"/>
      <c r="Z7" s="29"/>
      <c r="AA7" s="25" t="s">
        <v>29</v>
      </c>
      <c r="AB7" s="25" t="s">
        <v>30</v>
      </c>
      <c r="AC7" s="25" t="s">
        <v>22</v>
      </c>
      <c r="AD7" s="25" t="s">
        <v>31</v>
      </c>
      <c r="AE7" s="25" t="s">
        <v>22</v>
      </c>
      <c r="AF7" s="25" t="s">
        <v>32</v>
      </c>
      <c r="AG7" s="30" t="s">
        <v>33</v>
      </c>
      <c r="AH7" s="25" t="s">
        <v>34</v>
      </c>
      <c r="AI7" s="30" t="s">
        <v>35</v>
      </c>
      <c r="AJ7" s="30" t="s">
        <v>36</v>
      </c>
      <c r="AK7" s="25" t="s">
        <v>37</v>
      </c>
      <c r="AL7" s="30" t="s">
        <v>38</v>
      </c>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row>
    <row r="8" spans="1:67" ht="47.25" customHeight="1">
      <c r="A8" s="23"/>
      <c r="B8" s="24"/>
      <c r="C8" s="25"/>
      <c r="D8" s="25"/>
      <c r="E8" s="25"/>
      <c r="F8" s="25"/>
      <c r="G8" s="24"/>
      <c r="H8" s="25"/>
      <c r="I8" s="25"/>
      <c r="J8" s="31"/>
      <c r="K8" s="25"/>
      <c r="L8" s="24"/>
      <c r="M8" s="25"/>
      <c r="N8" s="24"/>
      <c r="O8" s="24"/>
      <c r="P8" s="25"/>
      <c r="Q8" s="25"/>
      <c r="R8" s="32" t="s">
        <v>39</v>
      </c>
      <c r="S8" s="32" t="s">
        <v>40</v>
      </c>
      <c r="T8" s="32" t="s">
        <v>41</v>
      </c>
      <c r="U8" s="32" t="s">
        <v>42</v>
      </c>
      <c r="V8" s="32" t="s">
        <v>43</v>
      </c>
      <c r="W8" s="32" t="s">
        <v>44</v>
      </c>
      <c r="X8" s="32" t="s">
        <v>45</v>
      </c>
      <c r="Y8" s="32" t="s">
        <v>46</v>
      </c>
      <c r="Z8" s="32" t="s">
        <v>47</v>
      </c>
      <c r="AA8" s="25"/>
      <c r="AB8" s="25"/>
      <c r="AC8" s="25"/>
      <c r="AD8" s="25"/>
      <c r="AE8" s="25"/>
      <c r="AF8" s="25"/>
      <c r="AG8" s="30"/>
      <c r="AH8" s="25"/>
      <c r="AI8" s="30"/>
      <c r="AJ8" s="30"/>
      <c r="AK8" s="25"/>
      <c r="AL8" s="33"/>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row>
    <row r="9" spans="1:67" ht="50.25" customHeight="1">
      <c r="A9" s="35">
        <v>1</v>
      </c>
      <c r="B9" s="36" t="str">
        <f>'[7]2. Identificación del Riesgo'!B9:B11</f>
        <v>Gestión Documental</v>
      </c>
      <c r="C9" s="36" t="str">
        <f>IF('[7]2. Identificación del Riesgo'!C9:C11="","",'[7]2. Identificación del Riesgo'!C9:C11)</f>
        <v>Organización de los Expedientes</v>
      </c>
      <c r="D9" s="36" t="str">
        <f>IF('[7]2. Identificación del Riesgo'!D9:D11="","",'[7]2. Identificación del Riesgo'!D9:D11)</f>
        <v>Afectación Reputacional</v>
      </c>
      <c r="E9" s="36" t="str">
        <f>IF('[7]2. Identificación del Riesgo'!E9:E11="","",'[7]2. Identificación del Riesgo'!E9:E11)</f>
        <v>Expedientes que no se encuentran organizados de acuerdo a la normatividad archivistica</v>
      </c>
      <c r="F9" s="36" t="str">
        <f>IF('[7]2. Identificación del Riesgo'!F9:F11="","",'[7]2. Identificación del Riesgo'!F9:F11)</f>
        <v>1. Tablas de retención documental - TRD no actualizadas.
2. La no aplicación de las TRD.
3. No se cuenta con el personal capacitado para el procedimiento.</v>
      </c>
      <c r="G9" s="36" t="str">
        <f>IF('[7]2. Identificación del Riesgo'!G9:G11="","",'[7]2. Identificación del Riesgo'!G9:G11)</f>
        <v>Posibilidad de afectacion reputacional al encontrarse expedientes que no se encuentran organizados según la normatividad archivistiva, debido a la no aplicación de las Tablas de Retencion Documental o la intervencion de los mismo por personal no cualificado</v>
      </c>
      <c r="H9" s="36" t="str">
        <f>IF('[7]2. Identificación del Riesgo'!H9:H11="","",'[7]2. Identificación del Riesgo'!H9:H11)</f>
        <v>Gestión</v>
      </c>
      <c r="I9" s="36" t="str">
        <f>IF('[7]2. Identificación del Riesgo'!I9:I11="","",'[7]2. Identificación del Riesgo'!I9:I11)</f>
        <v>Ejecución y Administración de procesos</v>
      </c>
      <c r="J9" s="36" t="str">
        <f>IF('[7]2. Identificación del Riesgo'!J9:J11="","",'[7]2. Identificación del Riesgo'!J9:J11)</f>
        <v>Alta: La actividad que conlleva el riesgo se ejecuta mínimo 500 veces al año y máximo 5000 veces por año</v>
      </c>
      <c r="K9" s="37" t="str">
        <f>'[7]2. Identificación del Riesgo'!K9:K11</f>
        <v>Alta</v>
      </c>
      <c r="L9" s="38">
        <f>'[7]2. Identificación del Riesgo'!L9:L11</f>
        <v>0.8</v>
      </c>
      <c r="M9" s="36" t="str">
        <f>IF(OR('[7]2. Identificación del Riesgo'!H9:H11="Corrupción",'[7]2. Identificación del Riesgo'!H9:H11="Lavado de Activos",'[7]2. Identificación del Riesgo'!H9:H11="Financiación del Terrorismo",'[7]2. Identificación del Riesgo'!H9:H11="Trámites, OPAs y Consultas de Acceso a la Información Pública"),"No Aplica",
IF('[7]2. Identificación del Riesgo'!M9:M11="","",'[7]2. Identificación del Riesgo'!M9:M11))</f>
        <v>Reputacional: El riesgo afecta la imagen de la entidad con algunos usuarios de relevancia frente al logro de los objetivos</v>
      </c>
      <c r="N9" s="37" t="str">
        <f>'[7]2. Identificación del Riesgo'!N9:N11</f>
        <v>Moderado</v>
      </c>
      <c r="O9" s="38">
        <f>'[7]2. Identificación del Riesgo'!O9:O11</f>
        <v>0.6</v>
      </c>
      <c r="P9" s="39" t="str">
        <f>'[7]2. Identificación del Riesgo'!P9:P11</f>
        <v>Alto</v>
      </c>
      <c r="Q9" s="40" t="str">
        <f>IF($H$9="","",
IF(OR($H$9="Corrupción",$H$9="Lavado de Activos",$H$9="Financiación del Terrorismo",$H$9="Trámites, OPAs y Consultas de Acceso a la Información Pública"),'[7]6.Valoración Control Corrupción'!$E9,'[7]5. Valoración de Controles'!$H9))</f>
        <v>Técnico de gestión documental Realiza control de calidad antes de realizar la transferencia primaria de los expedientes de forma anual</v>
      </c>
      <c r="R9" s="41" t="str">
        <f>IF($H$9="","",
IF(OR($H$9="Corrupción",$H$9="Lavado de Activos",$H$9="Financiación del Terrorismo",$H$9="Trámites, OPAs y Consultas de Acceso a la Información Pública"),"No Aplica",'[7]5. Valoración de Controles'!$I9))</f>
        <v>Preventivo</v>
      </c>
      <c r="S9" s="41" t="str">
        <f>IF($H$9="","",
IF(OR($H$9="Corrupción",$H$9="Lavado de Activos",$H$9="Financiación del Terrorismo",$H$9="Trámites, OPAs y Consultas de Acceso a la Información Pública"),"No Aplica",'[7]5. Valoración de Controles'!$J9))</f>
        <v>Afecta probabilidad</v>
      </c>
      <c r="T9" s="41" t="str">
        <f>IF($H$9="","",
IF(OR($H$9="Corrupción",$H$9="Lavado de Activos",$H$9="Financiación del Terrorismo",$H$9="Trámites, OPAs y Consultas de Acceso a la Información Pública"),"No Aplica",'[7]5. Valoración de Controles'!$K9))</f>
        <v>Manual</v>
      </c>
      <c r="U9" s="41" t="str">
        <f>IF($H$9="","",
IF(OR($H$9="Corrupción",$H$9="Lavado de Activos",$H$9="Financiación del Terrorismo",$H$9="Trámites, OPAs y Consultas de Acceso a la Información Pública"),"No Aplica",'[7]5. Valoración de Controles'!$L9))</f>
        <v>Sin Documentar</v>
      </c>
      <c r="V9" s="41" t="str">
        <f>IF($H$9="","",
IF(OR($H$9="Corrupción",$H$9="Lavado de Activos",$H$9="Financiación del Terrorismo",$H$9="Trámites, OPAs y Consultas de Acceso a la Información Pública"),"No Aplica",'[7]5. Valoración de Controles'!$M9))</f>
        <v>Aleatoria</v>
      </c>
      <c r="W9" s="41" t="str">
        <f>IF($H$9="","",
IF(OR($H$9="Corrupción",$H$9="Lavado de Activos",$H$9="Financiación del Terrorismo",$H$9="Trámites, OPAs y Consultas de Acceso a la Información Pública"),"No Aplica",'[7]5. Valoración de Controles'!$N9))</f>
        <v>Sin registro</v>
      </c>
      <c r="X9" s="42">
        <f>IF($H$9="","",
IF(OR($H$9="Corrupción",$H$9="Lavado de Activos",$H$9="Financiación del Terrorismo",$H$9="Trámites, OPAs y Consultas de Acceso a la Información Pública"),"No Aplica",'[7]5. Valoración de Controles'!$O9))</f>
        <v>0</v>
      </c>
      <c r="Y9" s="42">
        <f>IF($H$9="","",
IF(OR($H$9="Corrupción",$H$9="Lavado de Activos",$H$9="Financiación del Terrorismo",$H$9="Trámites, OPAs y Consultas de Acceso a la Información Pública"),"No Aplica",'[7]5. Valoración de Controles'!$P9))</f>
        <v>0</v>
      </c>
      <c r="Z9" s="42">
        <f>IF($H$9="","",
IF(OR($H$9="Corrupción",$H$9="Lavado de Activos",$H$9="Financiación del Terrorismo",$H$9="Trámites, OPAs y Consultas de Acceso a la Información Pública"),"No Aplica",'[7]5. Valoración de Controles'!$Q9))</f>
        <v>0</v>
      </c>
      <c r="AA9" s="43">
        <f>IF($H$9="","",
IF(OR($H$9="Corrupción",$H$9="Lavado de Activos",$H$9="Financiación del Terrorismo",$H$9="Trámites, OPAs y Consultas de Acceso a la Información Pública"),"No aplica",'[7]5. Valoración de Controles'!$R9))</f>
        <v>0.4</v>
      </c>
      <c r="AB9" s="37" t="str">
        <f>IF(H9="","",
IF(OR(H9="Corrupción",H9="Lavado de Activos",H9="Financiación del Terrorismo",H9="Trámites, OPAs y Consultas de Acceso a la Información Pública"),'[7]6.Valoración Control Corrupción'!W9:W11,
IF(OR(H9&lt;&gt;"Corrupción",H9&lt;&gt;"Lavado de Activos",H9&lt;&gt;"Financiación del Terrorismo",H9&lt;&gt;"Trámites, OPAs y Consultas de Acceso a la Información Pública"),IF(AC9="","",
IF(AND(AC9&gt;0,AC9&lt;0.4),"Muy Baja",
IF(AND(AC9&gt;=0.4,AC9&lt;0.6),"Baja",
IF(AND(AC9&gt;=0.6,AC9&lt;0.8),"Media",
IF(AND(AC9&gt;=0.8,AC9&lt;1),"Alta",
IF(AC9&gt;=1,"Muy Alta","")))))))))</f>
        <v>Muy Baja</v>
      </c>
      <c r="AC9" s="44">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IF('[7]5. Valoración de Controles'!U11&gt;0,'[7]5. Valoración de Controles'!U11,
IF('[7]5. Valoración de Controles'!U10&gt;0,'[7]5. Valoración de Controles'!U10,
IF('[7]5. Valoración de Controles'!U9&gt;0,'[7]5. Valoración de Controles'!U9,L9))))))</f>
        <v>0.23519999999999996</v>
      </c>
      <c r="AD9" s="37" t="str">
        <f>IF(H9="","",
IF(OR(H9="Corrupción",H9="Lavado de Activos",H9="Financiación del Terrorismo",H9="Trámites, OPAs y Consultas de Acceso a la Información Pública"),'[7]3. Impacto Riesgo de Corrupción'!Z9:Z11,
IF(OR(H9&lt;&gt;"Corrupción",H9&lt;&gt;"Lavado de Activos",H9&lt;&gt;"Financiación del Terrorismo",H9&lt;&gt;"Trámites, OPAs y Consultas de Acceso a la Información Pública"),
IF(AE9="","",
IF(AND(AE9&gt;0,AE9&lt;0.4),"Leve",
IF(AND(AE9&gt;=0.4,AE9&lt;0.6),"Menor",
IF(AND(AE9&gt;=0.6,AE9&lt;0.8),"Moderado",
IF(AND(AE9&gt;=0.8,AE9&lt;1),"Mayor",
IF(AE9&gt;=1,"Catastrófico","")))))))))</f>
        <v>Moderado</v>
      </c>
      <c r="AE9" s="44">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IF('[7]5. Valoración de Controles'!V11&gt;0,'[7]5. Valoración de Controles'!V11,
IF('[7]5. Valoración de Controles'!V10&gt;0,'[7]5. Valoración de Controles'!V10,
IF('[7]5. Valoración de Controles'!V9&gt;0,'[7]5. Valoración de Controles'!V9,O9))))))</f>
        <v>0.6</v>
      </c>
      <c r="AF9" s="39" t="str">
        <f>IF(AND(AB9="Muy Alta",OR(AD9="Leve",AD9="Menor",AD9="Moderado",AD9="Mayor")),"Alto",
IF(AND(AB9="Alta",OR(AD9="Leve",AD9="Menor")),"Moderado",
IF(AND(AB9="Alta",OR(AD9="Moderado",AD9="Mayor")),"Alto",
IF(AND(AB9="Media",OR(AD9="Leve",AD9="Menor",AD9="Moderado")),"Moderado",
IF(AND(AB9="Media",OR(AD9="Mayor")),"Alto",
IF(AND(AB9="Baja",OR(AD9="Leve")),"Bajo",
IF(AND(OR(AB9="Baja",AB9="Improbable"),OR(AD9="Menor",AD9="Moderado")),"Moderado",
IF(AND(OR(AB9="Baja",AB9="Improbable"),AD9="Mayor"),"Alto",
IF(AND(AB9="Muy Baja",OR(AD9="Leve",AD9="Menor")),"Bajo",
IF(AND(OR(AB9="Muy Baja",AB9="Rara vez"),OR(AD9="Moderado")),"Moderado",
IF(AND(OR(AB9="Muy Baja",AB9="Rara vez"),AD9="Mayor"),"Alto",
IF(AND(OR(AB9="Casi seguro",AB9="Probable",AB9="Posible"),AD9="Mayor"),"Extremo",
IF(AND(AB9="Casi seguro",AD9="Moderado"),"Extremo",
IF(AND(OR(AB9="Probable",AB9="Posible"),OR(AD9="Moderado")),"Alto",
IF(AD9="Catastrófico","Extremo","")))))))))))))))</f>
        <v>Moderado</v>
      </c>
      <c r="AG9" s="45" t="s">
        <v>48</v>
      </c>
      <c r="AH9" s="46" t="str">
        <f>IF(AG9="Reducir (Mitigar)","Debe establecer el plan de acción a implementar para mitigar el nivel del riesgo",
IF(AG9="Reducir (Transferir)","No amerita plan de acción. Debe tercerizar la actividad que genera este riesgo o adquirir polizas para evitar responsabilidad economica, sin embargo mantiene la responsabilidad reputacional",
IF(AG9="Aceptar","No amerita plan de acción. Asuma las consecuencias de la materialización del riesgo",
IF(AG9="Evitar","No amerita plan de acción. No ejecute la actividad que genera el riesgo",
IF(AG9="Reducir","Debe establecer el plan de acción a implementar para mitigar el nivel del riesgo",
IF(AG9="Compartir","No amerita plan de acción. Comparta el riesgo con una parte interesada que pueda gestionarlo con mas eficacia",""))))))</f>
        <v>No amerita plan de acción. Asuma las consecuencias de la materialización del riesgo</v>
      </c>
      <c r="AI9" s="47"/>
      <c r="AJ9" s="48"/>
      <c r="AK9" s="49" t="str">
        <f>IF(AI9="","","∑ Peso porcentual de cada acción definida")</f>
        <v/>
      </c>
      <c r="AL9" s="50"/>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row>
    <row r="10" spans="1:67" ht="31.5" customHeight="1">
      <c r="A10" s="35"/>
      <c r="B10" s="36"/>
      <c r="C10" s="36"/>
      <c r="D10" s="36"/>
      <c r="E10" s="36"/>
      <c r="F10" s="36"/>
      <c r="G10" s="36"/>
      <c r="H10" s="36"/>
      <c r="I10" s="36"/>
      <c r="J10" s="36"/>
      <c r="K10" s="37"/>
      <c r="L10" s="38"/>
      <c r="M10" s="36"/>
      <c r="N10" s="37"/>
      <c r="O10" s="38"/>
      <c r="P10" s="39"/>
      <c r="Q10" s="40" t="str">
        <f>IF($H$9="","",
IF(OR($H$9="Corrupción",$H$9="Lavado de Activos",$H$9="Financiación del Terrorismo",$H$9="Trámites, OPAs y Consultas de Acceso a la Información Pública"),'[7]6.Valoración Control Corrupción'!$E10,'[7]5. Valoración de Controles'!$H10))</f>
        <v>Los Contratistas de apoyo Realiza la digitalizacion de los tipos documentales pertenecientes a la serie contratos y convenios antes de ser incorporados a los expedientes de manera diaria</v>
      </c>
      <c r="R10" s="41" t="str">
        <f>IF($H$9="","",
IF(OR($H$9="Corrupción",$H$9="Lavado de Activos",$H$9="Financiación del Terrorismo",$H$9="Trámites, OPAs y Consultas de Acceso a la Información Pública"),"No Aplica",'[7]5. Valoración de Controles'!$I10))</f>
        <v>Detectivo</v>
      </c>
      <c r="S10" s="41" t="str">
        <f>IF($H$9="","",
IF(OR($H$9="Corrupción",$H$9="Lavado de Activos",$H$9="Financiación del Terrorismo",$H$9="Trámites, OPAs y Consultas de Acceso a la Información Pública"),"No Aplica",'[7]5. Valoración de Controles'!$J10))</f>
        <v>Afecta probabilidad</v>
      </c>
      <c r="T10" s="41" t="str">
        <f>IF($H$9="","",
IF(OR($H$9="Corrupción",$H$9="Lavado de Activos",$H$9="Financiación del Terrorismo",$H$9="Trámites, OPAs y Consultas de Acceso a la Información Pública"),"No Aplica",'[7]5. Valoración de Controles'!$K10))</f>
        <v>Manual</v>
      </c>
      <c r="U10" s="41" t="str">
        <f>IF($H$9="","",
IF(OR($H$9="Corrupción",$H$9="Lavado de Activos",$H$9="Financiación del Terrorismo",$H$9="Trámites, OPAs y Consultas de Acceso a la Información Pública"),"No Aplica",'[7]5. Valoración de Controles'!$L10))</f>
        <v>Documentado</v>
      </c>
      <c r="V10" s="41" t="str">
        <f>IF($H$9="","",
IF(OR($H$9="Corrupción",$H$9="Lavado de Activos",$H$9="Financiación del Terrorismo",$H$9="Trámites, OPAs y Consultas de Acceso a la Información Pública"),"No Aplica",'[7]5. Valoración de Controles'!$M10))</f>
        <v>Continua</v>
      </c>
      <c r="W10" s="41" t="str">
        <f>IF($H$9="","",
IF(OR($H$9="Corrupción",$H$9="Lavado de Activos",$H$9="Financiación del Terrorismo",$H$9="Trámites, OPAs y Consultas de Acceso a la Información Pública"),"No Aplica",'[7]5. Valoración de Controles'!$N10))</f>
        <v>Con registro</v>
      </c>
      <c r="X10" s="42">
        <f>IF($H$9="","",
IF(OR($H$9="Corrupción",$H$9="Lavado de Activos",$H$9="Financiación del Terrorismo",$H$9="Trámites, OPAs y Consultas de Acceso a la Información Pública"),"No Aplica",'[7]5. Valoración de Controles'!$O10))</f>
        <v>0</v>
      </c>
      <c r="Y10" s="42">
        <f>IF($H$9="","",
IF(OR($H$9="Corrupción",$H$9="Lavado de Activos",$H$9="Financiación del Terrorismo",$H$9="Trámites, OPAs y Consultas de Acceso a la Información Pública"),"No Aplica",'[7]5. Valoración de Controles'!$P10))</f>
        <v>0</v>
      </c>
      <c r="Z10" s="42">
        <f>IF($H$9="","",
IF(OR($H$9="Corrupción",$H$9="Lavado de Activos",$H$9="Financiación del Terrorismo",$H$9="Trámites, OPAs y Consultas de Acceso a la Información Pública"),"No Aplica",'[7]5. Valoración de Controles'!$Q10))</f>
        <v>0</v>
      </c>
      <c r="AA10" s="43">
        <f>IF($H$9="","",
IF(OR($H$9="Corrupción",$H$9="Lavado de Activos",$H$9="Financiación del Terrorismo",$H$9="Trámites, OPAs y Consultas de Acceso a la Información Pública"),"No aplica",'[7]5. Valoración de Controles'!$R10))</f>
        <v>0.3</v>
      </c>
      <c r="AB10" s="37"/>
      <c r="AC10" s="52"/>
      <c r="AD10" s="37"/>
      <c r="AE10" s="52"/>
      <c r="AF10" s="39"/>
      <c r="AG10" s="45"/>
      <c r="AH10" s="53"/>
      <c r="AI10" s="54"/>
      <c r="AJ10" s="55"/>
      <c r="AK10" s="56"/>
      <c r="AL10" s="55"/>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row>
    <row r="11" spans="1:67" ht="31.5" customHeight="1">
      <c r="A11" s="35"/>
      <c r="B11" s="36"/>
      <c r="C11" s="36"/>
      <c r="D11" s="36"/>
      <c r="E11" s="36"/>
      <c r="F11" s="36"/>
      <c r="G11" s="36"/>
      <c r="H11" s="36"/>
      <c r="I11" s="36"/>
      <c r="J11" s="36"/>
      <c r="K11" s="37"/>
      <c r="L11" s="38"/>
      <c r="M11" s="36"/>
      <c r="N11" s="37"/>
      <c r="O11" s="38"/>
      <c r="P11" s="39"/>
      <c r="Q11" s="40" t="str">
        <f>IF($H$9="","",
IF(OR($H$9="Corrupción",$H$9="Lavado de Activos",$H$9="Financiación del Terrorismo",$H$9="Trámites, OPAs y Consultas de Acceso a la Información Pública"),'[7]6.Valoración Control Corrupción'!$E11,'[7]5. Valoración de Controles'!$H11))</f>
        <v>Auxiliar administrativo Lleva un registro de todos los documentos entregados al Centro de Administracion Documental - CAD para su incorporacion a los expedientes de manera diaria</v>
      </c>
      <c r="R11" s="41" t="str">
        <f>IF($H$9="","",
IF(OR($H$9="Corrupción",$H$9="Lavado de Activos",$H$9="Financiación del Terrorismo",$H$9="Trámites, OPAs y Consultas de Acceso a la Información Pública"),"No Aplica",'[7]5. Valoración de Controles'!$I11))</f>
        <v>Detectivo</v>
      </c>
      <c r="S11" s="41" t="str">
        <f>IF($H$9="","",
IF(OR($H$9="Corrupción",$H$9="Lavado de Activos",$H$9="Financiación del Terrorismo",$H$9="Trámites, OPAs y Consultas de Acceso a la Información Pública"),"No Aplica",'[7]5. Valoración de Controles'!$J11))</f>
        <v>Afecta probabilidad</v>
      </c>
      <c r="T11" s="41" t="str">
        <f>IF($H$9="","",
IF(OR($H$9="Corrupción",$H$9="Lavado de Activos",$H$9="Financiación del Terrorismo",$H$9="Trámites, OPAs y Consultas de Acceso a la Información Pública"),"No Aplica",'[7]5. Valoración de Controles'!$K11))</f>
        <v>Manual</v>
      </c>
      <c r="U11" s="41" t="str">
        <f>IF($H$9="","",
IF(OR($H$9="Corrupción",$H$9="Lavado de Activos",$H$9="Financiación del Terrorismo",$H$9="Trámites, OPAs y Consultas de Acceso a la Información Pública"),"No Aplica",'[7]5. Valoración de Controles'!$L11))</f>
        <v>Documentado</v>
      </c>
      <c r="V11" s="41" t="str">
        <f>IF($H$9="","",
IF(OR($H$9="Corrupción",$H$9="Lavado de Activos",$H$9="Financiación del Terrorismo",$H$9="Trámites, OPAs y Consultas de Acceso a la Información Pública"),"No Aplica",'[7]5. Valoración de Controles'!$M11))</f>
        <v>Continua</v>
      </c>
      <c r="W11" s="41" t="str">
        <f>IF($H$9="","",
IF(OR($H$9="Corrupción",$H$9="Lavado de Activos",$H$9="Financiación del Terrorismo",$H$9="Trámites, OPAs y Consultas de Acceso a la Información Pública"),"No Aplica",'[7]5. Valoración de Controles'!$N11))</f>
        <v>Con registro</v>
      </c>
      <c r="X11" s="42">
        <f>IF($H$9="","",
IF(OR($H$9="Corrupción",$H$9="Lavado de Activos",$H$9="Financiación del Terrorismo",$H$9="Trámites, OPAs y Consultas de Acceso a la Información Pública"),"No Aplica",'[7]5. Valoración de Controles'!$O11))</f>
        <v>0</v>
      </c>
      <c r="Y11" s="42">
        <f>IF($H$9="","",
IF(OR($H$9="Corrupción",$H$9="Lavado de Activos",$H$9="Financiación del Terrorismo",$H$9="Trámites, OPAs y Consultas de Acceso a la Información Pública"),"No Aplica",'[7]5. Valoración de Controles'!$P11))</f>
        <v>0</v>
      </c>
      <c r="Z11" s="42">
        <f>IF($H$9="","",
IF(OR($H$9="Corrupción",$H$9="Lavado de Activos",$H$9="Financiación del Terrorismo",$H$9="Trámites, OPAs y Consultas de Acceso a la Información Pública"),"No Aplica",'[7]5. Valoración de Controles'!$Q11))</f>
        <v>0</v>
      </c>
      <c r="AA11" s="43">
        <f>IF($H$9="","",
IF(OR($H$9="Corrupción",$H$9="Lavado de Activos",$H$9="Financiación del Terrorismo",$H$9="Trámites, OPAs y Consultas de Acceso a la Información Pública"),"No aplica",'[7]5. Valoración de Controles'!$R11))</f>
        <v>0.3</v>
      </c>
      <c r="AB11" s="37"/>
      <c r="AC11" s="52"/>
      <c r="AD11" s="37"/>
      <c r="AE11" s="52"/>
      <c r="AF11" s="39"/>
      <c r="AG11" s="45"/>
      <c r="AH11" s="53"/>
      <c r="AI11" s="54"/>
      <c r="AJ11" s="55"/>
      <c r="AK11" s="56"/>
      <c r="AL11" s="55"/>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row>
    <row r="12" spans="1:67" ht="31.5" customHeight="1">
      <c r="A12" s="35">
        <v>2</v>
      </c>
      <c r="B12" s="36" t="str">
        <f>'[7]2. Identificación del Riesgo'!B12:B14</f>
        <v>Gestión Documental</v>
      </c>
      <c r="C12" s="36" t="str">
        <f>IF('[7]2. Identificación del Riesgo'!C12:C14="","",'[7]2. Identificación del Riesgo'!C12:C14)</f>
        <v>Prestamos Documentales</v>
      </c>
      <c r="D12" s="36" t="str">
        <f>IF('[7]2. Identificación del Riesgo'!D12:D14="","",'[7]2. Identificación del Riesgo'!D12:D14)</f>
        <v>Afectación Reputacional</v>
      </c>
      <c r="E12" s="36" t="str">
        <f>IF('[7]2. Identificación del Riesgo'!E12:E14="","",'[7]2. Identificación del Riesgo'!E12:E14)</f>
        <v>Perdida, cambio o extraccion de documentos</v>
      </c>
      <c r="F12" s="36" t="str">
        <f>IF('[7]2. Identificación del Riesgo'!F12:F14="","",'[7]2. Identificación del Riesgo'!F12:F14)</f>
        <v>1. Acceso no controlado a los expedientes fisicos en custodia del Centro de Administracion Documental - CAD
2. Acceso a personal no autorizado a las instalaciones del CAD
3. Accesos no autorizados a los archivos digitales de la entidad.</v>
      </c>
      <c r="G12" s="36" t="str">
        <f>IF('[7]2. Identificación del Riesgo'!G12:G14="","",'[7]2. Identificación del Riesgo'!G12:G14)</f>
        <v>Posibilidad de afectacion reputacional por la perdida, cambio o extracción de documentos, debido al acceso no autorizado a los expedientes fisicos o digitales en custodia del CAD</v>
      </c>
      <c r="H12" s="36" t="str">
        <f>IF('[7]2. Identificación del Riesgo'!H12:H14="","",'[7]2. Identificación del Riesgo'!H12:H14)</f>
        <v>Gestión</v>
      </c>
      <c r="I12" s="36" t="str">
        <f>IF('[7]2. Identificación del Riesgo'!I12:I14="","",'[7]2. Identificación del Riesgo'!I12:I14)</f>
        <v>Usuarios, productos y practicas, organizacionales</v>
      </c>
      <c r="J12" s="36" t="str">
        <f>IF('[7]2. Identificación del Riesgo'!J12:J14="","",'[7]2. Identificación del Riesgo'!J12:J14)</f>
        <v>Alta: La actividad que conlleva el riesgo se ejecuta mínimo 500 veces al año y máximo 5000 veces por año</v>
      </c>
      <c r="K12" s="37" t="str">
        <f>'[7]2. Identificación del Riesgo'!K12:K14</f>
        <v>Alta</v>
      </c>
      <c r="L12" s="38">
        <f>'[7]2. Identificación del Riesgo'!L12:L14</f>
        <v>0.8</v>
      </c>
      <c r="M12" s="36" t="str">
        <f>IF(OR('[7]2. Identificación del Riesgo'!H12:H14="Corrupción",'[7]2. Identificación del Riesgo'!H12:H14="Lavado de Activos",'[7]2. Identificación del Riesgo'!H12:H14="Financiación del Terrorismo",'[7]2. Identificación del Riesgo'!H12:H14="Trámites, OPAs y Consultas de Acceso a la Información Pública"),"No Aplica",
IF('[7]2. Identificación del Riesgo'!M12:M14="","",'[7]2. Identificación del Riesgo'!M12:M14))</f>
        <v>Reputacional: El riesgo afecta la imagen de de la entidad con efecto publicitario sostenido a nivel de sector administrativo, nivel departamental o municipal</v>
      </c>
      <c r="N12" s="37" t="str">
        <f>'[7]2. Identificación del Riesgo'!N12:N14</f>
        <v>Mayor</v>
      </c>
      <c r="O12" s="38">
        <f>'[7]2. Identificación del Riesgo'!O12:O14</f>
        <v>0.8</v>
      </c>
      <c r="P12" s="39" t="str">
        <f>'[7]2. Identificación del Riesgo'!P12:P14</f>
        <v>Alto</v>
      </c>
      <c r="Q12" s="57" t="str">
        <f>IF($H$12="","",
IF(OR($H$12="Corrupción",$H$12="Lavado de Activos",$H$12="Financiación del Terrorismo",$H$12="Trámites, OPAs y Consultas de Acceso a la Información Pública"),'[7]6.Valoración Control Corrupción'!$E12,'[7]5. Valoración de Controles'!$H12))</f>
        <v xml:space="preserve"> Acceso restringido a los depositos de archivo </v>
      </c>
      <c r="R12" s="41" t="str">
        <f>IF($H$12="","",
IF(OR($H$12="Corrupción",$H$12="Lavado de Activos",$H$12="Financiación del Terrorismo",$H$12="Trámites, OPAs y Consultas de Acceso a la Información Pública"),"No Aplica",'[7]5. Valoración de Controles'!$I12))</f>
        <v>Preventivo</v>
      </c>
      <c r="S12" s="41" t="str">
        <f>IF($H$12="","",
IF(OR($H$12="Corrupción",$H$12="Lavado de Activos",$H$12="Financiación del Terrorismo",$H$12="Trámites, OPAs y Consultas de Acceso a la Información Pública"),"No Aplica",'[7]5. Valoración de Controles'!$J12))</f>
        <v>Afecta probabilidad</v>
      </c>
      <c r="T12" s="41" t="str">
        <f>IF($H$12="","",
IF(OR($H$12="Corrupción",$H$12="Lavado de Activos",$H$12="Financiación del Terrorismo",$H$12="Trámites, OPAs y Consultas de Acceso a la Información Pública"),"No Aplica",'[7]5. Valoración de Controles'!$K12))</f>
        <v>Manual</v>
      </c>
      <c r="U12" s="41" t="str">
        <f>IF($H$12="","",
IF(OR($H$12="Corrupción",$H$12="Lavado de Activos",$H$12="Financiación del Terrorismo",$H$12="Trámites, OPAs y Consultas de Acceso a la Información Pública"),"No Aplica",'[7]5. Valoración de Controles'!$L12))</f>
        <v>Sin Documentar</v>
      </c>
      <c r="V12" s="41" t="str">
        <f>IF($H$12="","",
IF(OR($H$12="Corrupción",$H$12="Lavado de Activos",$H$12="Financiación del Terrorismo",$H$12="Trámites, OPAs y Consultas de Acceso a la Información Pública"),"No Aplica",'[7]5. Valoración de Controles'!$M$12))</f>
        <v>Continua</v>
      </c>
      <c r="W12" s="41" t="str">
        <f>IF($H$12="","",
IF(OR($H$12="Corrupción",$H$12="Lavado de Activos",$H$12="Financiación del Terrorismo",$H$12="Trámites, OPAs y Consultas de Acceso a la Información Pública"),"No Aplica",'[7]5. Valoración de Controles'!$N12))</f>
        <v>Sin registro</v>
      </c>
      <c r="X12" s="42">
        <f>IF($H$12="","",
IF(OR($H$12="Corrupción",$H$12="Lavado de Activos",$H$12="Financiación del Terrorismo",$H$12="Trámites, OPAs y Consultas de Acceso a la Información Pública"),"No Aplica",'[7]5. Valoración de Controles'!$O12))</f>
        <v>0</v>
      </c>
      <c r="Y12" s="42">
        <f>IF($H$12="","",
IF(OR($H$12="Corrupción",$H$12="Lavado de Activos",$H$12="Financiación del Terrorismo",$H$12="Trámites, OPAs y Consultas de Acceso a la Información Pública"),"No Aplica",'[7]5. Valoración de Controles'!$P12))</f>
        <v>0</v>
      </c>
      <c r="Z12" s="42">
        <f>IF($H$12="","",
IF(OR($H$12="Corrupción",$H$12="Lavado de Activos",$H$12="Financiación del Terrorismo",$H$12="Trámites, OPAs y Consultas de Acceso a la Información Pública"),"No Aplica",'[7]5. Valoración de Controles'!$Q12))</f>
        <v>0</v>
      </c>
      <c r="AA12" s="43">
        <f>IF($H$12="","",
IF(OR($H$12="Corrupción",$H$12="Lavado de Activos",$H$12="Financiación del Terrorismo",$H$12="Trámites, OPAs y Consultas de Acceso a la Información Pública"),"No aplica",'[7]5. Valoración de Controles'!$R12))</f>
        <v>0.4</v>
      </c>
      <c r="AB12" s="37" t="str">
        <f>IF(H12="","",
IF(OR(H12="Corrupción",H12="Lavado de Activos",H12="Financiación del Terrorismo",H12="Trámites, OPAs y Consultas de Acceso a la Información Pública"),'[7]6.Valoración Control Corrupción'!W12:W14,
IF(OR(H12&lt;&gt;"Corrupción",H12&lt;&gt;"Lavado de Activos",H12&lt;&gt;"Financiación del Terrorismo",H12&lt;&gt;"Trámites, OPAs y Consultas de Acceso a la Información Pública"),IF(AC12="","",
IF(AND(AC12&gt;0,AC12&lt;0.4),"Muy Baja",
IF(AND(AC12&gt;=0.4,AC12&lt;0.6),"Baja",
IF(AND(AC12&gt;=0.6,AC12&lt;0.8),"Media",
IF(AND(AC12&gt;=0.8,AC12&lt;1),"Alta",
IF(AC12&gt;=1,"Muy Alta","")))))))))</f>
        <v>Muy Baja</v>
      </c>
      <c r="AC12" s="44">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IF('[7]5. Valoración de Controles'!U14&gt;0,'[7]5. Valoración de Controles'!U14,
IF('[7]5. Valoración de Controles'!U13&gt;0,'[7]5. Valoración de Controles'!U13,
IF('[7]5. Valoración de Controles'!U12&gt;0,'[7]5. Valoración de Controles'!U12,L12))))))</f>
        <v>0.28799999999999998</v>
      </c>
      <c r="AD12" s="37" t="str">
        <f>IF(H12="","",
IF(OR(H12="Corrupción",H12="Lavado de Activos",H12="Financiación del Terrorismo",H12="Trámites, OPAs y Consultas de Acceso a la Información Pública"),'[7]3. Impacto Riesgo de Corrupción'!Z12:Z14,
IF(OR(H12&lt;&gt;"Corrupción",H12&lt;&gt;"Lavado de Activos",H12&lt;&gt;"Financiación del Terrorismo",H12&lt;&gt;"Trámites, OPAs y Consultas de Acceso a la Información Pública"),
IF(AE12="","",
IF(AND(AE12&gt;0,AE12&lt;0.4),"Leve",
IF(AND(AE12&gt;=0.4,AE12&lt;0.6),"Menor",
IF(AND(AE12&gt;=0.6,AE12&lt;0.8),"Moderado",
IF(AND(AE12&gt;=0.8,AE12&lt;1),"Mayor",
IF(AE12&gt;=1,"Catastrófico","")))))))))</f>
        <v>Mayor</v>
      </c>
      <c r="AE12" s="44">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IF('[7]5. Valoración de Controles'!V14&gt;0,'[7]5. Valoración de Controles'!V14,
IF('[7]5. Valoración de Controles'!V13&gt;0,'[7]5. Valoración de Controles'!V13,
IF('[7]5. Valoración de Controles'!V12&gt;0,'[7]5. Valoración de Controles'!V12,O12))))))</f>
        <v>0.8</v>
      </c>
      <c r="AF12" s="39" t="str">
        <f t="shared" ref="AF12" si="0">IF(AND(AB12="Muy Alta",OR(AD12="Leve",AD12="Menor",AD12="Moderado",AD12="Mayor")),"Alto",
IF(AND(AB12="Alta",OR(AD12="Leve",AD12="Menor")),"Moderado",
IF(AND(AB12="Alta",OR(AD12="Moderado",AD12="Mayor")),"Alto",
IF(AND(AB12="Media",OR(AD12="Leve",AD12="Menor",AD12="Moderado")),"Moderado",
IF(AND(AB12="Media",OR(AD12="Mayor")),"Alto",
IF(AND(AB12="Baja",OR(AD12="Leve")),"Bajo",
IF(AND(OR(AB12="Baja",AB12="Improbable"),OR(AD12="Menor",AD12="Moderado")),"Moderado",
IF(AND(OR(AB12="Baja",AB12="Improbable"),AD12="Mayor"),"Alto",
IF(AND(AB12="Muy Baja",OR(AD12="Leve",AD12="Menor")),"Bajo",
IF(AND(OR(AB12="Muy Baja",AB12="Rara vez"),OR(AD12="Moderado")),"Moderado",
IF(AND(OR(AB12="Muy Baja",AB12="Rara vez"),AD12="Mayor"),"Alto",
IF(AND(OR(AB12="Casi seguro",AB12="Probable",AB12="Posible"),AD12="Mayor"),"Extremo",
IF(AND(AB12="Casi seguro",AD12="Moderado"),"Extremo",
IF(AND(OR(AB12="Probable",AB12="Posible"),OR(AD12="Moderado")),"Alto",
IF(AD12="Catastrófico","Extremo","")))))))))))))))</f>
        <v>Alto</v>
      </c>
      <c r="AG12" s="45" t="s">
        <v>50</v>
      </c>
      <c r="AH12" s="46" t="str">
        <f t="shared" ref="AH12" si="1">IF(AG12="Reducir (Mitigar)","Debe establecer el plan de acción a implementar para mitigar el nivel del riesgo",
IF(AG12="Reducir (Transferir)","No amerita plan de acción. Debe tercerizar la actividad que genera este riesgo o adquirir polizas para evitar responsabilidad economica, sin embargo mantiene la responsabilidad reputacional",
IF(AG12="Aceptar","No amerita plan de acción. Asuma las consecuencias de la materialización del riesgo",
IF(AG12="Evitar","No amerita plan de acción. No ejecute la actividad que genera el riesgo",
IF(AG12="Reducir","Debe establecer el plan de acción a implementar para mitigar el nivel del riesgo",
IF(AG12="Compartir","No amerita plan de acción. Comparta el riesgo con una parte interesada que pueda gestionarlo con mas eficacia",""))))))</f>
        <v>Debe establecer el plan de acción a implementar para mitigar el nivel del riesgo</v>
      </c>
      <c r="AI12" s="47" t="s">
        <v>97</v>
      </c>
      <c r="AJ12" s="48" t="s">
        <v>98</v>
      </c>
      <c r="AK12" s="49" t="str">
        <f t="shared" ref="AK12" si="2">IF(AI12="","","∑ Peso porcentual de cada acción definida")</f>
        <v>∑ Peso porcentual de cada acción definida</v>
      </c>
      <c r="AL12" s="50" t="s">
        <v>99</v>
      </c>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row>
    <row r="13" spans="1:67" ht="31.5" customHeight="1">
      <c r="A13" s="35"/>
      <c r="B13" s="36"/>
      <c r="C13" s="36"/>
      <c r="D13" s="36"/>
      <c r="E13" s="36"/>
      <c r="F13" s="36"/>
      <c r="G13" s="36"/>
      <c r="H13" s="36"/>
      <c r="I13" s="36"/>
      <c r="J13" s="36"/>
      <c r="K13" s="37"/>
      <c r="L13" s="38"/>
      <c r="M13" s="36"/>
      <c r="N13" s="37"/>
      <c r="O13" s="38"/>
      <c r="P13" s="39"/>
      <c r="Q13" s="57" t="str">
        <f>IF($H$12="","",
IF(OR($H$12="Corrupción",$H$12="Lavado de Activos",$H$12="Financiación del Terrorismo",$H$12="Trámites, OPAs y Consultas de Acceso a la Información Pública"),'[7]6.Valoración Control Corrupción'!$E13,'[7]5. Valoración de Controles'!$H13))</f>
        <v xml:space="preserve">Apoyo a la gestión  Registro de todos los expedientes a los cuales se de acceso diario </v>
      </c>
      <c r="R13" s="41" t="str">
        <f>IF($H$12="","",
IF(OR($H$12="Corrupción",$H$12="Lavado de Activos",$H$12="Financiación del Terrorismo",$H$12="Trámites, OPAs y Consultas de Acceso a la Información Pública"),"No Aplica",'[7]5. Valoración de Controles'!$I13))</f>
        <v>Preventivo</v>
      </c>
      <c r="S13" s="41" t="str">
        <f>IF($H$12="","",
IF(OR($H$12="Corrupción",$H$12="Lavado de Activos",$H$12="Financiación del Terrorismo",$H$12="Trámites, OPAs y Consultas de Acceso a la Información Pública"),"No Aplica",'[7]5. Valoración de Controles'!$J13))</f>
        <v>Afecta probabilidad</v>
      </c>
      <c r="T13" s="41" t="str">
        <f>IF($H$12="","",
IF(OR($H$12="Corrupción",$H$12="Lavado de Activos",$H$12="Financiación del Terrorismo",$H$12="Trámites, OPAs y Consultas de Acceso a la Información Pública"),"No Aplica",'[7]5. Valoración de Controles'!$K13))</f>
        <v>Manual</v>
      </c>
      <c r="U13" s="41" t="str">
        <f>IF($H$12="","",
IF(OR($H$12="Corrupción",$H$12="Lavado de Activos",$H$12="Financiación del Terrorismo",$H$12="Trámites, OPAs y Consultas de Acceso a la Información Pública"),"No Aplica",'[7]5. Valoración de Controles'!$L13))</f>
        <v>Documentado</v>
      </c>
      <c r="V13" s="41" t="str">
        <f>IF($H$12="","",
IF(OR($H$12="Corrupción",$H$12="Lavado de Activos",$H$12="Financiación del Terrorismo",$H$12="Trámites, OPAs y Consultas de Acceso a la Información Pública"),"No Aplica",'[7]5. Valoración de Controles'!$M$12))</f>
        <v>Continua</v>
      </c>
      <c r="W13" s="41" t="str">
        <f>IF($H$12="","",
IF(OR($H$12="Corrupción",$H$12="Lavado de Activos",$H$12="Financiación del Terrorismo",$H$12="Trámites, OPAs y Consultas de Acceso a la Información Pública"),"No Aplica",'[7]5. Valoración de Controles'!$N13))</f>
        <v>Con registro</v>
      </c>
      <c r="X13" s="42">
        <f>IF($H$12="","",
IF(OR($H$12="Corrupción",$H$12="Lavado de Activos",$H$12="Financiación del Terrorismo",$H$12="Trámites, OPAs y Consultas de Acceso a la Información Pública"),"No Aplica",'[7]5. Valoración de Controles'!$O13))</f>
        <v>0</v>
      </c>
      <c r="Y13" s="42">
        <f>IF($H$12="","",
IF(OR($H$12="Corrupción",$H$12="Lavado de Activos",$H$12="Financiación del Terrorismo",$H$12="Trámites, OPAs y Consultas de Acceso a la Información Pública"),"No Aplica",'[7]5. Valoración de Controles'!$P13))</f>
        <v>0</v>
      </c>
      <c r="Z13" s="42">
        <f>IF($H$12="","",
IF(OR($H$12="Corrupción",$H$12="Lavado de Activos",$H$12="Financiación del Terrorismo",$H$12="Trámites, OPAs y Consultas de Acceso a la Información Pública"),"No Aplica",'[7]5. Valoración de Controles'!$Q13))</f>
        <v>0</v>
      </c>
      <c r="AA13" s="43">
        <f>IF($H$12="","",
IF(OR($H$12="Corrupción",$H$12="Lavado de Activos",$H$12="Financiación del Terrorismo",$H$12="Trámites, OPAs y Consultas de Acceso a la Información Pública"),"No aplica",'[7]5. Valoración de Controles'!$R13))</f>
        <v>0.4</v>
      </c>
      <c r="AB13" s="37"/>
      <c r="AC13" s="52"/>
      <c r="AD13" s="37"/>
      <c r="AE13" s="52"/>
      <c r="AF13" s="39"/>
      <c r="AG13" s="45"/>
      <c r="AH13" s="53"/>
      <c r="AI13" s="54"/>
      <c r="AJ13" s="55"/>
      <c r="AK13" s="56"/>
      <c r="AL13" s="55"/>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row>
    <row r="14" spans="1:67" ht="31.5" customHeight="1">
      <c r="A14" s="35"/>
      <c r="B14" s="36"/>
      <c r="C14" s="36"/>
      <c r="D14" s="36"/>
      <c r="E14" s="36"/>
      <c r="F14" s="36"/>
      <c r="G14" s="36"/>
      <c r="H14" s="36"/>
      <c r="I14" s="36"/>
      <c r="J14" s="36"/>
      <c r="K14" s="37"/>
      <c r="L14" s="38"/>
      <c r="M14" s="36"/>
      <c r="N14" s="37"/>
      <c r="O14" s="38"/>
      <c r="P14" s="39"/>
      <c r="Q14" s="57" t="str">
        <f>IF($H$12="","",
IF(OR($H$12="Corrupción",$H$12="Lavado de Activos",$H$12="Financiación del Terrorismo",$H$12="Trámites, OPAs y Consultas de Acceso a la Información Pública"),'[7]6.Valoración Control Corrupción'!$E14,'[7]5. Valoración de Controles'!$H14))</f>
        <v xml:space="preserve">  </v>
      </c>
      <c r="R14" s="41">
        <f>IF($H$12="","",
IF(OR($H$12="Corrupción",$H$12="Lavado de Activos",$H$12="Financiación del Terrorismo",$H$12="Trámites, OPAs y Consultas de Acceso a la Información Pública"),"No Aplica",'[7]5. Valoración de Controles'!$I14))</f>
        <v>0</v>
      </c>
      <c r="S14" s="41" t="str">
        <f>IF($H$12="","",
IF(OR($H$12="Corrupción",$H$12="Lavado de Activos",$H$12="Financiación del Terrorismo",$H$12="Trámites, OPAs y Consultas de Acceso a la Información Pública"),"No Aplica",'[7]5. Valoración de Controles'!$J14))</f>
        <v/>
      </c>
      <c r="T14" s="41">
        <f>IF($H$12="","",
IF(OR($H$12="Corrupción",$H$12="Lavado de Activos",$H$12="Financiación del Terrorismo",$H$12="Trámites, OPAs y Consultas de Acceso a la Información Pública"),"No Aplica",'[7]5. Valoración de Controles'!$K14))</f>
        <v>0</v>
      </c>
      <c r="U14" s="41">
        <f>IF($H$12="","",
IF(OR($H$12="Corrupción",$H$12="Lavado de Activos",$H$12="Financiación del Terrorismo",$H$12="Trámites, OPAs y Consultas de Acceso a la Información Pública"),"No Aplica",'[7]5. Valoración de Controles'!$L14))</f>
        <v>0</v>
      </c>
      <c r="V14" s="41" t="str">
        <f>IF($H$12="","",
IF(OR($H$12="Corrupción",$H$12="Lavado de Activos",$H$12="Financiación del Terrorismo",$H$12="Trámites, OPAs y Consultas de Acceso a la Información Pública"),"No Aplica",'[7]5. Valoración de Controles'!$M$12))</f>
        <v>Continua</v>
      </c>
      <c r="W14" s="41">
        <f>IF($H$12="","",
IF(OR($H$12="Corrupción",$H$12="Lavado de Activos",$H$12="Financiación del Terrorismo",$H$12="Trámites, OPAs y Consultas de Acceso a la Información Pública"),"No Aplica",'[7]5. Valoración de Controles'!$N14))</f>
        <v>0</v>
      </c>
      <c r="X14" s="42">
        <f>IF($H$12="","",
IF(OR($H$12="Corrupción",$H$12="Lavado de Activos",$H$12="Financiación del Terrorismo",$H$12="Trámites, OPAs y Consultas de Acceso a la Información Pública"),"No Aplica",'[7]5. Valoración de Controles'!$O14))</f>
        <v>0</v>
      </c>
      <c r="Y14" s="42">
        <f>IF($H$12="","",
IF(OR($H$12="Corrupción",$H$12="Lavado de Activos",$H$12="Financiación del Terrorismo",$H$12="Trámites, OPAs y Consultas de Acceso a la Información Pública"),"No Aplica",'[7]5. Valoración de Controles'!$P14))</f>
        <v>0</v>
      </c>
      <c r="Z14" s="42">
        <f>IF($H$12="","",
IF(OR($H$12="Corrupción",$H$12="Lavado de Activos",$H$12="Financiación del Terrorismo",$H$12="Trámites, OPAs y Consultas de Acceso a la Información Pública"),"No Aplica",'[7]5. Valoración de Controles'!$Q14))</f>
        <v>0</v>
      </c>
      <c r="AA14" s="43" t="str">
        <f>IF($H$12="","",
IF(OR($H$12="Corrupción",$H$12="Lavado de Activos",$H$12="Financiación del Terrorismo",$H$12="Trámites, OPAs y Consultas de Acceso a la Información Pública"),"No aplica",'[7]5. Valoración de Controles'!$R14))</f>
        <v/>
      </c>
      <c r="AB14" s="37"/>
      <c r="AC14" s="52"/>
      <c r="AD14" s="37"/>
      <c r="AE14" s="52"/>
      <c r="AF14" s="39"/>
      <c r="AG14" s="45"/>
      <c r="AH14" s="53"/>
      <c r="AI14" s="54"/>
      <c r="AJ14" s="55"/>
      <c r="AK14" s="56"/>
      <c r="AL14" s="55"/>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row>
    <row r="15" spans="1:67" ht="31.5" customHeight="1">
      <c r="A15" s="35">
        <v>3</v>
      </c>
      <c r="B15" s="36" t="str">
        <f>'[7]2. Identificación del Riesgo'!B15:B17</f>
        <v>Gestión Documental</v>
      </c>
      <c r="C15" s="36" t="str">
        <f>IF('[7]2. Identificación del Riesgo'!C15:C17="","",'[7]2. Identificación del Riesgo'!C15:C17)</f>
        <v>Radicacion de comunicaciones</v>
      </c>
      <c r="D15" s="36" t="str">
        <f>IF('[7]2. Identificación del Riesgo'!D15:D17="","",'[7]2. Identificación del Riesgo'!D15:D17)</f>
        <v>Afectación Reputacional</v>
      </c>
      <c r="E15" s="36" t="str">
        <f>IF('[7]2. Identificación del Riesgo'!E15:E17="","",'[7]2. Identificación del Riesgo'!E15:E17)</f>
        <v>Falta de respuesta a peticiones por no encontrarse registradas en el sistema de correspondencia</v>
      </c>
      <c r="F15" s="36" t="str">
        <f>IF('[7]2. Identificación del Riesgo'!F15:F17="","",'[7]2. Identificación del Riesgo'!F15:F17)</f>
        <v xml:space="preserve">1. Se reciben comunicaciones por canales no oficiales.
2. Se realiza la radicacion con informacion incompleta.
3. Fallas con el software de radicacion.
</v>
      </c>
      <c r="G15" s="36" t="str">
        <f>IF('[7]2. Identificación del Riesgo'!G15:G17="","",'[7]2. Identificación del Riesgo'!G15:G17)</f>
        <v>Posibilidad de afectacion reputacional al no dar respuesta a peticiones por no encontrarse registradas en el sistema de correspondencia debido a la recepcion de comunicaciones por canales no oficiales, falta de informacion o fallas en el sistema.</v>
      </c>
      <c r="H15" s="36" t="str">
        <f>IF('[7]2. Identificación del Riesgo'!H15:H17="","",'[7]2. Identificación del Riesgo'!H15:H17)</f>
        <v>Gestión</v>
      </c>
      <c r="I15" s="36" t="str">
        <f>IF('[7]2. Identificación del Riesgo'!I15:I17="","",'[7]2. Identificación del Riesgo'!I15:I17)</f>
        <v>Usuarios, productos y practicas, organizacionales</v>
      </c>
      <c r="J15" s="36" t="str">
        <f>IF('[7]2. Identificación del Riesgo'!J15:J17="","",'[7]2. Identificación del Riesgo'!J15:J17)</f>
        <v>Muy Alta: La actividad que conlleva el riesgo se ejecuta más de 5000 veces por año</v>
      </c>
      <c r="K15" s="37" t="str">
        <f>'[7]2. Identificación del Riesgo'!K15:K17</f>
        <v>Muy Alta</v>
      </c>
      <c r="L15" s="38">
        <f>'[7]2. Identificación del Riesgo'!L15:L17</f>
        <v>1</v>
      </c>
      <c r="M15" s="36" t="str">
        <f>IF(OR('[7]2. Identificación del Riesgo'!H15:H17="Corrupción",'[7]2. Identificación del Riesgo'!H15:H17="Lavado de Activos",'[7]2. Identificación del Riesgo'!H15:H17="Financiación del Terrorismo",'[7]2. Identificación del Riesgo'!H15:H17="Trámites, OPAs y Consultas de Acceso a la Información Pública"),"No Aplica",
IF('[7]2. Identificación del Riesgo'!M15:M17="","",'[7]2. Identificación del Riesgo'!M15:M17))</f>
        <v>Reputacional: El riesgo afecta la imagen de la entidad con algunos usuarios de relevancia frente al logro de los objetivos</v>
      </c>
      <c r="N15" s="37" t="str">
        <f>'[7]2. Identificación del Riesgo'!N15:N17</f>
        <v>Moderado</v>
      </c>
      <c r="O15" s="38">
        <f>'[7]2. Identificación del Riesgo'!O15:O17</f>
        <v>0.6</v>
      </c>
      <c r="P15" s="39" t="str">
        <f>'[7]2. Identificación del Riesgo'!P15:P17</f>
        <v>Alto</v>
      </c>
      <c r="Q15" s="40" t="str">
        <f>IF($H$15="","",
IF(OR($H$15="Corrupción",$H$15="Lavado de Activos",$H$15="Financiación del Terrorismo",$H$15="Trámites, OPAs y Consultas de Acceso a la Información Pública"),'[7]6.Valoración Control Corrupción'!$E15,'[7]5. Valoración de Controles'!$H15))</f>
        <v>Tecnico de gestión documental Control de calidad a todas las comunicaciones que se recepcionan mediante el correo electronico de forma diaria</v>
      </c>
      <c r="R15" s="41" t="str">
        <f>IF($H$15="","",
IF(OR($H$15="Corrupción",$H$15="Lavado de Activos",$H$15="Financiación del Terrorismo",$H$15="Trámites, OPAs y Consultas de Acceso a la Información Pública"),"No Aplica",'[7]5. Valoración de Controles'!$I15))</f>
        <v>Preventivo</v>
      </c>
      <c r="S15" s="41" t="str">
        <f>IF($H$15="","",
IF(OR($H$15="Corrupción",$H$15="Lavado de Activos",$H$15="Financiación del Terrorismo",$H$15="Trámites, OPAs y Consultas de Acceso a la Información Pública"),"No Aplica",'[7]5. Valoración de Controles'!$J15))</f>
        <v>Afecta probabilidad</v>
      </c>
      <c r="T15" s="41" t="str">
        <f>IF($H$15="","",
IF(OR($H$15="Corrupción",$H$15="Lavado de Activos",$H$15="Financiación del Terrorismo",$H$15="Trámites, OPAs y Consultas de Acceso a la Información Pública"),"No Aplica",'[7]5. Valoración de Controles'!$K15))</f>
        <v>Manual</v>
      </c>
      <c r="U15" s="41" t="str">
        <f>IF($H$15="","",
IF(OR($H$15="Corrupción",$H$15="Lavado de Activos",$H$15="Financiación del Terrorismo",$H$15="Trámites, OPAs y Consultas de Acceso a la Información Pública"),"No Aplica",'[7]5. Valoración de Controles'!$L15))</f>
        <v>Sin Documentar</v>
      </c>
      <c r="V15" s="41" t="str">
        <f>IF($H$15="","",
IF(OR($H$15="Corrupción",$H$15="Lavado de Activos",$H$15="Financiación del Terrorismo",$H$15="Trámites, OPAs y Consultas de Acceso a la Información Pública"),"No Aplica",'[7]5. Valoración de Controles'!$M15))</f>
        <v>Continua</v>
      </c>
      <c r="W15" s="41" t="str">
        <f>IF($H$15="","",
IF(OR($H$15="Corrupción",$H$15="Lavado de Activos",$H$15="Financiación del Terrorismo",$H$15="Trámites, OPAs y Consultas de Acceso a la Información Pública"),"No Aplica",'[7]5. Valoración de Controles'!$N15))</f>
        <v>Sin registro</v>
      </c>
      <c r="X15" s="42">
        <f>IF($H$15="","",
IF(OR($H$15="Corrupción",$H$15="Lavado de Activos",$H$15="Financiación del Terrorismo",$H$15="Trámites, OPAs y Consultas de Acceso a la Información Pública"),"No Aplica",'[7]5. Valoración de Controles'!$O15))</f>
        <v>0</v>
      </c>
      <c r="Y15" s="42">
        <f>IF($H$15="","",
IF(OR($H$15="Corrupción",$H$15="Lavado de Activos",$H$15="Financiación del Terrorismo",$H$15="Trámites, OPAs y Consultas de Acceso a la Información Pública"),"No Aplica",'[7]5. Valoración de Controles'!$P15))</f>
        <v>0</v>
      </c>
      <c r="Z15" s="42">
        <f>IF($H$15="","",
IF(OR($H$15="Corrupción",$H$15="Lavado de Activos",$H$15="Financiación del Terrorismo",$H$15="Trámites, OPAs y Consultas de Acceso a la Información Pública"),"No Aplica",'[7]5. Valoración de Controles'!$Q15))</f>
        <v>0</v>
      </c>
      <c r="AA15" s="43">
        <f>IF($H$15="","",
IF(OR($H$15="Corrupción",$H$15="Lavado de Activos",$H$15="Financiación del Terrorismo",$H$15="Trámites, OPAs y Consultas de Acceso a la Información Pública"),"No aplica",'[7]5. Valoración de Controles'!$R15))</f>
        <v>0.4</v>
      </c>
      <c r="AB15" s="37" t="str">
        <f>IF(H15="","",
IF(OR(H15="Corrupción",H15="Lavado de Activos",H15="Financiación del Terrorismo",H15="Trámites, OPAs y Consultas de Acceso a la Información Pública"),'[7]6.Valoración Control Corrupción'!W15:W17,
IF(OR(H15&lt;&gt;"Corrupción",H15&lt;&gt;"Lavado de Activos",H15&lt;&gt;"Financiación del Terrorismo",H15&lt;&gt;"Trámites, OPAs y Consultas de Acceso a la Información Pública"),IF(AC15="","",
IF(AND(AC15&gt;0,AC15&lt;0.4),"Muy Baja",
IF(AND(AC15&gt;=0.4,AC15&lt;0.6),"Baja",
IF(AND(AC15&gt;=0.6,AC15&lt;0.8),"Media",
IF(AND(AC15&gt;=0.8,AC15&lt;1),"Alta",
IF(AC15&gt;=1,"Muy Alta","")))))))))</f>
        <v>Muy Baja</v>
      </c>
      <c r="AC15" s="44">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IF('[7]5. Valoración de Controles'!U17&gt;0,'[7]5. Valoración de Controles'!U17,
IF('[7]5. Valoración de Controles'!U16&gt;0,'[7]5. Valoración de Controles'!U16,
IF('[7]5. Valoración de Controles'!U15&gt;0,'[7]5. Valoración de Controles'!U15,L15))))))</f>
        <v>0.36</v>
      </c>
      <c r="AD15" s="37" t="str">
        <f>IF(H15="","",
IF(OR(H15="Corrupción",H15="Lavado de Activos",H15="Financiación del Terrorismo",H15="Trámites, OPAs y Consultas de Acceso a la Información Pública"),'[7]3. Impacto Riesgo de Corrupción'!Z15:Z17,
IF(OR(H15&lt;&gt;"Corrupción",H15&lt;&gt;"Lavado de Activos",H15&lt;&gt;"Financiación del Terrorismo",H15&lt;&gt;"Trámites, OPAs y Consultas de Acceso a la Información Pública"),
IF(AE15="","",
IF(AND(AE15&gt;0,AE15&lt;0.4),"Leve",
IF(AND(AE15&gt;=0.4,AE15&lt;0.6),"Menor",
IF(AND(AE15&gt;=0.6,AE15&lt;0.8),"Moderado",
IF(AND(AE15&gt;=0.8,AE15&lt;1),"Mayor",
IF(AE15&gt;=1,"Catastrófico","")))))))))</f>
        <v>Moderado</v>
      </c>
      <c r="AE15" s="44">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IF('[7]5. Valoración de Controles'!V17&gt;0,'[7]5. Valoración de Controles'!V17,
IF('[7]5. Valoración de Controles'!V16&gt;0,'[7]5. Valoración de Controles'!V16,
IF('[7]5. Valoración de Controles'!V15&gt;0,'[7]5. Valoración de Controles'!V15,O15))))))</f>
        <v>0.6</v>
      </c>
      <c r="AF15" s="39" t="str">
        <f t="shared" ref="AF15" si="3">IF(AND(AB15="Muy Alta",OR(AD15="Leve",AD15="Menor",AD15="Moderado",AD15="Mayor")),"Alto",
IF(AND(AB15="Alta",OR(AD15="Leve",AD15="Menor")),"Moderado",
IF(AND(AB15="Alta",OR(AD15="Moderado",AD15="Mayor")),"Alto",
IF(AND(AB15="Media",OR(AD15="Leve",AD15="Menor",AD15="Moderado")),"Moderado",
IF(AND(AB15="Media",OR(AD15="Mayor")),"Alto",
IF(AND(AB15="Baja",OR(AD15="Leve")),"Bajo",
IF(AND(OR(AB15="Baja",AB15="Improbable"),OR(AD15="Menor",AD15="Moderado")),"Moderado",
IF(AND(OR(AB15="Baja",AB15="Improbable"),AD15="Mayor"),"Alto",
IF(AND(AB15="Muy Baja",OR(AD15="Leve",AD15="Menor")),"Bajo",
IF(AND(OR(AB15="Muy Baja",AB15="Rara vez"),OR(AD15="Moderado")),"Moderado",
IF(AND(OR(AB15="Muy Baja",AB15="Rara vez"),AD15="Mayor"),"Alto",
IF(AND(OR(AB15="Casi seguro",AB15="Probable",AB15="Posible"),AD15="Mayor"),"Extremo",
IF(AND(AB15="Casi seguro",AD15="Moderado"),"Extremo",
IF(AND(OR(AB15="Probable",AB15="Posible"),OR(AD15="Moderado")),"Alto",
IF(AD15="Catastrófico","Extremo","")))))))))))))))</f>
        <v>Moderado</v>
      </c>
      <c r="AG15" s="45" t="s">
        <v>48</v>
      </c>
      <c r="AH15" s="46" t="str">
        <f t="shared" ref="AH15" si="4">IF(AG15="Reducir (Mitigar)","Debe establecer el plan de acción a implementar para mitigar el nivel del riesgo",
IF(AG15="Reducir (Transferir)","No amerita plan de acción. Debe tercerizar la actividad que genera este riesgo o adquirir polizas para evitar responsabilidad economica, sin embargo mantiene la responsabilidad reputacional",
IF(AG15="Aceptar","No amerita plan de acción. Asuma las consecuencias de la materialización del riesgo",
IF(AG15="Evitar","No amerita plan de acción. No ejecute la actividad que genera el riesgo",
IF(AG15="Reducir","Debe establecer el plan de acción a implementar para mitigar el nivel del riesgo",
IF(AG15="Compartir","No amerita plan de acción. Comparta el riesgo con una parte interesada que pueda gestionarlo con mas eficacia",""))))))</f>
        <v>No amerita plan de acción. Asuma las consecuencias de la materialización del riesgo</v>
      </c>
      <c r="AI15" s="47"/>
      <c r="AJ15" s="48"/>
      <c r="AK15" s="49" t="str">
        <f t="shared" ref="AK15" si="5">IF(AI15="","","∑ Peso porcentual de cada acción definida")</f>
        <v/>
      </c>
      <c r="AL15" s="50"/>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row>
    <row r="16" spans="1:67" ht="31.5" customHeight="1">
      <c r="A16" s="35"/>
      <c r="B16" s="36"/>
      <c r="C16" s="36"/>
      <c r="D16" s="36"/>
      <c r="E16" s="36"/>
      <c r="F16" s="36"/>
      <c r="G16" s="36"/>
      <c r="H16" s="36"/>
      <c r="I16" s="36"/>
      <c r="J16" s="36"/>
      <c r="K16" s="37"/>
      <c r="L16" s="38"/>
      <c r="M16" s="36"/>
      <c r="N16" s="37"/>
      <c r="O16" s="38"/>
      <c r="P16" s="39"/>
      <c r="Q16" s="40" t="str">
        <f>IF($H$15="","",
IF(OR($H$15="Corrupción",$H$15="Lavado de Activos",$H$15="Financiación del Terrorismo",$H$15="Trámites, OPAs y Consultas de Acceso a la Información Pública"),'[7]6.Valoración Control Corrupción'!$E16,'[7]5. Valoración de Controles'!$H16))</f>
        <v>Tecnico de gestión documental Realizar seguimiento diario del cargue de las imágenes en NAS de las comunicaciones registradas en CORDIS de forma diaria</v>
      </c>
      <c r="R16" s="41" t="str">
        <f>IF($H$15="","",
IF(OR($H$15="Corrupción",$H$15="Lavado de Activos",$H$15="Financiación del Terrorismo",$H$15="Trámites, OPAs y Consultas de Acceso a la Información Pública"),"No Aplica",'[7]5. Valoración de Controles'!$I16))</f>
        <v>Preventivo</v>
      </c>
      <c r="S16" s="41" t="str">
        <f>IF($H$15="","",
IF(OR($H$15="Corrupción",$H$15="Lavado de Activos",$H$15="Financiación del Terrorismo",$H$15="Trámites, OPAs y Consultas de Acceso a la Información Pública"),"No Aplica",'[7]5. Valoración de Controles'!$J16))</f>
        <v>Afecta probabilidad</v>
      </c>
      <c r="T16" s="41" t="str">
        <f>IF($H$15="","",
IF(OR($H$15="Corrupción",$H$15="Lavado de Activos",$H$15="Financiación del Terrorismo",$H$15="Trámites, OPAs y Consultas de Acceso a la Información Pública"),"No Aplica",'[7]5. Valoración de Controles'!$K16))</f>
        <v>Manual</v>
      </c>
      <c r="U16" s="41" t="str">
        <f>IF($H$15="","",
IF(OR($H$15="Corrupción",$H$15="Lavado de Activos",$H$15="Financiación del Terrorismo",$H$15="Trámites, OPAs y Consultas de Acceso a la Información Pública"),"No Aplica",'[7]5. Valoración de Controles'!$L16))</f>
        <v>Documentado</v>
      </c>
      <c r="V16" s="41" t="str">
        <f>IF($H$15="","",
IF(OR($H$15="Corrupción",$H$15="Lavado de Activos",$H$15="Financiación del Terrorismo",$H$15="Trámites, OPAs y Consultas de Acceso a la Información Pública"),"No Aplica",'[7]5. Valoración de Controles'!$M16))</f>
        <v>Continua</v>
      </c>
      <c r="W16" s="41" t="str">
        <f>IF($H$15="","",
IF(OR($H$15="Corrupción",$H$15="Lavado de Activos",$H$15="Financiación del Terrorismo",$H$15="Trámites, OPAs y Consultas de Acceso a la Información Pública"),"No Aplica",'[7]5. Valoración de Controles'!$N16))</f>
        <v>Con registro</v>
      </c>
      <c r="X16" s="42">
        <f>IF($H$15="","",
IF(OR($H$15="Corrupción",$H$15="Lavado de Activos",$H$15="Financiación del Terrorismo",$H$15="Trámites, OPAs y Consultas de Acceso a la Información Pública"),"No Aplica",'[7]5. Valoración de Controles'!$O16))</f>
        <v>0</v>
      </c>
      <c r="Y16" s="42">
        <f>IF($H$15="","",
IF(OR($H$15="Corrupción",$H$15="Lavado de Activos",$H$15="Financiación del Terrorismo",$H$15="Trámites, OPAs y Consultas de Acceso a la Información Pública"),"No Aplica",'[7]5. Valoración de Controles'!$P16))</f>
        <v>0</v>
      </c>
      <c r="Z16" s="42">
        <f>IF($H$15="","",
IF(OR($H$15="Corrupción",$H$15="Lavado de Activos",$H$15="Financiación del Terrorismo",$H$15="Trámites, OPAs y Consultas de Acceso a la Información Pública"),"No Aplica",'[7]5. Valoración de Controles'!$Q16))</f>
        <v>0</v>
      </c>
      <c r="AA16" s="43">
        <f>IF($H$15="","",
IF(OR($H$15="Corrupción",$H$15="Lavado de Activos",$H$15="Financiación del Terrorismo",$H$15="Trámites, OPAs y Consultas de Acceso a la Información Pública"),"No aplica",'[7]5. Valoración de Controles'!$R16))</f>
        <v>0.4</v>
      </c>
      <c r="AB16" s="37"/>
      <c r="AC16" s="52"/>
      <c r="AD16" s="37"/>
      <c r="AE16" s="52"/>
      <c r="AF16" s="39"/>
      <c r="AG16" s="45"/>
      <c r="AH16" s="53"/>
      <c r="AI16" s="54"/>
      <c r="AJ16" s="55"/>
      <c r="AK16" s="56"/>
      <c r="AL16" s="55"/>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row>
    <row r="17" spans="1:67" ht="31.5" customHeight="1">
      <c r="A17" s="35"/>
      <c r="B17" s="36"/>
      <c r="C17" s="36"/>
      <c r="D17" s="36"/>
      <c r="E17" s="36"/>
      <c r="F17" s="36"/>
      <c r="G17" s="36"/>
      <c r="H17" s="36"/>
      <c r="I17" s="36"/>
      <c r="J17" s="36"/>
      <c r="K17" s="37"/>
      <c r="L17" s="38"/>
      <c r="M17" s="36"/>
      <c r="N17" s="37"/>
      <c r="O17" s="38"/>
      <c r="P17" s="39"/>
      <c r="Q17" s="40" t="str">
        <f>IF($H$15="","",
IF(OR($H$15="Corrupción",$H$15="Lavado de Activos",$H$15="Financiación del Terrorismo",$H$15="Trámites, OPAs y Consultas de Acceso a la Información Pública"),'[7]6.Valoración Control Corrupción'!$E17,'[7]5. Valoración de Controles'!$H17))</f>
        <v xml:space="preserve">  </v>
      </c>
      <c r="R17" s="41">
        <f>IF($H$15="","",
IF(OR($H$15="Corrupción",$H$15="Lavado de Activos",$H$15="Financiación del Terrorismo",$H$15="Trámites, OPAs y Consultas de Acceso a la Información Pública"),"No Aplica",'[7]5. Valoración de Controles'!$I17))</f>
        <v>0</v>
      </c>
      <c r="S17" s="41" t="str">
        <f>IF($H$15="","",
IF(OR($H$15="Corrupción",$H$15="Lavado de Activos",$H$15="Financiación del Terrorismo",$H$15="Trámites, OPAs y Consultas de Acceso a la Información Pública"),"No Aplica",'[7]5. Valoración de Controles'!$J17))</f>
        <v/>
      </c>
      <c r="T17" s="41">
        <f>IF($H$15="","",
IF(OR($H$15="Corrupción",$H$15="Lavado de Activos",$H$15="Financiación del Terrorismo",$H$15="Trámites, OPAs y Consultas de Acceso a la Información Pública"),"No Aplica",'[7]5. Valoración de Controles'!$K17))</f>
        <v>0</v>
      </c>
      <c r="U17" s="41">
        <f>IF($H$15="","",
IF(OR($H$15="Corrupción",$H$15="Lavado de Activos",$H$15="Financiación del Terrorismo",$H$15="Trámites, OPAs y Consultas de Acceso a la Información Pública"),"No Aplica",'[7]5. Valoración de Controles'!$L17))</f>
        <v>0</v>
      </c>
      <c r="V17" s="41">
        <f>IF($H$15="","",
IF(OR($H$15="Corrupción",$H$15="Lavado de Activos",$H$15="Financiación del Terrorismo",$H$15="Trámites, OPAs y Consultas de Acceso a la Información Pública"),"No Aplica",'[7]5. Valoración de Controles'!$M17))</f>
        <v>0</v>
      </c>
      <c r="W17" s="41">
        <f>IF($H$15="","",
IF(OR($H$15="Corrupción",$H$15="Lavado de Activos",$H$15="Financiación del Terrorismo",$H$15="Trámites, OPAs y Consultas de Acceso a la Información Pública"),"No Aplica",'[7]5. Valoración de Controles'!$N17))</f>
        <v>0</v>
      </c>
      <c r="X17" s="42">
        <f>IF($H$15="","",
IF(OR($H$15="Corrupción",$H$15="Lavado de Activos",$H$15="Financiación del Terrorismo",$H$15="Trámites, OPAs y Consultas de Acceso a la Información Pública"),"No Aplica",'[7]5. Valoración de Controles'!$O17))</f>
        <v>0</v>
      </c>
      <c r="Y17" s="42">
        <f>IF($H$15="","",
IF(OR($H$15="Corrupción",$H$15="Lavado de Activos",$H$15="Financiación del Terrorismo",$H$15="Trámites, OPAs y Consultas de Acceso a la Información Pública"),"No Aplica",'[7]5. Valoración de Controles'!$P17))</f>
        <v>0</v>
      </c>
      <c r="Z17" s="42">
        <f>IF($H$15="","",
IF(OR($H$15="Corrupción",$H$15="Lavado de Activos",$H$15="Financiación del Terrorismo",$H$15="Trámites, OPAs y Consultas de Acceso a la Información Pública"),"No Aplica",'[7]5. Valoración de Controles'!$Q17))</f>
        <v>0</v>
      </c>
      <c r="AA17" s="43" t="str">
        <f>IF($H$15="","",
IF(OR($H$15="Corrupción",$H$15="Lavado de Activos",$H$15="Financiación del Terrorismo",$H$15="Trámites, OPAs y Consultas de Acceso a la Información Pública"),"No aplica",'[7]5. Valoración de Controles'!$R17))</f>
        <v/>
      </c>
      <c r="AB17" s="37"/>
      <c r="AC17" s="52"/>
      <c r="AD17" s="37"/>
      <c r="AE17" s="52"/>
      <c r="AF17" s="39"/>
      <c r="AG17" s="45"/>
      <c r="AH17" s="53"/>
      <c r="AI17" s="54"/>
      <c r="AJ17" s="55"/>
      <c r="AK17" s="56"/>
      <c r="AL17" s="55"/>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row>
    <row r="18" spans="1:67" ht="31.5" customHeight="1">
      <c r="A18" s="35">
        <v>4</v>
      </c>
      <c r="B18" s="36" t="str">
        <f>'[7]2. Identificación del Riesgo'!B18:B20</f>
        <v>Gestión Documental</v>
      </c>
      <c r="C18" s="36" t="str">
        <f>IF('[7]2. Identificación del Riesgo'!C18:C20="","",'[7]2. Identificación del Riesgo'!C18:C20)</f>
        <v>Actividades de desvinculación y traslado (funcionarios).</v>
      </c>
      <c r="D18" s="36" t="str">
        <f>IF('[7]2. Identificación del Riesgo'!D18:D20="","",'[7]2. Identificación del Riesgo'!D18:D20)</f>
        <v>Afectación Económica (o presupuestal) y Reputacional</v>
      </c>
      <c r="E18" s="36" t="str">
        <f>IF('[7]2. Identificación del Riesgo'!E18:E20="","",'[7]2. Identificación del Riesgo'!E18:E20)</f>
        <v>por la alta rotación de personal de planta (carrera administrativa y provisional)</v>
      </c>
      <c r="F18" s="36" t="str">
        <f>IF('[7]2. Identificación del Riesgo'!F18:F20="","",'[7]2. Identificación del Riesgo'!F18:F20)</f>
        <v>Debido a la falta de lineamientos y herramientas institucionalizados para una adecuada transferencia de conocimiento.</v>
      </c>
      <c r="G18" s="36" t="str">
        <f>IF('[7]2. Identificación del Riesgo'!G18:G20="","",'[7]2. Identificación del Riesgo'!G18:G20)</f>
        <v>Posibilidad de afectación economica o presupuestal, por la alta rotación de personal de planta, debido a la falta de lineamientos y herramientas institucionalizados para una adecuada trasferencia de conocimiento.</v>
      </c>
      <c r="H18" s="36" t="str">
        <f>IF('[7]2. Identificación del Riesgo'!H18:H20="","",'[7]2. Identificación del Riesgo'!H18:H20)</f>
        <v>Fuga de Capital Intelectual</v>
      </c>
      <c r="I18" s="36" t="str">
        <f>IF('[7]2. Identificación del Riesgo'!I18:I20="","",'[7]2. Identificación del Riesgo'!I18:I20)</f>
        <v>Usuarios, productos y practicas, organizacionales</v>
      </c>
      <c r="J18" s="36" t="str">
        <f>IF('[7]2. Identificación del Riesgo'!J18:J20="","",'[7]2. Identificación del Riesgo'!J18:J20)</f>
        <v>Media: La actividad que conlleva el riesgo se ejecuta de 24 a 500 veces por año</v>
      </c>
      <c r="K18" s="37" t="str">
        <f>'[7]2. Identificación del Riesgo'!K18:K20</f>
        <v>Media</v>
      </c>
      <c r="L18" s="38">
        <f>'[7]2. Identificación del Riesgo'!L18:L20</f>
        <v>0.6</v>
      </c>
      <c r="M18" s="36" t="str">
        <f>IF(OR('[7]2. Identificación del Riesgo'!H18:H20="Corrupción",'[7]2. Identificación del Riesgo'!H18:H20="Lavado de Activos",'[7]2. Identificación del Riesgo'!H18:H20="Financiación del Terrorismo",'[7]2. Identificación del Riesgo'!H18:H20="Trámites, OPAs y Consultas de Acceso a la Información Pública"),"No Aplica",
IF('[7]2. Identificación del Riesgo'!M18:M20="","",'[7]2. Identificación del Riesgo'!M18:M20))</f>
        <v>Reputacional: El riesgo afecta la imagen de de la entidad con efecto publicitario sostenido a nivel de sector administrativo, nivel departamental o municipal</v>
      </c>
      <c r="N18" s="37" t="str">
        <f>'[7]2. Identificación del Riesgo'!N18:N20</f>
        <v>Mayor</v>
      </c>
      <c r="O18" s="38">
        <f>'[7]2. Identificación del Riesgo'!O18:O20</f>
        <v>0.8</v>
      </c>
      <c r="P18" s="39" t="str">
        <f>'[7]2. Identificación del Riesgo'!P18:P20</f>
        <v>Alto</v>
      </c>
      <c r="Q18" s="40" t="str">
        <f>IF($H$18="","",
IF(OR($H$18="Corrupción",$H$18="Lavado de Activos",$H$18="Financiación del Terrorismo",$H$18="Trámites, OPAs y Consultas de Acceso a la Información Pública"),'[7]6.Valoración Control Corrupción'!$E18,'[7]5. Valoración de Controles'!$H18))</f>
        <v>El Jefe Inmediato verifica el acta de entrega de puesto de trabajo con sus respectivos soportes, remitida por el funcionario al momento de una desvinculación o traslado laboral.</v>
      </c>
      <c r="R18" s="41" t="str">
        <f>IF($H$18="","",
IF(OR($H$18="Corrupción",$H$18="Lavado de Activos",$H$18="Financiación del Terrorismo",$H$18="Trámites, OPAs y Consultas de Acceso a la Información Pública"),"No Aplica",'[7]5. Valoración de Controles'!$I18))</f>
        <v>Detectivo</v>
      </c>
      <c r="S18" s="41" t="str">
        <f>IF($H$18="","",
IF(OR($H$18="Corrupción",$H$18="Lavado de Activos",$H$18="Financiación del Terrorismo",$H$18="Trámites, OPAs y Consultas de Acceso a la Información Pública"),"No Aplica",'[7]5. Valoración de Controles'!$J18))</f>
        <v>Afecta probabilidad</v>
      </c>
      <c r="T18" s="41" t="str">
        <f>IF($H$18="","",
IF(OR($H$18="Corrupción",$H$18="Lavado de Activos",$H$18="Financiación del Terrorismo",$H$18="Trámites, OPAs y Consultas de Acceso a la Información Pública"),"No Aplica",'[7]5. Valoración de Controles'!$K18))</f>
        <v>Manual</v>
      </c>
      <c r="U18" s="41" t="str">
        <f>IF($H$18="","",
IF(OR($H$18="Corrupción",$H$18="Lavado de Activos",$H$18="Financiación del Terrorismo",$H$18="Trámites, OPAs y Consultas de Acceso a la Información Pública"),"No Aplica",'[7]5. Valoración de Controles'!$L18))</f>
        <v>Documentado</v>
      </c>
      <c r="V18" s="41" t="str">
        <f>IF($H$18="","",
IF(OR($H$18="Corrupción",$H$18="Lavado de Activos",$H$18="Financiación del Terrorismo",$H$18="Trámites, OPAs y Consultas de Acceso a la Información Pública"),"No Aplica",'[7]5. Valoración de Controles'!$M18))</f>
        <v>Continua</v>
      </c>
      <c r="W18" s="41" t="str">
        <f>IF($H$18="","",
IF(OR($H$18="Corrupción",$H$18="Lavado de Activos",$H$18="Financiación del Terrorismo",$H$18="Trámites, OPAs y Consultas de Acceso a la Información Pública"),"No Aplica",'[7]5. Valoración de Controles'!$N18))</f>
        <v>Con registro</v>
      </c>
      <c r="X18" s="42" t="str">
        <f>IF($H$18="","",
IF(OR($H$18="Corrupción",$H$18="Lavado de Activos",$H$18="Financiación del Terrorismo",$H$18="Trámites, OPAs y Consultas de Acceso a la Información Pública"),"No Aplica",'[7]5. Valoración de Controles'!$O18))</f>
        <v>Historias Laborales</v>
      </c>
      <c r="Y18" s="42" t="str">
        <f>IF($H$18="","",
IF(OR($H$18="Corrupción",$H$18="Lavado de Activos",$H$18="Financiación del Terrorismo",$H$18="Trámites, OPAs y Consultas de Acceso a la Información Pública"),"No Aplica",'[7]5. Valoración de Controles'!$P18))</f>
        <v>Acta de entrega firmada por el funcionario que recibe el puesto de trabajo, quien garantiza al jefe inmediato la entrega idonea del mismo.</v>
      </c>
      <c r="Z18" s="42" t="str">
        <f>IF($H$18="","",
IF(OR($H$18="Corrupción",$H$18="Lavado de Activos",$H$18="Financiación del Terrorismo",$H$18="Trámites, OPAs y Consultas de Acceso a la Información Pública"),"No Aplica",'[7]5. Valoración de Controles'!$Q18))</f>
        <v xml:space="preserve">Si el funcionario que recibe el puesto de trabajo no esta conforme con la entrega, el jefe inmediato solicita fortalecer dicha entrega y se condiciona el pago de nomina. </v>
      </c>
      <c r="AA18" s="43">
        <f>IF($H$18="","",
IF(OR($H$18="Corrupción",$H$18="Lavado de Activos",$H$18="Financiación del Terrorismo",$H$18="Trámites, OPAs y Consultas de Acceso a la Información Pública"),"No aplica",'[7]5. Valoración de Controles'!$R18))</f>
        <v>0.3</v>
      </c>
      <c r="AB18" s="37" t="str">
        <f>IF(H18="","",
IF(OR(H18="Corrupción",H18="Lavado de Activos",H18="Financiación del Terrorismo",H18="Trámites, OPAs y Consultas de Acceso a la Información Pública"),'[7]6.Valoración Control Corrupción'!W18:W20,
IF(OR(H18&lt;&gt;"Corrupción",H18&lt;&gt;"Lavado de Activos",H18&lt;&gt;"Financiación del Terrorismo",H18&lt;&gt;"Trámites, OPAs y Consultas de Acceso a la Información Pública"),IF(AC18="","",
IF(AND(AC18&gt;0,AC18&lt;0.4),"Muy Baja",
IF(AND(AC18&gt;=0.4,AC18&lt;0.6),"Baja",
IF(AND(AC18&gt;=0.6,AC18&lt;0.8),"Media",
IF(AND(AC18&gt;=0.8,AC18&lt;1),"Alta",
IF(AC18&gt;=1,"Muy Alta","")))))))))</f>
        <v>Muy Baja</v>
      </c>
      <c r="AC18" s="44">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IF('[7]5. Valoración de Controles'!U20&gt;0,'[7]5. Valoración de Controles'!U20,
IF('[7]5. Valoración de Controles'!U19&gt;0,'[7]5. Valoración de Controles'!U19,
IF('[7]5. Valoración de Controles'!U18&gt;0,'[7]5. Valoración de Controles'!U18,L18))))))</f>
        <v>0.29399999999999998</v>
      </c>
      <c r="AD18" s="37" t="str">
        <f>IF(H18="","",
IF(OR(H18="Corrupción",H18="Lavado de Activos",H18="Financiación del Terrorismo",H18="Trámites, OPAs y Consultas de Acceso a la Información Pública"),'[7]3. Impacto Riesgo de Corrupción'!Z18:Z20,
IF(OR(H18&lt;&gt;"Corrupción",H18&lt;&gt;"Lavado de Activos",H18&lt;&gt;"Financiación del Terrorismo",H18&lt;&gt;"Trámites, OPAs y Consultas de Acceso a la Información Pública"),
IF(AE18="","",
IF(AND(AE18&gt;0,AE18&lt;0.4),"Leve",
IF(AND(AE18&gt;=0.4,AE18&lt;0.6),"Menor",
IF(AND(AE18&gt;=0.6,AE18&lt;0.8),"Moderado",
IF(AND(AE18&gt;=0.8,AE18&lt;1),"Mayor",
IF(AE18&gt;=1,"Catastrófico","")))))))))</f>
        <v>Mayor</v>
      </c>
      <c r="AE18" s="44">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IF('[7]5. Valoración de Controles'!V20&gt;0,'[7]5. Valoración de Controles'!V20,
IF('[7]5. Valoración de Controles'!V19&gt;0,'[7]5. Valoración de Controles'!V19,
IF('[7]5. Valoración de Controles'!V18&gt;0,'[7]5. Valoración de Controles'!V18,O18))))))</f>
        <v>0.8</v>
      </c>
      <c r="AF18" s="39" t="str">
        <f t="shared" ref="AF18" si="6">IF(AND(AB18="Muy Alta",OR(AD18="Leve",AD18="Menor",AD18="Moderado",AD18="Mayor")),"Alto",
IF(AND(AB18="Alta",OR(AD18="Leve",AD18="Menor")),"Moderado",
IF(AND(AB18="Alta",OR(AD18="Moderado",AD18="Mayor")),"Alto",
IF(AND(AB18="Media",OR(AD18="Leve",AD18="Menor",AD18="Moderado")),"Moderado",
IF(AND(AB18="Media",OR(AD18="Mayor")),"Alto",
IF(AND(AB18="Baja",OR(AD18="Leve")),"Bajo",
IF(AND(OR(AB18="Baja",AB18="Improbable"),OR(AD18="Menor",AD18="Moderado")),"Moderado",
IF(AND(OR(AB18="Baja",AB18="Improbable"),AD18="Mayor"),"Alto",
IF(AND(AB18="Muy Baja",OR(AD18="Leve",AD18="Menor")),"Bajo",
IF(AND(OR(AB18="Muy Baja",AB18="Rara vez"),OR(AD18="Moderado")),"Moderado",
IF(AND(OR(AB18="Muy Baja",AB18="Rara vez"),AD18="Mayor"),"Alto",
IF(AND(OR(AB18="Casi seguro",AB18="Probable",AB18="Posible"),AD18="Mayor"),"Extremo",
IF(AND(AB18="Casi seguro",AD18="Moderado"),"Extremo",
IF(AND(OR(AB18="Probable",AB18="Posible"),OR(AD18="Moderado")),"Alto",
IF(AD18="Catastrófico","Extremo","")))))))))))))))</f>
        <v>Alto</v>
      </c>
      <c r="AG18" s="45" t="s">
        <v>50</v>
      </c>
      <c r="AH18" s="46" t="str">
        <f t="shared" ref="AH18" si="7">IF(AG18="Reducir (Mitigar)","Debe establecer el plan de acción a implementar para mitigar el nivel del riesgo",
IF(AG18="Reducir (Transferir)","No amerita plan de acción. Debe tercerizar la actividad que genera este riesgo o adquirir polizas para evitar responsabilidad economica, sin embargo mantiene la responsabilidad reputacional",
IF(AG18="Aceptar","No amerita plan de acción. Asuma las consecuencias de la materialización del riesgo",
IF(AG18="Evitar","No amerita plan de acción. No ejecute la actividad que genera el riesgo",
IF(AG18="Reducir","Debe establecer el plan de acción a implementar para mitigar el nivel del riesgo",
IF(AG18="Compartir","No amerita plan de acción. Comparta el riesgo con una parte interesada que pueda gestionarlo con mas eficacia",""))))))</f>
        <v>Debe establecer el plan de acción a implementar para mitigar el nivel del riesgo</v>
      </c>
      <c r="AI18" s="47" t="s">
        <v>66</v>
      </c>
      <c r="AJ18" s="48" t="s">
        <v>67</v>
      </c>
      <c r="AK18" s="49" t="str">
        <f t="shared" ref="AK18" si="8">IF(AI18="","","∑ Peso porcentual de cada acción definida")</f>
        <v>∑ Peso porcentual de cada acción definida</v>
      </c>
      <c r="AL18" s="50" t="s">
        <v>99</v>
      </c>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row>
    <row r="19" spans="1:67" ht="31.5" customHeight="1">
      <c r="A19" s="35"/>
      <c r="B19" s="36"/>
      <c r="C19" s="36"/>
      <c r="D19" s="36"/>
      <c r="E19" s="36"/>
      <c r="F19" s="36"/>
      <c r="G19" s="36"/>
      <c r="H19" s="36"/>
      <c r="I19" s="36"/>
      <c r="J19" s="36"/>
      <c r="K19" s="37"/>
      <c r="L19" s="38"/>
      <c r="M19" s="36"/>
      <c r="N19" s="37"/>
      <c r="O19" s="38"/>
      <c r="P19" s="39"/>
      <c r="Q19" s="40" t="str">
        <f>IF($H$18="","",
IF(OR($H$18="Corrupción",$H$18="Lavado de Activos",$H$18="Financiación del Terrorismo",$H$18="Trámites, OPAs y Consultas de Acceso a la Información Pública"),'[7]6.Valoración Control Corrupción'!$E19,'[7]5. Valoración de Controles'!$H19))</f>
        <v>El funcionario realiza el informe o charla en la que transfiere el conocimiento adquirido, producto de una capacitación brindada por el IDIGER mediante su Plan Institucional de Capacitación.</v>
      </c>
      <c r="R19" s="41" t="str">
        <f>IF($H$18="","",
IF(OR($H$18="Corrupción",$H$18="Lavado de Activos",$H$18="Financiación del Terrorismo",$H$18="Trámites, OPAs y Consultas de Acceso a la Información Pública"),"No Aplica",'[7]5. Valoración de Controles'!$I19))</f>
        <v>Detectivo</v>
      </c>
      <c r="S19" s="41" t="str">
        <f>IF($H$18="","",
IF(OR($H$18="Corrupción",$H$18="Lavado de Activos",$H$18="Financiación del Terrorismo",$H$18="Trámites, OPAs y Consultas de Acceso a la Información Pública"),"No Aplica",'[7]5. Valoración de Controles'!$J19))</f>
        <v>Afecta probabilidad</v>
      </c>
      <c r="T19" s="41" t="str">
        <f>IF($H$18="","",
IF(OR($H$18="Corrupción",$H$18="Lavado de Activos",$H$18="Financiación del Terrorismo",$H$18="Trámites, OPAs y Consultas de Acceso a la Información Pública"),"No Aplica",'[7]5. Valoración de Controles'!$K19))</f>
        <v>Manual</v>
      </c>
      <c r="U19" s="41" t="str">
        <f>IF($H$18="","",
IF(OR($H$18="Corrupción",$H$18="Lavado de Activos",$H$18="Financiación del Terrorismo",$H$18="Trámites, OPAs y Consultas de Acceso a la Información Pública"),"No Aplica",'[7]5. Valoración de Controles'!$L19))</f>
        <v>Documentado</v>
      </c>
      <c r="V19" s="41" t="str">
        <f>IF($H$18="","",
IF(OR($H$18="Corrupción",$H$18="Lavado de Activos",$H$18="Financiación del Terrorismo",$H$18="Trámites, OPAs y Consultas de Acceso a la Información Pública"),"No Aplica",'[7]5. Valoración de Controles'!$M19))</f>
        <v>Continua</v>
      </c>
      <c r="W19" s="41" t="str">
        <f>IF($H$18="","",
IF(OR($H$18="Corrupción",$H$18="Lavado de Activos",$H$18="Financiación del Terrorismo",$H$18="Trámites, OPAs y Consultas de Acceso a la Información Pública"),"No Aplica",'[7]5. Valoración de Controles'!$N19))</f>
        <v>Con registro</v>
      </c>
      <c r="X19" s="42" t="str">
        <f>IF($H$18="","",
IF(OR($H$18="Corrupción",$H$18="Lavado de Activos",$H$18="Financiación del Terrorismo",$H$18="Trámites, OPAs y Consultas de Acceso a la Información Pública"),"No Aplica",'[7]5. Valoración de Controles'!$O19))</f>
        <v>Historias Laborales</v>
      </c>
      <c r="Y19" s="42" t="str">
        <f>IF($H$18="","",
IF(OR($H$18="Corrupción",$H$18="Lavado de Activos",$H$18="Financiación del Terrorismo",$H$18="Trámites, OPAs y Consultas de Acceso a la Información Pública"),"No Aplica",'[7]5. Valoración de Controles'!$P19))</f>
        <v>Capacitación presencial o virtual para transferir el conocimiento a los funcionarios de la Entidad, o Elaboración de informe de los conocimientos adquiridos en la capacitación recibida.</v>
      </c>
      <c r="Z19" s="42" t="str">
        <f>IF($H$18="","",
IF(OR($H$18="Corrupción",$H$18="Lavado de Activos",$H$18="Financiación del Terrorismo",$H$18="Trámites, OPAs y Consultas de Acceso a la Información Pública"),"No Aplica",'[7]5. Valoración de Controles'!$Q19))</f>
        <v>El control no permite identificar desviaciones o diferencias.</v>
      </c>
      <c r="AA19" s="43">
        <f>IF($H$18="","",
IF(OR($H$18="Corrupción",$H$18="Lavado de Activos",$H$18="Financiación del Terrorismo",$H$18="Trámites, OPAs y Consultas de Acceso a la Información Pública"),"No aplica",'[7]5. Valoración de Controles'!$R19))</f>
        <v>0.3</v>
      </c>
      <c r="AB19" s="37"/>
      <c r="AC19" s="52"/>
      <c r="AD19" s="37"/>
      <c r="AE19" s="52"/>
      <c r="AF19" s="39"/>
      <c r="AG19" s="45"/>
      <c r="AH19" s="53"/>
      <c r="AI19" s="54"/>
      <c r="AJ19" s="55"/>
      <c r="AK19" s="56"/>
      <c r="AL19" s="55"/>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row>
    <row r="20" spans="1:67" ht="31.5" customHeight="1">
      <c r="A20" s="35"/>
      <c r="B20" s="36"/>
      <c r="C20" s="36"/>
      <c r="D20" s="36"/>
      <c r="E20" s="36"/>
      <c r="F20" s="36"/>
      <c r="G20" s="36"/>
      <c r="H20" s="36"/>
      <c r="I20" s="36"/>
      <c r="J20" s="36"/>
      <c r="K20" s="37"/>
      <c r="L20" s="38"/>
      <c r="M20" s="36"/>
      <c r="N20" s="37"/>
      <c r="O20" s="38"/>
      <c r="P20" s="39"/>
      <c r="Q20" s="40" t="str">
        <f>IF($H$18="","",
IF(OR($H$18="Corrupción",$H$18="Lavado de Activos",$H$18="Financiación del Terrorismo",$H$18="Trámites, OPAs y Consultas de Acceso a la Información Pública"),'[7]6.Valoración Control Corrupción'!$E20,'[7]5. Valoración de Controles'!$H20))</f>
        <v xml:space="preserve">  </v>
      </c>
      <c r="R20" s="41">
        <f>IF($H$18="","",
IF(OR($H$18="Corrupción",$H$18="Lavado de Activos",$H$18="Financiación del Terrorismo",$H$18="Trámites, OPAs y Consultas de Acceso a la Información Pública"),"No Aplica",'[7]5. Valoración de Controles'!$I20))</f>
        <v>0</v>
      </c>
      <c r="S20" s="41" t="str">
        <f>IF($H$18="","",
IF(OR($H$18="Corrupción",$H$18="Lavado de Activos",$H$18="Financiación del Terrorismo",$H$18="Trámites, OPAs y Consultas de Acceso a la Información Pública"),"No Aplica",'[7]5. Valoración de Controles'!$J20))</f>
        <v/>
      </c>
      <c r="T20" s="41">
        <f>IF($H$18="","",
IF(OR($H$18="Corrupción",$H$18="Lavado de Activos",$H$18="Financiación del Terrorismo",$H$18="Trámites, OPAs y Consultas de Acceso a la Información Pública"),"No Aplica",'[7]5. Valoración de Controles'!$K20))</f>
        <v>0</v>
      </c>
      <c r="U20" s="41">
        <f>IF($H$18="","",
IF(OR($H$18="Corrupción",$H$18="Lavado de Activos",$H$18="Financiación del Terrorismo",$H$18="Trámites, OPAs y Consultas de Acceso a la Información Pública"),"No Aplica",'[7]5. Valoración de Controles'!$L20))</f>
        <v>0</v>
      </c>
      <c r="V20" s="41">
        <f>IF($H$18="","",
IF(OR($H$18="Corrupción",$H$18="Lavado de Activos",$H$18="Financiación del Terrorismo",$H$18="Trámites, OPAs y Consultas de Acceso a la Información Pública"),"No Aplica",'[7]5. Valoración de Controles'!$M20))</f>
        <v>0</v>
      </c>
      <c r="W20" s="41">
        <f>IF($H$18="","",
IF(OR($H$18="Corrupción",$H$18="Lavado de Activos",$H$18="Financiación del Terrorismo",$H$18="Trámites, OPAs y Consultas de Acceso a la Información Pública"),"No Aplica",'[7]5. Valoración de Controles'!$N20))</f>
        <v>0</v>
      </c>
      <c r="X20" s="42">
        <f>IF($H$18="","",
IF(OR($H$18="Corrupción",$H$18="Lavado de Activos",$H$18="Financiación del Terrorismo",$H$18="Trámites, OPAs y Consultas de Acceso a la Información Pública"),"No Aplica",'[7]5. Valoración de Controles'!$O20))</f>
        <v>0</v>
      </c>
      <c r="Y20" s="42">
        <f>IF($H$18="","",
IF(OR($H$18="Corrupción",$H$18="Lavado de Activos",$H$18="Financiación del Terrorismo",$H$18="Trámites, OPAs y Consultas de Acceso a la Información Pública"),"No Aplica",'[7]5. Valoración de Controles'!$P20))</f>
        <v>0</v>
      </c>
      <c r="Z20" s="42">
        <f>IF($H$18="","",
IF(OR($H$18="Corrupción",$H$18="Lavado de Activos",$H$18="Financiación del Terrorismo",$H$18="Trámites, OPAs y Consultas de Acceso a la Información Pública"),"No Aplica",'[7]5. Valoración de Controles'!$Q20))</f>
        <v>0</v>
      </c>
      <c r="AA20" s="43" t="str">
        <f>IF($H$18="","",
IF(OR($H$18="Corrupción",$H$18="Lavado de Activos",$H$18="Financiación del Terrorismo",$H$18="Trámites, OPAs y Consultas de Acceso a la Información Pública"),"No aplica",'[7]5. Valoración de Controles'!$R20))</f>
        <v/>
      </c>
      <c r="AB20" s="37"/>
      <c r="AC20" s="52"/>
      <c r="AD20" s="37"/>
      <c r="AE20" s="52"/>
      <c r="AF20" s="39"/>
      <c r="AG20" s="45"/>
      <c r="AH20" s="53"/>
      <c r="AI20" s="54"/>
      <c r="AJ20" s="55"/>
      <c r="AK20" s="56"/>
      <c r="AL20" s="55"/>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row>
    <row r="21" spans="1:67" ht="31.5" customHeight="1">
      <c r="A21" s="35">
        <v>5</v>
      </c>
      <c r="B21" s="36" t="str">
        <f>'[7]2. Identificación del Riesgo'!B21:B23</f>
        <v>Gestión Documental</v>
      </c>
      <c r="C21" s="36" t="str">
        <f>IF('[7]2. Identificación del Riesgo'!C21:C23="","",'[7]2. Identificación del Riesgo'!C21:C23)</f>
        <v>Entrega de informes de actividades y/o terminación o cesión de contratos de prestación de servicios (contratistas).</v>
      </c>
      <c r="D21" s="36" t="str">
        <f>IF('[7]2. Identificación del Riesgo'!D21:D23="","",'[7]2. Identificación del Riesgo'!D21:D23)</f>
        <v>Afectación Económica (o presupuestal) y Reputacional</v>
      </c>
      <c r="E21" s="36" t="str">
        <f>IF('[7]2. Identificación del Riesgo'!E21:E23="","",'[7]2. Identificación del Riesgo'!E21:E23)</f>
        <v>por debilidades en la revisión de los productos entregados por los contratistas de prestación de servicios</v>
      </c>
      <c r="F21" s="36" t="str">
        <f>IF('[7]2. Identificación del Riesgo'!F21:F23="","",'[7]2. Identificación del Riesgo'!F21:F23)</f>
        <v>Debido a la falta de lineamientos y herramientas institucionalizados para una adecuada transferencia de conocimiento.</v>
      </c>
      <c r="G21" s="36" t="str">
        <f>IF('[7]2. Identificación del Riesgo'!G21:G23="","",'[7]2. Identificación del Riesgo'!G21:G23)</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21" s="36" t="str">
        <f>IF('[7]2. Identificación del Riesgo'!H21:H23="","",'[7]2. Identificación del Riesgo'!H21:H23)</f>
        <v>Fuga de Capital Intelectual</v>
      </c>
      <c r="I21" s="36" t="str">
        <f>IF('[7]2. Identificación del Riesgo'!I21:I23="","",'[7]2. Identificación del Riesgo'!I21:I23)</f>
        <v>Usuarios, productos y practicas, organizacionales</v>
      </c>
      <c r="J21" s="36" t="str">
        <f>IF('[7]2. Identificación del Riesgo'!J21:J23="","",'[7]2. Identificación del Riesgo'!J21:J23)</f>
        <v>Alta: La actividad que conlleva el riesgo se ejecuta mínimo 500 veces al año y máximo 5000 veces por año</v>
      </c>
      <c r="K21" s="37" t="str">
        <f>'[7]2. Identificación del Riesgo'!K21:K23</f>
        <v>Alta</v>
      </c>
      <c r="L21" s="38">
        <f>'[7]2. Identificación del Riesgo'!L21:L23</f>
        <v>0.8</v>
      </c>
      <c r="M21" s="36" t="str">
        <f>IF(OR('[7]2. Identificación del Riesgo'!H21:H23="Corrupción",'[7]2. Identificación del Riesgo'!H21:H23="Lavado de Activos",'[7]2. Identificación del Riesgo'!H21:H23="Financiación del Terrorismo",'[7]2. Identificación del Riesgo'!H21:H23="Trámites, OPAs y Consultas de Acceso a la Información Pública"),"No Aplica",
IF('[7]2. Identificación del Riesgo'!M21:M23="","",'[7]2. Identificación del Riesgo'!M21:M23))</f>
        <v>Reputacional: El riesgo afecta la imagen de la entidad internamente, de conocimiento general, nivel interno, de junta directiva y accionistas y/o de proveedores</v>
      </c>
      <c r="N21" s="37" t="str">
        <f>'[7]2. Identificación del Riesgo'!N21:N23</f>
        <v>Menor</v>
      </c>
      <c r="O21" s="38">
        <f>'[7]2. Identificación del Riesgo'!O21:O23</f>
        <v>0.4</v>
      </c>
      <c r="P21" s="39" t="str">
        <f>'[7]2. Identificación del Riesgo'!P21:P23</f>
        <v>Moderado</v>
      </c>
      <c r="Q21" s="40" t="str">
        <f>IF($H$21="","",
IF(OR($H$21="Corrupción",$H$21="Lavado de Activos",$H$21="Financiación del Terrorismo",$H$21="Trámites, OPAs y Consultas de Acceso a la Información Pública"),'[7]6.Valoración Control Corrupción'!$E21,'[7]5. Valoración de Controles'!$H21))</f>
        <v>El Supervisor del contrato verifica el informe de actividades y soportes entregados por el Contratista de prestación de servicios, de manera mensual.</v>
      </c>
      <c r="R21" s="41" t="str">
        <f>IF($H$21="","",
IF(OR($H$21="Corrupción",$H$21="Lavado de Activos",$H$21="Financiación del Terrorismo",$H$21="Trámites, OPAs y Consultas de Acceso a la Información Pública"),"No Aplica",'[7]5. Valoración de Controles'!$I21))</f>
        <v>Detectivo</v>
      </c>
      <c r="S21" s="41" t="str">
        <f>IF($H$21="","",
IF(OR($H$21="Corrupción",$H$21="Lavado de Activos",$H$21="Financiación del Terrorismo",$H$21="Trámites, OPAs y Consultas de Acceso a la Información Pública"),"No Aplica",'[7]5. Valoración de Controles'!$J21))</f>
        <v>Afecta probabilidad</v>
      </c>
      <c r="T21" s="41" t="str">
        <f>IF($H$21="","",
IF(OR($H$21="Corrupción",$H$21="Lavado de Activos",$H$21="Financiación del Terrorismo",$H$21="Trámites, OPAs y Consultas de Acceso a la Información Pública"),"No Aplica",'[7]5. Valoración de Controles'!$K21))</f>
        <v>Manual</v>
      </c>
      <c r="U21" s="41" t="str">
        <f>IF($H$21="","",
IF(OR($H$21="Corrupción",$H$21="Lavado de Activos",$H$21="Financiación del Terrorismo",$H$21="Trámites, OPAs y Consultas de Acceso a la Información Pública"),"No Aplica",'[7]5. Valoración de Controles'!$L21))</f>
        <v>Documentado</v>
      </c>
      <c r="V21" s="41" t="str">
        <f>IF($H$21="","",
IF(OR($H$21="Corrupción",$H$21="Lavado de Activos",$H$21="Financiación del Terrorismo",$H$21="Trámites, OPAs y Consultas de Acceso a la Información Pública"),"No Aplica",'[7]5. Valoración de Controles'!$M21))</f>
        <v>Continua</v>
      </c>
      <c r="W21" s="41" t="str">
        <f>IF($H$21="","",
IF(OR($H$21="Corrupción",$H$21="Lavado de Activos",$H$21="Financiación del Terrorismo",$H$21="Trámites, OPAs y Consultas de Acceso a la Información Pública"),"No Aplica",'[7]5. Valoración de Controles'!$N21))</f>
        <v>Con registro</v>
      </c>
      <c r="X21" s="42" t="str">
        <f>IF($H$21="","",
IF(OR($H$21="Corrupción",$H$21="Lavado de Activos",$H$21="Financiación del Terrorismo",$H$21="Trámites, OPAs y Consultas de Acceso a la Información Pública"),"No Aplica",'[7]5. Valoración de Controles'!$O21))</f>
        <v>Carpeta fisica de cada contrato de prestación de servicios. A nivel digital en el NAS administrado por la Dirección TIC.</v>
      </c>
      <c r="Y21" s="42" t="str">
        <f>IF($H$21="","",
IF(OR($H$21="Corrupción",$H$21="Lavado de Activos",$H$21="Financiación del Terrorismo",$H$21="Trámites, OPAs y Consultas de Acceso a la Información Pública"),"No Aplica",'[7]5. Valoración de Controles'!$P21))</f>
        <v>Informe de actividades mensuales de los contratistas de prestación de servicios.</v>
      </c>
      <c r="Z21" s="42" t="str">
        <f>IF($H$21="","",
IF(OR($H$21="Corrupción",$H$21="Lavado de Activos",$H$21="Financiación del Terrorismo",$H$21="Trámites, OPAs y Consultas de Acceso a la Información Pública"),"No Aplica",'[7]5. Valoración de Controles'!$Q21))</f>
        <v>En caso de que el supervisor identifique diferencias en las evidencias con respecto a las actividades reportadas, devuelve el informe para que el contratista realice los ajustes pertinentes.</v>
      </c>
      <c r="AA21" s="43">
        <f>IF($H$21="","",
IF(OR($H$21="Corrupción",$H$21="Lavado de Activos",$H$21="Financiación del Terrorismo",$H$21="Trámites, OPAs y Consultas de Acceso a la Información Pública"),"No aplica",'[7]5. Valoración de Controles'!$R21))</f>
        <v>0.3</v>
      </c>
      <c r="AB21" s="37" t="str">
        <f>IF(H21="","",
IF(OR(H21="Corrupción",H21="Lavado de Activos",H21="Financiación del Terrorismo",H21="Trámites, OPAs y Consultas de Acceso a la Información Pública"),'[7]6.Valoración Control Corrupción'!W21:W23,
IF(OR(H21&lt;&gt;"Corrupción",H21&lt;&gt;"Lavado de Activos",H21&lt;&gt;"Financiación del Terrorismo",H21&lt;&gt;"Trámites, OPAs y Consultas de Acceso a la Información Pública"),IF(AC21="","",
IF(AND(AC21&gt;0,AC21&lt;0.4),"Muy Baja",
IF(AND(AC21&gt;=0.4,AC21&lt;0.6),"Baja",
IF(AND(AC21&gt;=0.6,AC21&lt;0.8),"Media",
IF(AND(AC21&gt;=0.8,AC21&lt;1),"Alta",
IF(AC21&gt;=1,"Muy Alta","")))))))))</f>
        <v>Baja</v>
      </c>
      <c r="AC21" s="44">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IF('[7]5. Valoración de Controles'!U23&gt;0,'[7]5. Valoración de Controles'!U23,
IF('[7]5. Valoración de Controles'!U22&gt;0,'[7]5. Valoración de Controles'!U22,
IF('[7]5. Valoración de Controles'!U21&gt;0,'[7]5. Valoración de Controles'!U21,L21))))))</f>
        <v>0.56000000000000005</v>
      </c>
      <c r="AD21" s="37" t="str">
        <f>IF(H21="","",
IF(OR(H21="Corrupción",H21="Lavado de Activos",H21="Financiación del Terrorismo",H21="Trámites, OPAs y Consultas de Acceso a la Información Pública"),'[7]3. Impacto Riesgo de Corrupción'!Z21:Z23,
IF(OR(H21&lt;&gt;"Corrupción",H21&lt;&gt;"Lavado de Activos",H21&lt;&gt;"Financiación del Terrorismo",H21&lt;&gt;"Trámites, OPAs y Consultas de Acceso a la Información Pública"),
IF(AE21="","",
IF(AND(AE21&gt;0,AE21&lt;0.4),"Leve",
IF(AND(AE21&gt;=0.4,AE21&lt;0.6),"Menor",
IF(AND(AE21&gt;=0.6,AE21&lt;0.8),"Moderado",
IF(AND(AE21&gt;=0.8,AE21&lt;1),"Mayor",
IF(AE21&gt;=1,"Catastrófico","")))))))))</f>
        <v>Menor</v>
      </c>
      <c r="AE21" s="44">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IF('[7]5. Valoración de Controles'!V23&gt;0,'[7]5. Valoración de Controles'!V23,
IF('[7]5. Valoración de Controles'!V22&gt;0,'[7]5. Valoración de Controles'!V22,
IF('[7]5. Valoración de Controles'!V21&gt;0,'[7]5. Valoración de Controles'!V21,O21))))))</f>
        <v>0.4</v>
      </c>
      <c r="AF21" s="39" t="str">
        <f t="shared" ref="AF21" si="9">IF(AND(AB21="Muy Alta",OR(AD21="Leve",AD21="Menor",AD21="Moderado",AD21="Mayor")),"Alto",
IF(AND(AB21="Alta",OR(AD21="Leve",AD21="Menor")),"Moderado",
IF(AND(AB21="Alta",OR(AD21="Moderado",AD21="Mayor")),"Alto",
IF(AND(AB21="Media",OR(AD21="Leve",AD21="Menor",AD21="Moderado")),"Moderado",
IF(AND(AB21="Media",OR(AD21="Mayor")),"Alto",
IF(AND(AB21="Baja",OR(AD21="Leve")),"Bajo",
IF(AND(OR(AB21="Baja",AB21="Improbable"),OR(AD21="Menor",AD21="Moderado")),"Moderado",
IF(AND(OR(AB21="Baja",AB21="Improbable"),AD21="Mayor"),"Alto",
IF(AND(AB21="Muy Baja",OR(AD21="Leve",AD21="Menor")),"Bajo",
IF(AND(OR(AB21="Muy Baja",AB21="Rara vez"),OR(AD21="Moderado")),"Moderado",
IF(AND(OR(AB21="Muy Baja",AB21="Rara vez"),AD21="Mayor"),"Alto",
IF(AND(OR(AB21="Casi seguro",AB21="Probable",AB21="Posible"),AD21="Mayor"),"Extremo",
IF(AND(AB21="Casi seguro",AD21="Moderado"),"Extremo",
IF(AND(OR(AB21="Probable",AB21="Posible"),OR(AD21="Moderado")),"Alto",
IF(AD21="Catastrófico","Extremo","")))))))))))))))</f>
        <v>Moderado</v>
      </c>
      <c r="AG21" s="45" t="s">
        <v>48</v>
      </c>
      <c r="AH21" s="46" t="str">
        <f t="shared" ref="AH21" si="10">IF(AG21="Reducir (Mitigar)","Debe establecer el plan de acción a implementar para mitigar el nivel del riesgo",
IF(AG21="Reducir (Transferir)","No amerita plan de acción. Debe tercerizar la actividad que genera este riesgo o adquirir polizas para evitar responsabilidad economica, sin embargo mantiene la responsabilidad reputacional",
IF(AG21="Aceptar","No amerita plan de acción. Asuma las consecuencias de la materialización del riesgo",
IF(AG21="Evitar","No amerita plan de acción. No ejecute la actividad que genera el riesgo",
IF(AG21="Reducir","Debe establecer el plan de acción a implementar para mitigar el nivel del riesgo",
IF(AG21="Compartir","No amerita plan de acción. Comparta el riesgo con una parte interesada que pueda gestionarlo con mas eficacia",""))))))</f>
        <v>No amerita plan de acción. Asuma las consecuencias de la materialización del riesgo</v>
      </c>
      <c r="AI21" s="47"/>
      <c r="AJ21" s="48"/>
      <c r="AK21" s="49" t="str">
        <f t="shared" ref="AK21" si="11">IF(AI21="","","∑ Peso porcentual de cada acción definida")</f>
        <v/>
      </c>
      <c r="AL21" s="50"/>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row>
    <row r="22" spans="1:67" ht="31.5" customHeight="1">
      <c r="A22" s="35"/>
      <c r="B22" s="36"/>
      <c r="C22" s="36"/>
      <c r="D22" s="36"/>
      <c r="E22" s="36"/>
      <c r="F22" s="36"/>
      <c r="G22" s="36"/>
      <c r="H22" s="36"/>
      <c r="I22" s="36"/>
      <c r="J22" s="36"/>
      <c r="K22" s="37"/>
      <c r="L22" s="38"/>
      <c r="M22" s="36"/>
      <c r="N22" s="37"/>
      <c r="O22" s="38"/>
      <c r="P22" s="39"/>
      <c r="Q22" s="40" t="str">
        <f>IF($H$21="","",
IF(OR($H$21="Corrupción",$H$21="Lavado de Activos",$H$21="Financiación del Terrorismo",$H$21="Trámites, OPAs y Consultas de Acceso a la Información Pública"),'[7]6.Valoración Control Corrupción'!$E22,'[7]5. Valoración de Controles'!$H22))</f>
        <v xml:space="preserve">  </v>
      </c>
      <c r="R22" s="41">
        <f>IF($H$21="","",
IF(OR($H$21="Corrupción",$H$21="Lavado de Activos",$H$21="Financiación del Terrorismo",$H$21="Trámites, OPAs y Consultas de Acceso a la Información Pública"),"No Aplica",'[7]5. Valoración de Controles'!$I22))</f>
        <v>0</v>
      </c>
      <c r="S22" s="41" t="str">
        <f>IF($H$21="","",
IF(OR($H$21="Corrupción",$H$21="Lavado de Activos",$H$21="Financiación del Terrorismo",$H$21="Trámites, OPAs y Consultas de Acceso a la Información Pública"),"No Aplica",'[7]5. Valoración de Controles'!$J22))</f>
        <v/>
      </c>
      <c r="T22" s="41">
        <f>IF($H$21="","",
IF(OR($H$21="Corrupción",$H$21="Lavado de Activos",$H$21="Financiación del Terrorismo",$H$21="Trámites, OPAs y Consultas de Acceso a la Información Pública"),"No Aplica",'[7]5. Valoración de Controles'!$K22))</f>
        <v>0</v>
      </c>
      <c r="U22" s="41">
        <f>IF($H$21="","",
IF(OR($H$21="Corrupción",$H$21="Lavado de Activos",$H$21="Financiación del Terrorismo",$H$21="Trámites, OPAs y Consultas de Acceso a la Información Pública"),"No Aplica",'[7]5. Valoración de Controles'!$L22))</f>
        <v>0</v>
      </c>
      <c r="V22" s="41">
        <f>IF($H$21="","",
IF(OR($H$21="Corrupción",$H$21="Lavado de Activos",$H$21="Financiación del Terrorismo",$H$21="Trámites, OPAs y Consultas de Acceso a la Información Pública"),"No Aplica",'[7]5. Valoración de Controles'!$M22))</f>
        <v>0</v>
      </c>
      <c r="W22" s="41">
        <f>IF($H$21="","",
IF(OR($H$21="Corrupción",$H$21="Lavado de Activos",$H$21="Financiación del Terrorismo",$H$21="Trámites, OPAs y Consultas de Acceso a la Información Pública"),"No Aplica",'[7]5. Valoración de Controles'!$N22))</f>
        <v>0</v>
      </c>
      <c r="X22" s="42">
        <f>IF($H$21="","",
IF(OR($H$21="Corrupción",$H$21="Lavado de Activos",$H$21="Financiación del Terrorismo",$H$21="Trámites, OPAs y Consultas de Acceso a la Información Pública"),"No Aplica",'[7]5. Valoración de Controles'!$O22))</f>
        <v>0</v>
      </c>
      <c r="Y22" s="42">
        <f>IF($H$21="","",
IF(OR($H$21="Corrupción",$H$21="Lavado de Activos",$H$21="Financiación del Terrorismo",$H$21="Trámites, OPAs y Consultas de Acceso a la Información Pública"),"No Aplica",'[7]5. Valoración de Controles'!$P22))</f>
        <v>0</v>
      </c>
      <c r="Z22" s="42">
        <f>IF($H$21="","",
IF(OR($H$21="Corrupción",$H$21="Lavado de Activos",$H$21="Financiación del Terrorismo",$H$21="Trámites, OPAs y Consultas de Acceso a la Información Pública"),"No Aplica",'[7]5. Valoración de Controles'!$Q22))</f>
        <v>0</v>
      </c>
      <c r="AA22" s="43" t="str">
        <f>IF($H$21="","",
IF(OR($H$21="Corrupción",$H$21="Lavado de Activos",$H$21="Financiación del Terrorismo",$H$21="Trámites, OPAs y Consultas de Acceso a la Información Pública"),"No aplica",'[7]5. Valoración de Controles'!$R22))</f>
        <v/>
      </c>
      <c r="AB22" s="37"/>
      <c r="AC22" s="52"/>
      <c r="AD22" s="37"/>
      <c r="AE22" s="52"/>
      <c r="AF22" s="39"/>
      <c r="AG22" s="45"/>
      <c r="AH22" s="53"/>
      <c r="AI22" s="54"/>
      <c r="AJ22" s="55"/>
      <c r="AK22" s="56"/>
      <c r="AL22" s="55"/>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row>
    <row r="23" spans="1:67" ht="31.5" customHeight="1">
      <c r="A23" s="35"/>
      <c r="B23" s="36"/>
      <c r="C23" s="36"/>
      <c r="D23" s="36"/>
      <c r="E23" s="36"/>
      <c r="F23" s="36"/>
      <c r="G23" s="36"/>
      <c r="H23" s="36"/>
      <c r="I23" s="36"/>
      <c r="J23" s="36"/>
      <c r="K23" s="37"/>
      <c r="L23" s="38"/>
      <c r="M23" s="36"/>
      <c r="N23" s="37"/>
      <c r="O23" s="38"/>
      <c r="P23" s="39"/>
      <c r="Q23" s="40" t="str">
        <f>IF($H$21="","",
IF(OR($H$21="Corrupción",$H$21="Lavado de Activos",$H$21="Financiación del Terrorismo",$H$21="Trámites, OPAs y Consultas de Acceso a la Información Pública"),'[7]6.Valoración Control Corrupción'!$E23,'[7]5. Valoración de Controles'!$H23))</f>
        <v xml:space="preserve">  </v>
      </c>
      <c r="R23" s="41">
        <f>IF($H$21="","",
IF(OR($H$21="Corrupción",$H$21="Lavado de Activos",$H$21="Financiación del Terrorismo",$H$21="Trámites, OPAs y Consultas de Acceso a la Información Pública"),"No Aplica",'[7]5. Valoración de Controles'!$I23))</f>
        <v>0</v>
      </c>
      <c r="S23" s="41" t="str">
        <f>IF($H$21="","",
IF(OR($H$21="Corrupción",$H$21="Lavado de Activos",$H$21="Financiación del Terrorismo",$H$21="Trámites, OPAs y Consultas de Acceso a la Información Pública"),"No Aplica",'[7]5. Valoración de Controles'!$J23))</f>
        <v/>
      </c>
      <c r="T23" s="41">
        <f>IF($H$21="","",
IF(OR($H$21="Corrupción",$H$21="Lavado de Activos",$H$21="Financiación del Terrorismo",$H$21="Trámites, OPAs y Consultas de Acceso a la Información Pública"),"No Aplica",'[7]5. Valoración de Controles'!$K23))</f>
        <v>0</v>
      </c>
      <c r="U23" s="41">
        <f>IF($H$21="","",
IF(OR($H$21="Corrupción",$H$21="Lavado de Activos",$H$21="Financiación del Terrorismo",$H$21="Trámites, OPAs y Consultas de Acceso a la Información Pública"),"No Aplica",'[7]5. Valoración de Controles'!$L23))</f>
        <v>0</v>
      </c>
      <c r="V23" s="41">
        <f>IF($H$21="","",
IF(OR($H$21="Corrupción",$H$21="Lavado de Activos",$H$21="Financiación del Terrorismo",$H$21="Trámites, OPAs y Consultas de Acceso a la Información Pública"),"No Aplica",'[7]5. Valoración de Controles'!$M23))</f>
        <v>0</v>
      </c>
      <c r="W23" s="41">
        <f>IF($H$21="","",
IF(OR($H$21="Corrupción",$H$21="Lavado de Activos",$H$21="Financiación del Terrorismo",$H$21="Trámites, OPAs y Consultas de Acceso a la Información Pública"),"No Aplica",'[7]5. Valoración de Controles'!$N23))</f>
        <v>0</v>
      </c>
      <c r="X23" s="42">
        <f>IF($H$21="","",
IF(OR($H$21="Corrupción",$H$21="Lavado de Activos",$H$21="Financiación del Terrorismo",$H$21="Trámites, OPAs y Consultas de Acceso a la Información Pública"),"No Aplica",'[7]5. Valoración de Controles'!$O23))</f>
        <v>0</v>
      </c>
      <c r="Y23" s="42">
        <f>IF($H$21="","",
IF(OR($H$21="Corrupción",$H$21="Lavado de Activos",$H$21="Financiación del Terrorismo",$H$21="Trámites, OPAs y Consultas de Acceso a la Información Pública"),"No Aplica",'[7]5. Valoración de Controles'!$P23))</f>
        <v>0</v>
      </c>
      <c r="Z23" s="42">
        <f>IF($H$21="","",
IF(OR($H$21="Corrupción",$H$21="Lavado de Activos",$H$21="Financiación del Terrorismo",$H$21="Trámites, OPAs y Consultas de Acceso a la Información Pública"),"No Aplica",'[7]5. Valoración de Controles'!$Q23))</f>
        <v>0</v>
      </c>
      <c r="AA23" s="43" t="str">
        <f>IF($H$21="","",
IF(OR($H$21="Corrupción",$H$21="Lavado de Activos",$H$21="Financiación del Terrorismo",$H$21="Trámites, OPAs y Consultas de Acceso a la Información Pública"),"No aplica",'[7]5. Valoración de Controles'!$R23))</f>
        <v/>
      </c>
      <c r="AB23" s="37"/>
      <c r="AC23" s="52"/>
      <c r="AD23" s="37"/>
      <c r="AE23" s="52"/>
      <c r="AF23" s="39"/>
      <c r="AG23" s="45"/>
      <c r="AH23" s="53"/>
      <c r="AI23" s="54"/>
      <c r="AJ23" s="55"/>
      <c r="AK23" s="56"/>
      <c r="AL23" s="55"/>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row>
    <row r="24" spans="1:67" ht="31.5" customHeight="1">
      <c r="A24" s="35">
        <v>6</v>
      </c>
      <c r="B24" s="36" t="str">
        <f>'[7]2. Identificación del Riesgo'!B24:B26</f>
        <v>Gestión Documental</v>
      </c>
      <c r="C24" s="36" t="str">
        <f>IF('[7]2. Identificación del Riesgo'!C24:C26="","",'[7]2. Identificación del Riesgo'!C24:C26)</f>
        <v>Administración de carpetas compartidas y gestión de usuarios</v>
      </c>
      <c r="D24" s="36" t="str">
        <f>IF('[7]2. Identificación del Riesgo'!D24:D26="","",'[7]2. Identificación del Riesgo'!D24:D26)</f>
        <v>Afectación Económica o Presupuestal</v>
      </c>
      <c r="E24" s="36" t="str">
        <f>IF('[7]2. Identificación del Riesgo'!E24:E26="","",'[7]2. Identificación del Riesgo'!E24:E26)</f>
        <v>Accesos no autorizados</v>
      </c>
      <c r="F24" s="36" t="str">
        <f>IF('[7]2. Identificación del Riesgo'!F24:F26="","",'[7]2. Identificación del Riesgo'!F24:F26)</f>
        <v>Debilidad en la solicitud oportuna para la actualizacion de los permisos de la carpetas compartidas.</v>
      </c>
      <c r="G24" s="36" t="str">
        <f>IF('[7]2. Identificación del Riesgo'!G24:G26="","",'[7]2.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24" s="36" t="str">
        <f>IF('[7]2. Identificación del Riesgo'!H24:H26="","",'[7]2. Identificación del Riesgo'!H24:H26)</f>
        <v>Seguridad de la Información (Pérdida de Confidencialidad)</v>
      </c>
      <c r="I24" s="36" t="str">
        <f>IF('[7]2. Identificación del Riesgo'!I24:I26="","",'[7]2. Identificación del Riesgo'!I24:I26)</f>
        <v>Usuarios, productos y practicas, organizacionales</v>
      </c>
      <c r="J24" s="36" t="str">
        <f>IF('[7]2. Identificación del Riesgo'!J24:J26="","",'[7]2. Identificación del Riesgo'!J24:J26)</f>
        <v>Muy Alta: La actividad que conlleva el riesgo se ejecuta más de 5000 veces por año</v>
      </c>
      <c r="K24" s="37" t="str">
        <f>'[7]2. Identificación del Riesgo'!K24:K26</f>
        <v>Muy Alta</v>
      </c>
      <c r="L24" s="38">
        <f>'[7]2. Identificación del Riesgo'!L24:L26</f>
        <v>1</v>
      </c>
      <c r="M24" s="36" t="str">
        <f>IF(OR('[7]2. Identificación del Riesgo'!H24:H26="Corrupción",'[7]2. Identificación del Riesgo'!H24:H26="Lavado de Activos",'[7]2. Identificación del Riesgo'!H24:H26="Financiación del Terrorismo",'[7]2. Identificación del Riesgo'!H24:H26="Trámites, OPAs y Consultas de Acceso a la Información Pública"),"No Aplica",
IF('[7]2. Identificación del Riesgo'!M24:M26="","",'[7]2. Identificación del Riesgo'!M24:M26))</f>
        <v>Reputacional: El riesgo afecta la imagen de de la entidad con efecto publicitario sostenido a nivel de sector administrativo, nivel departamental o municipal</v>
      </c>
      <c r="N24" s="37" t="str">
        <f>'[7]2. Identificación del Riesgo'!N24:N26</f>
        <v>Mayor</v>
      </c>
      <c r="O24" s="38">
        <f>'[7]2. Identificación del Riesgo'!O24:O26</f>
        <v>0.8</v>
      </c>
      <c r="P24" s="39" t="str">
        <f>'[7]2. Identificación del Riesgo'!P24:P26</f>
        <v>Alto</v>
      </c>
      <c r="Q24" s="40" t="str">
        <f>IF($H$24="","",
IF(OR($H$24="Corrupción",$H$24="Lavado de Activos",$H$24="Financiación del Terrorismo",$H$24="Trámites, OPAs y Consultas de Acceso a la Información Pública"),'[7]6.Valoración Control Corrupción'!$E24,'[7]5. Valoración de Controles'!$H24))</f>
        <v>El subdirector, Jefe o personal delegado Solicita a través de la mesa de servicio y cuando sea necesario. el acceso a las carpetas compartidas, para el personal que considere pertinente.</v>
      </c>
      <c r="R24" s="41" t="str">
        <f>IF($H$24="","",
IF(OR($H$24="Corrupción",$H$24="Lavado de Activos",$H$24="Financiación del Terrorismo",$H$24="Trámites, OPAs y Consultas de Acceso a la Información Pública"),"No Aplica",'[7]5. Valoración de Controles'!$I24))</f>
        <v>Preventivo</v>
      </c>
      <c r="S24" s="41" t="str">
        <f>IF($H$24="","",
IF(OR($H$24="Corrupción",$H$24="Lavado de Activos",$H$24="Financiación del Terrorismo",$H$24="Trámites, OPAs y Consultas de Acceso a la Información Pública"),"No Aplica",'[7]5. Valoración de Controles'!$J24))</f>
        <v>Afecta probabilidad</v>
      </c>
      <c r="T24" s="41" t="str">
        <f>IF($H$24="","",
IF(OR($H$24="Corrupción",$H$24="Lavado de Activos",$H$24="Financiación del Terrorismo",$H$24="Trámites, OPAs y Consultas de Acceso a la Información Pública"),"No Aplica",'[7]5. Valoración de Controles'!$K24))</f>
        <v>Manual</v>
      </c>
      <c r="U24" s="41" t="str">
        <f>IF($H$24="","",
IF(OR($H$24="Corrupción",$H$24="Lavado de Activos",$H$24="Financiación del Terrorismo",$H$24="Trámites, OPAs y Consultas de Acceso a la Información Pública"),"No Aplica",'[7]5. Valoración de Controles'!$L24))</f>
        <v>Sin Documentar</v>
      </c>
      <c r="V24" s="41" t="str">
        <f>IF($H$24="","",
IF(OR($H$24="Corrupción",$H$24="Lavado de Activos",$H$24="Financiación del Terrorismo",$H$24="Trámites, OPAs y Consultas de Acceso a la Información Pública"),"No Aplica",'[7]5. Valoración de Controles'!$M24))</f>
        <v>Aleatoria</v>
      </c>
      <c r="W24" s="41" t="str">
        <f>IF($H$24="","",
IF(OR($H$24="Corrupción",$H$24="Lavado de Activos",$H$24="Financiación del Terrorismo",$H$24="Trámites, OPAs y Consultas de Acceso a la Información Pública"),"No Aplica",'[7]5. Valoración de Controles'!$N24))</f>
        <v>Con registro</v>
      </c>
      <c r="X24" s="42" t="str">
        <f>IF($H$24="","",
IF(OR($H$24="Corrupción",$H$24="Lavado de Activos",$H$24="Financiación del Terrorismo",$H$24="Trámites, OPAs y Consultas de Acceso a la Información Pública"),"No Aplica",'[7]5. Valoración de Controles'!$O24))</f>
        <v>Aplicativo o herramienta de mesa de servicio</v>
      </c>
      <c r="Y24" s="42" t="str">
        <f>IF($H$24="","",
IF(OR($H$24="Corrupción",$H$24="Lavado de Activos",$H$24="Financiación del Terrorismo",$H$24="Trámites, OPAs y Consultas de Acceso a la Información Pública"),"No Aplica",'[7]5. Valoración de Controles'!$P24))</f>
        <v>Propiedades de la carpeta donde se visualicen los usuarios con los permisos o reporte solicitado a la Oficina TICS.</v>
      </c>
      <c r="Z24" s="42" t="str">
        <f>IF($H$24="","",
IF(OR($H$24="Corrupción",$H$24="Lavado de Activos",$H$24="Financiación del Terrorismo",$H$24="Trámites, OPAs y Consultas de Acceso a la Información Pública"),"No Aplica",'[7]5. Valoración de Controles'!$Q24))</f>
        <v>Se corrigen y se resuelven inmediatamente si se detecta alguna inconsistencia.</v>
      </c>
      <c r="AA24" s="43">
        <f>IF($H$24="","",
IF(OR($H$24="Corrupción",$H$24="Lavado de Activos",$H$24="Financiación del Terrorismo",$H$24="Trámites, OPAs y Consultas de Acceso a la Información Pública"),"No aplica",'[7]5. Valoración de Controles'!$R24))</f>
        <v>0.4</v>
      </c>
      <c r="AB24" s="37" t="str">
        <f>IF(H24="","",
IF(OR(H24="Corrupción",H24="Lavado de Activos",H24="Financiación del Terrorismo",H24="Trámites, OPAs y Consultas de Acceso a la Información Pública"),'[7]6.Valoración Control Corrupción'!W24:W26,
IF(OR(H24&lt;&gt;"Corrupción",H24&lt;&gt;"Lavado de Activos",H24&lt;&gt;"Financiación del Terrorismo",H24&lt;&gt;"Trámites, OPAs y Consultas de Acceso a la Información Pública"),IF(AC24="","",
IF(AND(AC24&gt;0,AC24&lt;0.4),"Muy Baja",
IF(AND(AC24&gt;=0.4,AC24&lt;0.6),"Baja",
IF(AND(AC24&gt;=0.6,AC24&lt;0.8),"Media",
IF(AND(AC24&gt;=0.8,AC24&lt;1),"Alta",
IF(AC24&gt;=1,"Muy Alta","")))))))))</f>
        <v>Media</v>
      </c>
      <c r="AC24" s="44">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IF('[7]5. Valoración de Controles'!U26&gt;0,'[7]5. Valoración de Controles'!U26,
IF('[7]5. Valoración de Controles'!U25&gt;0,'[7]5. Valoración de Controles'!U25,
IF('[7]5. Valoración de Controles'!U24&gt;0,'[7]5. Valoración de Controles'!U24,L24))))))</f>
        <v>0.6</v>
      </c>
      <c r="AD24" s="37" t="str">
        <f>IF(H24="","",
IF(OR(H24="Corrupción",H24="Lavado de Activos",H24="Financiación del Terrorismo",H24="Trámites, OPAs y Consultas de Acceso a la Información Pública"),'[7]3. Impacto Riesgo de Corrupción'!Z24:Z26,
IF(OR(H24&lt;&gt;"Corrupción",H24&lt;&gt;"Lavado de Activos",H24&lt;&gt;"Financiación del Terrorismo",H24&lt;&gt;"Trámites, OPAs y Consultas de Acceso a la Información Pública"),
IF(AE24="","",
IF(AND(AE24&gt;0,AE24&lt;0.4),"Leve",
IF(AND(AE24&gt;=0.4,AE24&lt;0.6),"Menor",
IF(AND(AE24&gt;=0.6,AE24&lt;0.8),"Moderado",
IF(AND(AE24&gt;=0.8,AE24&lt;1),"Mayor",
IF(AE24&gt;=1,"Catastrófico","")))))))))</f>
        <v>Mayor</v>
      </c>
      <c r="AE24" s="44">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IF('[7]5. Valoración de Controles'!V26&gt;0,'[7]5. Valoración de Controles'!V26,
IF('[7]5. Valoración de Controles'!V25&gt;0,'[7]5. Valoración de Controles'!V25,
IF('[7]5. Valoración de Controles'!V24&gt;0,'[7]5. Valoración de Controles'!V24,O24))))))</f>
        <v>0.8</v>
      </c>
      <c r="AF24" s="39" t="str">
        <f t="shared" ref="AF24" si="12">IF(AND(AB24="Muy Alta",OR(AD24="Leve",AD24="Menor",AD24="Moderado",AD24="Mayor")),"Alto",
IF(AND(AB24="Alta",OR(AD24="Leve",AD24="Menor")),"Moderado",
IF(AND(AB24="Alta",OR(AD24="Moderado",AD24="Mayor")),"Alto",
IF(AND(AB24="Media",OR(AD24="Leve",AD24="Menor",AD24="Moderado")),"Moderado",
IF(AND(AB24="Media",OR(AD24="Mayor")),"Alto",
IF(AND(AB24="Baja",OR(AD24="Leve")),"Bajo",
IF(AND(OR(AB24="Baja",AB24="Improbable"),OR(AD24="Menor",AD24="Moderado")),"Moderado",
IF(AND(OR(AB24="Baja",AB24="Improbable"),AD24="Mayor"),"Alto",
IF(AND(AB24="Muy Baja",OR(AD24="Leve",AD24="Menor")),"Bajo",
IF(AND(OR(AB24="Muy Baja",AB24="Rara vez"),OR(AD24="Moderado")),"Moderado",
IF(AND(OR(AB24="Muy Baja",AB24="Rara vez"),AD24="Mayor"),"Alto",
IF(AND(OR(AB24="Casi seguro",AB24="Probable",AB24="Posible"),AD24="Mayor"),"Extremo",
IF(AND(AB24="Casi seguro",AD24="Moderado"),"Extremo",
IF(AND(OR(AB24="Probable",AB24="Posible"),OR(AD24="Moderado")),"Alto",
IF(AD24="Catastrófico","Extremo","")))))))))))))))</f>
        <v>Alto</v>
      </c>
      <c r="AG24" s="45" t="s">
        <v>50</v>
      </c>
      <c r="AH24" s="46" t="str">
        <f t="shared" ref="AH24" si="13">IF(AG24="Reducir (Mitigar)","Debe establecer el plan de acción a implementar para mitigar el nivel del riesgo",
IF(AG24="Reducir (Transferir)","No amerita plan de acción. Debe tercerizar la actividad que genera este riesgo o adquirir polizas para evitar responsabilidad economica, sin embargo mantiene la responsabilidad reputacional",
IF(AG24="Aceptar","No amerita plan de acción. Asuma las consecuencias de la materialización del riesgo",
IF(AG24="Evitar","No amerita plan de acción. No ejecute la actividad que genera el riesgo",
IF(AG24="Reducir","Debe establecer el plan de acción a implementar para mitigar el nivel del riesgo",
IF(AG24="Compartir","No amerita plan de acción. Comparta el riesgo con una parte interesada que pueda gestionarlo con mas eficacia",""))))))</f>
        <v>Debe establecer el plan de acción a implementar para mitigar el nivel del riesgo</v>
      </c>
      <c r="AI24" s="47" t="s">
        <v>69</v>
      </c>
      <c r="AJ24" s="48" t="s">
        <v>67</v>
      </c>
      <c r="AK24" s="49" t="str">
        <f t="shared" ref="AK24" si="14">IF(AI24="","","∑ Peso porcentual de cada acción definida")</f>
        <v>∑ Peso porcentual de cada acción definida</v>
      </c>
      <c r="AL24" s="50" t="s">
        <v>99</v>
      </c>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row>
    <row r="25" spans="1:67" ht="31.5" customHeight="1">
      <c r="A25" s="35"/>
      <c r="B25" s="36"/>
      <c r="C25" s="36"/>
      <c r="D25" s="36"/>
      <c r="E25" s="36"/>
      <c r="F25" s="36"/>
      <c r="G25" s="36"/>
      <c r="H25" s="36"/>
      <c r="I25" s="36"/>
      <c r="J25" s="36"/>
      <c r="K25" s="37"/>
      <c r="L25" s="38"/>
      <c r="M25" s="36"/>
      <c r="N25" s="37"/>
      <c r="O25" s="38"/>
      <c r="P25" s="39"/>
      <c r="Q25" s="40" t="str">
        <f>IF($H$24="","",
IF(OR($H$24="Corrupción",$H$24="Lavado de Activos",$H$24="Financiación del Terrorismo",$H$24="Trámites, OPAs y Consultas de Acceso a la Información Pública"),'[7]6.Valoración Control Corrupción'!$E25,'[7]5. Valoración de Controles'!$H25))</f>
        <v xml:space="preserve">  </v>
      </c>
      <c r="R25" s="41">
        <f>IF($H$24="","",
IF(OR($H$24="Corrupción",$H$24="Lavado de Activos",$H$24="Financiación del Terrorismo",$H$24="Trámites, OPAs y Consultas de Acceso a la Información Pública"),"No Aplica",'[7]5. Valoración de Controles'!$I25))</f>
        <v>0</v>
      </c>
      <c r="S25" s="41" t="str">
        <f>IF($H$24="","",
IF(OR($H$24="Corrupción",$H$24="Lavado de Activos",$H$24="Financiación del Terrorismo",$H$24="Trámites, OPAs y Consultas de Acceso a la Información Pública"),"No Aplica",'[7]5. Valoración de Controles'!$J25))</f>
        <v/>
      </c>
      <c r="T25" s="41">
        <f>IF($H$24="","",
IF(OR($H$24="Corrupción",$H$24="Lavado de Activos",$H$24="Financiación del Terrorismo",$H$24="Trámites, OPAs y Consultas de Acceso a la Información Pública"),"No Aplica",'[7]5. Valoración de Controles'!$K25))</f>
        <v>0</v>
      </c>
      <c r="U25" s="41">
        <f>IF($H$24="","",
IF(OR($H$24="Corrupción",$H$24="Lavado de Activos",$H$24="Financiación del Terrorismo",$H$24="Trámites, OPAs y Consultas de Acceso a la Información Pública"),"No Aplica",'[7]5. Valoración de Controles'!$L25))</f>
        <v>0</v>
      </c>
      <c r="V25" s="41">
        <f>IF($H$24="","",
IF(OR($H$24="Corrupción",$H$24="Lavado de Activos",$H$24="Financiación del Terrorismo",$H$24="Trámites, OPAs y Consultas de Acceso a la Información Pública"),"No Aplica",'[7]5. Valoración de Controles'!$M25))</f>
        <v>0</v>
      </c>
      <c r="W25" s="41">
        <f>IF($H$24="","",
IF(OR($H$24="Corrupción",$H$24="Lavado de Activos",$H$24="Financiación del Terrorismo",$H$24="Trámites, OPAs y Consultas de Acceso a la Información Pública"),"No Aplica",'[7]5. Valoración de Controles'!$N25))</f>
        <v>0</v>
      </c>
      <c r="X25" s="42">
        <f>IF($H$24="","",
IF(OR($H$24="Corrupción",$H$24="Lavado de Activos",$H$24="Financiación del Terrorismo",$H$24="Trámites, OPAs y Consultas de Acceso a la Información Pública"),"No Aplica",'[7]5. Valoración de Controles'!$O25))</f>
        <v>0</v>
      </c>
      <c r="Y25" s="42">
        <f>IF($H$24="","",
IF(OR($H$24="Corrupción",$H$24="Lavado de Activos",$H$24="Financiación del Terrorismo",$H$24="Trámites, OPAs y Consultas de Acceso a la Información Pública"),"No Aplica",'[7]5. Valoración de Controles'!$P25))</f>
        <v>0</v>
      </c>
      <c r="Z25" s="42">
        <f>IF($H$24="","",
IF(OR($H$24="Corrupción",$H$24="Lavado de Activos",$H$24="Financiación del Terrorismo",$H$24="Trámites, OPAs y Consultas de Acceso a la Información Pública"),"No Aplica",'[7]5. Valoración de Controles'!$Q25))</f>
        <v>0</v>
      </c>
      <c r="AA25" s="43" t="str">
        <f>IF($H$24="","",
IF(OR($H$24="Corrupción",$H$24="Lavado de Activos",$H$24="Financiación del Terrorismo",$H$24="Trámites, OPAs y Consultas de Acceso a la Información Pública"),"No aplica",'[7]5. Valoración de Controles'!$R25))</f>
        <v/>
      </c>
      <c r="AB25" s="37"/>
      <c r="AC25" s="52"/>
      <c r="AD25" s="37"/>
      <c r="AE25" s="52"/>
      <c r="AF25" s="39"/>
      <c r="AG25" s="45"/>
      <c r="AH25" s="53"/>
      <c r="AI25" s="54"/>
      <c r="AJ25" s="55"/>
      <c r="AK25" s="56"/>
      <c r="AL25" s="55"/>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row>
    <row r="26" spans="1:67" ht="31.5" customHeight="1">
      <c r="A26" s="35"/>
      <c r="B26" s="36"/>
      <c r="C26" s="36"/>
      <c r="D26" s="36"/>
      <c r="E26" s="36"/>
      <c r="F26" s="36"/>
      <c r="G26" s="36"/>
      <c r="H26" s="36"/>
      <c r="I26" s="36"/>
      <c r="J26" s="36"/>
      <c r="K26" s="37"/>
      <c r="L26" s="38"/>
      <c r="M26" s="36"/>
      <c r="N26" s="37"/>
      <c r="O26" s="38"/>
      <c r="P26" s="39"/>
      <c r="Q26" s="40" t="str">
        <f>IF($H$24="","",
IF(OR($H$24="Corrupción",$H$24="Lavado de Activos",$H$24="Financiación del Terrorismo",$H$24="Trámites, OPAs y Consultas de Acceso a la Información Pública"),'[7]6.Valoración Control Corrupción'!$E26,'[7]5. Valoración de Controles'!$H26))</f>
        <v xml:space="preserve">  </v>
      </c>
      <c r="R26" s="41">
        <f>IF($H$24="","",
IF(OR($H$24="Corrupción",$H$24="Lavado de Activos",$H$24="Financiación del Terrorismo",$H$24="Trámites, OPAs y Consultas de Acceso a la Información Pública"),"No Aplica",'[7]5. Valoración de Controles'!$I26))</f>
        <v>0</v>
      </c>
      <c r="S26" s="41" t="str">
        <f>IF($H$24="","",
IF(OR($H$24="Corrupción",$H$24="Lavado de Activos",$H$24="Financiación del Terrorismo",$H$24="Trámites, OPAs y Consultas de Acceso a la Información Pública"),"No Aplica",'[7]5. Valoración de Controles'!$J26))</f>
        <v/>
      </c>
      <c r="T26" s="41">
        <f>IF($H$24="","",
IF(OR($H$24="Corrupción",$H$24="Lavado de Activos",$H$24="Financiación del Terrorismo",$H$24="Trámites, OPAs y Consultas de Acceso a la Información Pública"),"No Aplica",'[7]5. Valoración de Controles'!$K26))</f>
        <v>0</v>
      </c>
      <c r="U26" s="41">
        <f>IF($H$24="","",
IF(OR($H$24="Corrupción",$H$24="Lavado de Activos",$H$24="Financiación del Terrorismo",$H$24="Trámites, OPAs y Consultas de Acceso a la Información Pública"),"No Aplica",'[7]5. Valoración de Controles'!$L26))</f>
        <v>0</v>
      </c>
      <c r="V26" s="41">
        <f>IF($H$24="","",
IF(OR($H$24="Corrupción",$H$24="Lavado de Activos",$H$24="Financiación del Terrorismo",$H$24="Trámites, OPAs y Consultas de Acceso a la Información Pública"),"No Aplica",'[7]5. Valoración de Controles'!$M26))</f>
        <v>0</v>
      </c>
      <c r="W26" s="41">
        <f>IF($H$24="","",
IF(OR($H$24="Corrupción",$H$24="Lavado de Activos",$H$24="Financiación del Terrorismo",$H$24="Trámites, OPAs y Consultas de Acceso a la Información Pública"),"No Aplica",'[7]5. Valoración de Controles'!$N26))</f>
        <v>0</v>
      </c>
      <c r="X26" s="42">
        <f>IF($H$24="","",
IF(OR($H$24="Corrupción",$H$24="Lavado de Activos",$H$24="Financiación del Terrorismo",$H$24="Trámites, OPAs y Consultas de Acceso a la Información Pública"),"No Aplica",'[7]5. Valoración de Controles'!$O26))</f>
        <v>0</v>
      </c>
      <c r="Y26" s="42">
        <f>IF($H$24="","",
IF(OR($H$24="Corrupción",$H$24="Lavado de Activos",$H$24="Financiación del Terrorismo",$H$24="Trámites, OPAs y Consultas de Acceso a la Información Pública"),"No Aplica",'[7]5. Valoración de Controles'!$P26))</f>
        <v>0</v>
      </c>
      <c r="Z26" s="42">
        <f>IF($H$24="","",
IF(OR($H$24="Corrupción",$H$24="Lavado de Activos",$H$24="Financiación del Terrorismo",$H$24="Trámites, OPAs y Consultas de Acceso a la Información Pública"),"No Aplica",'[7]5. Valoración de Controles'!$Q26))</f>
        <v>0</v>
      </c>
      <c r="AA26" s="43" t="str">
        <f>IF($H$24="","",
IF(OR($H$24="Corrupción",$H$24="Lavado de Activos",$H$24="Financiación del Terrorismo",$H$24="Trámites, OPAs y Consultas de Acceso a la Información Pública"),"No aplica",'[7]5. Valoración de Controles'!$R26))</f>
        <v/>
      </c>
      <c r="AB26" s="37"/>
      <c r="AC26" s="52"/>
      <c r="AD26" s="37"/>
      <c r="AE26" s="52"/>
      <c r="AF26" s="39"/>
      <c r="AG26" s="45"/>
      <c r="AH26" s="53"/>
      <c r="AI26" s="54"/>
      <c r="AJ26" s="55"/>
      <c r="AK26" s="56"/>
      <c r="AL26" s="55"/>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row>
    <row r="27" spans="1:67" ht="31.5" customHeight="1">
      <c r="A27" s="35">
        <v>7</v>
      </c>
      <c r="B27" s="36" t="str">
        <f>'[7]2. Identificación del Riesgo'!B27:B29</f>
        <v>Gestión Documental</v>
      </c>
      <c r="C27" s="36" t="str">
        <f>IF('[7]2. Identificación del Riesgo'!C27:C29="","",'[7]2. Identificación del Riesgo'!C27:C29)</f>
        <v>Trabajo en Casa y Teletrabajo</v>
      </c>
      <c r="D27" s="36" t="str">
        <f>IF('[7]2. Identificación del Riesgo'!D27:D29="","",'[7]2. Identificación del Riesgo'!D27:D29)</f>
        <v>Afectación Económica (o presupuestal) y Reputacional</v>
      </c>
      <c r="E27" s="36" t="str">
        <f>IF('[7]2. Identificación del Riesgo'!E27:E29="","",'[7]2. Identificación del Riesgo'!E27:E29)</f>
        <v>Instalación de software malicioso en los equipos de computo personales, cuando se realiza trabajo en casa o teletrabajo.</v>
      </c>
      <c r="F27" s="36" t="str">
        <f>IF('[7]2. Identificación del Riesgo'!F27:F29="","",'[7]2. Identificación del Riesgo'!F27:F29)</f>
        <v>Desconocimiento por parte de los procesos, de los riesgos de ciber seguridad.</v>
      </c>
      <c r="G27" s="36" t="str">
        <f>IF('[7]2. Identificación del Riesgo'!G27:G29="","",'[7]2.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27" s="36" t="str">
        <f>IF('[7]2. Identificación del Riesgo'!H27:H29="","",'[7]2. Identificación del Riesgo'!H27:H29)</f>
        <v>Seguridad de la Información (Pérdida de la Integridad)</v>
      </c>
      <c r="I27" s="36" t="str">
        <f>IF('[7]2. Identificación del Riesgo'!I27:I29="","",'[7]2. Identificación del Riesgo'!I27:I29)</f>
        <v>Usuarios, productos y practicas, organizacionales</v>
      </c>
      <c r="J27" s="36" t="str">
        <f>IF('[7]2. Identificación del Riesgo'!J27:J29="","",'[7]2. Identificación del Riesgo'!J27:J29)</f>
        <v>Muy Alta: La actividad que conlleva el riesgo se ejecuta más de 5000 veces por año</v>
      </c>
      <c r="K27" s="37" t="str">
        <f>'[7]2. Identificación del Riesgo'!K27:K29</f>
        <v>Muy Alta</v>
      </c>
      <c r="L27" s="38">
        <f>'[7]2. Identificación del Riesgo'!L27:L29</f>
        <v>1</v>
      </c>
      <c r="M27" s="36" t="str">
        <f>IF(OR('[7]2. Identificación del Riesgo'!H27:H29="Corrupción",'[7]2. Identificación del Riesgo'!H27:H29="Lavado de Activos",'[7]2. Identificación del Riesgo'!H27:H29="Financiación del Terrorismo",'[7]2. Identificación del Riesgo'!H27:H29="Trámites, OPAs y Consultas de Acceso a la Información Pública"),"No Aplica",
IF('[7]2. Identificación del Riesgo'!M27:M29="","",'[7]2. Identificación del Riesgo'!M27:M29))</f>
        <v>Reputacional: El riesgo afecta la imagen de de la entidad con efecto publicitario sostenido a nivel de sector administrativo, nivel departamental o municipal</v>
      </c>
      <c r="N27" s="37" t="str">
        <f>'[7]2. Identificación del Riesgo'!N27:N29</f>
        <v>Mayor</v>
      </c>
      <c r="O27" s="38">
        <f>'[7]2. Identificación del Riesgo'!O27:O29</f>
        <v>0.8</v>
      </c>
      <c r="P27" s="39" t="str">
        <f>'[7]2. Identificación del Riesgo'!P27:P29</f>
        <v>Alto</v>
      </c>
      <c r="Q27" s="40" t="str">
        <f>IF($H$27="","",
IF(OR($H$27="Corrupción",$H$27="Lavado de Activos",$H$27="Financiación del Terrorismo",$H$27="Trámites, OPAs y Consultas de Acceso a la Información Pública"),'[7]6.Valoración Control Corrupción'!$E27,'[7]5. Valoración de Controles'!$H27))</f>
        <v xml:space="preserve">  </v>
      </c>
      <c r="R27" s="41">
        <f>IF($H$27="","",
IF(OR($H$27="Corrupción",$H$27="Lavado de Activos",$H$27="Financiación del Terrorismo",$H$27="Trámites, OPAs y Consultas de Acceso a la Información Pública"),"No Aplica",'[7]5. Valoración de Controles'!$I27))</f>
        <v>0</v>
      </c>
      <c r="S27" s="41" t="str">
        <f>IF($H$27="","",
IF(OR($H$27="Corrupción",$H$27="Lavado de Activos",$H$27="Financiación del Terrorismo",$H$27="Trámites, OPAs y Consultas de Acceso a la Información Pública"),"No Aplica",'[7]5. Valoración de Controles'!$J27))</f>
        <v/>
      </c>
      <c r="T27" s="41">
        <f>IF($H$27="","",
IF(OR($H$27="Corrupción",$H$27="Lavado de Activos",$H$27="Financiación del Terrorismo",$H$27="Trámites, OPAs y Consultas de Acceso a la Información Pública"),"No Aplica",'[7]5. Valoración de Controles'!$K27))</f>
        <v>0</v>
      </c>
      <c r="U27" s="41">
        <f>IF($H$27="","",
IF(OR($H$27="Corrupción",$H$27="Lavado de Activos",$H$27="Financiación del Terrorismo",$H$27="Trámites, OPAs y Consultas de Acceso a la Información Pública"),"No Aplica",'[7]5. Valoración de Controles'!$L27))</f>
        <v>0</v>
      </c>
      <c r="V27" s="41">
        <f>IF($H$27="","",
IF(OR($H$27="Corrupción",$H$27="Lavado de Activos",$H$27="Financiación del Terrorismo",$H$27="Trámites, OPAs y Consultas de Acceso a la Información Pública"),"No Aplica",'[7]5. Valoración de Controles'!$M27))</f>
        <v>0</v>
      </c>
      <c r="W27" s="41">
        <f>IF($H$27="","",
IF(OR($H$27="Corrupción",$H$27="Lavado de Activos",$H$27="Financiación del Terrorismo",$H$27="Trámites, OPAs y Consultas de Acceso a la Información Pública"),"No Aplica",'[7]5. Valoración de Controles'!$N27))</f>
        <v>0</v>
      </c>
      <c r="X27" s="42">
        <f>IF($H$27="","",
IF(OR($H$27="Corrupción",$H$27="Lavado de Activos",$H$27="Financiación del Terrorismo",$H$27="Trámites, OPAs y Consultas de Acceso a la Información Pública"),"No Aplica",'[7]5. Valoración de Controles'!$O27))</f>
        <v>0</v>
      </c>
      <c r="Y27" s="42">
        <f>IF($H$27="","",
IF(OR($H$27="Corrupción",$H$27="Lavado de Activos",$H$27="Financiación del Terrorismo",$H$27="Trámites, OPAs y Consultas de Acceso a la Información Pública"),"No Aplica",'[7]5. Valoración de Controles'!$P27))</f>
        <v>0</v>
      </c>
      <c r="Z27" s="42">
        <f>IF($H$27="","",
IF(OR($H$27="Corrupción",$H$27="Lavado de Activos",$H$27="Financiación del Terrorismo",$H$27="Trámites, OPAs y Consultas de Acceso a la Información Pública"),"No Aplica",'[7]5. Valoración de Controles'!$Q27))</f>
        <v>0</v>
      </c>
      <c r="AA27" s="43" t="str">
        <f>IF($H$27="","",
IF(OR($H$27="Corrupción",$H$27="Lavado de Activos",$H$27="Financiación del Terrorismo",$H$27="Trámites, OPAs y Consultas de Acceso a la Información Pública"),"No aplica",'[7]5. Valoración de Controles'!$R27))</f>
        <v/>
      </c>
      <c r="AB27" s="37" t="str">
        <f>IF(H27="","",
IF(OR(H27="Corrupción",H27="Lavado de Activos",H27="Financiación del Terrorismo",H27="Trámites, OPAs y Consultas de Acceso a la Información Pública"),'[7]6.Valoración Control Corrupción'!W27:W29,
IF(OR(H27&lt;&gt;"Corrupción",H27&lt;&gt;"Lavado de Activos",H27&lt;&gt;"Financiación del Terrorismo",H27&lt;&gt;"Trámites, OPAs y Consultas de Acceso a la Información Pública"),IF(AC27="","",
IF(AND(AC27&gt;0,AC27&lt;0.4),"Muy Baja",
IF(AND(AC27&gt;=0.4,AC27&lt;0.6),"Baja",
IF(AND(AC27&gt;=0.6,AC27&lt;0.8),"Media",
IF(AND(AC27&gt;=0.8,AC27&lt;1),"Alta",
IF(AC27&gt;=1,"Muy Alta","")))))))))</f>
        <v>Muy Alta</v>
      </c>
      <c r="AC27" s="44">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IF('[7]5. Valoración de Controles'!U29&gt;0,'[7]5. Valoración de Controles'!U29,
IF('[7]5. Valoración de Controles'!U28&gt;0,'[7]5. Valoración de Controles'!U28,
IF('[7]5. Valoración de Controles'!U27&gt;0,'[7]5. Valoración de Controles'!U27,L27))))))</f>
        <v>1</v>
      </c>
      <c r="AD27" s="37" t="str">
        <f>IF(H27="","",
IF(OR(H27="Corrupción",H27="Lavado de Activos",H27="Financiación del Terrorismo",H27="Trámites, OPAs y Consultas de Acceso a la Información Pública"),'[7]3. Impacto Riesgo de Corrupción'!Z27:Z29,
IF(OR(H27&lt;&gt;"Corrupción",H27&lt;&gt;"Lavado de Activos",H27&lt;&gt;"Financiación del Terrorismo",H27&lt;&gt;"Trámites, OPAs y Consultas de Acceso a la Información Pública"),
IF(AE27="","",
IF(AND(AE27&gt;0,AE27&lt;0.4),"Leve",
IF(AND(AE27&gt;=0.4,AE27&lt;0.6),"Menor",
IF(AND(AE27&gt;=0.6,AE27&lt;0.8),"Moderado",
IF(AND(AE27&gt;=0.8,AE27&lt;1),"Mayor",
IF(AE27&gt;=1,"Catastrófico","")))))))))</f>
        <v>Mayor</v>
      </c>
      <c r="AE27" s="44">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IF('[7]5. Valoración de Controles'!V29&gt;0,'[7]5. Valoración de Controles'!V29,
IF('[7]5. Valoración de Controles'!V28&gt;0,'[7]5. Valoración de Controles'!V28,
IF('[7]5. Valoración de Controles'!V27&gt;0,'[7]5. Valoración de Controles'!V27,O27))))))</f>
        <v>0.8</v>
      </c>
      <c r="AF27" s="39" t="str">
        <f t="shared" ref="AF27" si="15">IF(AND(AB27="Muy Alta",OR(AD27="Leve",AD27="Menor",AD27="Moderado",AD27="Mayor")),"Alto",
IF(AND(AB27="Alta",OR(AD27="Leve",AD27="Menor")),"Moderado",
IF(AND(AB27="Alta",OR(AD27="Moderado",AD27="Mayor")),"Alto",
IF(AND(AB27="Media",OR(AD27="Leve",AD27="Menor",AD27="Moderado")),"Moderado",
IF(AND(AB27="Media",OR(AD27="Mayor")),"Alto",
IF(AND(AB27="Baja",OR(AD27="Leve")),"Bajo",
IF(AND(OR(AB27="Baja",AB27="Improbable"),OR(AD27="Menor",AD27="Moderado")),"Moderado",
IF(AND(OR(AB27="Baja",AB27="Improbable"),AD27="Mayor"),"Alto",
IF(AND(AB27="Muy Baja",OR(AD27="Leve",AD27="Menor")),"Bajo",
IF(AND(OR(AB27="Muy Baja",AB27="Rara vez"),OR(AD27="Moderado")),"Moderado",
IF(AND(OR(AB27="Muy Baja",AB27="Rara vez"),AD27="Mayor"),"Alto",
IF(AND(OR(AB27="Casi seguro",AB27="Probable",AB27="Posible"),AD27="Mayor"),"Extremo",
IF(AND(AB27="Casi seguro",AD27="Moderado"),"Extremo",
IF(AND(OR(AB27="Probable",AB27="Posible"),OR(AD27="Moderado")),"Alto",
IF(AD27="Catastrófico","Extremo","")))))))))))))))</f>
        <v>Alto</v>
      </c>
      <c r="AG27" s="45" t="s">
        <v>50</v>
      </c>
      <c r="AH27" s="46" t="str">
        <f t="shared" ref="AH27" si="16">IF(AG27="Reducir (Mitigar)","Debe establecer el plan de acción a implementar para mitigar el nivel del riesgo",
IF(AG27="Reducir (Transferir)","No amerita plan de acción. Debe tercerizar la actividad que genera este riesgo o adquirir polizas para evitar responsabilidad economica, sin embargo mantiene la responsabilidad reputacional",
IF(AG27="Aceptar","No amerita plan de acción. Asuma las consecuencias de la materialización del riesgo",
IF(AG27="Evitar","No amerita plan de acción. No ejecute la actividad que genera el riesgo",
IF(AG27="Reducir","Debe establecer el plan de acción a implementar para mitigar el nivel del riesgo",
IF(AG27="Compartir","No amerita plan de acción. Comparta el riesgo con una parte interesada que pueda gestionarlo con mas eficacia",""))))))</f>
        <v>Debe establecer el plan de acción a implementar para mitigar el nivel del riesgo</v>
      </c>
      <c r="AI27" s="47" t="s">
        <v>86</v>
      </c>
      <c r="AJ27" s="48" t="s">
        <v>71</v>
      </c>
      <c r="AK27" s="49" t="str">
        <f t="shared" ref="AK27" si="17">IF(AI27="","","∑ Peso porcentual de cada acción definida")</f>
        <v>∑ Peso porcentual de cada acción definida</v>
      </c>
      <c r="AL27" s="50" t="s">
        <v>99</v>
      </c>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row>
    <row r="28" spans="1:67" ht="31.5" customHeight="1">
      <c r="A28" s="35"/>
      <c r="B28" s="36"/>
      <c r="C28" s="36"/>
      <c r="D28" s="36"/>
      <c r="E28" s="36"/>
      <c r="F28" s="36"/>
      <c r="G28" s="36"/>
      <c r="H28" s="36"/>
      <c r="I28" s="36"/>
      <c r="J28" s="36"/>
      <c r="K28" s="37"/>
      <c r="L28" s="38"/>
      <c r="M28" s="36"/>
      <c r="N28" s="37"/>
      <c r="O28" s="38"/>
      <c r="P28" s="39"/>
      <c r="Q28" s="40" t="str">
        <f>IF($H$27="","",
IF(OR($H$27="Corrupción",$H$27="Lavado de Activos",$H$27="Financiación del Terrorismo",$H$27="Trámites, OPAs y Consultas de Acceso a la Información Pública"),'[7]6.Valoración Control Corrupción'!$E28,'[7]5. Valoración de Controles'!$H28))</f>
        <v xml:space="preserve">  </v>
      </c>
      <c r="R28" s="41">
        <f>IF($H$27="","",
IF(OR($H$27="Corrupción",$H$27="Lavado de Activos",$H$27="Financiación del Terrorismo",$H$27="Trámites, OPAs y Consultas de Acceso a la Información Pública"),"No Aplica",'[7]5. Valoración de Controles'!$I28))</f>
        <v>0</v>
      </c>
      <c r="S28" s="41" t="str">
        <f>IF($H$27="","",
IF(OR($H$27="Corrupción",$H$27="Lavado de Activos",$H$27="Financiación del Terrorismo",$H$27="Trámites, OPAs y Consultas de Acceso a la Información Pública"),"No Aplica",'[7]5. Valoración de Controles'!$J28))</f>
        <v/>
      </c>
      <c r="T28" s="41">
        <f>IF($H$27="","",
IF(OR($H$27="Corrupción",$H$27="Lavado de Activos",$H$27="Financiación del Terrorismo",$H$27="Trámites, OPAs y Consultas de Acceso a la Información Pública"),"No Aplica",'[7]5. Valoración de Controles'!$K28))</f>
        <v>0</v>
      </c>
      <c r="U28" s="41">
        <f>IF($H$27="","",
IF(OR($H$27="Corrupción",$H$27="Lavado de Activos",$H$27="Financiación del Terrorismo",$H$27="Trámites, OPAs y Consultas de Acceso a la Información Pública"),"No Aplica",'[7]5. Valoración de Controles'!$L28))</f>
        <v>0</v>
      </c>
      <c r="V28" s="41">
        <f>IF($H$27="","",
IF(OR($H$27="Corrupción",$H$27="Lavado de Activos",$H$27="Financiación del Terrorismo",$H$27="Trámites, OPAs y Consultas de Acceso a la Información Pública"),"No Aplica",'[7]5. Valoración de Controles'!$M28))</f>
        <v>0</v>
      </c>
      <c r="W28" s="41">
        <f>IF($H$27="","",
IF(OR($H$27="Corrupción",$H$27="Lavado de Activos",$H$27="Financiación del Terrorismo",$H$27="Trámites, OPAs y Consultas de Acceso a la Información Pública"),"No Aplica",'[7]5. Valoración de Controles'!$N28))</f>
        <v>0</v>
      </c>
      <c r="X28" s="42">
        <f>IF($H$27="","",
IF(OR($H$27="Corrupción",$H$27="Lavado de Activos",$H$27="Financiación del Terrorismo",$H$27="Trámites, OPAs y Consultas de Acceso a la Información Pública"),"No Aplica",'[7]5. Valoración de Controles'!$O28))</f>
        <v>0</v>
      </c>
      <c r="Y28" s="42">
        <f>IF($H$27="","",
IF(OR($H$27="Corrupción",$H$27="Lavado de Activos",$H$27="Financiación del Terrorismo",$H$27="Trámites, OPAs y Consultas de Acceso a la Información Pública"),"No Aplica",'[7]5. Valoración de Controles'!$P28))</f>
        <v>0</v>
      </c>
      <c r="Z28" s="42">
        <f>IF($H$27="","",
IF(OR($H$27="Corrupción",$H$27="Lavado de Activos",$H$27="Financiación del Terrorismo",$H$27="Trámites, OPAs y Consultas de Acceso a la Información Pública"),"No Aplica",'[7]5. Valoración de Controles'!$Q28))</f>
        <v>0</v>
      </c>
      <c r="AA28" s="43" t="str">
        <f>IF($H$27="","",
IF(OR($H$27="Corrupción",$H$27="Lavado de Activos",$H$27="Financiación del Terrorismo",$H$27="Trámites, OPAs y Consultas de Acceso a la Información Pública"),"No aplica",'[7]5. Valoración de Controles'!$R28))</f>
        <v/>
      </c>
      <c r="AB28" s="37"/>
      <c r="AC28" s="52"/>
      <c r="AD28" s="37"/>
      <c r="AE28" s="52"/>
      <c r="AF28" s="39"/>
      <c r="AG28" s="45"/>
      <c r="AH28" s="53"/>
      <c r="AI28" s="54"/>
      <c r="AJ28" s="55"/>
      <c r="AK28" s="56"/>
      <c r="AL28" s="55"/>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row>
    <row r="29" spans="1:67" ht="31.5" customHeight="1">
      <c r="A29" s="35"/>
      <c r="B29" s="36"/>
      <c r="C29" s="36"/>
      <c r="D29" s="36"/>
      <c r="E29" s="36"/>
      <c r="F29" s="36"/>
      <c r="G29" s="36"/>
      <c r="H29" s="36"/>
      <c r="I29" s="36"/>
      <c r="J29" s="36"/>
      <c r="K29" s="37"/>
      <c r="L29" s="38"/>
      <c r="M29" s="36"/>
      <c r="N29" s="37"/>
      <c r="O29" s="38"/>
      <c r="P29" s="39"/>
      <c r="Q29" s="40" t="str">
        <f>IF($H$27="","",
IF(OR($H$27="Corrupción",$H$27="Lavado de Activos",$H$27="Financiación del Terrorismo",$H$27="Trámites, OPAs y Consultas de Acceso a la Información Pública"),'[7]6.Valoración Control Corrupción'!$E29,'[7]5. Valoración de Controles'!$H29))</f>
        <v xml:space="preserve">  </v>
      </c>
      <c r="R29" s="41">
        <f>IF($H$27="","",
IF(OR($H$27="Corrupción",$H$27="Lavado de Activos",$H$27="Financiación del Terrorismo",$H$27="Trámites, OPAs y Consultas de Acceso a la Información Pública"),"No Aplica",'[7]5. Valoración de Controles'!$I29))</f>
        <v>0</v>
      </c>
      <c r="S29" s="41" t="str">
        <f>IF($H$27="","",
IF(OR($H$27="Corrupción",$H$27="Lavado de Activos",$H$27="Financiación del Terrorismo",$H$27="Trámites, OPAs y Consultas de Acceso a la Información Pública"),"No Aplica",'[7]5. Valoración de Controles'!$J29))</f>
        <v/>
      </c>
      <c r="T29" s="41">
        <f>IF($H$27="","",
IF(OR($H$27="Corrupción",$H$27="Lavado de Activos",$H$27="Financiación del Terrorismo",$H$27="Trámites, OPAs y Consultas de Acceso a la Información Pública"),"No Aplica",'[7]5. Valoración de Controles'!$K29))</f>
        <v>0</v>
      </c>
      <c r="U29" s="41">
        <f>IF($H$27="","",
IF(OR($H$27="Corrupción",$H$27="Lavado de Activos",$H$27="Financiación del Terrorismo",$H$27="Trámites, OPAs y Consultas de Acceso a la Información Pública"),"No Aplica",'[7]5. Valoración de Controles'!$L29))</f>
        <v>0</v>
      </c>
      <c r="V29" s="41">
        <f>IF($H$27="","",
IF(OR($H$27="Corrupción",$H$27="Lavado de Activos",$H$27="Financiación del Terrorismo",$H$27="Trámites, OPAs y Consultas de Acceso a la Información Pública"),"No Aplica",'[7]5. Valoración de Controles'!$M29))</f>
        <v>0</v>
      </c>
      <c r="W29" s="41">
        <f>IF($H$27="","",
IF(OR($H$27="Corrupción",$H$27="Lavado de Activos",$H$27="Financiación del Terrorismo",$H$27="Trámites, OPAs y Consultas de Acceso a la Información Pública"),"No Aplica",'[7]5. Valoración de Controles'!$N29))</f>
        <v>0</v>
      </c>
      <c r="X29" s="42">
        <f>IF($H$27="","",
IF(OR($H$27="Corrupción",$H$27="Lavado de Activos",$H$27="Financiación del Terrorismo",$H$27="Trámites, OPAs y Consultas de Acceso a la Información Pública"),"No Aplica",'[7]5. Valoración de Controles'!$O29))</f>
        <v>0</v>
      </c>
      <c r="Y29" s="42">
        <f>IF($H$27="","",
IF(OR($H$27="Corrupción",$H$27="Lavado de Activos",$H$27="Financiación del Terrorismo",$H$27="Trámites, OPAs y Consultas de Acceso a la Información Pública"),"No Aplica",'[7]5. Valoración de Controles'!$P29))</f>
        <v>0</v>
      </c>
      <c r="Z29" s="42">
        <f>IF($H$27="","",
IF(OR($H$27="Corrupción",$H$27="Lavado de Activos",$H$27="Financiación del Terrorismo",$H$27="Trámites, OPAs y Consultas de Acceso a la Información Pública"),"No Aplica",'[7]5. Valoración de Controles'!$Q29))</f>
        <v>0</v>
      </c>
      <c r="AA29" s="43" t="str">
        <f>IF($H$27="","",
IF(OR($H$27="Corrupción",$H$27="Lavado de Activos",$H$27="Financiación del Terrorismo",$H$27="Trámites, OPAs y Consultas de Acceso a la Información Pública"),"No aplica",'[7]5. Valoración de Controles'!$R29))</f>
        <v/>
      </c>
      <c r="AB29" s="37"/>
      <c r="AC29" s="52"/>
      <c r="AD29" s="37"/>
      <c r="AE29" s="52"/>
      <c r="AF29" s="39"/>
      <c r="AG29" s="45"/>
      <c r="AH29" s="53"/>
      <c r="AI29" s="54"/>
      <c r="AJ29" s="55"/>
      <c r="AK29" s="56"/>
      <c r="AL29" s="55"/>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row>
    <row r="30" spans="1:67" ht="31.5" customHeight="1">
      <c r="A30" s="35">
        <v>8</v>
      </c>
      <c r="B30" s="36" t="str">
        <f>'[7]2. Identificación del Riesgo'!B30:B32</f>
        <v/>
      </c>
      <c r="C30" s="36" t="str">
        <f>IF('[7]2. Identificación del Riesgo'!C30:C32="","",'[7]2. Identificación del Riesgo'!C30:C32)</f>
        <v/>
      </c>
      <c r="D30" s="36" t="str">
        <f>IF('[7]2. Identificación del Riesgo'!D30:D32="","",'[7]2. Identificación del Riesgo'!D30:D32)</f>
        <v/>
      </c>
      <c r="E30" s="36" t="str">
        <f>IF('[7]2. Identificación del Riesgo'!E30:E32="","",'[7]2. Identificación del Riesgo'!E30:E32)</f>
        <v/>
      </c>
      <c r="F30" s="36" t="str">
        <f>IF('[7]2. Identificación del Riesgo'!F30:F32="","",'[7]2. Identificación del Riesgo'!F30:F32)</f>
        <v/>
      </c>
      <c r="G30" s="36" t="str">
        <f>IF('[7]2. Identificación del Riesgo'!G30:G32="","",'[7]2. Identificación del Riesgo'!G30:G32)</f>
        <v/>
      </c>
      <c r="H30" s="36" t="str">
        <f>IF('[7]2. Identificación del Riesgo'!H30:H32="","",'[7]2. Identificación del Riesgo'!H30:H32)</f>
        <v/>
      </c>
      <c r="I30" s="36" t="str">
        <f>IF('[7]2. Identificación del Riesgo'!I30:I32="","",'[7]2. Identificación del Riesgo'!I30:I32)</f>
        <v/>
      </c>
      <c r="J30" s="36" t="str">
        <f>IF('[7]2. Identificación del Riesgo'!J30:J32="","",'[7]2. Identificación del Riesgo'!J30:J32)</f>
        <v/>
      </c>
      <c r="K30" s="37" t="str">
        <f>'[7]2. Identificación del Riesgo'!K30:K32</f>
        <v/>
      </c>
      <c r="L30" s="38" t="str">
        <f>'[7]2. Identificación del Riesgo'!L30:L32</f>
        <v/>
      </c>
      <c r="M30" s="36" t="str">
        <f>IF(OR('[7]2. Identificación del Riesgo'!H30:H32="Corrupción",'[7]2. Identificación del Riesgo'!H30:H32="Lavado de Activos",'[7]2. Identificación del Riesgo'!H30:H32="Financiación del Terrorismo",'[7]2. Identificación del Riesgo'!H30:H32="Trámites, OPAs y Consultas de Acceso a la Información Pública"),"No Aplica",
IF('[7]2. Identificación del Riesgo'!M30:M32="","",'[7]2. Identificación del Riesgo'!M30:M32))</f>
        <v/>
      </c>
      <c r="N30" s="37" t="str">
        <f>'[7]2. Identificación del Riesgo'!N30:N32</f>
        <v/>
      </c>
      <c r="O30" s="38" t="str">
        <f>'[7]2. Identificación del Riesgo'!O30:O32</f>
        <v/>
      </c>
      <c r="P30" s="39" t="str">
        <f>'[7]2. Identificación del Riesgo'!P30:P32</f>
        <v/>
      </c>
      <c r="Q30" s="40" t="str">
        <f>IF($H$30="","",
IF(OR($H$30="Corrupción",$H$30="Lavado de Activos",$H$30="Financiación del Terrorismo",$H$30="Trámites, OPAs y Consultas de Acceso a la Información Pública"),'[7]6.Valoración Control Corrupción'!$E30,'[7]5. Valoración de Controles'!$H30))</f>
        <v/>
      </c>
      <c r="R30" s="41" t="str">
        <f>IF($H$30="","",
IF(OR($H$30="Corrupción",$H$30="Lavado de Activos",$H$30="Financiación del Terrorismo",$H$30="Trámites, OPAs y Consultas de Acceso a la Información Pública"),"No Aplica",'[7]5. Valoración de Controles'!$I30))</f>
        <v/>
      </c>
      <c r="S30" s="41" t="str">
        <f>IF($H$30="","",
IF(OR($H$30="Corrupción",$H$30="Lavado de Activos",$H$30="Financiación del Terrorismo",$H$30="Trámites, OPAs y Consultas de Acceso a la Información Pública"),"No Aplica",'[7]5. Valoración de Controles'!$J30))</f>
        <v/>
      </c>
      <c r="T30" s="41" t="str">
        <f>IF($H$30="","",
IF(OR($H$30="Corrupción",$H$30="Lavado de Activos",$H$30="Financiación del Terrorismo",$H$30="Trámites, OPAs y Consultas de Acceso a la Información Pública"),"No Aplica",'[7]5. Valoración de Controles'!$K30))</f>
        <v/>
      </c>
      <c r="U30" s="41" t="str">
        <f>IF($H$30="","",
IF(OR($H$30="Corrupción",$H$30="Lavado de Activos",$H$30="Financiación del Terrorismo",$H$30="Trámites, OPAs y Consultas de Acceso a la Información Pública"),"No Aplica",'[7]5. Valoración de Controles'!$L30))</f>
        <v/>
      </c>
      <c r="V30" s="41" t="str">
        <f>IF($H$30="","",
IF(OR($H$30="Corrupción",$H$30="Lavado de Activos",$H$30="Financiación del Terrorismo",$H$30="Trámites, OPAs y Consultas de Acceso a la Información Pública"),"No Aplica",'[7]5. Valoración de Controles'!$M30))</f>
        <v/>
      </c>
      <c r="W30" s="41" t="str">
        <f>IF($H$30="","",
IF(OR($H$30="Corrupción",$H$30="Lavado de Activos",$H$30="Financiación del Terrorismo",$H$30="Trámites, OPAs y Consultas de Acceso a la Información Pública"),"No Aplica",'[7]5. Valoración de Controles'!$N30))</f>
        <v/>
      </c>
      <c r="X30" s="42" t="str">
        <f>IF($H$30="","",
IF(OR($H$30="Corrupción",$H$30="Lavado de Activos",$H$30="Financiación del Terrorismo",$H$30="Trámites, OPAs y Consultas de Acceso a la Información Pública"),"No Aplica",'[7]5. Valoración de Controles'!$O30))</f>
        <v/>
      </c>
      <c r="Y30" s="42" t="str">
        <f>IF($H$30="","",
IF(OR($H$30="Corrupción",$H$30="Lavado de Activos",$H$30="Financiación del Terrorismo",$H$30="Trámites, OPAs y Consultas de Acceso a la Información Pública"),"No Aplica",'[7]5. Valoración de Controles'!$P30))</f>
        <v/>
      </c>
      <c r="Z30" s="42" t="str">
        <f>IF($H$30="","",
IF(OR($H$30="Corrupción",$H$30="Lavado de Activos",$H$30="Financiación del Terrorismo",$H$30="Trámites, OPAs y Consultas de Acceso a la Información Pública"),"No Aplica",'[7]5. Valoración de Controles'!$Q30))</f>
        <v/>
      </c>
      <c r="AA30" s="43" t="str">
        <f>IF($H$30="","",
IF(OR($H$30="Corrupción",$H$30="Lavado de Activos",$H$30="Financiación del Terrorismo",$H$30="Trámites, OPAs y Consultas de Acceso a la Información Pública"),"No aplica",'[7]5. Valoración de Controles'!$R30))</f>
        <v/>
      </c>
      <c r="AB30" s="37" t="str">
        <f>IF(H30="","",
IF(OR(H30="Corrupción",H30="Lavado de Activos",H30="Financiación del Terrorismo",H30="Trámites, OPAs y Consultas de Acceso a la Información Pública"),'[7]6.Valoración Control Corrupción'!W30:W32,
IF(OR(H30&lt;&gt;"Corrupción",H30&lt;&gt;"Lavado de Activos",H30&lt;&gt;"Financiación del Terrorismo",H30&lt;&gt;"Trámites, OPAs y Consultas de Acceso a la Información Pública"),IF(AC30="","",
IF(AND(AC30&gt;0,AC30&lt;0.4),"Muy Baja",
IF(AND(AC30&gt;=0.4,AC30&lt;0.6),"Baja",
IF(AND(AC30&gt;=0.6,AC30&lt;0.8),"Media",
IF(AND(AC30&gt;=0.8,AC30&lt;1),"Alta",
IF(AC30&gt;=1,"Muy Alta","")))))))))</f>
        <v/>
      </c>
      <c r="AC30" s="44"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IF('[7]5. Valoración de Controles'!U32&gt;0,'[7]5. Valoración de Controles'!U32,
IF('[7]5. Valoración de Controles'!U31&gt;0,'[7]5. Valoración de Controles'!U31,
IF('[7]5. Valoración de Controles'!U30&gt;0,'[7]5. Valoración de Controles'!U30,L30))))))</f>
        <v/>
      </c>
      <c r="AD30" s="37" t="str">
        <f>IF(H30="","",
IF(OR(H30="Corrupción",H30="Lavado de Activos",H30="Financiación del Terrorismo",H30="Trámites, OPAs y Consultas de Acceso a la Información Pública"),'[7]3. Impacto Riesgo de Corrupción'!Z30:Z32,
IF(OR(H30&lt;&gt;"Corrupción",H30&lt;&gt;"Lavado de Activos",H30&lt;&gt;"Financiación del Terrorismo",H30&lt;&gt;"Trámites, OPAs y Consultas de Acceso a la Información Pública"),
IF(AE30="","",
IF(AND(AE30&gt;0,AE30&lt;0.4),"Leve",
IF(AND(AE30&gt;=0.4,AE30&lt;0.6),"Menor",
IF(AND(AE30&gt;=0.6,AE30&lt;0.8),"Moderado",
IF(AND(AE30&gt;=0.8,AE30&lt;1),"Mayor",
IF(AE30&gt;=1,"Catastrófico","")))))))))</f>
        <v/>
      </c>
      <c r="AE30" s="44"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IF('[7]5. Valoración de Controles'!V32&gt;0,'[7]5. Valoración de Controles'!V32,
IF('[7]5. Valoración de Controles'!V31&gt;0,'[7]5. Valoración de Controles'!V31,
IF('[7]5. Valoración de Controles'!V30&gt;0,'[7]5. Valoración de Controles'!V30,O30))))))</f>
        <v/>
      </c>
      <c r="AF30" s="39" t="str">
        <f t="shared" ref="AF30" si="18">IF(AND(AB30="Muy Alta",OR(AD30="Leve",AD30="Menor",AD30="Moderado",AD30="Mayor")),"Alto",
IF(AND(AB30="Alta",OR(AD30="Leve",AD30="Menor")),"Moderado",
IF(AND(AB30="Alta",OR(AD30="Moderado",AD30="Mayor")),"Alto",
IF(AND(AB30="Media",OR(AD30="Leve",AD30="Menor",AD30="Moderado")),"Moderado",
IF(AND(AB30="Media",OR(AD30="Mayor")),"Alto",
IF(AND(AB30="Baja",OR(AD30="Leve")),"Bajo",
IF(AND(OR(AB30="Baja",AB30="Improbable"),OR(AD30="Menor",AD30="Moderado")),"Moderado",
IF(AND(OR(AB30="Baja",AB30="Improbable"),AD30="Mayor"),"Alto",
IF(AND(AB30="Muy Baja",OR(AD30="Leve",AD30="Menor")),"Bajo",
IF(AND(OR(AB30="Muy Baja",AB30="Rara vez"),OR(AD30="Moderado")),"Moderado",
IF(AND(OR(AB30="Muy Baja",AB30="Rara vez"),AD30="Mayor"),"Alto",
IF(AND(OR(AB30="Casi seguro",AB30="Probable",AB30="Posible"),AD30="Mayor"),"Extremo",
IF(AND(AB30="Casi seguro",AD30="Moderado"),"Extremo",
IF(AND(OR(AB30="Probable",AB30="Posible"),OR(AD30="Moderado")),"Alto",
IF(AD30="Catastrófico","Extremo","")))))))))))))))</f>
        <v/>
      </c>
      <c r="AG30" s="45"/>
      <c r="AH30" s="46" t="str">
        <f t="shared" ref="AH30" si="19">IF(AG30="Reducir (Mitigar)","Debe establecer el plan de acción a implementar para mitigar el nivel del riesgo",
IF(AG30="Reducir (Transferir)","No amerita plan de acción. Debe tercerizar la actividad que genera este riesgo o adquirir polizas para evitar responsabilidad economica, sin embargo mantiene la responsabilidad reputacional",
IF(AG30="Aceptar","No amerita plan de acción. Asuma las consecuencias de la materialización del riesgo",
IF(AG30="Evitar","No amerita plan de acción. No ejecute la actividad que genera el riesgo",
IF(AG30="Reducir","Debe establecer el plan de acción a implementar para mitigar el nivel del riesgo",
IF(AG30="Compartir","No amerita plan de acción. Comparta el riesgo con una parte interesada que pueda gestionarlo con mas eficacia",""))))))</f>
        <v/>
      </c>
      <c r="AI30" s="47"/>
      <c r="AJ30" s="48"/>
      <c r="AK30" s="49" t="str">
        <f t="shared" ref="AK30" si="20">IF(AI30="","","∑ Peso porcentual de cada acción definida")</f>
        <v/>
      </c>
      <c r="AL30" s="50"/>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row>
    <row r="31" spans="1:67" ht="31.5" customHeight="1">
      <c r="A31" s="35"/>
      <c r="B31" s="36"/>
      <c r="C31" s="36"/>
      <c r="D31" s="36"/>
      <c r="E31" s="36"/>
      <c r="F31" s="36"/>
      <c r="G31" s="36"/>
      <c r="H31" s="36"/>
      <c r="I31" s="36"/>
      <c r="J31" s="36"/>
      <c r="K31" s="37"/>
      <c r="L31" s="38"/>
      <c r="M31" s="36"/>
      <c r="N31" s="37"/>
      <c r="O31" s="38"/>
      <c r="P31" s="39"/>
      <c r="Q31" s="40" t="str">
        <f>IF($H$30="","",
IF(OR($H$30="Corrupción",$H$30="Lavado de Activos",$H$30="Financiación del Terrorismo",$H$30="Trámites, OPAs y Consultas de Acceso a la Información Pública"),'[7]6.Valoración Control Corrupción'!$E31,'[7]5. Valoración de Controles'!$H31))</f>
        <v/>
      </c>
      <c r="R31" s="41" t="str">
        <f>IF($H$30="","",
IF(OR($H$30="Corrupción",$H$30="Lavado de Activos",$H$30="Financiación del Terrorismo",$H$30="Trámites, OPAs y Consultas de Acceso a la Información Pública"),"No Aplica",'[7]5. Valoración de Controles'!$I31))</f>
        <v/>
      </c>
      <c r="S31" s="41" t="str">
        <f>IF($H$30="","",
IF(OR($H$30="Corrupción",$H$30="Lavado de Activos",$H$30="Financiación del Terrorismo",$H$30="Trámites, OPAs y Consultas de Acceso a la Información Pública"),"No Aplica",'[7]5. Valoración de Controles'!$J31))</f>
        <v/>
      </c>
      <c r="T31" s="41" t="str">
        <f>IF($H$30="","",
IF(OR($H$30="Corrupción",$H$30="Lavado de Activos",$H$30="Financiación del Terrorismo",$H$30="Trámites, OPAs y Consultas de Acceso a la Información Pública"),"No Aplica",'[7]5. Valoración de Controles'!$K31))</f>
        <v/>
      </c>
      <c r="U31" s="41" t="str">
        <f>IF($H$30="","",
IF(OR($H$30="Corrupción",$H$30="Lavado de Activos",$H$30="Financiación del Terrorismo",$H$30="Trámites, OPAs y Consultas de Acceso a la Información Pública"),"No Aplica",'[7]5. Valoración de Controles'!$L31))</f>
        <v/>
      </c>
      <c r="V31" s="41" t="str">
        <f>IF($H$30="","",
IF(OR($H$30="Corrupción",$H$30="Lavado de Activos",$H$30="Financiación del Terrorismo",$H$30="Trámites, OPAs y Consultas de Acceso a la Información Pública"),"No Aplica",'[7]5. Valoración de Controles'!$M31))</f>
        <v/>
      </c>
      <c r="W31" s="41" t="str">
        <f>IF($H$30="","",
IF(OR($H$30="Corrupción",$H$30="Lavado de Activos",$H$30="Financiación del Terrorismo",$H$30="Trámites, OPAs y Consultas de Acceso a la Información Pública"),"No Aplica",'[7]5. Valoración de Controles'!$N31))</f>
        <v/>
      </c>
      <c r="X31" s="42" t="str">
        <f>IF($H$30="","",
IF(OR($H$30="Corrupción",$H$30="Lavado de Activos",$H$30="Financiación del Terrorismo",$H$30="Trámites, OPAs y Consultas de Acceso a la Información Pública"),"No Aplica",'[7]5. Valoración de Controles'!$O31))</f>
        <v/>
      </c>
      <c r="Y31" s="42" t="str">
        <f>IF($H$30="","",
IF(OR($H$30="Corrupción",$H$30="Lavado de Activos",$H$30="Financiación del Terrorismo",$H$30="Trámites, OPAs y Consultas de Acceso a la Información Pública"),"No Aplica",'[7]5. Valoración de Controles'!$P31))</f>
        <v/>
      </c>
      <c r="Z31" s="42" t="str">
        <f>IF($H$30="","",
IF(OR($H$30="Corrupción",$H$30="Lavado de Activos",$H$30="Financiación del Terrorismo",$H$30="Trámites, OPAs y Consultas de Acceso a la Información Pública"),"No Aplica",'[7]5. Valoración de Controles'!$Q31))</f>
        <v/>
      </c>
      <c r="AA31" s="43" t="str">
        <f>IF($H$30="","",
IF(OR($H$30="Corrupción",$H$30="Lavado de Activos",$H$30="Financiación del Terrorismo",$H$30="Trámites, OPAs y Consultas de Acceso a la Información Pública"),"No aplica",'[7]5. Valoración de Controles'!$R31))</f>
        <v/>
      </c>
      <c r="AB31" s="37"/>
      <c r="AC31" s="52"/>
      <c r="AD31" s="37"/>
      <c r="AE31" s="52"/>
      <c r="AF31" s="39"/>
      <c r="AG31" s="45"/>
      <c r="AH31" s="53"/>
      <c r="AI31" s="54"/>
      <c r="AJ31" s="55"/>
      <c r="AK31" s="56"/>
      <c r="AL31" s="55"/>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row>
    <row r="32" spans="1:67" ht="31.5" customHeight="1">
      <c r="A32" s="35"/>
      <c r="B32" s="36"/>
      <c r="C32" s="36"/>
      <c r="D32" s="36"/>
      <c r="E32" s="36"/>
      <c r="F32" s="36"/>
      <c r="G32" s="36"/>
      <c r="H32" s="36"/>
      <c r="I32" s="36"/>
      <c r="J32" s="36"/>
      <c r="K32" s="37"/>
      <c r="L32" s="38"/>
      <c r="M32" s="36"/>
      <c r="N32" s="37"/>
      <c r="O32" s="38"/>
      <c r="P32" s="39"/>
      <c r="Q32" s="40" t="str">
        <f>IF($H$30="","",
IF(OR($H$30="Corrupción",$H$30="Lavado de Activos",$H$30="Financiación del Terrorismo",$H$30="Trámites, OPAs y Consultas de Acceso a la Información Pública"),'[7]6.Valoración Control Corrupción'!$E32,'[7]5. Valoración de Controles'!$H32))</f>
        <v/>
      </c>
      <c r="R32" s="41" t="str">
        <f>IF($H$30="","",
IF(OR($H$30="Corrupción",$H$30="Lavado de Activos",$H$30="Financiación del Terrorismo",$H$30="Trámites, OPAs y Consultas de Acceso a la Información Pública"),"No Aplica",'[7]5. Valoración de Controles'!$I32))</f>
        <v/>
      </c>
      <c r="S32" s="41" t="str">
        <f>IF($H$30="","",
IF(OR($H$30="Corrupción",$H$30="Lavado de Activos",$H$30="Financiación del Terrorismo",$H$30="Trámites, OPAs y Consultas de Acceso a la Información Pública"),"No Aplica",'[7]5. Valoración de Controles'!$J32))</f>
        <v/>
      </c>
      <c r="T32" s="41" t="str">
        <f>IF($H$30="","",
IF(OR($H$30="Corrupción",$H$30="Lavado de Activos",$H$30="Financiación del Terrorismo",$H$30="Trámites, OPAs y Consultas de Acceso a la Información Pública"),"No Aplica",'[7]5. Valoración de Controles'!$K32))</f>
        <v/>
      </c>
      <c r="U32" s="41" t="str">
        <f>IF($H$30="","",
IF(OR($H$30="Corrupción",$H$30="Lavado de Activos",$H$30="Financiación del Terrorismo",$H$30="Trámites, OPAs y Consultas de Acceso a la Información Pública"),"No Aplica",'[7]5. Valoración de Controles'!$L32))</f>
        <v/>
      </c>
      <c r="V32" s="41" t="str">
        <f>IF($H$30="","",
IF(OR($H$30="Corrupción",$H$30="Lavado de Activos",$H$30="Financiación del Terrorismo",$H$30="Trámites, OPAs y Consultas de Acceso a la Información Pública"),"No Aplica",'[7]5. Valoración de Controles'!$M32))</f>
        <v/>
      </c>
      <c r="W32" s="41" t="str">
        <f>IF($H$30="","",
IF(OR($H$30="Corrupción",$H$30="Lavado de Activos",$H$30="Financiación del Terrorismo",$H$30="Trámites, OPAs y Consultas de Acceso a la Información Pública"),"No Aplica",'[7]5. Valoración de Controles'!$N32))</f>
        <v/>
      </c>
      <c r="X32" s="42" t="str">
        <f>IF($H$30="","",
IF(OR($H$30="Corrupción",$H$30="Lavado de Activos",$H$30="Financiación del Terrorismo",$H$30="Trámites, OPAs y Consultas de Acceso a la Información Pública"),"No Aplica",'[7]5. Valoración de Controles'!$O32))</f>
        <v/>
      </c>
      <c r="Y32" s="42" t="str">
        <f>IF($H$30="","",
IF(OR($H$30="Corrupción",$H$30="Lavado de Activos",$H$30="Financiación del Terrorismo",$H$30="Trámites, OPAs y Consultas de Acceso a la Información Pública"),"No Aplica",'[7]5. Valoración de Controles'!$P32))</f>
        <v/>
      </c>
      <c r="Z32" s="42" t="str">
        <f>IF($H$30="","",
IF(OR($H$30="Corrupción",$H$30="Lavado de Activos",$H$30="Financiación del Terrorismo",$H$30="Trámites, OPAs y Consultas de Acceso a la Información Pública"),"No Aplica",'[7]5. Valoración de Controles'!$Q32))</f>
        <v/>
      </c>
      <c r="AA32" s="43" t="str">
        <f>IF($H$30="","",
IF(OR($H$30="Corrupción",$H$30="Lavado de Activos",$H$30="Financiación del Terrorismo",$H$30="Trámites, OPAs y Consultas de Acceso a la Información Pública"),"No aplica",'[7]5. Valoración de Controles'!$R32))</f>
        <v/>
      </c>
      <c r="AB32" s="37"/>
      <c r="AC32" s="52"/>
      <c r="AD32" s="37"/>
      <c r="AE32" s="52"/>
      <c r="AF32" s="39"/>
      <c r="AG32" s="45"/>
      <c r="AH32" s="53"/>
      <c r="AI32" s="54"/>
      <c r="AJ32" s="55"/>
      <c r="AK32" s="56"/>
      <c r="AL32" s="55"/>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row>
    <row r="33" spans="1:67" ht="31.5" customHeight="1">
      <c r="A33" s="35">
        <v>9</v>
      </c>
      <c r="B33" s="36" t="str">
        <f>'[7]2. Identificación del Riesgo'!B33:B35</f>
        <v/>
      </c>
      <c r="C33" s="36" t="str">
        <f>IF('[7]2. Identificación del Riesgo'!C33:C35="","",'[7]2. Identificación del Riesgo'!C33:C35)</f>
        <v/>
      </c>
      <c r="D33" s="36" t="str">
        <f>IF('[7]2. Identificación del Riesgo'!D33:D35="","",'[7]2. Identificación del Riesgo'!D33:D35)</f>
        <v/>
      </c>
      <c r="E33" s="36" t="str">
        <f>IF('[7]2. Identificación del Riesgo'!E33:E35="","",'[7]2. Identificación del Riesgo'!E33:E35)</f>
        <v/>
      </c>
      <c r="F33" s="36" t="str">
        <f>IF('[7]2. Identificación del Riesgo'!F33:F35="","",'[7]2. Identificación del Riesgo'!F33:F35)</f>
        <v/>
      </c>
      <c r="G33" s="36" t="str">
        <f>IF('[7]2. Identificación del Riesgo'!G33:G35="","",'[7]2. Identificación del Riesgo'!G33:G35)</f>
        <v/>
      </c>
      <c r="H33" s="36" t="str">
        <f>IF('[7]2. Identificación del Riesgo'!H33:H35="","",'[7]2. Identificación del Riesgo'!H33:H35)</f>
        <v/>
      </c>
      <c r="I33" s="36" t="str">
        <f>IF('[7]2. Identificación del Riesgo'!I33:I35="","",'[7]2. Identificación del Riesgo'!I33:I35)</f>
        <v/>
      </c>
      <c r="J33" s="36" t="str">
        <f>IF('[7]2. Identificación del Riesgo'!J33:J35="","",'[7]2. Identificación del Riesgo'!J33:J35)</f>
        <v/>
      </c>
      <c r="K33" s="37" t="str">
        <f>'[7]2. Identificación del Riesgo'!K33:K35</f>
        <v/>
      </c>
      <c r="L33" s="38" t="str">
        <f>'[7]2. Identificación del Riesgo'!L33:L35</f>
        <v/>
      </c>
      <c r="M33" s="36" t="str">
        <f>IF(OR('[7]2. Identificación del Riesgo'!H33:H35="Corrupción",'[7]2. Identificación del Riesgo'!H33:H35="Lavado de Activos",'[7]2. Identificación del Riesgo'!H33:H35="Financiación del Terrorismo",'[7]2. Identificación del Riesgo'!H33:H35="Trámites, OPAs y Consultas de Acceso a la Información Pública"),"No Aplica",
IF('[7]2. Identificación del Riesgo'!M33:M35="","",'[7]2. Identificación del Riesgo'!M33:M35))</f>
        <v/>
      </c>
      <c r="N33" s="37" t="str">
        <f>'[7]2. Identificación del Riesgo'!N33:N35</f>
        <v/>
      </c>
      <c r="O33" s="38" t="str">
        <f>'[7]2. Identificación del Riesgo'!O33:O35</f>
        <v/>
      </c>
      <c r="P33" s="39" t="str">
        <f>'[7]2. Identificación del Riesgo'!P33:P35</f>
        <v/>
      </c>
      <c r="Q33" s="40" t="str">
        <f>IF($H$33="","",
IF(OR($H$33="Corrupción",$H$33="Lavado de Activos",$H$33="Financiación del Terrorismo",$H$33="Trámites, OPAs y Consultas de Acceso a la Información Pública"),'[7]6.Valoración Control Corrupción'!$E33,'[7]5. Valoración de Controles'!$H33))</f>
        <v/>
      </c>
      <c r="R33" s="41" t="str">
        <f>IF($H$33="","",
IF(OR($H$33="Corrupción",$H$33="Lavado de Activos",$H$33="Financiación del Terrorismo",$H$33="Trámites, OPAs y Consultas de Acceso a la Información Pública"),"No Aplica",'[7]5. Valoración de Controles'!$I33))</f>
        <v/>
      </c>
      <c r="S33" s="41" t="str">
        <f>IF($H$33="","",
IF(OR($H$33="Corrupción",$H$33="Lavado de Activos",$H$33="Financiación del Terrorismo",$H$33="Trámites, OPAs y Consultas de Acceso a la Información Pública"),"No Aplica",'[7]5. Valoración de Controles'!$J33))</f>
        <v/>
      </c>
      <c r="T33" s="41" t="str">
        <f>IF($H$33="","",
IF(OR($H$33="Corrupción",$H$33="Lavado de Activos",$H$33="Financiación del Terrorismo",$H$33="Trámites, OPAs y Consultas de Acceso a la Información Pública"),"No Aplica",'[7]5. Valoración de Controles'!$K33))</f>
        <v/>
      </c>
      <c r="U33" s="41" t="str">
        <f>IF($H$33="","",
IF(OR($H$33="Corrupción",$H$33="Lavado de Activos",$H$33="Financiación del Terrorismo",$H$33="Trámites, OPAs y Consultas de Acceso a la Información Pública"),"No Aplica",'[7]5. Valoración de Controles'!$L33))</f>
        <v/>
      </c>
      <c r="V33" s="41" t="str">
        <f>IF($H$33="","",
IF(OR($H$33="Corrupción",$H$33="Lavado de Activos",$H$33="Financiación del Terrorismo",$H$33="Trámites, OPAs y Consultas de Acceso a la Información Pública"),"No Aplica",'[7]5. Valoración de Controles'!$M33))</f>
        <v/>
      </c>
      <c r="W33" s="41" t="str">
        <f>IF($H$33="","",
IF(OR($H$33="Corrupción",$H$33="Lavado de Activos",$H$33="Financiación del Terrorismo",$H$33="Trámites, OPAs y Consultas de Acceso a la Información Pública"),"No Aplica",'[7]5. Valoración de Controles'!$N33))</f>
        <v/>
      </c>
      <c r="X33" s="42" t="str">
        <f>IF($H$33="","",
IF(OR($H$33="Corrupción",$H$33="Lavado de Activos",$H$33="Financiación del Terrorismo",$H$33="Trámites, OPAs y Consultas de Acceso a la Información Pública"),"No Aplica",'[7]5. Valoración de Controles'!$O33))</f>
        <v/>
      </c>
      <c r="Y33" s="42" t="str">
        <f>IF($H$33="","",
IF(OR($H$33="Corrupción",$H$33="Lavado de Activos",$H$33="Financiación del Terrorismo",$H$33="Trámites, OPAs y Consultas de Acceso a la Información Pública"),"No Aplica",'[7]5. Valoración de Controles'!$P33))</f>
        <v/>
      </c>
      <c r="Z33" s="42" t="str">
        <f>IF($H$33="","",
IF(OR($H$33="Corrupción",$H$33="Lavado de Activos",$H$33="Financiación del Terrorismo",$H$33="Trámites, OPAs y Consultas de Acceso a la Información Pública"),"No Aplica",'[7]5. Valoración de Controles'!$Q33))</f>
        <v/>
      </c>
      <c r="AA33" s="43" t="str">
        <f>IF($H$33="","",
IF(OR($H$33="Corrupción",$H$33="Lavado de Activos",$H$33="Financiación del Terrorismo",$H$33="Trámites, OPAs y Consultas de Acceso a la Información Pública"),"No aplica",'[7]5. Valoración de Controles'!$R33))</f>
        <v/>
      </c>
      <c r="AB33" s="37" t="str">
        <f>IF(H33="","",
IF(OR(H33="Corrupción",H33="Lavado de Activos",H33="Financiación del Terrorismo",H33="Trámites, OPAs y Consultas de Acceso a la Información Pública"),'[7]6.Valoración Control Corrupción'!W33:W35,
IF(OR(H33&lt;&gt;"Corrupción",H33&lt;&gt;"Lavado de Activos",H33&lt;&gt;"Financiación del Terrorismo",H33&lt;&gt;"Trámites, OPAs y Consultas de Acceso a la Información Pública"),IF(AC33="","",
IF(AND(AC33&gt;0,AC33&lt;0.4),"Muy Baja",
IF(AND(AC33&gt;=0.4,AC33&lt;0.6),"Baja",
IF(AND(AC33&gt;=0.6,AC33&lt;0.8),"Media",
IF(AND(AC33&gt;=0.8,AC33&lt;1),"Alta",
IF(AC33&gt;=1,"Muy Alta","")))))))))</f>
        <v/>
      </c>
      <c r="AC33" s="44"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IF('[7]5. Valoración de Controles'!U35&gt;0,'[7]5. Valoración de Controles'!U35,
IF('[7]5. Valoración de Controles'!U34&gt;0,'[7]5. Valoración de Controles'!U34,
IF('[7]5. Valoración de Controles'!U33&gt;0,'[7]5. Valoración de Controles'!U33,L33))))))</f>
        <v/>
      </c>
      <c r="AD33" s="37" t="str">
        <f>IF(H33="","",
IF(OR(H33="Corrupción",H33="Lavado de Activos",H33="Financiación del Terrorismo",H33="Trámites, OPAs y Consultas de Acceso a la Información Pública"),'[7]3. Impacto Riesgo de Corrupción'!Z33:Z35,
IF(OR(H33&lt;&gt;"Corrupción",H33&lt;&gt;"Lavado de Activos",H33&lt;&gt;"Financiación del Terrorismo",H33&lt;&gt;"Trámites, OPAs y Consultas de Acceso a la Información Pública"),
IF(AE33="","",
IF(AND(AE33&gt;0,AE33&lt;0.4),"Leve",
IF(AND(AE33&gt;=0.4,AE33&lt;0.6),"Menor",
IF(AND(AE33&gt;=0.6,AE33&lt;0.8),"Moderado",
IF(AND(AE33&gt;=0.8,AE33&lt;1),"Mayor",
IF(AE33&gt;=1,"Catastrófico","")))))))))</f>
        <v/>
      </c>
      <c r="AE33" s="44"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IF('[7]5. Valoración de Controles'!V35&gt;0,'[7]5. Valoración de Controles'!V35,
IF('[7]5. Valoración de Controles'!V34&gt;0,'[7]5. Valoración de Controles'!V34,
IF('[7]5. Valoración de Controles'!V33&gt;0,'[7]5. Valoración de Controles'!V33,O33))))))</f>
        <v/>
      </c>
      <c r="AF33" s="39" t="str">
        <f t="shared" ref="AF33" si="21">IF(AND(AB33="Muy Alta",OR(AD33="Leve",AD33="Menor",AD33="Moderado",AD33="Mayor")),"Alto",
IF(AND(AB33="Alta",OR(AD33="Leve",AD33="Menor")),"Moderado",
IF(AND(AB33="Alta",OR(AD33="Moderado",AD33="Mayor")),"Alto",
IF(AND(AB33="Media",OR(AD33="Leve",AD33="Menor",AD33="Moderado")),"Moderado",
IF(AND(AB33="Media",OR(AD33="Mayor")),"Alto",
IF(AND(AB33="Baja",OR(AD33="Leve")),"Bajo",
IF(AND(OR(AB33="Baja",AB33="Improbable"),OR(AD33="Menor",AD33="Moderado")),"Moderado",
IF(AND(OR(AB33="Baja",AB33="Improbable"),AD33="Mayor"),"Alto",
IF(AND(AB33="Muy Baja",OR(AD33="Leve",AD33="Menor")),"Bajo",
IF(AND(OR(AB33="Muy Baja",AB33="Rara vez"),OR(AD33="Moderado")),"Moderado",
IF(AND(OR(AB33="Muy Baja",AB33="Rara vez"),AD33="Mayor"),"Alto",
IF(AND(OR(AB33="Casi seguro",AB33="Probable",AB33="Posible"),AD33="Mayor"),"Extremo",
IF(AND(AB33="Casi seguro",AD33="Moderado"),"Extremo",
IF(AND(OR(AB33="Probable",AB33="Posible"),OR(AD33="Moderado")),"Alto",
IF(AD33="Catastrófico","Extremo","")))))))))))))))</f>
        <v/>
      </c>
      <c r="AG33" s="45"/>
      <c r="AH33" s="46" t="str">
        <f t="shared" ref="AH33" si="22">IF(AG33="Reducir (Mitigar)","Debe establecer el plan de acción a implementar para mitigar el nivel del riesgo",
IF(AG33="Reducir (Transferir)","No amerita plan de acción. Debe tercerizar la actividad que genera este riesgo o adquirir polizas para evitar responsabilidad economica, sin embargo mantiene la responsabilidad reputacional",
IF(AG33="Aceptar","No amerita plan de acción. Asuma las consecuencias de la materialización del riesgo",
IF(AG33="Evitar","No amerita plan de acción. No ejecute la actividad que genera el riesgo",
IF(AG33="Reducir","Debe establecer el plan de acción a implementar para mitigar el nivel del riesgo",
IF(AG33="Compartir","No amerita plan de acción. Comparta el riesgo con una parte interesada que pueda gestionarlo con mas eficacia",""))))))</f>
        <v/>
      </c>
      <c r="AI33" s="47"/>
      <c r="AJ33" s="48"/>
      <c r="AK33" s="49" t="str">
        <f t="shared" ref="AK33" si="23">IF(AI33="","","∑ Peso porcentual de cada acción definida")</f>
        <v/>
      </c>
      <c r="AL33" s="50"/>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row>
    <row r="34" spans="1:67" ht="31.5" customHeight="1">
      <c r="A34" s="35"/>
      <c r="B34" s="36"/>
      <c r="C34" s="36"/>
      <c r="D34" s="36"/>
      <c r="E34" s="36"/>
      <c r="F34" s="36"/>
      <c r="G34" s="36"/>
      <c r="H34" s="36"/>
      <c r="I34" s="36"/>
      <c r="J34" s="36"/>
      <c r="K34" s="37"/>
      <c r="L34" s="38"/>
      <c r="M34" s="36"/>
      <c r="N34" s="37"/>
      <c r="O34" s="38"/>
      <c r="P34" s="39"/>
      <c r="Q34" s="40" t="str">
        <f>IF($H$33="","",
IF(OR($H$33="Corrupción",$H$33="Lavado de Activos",$H$33="Financiación del Terrorismo",$H$33="Trámites, OPAs y Consultas de Acceso a la Información Pública"),'[7]6.Valoración Control Corrupción'!$E34,'[7]5. Valoración de Controles'!$H34))</f>
        <v/>
      </c>
      <c r="R34" s="41" t="str">
        <f>IF($H$33="","",
IF(OR($H$33="Corrupción",$H$33="Lavado de Activos",$H$33="Financiación del Terrorismo",$H$33="Trámites, OPAs y Consultas de Acceso a la Información Pública"),"No Aplica",'[7]5. Valoración de Controles'!$I34))</f>
        <v/>
      </c>
      <c r="S34" s="41" t="str">
        <f>IF($H$33="","",
IF(OR($H$33="Corrupción",$H$33="Lavado de Activos",$H$33="Financiación del Terrorismo",$H$33="Trámites, OPAs y Consultas de Acceso a la Información Pública"),"No Aplica",'[7]5. Valoración de Controles'!$J34))</f>
        <v/>
      </c>
      <c r="T34" s="41" t="str">
        <f>IF($H$33="","",
IF(OR($H$33="Corrupción",$H$33="Lavado de Activos",$H$33="Financiación del Terrorismo",$H$33="Trámites, OPAs y Consultas de Acceso a la Información Pública"),"No Aplica",'[7]5. Valoración de Controles'!$K34))</f>
        <v/>
      </c>
      <c r="U34" s="41" t="str">
        <f>IF($H$33="","",
IF(OR($H$33="Corrupción",$H$33="Lavado de Activos",$H$33="Financiación del Terrorismo",$H$33="Trámites, OPAs y Consultas de Acceso a la Información Pública"),"No Aplica",'[7]5. Valoración de Controles'!$L34))</f>
        <v/>
      </c>
      <c r="V34" s="41" t="str">
        <f>IF($H$33="","",
IF(OR($H$33="Corrupción",$H$33="Lavado de Activos",$H$33="Financiación del Terrorismo",$H$33="Trámites, OPAs y Consultas de Acceso a la Información Pública"),"No Aplica",'[7]5. Valoración de Controles'!$M34))</f>
        <v/>
      </c>
      <c r="W34" s="41" t="str">
        <f>IF($H$33="","",
IF(OR($H$33="Corrupción",$H$33="Lavado de Activos",$H$33="Financiación del Terrorismo",$H$33="Trámites, OPAs y Consultas de Acceso a la Información Pública"),"No Aplica",'[7]5. Valoración de Controles'!$N34))</f>
        <v/>
      </c>
      <c r="X34" s="42" t="str">
        <f>IF($H$33="","",
IF(OR($H$33="Corrupción",$H$33="Lavado de Activos",$H$33="Financiación del Terrorismo",$H$33="Trámites, OPAs y Consultas de Acceso a la Información Pública"),"No Aplica",'[7]5. Valoración de Controles'!$O34))</f>
        <v/>
      </c>
      <c r="Y34" s="42" t="str">
        <f>IF($H$33="","",
IF(OR($H$33="Corrupción",$H$33="Lavado de Activos",$H$33="Financiación del Terrorismo",$H$33="Trámites, OPAs y Consultas de Acceso a la Información Pública"),"No Aplica",'[7]5. Valoración de Controles'!$P34))</f>
        <v/>
      </c>
      <c r="Z34" s="42" t="str">
        <f>IF($H$33="","",
IF(OR($H$33="Corrupción",$H$33="Lavado de Activos",$H$33="Financiación del Terrorismo",$H$33="Trámites, OPAs y Consultas de Acceso a la Información Pública"),"No Aplica",'[7]5. Valoración de Controles'!$Q34))</f>
        <v/>
      </c>
      <c r="AA34" s="43" t="str">
        <f>IF($H$33="","",
IF(OR($H$33="Corrupción",$H$33="Lavado de Activos",$H$33="Financiación del Terrorismo",$H$33="Trámites, OPAs y Consultas de Acceso a la Información Pública"),"No aplica",'[7]5. Valoración de Controles'!$R34))</f>
        <v/>
      </c>
      <c r="AB34" s="37"/>
      <c r="AC34" s="52"/>
      <c r="AD34" s="37"/>
      <c r="AE34" s="52"/>
      <c r="AF34" s="39"/>
      <c r="AG34" s="45"/>
      <c r="AH34" s="53"/>
      <c r="AI34" s="54"/>
      <c r="AJ34" s="55"/>
      <c r="AK34" s="56"/>
      <c r="AL34" s="55"/>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row>
    <row r="35" spans="1:67" ht="31.5" customHeight="1">
      <c r="A35" s="35"/>
      <c r="B35" s="36"/>
      <c r="C35" s="36"/>
      <c r="D35" s="36"/>
      <c r="E35" s="36"/>
      <c r="F35" s="36"/>
      <c r="G35" s="36"/>
      <c r="H35" s="36"/>
      <c r="I35" s="36"/>
      <c r="J35" s="36"/>
      <c r="K35" s="37"/>
      <c r="L35" s="38"/>
      <c r="M35" s="36"/>
      <c r="N35" s="37"/>
      <c r="O35" s="38"/>
      <c r="P35" s="39"/>
      <c r="Q35" s="40" t="str">
        <f>IF($H$33="","",
IF(OR($H$33="Corrupción",$H$33="Lavado de Activos",$H$33="Financiación del Terrorismo",$H$33="Trámites, OPAs y Consultas de Acceso a la Información Pública"),'[7]6.Valoración Control Corrupción'!$E35,'[7]5. Valoración de Controles'!$H35))</f>
        <v/>
      </c>
      <c r="R35" s="41" t="str">
        <f>IF($H$33="","",
IF(OR($H$33="Corrupción",$H$33="Lavado de Activos",$H$33="Financiación del Terrorismo",$H$33="Trámites, OPAs y Consultas de Acceso a la Información Pública"),"No Aplica",'[7]5. Valoración de Controles'!$I35))</f>
        <v/>
      </c>
      <c r="S35" s="41" t="str">
        <f>IF($H$33="","",
IF(OR($H$33="Corrupción",$H$33="Lavado de Activos",$H$33="Financiación del Terrorismo",$H$33="Trámites, OPAs y Consultas de Acceso a la Información Pública"),"No Aplica",'[7]5. Valoración de Controles'!$J35))</f>
        <v/>
      </c>
      <c r="T35" s="41" t="str">
        <f>IF($H$33="","",
IF(OR($H$33="Corrupción",$H$33="Lavado de Activos",$H$33="Financiación del Terrorismo",$H$33="Trámites, OPAs y Consultas de Acceso a la Información Pública"),"No Aplica",'[7]5. Valoración de Controles'!$K35))</f>
        <v/>
      </c>
      <c r="U35" s="41" t="str">
        <f>IF($H$33="","",
IF(OR($H$33="Corrupción",$H$33="Lavado de Activos",$H$33="Financiación del Terrorismo",$H$33="Trámites, OPAs y Consultas de Acceso a la Información Pública"),"No Aplica",'[7]5. Valoración de Controles'!$L35))</f>
        <v/>
      </c>
      <c r="V35" s="41" t="str">
        <f>IF($H$33="","",
IF(OR($H$33="Corrupción",$H$33="Lavado de Activos",$H$33="Financiación del Terrorismo",$H$33="Trámites, OPAs y Consultas de Acceso a la Información Pública"),"No Aplica",'[7]5. Valoración de Controles'!$M35))</f>
        <v/>
      </c>
      <c r="W35" s="41" t="str">
        <f>IF($H$33="","",
IF(OR($H$33="Corrupción",$H$33="Lavado de Activos",$H$33="Financiación del Terrorismo",$H$33="Trámites, OPAs y Consultas de Acceso a la Información Pública"),"No Aplica",'[7]5. Valoración de Controles'!$N35))</f>
        <v/>
      </c>
      <c r="X35" s="42" t="str">
        <f>IF($H$33="","",
IF(OR($H$33="Corrupción",$H$33="Lavado de Activos",$H$33="Financiación del Terrorismo",$H$33="Trámites, OPAs y Consultas de Acceso a la Información Pública"),"No Aplica",'[7]5. Valoración de Controles'!$O35))</f>
        <v/>
      </c>
      <c r="Y35" s="42" t="str">
        <f>IF($H$33="","",
IF(OR($H$33="Corrupción",$H$33="Lavado de Activos",$H$33="Financiación del Terrorismo",$H$33="Trámites, OPAs y Consultas de Acceso a la Información Pública"),"No Aplica",'[7]5. Valoración de Controles'!$P35))</f>
        <v/>
      </c>
      <c r="Z35" s="42" t="str">
        <f>IF($H$33="","",
IF(OR($H$33="Corrupción",$H$33="Lavado de Activos",$H$33="Financiación del Terrorismo",$H$33="Trámites, OPAs y Consultas de Acceso a la Información Pública"),"No Aplica",'[7]5. Valoración de Controles'!$Q35))</f>
        <v/>
      </c>
      <c r="AA35" s="43" t="str">
        <f>IF($H$33="","",
IF(OR($H$33="Corrupción",$H$33="Lavado de Activos",$H$33="Financiación del Terrorismo",$H$33="Trámites, OPAs y Consultas de Acceso a la Información Pública"),"No aplica",'[7]5. Valoración de Controles'!$R35))</f>
        <v/>
      </c>
      <c r="AB35" s="37"/>
      <c r="AC35" s="52"/>
      <c r="AD35" s="37"/>
      <c r="AE35" s="52"/>
      <c r="AF35" s="39"/>
      <c r="AG35" s="45"/>
      <c r="AH35" s="53"/>
      <c r="AI35" s="54"/>
      <c r="AJ35" s="55"/>
      <c r="AK35" s="56"/>
      <c r="AL35" s="55"/>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row>
    <row r="36" spans="1:67" ht="31.5" customHeight="1">
      <c r="A36" s="35">
        <v>10</v>
      </c>
      <c r="B36" s="36" t="str">
        <f>'[7]2. Identificación del Riesgo'!B36:B38</f>
        <v/>
      </c>
      <c r="C36" s="36" t="str">
        <f>IF('[7]2. Identificación del Riesgo'!C36:C38="","",'[7]2. Identificación del Riesgo'!C36:C38)</f>
        <v/>
      </c>
      <c r="D36" s="36" t="str">
        <f>IF('[7]2. Identificación del Riesgo'!D36:D38="","",'[7]2. Identificación del Riesgo'!D36:D38)</f>
        <v/>
      </c>
      <c r="E36" s="36" t="str">
        <f>IF('[7]2. Identificación del Riesgo'!E36:E38="","",'[7]2. Identificación del Riesgo'!E36:E38)</f>
        <v/>
      </c>
      <c r="F36" s="36" t="str">
        <f>IF('[7]2. Identificación del Riesgo'!F36:F38="","",'[7]2. Identificación del Riesgo'!F36:F38)</f>
        <v/>
      </c>
      <c r="G36" s="36" t="str">
        <f>IF('[7]2. Identificación del Riesgo'!G36:G38="","",'[7]2. Identificación del Riesgo'!G36:G38)</f>
        <v/>
      </c>
      <c r="H36" s="36" t="str">
        <f>IF('[7]2. Identificación del Riesgo'!H36:H38="","",'[7]2. Identificación del Riesgo'!H36:H38)</f>
        <v/>
      </c>
      <c r="I36" s="36" t="str">
        <f>IF('[7]2. Identificación del Riesgo'!I36:I38="","",'[7]2. Identificación del Riesgo'!I36:I38)</f>
        <v/>
      </c>
      <c r="J36" s="36" t="str">
        <f>IF('[7]2. Identificación del Riesgo'!J36:J38="","",'[7]2. Identificación del Riesgo'!J36:J38)</f>
        <v/>
      </c>
      <c r="K36" s="37" t="str">
        <f>'[7]2. Identificación del Riesgo'!K36:K38</f>
        <v/>
      </c>
      <c r="L36" s="38" t="str">
        <f>'[7]2. Identificación del Riesgo'!L36:L38</f>
        <v/>
      </c>
      <c r="M36" s="36" t="str">
        <f>IF(OR('[7]2. Identificación del Riesgo'!H36:H38="Corrupción",'[7]2. Identificación del Riesgo'!H36:H38="Lavado de Activos",'[7]2. Identificación del Riesgo'!H36:H38="Financiación del Terrorismo",'[7]2. Identificación del Riesgo'!H36:H38="Trámites, OPAs y Consultas de Acceso a la Información Pública"),"No Aplica",
IF('[7]2. Identificación del Riesgo'!M36:M38="","",'[7]2. Identificación del Riesgo'!M36:M38))</f>
        <v/>
      </c>
      <c r="N36" s="37" t="str">
        <f>'[7]2. Identificación del Riesgo'!N36:N38</f>
        <v/>
      </c>
      <c r="O36" s="38" t="str">
        <f>'[7]2. Identificación del Riesgo'!O36:O38</f>
        <v/>
      </c>
      <c r="P36" s="39" t="str">
        <f>'[7]2. Identificación del Riesgo'!P36:P38</f>
        <v/>
      </c>
      <c r="Q36" s="40" t="str">
        <f>IF($H$36="","",
IF(OR($H$36="Corrupción",$H$36="Lavado de Activos",$H$36="Financiación del Terrorismo",$H$36="Trámites, OPAs y Consultas de Acceso a la Información Pública"),'[7]6.Valoración Control Corrupción'!$E36,'[7]5. Valoración de Controles'!$H36))</f>
        <v/>
      </c>
      <c r="R36" s="41" t="str">
        <f>IF($H$36="","",
IF(OR($H$36="Corrupción",$H$36="Lavado de Activos",$H$36="Financiación del Terrorismo",$H$36="Trámites, OPAs y Consultas de Acceso a la Información Pública"),"No Aplica",'[7]5. Valoración de Controles'!$I36))</f>
        <v/>
      </c>
      <c r="S36" s="41" t="str">
        <f>IF($H$36="","",
IF(OR($H$36="Corrupción",$H$36="Lavado de Activos",$H$36="Financiación del Terrorismo",$H$36="Trámites, OPAs y Consultas de Acceso a la Información Pública"),"No Aplica",'[7]5. Valoración de Controles'!$J36))</f>
        <v/>
      </c>
      <c r="T36" s="41" t="str">
        <f>IF($H$36="","",
IF(OR($H$36="Corrupción",$H$36="Lavado de Activos",$H$36="Financiación del Terrorismo",$H$36="Trámites, OPAs y Consultas de Acceso a la Información Pública"),"No Aplica",'[7]5. Valoración de Controles'!$K36))</f>
        <v/>
      </c>
      <c r="U36" s="41" t="str">
        <f>IF($H$36="","",
IF(OR($H$36="Corrupción",$H$36="Lavado de Activos",$H$36="Financiación del Terrorismo",$H$36="Trámites, OPAs y Consultas de Acceso a la Información Pública"),"No Aplica",'[7]5. Valoración de Controles'!$L36))</f>
        <v/>
      </c>
      <c r="V36" s="41" t="str">
        <f>IF($H$36="","",
IF(OR($H$36="Corrupción",$H$36="Lavado de Activos",$H$36="Financiación del Terrorismo",$H$36="Trámites, OPAs y Consultas de Acceso a la Información Pública"),"No Aplica",'[7]5. Valoración de Controles'!$M36))</f>
        <v/>
      </c>
      <c r="W36" s="41" t="str">
        <f>IF($H$36="","",
IF(OR($H$36="Corrupción",$H$36="Lavado de Activos",$H$36="Financiación del Terrorismo",$H$36="Trámites, OPAs y Consultas de Acceso a la Información Pública"),"No Aplica",'[7]5. Valoración de Controles'!$N36))</f>
        <v/>
      </c>
      <c r="X36" s="42" t="str">
        <f>IF($H$36="","",
IF(OR($H$36="Corrupción",$H$36="Lavado de Activos",$H$36="Financiación del Terrorismo",$H$36="Trámites, OPAs y Consultas de Acceso a la Información Pública"),"No Aplica",'[7]5. Valoración de Controles'!$O36))</f>
        <v/>
      </c>
      <c r="Y36" s="42" t="str">
        <f>IF($H$36="","",
IF(OR($H$36="Corrupción",$H$36="Lavado de Activos",$H$36="Financiación del Terrorismo",$H$36="Trámites, OPAs y Consultas de Acceso a la Información Pública"),"No Aplica",'[7]5. Valoración de Controles'!$P36))</f>
        <v/>
      </c>
      <c r="Z36" s="42" t="str">
        <f>IF($H$36="","",
IF(OR($H$36="Corrupción",$H$36="Lavado de Activos",$H$36="Financiación del Terrorismo",$H$36="Trámites, OPAs y Consultas de Acceso a la Información Pública"),"No Aplica",'[7]5. Valoración de Controles'!$Q36))</f>
        <v/>
      </c>
      <c r="AA36" s="43" t="str">
        <f>IF($H$36="","",
IF(OR($H$36="Corrupción",$H$36="Lavado de Activos",$H$36="Financiación del Terrorismo",$H$36="Trámites, OPAs y Consultas de Acceso a la Información Pública"),"No aplica",'[7]5. Valoración de Controles'!$R36))</f>
        <v/>
      </c>
      <c r="AB36" s="37" t="str">
        <f>IF(H36="","",
IF(OR(H36="Corrupción",H36="Lavado de Activos",H36="Financiación del Terrorismo",H36="Trámites, OPAs y Consultas de Acceso a la Información Pública"),'[7]6.Valoración Control Corrupción'!W36:W38,
IF(OR(H36&lt;&gt;"Corrupción",H36&lt;&gt;"Lavado de Activos",H36&lt;&gt;"Financiación del Terrorismo",H36&lt;&gt;"Trámites, OPAs y Consultas de Acceso a la Información Pública"),IF(AC36="","",
IF(AND(AC36&gt;0,AC36&lt;0.4),"Muy Baja",
IF(AND(AC36&gt;=0.4,AC36&lt;0.6),"Baja",
IF(AND(AC36&gt;=0.6,AC36&lt;0.8),"Media",
IF(AND(AC36&gt;=0.8,AC36&lt;1),"Alta",
IF(AC36&gt;=1,"Muy Alta","")))))))))</f>
        <v/>
      </c>
      <c r="AC36" s="44"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IF('[7]5. Valoración de Controles'!U38&gt;0,'[7]5. Valoración de Controles'!U38,
IF('[7]5. Valoración de Controles'!U37&gt;0,'[7]5. Valoración de Controles'!U37,
IF('[7]5. Valoración de Controles'!U36&gt;0,'[7]5. Valoración de Controles'!U36,L36))))))</f>
        <v/>
      </c>
      <c r="AD36" s="37" t="str">
        <f>IF(H36="","",
IF(OR(H36="Corrupción",H36="Lavado de Activos",H36="Financiación del Terrorismo",H36="Trámites, OPAs y Consultas de Acceso a la Información Pública"),'[7]3. Impacto Riesgo de Corrupción'!Z36:Z38,
IF(OR(H36&lt;&gt;"Corrupción",H36&lt;&gt;"Lavado de Activos",H36&lt;&gt;"Financiación del Terrorismo",H36&lt;&gt;"Trámites, OPAs y Consultas de Acceso a la Información Pública"),
IF(AE36="","",
IF(AND(AE36&gt;0,AE36&lt;0.4),"Leve",
IF(AND(AE36&gt;=0.4,AE36&lt;0.6),"Menor",
IF(AND(AE36&gt;=0.6,AE36&lt;0.8),"Moderado",
IF(AND(AE36&gt;=0.8,AE36&lt;1),"Mayor",
IF(AE36&gt;=1,"Catastrófico","")))))))))</f>
        <v/>
      </c>
      <c r="AE36" s="44"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IF('[7]5. Valoración de Controles'!V38&gt;0,'[7]5. Valoración de Controles'!V38,
IF('[7]5. Valoración de Controles'!V37&gt;0,'[7]5. Valoración de Controles'!V37,
IF('[7]5. Valoración de Controles'!V36&gt;0,'[7]5. Valoración de Controles'!V36,O36))))))</f>
        <v/>
      </c>
      <c r="AF36" s="39" t="str">
        <f t="shared" ref="AF36" si="24">IF(AND(AB36="Muy Alta",OR(AD36="Leve",AD36="Menor",AD36="Moderado",AD36="Mayor")),"Alto",
IF(AND(AB36="Alta",OR(AD36="Leve",AD36="Menor")),"Moderado",
IF(AND(AB36="Alta",OR(AD36="Moderado",AD36="Mayor")),"Alto",
IF(AND(AB36="Media",OR(AD36="Leve",AD36="Menor",AD36="Moderado")),"Moderado",
IF(AND(AB36="Media",OR(AD36="Mayor")),"Alto",
IF(AND(AB36="Baja",OR(AD36="Leve")),"Bajo",
IF(AND(OR(AB36="Baja",AB36="Improbable"),OR(AD36="Menor",AD36="Moderado")),"Moderado",
IF(AND(OR(AB36="Baja",AB36="Improbable"),AD36="Mayor"),"Alto",
IF(AND(AB36="Muy Baja",OR(AD36="Leve",AD36="Menor")),"Bajo",
IF(AND(OR(AB36="Muy Baja",AB36="Rara vez"),OR(AD36="Moderado")),"Moderado",
IF(AND(OR(AB36="Muy Baja",AB36="Rara vez"),AD36="Mayor"),"Alto",
IF(AND(OR(AB36="Casi seguro",AB36="Probable",AB36="Posible"),AD36="Mayor"),"Extremo",
IF(AND(AB36="Casi seguro",AD36="Moderado"),"Extremo",
IF(AND(OR(AB36="Probable",AB36="Posible"),OR(AD36="Moderado")),"Alto",
IF(AD36="Catastrófico","Extremo","")))))))))))))))</f>
        <v/>
      </c>
      <c r="AG36" s="45"/>
      <c r="AH36" s="46" t="str">
        <f t="shared" ref="AH36" si="25">IF(AG36="Reducir (Mitigar)","Debe establecer el plan de acción a implementar para mitigar el nivel del riesgo",
IF(AG36="Reducir (Transferir)","No amerita plan de acción. Debe tercerizar la actividad que genera este riesgo o adquirir polizas para evitar responsabilidad economica, sin embargo mantiene la responsabilidad reputacional",
IF(AG36="Aceptar","No amerita plan de acción. Asuma las consecuencias de la materialización del riesgo",
IF(AG36="Evitar","No amerita plan de acción. No ejecute la actividad que genera el riesgo",
IF(AG36="Reducir","Debe establecer el plan de acción a implementar para mitigar el nivel del riesgo",
IF(AG36="Compartir","No amerita plan de acción. Comparta el riesgo con una parte interesada que pueda gestionarlo con mas eficacia",""))))))</f>
        <v/>
      </c>
      <c r="AI36" s="47"/>
      <c r="AJ36" s="48"/>
      <c r="AK36" s="49" t="str">
        <f t="shared" ref="AK36" si="26">IF(AI36="","","∑ Peso porcentual de cada acción definida")</f>
        <v/>
      </c>
      <c r="AL36" s="50"/>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row>
    <row r="37" spans="1:67" ht="31.5" customHeight="1">
      <c r="A37" s="35"/>
      <c r="B37" s="36"/>
      <c r="C37" s="36"/>
      <c r="D37" s="36"/>
      <c r="E37" s="36"/>
      <c r="F37" s="36"/>
      <c r="G37" s="36"/>
      <c r="H37" s="36"/>
      <c r="I37" s="36"/>
      <c r="J37" s="36"/>
      <c r="K37" s="37"/>
      <c r="L37" s="38"/>
      <c r="M37" s="36"/>
      <c r="N37" s="37"/>
      <c r="O37" s="38"/>
      <c r="P37" s="39"/>
      <c r="Q37" s="40" t="str">
        <f>IF($H$36="","",
IF(OR($H$36="Corrupción",$H$36="Lavado de Activos",$H$36="Financiación del Terrorismo",$H$36="Trámites, OPAs y Consultas de Acceso a la Información Pública"),'[7]6.Valoración Control Corrupción'!$E37,'[7]5. Valoración de Controles'!$H37))</f>
        <v/>
      </c>
      <c r="R37" s="41" t="str">
        <f>IF($H$36="","",
IF(OR($H$36="Corrupción",$H$36="Lavado de Activos",$H$36="Financiación del Terrorismo",$H$36="Trámites, OPAs y Consultas de Acceso a la Información Pública"),"No Aplica",'[7]5. Valoración de Controles'!$I37))</f>
        <v/>
      </c>
      <c r="S37" s="41" t="str">
        <f>IF($H$36="","",
IF(OR($H$36="Corrupción",$H$36="Lavado de Activos",$H$36="Financiación del Terrorismo",$H$36="Trámites, OPAs y Consultas de Acceso a la Información Pública"),"No Aplica",'[7]5. Valoración de Controles'!$J37))</f>
        <v/>
      </c>
      <c r="T37" s="41" t="str">
        <f>IF($H$36="","",
IF(OR($H$36="Corrupción",$H$36="Lavado de Activos",$H$36="Financiación del Terrorismo",$H$36="Trámites, OPAs y Consultas de Acceso a la Información Pública"),"No Aplica",'[7]5. Valoración de Controles'!$K37))</f>
        <v/>
      </c>
      <c r="U37" s="41" t="str">
        <f>IF($H$36="","",
IF(OR($H$36="Corrupción",$H$36="Lavado de Activos",$H$36="Financiación del Terrorismo",$H$36="Trámites, OPAs y Consultas de Acceso a la Información Pública"),"No Aplica",'[7]5. Valoración de Controles'!$L37))</f>
        <v/>
      </c>
      <c r="V37" s="41" t="str">
        <f>IF($H$36="","",
IF(OR($H$36="Corrupción",$H$36="Lavado de Activos",$H$36="Financiación del Terrorismo",$H$36="Trámites, OPAs y Consultas de Acceso a la Información Pública"),"No Aplica",'[7]5. Valoración de Controles'!$M37))</f>
        <v/>
      </c>
      <c r="W37" s="41" t="str">
        <f>IF($H$36="","",
IF(OR($H$36="Corrupción",$H$36="Lavado de Activos",$H$36="Financiación del Terrorismo",$H$36="Trámites, OPAs y Consultas de Acceso a la Información Pública"),"No Aplica",'[7]5. Valoración de Controles'!$N37))</f>
        <v/>
      </c>
      <c r="X37" s="42" t="str">
        <f>IF($H$36="","",
IF(OR($H$36="Corrupción",$H$36="Lavado de Activos",$H$36="Financiación del Terrorismo",$H$36="Trámites, OPAs y Consultas de Acceso a la Información Pública"),"No Aplica",'[7]5. Valoración de Controles'!$O37))</f>
        <v/>
      </c>
      <c r="Y37" s="42" t="str">
        <f>IF($H$36="","",
IF(OR($H$36="Corrupción",$H$36="Lavado de Activos",$H$36="Financiación del Terrorismo",$H$36="Trámites, OPAs y Consultas de Acceso a la Información Pública"),"No Aplica",'[7]5. Valoración de Controles'!$P37))</f>
        <v/>
      </c>
      <c r="Z37" s="42" t="str">
        <f>IF($H$36="","",
IF(OR($H$36="Corrupción",$H$36="Lavado de Activos",$H$36="Financiación del Terrorismo",$H$36="Trámites, OPAs y Consultas de Acceso a la Información Pública"),"No Aplica",'[7]5. Valoración de Controles'!$Q37))</f>
        <v/>
      </c>
      <c r="AA37" s="43" t="str">
        <f>IF($H$36="","",
IF(OR($H$36="Corrupción",$H$36="Lavado de Activos",$H$36="Financiación del Terrorismo",$H$36="Trámites, OPAs y Consultas de Acceso a la Información Pública"),"No aplica",'[7]5. Valoración de Controles'!$R37))</f>
        <v/>
      </c>
      <c r="AB37" s="37"/>
      <c r="AC37" s="52"/>
      <c r="AD37" s="37"/>
      <c r="AE37" s="52"/>
      <c r="AF37" s="39"/>
      <c r="AG37" s="45"/>
      <c r="AH37" s="53"/>
      <c r="AI37" s="54"/>
      <c r="AJ37" s="55"/>
      <c r="AK37" s="56"/>
      <c r="AL37" s="55"/>
    </row>
    <row r="38" spans="1:67" ht="31.5" customHeight="1">
      <c r="A38" s="35"/>
      <c r="B38" s="36"/>
      <c r="C38" s="36"/>
      <c r="D38" s="36"/>
      <c r="E38" s="36"/>
      <c r="F38" s="36"/>
      <c r="G38" s="36"/>
      <c r="H38" s="36"/>
      <c r="I38" s="36"/>
      <c r="J38" s="36"/>
      <c r="K38" s="37"/>
      <c r="L38" s="38"/>
      <c r="M38" s="36"/>
      <c r="N38" s="37"/>
      <c r="O38" s="38"/>
      <c r="P38" s="39"/>
      <c r="Q38" s="40" t="str">
        <f>IF($H$36="","",
IF(OR($H$36="Corrupción",$H$36="Lavado de Activos",$H$36="Financiación del Terrorismo",$H$36="Trámites, OPAs y Consultas de Acceso a la Información Pública"),'[7]6.Valoración Control Corrupción'!$E38,'[7]5. Valoración de Controles'!$H38))</f>
        <v/>
      </c>
      <c r="R38" s="41" t="str">
        <f>IF($H$36="","",
IF(OR($H$36="Corrupción",$H$36="Lavado de Activos",$H$36="Financiación del Terrorismo",$H$36="Trámites, OPAs y Consultas de Acceso a la Información Pública"),"No Aplica",'[7]5. Valoración de Controles'!$I38))</f>
        <v/>
      </c>
      <c r="S38" s="41" t="str">
        <f>IF($H$36="","",
IF(OR($H$36="Corrupción",$H$36="Lavado de Activos",$H$36="Financiación del Terrorismo",$H$36="Trámites, OPAs y Consultas de Acceso a la Información Pública"),"No Aplica",'[7]5. Valoración de Controles'!$J38))</f>
        <v/>
      </c>
      <c r="T38" s="41" t="str">
        <f>IF($H$36="","",
IF(OR($H$36="Corrupción",$H$36="Lavado de Activos",$H$36="Financiación del Terrorismo",$H$36="Trámites, OPAs y Consultas de Acceso a la Información Pública"),"No Aplica",'[7]5. Valoración de Controles'!$K38))</f>
        <v/>
      </c>
      <c r="U38" s="41" t="str">
        <f>IF($H$36="","",
IF(OR($H$36="Corrupción",$H$36="Lavado de Activos",$H$36="Financiación del Terrorismo",$H$36="Trámites, OPAs y Consultas de Acceso a la Información Pública"),"No Aplica",'[7]5. Valoración de Controles'!$L38))</f>
        <v/>
      </c>
      <c r="V38" s="41" t="str">
        <f>IF($H$36="","",
IF(OR($H$36="Corrupción",$H$36="Lavado de Activos",$H$36="Financiación del Terrorismo",$H$36="Trámites, OPAs y Consultas de Acceso a la Información Pública"),"No Aplica",'[7]5. Valoración de Controles'!$M38))</f>
        <v/>
      </c>
      <c r="W38" s="41" t="str">
        <f>IF($H$36="","",
IF(OR($H$36="Corrupción",$H$36="Lavado de Activos",$H$36="Financiación del Terrorismo",$H$36="Trámites, OPAs y Consultas de Acceso a la Información Pública"),"No Aplica",'[7]5. Valoración de Controles'!$N38))</f>
        <v/>
      </c>
      <c r="X38" s="42" t="str">
        <f>IF($H$36="","",
IF(OR($H$36="Corrupción",$H$36="Lavado de Activos",$H$36="Financiación del Terrorismo",$H$36="Trámites, OPAs y Consultas de Acceso a la Información Pública"),"No Aplica",'[7]5. Valoración de Controles'!$O38))</f>
        <v/>
      </c>
      <c r="Y38" s="42" t="str">
        <f>IF($H$36="","",
IF(OR($H$36="Corrupción",$H$36="Lavado de Activos",$H$36="Financiación del Terrorismo",$H$36="Trámites, OPAs y Consultas de Acceso a la Información Pública"),"No Aplica",'[7]5. Valoración de Controles'!$P38))</f>
        <v/>
      </c>
      <c r="Z38" s="42" t="str">
        <f>IF($H$36="","",
IF(OR($H$36="Corrupción",$H$36="Lavado de Activos",$H$36="Financiación del Terrorismo",$H$36="Trámites, OPAs y Consultas de Acceso a la Información Pública"),"No Aplica",'[7]5. Valoración de Controles'!$Q38))</f>
        <v/>
      </c>
      <c r="AA38" s="43" t="str">
        <f>IF($H$36="","",
IF(OR($H$36="Corrupción",$H$36="Lavado de Activos",$H$36="Financiación del Terrorismo",$H$36="Trámites, OPAs y Consultas de Acceso a la Información Pública"),"No aplica",'[7]5. Valoración de Controles'!$R38))</f>
        <v/>
      </c>
      <c r="AB38" s="37"/>
      <c r="AC38" s="52"/>
      <c r="AD38" s="37"/>
      <c r="AE38" s="52"/>
      <c r="AF38" s="39"/>
      <c r="AG38" s="45"/>
      <c r="AH38" s="53"/>
      <c r="AI38" s="54"/>
      <c r="AJ38" s="55"/>
      <c r="AK38" s="56"/>
      <c r="AL38" s="55"/>
    </row>
    <row r="39" spans="1:67" ht="31.5" customHeight="1">
      <c r="A39" s="35">
        <v>11</v>
      </c>
      <c r="B39" s="36" t="str">
        <f>'[7]2. Identificación del Riesgo'!B39:B41</f>
        <v/>
      </c>
      <c r="C39" s="36" t="str">
        <f>IF('[7]2. Identificación del Riesgo'!C39:C41="","",'[7]2. Identificación del Riesgo'!C39:C41)</f>
        <v/>
      </c>
      <c r="D39" s="36" t="str">
        <f>IF('[7]2. Identificación del Riesgo'!D39:D41="","",'[7]2. Identificación del Riesgo'!D39:D41)</f>
        <v/>
      </c>
      <c r="E39" s="36" t="str">
        <f>IF('[7]2. Identificación del Riesgo'!E39:E41="","",'[7]2. Identificación del Riesgo'!E39:E41)</f>
        <v/>
      </c>
      <c r="F39" s="36" t="str">
        <f>IF('[7]2. Identificación del Riesgo'!F39:F41="","",'[7]2. Identificación del Riesgo'!F39:F41)</f>
        <v/>
      </c>
      <c r="G39" s="36" t="str">
        <f>IF('[7]2. Identificación del Riesgo'!G39:G41="","",'[7]2. Identificación del Riesgo'!G39:G41)</f>
        <v/>
      </c>
      <c r="H39" s="36" t="str">
        <f>IF('[7]2. Identificación del Riesgo'!H39:H41="","",'[7]2. Identificación del Riesgo'!H39:H41)</f>
        <v/>
      </c>
      <c r="I39" s="36" t="str">
        <f>IF('[7]2. Identificación del Riesgo'!I39:I41="","",'[7]2. Identificación del Riesgo'!I39:I41)</f>
        <v/>
      </c>
      <c r="J39" s="36" t="str">
        <f>IF('[7]2. Identificación del Riesgo'!J39:J41="","",'[7]2. Identificación del Riesgo'!J39:J41)</f>
        <v/>
      </c>
      <c r="K39" s="37" t="str">
        <f>'[7]2. Identificación del Riesgo'!K39:K41</f>
        <v/>
      </c>
      <c r="L39" s="38" t="str">
        <f>'[7]2. Identificación del Riesgo'!L39:L41</f>
        <v/>
      </c>
      <c r="M39" s="36" t="str">
        <f>IF(OR('[7]2. Identificación del Riesgo'!H39:H41="Corrupción",'[7]2. Identificación del Riesgo'!H39:H41="Lavado de Activos",'[7]2. Identificación del Riesgo'!H39:H41="Financiación del Terrorismo",'[7]2. Identificación del Riesgo'!H39:H41="Trámites, OPAs y Consultas de Acceso a la Información Pública"),"No Aplica",
IF('[7]2. Identificación del Riesgo'!M39:M41="","",'[7]2. Identificación del Riesgo'!M39:M41))</f>
        <v/>
      </c>
      <c r="N39" s="37" t="str">
        <f>'[7]2. Identificación del Riesgo'!N39:N41</f>
        <v/>
      </c>
      <c r="O39" s="38" t="str">
        <f>'[7]2. Identificación del Riesgo'!O39:O41</f>
        <v/>
      </c>
      <c r="P39" s="39" t="str">
        <f>'[7]2. Identificación del Riesgo'!P39:P41</f>
        <v/>
      </c>
      <c r="Q39" s="40" t="str">
        <f>IF($H$39="","",
IF(OR($H$39="Corrupción",$H$39="Lavado de Activos",$H$39="Financiación del Terrorismo",$H$39="Trámites, OPAs y Consultas de Acceso a la Información Pública"),'[7]6.Valoración Control Corrupción'!$E39,'[7]5. Valoración de Controles'!$H39))</f>
        <v/>
      </c>
      <c r="R39" s="41" t="str">
        <f>IF($H$39="","",
IF(OR($H$39="Corrupción",$H$39="Lavado de Activos",$H$39="Financiación del Terrorismo",$H$39="Trámites, OPAs y Consultas de Acceso a la Información Pública"),"No Aplica",'[7]5. Valoración de Controles'!$I39))</f>
        <v/>
      </c>
      <c r="S39" s="41" t="str">
        <f>IF($H$39="","",
IF(OR($H$39="Corrupción",$H$39="Lavado de Activos",$H$39="Financiación del Terrorismo",$H$39="Trámites, OPAs y Consultas de Acceso a la Información Pública"),"No Aplica",'[7]5. Valoración de Controles'!$J39))</f>
        <v/>
      </c>
      <c r="T39" s="41" t="str">
        <f>IF($H$39="","",
IF(OR($H$39="Corrupción",$H$39="Lavado de Activos",$H$39="Financiación del Terrorismo",$H$39="Trámites, OPAs y Consultas de Acceso a la Información Pública"),"No Aplica",'[7]5. Valoración de Controles'!$K39))</f>
        <v/>
      </c>
      <c r="U39" s="41" t="str">
        <f>IF($H$39="","",
IF(OR($H$39="Corrupción",$H$39="Lavado de Activos",$H$39="Financiación del Terrorismo",$H$39="Trámites, OPAs y Consultas de Acceso a la Información Pública"),"No Aplica",'[7]5. Valoración de Controles'!$L39))</f>
        <v/>
      </c>
      <c r="V39" s="41" t="str">
        <f>IF($H$39="","",
IF(OR($H$39="Corrupción",$H$39="Lavado de Activos",$H$39="Financiación del Terrorismo",$H$39="Trámites, OPAs y Consultas de Acceso a la Información Pública"),"No Aplica",'[7]5. Valoración de Controles'!$M39))</f>
        <v/>
      </c>
      <c r="W39" s="41" t="str">
        <f>IF($H$39="","",
IF(OR($H$39="Corrupción",$H$39="Lavado de Activos",$H$39="Financiación del Terrorismo",$H$39="Trámites, OPAs y Consultas de Acceso a la Información Pública"),"No Aplica",'[7]5. Valoración de Controles'!$N39))</f>
        <v/>
      </c>
      <c r="X39" s="42" t="str">
        <f>IF($H$39="","",
IF(OR($H$39="Corrupción",$H$39="Lavado de Activos",$H$39="Financiación del Terrorismo",$H$39="Trámites, OPAs y Consultas de Acceso a la Información Pública"),"No Aplica",'[7]5. Valoración de Controles'!$O39))</f>
        <v/>
      </c>
      <c r="Y39" s="42" t="str">
        <f>IF($H$39="","",
IF(OR($H$39="Corrupción",$H$39="Lavado de Activos",$H$39="Financiación del Terrorismo",$H$39="Trámites, OPAs y Consultas de Acceso a la Información Pública"),"No Aplica",'[7]5. Valoración de Controles'!$P39))</f>
        <v/>
      </c>
      <c r="Z39" s="42" t="str">
        <f>IF($H$39="","",
IF(OR($H$39="Corrupción",$H$39="Lavado de Activos",$H$39="Financiación del Terrorismo",$H$39="Trámites, OPAs y Consultas de Acceso a la Información Pública"),"No Aplica",'[7]5. Valoración de Controles'!$Q39))</f>
        <v/>
      </c>
      <c r="AA39" s="43" t="str">
        <f>IF($H$39="","",
IF(OR($H$39="Corrupción",$H$39="Lavado de Activos",$H$39="Financiación del Terrorismo",$H$39="Trámites, OPAs y Consultas de Acceso a la Información Pública"),"No aplica",'[7]5. Valoración de Controles'!$R39))</f>
        <v/>
      </c>
      <c r="AB39" s="37" t="str">
        <f>IF(H39="","",
IF(OR(H39="Corrupción",H39="Lavado de Activos",H39="Financiación del Terrorismo",H39="Trámites, OPAs y Consultas de Acceso a la Información Pública"),'[7]6.Valoración Control Corrupción'!W39:W41,
IF(OR(H39&lt;&gt;"Corrupción",H39&lt;&gt;"Lavado de Activos",H39&lt;&gt;"Financiación del Terrorismo",H39&lt;&gt;"Trámites, OPAs y Consultas de Acceso a la Información Pública"),IF(AC39="","",
IF(AND(AC39&gt;0,AC39&lt;0.4),"Muy Baja",
IF(AND(AC39&gt;=0.4,AC39&lt;0.6),"Baja",
IF(AND(AC39&gt;=0.6,AC39&lt;0.8),"Media",
IF(AND(AC39&gt;=0.8,AC39&lt;1),"Alta",
IF(AC39&gt;=1,"Muy Alta","")))))))))</f>
        <v/>
      </c>
      <c r="AC39" s="44"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IF('[7]5. Valoración de Controles'!U41&gt;0,'[7]5. Valoración de Controles'!U41,
IF('[7]5. Valoración de Controles'!U40&gt;0,'[7]5. Valoración de Controles'!U40,
IF('[7]5. Valoración de Controles'!U39&gt;0,'[7]5. Valoración de Controles'!U39,L39))))))</f>
        <v/>
      </c>
      <c r="AD39" s="37" t="str">
        <f>IF(H39="","",
IF(OR(H39="Corrupción",H39="Lavado de Activos",H39="Financiación del Terrorismo",H39="Trámites, OPAs y Consultas de Acceso a la Información Pública"),'[7]3. Impacto Riesgo de Corrupción'!Z39:Z41,
IF(OR(H39&lt;&gt;"Corrupción",H39&lt;&gt;"Lavado de Activos",H39&lt;&gt;"Financiación del Terrorismo",H39&lt;&gt;"Trámites, OPAs y Consultas de Acceso a la Información Pública"),
IF(AE39="","",
IF(AND(AE39&gt;0,AE39&lt;0.4),"Leve",
IF(AND(AE39&gt;=0.4,AE39&lt;0.6),"Menor",
IF(AND(AE39&gt;=0.6,AE39&lt;0.8),"Moderado",
IF(AND(AE39&gt;=0.8,AE39&lt;1),"Mayor",
IF(AE39&gt;=1,"Catastrófico","")))))))))</f>
        <v/>
      </c>
      <c r="AE39" s="44"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IF('[7]5. Valoración de Controles'!V41&gt;0,'[7]5. Valoración de Controles'!V41,
IF('[7]5. Valoración de Controles'!V40&gt;0,'[7]5. Valoración de Controles'!V40,
IF('[7]5. Valoración de Controles'!V39&gt;0,'[7]5. Valoración de Controles'!V39,O39))))))</f>
        <v/>
      </c>
      <c r="AF39" s="39" t="str">
        <f t="shared" ref="AF39" si="27">IF(AND(AB39="Muy Alta",OR(AD39="Leve",AD39="Menor",AD39="Moderado",AD39="Mayor")),"Alto",
IF(AND(AB39="Alta",OR(AD39="Leve",AD39="Menor")),"Moderado",
IF(AND(AB39="Alta",OR(AD39="Moderado",AD39="Mayor")),"Alto",
IF(AND(AB39="Media",OR(AD39="Leve",AD39="Menor",AD39="Moderado")),"Moderado",
IF(AND(AB39="Media",OR(AD39="Mayor")),"Alto",
IF(AND(AB39="Baja",OR(AD39="Leve")),"Bajo",
IF(AND(OR(AB39="Baja",AB39="Improbable"),OR(AD39="Menor",AD39="Moderado")),"Moderado",
IF(AND(OR(AB39="Baja",AB39="Improbable"),AD39="Mayor"),"Alto",
IF(AND(AB39="Muy Baja",OR(AD39="Leve",AD39="Menor")),"Bajo",
IF(AND(OR(AB39="Muy Baja",AB39="Rara vez"),OR(AD39="Moderado")),"Moderado",
IF(AND(OR(AB39="Muy Baja",AB39="Rara vez"),AD39="Mayor"),"Alto",
IF(AND(OR(AB39="Casi seguro",AB39="Probable",AB39="Posible"),AD39="Mayor"),"Extremo",
IF(AND(AB39="Casi seguro",AD39="Moderado"),"Extremo",
IF(AND(OR(AB39="Probable",AB39="Posible"),OR(AD39="Moderado")),"Alto",
IF(AD39="Catastrófico","Extremo","")))))))))))))))</f>
        <v/>
      </c>
      <c r="AG39" s="45"/>
      <c r="AH39" s="46" t="str">
        <f t="shared" ref="AH39" si="28">IF(AG39="Reducir (Mitigar)","Debe establecer el plan de acción a implementar para mitigar el nivel del riesgo",
IF(AG39="Reducir (Transferir)","No amerita plan de acción. Debe tercerizar la actividad que genera este riesgo o adquirir polizas para evitar responsabilidad economica, sin embargo mantiene la responsabilidad reputacional",
IF(AG39="Aceptar","No amerita plan de acción. Asuma las consecuencias de la materialización del riesgo",
IF(AG39="Evitar","No amerita plan de acción. No ejecute la actividad que genera el riesgo",
IF(AG39="Reducir","Debe establecer el plan de acción a implementar para mitigar el nivel del riesgo",
IF(AG39="Compartir","No amerita plan de acción. Comparta el riesgo con una parte interesada que pueda gestionarlo con mas eficacia",""))))))</f>
        <v/>
      </c>
      <c r="AI39" s="47"/>
      <c r="AJ39" s="48"/>
      <c r="AK39" s="49" t="str">
        <f t="shared" ref="AK39" si="29">IF(AI39="","","∑ Peso porcentual de cada acción definida")</f>
        <v/>
      </c>
      <c r="AL39" s="50"/>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row>
    <row r="40" spans="1:67" ht="31.5" customHeight="1">
      <c r="A40" s="35"/>
      <c r="B40" s="36"/>
      <c r="C40" s="36"/>
      <c r="D40" s="36"/>
      <c r="E40" s="36"/>
      <c r="F40" s="36"/>
      <c r="G40" s="36"/>
      <c r="H40" s="36"/>
      <c r="I40" s="36"/>
      <c r="J40" s="36"/>
      <c r="K40" s="37"/>
      <c r="L40" s="38"/>
      <c r="M40" s="36"/>
      <c r="N40" s="37"/>
      <c r="O40" s="38"/>
      <c r="P40" s="39"/>
      <c r="Q40" s="40" t="str">
        <f>IF($H$39="","",
IF(OR($H$39="Corrupción",$H$39="Lavado de Activos",$H$39="Financiación del Terrorismo",$H$39="Trámites, OPAs y Consultas de Acceso a la Información Pública"),'[7]6.Valoración Control Corrupción'!$E40,'[7]5. Valoración de Controles'!$H40))</f>
        <v/>
      </c>
      <c r="R40" s="41" t="str">
        <f>IF($H$39="","",
IF(OR($H$39="Corrupción",$H$39="Lavado de Activos",$H$39="Financiación del Terrorismo",$H$39="Trámites, OPAs y Consultas de Acceso a la Información Pública"),"No Aplica",'[7]5. Valoración de Controles'!$I40))</f>
        <v/>
      </c>
      <c r="S40" s="41" t="str">
        <f>IF($H$39="","",
IF(OR($H$39="Corrupción",$H$39="Lavado de Activos",$H$39="Financiación del Terrorismo",$H$39="Trámites, OPAs y Consultas de Acceso a la Información Pública"),"No Aplica",'[7]5. Valoración de Controles'!$J40))</f>
        <v/>
      </c>
      <c r="T40" s="41" t="str">
        <f>IF($H$39="","",
IF(OR($H$39="Corrupción",$H$39="Lavado de Activos",$H$39="Financiación del Terrorismo",$H$39="Trámites, OPAs y Consultas de Acceso a la Información Pública"),"No Aplica",'[7]5. Valoración de Controles'!$K40))</f>
        <v/>
      </c>
      <c r="U40" s="41" t="str">
        <f>IF($H$39="","",
IF(OR($H$39="Corrupción",$H$39="Lavado de Activos",$H$39="Financiación del Terrorismo",$H$39="Trámites, OPAs y Consultas de Acceso a la Información Pública"),"No Aplica",'[7]5. Valoración de Controles'!$L40))</f>
        <v/>
      </c>
      <c r="V40" s="41" t="str">
        <f>IF($H$39="","",
IF(OR($H$39="Corrupción",$H$39="Lavado de Activos",$H$39="Financiación del Terrorismo",$H$39="Trámites, OPAs y Consultas de Acceso a la Información Pública"),"No Aplica",'[7]5. Valoración de Controles'!$M40))</f>
        <v/>
      </c>
      <c r="W40" s="41" t="str">
        <f>IF($H$39="","",
IF(OR($H$39="Corrupción",$H$39="Lavado de Activos",$H$39="Financiación del Terrorismo",$H$39="Trámites, OPAs y Consultas de Acceso a la Información Pública"),"No Aplica",'[7]5. Valoración de Controles'!$N40))</f>
        <v/>
      </c>
      <c r="X40" s="42" t="str">
        <f>IF($H$39="","",
IF(OR($H$39="Corrupción",$H$39="Lavado de Activos",$H$39="Financiación del Terrorismo",$H$39="Trámites, OPAs y Consultas de Acceso a la Información Pública"),"No Aplica",'[7]5. Valoración de Controles'!$O40))</f>
        <v/>
      </c>
      <c r="Y40" s="42" t="str">
        <f>IF($H$39="","",
IF(OR($H$39="Corrupción",$H$39="Lavado de Activos",$H$39="Financiación del Terrorismo",$H$39="Trámites, OPAs y Consultas de Acceso a la Información Pública"),"No Aplica",'[7]5. Valoración de Controles'!$P40))</f>
        <v/>
      </c>
      <c r="Z40" s="42" t="str">
        <f>IF($H$39="","",
IF(OR($H$39="Corrupción",$H$39="Lavado de Activos",$H$39="Financiación del Terrorismo",$H$39="Trámites, OPAs y Consultas de Acceso a la Información Pública"),"No Aplica",'[7]5. Valoración de Controles'!$Q40))</f>
        <v/>
      </c>
      <c r="AA40" s="43" t="str">
        <f>IF($H$39="","",
IF(OR($H$39="Corrupción",$H$39="Lavado de Activos",$H$39="Financiación del Terrorismo",$H$39="Trámites, OPAs y Consultas de Acceso a la Información Pública"),"No aplica",'[7]5. Valoración de Controles'!$R40))</f>
        <v/>
      </c>
      <c r="AB40" s="37"/>
      <c r="AC40" s="52"/>
      <c r="AD40" s="37"/>
      <c r="AE40" s="52"/>
      <c r="AF40" s="39"/>
      <c r="AG40" s="45"/>
      <c r="AH40" s="53"/>
      <c r="AI40" s="54"/>
      <c r="AJ40" s="55"/>
      <c r="AK40" s="56"/>
      <c r="AL40" s="55"/>
    </row>
    <row r="41" spans="1:67" ht="31.5" customHeight="1">
      <c r="A41" s="35"/>
      <c r="B41" s="36"/>
      <c r="C41" s="36"/>
      <c r="D41" s="36"/>
      <c r="E41" s="36"/>
      <c r="F41" s="36"/>
      <c r="G41" s="36"/>
      <c r="H41" s="36"/>
      <c r="I41" s="36"/>
      <c r="J41" s="36"/>
      <c r="K41" s="37"/>
      <c r="L41" s="38"/>
      <c r="M41" s="36"/>
      <c r="N41" s="37"/>
      <c r="O41" s="38"/>
      <c r="P41" s="39"/>
      <c r="Q41" s="40" t="str">
        <f>IF($H$39="","",
IF(OR($H$39="Corrupción",$H$39="Lavado de Activos",$H$39="Financiación del Terrorismo",$H$39="Trámites, OPAs y Consultas de Acceso a la Información Pública"),'[7]6.Valoración Control Corrupción'!$E41,'[7]5. Valoración de Controles'!$H41))</f>
        <v/>
      </c>
      <c r="R41" s="41" t="str">
        <f>IF($H$39="","",
IF(OR($H$39="Corrupción",$H$39="Lavado de Activos",$H$39="Financiación del Terrorismo",$H$39="Trámites, OPAs y Consultas de Acceso a la Información Pública"),"No Aplica",'[7]5. Valoración de Controles'!$I41))</f>
        <v/>
      </c>
      <c r="S41" s="41" t="str">
        <f>IF($H$39="","",
IF(OR($H$39="Corrupción",$H$39="Lavado de Activos",$H$39="Financiación del Terrorismo",$H$39="Trámites, OPAs y Consultas de Acceso a la Información Pública"),"No Aplica",'[7]5. Valoración de Controles'!$J41))</f>
        <v/>
      </c>
      <c r="T41" s="41" t="str">
        <f>IF($H$39="","",
IF(OR($H$39="Corrupción",$H$39="Lavado de Activos",$H$39="Financiación del Terrorismo",$H$39="Trámites, OPAs y Consultas de Acceso a la Información Pública"),"No Aplica",'[7]5. Valoración de Controles'!$K41))</f>
        <v/>
      </c>
      <c r="U41" s="41" t="str">
        <f>IF($H$39="","",
IF(OR($H$39="Corrupción",$H$39="Lavado de Activos",$H$39="Financiación del Terrorismo",$H$39="Trámites, OPAs y Consultas de Acceso a la Información Pública"),"No Aplica",'[7]5. Valoración de Controles'!$L41))</f>
        <v/>
      </c>
      <c r="V41" s="41" t="str">
        <f>IF($H$39="","",
IF(OR($H$39="Corrupción",$H$39="Lavado de Activos",$H$39="Financiación del Terrorismo",$H$39="Trámites, OPAs y Consultas de Acceso a la Información Pública"),"No Aplica",'[7]5. Valoración de Controles'!$M41))</f>
        <v/>
      </c>
      <c r="W41" s="41" t="str">
        <f>IF($H$39="","",
IF(OR($H$39="Corrupción",$H$39="Lavado de Activos",$H$39="Financiación del Terrorismo",$H$39="Trámites, OPAs y Consultas de Acceso a la Información Pública"),"No Aplica",'[7]5. Valoración de Controles'!$N41))</f>
        <v/>
      </c>
      <c r="X41" s="42" t="str">
        <f>IF($H$39="","",
IF(OR($H$39="Corrupción",$H$39="Lavado de Activos",$H$39="Financiación del Terrorismo",$H$39="Trámites, OPAs y Consultas de Acceso a la Información Pública"),"No Aplica",'[7]5. Valoración de Controles'!$O41))</f>
        <v/>
      </c>
      <c r="Y41" s="42" t="str">
        <f>IF($H$39="","",
IF(OR($H$39="Corrupción",$H$39="Lavado de Activos",$H$39="Financiación del Terrorismo",$H$39="Trámites, OPAs y Consultas de Acceso a la Información Pública"),"No Aplica",'[7]5. Valoración de Controles'!$P41))</f>
        <v/>
      </c>
      <c r="Z41" s="42" t="str">
        <f>IF($H$39="","",
IF(OR($H$39="Corrupción",$H$39="Lavado de Activos",$H$39="Financiación del Terrorismo",$H$39="Trámites, OPAs y Consultas de Acceso a la Información Pública"),"No Aplica",'[7]5. Valoración de Controles'!$Q41))</f>
        <v/>
      </c>
      <c r="AA41" s="43" t="str">
        <f>IF($H$39="","",
IF(OR($H$39="Corrupción",$H$39="Lavado de Activos",$H$39="Financiación del Terrorismo",$H$39="Trámites, OPAs y Consultas de Acceso a la Información Pública"),"No aplica",'[7]5. Valoración de Controles'!$R41))</f>
        <v/>
      </c>
      <c r="AB41" s="37"/>
      <c r="AC41" s="52"/>
      <c r="AD41" s="37"/>
      <c r="AE41" s="52"/>
      <c r="AF41" s="39"/>
      <c r="AG41" s="45"/>
      <c r="AH41" s="53"/>
      <c r="AI41" s="54"/>
      <c r="AJ41" s="55"/>
      <c r="AK41" s="56"/>
      <c r="AL41" s="55"/>
    </row>
    <row r="42" spans="1:67" ht="31.5" customHeight="1">
      <c r="A42" s="35">
        <v>12</v>
      </c>
      <c r="B42" s="36" t="str">
        <f>'[7]2. Identificación del Riesgo'!B42:B44</f>
        <v/>
      </c>
      <c r="C42" s="36" t="str">
        <f>IF('[7]2. Identificación del Riesgo'!C42:C44="","",'[7]2. Identificación del Riesgo'!C42:C44)</f>
        <v/>
      </c>
      <c r="D42" s="36" t="str">
        <f>IF('[7]2. Identificación del Riesgo'!D42:D44="","",'[7]2. Identificación del Riesgo'!D42:D44)</f>
        <v/>
      </c>
      <c r="E42" s="36" t="str">
        <f>IF('[7]2. Identificación del Riesgo'!E42:E44="","",'[7]2. Identificación del Riesgo'!E42:E44)</f>
        <v/>
      </c>
      <c r="F42" s="36" t="str">
        <f>IF('[7]2. Identificación del Riesgo'!F42:F44="","",'[7]2. Identificación del Riesgo'!F42:F44)</f>
        <v/>
      </c>
      <c r="G42" s="36" t="str">
        <f>IF('[7]2. Identificación del Riesgo'!G42:G44="","",'[7]2. Identificación del Riesgo'!G42:G44)</f>
        <v/>
      </c>
      <c r="H42" s="36" t="str">
        <f>IF('[7]2. Identificación del Riesgo'!H42:H44="","",'[7]2. Identificación del Riesgo'!H42:H44)</f>
        <v/>
      </c>
      <c r="I42" s="36" t="str">
        <f>IF('[7]2. Identificación del Riesgo'!I42:I44="","",'[7]2. Identificación del Riesgo'!I42:I44)</f>
        <v/>
      </c>
      <c r="J42" s="36" t="str">
        <f>IF('[7]2. Identificación del Riesgo'!J42:J44="","",'[7]2. Identificación del Riesgo'!J42:J44)</f>
        <v/>
      </c>
      <c r="K42" s="37" t="str">
        <f>'[7]2. Identificación del Riesgo'!K42:K44</f>
        <v/>
      </c>
      <c r="L42" s="38" t="str">
        <f>'[7]2. Identificación del Riesgo'!L42:L44</f>
        <v/>
      </c>
      <c r="M42" s="36" t="str">
        <f>IF(OR('[7]2. Identificación del Riesgo'!H42:H44="Corrupción",'[7]2. Identificación del Riesgo'!H42:H44="Lavado de Activos",'[7]2. Identificación del Riesgo'!H42:H44="Financiación del Terrorismo",'[7]2. Identificación del Riesgo'!H42:H44="Trámites, OPAs y Consultas de Acceso a la Información Pública"),"No Aplica",
IF('[7]2. Identificación del Riesgo'!M42:M44="","",'[7]2. Identificación del Riesgo'!M42:M44))</f>
        <v/>
      </c>
      <c r="N42" s="37" t="str">
        <f>'[7]2. Identificación del Riesgo'!N42:N44</f>
        <v/>
      </c>
      <c r="O42" s="38" t="str">
        <f>'[7]2. Identificación del Riesgo'!O42:O44</f>
        <v/>
      </c>
      <c r="P42" s="39" t="str">
        <f>'[7]2. Identificación del Riesgo'!P42:P44</f>
        <v/>
      </c>
      <c r="Q42" s="40" t="str">
        <f>IF($H$42="","",
IF(OR($H$42="Corrupción",$H$42="Lavado de Activos",$H$42="Financiación del Terrorismo",$H$42="Trámites, OPAs y Consultas de Acceso a la Información Pública"),'[7]6.Valoración Control Corrupción'!$E42,'[7]5. Valoración de Controles'!$H42))</f>
        <v/>
      </c>
      <c r="R42" s="41" t="str">
        <f>IF($H$42="","",
IF(OR($H$42="Corrupción",$H$42="Lavado de Activos",$H$42="Financiación del Terrorismo",$H$42="Trámites, OPAs y Consultas de Acceso a la Información Pública"),"No Aplica",'[7]5. Valoración de Controles'!$I42))</f>
        <v/>
      </c>
      <c r="S42" s="41" t="str">
        <f>IF($H$42="","",
IF(OR($H$42="Corrupción",$H$42="Lavado de Activos",$H$42="Financiación del Terrorismo",$H$42="Trámites, OPAs y Consultas de Acceso a la Información Pública"),"No Aplica",'[7]5. Valoración de Controles'!$J42))</f>
        <v/>
      </c>
      <c r="T42" s="41" t="str">
        <f>IF($H$42="","",
IF(OR($H$42="Corrupción",$H$42="Lavado de Activos",$H$42="Financiación del Terrorismo",$H$42="Trámites, OPAs y Consultas de Acceso a la Información Pública"),"No Aplica",'[7]5. Valoración de Controles'!$K42))</f>
        <v/>
      </c>
      <c r="U42" s="41" t="str">
        <f>IF($H$42="","",
IF(OR($H$42="Corrupción",$H$42="Lavado de Activos",$H$42="Financiación del Terrorismo",$H$42="Trámites, OPAs y Consultas de Acceso a la Información Pública"),"No Aplica",'[7]5. Valoración de Controles'!$L42))</f>
        <v/>
      </c>
      <c r="V42" s="41" t="str">
        <f>IF($H$42="","",
IF(OR($H$42="Corrupción",$H$42="Lavado de Activos",$H$42="Financiación del Terrorismo",$H$42="Trámites, OPAs y Consultas de Acceso a la Información Pública"),"No Aplica",'[7]5. Valoración de Controles'!$M42))</f>
        <v/>
      </c>
      <c r="W42" s="41" t="str">
        <f>IF($H$42="","",
IF(OR($H$42="Corrupción",$H$42="Lavado de Activos",$H$42="Financiación del Terrorismo",$H$42="Trámites, OPAs y Consultas de Acceso a la Información Pública"),"No Aplica",'[7]5. Valoración de Controles'!$N42))</f>
        <v/>
      </c>
      <c r="X42" s="42" t="str">
        <f>IF($H$42="","",
IF(OR($H$42="Corrupción",$H$42="Lavado de Activos",$H$42="Financiación del Terrorismo",$H$42="Trámites, OPAs y Consultas de Acceso a la Información Pública"),"No Aplica",'[7]5. Valoración de Controles'!$O42))</f>
        <v/>
      </c>
      <c r="Y42" s="42" t="str">
        <f>IF($H$42="","",
IF(OR($H$42="Corrupción",$H$42="Lavado de Activos",$H$42="Financiación del Terrorismo",$H$42="Trámites, OPAs y Consultas de Acceso a la Información Pública"),"No Aplica",'[7]5. Valoración de Controles'!$P42))</f>
        <v/>
      </c>
      <c r="Z42" s="42" t="str">
        <f>IF($H$42="","",
IF(OR($H$42="Corrupción",$H$42="Lavado de Activos",$H$42="Financiación del Terrorismo",$H$42="Trámites, OPAs y Consultas de Acceso a la Información Pública"),"No Aplica",'[7]5. Valoración de Controles'!$Q42))</f>
        <v/>
      </c>
      <c r="AA42" s="43" t="str">
        <f>IF($H$42="","",
IF(OR($H$42="Corrupción",$H$42="Lavado de Activos",$H$42="Financiación del Terrorismo",$H$42="Trámites, OPAs y Consultas de Acceso a la Información Pública"),"No aplica",'[7]5. Valoración de Controles'!$R42))</f>
        <v/>
      </c>
      <c r="AB42" s="37" t="str">
        <f>IF(H42="","",
IF(OR(H42="Corrupción",H42="Lavado de Activos",H42="Financiación del Terrorismo",H42="Trámites, OPAs y Consultas de Acceso a la Información Pública"),'[7]6.Valoración Control Corrupción'!W42:W44,
IF(OR(H42&lt;&gt;"Corrupción",H42&lt;&gt;"Lavado de Activos",H42&lt;&gt;"Financiación del Terrorismo",H42&lt;&gt;"Trámites, OPAs y Consultas de Acceso a la Información Pública"),IF(AC42="","",
IF(AND(AC42&gt;0,AC42&lt;0.4),"Muy Baja",
IF(AND(AC42&gt;=0.4,AC42&lt;0.6),"Baja",
IF(AND(AC42&gt;=0.6,AC42&lt;0.8),"Media",
IF(AND(AC42&gt;=0.8,AC42&lt;1),"Alta",
IF(AC42&gt;=1,"Muy Alta","")))))))))</f>
        <v/>
      </c>
      <c r="AC42" s="44"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IF('[7]5. Valoración de Controles'!U44&gt;0,'[7]5. Valoración de Controles'!U44,
IF('[7]5. Valoración de Controles'!U43&gt;0,'[7]5. Valoración de Controles'!U43,
IF('[7]5. Valoración de Controles'!U42&gt;0,'[7]5. Valoración de Controles'!U42,L42))))))</f>
        <v/>
      </c>
      <c r="AD42" s="37" t="str">
        <f>IF(H42="","",
IF(OR(H42="Corrupción",H42="Lavado de Activos",H42="Financiación del Terrorismo",H42="Trámites, OPAs y Consultas de Acceso a la Información Pública"),'[7]3. Impacto Riesgo de Corrupción'!Z42:Z44,
IF(OR(H42&lt;&gt;"Corrupción",H42&lt;&gt;"Lavado de Activos",H42&lt;&gt;"Financiación del Terrorismo",H42&lt;&gt;"Trámites, OPAs y Consultas de Acceso a la Información Pública"),
IF(AE42="","",
IF(AND(AE42&gt;0,AE42&lt;0.4),"Leve",
IF(AND(AE42&gt;=0.4,AE42&lt;0.6),"Menor",
IF(AND(AE42&gt;=0.6,AE42&lt;0.8),"Moderado",
IF(AND(AE42&gt;=0.8,AE42&lt;1),"Mayor",
IF(AE42&gt;=1,"Catastrófico","")))))))))</f>
        <v/>
      </c>
      <c r="AE42" s="44"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IF('[7]5. Valoración de Controles'!V44&gt;0,'[7]5. Valoración de Controles'!V44,
IF('[7]5. Valoración de Controles'!V43&gt;0,'[7]5. Valoración de Controles'!V43,
IF('[7]5. Valoración de Controles'!V42&gt;0,'[7]5. Valoración de Controles'!V42,O42))))))</f>
        <v/>
      </c>
      <c r="AF42" s="39" t="str">
        <f t="shared" ref="AF42" si="30">IF(AND(AB42="Muy Alta",OR(AD42="Leve",AD42="Menor",AD42="Moderado",AD42="Mayor")),"Alto",
IF(AND(AB42="Alta",OR(AD42="Leve",AD42="Menor")),"Moderado",
IF(AND(AB42="Alta",OR(AD42="Moderado",AD42="Mayor")),"Alto",
IF(AND(AB42="Media",OR(AD42="Leve",AD42="Menor",AD42="Moderado")),"Moderado",
IF(AND(AB42="Media",OR(AD42="Mayor")),"Alto",
IF(AND(AB42="Baja",OR(AD42="Leve")),"Bajo",
IF(AND(OR(AB42="Baja",AB42="Improbable"),OR(AD42="Menor",AD42="Moderado")),"Moderado",
IF(AND(OR(AB42="Baja",AB42="Improbable"),AD42="Mayor"),"Alto",
IF(AND(AB42="Muy Baja",OR(AD42="Leve",AD42="Menor")),"Bajo",
IF(AND(OR(AB42="Muy Baja",AB42="Rara vez"),OR(AD42="Moderado")),"Moderado",
IF(AND(OR(AB42="Muy Baja",AB42="Rara vez"),AD42="Mayor"),"Alto",
IF(AND(OR(AB42="Casi seguro",AB42="Probable",AB42="Posible"),AD42="Mayor"),"Extremo",
IF(AND(AB42="Casi seguro",AD42="Moderado"),"Extremo",
IF(AND(OR(AB42="Probable",AB42="Posible"),OR(AD42="Moderado")),"Alto",
IF(AD42="Catastrófico","Extremo","")))))))))))))))</f>
        <v/>
      </c>
      <c r="AG42" s="45"/>
      <c r="AH42" s="46" t="str">
        <f t="shared" ref="AH42" si="31">IF(AG42="Reducir (Mitigar)","Debe establecer el plan de acción a implementar para mitigar el nivel del riesgo",
IF(AG42="Reducir (Transferir)","No amerita plan de acción. Debe tercerizar la actividad que genera este riesgo o adquirir polizas para evitar responsabilidad economica, sin embargo mantiene la responsabilidad reputacional",
IF(AG42="Aceptar","No amerita plan de acción. Asuma las consecuencias de la materialización del riesgo",
IF(AG42="Evitar","No amerita plan de acción. No ejecute la actividad que genera el riesgo",
IF(AG42="Reducir","Debe establecer el plan de acción a implementar para mitigar el nivel del riesgo",
IF(AG42="Compartir","No amerita plan de acción. Comparta el riesgo con una parte interesada que pueda gestionarlo con mas eficacia",""))))))</f>
        <v/>
      </c>
      <c r="AI42" s="47"/>
      <c r="AJ42" s="48"/>
      <c r="AK42" s="49" t="str">
        <f t="shared" ref="AK42" si="32">IF(AI42="","","∑ Peso porcentual de cada acción definida")</f>
        <v/>
      </c>
      <c r="AL42" s="50"/>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row>
    <row r="43" spans="1:67" ht="31.5" customHeight="1">
      <c r="A43" s="35"/>
      <c r="B43" s="36"/>
      <c r="C43" s="36"/>
      <c r="D43" s="36"/>
      <c r="E43" s="36"/>
      <c r="F43" s="36"/>
      <c r="G43" s="36"/>
      <c r="H43" s="36"/>
      <c r="I43" s="36"/>
      <c r="J43" s="36"/>
      <c r="K43" s="37"/>
      <c r="L43" s="38"/>
      <c r="M43" s="36"/>
      <c r="N43" s="37"/>
      <c r="O43" s="38"/>
      <c r="P43" s="39"/>
      <c r="Q43" s="40" t="str">
        <f>IF($H$42="","",
IF(OR($H$42="Corrupción",$H$42="Lavado de Activos",$H$42="Financiación del Terrorismo",$H$42="Trámites, OPAs y Consultas de Acceso a la Información Pública"),'[7]6.Valoración Control Corrupción'!$E43,'[7]5. Valoración de Controles'!$H43))</f>
        <v/>
      </c>
      <c r="R43" s="41" t="str">
        <f>IF($H$42="","",
IF(OR($H$42="Corrupción",$H$42="Lavado de Activos",$H$42="Financiación del Terrorismo",$H$42="Trámites, OPAs y Consultas de Acceso a la Información Pública"),"No Aplica",'[7]5. Valoración de Controles'!$I43))</f>
        <v/>
      </c>
      <c r="S43" s="41" t="str">
        <f>IF($H$42="","",
IF(OR($H$42="Corrupción",$H$42="Lavado de Activos",$H$42="Financiación del Terrorismo",$H$42="Trámites, OPAs y Consultas de Acceso a la Información Pública"),"No Aplica",'[7]5. Valoración de Controles'!$J43))</f>
        <v/>
      </c>
      <c r="T43" s="41" t="str">
        <f>IF($H$42="","",
IF(OR($H$42="Corrupción",$H$42="Lavado de Activos",$H$42="Financiación del Terrorismo",$H$42="Trámites, OPAs y Consultas de Acceso a la Información Pública"),"No Aplica",'[7]5. Valoración de Controles'!$K43))</f>
        <v/>
      </c>
      <c r="U43" s="41" t="str">
        <f>IF($H$42="","",
IF(OR($H$42="Corrupción",$H$42="Lavado de Activos",$H$42="Financiación del Terrorismo",$H$42="Trámites, OPAs y Consultas de Acceso a la Información Pública"),"No Aplica",'[7]5. Valoración de Controles'!$L43))</f>
        <v/>
      </c>
      <c r="V43" s="41" t="str">
        <f>IF($H$42="","",
IF(OR($H$42="Corrupción",$H$42="Lavado de Activos",$H$42="Financiación del Terrorismo",$H$42="Trámites, OPAs y Consultas de Acceso a la Información Pública"),"No Aplica",'[7]5. Valoración de Controles'!$M43))</f>
        <v/>
      </c>
      <c r="W43" s="41" t="str">
        <f>IF($H$42="","",
IF(OR($H$42="Corrupción",$H$42="Lavado de Activos",$H$42="Financiación del Terrorismo",$H$42="Trámites, OPAs y Consultas de Acceso a la Información Pública"),"No Aplica",'[7]5. Valoración de Controles'!$N43))</f>
        <v/>
      </c>
      <c r="X43" s="42" t="str">
        <f>IF($H$42="","",
IF(OR($H$42="Corrupción",$H$42="Lavado de Activos",$H$42="Financiación del Terrorismo",$H$42="Trámites, OPAs y Consultas de Acceso a la Información Pública"),"No Aplica",'[7]5. Valoración de Controles'!$O43))</f>
        <v/>
      </c>
      <c r="Y43" s="42" t="str">
        <f>IF($H$42="","",
IF(OR($H$42="Corrupción",$H$42="Lavado de Activos",$H$42="Financiación del Terrorismo",$H$42="Trámites, OPAs y Consultas de Acceso a la Información Pública"),"No Aplica",'[7]5. Valoración de Controles'!$P43))</f>
        <v/>
      </c>
      <c r="Z43" s="42" t="str">
        <f>IF($H$42="","",
IF(OR($H$42="Corrupción",$H$42="Lavado de Activos",$H$42="Financiación del Terrorismo",$H$42="Trámites, OPAs y Consultas de Acceso a la Información Pública"),"No Aplica",'[7]5. Valoración de Controles'!$Q43))</f>
        <v/>
      </c>
      <c r="AA43" s="43" t="str">
        <f>IF($H$42="","",
IF(OR($H$42="Corrupción",$H$42="Lavado de Activos",$H$42="Financiación del Terrorismo",$H$42="Trámites, OPAs y Consultas de Acceso a la Información Pública"),"No aplica",'[7]5. Valoración de Controles'!$R43))</f>
        <v/>
      </c>
      <c r="AB43" s="37"/>
      <c r="AC43" s="52"/>
      <c r="AD43" s="37"/>
      <c r="AE43" s="52"/>
      <c r="AF43" s="39"/>
      <c r="AG43" s="45"/>
      <c r="AH43" s="53"/>
      <c r="AI43" s="54"/>
      <c r="AJ43" s="55"/>
      <c r="AK43" s="56"/>
      <c r="AL43" s="55"/>
    </row>
    <row r="44" spans="1:67" ht="31.5" customHeight="1">
      <c r="A44" s="35"/>
      <c r="B44" s="36"/>
      <c r="C44" s="36"/>
      <c r="D44" s="36"/>
      <c r="E44" s="36"/>
      <c r="F44" s="36"/>
      <c r="G44" s="36"/>
      <c r="H44" s="36"/>
      <c r="I44" s="36"/>
      <c r="J44" s="36"/>
      <c r="K44" s="37"/>
      <c r="L44" s="38"/>
      <c r="M44" s="36"/>
      <c r="N44" s="37"/>
      <c r="O44" s="38"/>
      <c r="P44" s="39"/>
      <c r="Q44" s="40" t="str">
        <f>IF($H$42="","",
IF(OR($H$42="Corrupción",$H$42="Lavado de Activos",$H$42="Financiación del Terrorismo",$H$42="Trámites, OPAs y Consultas de Acceso a la Información Pública"),'[7]6.Valoración Control Corrupción'!$E44,'[7]5. Valoración de Controles'!$H44))</f>
        <v/>
      </c>
      <c r="R44" s="41" t="str">
        <f>IF($H$42="","",
IF(OR($H$42="Corrupción",$H$42="Lavado de Activos",$H$42="Financiación del Terrorismo",$H$42="Trámites, OPAs y Consultas de Acceso a la Información Pública"),"No Aplica",'[7]5. Valoración de Controles'!$I44))</f>
        <v/>
      </c>
      <c r="S44" s="41" t="str">
        <f>IF($H$42="","",
IF(OR($H$42="Corrupción",$H$42="Lavado de Activos",$H$42="Financiación del Terrorismo",$H$42="Trámites, OPAs y Consultas de Acceso a la Información Pública"),"No Aplica",'[7]5. Valoración de Controles'!$J44))</f>
        <v/>
      </c>
      <c r="T44" s="41" t="str">
        <f>IF($H$42="","",
IF(OR($H$42="Corrupción",$H$42="Lavado de Activos",$H$42="Financiación del Terrorismo",$H$42="Trámites, OPAs y Consultas de Acceso a la Información Pública"),"No Aplica",'[7]5. Valoración de Controles'!$K44))</f>
        <v/>
      </c>
      <c r="U44" s="41" t="str">
        <f>IF($H$42="","",
IF(OR($H$42="Corrupción",$H$42="Lavado de Activos",$H$42="Financiación del Terrorismo",$H$42="Trámites, OPAs y Consultas de Acceso a la Información Pública"),"No Aplica",'[7]5. Valoración de Controles'!$L44))</f>
        <v/>
      </c>
      <c r="V44" s="41" t="str">
        <f>IF($H$42="","",
IF(OR($H$42="Corrupción",$H$42="Lavado de Activos",$H$42="Financiación del Terrorismo",$H$42="Trámites, OPAs y Consultas de Acceso a la Información Pública"),"No Aplica",'[7]5. Valoración de Controles'!$M44))</f>
        <v/>
      </c>
      <c r="W44" s="41" t="str">
        <f>IF($H$42="","",
IF(OR($H$42="Corrupción",$H$42="Lavado de Activos",$H$42="Financiación del Terrorismo",$H$42="Trámites, OPAs y Consultas de Acceso a la Información Pública"),"No Aplica",'[7]5. Valoración de Controles'!$N44))</f>
        <v/>
      </c>
      <c r="X44" s="42" t="str">
        <f>IF($H$42="","",
IF(OR($H$42="Corrupción",$H$42="Lavado de Activos",$H$42="Financiación del Terrorismo",$H$42="Trámites, OPAs y Consultas de Acceso a la Información Pública"),"No Aplica",'[7]5. Valoración de Controles'!$O44))</f>
        <v/>
      </c>
      <c r="Y44" s="42" t="str">
        <f>IF($H$42="","",
IF(OR($H$42="Corrupción",$H$42="Lavado de Activos",$H$42="Financiación del Terrorismo",$H$42="Trámites, OPAs y Consultas de Acceso a la Información Pública"),"No Aplica",'[7]5. Valoración de Controles'!$P44))</f>
        <v/>
      </c>
      <c r="Z44" s="42" t="str">
        <f>IF($H$42="","",
IF(OR($H$42="Corrupción",$H$42="Lavado de Activos",$H$42="Financiación del Terrorismo",$H$42="Trámites, OPAs y Consultas de Acceso a la Información Pública"),"No Aplica",'[7]5. Valoración de Controles'!$Q44))</f>
        <v/>
      </c>
      <c r="AA44" s="43" t="str">
        <f>IF($H$42="","",
IF(OR($H$42="Corrupción",$H$42="Lavado de Activos",$H$42="Financiación del Terrorismo",$H$42="Trámites, OPAs y Consultas de Acceso a la Información Pública"),"No aplica",'[7]5. Valoración de Controles'!$R44))</f>
        <v/>
      </c>
      <c r="AB44" s="37"/>
      <c r="AC44" s="52"/>
      <c r="AD44" s="37"/>
      <c r="AE44" s="52"/>
      <c r="AF44" s="39"/>
      <c r="AG44" s="45"/>
      <c r="AH44" s="53"/>
      <c r="AI44" s="54"/>
      <c r="AJ44" s="55"/>
      <c r="AK44" s="56"/>
      <c r="AL44" s="55"/>
    </row>
    <row r="45" spans="1:67" ht="31.5" customHeight="1">
      <c r="A45" s="35">
        <v>13</v>
      </c>
      <c r="B45" s="36" t="str">
        <f>'[7]2. Identificación del Riesgo'!B45:B47</f>
        <v/>
      </c>
      <c r="C45" s="36" t="str">
        <f>IF('[7]2. Identificación del Riesgo'!C45:C47="","",'[7]2. Identificación del Riesgo'!C45:C47)</f>
        <v/>
      </c>
      <c r="D45" s="36" t="str">
        <f>IF('[7]2. Identificación del Riesgo'!D45:D47="","",'[7]2. Identificación del Riesgo'!D45:D47)</f>
        <v/>
      </c>
      <c r="E45" s="36" t="str">
        <f>IF('[7]2. Identificación del Riesgo'!E45:E47="","",'[7]2. Identificación del Riesgo'!E45:E47)</f>
        <v/>
      </c>
      <c r="F45" s="36" t="str">
        <f>IF('[7]2. Identificación del Riesgo'!F45:F47="","",'[7]2. Identificación del Riesgo'!F45:F47)</f>
        <v/>
      </c>
      <c r="G45" s="36" t="str">
        <f>IF('[7]2. Identificación del Riesgo'!G45:G47="","",'[7]2. Identificación del Riesgo'!G45:G47)</f>
        <v/>
      </c>
      <c r="H45" s="36" t="str">
        <f>IF('[7]2. Identificación del Riesgo'!H45:H47="","",'[7]2. Identificación del Riesgo'!H45:H47)</f>
        <v/>
      </c>
      <c r="I45" s="36" t="str">
        <f>IF('[7]2. Identificación del Riesgo'!I45:I47="","",'[7]2. Identificación del Riesgo'!I45:I47)</f>
        <v/>
      </c>
      <c r="J45" s="36" t="str">
        <f>IF('[7]2. Identificación del Riesgo'!J45:J47="","",'[7]2. Identificación del Riesgo'!J45:J47)</f>
        <v/>
      </c>
      <c r="K45" s="37" t="str">
        <f>'[7]2. Identificación del Riesgo'!K45:K47</f>
        <v/>
      </c>
      <c r="L45" s="38" t="str">
        <f>'[7]2. Identificación del Riesgo'!L45:L47</f>
        <v/>
      </c>
      <c r="M45" s="36" t="str">
        <f>IF(OR('[7]2. Identificación del Riesgo'!H45:H47="Corrupción",'[7]2. Identificación del Riesgo'!H45:H47="Lavado de Activos",'[7]2. Identificación del Riesgo'!H45:H47="Financiación del Terrorismo",'[7]2. Identificación del Riesgo'!H45:H47="Trámites, OPAs y Consultas de Acceso a la Información Pública"),"No Aplica",
IF('[7]2. Identificación del Riesgo'!M45:M47="","",'[7]2. Identificación del Riesgo'!M45:M47))</f>
        <v/>
      </c>
      <c r="N45" s="37" t="str">
        <f>'[7]2. Identificación del Riesgo'!N45:N47</f>
        <v/>
      </c>
      <c r="O45" s="38" t="str">
        <f>'[7]2. Identificación del Riesgo'!O45:O47</f>
        <v/>
      </c>
      <c r="P45" s="39" t="str">
        <f>'[7]2. Identificación del Riesgo'!P45:P47</f>
        <v/>
      </c>
      <c r="Q45" s="40" t="str">
        <f>IF($H$45="","",
IF(OR($H$45="Corrupción",$H$45="Lavado de Activos",$H$45="Financiación del Terrorismo",$H$45="Trámites, OPAs y Consultas de Acceso a la Información Pública"),'[7]6.Valoración Control Corrupción'!$E45,'[7]5. Valoración de Controles'!$H45))</f>
        <v/>
      </c>
      <c r="R45" s="41" t="str">
        <f>IF($H$45="","",
IF(OR($H$45="Corrupción",$H$45="Lavado de Activos",$H$45="Financiación del Terrorismo",$H$45="Trámites, OPAs y Consultas de Acceso a la Información Pública"),"No Aplica",'[7]5. Valoración de Controles'!$I45))</f>
        <v/>
      </c>
      <c r="S45" s="41" t="str">
        <f>IF($H$45="","",
IF(OR($H$45="Corrupción",$H$45="Lavado de Activos",$H$45="Financiación del Terrorismo",$H$45="Trámites, OPAs y Consultas de Acceso a la Información Pública"),"No Aplica",'[7]5. Valoración de Controles'!$J45))</f>
        <v/>
      </c>
      <c r="T45" s="41" t="str">
        <f>IF($H$45="","",
IF(OR($H$45="Corrupción",$H$45="Lavado de Activos",$H$45="Financiación del Terrorismo",$H$45="Trámites, OPAs y Consultas de Acceso a la Información Pública"),"No Aplica",'[7]5. Valoración de Controles'!$K45))</f>
        <v/>
      </c>
      <c r="U45" s="41" t="str">
        <f>IF($H$45="","",
IF(OR($H$45="Corrupción",$H$45="Lavado de Activos",$H$45="Financiación del Terrorismo",$H$45="Trámites, OPAs y Consultas de Acceso a la Información Pública"),"No Aplica",'[7]5. Valoración de Controles'!$L45))</f>
        <v/>
      </c>
      <c r="V45" s="41" t="str">
        <f>IF($H$45="","",
IF(OR($H$45="Corrupción",$H$45="Lavado de Activos",$H$45="Financiación del Terrorismo",$H$45="Trámites, OPAs y Consultas de Acceso a la Información Pública"),"No Aplica",'[7]5. Valoración de Controles'!$M45))</f>
        <v/>
      </c>
      <c r="W45" s="41" t="str">
        <f>IF($H$45="","",
IF(OR($H$45="Corrupción",$H$45="Lavado de Activos",$H$45="Financiación del Terrorismo",$H$45="Trámites, OPAs y Consultas de Acceso a la Información Pública"),"No Aplica",'[7]5. Valoración de Controles'!$N45))</f>
        <v/>
      </c>
      <c r="X45" s="42" t="str">
        <f>IF($H$45="","",
IF(OR($H$45="Corrupción",$H$45="Lavado de Activos",$H$45="Financiación del Terrorismo",$H$45="Trámites, OPAs y Consultas de Acceso a la Información Pública"),"No Aplica",'[7]5. Valoración de Controles'!$O45))</f>
        <v/>
      </c>
      <c r="Y45" s="42" t="str">
        <f>IF($H$45="","",
IF(OR($H$45="Corrupción",$H$45="Lavado de Activos",$H$45="Financiación del Terrorismo",$H$45="Trámites, OPAs y Consultas de Acceso a la Información Pública"),"No Aplica",'[7]5. Valoración de Controles'!$P45))</f>
        <v/>
      </c>
      <c r="Z45" s="42" t="str">
        <f>IF($H$45="","",
IF(OR($H$45="Corrupción",$H$45="Lavado de Activos",$H$45="Financiación del Terrorismo",$H$45="Trámites, OPAs y Consultas de Acceso a la Información Pública"),"No Aplica",'[7]5. Valoración de Controles'!$Q45))</f>
        <v/>
      </c>
      <c r="AA45" s="43" t="str">
        <f>IF($H$45="","",
IF(OR($H$45="Corrupción",$H$45="Lavado de Activos",$H$45="Financiación del Terrorismo",$H$45="Trámites, OPAs y Consultas de Acceso a la Información Pública"),"No aplica",'[7]5. Valoración de Controles'!$R45))</f>
        <v/>
      </c>
      <c r="AB45" s="37" t="str">
        <f>IF(H45="","",
IF(OR(H45="Corrupción",H45="Lavado de Activos",H45="Financiación del Terrorismo",H45="Trámites, OPAs y Consultas de Acceso a la Información Pública"),'[7]6.Valoración Control Corrupción'!W45:W47,
IF(OR(H45&lt;&gt;"Corrupción",H45&lt;&gt;"Lavado de Activos",H45&lt;&gt;"Financiación del Terrorismo",H45&lt;&gt;"Trámites, OPAs y Consultas de Acceso a la Información Pública"),IF(AC45="","",
IF(AND(AC45&gt;0,AC45&lt;0.4),"Muy Baja",
IF(AND(AC45&gt;=0.4,AC45&lt;0.6),"Baja",
IF(AND(AC45&gt;=0.6,AC45&lt;0.8),"Media",
IF(AND(AC45&gt;=0.8,AC45&lt;1),"Alta",
IF(AC45&gt;=1,"Muy Alta","")))))))))</f>
        <v/>
      </c>
      <c r="AC45" s="44"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IF('[7]5. Valoración de Controles'!U47&gt;0,'[7]5. Valoración de Controles'!U47,
IF('[7]5. Valoración de Controles'!U46&gt;0,'[7]5. Valoración de Controles'!U46,
IF('[7]5. Valoración de Controles'!U45&gt;0,'[7]5. Valoración de Controles'!U45,L45))))))</f>
        <v/>
      </c>
      <c r="AD45" s="37" t="str">
        <f>IF(H45="","",
IF(OR(H45="Corrupción",H45="Lavado de Activos",H45="Financiación del Terrorismo",H45="Trámites, OPAs y Consultas de Acceso a la Información Pública"),'[7]3. Impacto Riesgo de Corrupción'!Z45:Z47,
IF(OR(H45&lt;&gt;"Corrupción",H45&lt;&gt;"Lavado de Activos",H45&lt;&gt;"Financiación del Terrorismo",H45&lt;&gt;"Trámites, OPAs y Consultas de Acceso a la Información Pública"),
IF(AE45="","",
IF(AND(AE45&gt;0,AE45&lt;0.4),"Leve",
IF(AND(AE45&gt;=0.4,AE45&lt;0.6),"Menor",
IF(AND(AE45&gt;=0.6,AE45&lt;0.8),"Moderado",
IF(AND(AE45&gt;=0.8,AE45&lt;1),"Mayor",
IF(AE45&gt;=1,"Catastrófico","")))))))))</f>
        <v/>
      </c>
      <c r="AE45" s="44"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IF('[7]5. Valoración de Controles'!V47&gt;0,'[7]5. Valoración de Controles'!V47,
IF('[7]5. Valoración de Controles'!V46&gt;0,'[7]5. Valoración de Controles'!V46,
IF('[7]5. Valoración de Controles'!V45&gt;0,'[7]5. Valoración de Controles'!V45,O45))))))</f>
        <v/>
      </c>
      <c r="AF45" s="39" t="str">
        <f t="shared" ref="AF45" si="33">IF(AND(AB45="Muy Alta",OR(AD45="Leve",AD45="Menor",AD45="Moderado",AD45="Mayor")),"Alto",
IF(AND(AB45="Alta",OR(AD45="Leve",AD45="Menor")),"Moderado",
IF(AND(AB45="Alta",OR(AD45="Moderado",AD45="Mayor")),"Alto",
IF(AND(AB45="Media",OR(AD45="Leve",AD45="Menor",AD45="Moderado")),"Moderado",
IF(AND(AB45="Media",OR(AD45="Mayor")),"Alto",
IF(AND(AB45="Baja",OR(AD45="Leve")),"Bajo",
IF(AND(OR(AB45="Baja",AB45="Improbable"),OR(AD45="Menor",AD45="Moderado")),"Moderado",
IF(AND(OR(AB45="Baja",AB45="Improbable"),AD45="Mayor"),"Alto",
IF(AND(AB45="Muy Baja",OR(AD45="Leve",AD45="Menor")),"Bajo",
IF(AND(OR(AB45="Muy Baja",AB45="Rara vez"),OR(AD45="Moderado")),"Moderado",
IF(AND(OR(AB45="Muy Baja",AB45="Rara vez"),AD45="Mayor"),"Alto",
IF(AND(OR(AB45="Casi seguro",AB45="Probable",AB45="Posible"),AD45="Mayor"),"Extremo",
IF(AND(AB45="Casi seguro",AD45="Moderado"),"Extremo",
IF(AND(OR(AB45="Probable",AB45="Posible"),OR(AD45="Moderado")),"Alto",
IF(AD45="Catastrófico","Extremo","")))))))))))))))</f>
        <v/>
      </c>
      <c r="AG45" s="45"/>
      <c r="AH45" s="46" t="str">
        <f t="shared" ref="AH45" si="34">IF(AG45="Reducir (Mitigar)","Debe establecer el plan de acción a implementar para mitigar el nivel del riesgo",
IF(AG45="Reducir (Transferir)","No amerita plan de acción. Debe tercerizar la actividad que genera este riesgo o adquirir polizas para evitar responsabilidad economica, sin embargo mantiene la responsabilidad reputacional",
IF(AG45="Aceptar","No amerita plan de acción. Asuma las consecuencias de la materialización del riesgo",
IF(AG45="Evitar","No amerita plan de acción. No ejecute la actividad que genera el riesgo",
IF(AG45="Reducir","Debe establecer el plan de acción a implementar para mitigar el nivel del riesgo",
IF(AG45="Compartir","No amerita plan de acción. Comparta el riesgo con una parte interesada que pueda gestionarlo con mas eficacia",""))))))</f>
        <v/>
      </c>
      <c r="AI45" s="47"/>
      <c r="AJ45" s="48"/>
      <c r="AK45" s="49" t="str">
        <f t="shared" ref="AK45" si="35">IF(AI45="","","∑ Peso porcentual de cada acción definida")</f>
        <v/>
      </c>
      <c r="AL45" s="50"/>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row>
    <row r="46" spans="1:67" ht="31.5" customHeight="1">
      <c r="A46" s="35"/>
      <c r="B46" s="36"/>
      <c r="C46" s="36"/>
      <c r="D46" s="36"/>
      <c r="E46" s="36"/>
      <c r="F46" s="36"/>
      <c r="G46" s="36"/>
      <c r="H46" s="36"/>
      <c r="I46" s="36"/>
      <c r="J46" s="36"/>
      <c r="K46" s="37"/>
      <c r="L46" s="38"/>
      <c r="M46" s="36"/>
      <c r="N46" s="37"/>
      <c r="O46" s="38"/>
      <c r="P46" s="39"/>
      <c r="Q46" s="40" t="str">
        <f>IF($H$45="","",
IF(OR($H$45="Corrupción",$H$45="Lavado de Activos",$H$45="Financiación del Terrorismo",$H$45="Trámites, OPAs y Consultas de Acceso a la Información Pública"),'[7]6.Valoración Control Corrupción'!$E46,'[7]5. Valoración de Controles'!$H46))</f>
        <v/>
      </c>
      <c r="R46" s="41" t="str">
        <f>IF($H$45="","",
IF(OR($H$45="Corrupción",$H$45="Lavado de Activos",$H$45="Financiación del Terrorismo",$H$45="Trámites, OPAs y Consultas de Acceso a la Información Pública"),"No Aplica",'[7]5. Valoración de Controles'!$I46))</f>
        <v/>
      </c>
      <c r="S46" s="41" t="str">
        <f>IF($H$45="","",
IF(OR($H$45="Corrupción",$H$45="Lavado de Activos",$H$45="Financiación del Terrorismo",$H$45="Trámites, OPAs y Consultas de Acceso a la Información Pública"),"No Aplica",'[7]5. Valoración de Controles'!$J46))</f>
        <v/>
      </c>
      <c r="T46" s="41" t="str">
        <f>IF($H$45="","",
IF(OR($H$45="Corrupción",$H$45="Lavado de Activos",$H$45="Financiación del Terrorismo",$H$45="Trámites, OPAs y Consultas de Acceso a la Información Pública"),"No Aplica",'[7]5. Valoración de Controles'!$K46))</f>
        <v/>
      </c>
      <c r="U46" s="41" t="str">
        <f>IF($H$45="","",
IF(OR($H$45="Corrupción",$H$45="Lavado de Activos",$H$45="Financiación del Terrorismo",$H$45="Trámites, OPAs y Consultas de Acceso a la Información Pública"),"No Aplica",'[7]5. Valoración de Controles'!$L46))</f>
        <v/>
      </c>
      <c r="V46" s="41" t="str">
        <f>IF($H$45="","",
IF(OR($H$45="Corrupción",$H$45="Lavado de Activos",$H$45="Financiación del Terrorismo",$H$45="Trámites, OPAs y Consultas de Acceso a la Información Pública"),"No Aplica",'[7]5. Valoración de Controles'!$M46))</f>
        <v/>
      </c>
      <c r="W46" s="41" t="str">
        <f>IF($H$45="","",
IF(OR($H$45="Corrupción",$H$45="Lavado de Activos",$H$45="Financiación del Terrorismo",$H$45="Trámites, OPAs y Consultas de Acceso a la Información Pública"),"No Aplica",'[7]5. Valoración de Controles'!$N46))</f>
        <v/>
      </c>
      <c r="X46" s="42" t="str">
        <f>IF($H$45="","",
IF(OR($H$45="Corrupción",$H$45="Lavado de Activos",$H$45="Financiación del Terrorismo",$H$45="Trámites, OPAs y Consultas de Acceso a la Información Pública"),"No Aplica",'[7]5. Valoración de Controles'!$O46))</f>
        <v/>
      </c>
      <c r="Y46" s="42" t="str">
        <f>IF($H$45="","",
IF(OR($H$45="Corrupción",$H$45="Lavado de Activos",$H$45="Financiación del Terrorismo",$H$45="Trámites, OPAs y Consultas de Acceso a la Información Pública"),"No Aplica",'[7]5. Valoración de Controles'!$P46))</f>
        <v/>
      </c>
      <c r="Z46" s="42" t="str">
        <f>IF($H$45="","",
IF(OR($H$45="Corrupción",$H$45="Lavado de Activos",$H$45="Financiación del Terrorismo",$H$45="Trámites, OPAs y Consultas de Acceso a la Información Pública"),"No Aplica",'[7]5. Valoración de Controles'!$Q46))</f>
        <v/>
      </c>
      <c r="AA46" s="43" t="str">
        <f>IF($H$45="","",
IF(OR($H$45="Corrupción",$H$45="Lavado de Activos",$H$45="Financiación del Terrorismo",$H$45="Trámites, OPAs y Consultas de Acceso a la Información Pública"),"No aplica",'[7]5. Valoración de Controles'!$R46))</f>
        <v/>
      </c>
      <c r="AB46" s="37"/>
      <c r="AC46" s="52"/>
      <c r="AD46" s="37"/>
      <c r="AE46" s="52"/>
      <c r="AF46" s="39"/>
      <c r="AG46" s="45"/>
      <c r="AH46" s="53"/>
      <c r="AI46" s="54"/>
      <c r="AJ46" s="55"/>
      <c r="AK46" s="56"/>
      <c r="AL46" s="55"/>
    </row>
    <row r="47" spans="1:67" ht="31.5" customHeight="1">
      <c r="A47" s="35"/>
      <c r="B47" s="36"/>
      <c r="C47" s="36"/>
      <c r="D47" s="36"/>
      <c r="E47" s="36"/>
      <c r="F47" s="36"/>
      <c r="G47" s="36"/>
      <c r="H47" s="36"/>
      <c r="I47" s="36"/>
      <c r="J47" s="36"/>
      <c r="K47" s="37"/>
      <c r="L47" s="38"/>
      <c r="M47" s="36"/>
      <c r="N47" s="37"/>
      <c r="O47" s="38"/>
      <c r="P47" s="39"/>
      <c r="Q47" s="40" t="str">
        <f>IF($H$45="","",
IF(OR($H$45="Corrupción",$H$45="Lavado de Activos",$H$45="Financiación del Terrorismo",$H$45="Trámites, OPAs y Consultas de Acceso a la Información Pública"),'[7]6.Valoración Control Corrupción'!$E47,'[7]5. Valoración de Controles'!$H47))</f>
        <v/>
      </c>
      <c r="R47" s="41" t="str">
        <f>IF($H$45="","",
IF(OR($H$45="Corrupción",$H$45="Lavado de Activos",$H$45="Financiación del Terrorismo",$H$45="Trámites, OPAs y Consultas de Acceso a la Información Pública"),"No Aplica",'[7]5. Valoración de Controles'!$I47))</f>
        <v/>
      </c>
      <c r="S47" s="41" t="str">
        <f>IF($H$45="","",
IF(OR($H$45="Corrupción",$H$45="Lavado de Activos",$H$45="Financiación del Terrorismo",$H$45="Trámites, OPAs y Consultas de Acceso a la Información Pública"),"No Aplica",'[7]5. Valoración de Controles'!$J47))</f>
        <v/>
      </c>
      <c r="T47" s="41" t="str">
        <f>IF($H$45="","",
IF(OR($H$45="Corrupción",$H$45="Lavado de Activos",$H$45="Financiación del Terrorismo",$H$45="Trámites, OPAs y Consultas de Acceso a la Información Pública"),"No Aplica",'[7]5. Valoración de Controles'!$K47))</f>
        <v/>
      </c>
      <c r="U47" s="41" t="str">
        <f>IF($H$45="","",
IF(OR($H$45="Corrupción",$H$45="Lavado de Activos",$H$45="Financiación del Terrorismo",$H$45="Trámites, OPAs y Consultas de Acceso a la Información Pública"),"No Aplica",'[7]5. Valoración de Controles'!$L47))</f>
        <v/>
      </c>
      <c r="V47" s="41" t="str">
        <f>IF($H$45="","",
IF(OR($H$45="Corrupción",$H$45="Lavado de Activos",$H$45="Financiación del Terrorismo",$H$45="Trámites, OPAs y Consultas de Acceso a la Información Pública"),"No Aplica",'[7]5. Valoración de Controles'!$M47))</f>
        <v/>
      </c>
      <c r="W47" s="41" t="str">
        <f>IF($H$45="","",
IF(OR($H$45="Corrupción",$H$45="Lavado de Activos",$H$45="Financiación del Terrorismo",$H$45="Trámites, OPAs y Consultas de Acceso a la Información Pública"),"No Aplica",'[7]5. Valoración de Controles'!$N47))</f>
        <v/>
      </c>
      <c r="X47" s="42" t="str">
        <f>IF($H$45="","",
IF(OR($H$45="Corrupción",$H$45="Lavado de Activos",$H$45="Financiación del Terrorismo",$H$45="Trámites, OPAs y Consultas de Acceso a la Información Pública"),"No Aplica",'[7]5. Valoración de Controles'!$O47))</f>
        <v/>
      </c>
      <c r="Y47" s="42" t="str">
        <f>IF($H$45="","",
IF(OR($H$45="Corrupción",$H$45="Lavado de Activos",$H$45="Financiación del Terrorismo",$H$45="Trámites, OPAs y Consultas de Acceso a la Información Pública"),"No Aplica",'[7]5. Valoración de Controles'!$P47))</f>
        <v/>
      </c>
      <c r="Z47" s="42" t="str">
        <f>IF($H$45="","",
IF(OR($H$45="Corrupción",$H$45="Lavado de Activos",$H$45="Financiación del Terrorismo",$H$45="Trámites, OPAs y Consultas de Acceso a la Información Pública"),"No Aplica",'[7]5. Valoración de Controles'!$Q47))</f>
        <v/>
      </c>
      <c r="AA47" s="43" t="str">
        <f>IF($H$45="","",
IF(OR($H$45="Corrupción",$H$45="Lavado de Activos",$H$45="Financiación del Terrorismo",$H$45="Trámites, OPAs y Consultas de Acceso a la Información Pública"),"No aplica",'[7]5. Valoración de Controles'!$R47))</f>
        <v/>
      </c>
      <c r="AB47" s="37"/>
      <c r="AC47" s="52"/>
      <c r="AD47" s="37"/>
      <c r="AE47" s="52"/>
      <c r="AF47" s="39"/>
      <c r="AG47" s="45"/>
      <c r="AH47" s="53"/>
      <c r="AI47" s="54"/>
      <c r="AJ47" s="55"/>
      <c r="AK47" s="56"/>
      <c r="AL47" s="55"/>
    </row>
    <row r="48" spans="1:67" ht="31.5" customHeight="1">
      <c r="A48" s="35">
        <v>14</v>
      </c>
      <c r="B48" s="36" t="str">
        <f>'[7]2. Identificación del Riesgo'!B48:B50</f>
        <v/>
      </c>
      <c r="C48" s="36" t="str">
        <f>IF('[7]2. Identificación del Riesgo'!C48:C50="","",'[7]2. Identificación del Riesgo'!C48:C50)</f>
        <v/>
      </c>
      <c r="D48" s="36" t="str">
        <f>IF('[7]2. Identificación del Riesgo'!D48:D50="","",'[7]2. Identificación del Riesgo'!D48:D50)</f>
        <v/>
      </c>
      <c r="E48" s="36" t="str">
        <f>IF('[7]2. Identificación del Riesgo'!E48:E50="","",'[7]2. Identificación del Riesgo'!E48:E50)</f>
        <v/>
      </c>
      <c r="F48" s="36" t="str">
        <f>IF('[7]2. Identificación del Riesgo'!F48:F50="","",'[7]2. Identificación del Riesgo'!F48:F50)</f>
        <v/>
      </c>
      <c r="G48" s="36" t="str">
        <f>IF('[7]2. Identificación del Riesgo'!G48:G50="","",'[7]2. Identificación del Riesgo'!G48:G50)</f>
        <v/>
      </c>
      <c r="H48" s="36" t="str">
        <f>IF('[7]2. Identificación del Riesgo'!H48:H50="","",'[7]2. Identificación del Riesgo'!H48:H50)</f>
        <v/>
      </c>
      <c r="I48" s="36" t="str">
        <f>IF('[7]2. Identificación del Riesgo'!I48:I50="","",'[7]2. Identificación del Riesgo'!I48:I50)</f>
        <v/>
      </c>
      <c r="J48" s="36" t="str">
        <f>IF('[7]2. Identificación del Riesgo'!J48:J50="","",'[7]2. Identificación del Riesgo'!J48:J50)</f>
        <v/>
      </c>
      <c r="K48" s="37" t="str">
        <f>'[7]2. Identificación del Riesgo'!K48:K50</f>
        <v/>
      </c>
      <c r="L48" s="38" t="str">
        <f>'[7]2. Identificación del Riesgo'!L48:L50</f>
        <v/>
      </c>
      <c r="M48" s="36" t="str">
        <f>IF(OR('[7]2. Identificación del Riesgo'!H48:H50="Corrupción",'[7]2. Identificación del Riesgo'!H48:H50="Lavado de Activos",'[7]2. Identificación del Riesgo'!H48:H50="Financiación del Terrorismo",'[7]2. Identificación del Riesgo'!H48:H50="Trámites, OPAs y Consultas de Acceso a la Información Pública"),"No Aplica",
IF('[7]2. Identificación del Riesgo'!M48:M50="","",'[7]2. Identificación del Riesgo'!M48:M50))</f>
        <v/>
      </c>
      <c r="N48" s="37" t="str">
        <f>'[7]2. Identificación del Riesgo'!N48:N50</f>
        <v/>
      </c>
      <c r="O48" s="38" t="str">
        <f>'[7]2. Identificación del Riesgo'!O48:O50</f>
        <v/>
      </c>
      <c r="P48" s="39" t="str">
        <f>'[7]2. Identificación del Riesgo'!P48:P50</f>
        <v/>
      </c>
      <c r="Q48" s="40" t="str">
        <f>IF($H$48="","",
IF(OR($H$48="Corrupción",$H$48="Lavado de Activos",$H$48="Financiación del Terrorismo",$H$48="Trámites, OPAs y Consultas de Acceso a la Información Pública"),'[7]6.Valoración Control Corrupción'!$E48,'[7]5. Valoración de Controles'!$H48))</f>
        <v/>
      </c>
      <c r="R48" s="41" t="str">
        <f>IF($H$48="","",
IF(OR($H$48="Corrupción",$H$48="Lavado de Activos",$H$48="Financiación del Terrorismo",$H$48="Trámites, OPAs y Consultas de Acceso a la Información Pública"),"No Aplica",'[7]5. Valoración de Controles'!$I48))</f>
        <v/>
      </c>
      <c r="S48" s="41" t="str">
        <f>IF($H$48="","",
IF(OR($H$48="Corrupción",$H$48="Lavado de Activos",$H$48="Financiación del Terrorismo",$H$48="Trámites, OPAs y Consultas de Acceso a la Información Pública"),"No Aplica",'[7]5. Valoración de Controles'!$J48))</f>
        <v/>
      </c>
      <c r="T48" s="41" t="str">
        <f>IF($H$48="","",
IF(OR($H$48="Corrupción",$H$48="Lavado de Activos",$H$48="Financiación del Terrorismo",$H$48="Trámites, OPAs y Consultas de Acceso a la Información Pública"),"No Aplica",'[7]5. Valoración de Controles'!$K48))</f>
        <v/>
      </c>
      <c r="U48" s="41" t="str">
        <f>IF($H$48="","",
IF(OR($H$48="Corrupción",$H$48="Lavado de Activos",$H$48="Financiación del Terrorismo",$H$48="Trámites, OPAs y Consultas de Acceso a la Información Pública"),"No Aplica",'[7]5. Valoración de Controles'!$L48))</f>
        <v/>
      </c>
      <c r="V48" s="41" t="str">
        <f>IF($H$48="","",
IF(OR($H$48="Corrupción",$H$48="Lavado de Activos",$H$48="Financiación del Terrorismo",$H$48="Trámites, OPAs y Consultas de Acceso a la Información Pública"),"No Aplica",'[7]5. Valoración de Controles'!$M48))</f>
        <v/>
      </c>
      <c r="W48" s="41" t="str">
        <f>IF($H$48="","",
IF(OR($H$48="Corrupción",$H$48="Lavado de Activos",$H$48="Financiación del Terrorismo",$H$48="Trámites, OPAs y Consultas de Acceso a la Información Pública"),"No Aplica",'[7]5. Valoración de Controles'!$N48))</f>
        <v/>
      </c>
      <c r="X48" s="42" t="str">
        <f>IF($H$48="","",
IF(OR($H$48="Corrupción",$H$48="Lavado de Activos",$H$48="Financiación del Terrorismo",$H$48="Trámites, OPAs y Consultas de Acceso a la Información Pública"),"No Aplica",'[7]5. Valoración de Controles'!$O48))</f>
        <v/>
      </c>
      <c r="Y48" s="42" t="str">
        <f>IF($H$48="","",
IF(OR($H$48="Corrupción",$H$48="Lavado de Activos",$H$48="Financiación del Terrorismo",$H$48="Trámites, OPAs y Consultas de Acceso a la Información Pública"),"No Aplica",'[7]5. Valoración de Controles'!$P48))</f>
        <v/>
      </c>
      <c r="Z48" s="42" t="str">
        <f>IF($H$48="","",
IF(OR($H$48="Corrupción",$H$48="Lavado de Activos",$H$48="Financiación del Terrorismo",$H$48="Trámites, OPAs y Consultas de Acceso a la Información Pública"),"No Aplica",'[7]5. Valoración de Controles'!$Q48))</f>
        <v/>
      </c>
      <c r="AA48" s="43" t="str">
        <f>IF($H$48="","",
IF(OR($H$48="Corrupción",$H$48="Lavado de Activos",$H$48="Financiación del Terrorismo",$H$48="Trámites, OPAs y Consultas de Acceso a la Información Pública"),"No aplica",'[7]5. Valoración de Controles'!$R48))</f>
        <v/>
      </c>
      <c r="AB48" s="37" t="str">
        <f>IF(H48="","",
IF(OR(H48="Corrupción",H48="Lavado de Activos",H48="Financiación del Terrorismo",H48="Trámites, OPAs y Consultas de Acceso a la Información Pública"),'[7]6.Valoración Control Corrupción'!W48:W50,
IF(OR(H48&lt;&gt;"Corrupción",H48&lt;&gt;"Lavado de Activos",H48&lt;&gt;"Financiación del Terrorismo",H48&lt;&gt;"Trámites, OPAs y Consultas de Acceso a la Información Pública"),IF(AC48="","",
IF(AND(AC48&gt;0,AC48&lt;0.4),"Muy Baja",
IF(AND(AC48&gt;=0.4,AC48&lt;0.6),"Baja",
IF(AND(AC48&gt;=0.6,AC48&lt;0.8),"Media",
IF(AND(AC48&gt;=0.8,AC48&lt;1),"Alta",
IF(AC48&gt;=1,"Muy Alta","")))))))))</f>
        <v/>
      </c>
      <c r="AC48" s="44"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IF('[7]5. Valoración de Controles'!U50&gt;0,'[7]5. Valoración de Controles'!U50,
IF('[7]5. Valoración de Controles'!U49&gt;0,'[7]5. Valoración de Controles'!U49,
IF('[7]5. Valoración de Controles'!U48&gt;0,'[7]5. Valoración de Controles'!U48,L48))))))</f>
        <v/>
      </c>
      <c r="AD48" s="37" t="str">
        <f>IF(H48="","",
IF(OR(H48="Corrupción",H48="Lavado de Activos",H48="Financiación del Terrorismo",H48="Trámites, OPAs y Consultas de Acceso a la Información Pública"),'[7]3. Impacto Riesgo de Corrupción'!Z48:Z50,
IF(OR(H48&lt;&gt;"Corrupción",H48&lt;&gt;"Lavado de Activos",H48&lt;&gt;"Financiación del Terrorismo",H48&lt;&gt;"Trámites, OPAs y Consultas de Acceso a la Información Pública"),
IF(AE48="","",
IF(AND(AE48&gt;0,AE48&lt;0.4),"Leve",
IF(AND(AE48&gt;=0.4,AE48&lt;0.6),"Menor",
IF(AND(AE48&gt;=0.6,AE48&lt;0.8),"Moderado",
IF(AND(AE48&gt;=0.8,AE48&lt;1),"Mayor",
IF(AE48&gt;=1,"Catastrófico","")))))))))</f>
        <v/>
      </c>
      <c r="AE48" s="44"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IF('[7]5. Valoración de Controles'!V50&gt;0,'[7]5. Valoración de Controles'!V50,
IF('[7]5. Valoración de Controles'!V49&gt;0,'[7]5. Valoración de Controles'!V49,
IF('[7]5. Valoración de Controles'!V48&gt;0,'[7]5. Valoración de Controles'!V48,O48))))))</f>
        <v/>
      </c>
      <c r="AF48" s="39" t="str">
        <f t="shared" ref="AF48" si="36">IF(AND(AB48="Muy Alta",OR(AD48="Leve",AD48="Menor",AD48="Moderado",AD48="Mayor")),"Alto",
IF(AND(AB48="Alta",OR(AD48="Leve",AD48="Menor")),"Moderado",
IF(AND(AB48="Alta",OR(AD48="Moderado",AD48="Mayor")),"Alto",
IF(AND(AB48="Media",OR(AD48="Leve",AD48="Menor",AD48="Moderado")),"Moderado",
IF(AND(AB48="Media",OR(AD48="Mayor")),"Alto",
IF(AND(AB48="Baja",OR(AD48="Leve")),"Bajo",
IF(AND(OR(AB48="Baja",AB48="Improbable"),OR(AD48="Menor",AD48="Moderado")),"Moderado",
IF(AND(OR(AB48="Baja",AB48="Improbable"),AD48="Mayor"),"Alto",
IF(AND(AB48="Muy Baja",OR(AD48="Leve",AD48="Menor")),"Bajo",
IF(AND(OR(AB48="Muy Baja",AB48="Rara vez"),OR(AD48="Moderado")),"Moderado",
IF(AND(OR(AB48="Muy Baja",AB48="Rara vez"),AD48="Mayor"),"Alto",
IF(AND(OR(AB48="Casi seguro",AB48="Probable",AB48="Posible"),AD48="Mayor"),"Extremo",
IF(AND(AB48="Casi seguro",AD48="Moderado"),"Extremo",
IF(AND(OR(AB48="Probable",AB48="Posible"),OR(AD48="Moderado")),"Alto",
IF(AD48="Catastrófico","Extremo","")))))))))))))))</f>
        <v/>
      </c>
      <c r="AG48" s="45"/>
      <c r="AH48" s="46" t="str">
        <f t="shared" ref="AH48" si="37">IF(AG48="Reducir (Mitigar)","Debe establecer el plan de acción a implementar para mitigar el nivel del riesgo",
IF(AG48="Reducir (Transferir)","No amerita plan de acción. Debe tercerizar la actividad que genera este riesgo o adquirir polizas para evitar responsabilidad economica, sin embargo mantiene la responsabilidad reputacional",
IF(AG48="Aceptar","No amerita plan de acción. Asuma las consecuencias de la materialización del riesgo",
IF(AG48="Evitar","No amerita plan de acción. No ejecute la actividad que genera el riesgo",
IF(AG48="Reducir","Debe establecer el plan de acción a implementar para mitigar el nivel del riesgo",
IF(AG48="Compartir","No amerita plan de acción. Comparta el riesgo con una parte interesada que pueda gestionarlo con mas eficacia",""))))))</f>
        <v/>
      </c>
      <c r="AI48" s="47"/>
      <c r="AJ48" s="48"/>
      <c r="AK48" s="49" t="str">
        <f t="shared" ref="AK48" si="38">IF(AI48="","","∑ Peso porcentual de cada acción definida")</f>
        <v/>
      </c>
      <c r="AL48" s="50"/>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row>
    <row r="49" spans="1:67" ht="31.5" customHeight="1">
      <c r="A49" s="35"/>
      <c r="B49" s="36"/>
      <c r="C49" s="36"/>
      <c r="D49" s="36"/>
      <c r="E49" s="36"/>
      <c r="F49" s="36"/>
      <c r="G49" s="36"/>
      <c r="H49" s="36"/>
      <c r="I49" s="36"/>
      <c r="J49" s="36"/>
      <c r="K49" s="37"/>
      <c r="L49" s="38"/>
      <c r="M49" s="36"/>
      <c r="N49" s="37"/>
      <c r="O49" s="38"/>
      <c r="P49" s="39"/>
      <c r="Q49" s="40" t="str">
        <f>IF($H$48="","",
IF(OR($H$48="Corrupción",$H$48="Lavado de Activos",$H$48="Financiación del Terrorismo",$H$48="Trámites, OPAs y Consultas de Acceso a la Información Pública"),'[7]6.Valoración Control Corrupción'!$E49,'[7]5. Valoración de Controles'!$H49))</f>
        <v/>
      </c>
      <c r="R49" s="41" t="str">
        <f>IF($H$48="","",
IF(OR($H$48="Corrupción",$H$48="Lavado de Activos",$H$48="Financiación del Terrorismo",$H$48="Trámites, OPAs y Consultas de Acceso a la Información Pública"),"No Aplica",'[7]5. Valoración de Controles'!$I49))</f>
        <v/>
      </c>
      <c r="S49" s="41" t="str">
        <f>IF($H$48="","",
IF(OR($H$48="Corrupción",$H$48="Lavado de Activos",$H$48="Financiación del Terrorismo",$H$48="Trámites, OPAs y Consultas de Acceso a la Información Pública"),"No Aplica",'[7]5. Valoración de Controles'!$J49))</f>
        <v/>
      </c>
      <c r="T49" s="41" t="str">
        <f>IF($H$48="","",
IF(OR($H$48="Corrupción",$H$48="Lavado de Activos",$H$48="Financiación del Terrorismo",$H$48="Trámites, OPAs y Consultas de Acceso a la Información Pública"),"No Aplica",'[7]5. Valoración de Controles'!$K49))</f>
        <v/>
      </c>
      <c r="U49" s="41" t="str">
        <f>IF($H$48="","",
IF(OR($H$48="Corrupción",$H$48="Lavado de Activos",$H$48="Financiación del Terrorismo",$H$48="Trámites, OPAs y Consultas de Acceso a la Información Pública"),"No Aplica",'[7]5. Valoración de Controles'!$L49))</f>
        <v/>
      </c>
      <c r="V49" s="41" t="str">
        <f>IF($H$48="","",
IF(OR($H$48="Corrupción",$H$48="Lavado de Activos",$H$48="Financiación del Terrorismo",$H$48="Trámites, OPAs y Consultas de Acceso a la Información Pública"),"No Aplica",'[7]5. Valoración de Controles'!$M49))</f>
        <v/>
      </c>
      <c r="W49" s="41" t="str">
        <f>IF($H$48="","",
IF(OR($H$48="Corrupción",$H$48="Lavado de Activos",$H$48="Financiación del Terrorismo",$H$48="Trámites, OPAs y Consultas de Acceso a la Información Pública"),"No Aplica",'[7]5. Valoración de Controles'!$N49))</f>
        <v/>
      </c>
      <c r="X49" s="42" t="str">
        <f>IF($H$48="","",
IF(OR($H$48="Corrupción",$H$48="Lavado de Activos",$H$48="Financiación del Terrorismo",$H$48="Trámites, OPAs y Consultas de Acceso a la Información Pública"),"No Aplica",'[7]5. Valoración de Controles'!$O49))</f>
        <v/>
      </c>
      <c r="Y49" s="42" t="str">
        <f>IF($H$48="","",
IF(OR($H$48="Corrupción",$H$48="Lavado de Activos",$H$48="Financiación del Terrorismo",$H$48="Trámites, OPAs y Consultas de Acceso a la Información Pública"),"No Aplica",'[7]5. Valoración de Controles'!$P49))</f>
        <v/>
      </c>
      <c r="Z49" s="42" t="str">
        <f>IF($H$48="","",
IF(OR($H$48="Corrupción",$H$48="Lavado de Activos",$H$48="Financiación del Terrorismo",$H$48="Trámites, OPAs y Consultas de Acceso a la Información Pública"),"No Aplica",'[7]5. Valoración de Controles'!$Q49))</f>
        <v/>
      </c>
      <c r="AA49" s="43" t="str">
        <f>IF($H$48="","",
IF(OR($H$48="Corrupción",$H$48="Lavado de Activos",$H$48="Financiación del Terrorismo",$H$48="Trámites, OPAs y Consultas de Acceso a la Información Pública"),"No aplica",'[7]5. Valoración de Controles'!$R49))</f>
        <v/>
      </c>
      <c r="AB49" s="37"/>
      <c r="AC49" s="52"/>
      <c r="AD49" s="37"/>
      <c r="AE49" s="52"/>
      <c r="AF49" s="39"/>
      <c r="AG49" s="45"/>
      <c r="AH49" s="53"/>
      <c r="AI49" s="54"/>
      <c r="AJ49" s="55"/>
      <c r="AK49" s="56"/>
      <c r="AL49" s="55"/>
    </row>
    <row r="50" spans="1:67" ht="31.5" customHeight="1">
      <c r="A50" s="35"/>
      <c r="B50" s="36"/>
      <c r="C50" s="36"/>
      <c r="D50" s="36"/>
      <c r="E50" s="36"/>
      <c r="F50" s="36"/>
      <c r="G50" s="36"/>
      <c r="H50" s="36"/>
      <c r="I50" s="36"/>
      <c r="J50" s="36"/>
      <c r="K50" s="37"/>
      <c r="L50" s="38"/>
      <c r="M50" s="36"/>
      <c r="N50" s="37"/>
      <c r="O50" s="38"/>
      <c r="P50" s="39"/>
      <c r="Q50" s="40" t="str">
        <f>IF($H$48="","",
IF(OR($H$48="Corrupción",$H$48="Lavado de Activos",$H$48="Financiación del Terrorismo",$H$48="Trámites, OPAs y Consultas de Acceso a la Información Pública"),'[7]6.Valoración Control Corrupción'!$E50,'[7]5. Valoración de Controles'!$H50))</f>
        <v/>
      </c>
      <c r="R50" s="41" t="str">
        <f>IF($H$48="","",
IF(OR($H$48="Corrupción",$H$48="Lavado de Activos",$H$48="Financiación del Terrorismo",$H$48="Trámites, OPAs y Consultas de Acceso a la Información Pública"),"No Aplica",'[7]5. Valoración de Controles'!$I50))</f>
        <v/>
      </c>
      <c r="S50" s="41" t="str">
        <f>IF($H$48="","",
IF(OR($H$48="Corrupción",$H$48="Lavado de Activos",$H$48="Financiación del Terrorismo",$H$48="Trámites, OPAs y Consultas de Acceso a la Información Pública"),"No Aplica",'[7]5. Valoración de Controles'!$J50))</f>
        <v/>
      </c>
      <c r="T50" s="41" t="str">
        <f>IF($H$48="","",
IF(OR($H$48="Corrupción",$H$48="Lavado de Activos",$H$48="Financiación del Terrorismo",$H$48="Trámites, OPAs y Consultas de Acceso a la Información Pública"),"No Aplica",'[7]5. Valoración de Controles'!$K50))</f>
        <v/>
      </c>
      <c r="U50" s="41" t="str">
        <f>IF($H$48="","",
IF(OR($H$48="Corrupción",$H$48="Lavado de Activos",$H$48="Financiación del Terrorismo",$H$48="Trámites, OPAs y Consultas de Acceso a la Información Pública"),"No Aplica",'[7]5. Valoración de Controles'!$L50))</f>
        <v/>
      </c>
      <c r="V50" s="41" t="str">
        <f>IF($H$48="","",
IF(OR($H$48="Corrupción",$H$48="Lavado de Activos",$H$48="Financiación del Terrorismo",$H$48="Trámites, OPAs y Consultas de Acceso a la Información Pública"),"No Aplica",'[7]5. Valoración de Controles'!$M50))</f>
        <v/>
      </c>
      <c r="W50" s="41" t="str">
        <f>IF($H$48="","",
IF(OR($H$48="Corrupción",$H$48="Lavado de Activos",$H$48="Financiación del Terrorismo",$H$48="Trámites, OPAs y Consultas de Acceso a la Información Pública"),"No Aplica",'[7]5. Valoración de Controles'!$N50))</f>
        <v/>
      </c>
      <c r="X50" s="42" t="str">
        <f>IF($H$48="","",
IF(OR($H$48="Corrupción",$H$48="Lavado de Activos",$H$48="Financiación del Terrorismo",$H$48="Trámites, OPAs y Consultas de Acceso a la Información Pública"),"No Aplica",'[7]5. Valoración de Controles'!$O50))</f>
        <v/>
      </c>
      <c r="Y50" s="42" t="str">
        <f>IF($H$48="","",
IF(OR($H$48="Corrupción",$H$48="Lavado de Activos",$H$48="Financiación del Terrorismo",$H$48="Trámites, OPAs y Consultas de Acceso a la Información Pública"),"No Aplica",'[7]5. Valoración de Controles'!$P50))</f>
        <v/>
      </c>
      <c r="Z50" s="42" t="str">
        <f>IF($H$48="","",
IF(OR($H$48="Corrupción",$H$48="Lavado de Activos",$H$48="Financiación del Terrorismo",$H$48="Trámites, OPAs y Consultas de Acceso a la Información Pública"),"No Aplica",'[7]5. Valoración de Controles'!$Q50))</f>
        <v/>
      </c>
      <c r="AA50" s="43" t="str">
        <f>IF($H$48="","",
IF(OR($H$48="Corrupción",$H$48="Lavado de Activos",$H$48="Financiación del Terrorismo",$H$48="Trámites, OPAs y Consultas de Acceso a la Información Pública"),"No aplica",'[7]5. Valoración de Controles'!$R50))</f>
        <v/>
      </c>
      <c r="AB50" s="37"/>
      <c r="AC50" s="52"/>
      <c r="AD50" s="37"/>
      <c r="AE50" s="52"/>
      <c r="AF50" s="39"/>
      <c r="AG50" s="45"/>
      <c r="AH50" s="53"/>
      <c r="AI50" s="54"/>
      <c r="AJ50" s="55"/>
      <c r="AK50" s="56"/>
      <c r="AL50" s="55"/>
    </row>
    <row r="51" spans="1:67" ht="31.5" customHeight="1">
      <c r="A51" s="35">
        <v>15</v>
      </c>
      <c r="B51" s="36" t="str">
        <f>'[7]2. Identificación del Riesgo'!B51:B53</f>
        <v/>
      </c>
      <c r="C51" s="36" t="str">
        <f>IF('[7]2. Identificación del Riesgo'!C51:C53="","",'[7]2. Identificación del Riesgo'!C51:C53)</f>
        <v/>
      </c>
      <c r="D51" s="36" t="str">
        <f>IF('[7]2. Identificación del Riesgo'!D51:D53="","",'[7]2. Identificación del Riesgo'!D51:D53)</f>
        <v/>
      </c>
      <c r="E51" s="36" t="str">
        <f>IF('[7]2. Identificación del Riesgo'!E51:E53="","",'[7]2. Identificación del Riesgo'!E51:E53)</f>
        <v/>
      </c>
      <c r="F51" s="36" t="str">
        <f>IF('[7]2. Identificación del Riesgo'!F51:F53="","",'[7]2. Identificación del Riesgo'!F51:F53)</f>
        <v/>
      </c>
      <c r="G51" s="36" t="str">
        <f>IF('[7]2. Identificación del Riesgo'!G51:G53="","",'[7]2. Identificación del Riesgo'!G51:G53)</f>
        <v/>
      </c>
      <c r="H51" s="36" t="str">
        <f>IF('[7]2. Identificación del Riesgo'!H51:H53="","",'[7]2. Identificación del Riesgo'!H51:H53)</f>
        <v/>
      </c>
      <c r="I51" s="36" t="str">
        <f>IF('[7]2. Identificación del Riesgo'!I51:I53="","",'[7]2. Identificación del Riesgo'!I51:I53)</f>
        <v/>
      </c>
      <c r="J51" s="36" t="str">
        <f>IF('[7]2. Identificación del Riesgo'!J51:J53="","",'[7]2. Identificación del Riesgo'!J51:J53)</f>
        <v/>
      </c>
      <c r="K51" s="37" t="str">
        <f>'[7]2. Identificación del Riesgo'!K51:K53</f>
        <v/>
      </c>
      <c r="L51" s="38" t="str">
        <f>'[7]2. Identificación del Riesgo'!L51:L53</f>
        <v/>
      </c>
      <c r="M51" s="36" t="str">
        <f>IF(OR('[7]2. Identificación del Riesgo'!H51:H53="Corrupción",'[7]2. Identificación del Riesgo'!H51:H53="Lavado de Activos",'[7]2. Identificación del Riesgo'!H51:H53="Financiación del Terrorismo",'[7]2. Identificación del Riesgo'!H51:H53="Trámites, OPAs y Consultas de Acceso a la Información Pública"),"No Aplica",
IF('[7]2. Identificación del Riesgo'!M51:M53="","",'[7]2. Identificación del Riesgo'!M51:M53))</f>
        <v/>
      </c>
      <c r="N51" s="37" t="str">
        <f>'[7]2. Identificación del Riesgo'!N51:N53</f>
        <v/>
      </c>
      <c r="O51" s="38" t="str">
        <f>'[7]2. Identificación del Riesgo'!O51:O53</f>
        <v/>
      </c>
      <c r="P51" s="39" t="str">
        <f>'[7]2. Identificación del Riesgo'!P51:P53</f>
        <v/>
      </c>
      <c r="Q51" s="40" t="str">
        <f>IF($H$51="","",
IF(OR($H$51="Corrupción",$H$51="Lavado de Activos",$H$51="Financiación del Terrorismo",$H$51="Trámites, OPAs y Consultas de Acceso a la Información Pública"),'[7]6.Valoración Control Corrupción'!$E51,'[7]5. Valoración de Controles'!$H51))</f>
        <v/>
      </c>
      <c r="R51" s="41" t="str">
        <f>IF($H$51="","",
IF(OR($H$51="Corrupción",$H$51="Lavado de Activos",$H$51="Financiación del Terrorismo",$H$51="Trámites, OPAs y Consultas de Acceso a la Información Pública"),"No Aplica",'[7]5. Valoración de Controles'!$I51))</f>
        <v/>
      </c>
      <c r="S51" s="41" t="str">
        <f>IF($H$51="","",
IF(OR($H$51="Corrupción",$H$51="Lavado de Activos",$H$51="Financiación del Terrorismo",$H$51="Trámites, OPAs y Consultas de Acceso a la Información Pública"),"No Aplica",'[7]5. Valoración de Controles'!$J51))</f>
        <v/>
      </c>
      <c r="T51" s="41" t="str">
        <f>IF($H$51="","",
IF(OR($H$51="Corrupción",$H$51="Lavado de Activos",$H$51="Financiación del Terrorismo",$H$51="Trámites, OPAs y Consultas de Acceso a la Información Pública"),"No Aplica",'[7]5. Valoración de Controles'!$K51))</f>
        <v/>
      </c>
      <c r="U51" s="41" t="str">
        <f>IF($H$51="","",
IF(OR($H$51="Corrupción",$H$51="Lavado de Activos",$H$51="Financiación del Terrorismo",$H$51="Trámites, OPAs y Consultas de Acceso a la Información Pública"),"No Aplica",'[7]5. Valoración de Controles'!$L51))</f>
        <v/>
      </c>
      <c r="V51" s="41" t="str">
        <f>IF($H$51="","",
IF(OR($H$51="Corrupción",$H$51="Lavado de Activos",$H$51="Financiación del Terrorismo",$H$51="Trámites, OPAs y Consultas de Acceso a la Información Pública"),"No Aplica",'[7]5. Valoración de Controles'!$M51))</f>
        <v/>
      </c>
      <c r="W51" s="41" t="str">
        <f>IF($H$51="","",
IF(OR($H$51="Corrupción",$H$51="Lavado de Activos",$H$51="Financiación del Terrorismo",$H$51="Trámites, OPAs y Consultas de Acceso a la Información Pública"),"No Aplica",'[7]5. Valoración de Controles'!$N51))</f>
        <v/>
      </c>
      <c r="X51" s="42" t="str">
        <f>IF($H$51="","",
IF(OR($H$51="Corrupción",$H$51="Lavado de Activos",$H$51="Financiación del Terrorismo",$H$51="Trámites, OPAs y Consultas de Acceso a la Información Pública"),"No Aplica",'[7]5. Valoración de Controles'!$O51))</f>
        <v/>
      </c>
      <c r="Y51" s="42" t="str">
        <f>IF($H$51="","",
IF(OR($H$51="Corrupción",$H$51="Lavado de Activos",$H$51="Financiación del Terrorismo",$H$51="Trámites, OPAs y Consultas de Acceso a la Información Pública"),"No Aplica",'[7]5. Valoración de Controles'!$P51))</f>
        <v/>
      </c>
      <c r="Z51" s="42" t="str">
        <f>IF($H$51="","",
IF(OR($H$51="Corrupción",$H$51="Lavado de Activos",$H$51="Financiación del Terrorismo",$H$51="Trámites, OPAs y Consultas de Acceso a la Información Pública"),"No Aplica",'[7]5. Valoración de Controles'!$Q51))</f>
        <v/>
      </c>
      <c r="AA51" s="43" t="str">
        <f>IF($H$51="","",
IF(OR($H$51="Corrupción",$H$51="Lavado de Activos",$H$51="Financiación del Terrorismo",$H$51="Trámites, OPAs y Consultas de Acceso a la Información Pública"),"No aplica",'[7]5. Valoración de Controles'!$R51))</f>
        <v/>
      </c>
      <c r="AB51" s="37" t="str">
        <f>IF(H51="","",
IF(OR(H51="Corrupción",H51="Lavado de Activos",H51="Financiación del Terrorismo",H51="Trámites, OPAs y Consultas de Acceso a la Información Pública"),'[7]6.Valoración Control Corrupción'!W51:W53,
IF(OR(H51&lt;&gt;"Corrupción",H51&lt;&gt;"Lavado de Activos",H51&lt;&gt;"Financiación del Terrorismo",H51&lt;&gt;"Trámites, OPAs y Consultas de Acceso a la Información Pública"),IF(AC51="","",
IF(AND(AC51&gt;0,AC51&lt;0.4),"Muy Baja",
IF(AND(AC51&gt;=0.4,AC51&lt;0.6),"Baja",
IF(AND(AC51&gt;=0.6,AC51&lt;0.8),"Media",
IF(AND(AC51&gt;=0.8,AC51&lt;1),"Alta",
IF(AC51&gt;=1,"Muy Alta","")))))))))</f>
        <v/>
      </c>
      <c r="AC51" s="44"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IF('[7]5. Valoración de Controles'!U53&gt;0,'[7]5. Valoración de Controles'!U53,
IF('[7]5. Valoración de Controles'!U52&gt;0,'[7]5. Valoración de Controles'!U52,
IF('[7]5. Valoración de Controles'!U51&gt;0,'[7]5. Valoración de Controles'!U51,L51))))))</f>
        <v/>
      </c>
      <c r="AD51" s="37" t="str">
        <f>IF(H51="","",
IF(OR(H51="Corrupción",H51="Lavado de Activos",H51="Financiación del Terrorismo",H51="Trámites, OPAs y Consultas de Acceso a la Información Pública"),'[7]3. Impacto Riesgo de Corrupción'!Z51:Z53,
IF(OR(H51&lt;&gt;"Corrupción",H51&lt;&gt;"Lavado de Activos",H51&lt;&gt;"Financiación del Terrorismo",H51&lt;&gt;"Trámites, OPAs y Consultas de Acceso a la Información Pública"),
IF(AE51="","",
IF(AND(AE51&gt;0,AE51&lt;0.4),"Leve",
IF(AND(AE51&gt;=0.4,AE51&lt;0.6),"Menor",
IF(AND(AE51&gt;=0.6,AE51&lt;0.8),"Moderado",
IF(AND(AE51&gt;=0.8,AE51&lt;1),"Mayor",
IF(AE51&gt;=1,"Catastrófico","")))))))))</f>
        <v/>
      </c>
      <c r="AE51" s="44"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IF('[7]5. Valoración de Controles'!V53&gt;0,'[7]5. Valoración de Controles'!V53,
IF('[7]5. Valoración de Controles'!V52&gt;0,'[7]5. Valoración de Controles'!V52,
IF('[7]5. Valoración de Controles'!V51&gt;0,'[7]5. Valoración de Controles'!V51,O51))))))</f>
        <v/>
      </c>
      <c r="AF51" s="39" t="str">
        <f t="shared" ref="AF51" si="39">IF(AND(AB51="Muy Alta",OR(AD51="Leve",AD51="Menor",AD51="Moderado",AD51="Mayor")),"Alto",
IF(AND(AB51="Alta",OR(AD51="Leve",AD51="Menor")),"Moderado",
IF(AND(AB51="Alta",OR(AD51="Moderado",AD51="Mayor")),"Alto",
IF(AND(AB51="Media",OR(AD51="Leve",AD51="Menor",AD51="Moderado")),"Moderado",
IF(AND(AB51="Media",OR(AD51="Mayor")),"Alto",
IF(AND(AB51="Baja",OR(AD51="Leve")),"Bajo",
IF(AND(OR(AB51="Baja",AB51="Improbable"),OR(AD51="Menor",AD51="Moderado")),"Moderado",
IF(AND(OR(AB51="Baja",AB51="Improbable"),AD51="Mayor"),"Alto",
IF(AND(AB51="Muy Baja",OR(AD51="Leve",AD51="Menor")),"Bajo",
IF(AND(OR(AB51="Muy Baja",AB51="Rara vez"),OR(AD51="Moderado")),"Moderado",
IF(AND(OR(AB51="Muy Baja",AB51="Rara vez"),AD51="Mayor"),"Alto",
IF(AND(OR(AB51="Casi seguro",AB51="Probable",AB51="Posible"),AD51="Mayor"),"Extremo",
IF(AND(AB51="Casi seguro",AD51="Moderado"),"Extremo",
IF(AND(OR(AB51="Probable",AB51="Posible"),OR(AD51="Moderado")),"Alto",
IF(AD51="Catastrófico","Extremo","")))))))))))))))</f>
        <v/>
      </c>
      <c r="AG51" s="45"/>
      <c r="AH51" s="46" t="str">
        <f t="shared" ref="AH51" si="40">IF(AG51="Reducir (Mitigar)","Debe establecer el plan de acción a implementar para mitigar el nivel del riesgo",
IF(AG51="Reducir (Transferir)","No amerita plan de acción. Debe tercerizar la actividad que genera este riesgo o adquirir polizas para evitar responsabilidad economica, sin embargo mantiene la responsabilidad reputacional",
IF(AG51="Aceptar","No amerita plan de acción. Asuma las consecuencias de la materialización del riesgo",
IF(AG51="Evitar","No amerita plan de acción. No ejecute la actividad que genera el riesgo",
IF(AG51="Reducir","Debe establecer el plan de acción a implementar para mitigar el nivel del riesgo",
IF(AG51="Compartir","No amerita plan de acción. Comparta el riesgo con una parte interesada que pueda gestionarlo con mas eficacia",""))))))</f>
        <v/>
      </c>
      <c r="AI51" s="47"/>
      <c r="AJ51" s="48"/>
      <c r="AK51" s="49" t="str">
        <f t="shared" ref="AK51" si="41">IF(AI51="","","∑ Peso porcentual de cada acción definida")</f>
        <v/>
      </c>
      <c r="AL51" s="50"/>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row>
    <row r="52" spans="1:67" ht="31.5" customHeight="1">
      <c r="A52" s="35"/>
      <c r="B52" s="36"/>
      <c r="C52" s="36"/>
      <c r="D52" s="36"/>
      <c r="E52" s="36"/>
      <c r="F52" s="36"/>
      <c r="G52" s="36"/>
      <c r="H52" s="36"/>
      <c r="I52" s="36"/>
      <c r="J52" s="36"/>
      <c r="K52" s="37"/>
      <c r="L52" s="38"/>
      <c r="M52" s="36"/>
      <c r="N52" s="37"/>
      <c r="O52" s="38"/>
      <c r="P52" s="39"/>
      <c r="Q52" s="40" t="str">
        <f>IF($H$51="","",
IF(OR($H$51="Corrupción",$H$51="Lavado de Activos",$H$51="Financiación del Terrorismo",$H$51="Trámites, OPAs y Consultas de Acceso a la Información Pública"),'[7]6.Valoración Control Corrupción'!$E52,'[7]5. Valoración de Controles'!$H52))</f>
        <v/>
      </c>
      <c r="R52" s="41" t="str">
        <f>IF($H$51="","",
IF(OR($H$51="Corrupción",$H$51="Lavado de Activos",$H$51="Financiación del Terrorismo",$H$51="Trámites, OPAs y Consultas de Acceso a la Información Pública"),"No Aplica",'[7]5. Valoración de Controles'!$I52))</f>
        <v/>
      </c>
      <c r="S52" s="41" t="str">
        <f>IF($H$51="","",
IF(OR($H$51="Corrupción",$H$51="Lavado de Activos",$H$51="Financiación del Terrorismo",$H$51="Trámites, OPAs y Consultas de Acceso a la Información Pública"),"No Aplica",'[7]5. Valoración de Controles'!$J52))</f>
        <v/>
      </c>
      <c r="T52" s="41" t="str">
        <f>IF($H$51="","",
IF(OR($H$51="Corrupción",$H$51="Lavado de Activos",$H$51="Financiación del Terrorismo",$H$51="Trámites, OPAs y Consultas de Acceso a la Información Pública"),"No Aplica",'[7]5. Valoración de Controles'!$K52))</f>
        <v/>
      </c>
      <c r="U52" s="41" t="str">
        <f>IF($H$51="","",
IF(OR($H$51="Corrupción",$H$51="Lavado de Activos",$H$51="Financiación del Terrorismo",$H$51="Trámites, OPAs y Consultas de Acceso a la Información Pública"),"No Aplica",'[7]5. Valoración de Controles'!$L52))</f>
        <v/>
      </c>
      <c r="V52" s="41" t="str">
        <f>IF($H$51="","",
IF(OR($H$51="Corrupción",$H$51="Lavado de Activos",$H$51="Financiación del Terrorismo",$H$51="Trámites, OPAs y Consultas de Acceso a la Información Pública"),"No Aplica",'[7]5. Valoración de Controles'!$M52))</f>
        <v/>
      </c>
      <c r="W52" s="41" t="str">
        <f>IF($H$51="","",
IF(OR($H$51="Corrupción",$H$51="Lavado de Activos",$H$51="Financiación del Terrorismo",$H$51="Trámites, OPAs y Consultas de Acceso a la Información Pública"),"No Aplica",'[7]5. Valoración de Controles'!$N52))</f>
        <v/>
      </c>
      <c r="X52" s="42" t="str">
        <f>IF($H$51="","",
IF(OR($H$51="Corrupción",$H$51="Lavado de Activos",$H$51="Financiación del Terrorismo",$H$51="Trámites, OPAs y Consultas de Acceso a la Información Pública"),"No Aplica",'[7]5. Valoración de Controles'!$O52))</f>
        <v/>
      </c>
      <c r="Y52" s="42" t="str">
        <f>IF($H$51="","",
IF(OR($H$51="Corrupción",$H$51="Lavado de Activos",$H$51="Financiación del Terrorismo",$H$51="Trámites, OPAs y Consultas de Acceso a la Información Pública"),"No Aplica",'[7]5. Valoración de Controles'!$P52))</f>
        <v/>
      </c>
      <c r="Z52" s="42" t="str">
        <f>IF($H$51="","",
IF(OR($H$51="Corrupción",$H$51="Lavado de Activos",$H$51="Financiación del Terrorismo",$H$51="Trámites, OPAs y Consultas de Acceso a la Información Pública"),"No Aplica",'[7]5. Valoración de Controles'!$Q52))</f>
        <v/>
      </c>
      <c r="AA52" s="43" t="str">
        <f>IF($H$51="","",
IF(OR($H$51="Corrupción",$H$51="Lavado de Activos",$H$51="Financiación del Terrorismo",$H$51="Trámites, OPAs y Consultas de Acceso a la Información Pública"),"No aplica",'[7]5. Valoración de Controles'!$R52))</f>
        <v/>
      </c>
      <c r="AB52" s="37"/>
      <c r="AC52" s="52"/>
      <c r="AD52" s="37"/>
      <c r="AE52" s="52"/>
      <c r="AF52" s="39"/>
      <c r="AG52" s="45"/>
      <c r="AH52" s="53"/>
      <c r="AI52" s="54"/>
      <c r="AJ52" s="55"/>
      <c r="AK52" s="56"/>
      <c r="AL52" s="55"/>
    </row>
    <row r="53" spans="1:67" ht="31.5" customHeight="1">
      <c r="A53" s="35"/>
      <c r="B53" s="36"/>
      <c r="C53" s="36"/>
      <c r="D53" s="36"/>
      <c r="E53" s="36"/>
      <c r="F53" s="36"/>
      <c r="G53" s="36"/>
      <c r="H53" s="36"/>
      <c r="I53" s="36"/>
      <c r="J53" s="36"/>
      <c r="K53" s="37"/>
      <c r="L53" s="38"/>
      <c r="M53" s="36"/>
      <c r="N53" s="37"/>
      <c r="O53" s="38"/>
      <c r="P53" s="39"/>
      <c r="Q53" s="40" t="str">
        <f>IF($H$51="","",
IF(OR($H$51="Corrupción",$H$51="Lavado de Activos",$H$51="Financiación del Terrorismo",$H$51="Trámites, OPAs y Consultas de Acceso a la Información Pública"),'[7]6.Valoración Control Corrupción'!$E53,'[7]5. Valoración de Controles'!$H53))</f>
        <v/>
      </c>
      <c r="R53" s="41" t="str">
        <f>IF($H$51="","",
IF(OR($H$51="Corrupción",$H$51="Lavado de Activos",$H$51="Financiación del Terrorismo",$H$51="Trámites, OPAs y Consultas de Acceso a la Información Pública"),"No Aplica",'[7]5. Valoración de Controles'!$I53))</f>
        <v/>
      </c>
      <c r="S53" s="41" t="str">
        <f>IF($H$51="","",
IF(OR($H$51="Corrupción",$H$51="Lavado de Activos",$H$51="Financiación del Terrorismo",$H$51="Trámites, OPAs y Consultas de Acceso a la Información Pública"),"No Aplica",'[7]5. Valoración de Controles'!$J53))</f>
        <v/>
      </c>
      <c r="T53" s="41" t="str">
        <f>IF($H$51="","",
IF(OR($H$51="Corrupción",$H$51="Lavado de Activos",$H$51="Financiación del Terrorismo",$H$51="Trámites, OPAs y Consultas de Acceso a la Información Pública"),"No Aplica",'[7]5. Valoración de Controles'!$K53))</f>
        <v/>
      </c>
      <c r="U53" s="41" t="str">
        <f>IF($H$51="","",
IF(OR($H$51="Corrupción",$H$51="Lavado de Activos",$H$51="Financiación del Terrorismo",$H$51="Trámites, OPAs y Consultas de Acceso a la Información Pública"),"No Aplica",'[7]5. Valoración de Controles'!$L53))</f>
        <v/>
      </c>
      <c r="V53" s="41" t="str">
        <f>IF($H$51="","",
IF(OR($H$51="Corrupción",$H$51="Lavado de Activos",$H$51="Financiación del Terrorismo",$H$51="Trámites, OPAs y Consultas de Acceso a la Información Pública"),"No Aplica",'[7]5. Valoración de Controles'!$M53))</f>
        <v/>
      </c>
      <c r="W53" s="41" t="str">
        <f>IF($H$51="","",
IF(OR($H$51="Corrupción",$H$51="Lavado de Activos",$H$51="Financiación del Terrorismo",$H$51="Trámites, OPAs y Consultas de Acceso a la Información Pública"),"No Aplica",'[7]5. Valoración de Controles'!$N53))</f>
        <v/>
      </c>
      <c r="X53" s="42" t="str">
        <f>IF($H$51="","",
IF(OR($H$51="Corrupción",$H$51="Lavado de Activos",$H$51="Financiación del Terrorismo",$H$51="Trámites, OPAs y Consultas de Acceso a la Información Pública"),"No Aplica",'[7]5. Valoración de Controles'!$O53))</f>
        <v/>
      </c>
      <c r="Y53" s="42" t="str">
        <f>IF($H$51="","",
IF(OR($H$51="Corrupción",$H$51="Lavado de Activos",$H$51="Financiación del Terrorismo",$H$51="Trámites, OPAs y Consultas de Acceso a la Información Pública"),"No Aplica",'[7]5. Valoración de Controles'!$P53))</f>
        <v/>
      </c>
      <c r="Z53" s="42" t="str">
        <f>IF($H$51="","",
IF(OR($H$51="Corrupción",$H$51="Lavado de Activos",$H$51="Financiación del Terrorismo",$H$51="Trámites, OPAs y Consultas de Acceso a la Información Pública"),"No Aplica",'[7]5. Valoración de Controles'!$Q53))</f>
        <v/>
      </c>
      <c r="AA53" s="43" t="str">
        <f>IF($H$51="","",
IF(OR($H$51="Corrupción",$H$51="Lavado de Activos",$H$51="Financiación del Terrorismo",$H$51="Trámites, OPAs y Consultas de Acceso a la Información Pública"),"No aplica",'[7]5. Valoración de Controles'!$R53))</f>
        <v/>
      </c>
      <c r="AB53" s="37"/>
      <c r="AC53" s="52"/>
      <c r="AD53" s="37"/>
      <c r="AE53" s="52"/>
      <c r="AF53" s="39"/>
      <c r="AG53" s="45"/>
      <c r="AH53" s="53"/>
      <c r="AI53" s="54"/>
      <c r="AJ53" s="55"/>
      <c r="AK53" s="56"/>
      <c r="AL53" s="55"/>
    </row>
    <row r="54" spans="1:67" ht="31.5" customHeight="1">
      <c r="A54" s="35">
        <v>16</v>
      </c>
      <c r="B54" s="36" t="str">
        <f>'[7]2. Identificación del Riesgo'!B54:B56</f>
        <v/>
      </c>
      <c r="C54" s="36" t="str">
        <f>IF('[7]2. Identificación del Riesgo'!C54:C56="","",'[7]2. Identificación del Riesgo'!C54:C56)</f>
        <v/>
      </c>
      <c r="D54" s="36" t="str">
        <f>IF('[7]2. Identificación del Riesgo'!D54:D56="","",'[7]2. Identificación del Riesgo'!D54:D56)</f>
        <v/>
      </c>
      <c r="E54" s="36" t="str">
        <f>IF('[7]2. Identificación del Riesgo'!E54:E56="","",'[7]2. Identificación del Riesgo'!E54:E56)</f>
        <v/>
      </c>
      <c r="F54" s="36" t="str">
        <f>IF('[7]2. Identificación del Riesgo'!F54:F56="","",'[7]2. Identificación del Riesgo'!F54:F56)</f>
        <v/>
      </c>
      <c r="G54" s="36" t="str">
        <f>IF('[7]2. Identificación del Riesgo'!G54:G56="","",'[7]2. Identificación del Riesgo'!G54:G56)</f>
        <v/>
      </c>
      <c r="H54" s="36" t="str">
        <f>IF('[7]2. Identificación del Riesgo'!H54:H56="","",'[7]2. Identificación del Riesgo'!H54:H56)</f>
        <v/>
      </c>
      <c r="I54" s="36" t="str">
        <f>IF('[7]2. Identificación del Riesgo'!I54:I56="","",'[7]2. Identificación del Riesgo'!I54:I56)</f>
        <v/>
      </c>
      <c r="J54" s="36" t="str">
        <f>IF('[7]2. Identificación del Riesgo'!J54:J56="","",'[7]2. Identificación del Riesgo'!J54:J56)</f>
        <v/>
      </c>
      <c r="K54" s="37" t="str">
        <f>'[7]2. Identificación del Riesgo'!K54:K56</f>
        <v/>
      </c>
      <c r="L54" s="38" t="str">
        <f>'[7]2. Identificación del Riesgo'!L54:L56</f>
        <v/>
      </c>
      <c r="M54" s="36" t="str">
        <f>IF(OR('[7]2. Identificación del Riesgo'!H54:H56="Corrupción",'[7]2. Identificación del Riesgo'!H54:H56="Lavado de Activos",'[7]2. Identificación del Riesgo'!H54:H56="Financiación del Terrorismo",'[7]2. Identificación del Riesgo'!H54:H56="Trámites, OPAs y Consultas de Acceso a la Información Pública"),"No Aplica",
IF('[7]2. Identificación del Riesgo'!M54:M56="","",'[7]2. Identificación del Riesgo'!M54:M56))</f>
        <v/>
      </c>
      <c r="N54" s="37" t="str">
        <f>'[7]2. Identificación del Riesgo'!N54:N56</f>
        <v/>
      </c>
      <c r="O54" s="38" t="str">
        <f>'[7]2. Identificación del Riesgo'!O54:O56</f>
        <v/>
      </c>
      <c r="P54" s="39" t="str">
        <f>'[7]2. Identificación del Riesgo'!P54:P56</f>
        <v/>
      </c>
      <c r="Q54" s="40" t="str">
        <f>IF($H$54="","",
IF(OR($H$54="Corrupción",$H$54="Lavado de Activos",$H$54="Financiación del Terrorismo",$H$54="Trámites, OPAs y Consultas de Acceso a la Información Pública"),'[7]6.Valoración Control Corrupción'!$E54,'[7]5. Valoración de Controles'!$H54))</f>
        <v/>
      </c>
      <c r="R54" s="41" t="str">
        <f>IF($H$54="","",
IF(OR($H$54="Corrupción",$H$54="Lavado de Activos",$H$54="Financiación del Terrorismo",$H$54="Trámites, OPAs y Consultas de Acceso a la Información Pública"),"No Aplica",'[7]5. Valoración de Controles'!$I54))</f>
        <v/>
      </c>
      <c r="S54" s="41" t="str">
        <f>IF($H$54="","",
IF(OR($H$54="Corrupción",$H$54="Lavado de Activos",$H$54="Financiación del Terrorismo",$H$54="Trámites, OPAs y Consultas de Acceso a la Información Pública"),"No Aplica",'[7]5. Valoración de Controles'!$J54))</f>
        <v/>
      </c>
      <c r="T54" s="41" t="str">
        <f>IF($H$54="","",
IF(OR($H$54="Corrupción",$H$54="Lavado de Activos",$H$54="Financiación del Terrorismo",$H$54="Trámites, OPAs y Consultas de Acceso a la Información Pública"),"No Aplica",'[7]5. Valoración de Controles'!$K54))</f>
        <v/>
      </c>
      <c r="U54" s="41" t="str">
        <f>IF($H$54="","",
IF(OR($H$54="Corrupción",$H$54="Lavado de Activos",$H$54="Financiación del Terrorismo",$H$54="Trámites, OPAs y Consultas de Acceso a la Información Pública"),"No Aplica",'[7]5. Valoración de Controles'!$L54))</f>
        <v/>
      </c>
      <c r="V54" s="41" t="str">
        <f>IF($H$54="","",
IF(OR($H$54="Corrupción",$H$54="Lavado de Activos",$H$54="Financiación del Terrorismo",$H$54="Trámites, OPAs y Consultas de Acceso a la Información Pública"),"No Aplica",'[7]5. Valoración de Controles'!$M54))</f>
        <v/>
      </c>
      <c r="W54" s="41" t="str">
        <f>IF($H$54="","",
IF(OR($H$54="Corrupción",$H$54="Lavado de Activos",$H$54="Financiación del Terrorismo",$H$54="Trámites, OPAs y Consultas de Acceso a la Información Pública"),"No Aplica",'[7]5. Valoración de Controles'!$N54))</f>
        <v/>
      </c>
      <c r="X54" s="42" t="str">
        <f>IF($H$54="","",
IF(OR($H$54="Corrupción",$H$54="Lavado de Activos",$H$54="Financiación del Terrorismo",$H$54="Trámites, OPAs y Consultas de Acceso a la Información Pública"),"No Aplica",'[7]5. Valoración de Controles'!$O54))</f>
        <v/>
      </c>
      <c r="Y54" s="42" t="str">
        <f>IF($H$54="","",
IF(OR($H$54="Corrupción",$H$54="Lavado de Activos",$H$54="Financiación del Terrorismo",$H$54="Trámites, OPAs y Consultas de Acceso a la Información Pública"),"No Aplica",'[7]5. Valoración de Controles'!$P54))</f>
        <v/>
      </c>
      <c r="Z54" s="42" t="str">
        <f>IF($H$54="","",
IF(OR($H$54="Corrupción",$H$54="Lavado de Activos",$H$54="Financiación del Terrorismo",$H$54="Trámites, OPAs y Consultas de Acceso a la Información Pública"),"No Aplica",'[7]5. Valoración de Controles'!$Q54))</f>
        <v/>
      </c>
      <c r="AA54" s="43" t="str">
        <f>IF($H$54="","",
IF(OR($H$54="Corrupción",$H$54="Lavado de Activos",$H$54="Financiación del Terrorismo",$H$54="Trámites, OPAs y Consultas de Acceso a la Información Pública"),"No aplica",'[7]5. Valoración de Controles'!$R54))</f>
        <v/>
      </c>
      <c r="AB54" s="37" t="str">
        <f>IF(H54="","",
IF(OR(H54="Corrupción",H54="Lavado de Activos",H54="Financiación del Terrorismo",H54="Trámites, OPAs y Consultas de Acceso a la Información Pública"),'[7]6.Valoración Control Corrupción'!W54:W56,
IF(OR(H54&lt;&gt;"Corrupción",H54&lt;&gt;"Lavado de Activos",H54&lt;&gt;"Financiación del Terrorismo",H54&lt;&gt;"Trámites, OPAs y Consultas de Acceso a la Información Pública"),IF(AC54="","",
IF(AND(AC54&gt;0,AC54&lt;0.4),"Muy Baja",
IF(AND(AC54&gt;=0.4,AC54&lt;0.6),"Baja",
IF(AND(AC54&gt;=0.6,AC54&lt;0.8),"Media",
IF(AND(AC54&gt;=0.8,AC54&lt;1),"Alta",
IF(AC54&gt;=1,"Muy Alta","")))))))))</f>
        <v/>
      </c>
      <c r="AC54" s="44"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IF('[7]5. Valoración de Controles'!U56&gt;0,'[7]5. Valoración de Controles'!U56,
IF('[7]5. Valoración de Controles'!U55&gt;0,'[7]5. Valoración de Controles'!U55,
IF('[7]5. Valoración de Controles'!U54&gt;0,'[7]5. Valoración de Controles'!U54,L54))))))</f>
        <v/>
      </c>
      <c r="AD54" s="37" t="str">
        <f>IF(H54="","",
IF(OR(H54="Corrupción",H54="Lavado de Activos",H54="Financiación del Terrorismo",H54="Trámites, OPAs y Consultas de Acceso a la Información Pública"),'[7]3. Impacto Riesgo de Corrupción'!Z54:Z56,
IF(OR(H54&lt;&gt;"Corrupción",H54&lt;&gt;"Lavado de Activos",H54&lt;&gt;"Financiación del Terrorismo",H54&lt;&gt;"Trámites, OPAs y Consultas de Acceso a la Información Pública"),
IF(AE54="","",
IF(AND(AE54&gt;0,AE54&lt;0.4),"Leve",
IF(AND(AE54&gt;=0.4,AE54&lt;0.6),"Menor",
IF(AND(AE54&gt;=0.6,AE54&lt;0.8),"Moderado",
IF(AND(AE54&gt;=0.8,AE54&lt;1),"Mayor",
IF(AE54&gt;=1,"Catastrófico","")))))))))</f>
        <v/>
      </c>
      <c r="AE54" s="44"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IF('[7]5. Valoración de Controles'!V56&gt;0,'[7]5. Valoración de Controles'!V56,
IF('[7]5. Valoración de Controles'!V55&gt;0,'[7]5. Valoración de Controles'!V55,
IF('[7]5. Valoración de Controles'!V54&gt;0,'[7]5. Valoración de Controles'!V54,O54))))))</f>
        <v/>
      </c>
      <c r="AF54" s="39" t="str">
        <f t="shared" ref="AF54" si="42">IF(AND(AB54="Muy Alta",OR(AD54="Leve",AD54="Menor",AD54="Moderado",AD54="Mayor")),"Alto",
IF(AND(AB54="Alta",OR(AD54="Leve",AD54="Menor")),"Moderado",
IF(AND(AB54="Alta",OR(AD54="Moderado",AD54="Mayor")),"Alto",
IF(AND(AB54="Media",OR(AD54="Leve",AD54="Menor",AD54="Moderado")),"Moderado",
IF(AND(AB54="Media",OR(AD54="Mayor")),"Alto",
IF(AND(AB54="Baja",OR(AD54="Leve")),"Bajo",
IF(AND(OR(AB54="Baja",AB54="Improbable"),OR(AD54="Menor",AD54="Moderado")),"Moderado",
IF(AND(OR(AB54="Baja",AB54="Improbable"),AD54="Mayor"),"Alto",
IF(AND(AB54="Muy Baja",OR(AD54="Leve",AD54="Menor")),"Bajo",
IF(AND(OR(AB54="Muy Baja",AB54="Rara vez"),OR(AD54="Moderado")),"Moderado",
IF(AND(OR(AB54="Muy Baja",AB54="Rara vez"),AD54="Mayor"),"Alto",
IF(AND(OR(AB54="Casi seguro",AB54="Probable",AB54="Posible"),AD54="Mayor"),"Extremo",
IF(AND(AB54="Casi seguro",AD54="Moderado"),"Extremo",
IF(AND(OR(AB54="Probable",AB54="Posible"),OR(AD54="Moderado")),"Alto",
IF(AD54="Catastrófico","Extremo","")))))))))))))))</f>
        <v/>
      </c>
      <c r="AG54" s="45"/>
      <c r="AH54" s="46" t="str">
        <f t="shared" ref="AH54" si="43">IF(AG54="Reducir (Mitigar)","Debe establecer el plan de acción a implementar para mitigar el nivel del riesgo",
IF(AG54="Reducir (Transferir)","No amerita plan de acción. Debe tercerizar la actividad que genera este riesgo o adquirir polizas para evitar responsabilidad economica, sin embargo mantiene la responsabilidad reputacional",
IF(AG54="Aceptar","No amerita plan de acción. Asuma las consecuencias de la materialización del riesgo",
IF(AG54="Evitar","No amerita plan de acción. No ejecute la actividad que genera el riesgo",
IF(AG54="Reducir","Debe establecer el plan de acción a implementar para mitigar el nivel del riesgo",
IF(AG54="Compartir","No amerita plan de acción. Comparta el riesgo con una parte interesada que pueda gestionarlo con mas eficacia",""))))))</f>
        <v/>
      </c>
      <c r="AI54" s="47"/>
      <c r="AJ54" s="48"/>
      <c r="AK54" s="49" t="str">
        <f t="shared" ref="AK54" si="44">IF(AI54="","","∑ Peso porcentual de cada acción definida")</f>
        <v/>
      </c>
      <c r="AL54" s="50"/>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row>
    <row r="55" spans="1:67" ht="31.5" customHeight="1">
      <c r="A55" s="35"/>
      <c r="B55" s="36"/>
      <c r="C55" s="36"/>
      <c r="D55" s="36"/>
      <c r="E55" s="36"/>
      <c r="F55" s="36"/>
      <c r="G55" s="36"/>
      <c r="H55" s="36"/>
      <c r="I55" s="36"/>
      <c r="J55" s="36"/>
      <c r="K55" s="37"/>
      <c r="L55" s="38"/>
      <c r="M55" s="36"/>
      <c r="N55" s="37"/>
      <c r="O55" s="38"/>
      <c r="P55" s="39"/>
      <c r="Q55" s="40" t="str">
        <f>IF($H$54="","",
IF(OR($H$54="Corrupción",$H$54="Lavado de Activos",$H$54="Financiación del Terrorismo",$H$54="Trámites, OPAs y Consultas de Acceso a la Información Pública"),'[7]6.Valoración Control Corrupción'!$E55,'[7]5. Valoración de Controles'!$H55))</f>
        <v/>
      </c>
      <c r="R55" s="41" t="str">
        <f>IF($H$54="","",
IF(OR($H$54="Corrupción",$H$54="Lavado de Activos",$H$54="Financiación del Terrorismo",$H$54="Trámites, OPAs y Consultas de Acceso a la Información Pública"),"No Aplica",'[7]5. Valoración de Controles'!$I55))</f>
        <v/>
      </c>
      <c r="S55" s="41" t="str">
        <f>IF($H$54="","",
IF(OR($H$54="Corrupción",$H$54="Lavado de Activos",$H$54="Financiación del Terrorismo",$H$54="Trámites, OPAs y Consultas de Acceso a la Información Pública"),"No Aplica",'[7]5. Valoración de Controles'!$J55))</f>
        <v/>
      </c>
      <c r="T55" s="41" t="str">
        <f>IF($H$54="","",
IF(OR($H$54="Corrupción",$H$54="Lavado de Activos",$H$54="Financiación del Terrorismo",$H$54="Trámites, OPAs y Consultas de Acceso a la Información Pública"),"No Aplica",'[7]5. Valoración de Controles'!$K55))</f>
        <v/>
      </c>
      <c r="U55" s="41" t="str">
        <f>IF($H$54="","",
IF(OR($H$54="Corrupción",$H$54="Lavado de Activos",$H$54="Financiación del Terrorismo",$H$54="Trámites, OPAs y Consultas de Acceso a la Información Pública"),"No Aplica",'[7]5. Valoración de Controles'!$L55))</f>
        <v/>
      </c>
      <c r="V55" s="41" t="str">
        <f>IF($H$54="","",
IF(OR($H$54="Corrupción",$H$54="Lavado de Activos",$H$54="Financiación del Terrorismo",$H$54="Trámites, OPAs y Consultas de Acceso a la Información Pública"),"No Aplica",'[7]5. Valoración de Controles'!$M55))</f>
        <v/>
      </c>
      <c r="W55" s="41" t="str">
        <f>IF($H$54="","",
IF(OR($H$54="Corrupción",$H$54="Lavado de Activos",$H$54="Financiación del Terrorismo",$H$54="Trámites, OPAs y Consultas de Acceso a la Información Pública"),"No Aplica",'[7]5. Valoración de Controles'!$N55))</f>
        <v/>
      </c>
      <c r="X55" s="42" t="str">
        <f>IF($H$54="","",
IF(OR($H$54="Corrupción",$H$54="Lavado de Activos",$H$54="Financiación del Terrorismo",$H$54="Trámites, OPAs y Consultas de Acceso a la Información Pública"),"No Aplica",'[7]5. Valoración de Controles'!$O55))</f>
        <v/>
      </c>
      <c r="Y55" s="42" t="str">
        <f>IF($H$54="","",
IF(OR($H$54="Corrupción",$H$54="Lavado de Activos",$H$54="Financiación del Terrorismo",$H$54="Trámites, OPAs y Consultas de Acceso a la Información Pública"),"No Aplica",'[7]5. Valoración de Controles'!$P55))</f>
        <v/>
      </c>
      <c r="Z55" s="42" t="str">
        <f>IF($H$54="","",
IF(OR($H$54="Corrupción",$H$54="Lavado de Activos",$H$54="Financiación del Terrorismo",$H$54="Trámites, OPAs y Consultas de Acceso a la Información Pública"),"No Aplica",'[7]5. Valoración de Controles'!$Q55))</f>
        <v/>
      </c>
      <c r="AA55" s="43" t="str">
        <f>IF($H$54="","",
IF(OR($H$54="Corrupción",$H$54="Lavado de Activos",$H$54="Financiación del Terrorismo",$H$54="Trámites, OPAs y Consultas de Acceso a la Información Pública"),"No aplica",'[7]5. Valoración de Controles'!$R55))</f>
        <v/>
      </c>
      <c r="AB55" s="37"/>
      <c r="AC55" s="52"/>
      <c r="AD55" s="37"/>
      <c r="AE55" s="52"/>
      <c r="AF55" s="39"/>
      <c r="AG55" s="45"/>
      <c r="AH55" s="53"/>
      <c r="AI55" s="54"/>
      <c r="AJ55" s="55"/>
      <c r="AK55" s="56"/>
      <c r="AL55" s="55"/>
    </row>
    <row r="56" spans="1:67" ht="31.5" customHeight="1">
      <c r="A56" s="35"/>
      <c r="B56" s="36"/>
      <c r="C56" s="36"/>
      <c r="D56" s="36"/>
      <c r="E56" s="36"/>
      <c r="F56" s="36"/>
      <c r="G56" s="36"/>
      <c r="H56" s="36"/>
      <c r="I56" s="36"/>
      <c r="J56" s="36"/>
      <c r="K56" s="37"/>
      <c r="L56" s="38"/>
      <c r="M56" s="36"/>
      <c r="N56" s="37"/>
      <c r="O56" s="38"/>
      <c r="P56" s="39"/>
      <c r="Q56" s="40" t="str">
        <f>IF($H$54="","",
IF(OR($H$54="Corrupción",$H$54="Lavado de Activos",$H$54="Financiación del Terrorismo",$H$54="Trámites, OPAs y Consultas de Acceso a la Información Pública"),'[7]6.Valoración Control Corrupción'!$E56,'[7]5. Valoración de Controles'!$H56))</f>
        <v/>
      </c>
      <c r="R56" s="41" t="str">
        <f>IF($H$54="","",
IF(OR($H$54="Corrupción",$H$54="Lavado de Activos",$H$54="Financiación del Terrorismo",$H$54="Trámites, OPAs y Consultas de Acceso a la Información Pública"),"No Aplica",'[7]5. Valoración de Controles'!$I56))</f>
        <v/>
      </c>
      <c r="S56" s="41" t="str">
        <f>IF($H$54="","",
IF(OR($H$54="Corrupción",$H$54="Lavado de Activos",$H$54="Financiación del Terrorismo",$H$54="Trámites, OPAs y Consultas de Acceso a la Información Pública"),"No Aplica",'[7]5. Valoración de Controles'!$J56))</f>
        <v/>
      </c>
      <c r="T56" s="41" t="str">
        <f>IF($H$54="","",
IF(OR($H$54="Corrupción",$H$54="Lavado de Activos",$H$54="Financiación del Terrorismo",$H$54="Trámites, OPAs y Consultas de Acceso a la Información Pública"),"No Aplica",'[7]5. Valoración de Controles'!$K56))</f>
        <v/>
      </c>
      <c r="U56" s="41" t="str">
        <f>IF($H$54="","",
IF(OR($H$54="Corrupción",$H$54="Lavado de Activos",$H$54="Financiación del Terrorismo",$H$54="Trámites, OPAs y Consultas de Acceso a la Información Pública"),"No Aplica",'[7]5. Valoración de Controles'!$L56))</f>
        <v/>
      </c>
      <c r="V56" s="41" t="str">
        <f>IF($H$54="","",
IF(OR($H$54="Corrupción",$H$54="Lavado de Activos",$H$54="Financiación del Terrorismo",$H$54="Trámites, OPAs y Consultas de Acceso a la Información Pública"),"No Aplica",'[7]5. Valoración de Controles'!$M56))</f>
        <v/>
      </c>
      <c r="W56" s="41" t="str">
        <f>IF($H$54="","",
IF(OR($H$54="Corrupción",$H$54="Lavado de Activos",$H$54="Financiación del Terrorismo",$H$54="Trámites, OPAs y Consultas de Acceso a la Información Pública"),"No Aplica",'[7]5. Valoración de Controles'!$N56))</f>
        <v/>
      </c>
      <c r="X56" s="42" t="str">
        <f>IF($H$54="","",
IF(OR($H$54="Corrupción",$H$54="Lavado de Activos",$H$54="Financiación del Terrorismo",$H$54="Trámites, OPAs y Consultas de Acceso a la Información Pública"),"No Aplica",'[7]5. Valoración de Controles'!$O56))</f>
        <v/>
      </c>
      <c r="Y56" s="42" t="str">
        <f>IF($H$54="","",
IF(OR($H$54="Corrupción",$H$54="Lavado de Activos",$H$54="Financiación del Terrorismo",$H$54="Trámites, OPAs y Consultas de Acceso a la Información Pública"),"No Aplica",'[7]5. Valoración de Controles'!$P56))</f>
        <v/>
      </c>
      <c r="Z56" s="42" t="str">
        <f>IF($H$54="","",
IF(OR($H$54="Corrupción",$H$54="Lavado de Activos",$H$54="Financiación del Terrorismo",$H$54="Trámites, OPAs y Consultas de Acceso a la Información Pública"),"No Aplica",'[7]5. Valoración de Controles'!$Q56))</f>
        <v/>
      </c>
      <c r="AA56" s="43" t="str">
        <f>IF($H$54="","",
IF(OR($H$54="Corrupción",$H$54="Lavado de Activos",$H$54="Financiación del Terrorismo",$H$54="Trámites, OPAs y Consultas de Acceso a la Información Pública"),"No aplica",'[7]5. Valoración de Controles'!$R56))</f>
        <v/>
      </c>
      <c r="AB56" s="37"/>
      <c r="AC56" s="52"/>
      <c r="AD56" s="37"/>
      <c r="AE56" s="52"/>
      <c r="AF56" s="39"/>
      <c r="AG56" s="45"/>
      <c r="AH56" s="53"/>
      <c r="AI56" s="54"/>
      <c r="AJ56" s="55"/>
      <c r="AK56" s="56"/>
      <c r="AL56" s="55"/>
    </row>
    <row r="57" spans="1:67" ht="31.5" customHeight="1">
      <c r="A57" s="35">
        <v>17</v>
      </c>
      <c r="B57" s="36" t="str">
        <f>'[7]2. Identificación del Riesgo'!B57:B59</f>
        <v/>
      </c>
      <c r="C57" s="36" t="str">
        <f>IF('[7]2. Identificación del Riesgo'!C57:C59="","",'[7]2. Identificación del Riesgo'!C57:C59)</f>
        <v/>
      </c>
      <c r="D57" s="36" t="str">
        <f>IF('[7]2. Identificación del Riesgo'!D57:D59="","",'[7]2. Identificación del Riesgo'!D57:D59)</f>
        <v/>
      </c>
      <c r="E57" s="36" t="str">
        <f>IF('[7]2. Identificación del Riesgo'!E57:E59="","",'[7]2. Identificación del Riesgo'!E57:E59)</f>
        <v/>
      </c>
      <c r="F57" s="36" t="str">
        <f>IF('[7]2. Identificación del Riesgo'!F57:F59="","",'[7]2. Identificación del Riesgo'!F57:F59)</f>
        <v/>
      </c>
      <c r="G57" s="36" t="str">
        <f>IF('[7]2. Identificación del Riesgo'!G57:G59="","",'[7]2. Identificación del Riesgo'!G57:G59)</f>
        <v/>
      </c>
      <c r="H57" s="36" t="str">
        <f>IF('[7]2. Identificación del Riesgo'!H57:H59="","",'[7]2. Identificación del Riesgo'!H57:H59)</f>
        <v/>
      </c>
      <c r="I57" s="36" t="str">
        <f>IF('[7]2. Identificación del Riesgo'!I57:I59="","",'[7]2. Identificación del Riesgo'!I57:I59)</f>
        <v/>
      </c>
      <c r="J57" s="36" t="str">
        <f>IF('[7]2. Identificación del Riesgo'!J57:J59="","",'[7]2. Identificación del Riesgo'!J57:J59)</f>
        <v/>
      </c>
      <c r="K57" s="37" t="str">
        <f>'[7]2. Identificación del Riesgo'!K57:K59</f>
        <v/>
      </c>
      <c r="L57" s="38" t="str">
        <f>'[7]2. Identificación del Riesgo'!L57:L59</f>
        <v/>
      </c>
      <c r="M57" s="36" t="str">
        <f>IF(OR('[7]2. Identificación del Riesgo'!H57:H59="Corrupción",'[7]2. Identificación del Riesgo'!H57:H59="Lavado de Activos",'[7]2. Identificación del Riesgo'!H57:H59="Financiación del Terrorismo",'[7]2. Identificación del Riesgo'!H57:H59="Trámites, OPAs y Consultas de Acceso a la Información Pública"),"No Aplica",
IF('[7]2. Identificación del Riesgo'!M57:M59="","",'[7]2. Identificación del Riesgo'!M57:M59))</f>
        <v/>
      </c>
      <c r="N57" s="37" t="str">
        <f>'[7]2. Identificación del Riesgo'!N57:N59</f>
        <v/>
      </c>
      <c r="O57" s="38" t="str">
        <f>'[7]2. Identificación del Riesgo'!O57:O59</f>
        <v/>
      </c>
      <c r="P57" s="39" t="str">
        <f>'[7]2. Identificación del Riesgo'!P57:P59</f>
        <v/>
      </c>
      <c r="Q57" s="40" t="str">
        <f>IF($H$57="","",
IF(OR($H$57="Corrupción",$H$57="Lavado de Activos",$H$57="Financiación del Terrorismo",$H$57="Trámites, OPAs y Consultas de Acceso a la Información Pública"),'[7]6.Valoración Control Corrupción'!$E57,'[7]5. Valoración de Controles'!$H57))</f>
        <v/>
      </c>
      <c r="R57" s="41" t="str">
        <f>IF($H$57="","",
IF(OR($H$57="Corrupción",$H$57="Lavado de Activos",$H$57="Financiación del Terrorismo",$H$57="Trámites, OPAs y Consultas de Acceso a la Información Pública"),"No Aplica",'[7]5. Valoración de Controles'!$I57))</f>
        <v/>
      </c>
      <c r="S57" s="41" t="str">
        <f>IF($H$57="","",
IF(OR($H$57="Corrupción",$H$57="Lavado de Activos",$H$57="Financiación del Terrorismo",$H$57="Trámites, OPAs y Consultas de Acceso a la Información Pública"),"No Aplica",'[7]5. Valoración de Controles'!$J57))</f>
        <v/>
      </c>
      <c r="T57" s="41" t="str">
        <f>IF($H$57="","",
IF(OR($H$57="Corrupción",$H$57="Lavado de Activos",$H$57="Financiación del Terrorismo",$H$57="Trámites, OPAs y Consultas de Acceso a la Información Pública"),"No Aplica",'[7]5. Valoración de Controles'!$K57))</f>
        <v/>
      </c>
      <c r="U57" s="41" t="str">
        <f>IF($H$57="","",
IF(OR($H$57="Corrupción",$H$57="Lavado de Activos",$H$57="Financiación del Terrorismo",$H$57="Trámites, OPAs y Consultas de Acceso a la Información Pública"),"No Aplica",'[7]5. Valoración de Controles'!$L57))</f>
        <v/>
      </c>
      <c r="V57" s="41" t="str">
        <f>IF($H$57="","",
IF(OR($H$57="Corrupción",$H$57="Lavado de Activos",$H$57="Financiación del Terrorismo",$H$57="Trámites, OPAs y Consultas de Acceso a la Información Pública"),"No Aplica",'[7]5. Valoración de Controles'!$M57))</f>
        <v/>
      </c>
      <c r="W57" s="41" t="str">
        <f>IF($H$57="","",
IF(OR($H$57="Corrupción",$H$57="Lavado de Activos",$H$57="Financiación del Terrorismo",$H$57="Trámites, OPAs y Consultas de Acceso a la Información Pública"),"No Aplica",'[7]5. Valoración de Controles'!$N57))</f>
        <v/>
      </c>
      <c r="X57" s="42" t="str">
        <f>IF($H$57="","",
IF(OR($H$57="Corrupción",$H$57="Lavado de Activos",$H$57="Financiación del Terrorismo",$H$57="Trámites, OPAs y Consultas de Acceso a la Información Pública"),"No Aplica",'[7]5. Valoración de Controles'!$O57))</f>
        <v/>
      </c>
      <c r="Y57" s="42" t="str">
        <f>IF($H$57="","",
IF(OR($H$57="Corrupción",$H$57="Lavado de Activos",$H$57="Financiación del Terrorismo",$H$57="Trámites, OPAs y Consultas de Acceso a la Información Pública"),"No Aplica",'[7]5. Valoración de Controles'!$P57))</f>
        <v/>
      </c>
      <c r="Z57" s="42" t="str">
        <f>IF($H$57="","",
IF(OR($H$57="Corrupción",$H$57="Lavado de Activos",$H$57="Financiación del Terrorismo",$H$57="Trámites, OPAs y Consultas de Acceso a la Información Pública"),"No Aplica",'[7]5. Valoración de Controles'!$Q57))</f>
        <v/>
      </c>
      <c r="AA57" s="43" t="str">
        <f>IF($H$57="","",
IF(OR($H$57="Corrupción",$H$57="Lavado de Activos",$H$57="Financiación del Terrorismo",$H$57="Trámites, OPAs y Consultas de Acceso a la Información Pública"),"No aplica",'[7]5. Valoración de Controles'!$R57))</f>
        <v/>
      </c>
      <c r="AB57" s="37" t="str">
        <f>IF(H57="","",
IF(OR(H57="Corrupción",H57="Lavado de Activos",H57="Financiación del Terrorismo",H57="Trámites, OPAs y Consultas de Acceso a la Información Pública"),'[7]6.Valoración Control Corrupción'!W57:W59,
IF(OR(H57&lt;&gt;"Corrupción",H57&lt;&gt;"Lavado de Activos",H57&lt;&gt;"Financiación del Terrorismo",H57&lt;&gt;"Trámites, OPAs y Consultas de Acceso a la Información Pública"),IF(AC57="","",
IF(AND(AC57&gt;0,AC57&lt;0.4),"Muy Baja",
IF(AND(AC57&gt;=0.4,AC57&lt;0.6),"Baja",
IF(AND(AC57&gt;=0.6,AC57&lt;0.8),"Media",
IF(AND(AC57&gt;=0.8,AC57&lt;1),"Alta",
IF(AC57&gt;=1,"Muy Alta","")))))))))</f>
        <v/>
      </c>
      <c r="AC57" s="44"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IF('[7]5. Valoración de Controles'!U59&gt;0,'[7]5. Valoración de Controles'!U59,
IF('[7]5. Valoración de Controles'!U58&gt;0,'[7]5. Valoración de Controles'!U58,
IF('[7]5. Valoración de Controles'!U57&gt;0,'[7]5. Valoración de Controles'!U57,L57))))))</f>
        <v/>
      </c>
      <c r="AD57" s="37" t="str">
        <f>IF(H57="","",
IF(OR(H57="Corrupción",H57="Lavado de Activos",H57="Financiación del Terrorismo",H57="Trámites, OPAs y Consultas de Acceso a la Información Pública"),'[7]3. Impacto Riesgo de Corrupción'!Z57:Z59,
IF(OR(H57&lt;&gt;"Corrupción",H57&lt;&gt;"Lavado de Activos",H57&lt;&gt;"Financiación del Terrorismo",H57&lt;&gt;"Trámites, OPAs y Consultas de Acceso a la Información Pública"),
IF(AE57="","",
IF(AND(AE57&gt;0,AE57&lt;0.4),"Leve",
IF(AND(AE57&gt;=0.4,AE57&lt;0.6),"Menor",
IF(AND(AE57&gt;=0.6,AE57&lt;0.8),"Moderado",
IF(AND(AE57&gt;=0.8,AE57&lt;1),"Mayor",
IF(AE57&gt;=1,"Catastrófico","")))))))))</f>
        <v/>
      </c>
      <c r="AE57" s="44"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IF('[7]5. Valoración de Controles'!V59&gt;0,'[7]5. Valoración de Controles'!V59,
IF('[7]5. Valoración de Controles'!V58&gt;0,'[7]5. Valoración de Controles'!V58,
IF('[7]5. Valoración de Controles'!V57&gt;0,'[7]5. Valoración de Controles'!V57,O57))))))</f>
        <v/>
      </c>
      <c r="AF57" s="39" t="str">
        <f t="shared" ref="AF57" si="45">IF(AND(AB57="Muy Alta",OR(AD57="Leve",AD57="Menor",AD57="Moderado",AD57="Mayor")),"Alto",
IF(AND(AB57="Alta",OR(AD57="Leve",AD57="Menor")),"Moderado",
IF(AND(AB57="Alta",OR(AD57="Moderado",AD57="Mayor")),"Alto",
IF(AND(AB57="Media",OR(AD57="Leve",AD57="Menor",AD57="Moderado")),"Moderado",
IF(AND(AB57="Media",OR(AD57="Mayor")),"Alto",
IF(AND(AB57="Baja",OR(AD57="Leve")),"Bajo",
IF(AND(OR(AB57="Baja",AB57="Improbable"),OR(AD57="Menor",AD57="Moderado")),"Moderado",
IF(AND(OR(AB57="Baja",AB57="Improbable"),AD57="Mayor"),"Alto",
IF(AND(AB57="Muy Baja",OR(AD57="Leve",AD57="Menor")),"Bajo",
IF(AND(OR(AB57="Muy Baja",AB57="Rara vez"),OR(AD57="Moderado")),"Moderado",
IF(AND(OR(AB57="Muy Baja",AB57="Rara vez"),AD57="Mayor"),"Alto",
IF(AND(OR(AB57="Casi seguro",AB57="Probable",AB57="Posible"),AD57="Mayor"),"Extremo",
IF(AND(AB57="Casi seguro",AD57="Moderado"),"Extremo",
IF(AND(OR(AB57="Probable",AB57="Posible"),OR(AD57="Moderado")),"Alto",
IF(AD57="Catastrófico","Extremo","")))))))))))))))</f>
        <v/>
      </c>
      <c r="AG57" s="45"/>
      <c r="AH57" s="46" t="str">
        <f t="shared" ref="AH57" si="46">IF(AG57="Reducir (Mitigar)","Debe establecer el plan de acción a implementar para mitigar el nivel del riesgo",
IF(AG57="Reducir (Transferir)","No amerita plan de acción. Debe tercerizar la actividad que genera este riesgo o adquirir polizas para evitar responsabilidad economica, sin embargo mantiene la responsabilidad reputacional",
IF(AG57="Aceptar","No amerita plan de acción. Asuma las consecuencias de la materialización del riesgo",
IF(AG57="Evitar","No amerita plan de acción. No ejecute la actividad que genera el riesgo",
IF(AG57="Reducir","Debe establecer el plan de acción a implementar para mitigar el nivel del riesgo",
IF(AG57="Compartir","No amerita plan de acción. Comparta el riesgo con una parte interesada que pueda gestionarlo con mas eficacia",""))))))</f>
        <v/>
      </c>
      <c r="AI57" s="47"/>
      <c r="AJ57" s="48"/>
      <c r="AK57" s="49" t="str">
        <f t="shared" ref="AK57" si="47">IF(AI57="","","∑ Peso porcentual de cada acción definida")</f>
        <v/>
      </c>
      <c r="AL57" s="50"/>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row>
    <row r="58" spans="1:67" ht="31.5" customHeight="1">
      <c r="A58" s="35"/>
      <c r="B58" s="36"/>
      <c r="C58" s="36"/>
      <c r="D58" s="36"/>
      <c r="E58" s="36"/>
      <c r="F58" s="36"/>
      <c r="G58" s="36"/>
      <c r="H58" s="36"/>
      <c r="I58" s="36"/>
      <c r="J58" s="36"/>
      <c r="K58" s="37"/>
      <c r="L58" s="38"/>
      <c r="M58" s="36"/>
      <c r="N58" s="37"/>
      <c r="O58" s="38"/>
      <c r="P58" s="39"/>
      <c r="Q58" s="40" t="str">
        <f>IF($H$57="","",
IF(OR($H$57="Corrupción",$H$57="Lavado de Activos",$H$57="Financiación del Terrorismo",$H$57="Trámites, OPAs y Consultas de Acceso a la Información Pública"),'[7]6.Valoración Control Corrupción'!$E58,'[7]5. Valoración de Controles'!$H58))</f>
        <v/>
      </c>
      <c r="R58" s="41" t="str">
        <f>IF($H$57="","",
IF(OR($H$57="Corrupción",$H$57="Lavado de Activos",$H$57="Financiación del Terrorismo",$H$57="Trámites, OPAs y Consultas de Acceso a la Información Pública"),"No Aplica",'[7]5. Valoración de Controles'!$I58))</f>
        <v/>
      </c>
      <c r="S58" s="41" t="str">
        <f>IF($H$57="","",
IF(OR($H$57="Corrupción",$H$57="Lavado de Activos",$H$57="Financiación del Terrorismo",$H$57="Trámites, OPAs y Consultas de Acceso a la Información Pública"),"No Aplica",'[7]5. Valoración de Controles'!$J58))</f>
        <v/>
      </c>
      <c r="T58" s="41" t="str">
        <f>IF($H$57="","",
IF(OR($H$57="Corrupción",$H$57="Lavado de Activos",$H$57="Financiación del Terrorismo",$H$57="Trámites, OPAs y Consultas de Acceso a la Información Pública"),"No Aplica",'[7]5. Valoración de Controles'!$K58))</f>
        <v/>
      </c>
      <c r="U58" s="41" t="str">
        <f>IF($H$57="","",
IF(OR($H$57="Corrupción",$H$57="Lavado de Activos",$H$57="Financiación del Terrorismo",$H$57="Trámites, OPAs y Consultas de Acceso a la Información Pública"),"No Aplica",'[7]5. Valoración de Controles'!$L58))</f>
        <v/>
      </c>
      <c r="V58" s="41" t="str">
        <f>IF($H$57="","",
IF(OR($H$57="Corrupción",$H$57="Lavado de Activos",$H$57="Financiación del Terrorismo",$H$57="Trámites, OPAs y Consultas de Acceso a la Información Pública"),"No Aplica",'[7]5. Valoración de Controles'!$M58))</f>
        <v/>
      </c>
      <c r="W58" s="41" t="str">
        <f>IF($H$57="","",
IF(OR($H$57="Corrupción",$H$57="Lavado de Activos",$H$57="Financiación del Terrorismo",$H$57="Trámites, OPAs y Consultas de Acceso a la Información Pública"),"No Aplica",'[7]5. Valoración de Controles'!$N58))</f>
        <v/>
      </c>
      <c r="X58" s="42" t="str">
        <f>IF($H$57="","",
IF(OR($H$57="Corrupción",$H$57="Lavado de Activos",$H$57="Financiación del Terrorismo",$H$57="Trámites, OPAs y Consultas de Acceso a la Información Pública"),"No Aplica",'[7]5. Valoración de Controles'!$O58))</f>
        <v/>
      </c>
      <c r="Y58" s="42" t="str">
        <f>IF($H$57="","",
IF(OR($H$57="Corrupción",$H$57="Lavado de Activos",$H$57="Financiación del Terrorismo",$H$57="Trámites, OPAs y Consultas de Acceso a la Información Pública"),"No Aplica",'[7]5. Valoración de Controles'!$P58))</f>
        <v/>
      </c>
      <c r="Z58" s="42" t="str">
        <f>IF($H$57="","",
IF(OR($H$57="Corrupción",$H$57="Lavado de Activos",$H$57="Financiación del Terrorismo",$H$57="Trámites, OPAs y Consultas de Acceso a la Información Pública"),"No Aplica",'[7]5. Valoración de Controles'!$Q58))</f>
        <v/>
      </c>
      <c r="AA58" s="43" t="str">
        <f>IF($H$57="","",
IF(OR($H$57="Corrupción",$H$57="Lavado de Activos",$H$57="Financiación del Terrorismo",$H$57="Trámites, OPAs y Consultas de Acceso a la Información Pública"),"No aplica",'[7]5. Valoración de Controles'!$R58))</f>
        <v/>
      </c>
      <c r="AB58" s="37"/>
      <c r="AC58" s="52"/>
      <c r="AD58" s="37"/>
      <c r="AE58" s="52"/>
      <c r="AF58" s="39"/>
      <c r="AG58" s="45"/>
      <c r="AH58" s="53"/>
      <c r="AI58" s="54"/>
      <c r="AJ58" s="55"/>
      <c r="AK58" s="56"/>
      <c r="AL58" s="55"/>
    </row>
    <row r="59" spans="1:67" ht="31.5" customHeight="1">
      <c r="A59" s="35"/>
      <c r="B59" s="36"/>
      <c r="C59" s="36"/>
      <c r="D59" s="36"/>
      <c r="E59" s="36"/>
      <c r="F59" s="36"/>
      <c r="G59" s="36"/>
      <c r="H59" s="36"/>
      <c r="I59" s="36"/>
      <c r="J59" s="36"/>
      <c r="K59" s="37"/>
      <c r="L59" s="38"/>
      <c r="M59" s="36"/>
      <c r="N59" s="37"/>
      <c r="O59" s="38"/>
      <c r="P59" s="39"/>
      <c r="Q59" s="40" t="str">
        <f>IF($H$57="","",
IF(OR($H$57="Corrupción",$H$57="Lavado de Activos",$H$57="Financiación del Terrorismo",$H$57="Trámites, OPAs y Consultas de Acceso a la Información Pública"),'[7]6.Valoración Control Corrupción'!$E59,'[7]5. Valoración de Controles'!$H59))</f>
        <v/>
      </c>
      <c r="R59" s="41" t="str">
        <f>IF($H$57="","",
IF(OR($H$57="Corrupción",$H$57="Lavado de Activos",$H$57="Financiación del Terrorismo",$H$57="Trámites, OPAs y Consultas de Acceso a la Información Pública"),"No Aplica",'[7]5. Valoración de Controles'!$I59))</f>
        <v/>
      </c>
      <c r="S59" s="41" t="str">
        <f>IF($H$57="","",
IF(OR($H$57="Corrupción",$H$57="Lavado de Activos",$H$57="Financiación del Terrorismo",$H$57="Trámites, OPAs y Consultas de Acceso a la Información Pública"),"No Aplica",'[7]5. Valoración de Controles'!$J59))</f>
        <v/>
      </c>
      <c r="T59" s="41" t="str">
        <f>IF($H$57="","",
IF(OR($H$57="Corrupción",$H$57="Lavado de Activos",$H$57="Financiación del Terrorismo",$H$57="Trámites, OPAs y Consultas de Acceso a la Información Pública"),"No Aplica",'[7]5. Valoración de Controles'!$K59))</f>
        <v/>
      </c>
      <c r="U59" s="41" t="str">
        <f>IF($H$57="","",
IF(OR($H$57="Corrupción",$H$57="Lavado de Activos",$H$57="Financiación del Terrorismo",$H$57="Trámites, OPAs y Consultas de Acceso a la Información Pública"),"No Aplica",'[7]5. Valoración de Controles'!$L59))</f>
        <v/>
      </c>
      <c r="V59" s="41" t="str">
        <f>IF($H$57="","",
IF(OR($H$57="Corrupción",$H$57="Lavado de Activos",$H$57="Financiación del Terrorismo",$H$57="Trámites, OPAs y Consultas de Acceso a la Información Pública"),"No Aplica",'[7]5. Valoración de Controles'!$M59))</f>
        <v/>
      </c>
      <c r="W59" s="41" t="str">
        <f>IF($H$57="","",
IF(OR($H$57="Corrupción",$H$57="Lavado de Activos",$H$57="Financiación del Terrorismo",$H$57="Trámites, OPAs y Consultas de Acceso a la Información Pública"),"No Aplica",'[7]5. Valoración de Controles'!$N59))</f>
        <v/>
      </c>
      <c r="X59" s="42" t="str">
        <f>IF($H$57="","",
IF(OR($H$57="Corrupción",$H$57="Lavado de Activos",$H$57="Financiación del Terrorismo",$H$57="Trámites, OPAs y Consultas de Acceso a la Información Pública"),"No Aplica",'[7]5. Valoración de Controles'!$O59))</f>
        <v/>
      </c>
      <c r="Y59" s="42" t="str">
        <f>IF($H$57="","",
IF(OR($H$57="Corrupción",$H$57="Lavado de Activos",$H$57="Financiación del Terrorismo",$H$57="Trámites, OPAs y Consultas de Acceso a la Información Pública"),"No Aplica",'[7]5. Valoración de Controles'!$P59))</f>
        <v/>
      </c>
      <c r="Z59" s="42" t="str">
        <f>IF($H$57="","",
IF(OR($H$57="Corrupción",$H$57="Lavado de Activos",$H$57="Financiación del Terrorismo",$H$57="Trámites, OPAs y Consultas de Acceso a la Información Pública"),"No Aplica",'[7]5. Valoración de Controles'!$Q59))</f>
        <v/>
      </c>
      <c r="AA59" s="43" t="str">
        <f>IF($H$57="","",
IF(OR($H$57="Corrupción",$H$57="Lavado de Activos",$H$57="Financiación del Terrorismo",$H$57="Trámites, OPAs y Consultas de Acceso a la Información Pública"),"No aplica",'[7]5. Valoración de Controles'!$R59))</f>
        <v/>
      </c>
      <c r="AB59" s="37"/>
      <c r="AC59" s="52"/>
      <c r="AD59" s="37"/>
      <c r="AE59" s="52"/>
      <c r="AF59" s="39"/>
      <c r="AG59" s="45"/>
      <c r="AH59" s="53"/>
      <c r="AI59" s="54"/>
      <c r="AJ59" s="55"/>
      <c r="AK59" s="56"/>
      <c r="AL59" s="55"/>
    </row>
    <row r="60" spans="1:67" ht="31.5" customHeight="1">
      <c r="A60" s="35">
        <v>18</v>
      </c>
      <c r="B60" s="36" t="str">
        <f>'[7]2. Identificación del Riesgo'!B60:B62</f>
        <v/>
      </c>
      <c r="C60" s="36" t="str">
        <f>IF('[7]2. Identificación del Riesgo'!C60:C62="","",'[7]2. Identificación del Riesgo'!C60:C62)</f>
        <v/>
      </c>
      <c r="D60" s="36" t="str">
        <f>IF('[7]2. Identificación del Riesgo'!D60:D62="","",'[7]2. Identificación del Riesgo'!D60:D62)</f>
        <v/>
      </c>
      <c r="E60" s="36" t="str">
        <f>IF('[7]2. Identificación del Riesgo'!E60:E62="","",'[7]2. Identificación del Riesgo'!E60:E62)</f>
        <v/>
      </c>
      <c r="F60" s="36" t="str">
        <f>IF('[7]2. Identificación del Riesgo'!F60:F62="","",'[7]2. Identificación del Riesgo'!F60:F62)</f>
        <v/>
      </c>
      <c r="G60" s="36" t="str">
        <f>IF('[7]2. Identificación del Riesgo'!G60:G62="","",'[7]2. Identificación del Riesgo'!G60:G62)</f>
        <v/>
      </c>
      <c r="H60" s="36" t="str">
        <f>IF('[7]2. Identificación del Riesgo'!H60:H62="","",'[7]2. Identificación del Riesgo'!H60:H62)</f>
        <v/>
      </c>
      <c r="I60" s="36" t="str">
        <f>IF('[7]2. Identificación del Riesgo'!I60:I62="","",'[7]2. Identificación del Riesgo'!I60:I62)</f>
        <v/>
      </c>
      <c r="J60" s="36" t="str">
        <f>IF('[7]2. Identificación del Riesgo'!J60:J62="","",'[7]2. Identificación del Riesgo'!J60:J62)</f>
        <v/>
      </c>
      <c r="K60" s="37" t="str">
        <f>'[7]2. Identificación del Riesgo'!K60:K62</f>
        <v/>
      </c>
      <c r="L60" s="38" t="str">
        <f>'[7]2. Identificación del Riesgo'!L60:L62</f>
        <v/>
      </c>
      <c r="M60" s="36" t="str">
        <f>IF(OR('[7]2. Identificación del Riesgo'!H60:H62="Corrupción",'[7]2. Identificación del Riesgo'!H60:H62="Lavado de Activos",'[7]2. Identificación del Riesgo'!H60:H62="Financiación del Terrorismo",'[7]2. Identificación del Riesgo'!H60:H62="Trámites, OPAs y Consultas de Acceso a la Información Pública"),"No Aplica",
IF('[7]2. Identificación del Riesgo'!M60:M62="","",'[7]2. Identificación del Riesgo'!M60:M62))</f>
        <v/>
      </c>
      <c r="N60" s="37" t="str">
        <f>'[7]2. Identificación del Riesgo'!N60:N62</f>
        <v/>
      </c>
      <c r="O60" s="38" t="str">
        <f>'[7]2. Identificación del Riesgo'!O60:O62</f>
        <v/>
      </c>
      <c r="P60" s="39" t="str">
        <f>'[7]2. Identificación del Riesgo'!P60:P62</f>
        <v/>
      </c>
      <c r="Q60" s="40" t="str">
        <f>IF($H$60="","",
IF(OR($H$60="Corrupción",$H$60="Lavado de Activos",$H$60="Financiación del Terrorismo",$H$60="Trámites, OPAs y Consultas de Acceso a la Información Pública"),'[7]6.Valoración Control Corrupción'!$E60,'[7]5. Valoración de Controles'!$H60))</f>
        <v/>
      </c>
      <c r="R60" s="41" t="str">
        <f>IF($H$60="","",
IF(OR($H$60="Corrupción",$H$60="Lavado de Activos",$H$60="Financiación del Terrorismo",$H$60="Trámites, OPAs y Consultas de Acceso a la Información Pública"),"No Aplica",'[7]5. Valoración de Controles'!$I60))</f>
        <v/>
      </c>
      <c r="S60" s="41" t="str">
        <f>IF($H$60="","",
IF(OR($H$60="Corrupción",$H$60="Lavado de Activos",$H$60="Financiación del Terrorismo",$H$60="Trámites, OPAs y Consultas de Acceso a la Información Pública"),"No Aplica",'[7]5. Valoración de Controles'!$J60))</f>
        <v/>
      </c>
      <c r="T60" s="41" t="str">
        <f>IF($H$60="","",
IF(OR($H$60="Corrupción",$H$60="Lavado de Activos",$H$60="Financiación del Terrorismo",$H$60="Trámites, OPAs y Consultas de Acceso a la Información Pública"),"No Aplica",'[7]5. Valoración de Controles'!$K60))</f>
        <v/>
      </c>
      <c r="U60" s="41" t="str">
        <f>IF($H$60="","",
IF(OR($H$60="Corrupción",$H$60="Lavado de Activos",$H$60="Financiación del Terrorismo",$H$60="Trámites, OPAs y Consultas de Acceso a la Información Pública"),"No Aplica",'[7]5. Valoración de Controles'!$L60))</f>
        <v/>
      </c>
      <c r="V60" s="41" t="str">
        <f>IF($H$60="","",
IF(OR($H$60="Corrupción",$H$60="Lavado de Activos",$H$60="Financiación del Terrorismo",$H$60="Trámites, OPAs y Consultas de Acceso a la Información Pública"),"No Aplica",'[7]5. Valoración de Controles'!$M60))</f>
        <v/>
      </c>
      <c r="W60" s="41" t="str">
        <f>IF($H$60="","",
IF(OR($H$60="Corrupción",$H$60="Lavado de Activos",$H$60="Financiación del Terrorismo",$H$60="Trámites, OPAs y Consultas de Acceso a la Información Pública"),"No Aplica",'[7]5. Valoración de Controles'!$N60))</f>
        <v/>
      </c>
      <c r="X60" s="42" t="str">
        <f>IF($H$60="","",
IF(OR($H$60="Corrupción",$H$60="Lavado de Activos",$H$60="Financiación del Terrorismo",$H$60="Trámites, OPAs y Consultas de Acceso a la Información Pública"),"No Aplica",'[7]5. Valoración de Controles'!$O60))</f>
        <v/>
      </c>
      <c r="Y60" s="42" t="str">
        <f>IF($H$60="","",
IF(OR($H$60="Corrupción",$H$60="Lavado de Activos",$H$60="Financiación del Terrorismo",$H$60="Trámites, OPAs y Consultas de Acceso a la Información Pública"),"No Aplica",'[7]5. Valoración de Controles'!$P60))</f>
        <v/>
      </c>
      <c r="Z60" s="42" t="str">
        <f>IF($H$60="","",
IF(OR($H$60="Corrupción",$H$60="Lavado de Activos",$H$60="Financiación del Terrorismo",$H$60="Trámites, OPAs y Consultas de Acceso a la Información Pública"),"No Aplica",'[7]5. Valoración de Controles'!$Q60))</f>
        <v/>
      </c>
      <c r="AA60" s="43" t="str">
        <f>IF($H$60="","",
IF(OR($H$60="Corrupción",$H$60="Lavado de Activos",$H$60="Financiación del Terrorismo",$H$60="Trámites, OPAs y Consultas de Acceso a la Información Pública"),"No aplica",'[7]5. Valoración de Controles'!$R60))</f>
        <v/>
      </c>
      <c r="AB60" s="37" t="str">
        <f>IF(H60="","",
IF(OR(H60="Corrupción",H60="Lavado de Activos",H60="Financiación del Terrorismo",H60="Trámites, OPAs y Consultas de Acceso a la Información Pública"),'[7]6.Valoración Control Corrupción'!W60:W62,
IF(OR(H60&lt;&gt;"Corrupción",H60&lt;&gt;"Lavado de Activos",H60&lt;&gt;"Financiación del Terrorismo",H60&lt;&gt;"Trámites, OPAs y Consultas de Acceso a la Información Pública"),IF(AC60="","",
IF(AND(AC60&gt;0,AC60&lt;0.4),"Muy Baja",
IF(AND(AC60&gt;=0.4,AC60&lt;0.6),"Baja",
IF(AND(AC60&gt;=0.6,AC60&lt;0.8),"Media",
IF(AND(AC60&gt;=0.8,AC60&lt;1),"Alta",
IF(AC60&gt;=1,"Muy Alta","")))))))))</f>
        <v/>
      </c>
      <c r="AC60" s="44"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IF('[7]5. Valoración de Controles'!U62&gt;0,'[7]5. Valoración de Controles'!U62,
IF('[7]5. Valoración de Controles'!U61&gt;0,'[7]5. Valoración de Controles'!U61,
IF('[7]5. Valoración de Controles'!U60&gt;0,'[7]5. Valoración de Controles'!U60,L60))))))</f>
        <v/>
      </c>
      <c r="AD60" s="37" t="str">
        <f>IF(H60="","",
IF(OR(H60="Corrupción",H60="Lavado de Activos",H60="Financiación del Terrorismo",H60="Trámites, OPAs y Consultas de Acceso a la Información Pública"),'[7]3. Impacto Riesgo de Corrupción'!Z60:Z62,
IF(OR(H60&lt;&gt;"Corrupción",H60&lt;&gt;"Lavado de Activos",H60&lt;&gt;"Financiación del Terrorismo",H60&lt;&gt;"Trámites, OPAs y Consultas de Acceso a la Información Pública"),
IF(AE60="","",
IF(AND(AE60&gt;0,AE60&lt;0.4),"Leve",
IF(AND(AE60&gt;=0.4,AE60&lt;0.6),"Menor",
IF(AND(AE60&gt;=0.6,AE60&lt;0.8),"Moderado",
IF(AND(AE60&gt;=0.8,AE60&lt;1),"Mayor",
IF(AE60&gt;=1,"Catastrófico","")))))))))</f>
        <v/>
      </c>
      <c r="AE60" s="44"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IF('[7]5. Valoración de Controles'!V62&gt;0,'[7]5. Valoración de Controles'!V62,
IF('[7]5. Valoración de Controles'!V61&gt;0,'[7]5. Valoración de Controles'!V61,
IF('[7]5. Valoración de Controles'!V60&gt;0,'[7]5. Valoración de Controles'!V60,O60))))))</f>
        <v/>
      </c>
      <c r="AF60" s="39" t="str">
        <f t="shared" ref="AF60" si="48">IF(AND(AB60="Muy Alta",OR(AD60="Leve",AD60="Menor",AD60="Moderado",AD60="Mayor")),"Alto",
IF(AND(AB60="Alta",OR(AD60="Leve",AD60="Menor")),"Moderado",
IF(AND(AB60="Alta",OR(AD60="Moderado",AD60="Mayor")),"Alto",
IF(AND(AB60="Media",OR(AD60="Leve",AD60="Menor",AD60="Moderado")),"Moderado",
IF(AND(AB60="Media",OR(AD60="Mayor")),"Alto",
IF(AND(AB60="Baja",OR(AD60="Leve")),"Bajo",
IF(AND(OR(AB60="Baja",AB60="Improbable"),OR(AD60="Menor",AD60="Moderado")),"Moderado",
IF(AND(OR(AB60="Baja",AB60="Improbable"),AD60="Mayor"),"Alto",
IF(AND(AB60="Muy Baja",OR(AD60="Leve",AD60="Menor")),"Bajo",
IF(AND(OR(AB60="Muy Baja",AB60="Rara vez"),OR(AD60="Moderado")),"Moderado",
IF(AND(OR(AB60="Muy Baja",AB60="Rara vez"),AD60="Mayor"),"Alto",
IF(AND(OR(AB60="Casi seguro",AB60="Probable",AB60="Posible"),AD60="Mayor"),"Extremo",
IF(AND(AB60="Casi seguro",AD60="Moderado"),"Extremo",
IF(AND(OR(AB60="Probable",AB60="Posible"),OR(AD60="Moderado")),"Alto",
IF(AD60="Catastrófico","Extremo","")))))))))))))))</f>
        <v/>
      </c>
      <c r="AG60" s="45"/>
      <c r="AH60" s="46" t="str">
        <f t="shared" ref="AH60" si="49">IF(AG60="Reducir (Mitigar)","Debe establecer el plan de acción a implementar para mitigar el nivel del riesgo",
IF(AG60="Reducir (Transferir)","No amerita plan de acción. Debe tercerizar la actividad que genera este riesgo o adquirir polizas para evitar responsabilidad economica, sin embargo mantiene la responsabilidad reputacional",
IF(AG60="Aceptar","No amerita plan de acción. Asuma las consecuencias de la materialización del riesgo",
IF(AG60="Evitar","No amerita plan de acción. No ejecute la actividad que genera el riesgo",
IF(AG60="Reducir","Debe establecer el plan de acción a implementar para mitigar el nivel del riesgo",
IF(AG60="Compartir","No amerita plan de acción. Comparta el riesgo con una parte interesada que pueda gestionarlo con mas eficacia",""))))))</f>
        <v/>
      </c>
      <c r="AI60" s="47"/>
      <c r="AJ60" s="48"/>
      <c r="AK60" s="49" t="str">
        <f t="shared" ref="AK60" si="50">IF(AI60="","","∑ Peso porcentual de cada acción definida")</f>
        <v/>
      </c>
      <c r="AL60" s="50"/>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row>
    <row r="61" spans="1:67" ht="31.5" customHeight="1">
      <c r="A61" s="35"/>
      <c r="B61" s="36"/>
      <c r="C61" s="36"/>
      <c r="D61" s="36"/>
      <c r="E61" s="36"/>
      <c r="F61" s="36"/>
      <c r="G61" s="36"/>
      <c r="H61" s="36"/>
      <c r="I61" s="36"/>
      <c r="J61" s="36"/>
      <c r="K61" s="37"/>
      <c r="L61" s="38"/>
      <c r="M61" s="36"/>
      <c r="N61" s="37"/>
      <c r="O61" s="38"/>
      <c r="P61" s="39"/>
      <c r="Q61" s="40" t="str">
        <f>IF($H$60="","",
IF(OR($H$60="Corrupción",$H$60="Lavado de Activos",$H$60="Financiación del Terrorismo",$H$60="Trámites, OPAs y Consultas de Acceso a la Información Pública"),'[7]6.Valoración Control Corrupción'!$E61,'[7]5. Valoración de Controles'!$H61))</f>
        <v/>
      </c>
      <c r="R61" s="41" t="str">
        <f>IF($H$60="","",
IF(OR($H$60="Corrupción",$H$60="Lavado de Activos",$H$60="Financiación del Terrorismo",$H$60="Trámites, OPAs y Consultas de Acceso a la Información Pública"),"No Aplica",'[7]5. Valoración de Controles'!$I61))</f>
        <v/>
      </c>
      <c r="S61" s="41" t="str">
        <f>IF($H$60="","",
IF(OR($H$60="Corrupción",$H$60="Lavado de Activos",$H$60="Financiación del Terrorismo",$H$60="Trámites, OPAs y Consultas de Acceso a la Información Pública"),"No Aplica",'[7]5. Valoración de Controles'!$J61))</f>
        <v/>
      </c>
      <c r="T61" s="41" t="str">
        <f>IF($H$60="","",
IF(OR($H$60="Corrupción",$H$60="Lavado de Activos",$H$60="Financiación del Terrorismo",$H$60="Trámites, OPAs y Consultas de Acceso a la Información Pública"),"No Aplica",'[7]5. Valoración de Controles'!$K61))</f>
        <v/>
      </c>
      <c r="U61" s="41" t="str">
        <f>IF($H$60="","",
IF(OR($H$60="Corrupción",$H$60="Lavado de Activos",$H$60="Financiación del Terrorismo",$H$60="Trámites, OPAs y Consultas de Acceso a la Información Pública"),"No Aplica",'[7]5. Valoración de Controles'!$L61))</f>
        <v/>
      </c>
      <c r="V61" s="41" t="str">
        <f>IF($H$60="","",
IF(OR($H$60="Corrupción",$H$60="Lavado de Activos",$H$60="Financiación del Terrorismo",$H$60="Trámites, OPAs y Consultas de Acceso a la Información Pública"),"No Aplica",'[7]5. Valoración de Controles'!$M61))</f>
        <v/>
      </c>
      <c r="W61" s="41" t="str">
        <f>IF($H$60="","",
IF(OR($H$60="Corrupción",$H$60="Lavado de Activos",$H$60="Financiación del Terrorismo",$H$60="Trámites, OPAs y Consultas de Acceso a la Información Pública"),"No Aplica",'[7]5. Valoración de Controles'!$N61))</f>
        <v/>
      </c>
      <c r="X61" s="42" t="str">
        <f>IF($H$60="","",
IF(OR($H$60="Corrupción",$H$60="Lavado de Activos",$H$60="Financiación del Terrorismo",$H$60="Trámites, OPAs y Consultas de Acceso a la Información Pública"),"No Aplica",'[7]5. Valoración de Controles'!$O61))</f>
        <v/>
      </c>
      <c r="Y61" s="42" t="str">
        <f>IF($H$60="","",
IF(OR($H$60="Corrupción",$H$60="Lavado de Activos",$H$60="Financiación del Terrorismo",$H$60="Trámites, OPAs y Consultas de Acceso a la Información Pública"),"No Aplica",'[7]5. Valoración de Controles'!$P61))</f>
        <v/>
      </c>
      <c r="Z61" s="42" t="str">
        <f>IF($H$60="","",
IF(OR($H$60="Corrupción",$H$60="Lavado de Activos",$H$60="Financiación del Terrorismo",$H$60="Trámites, OPAs y Consultas de Acceso a la Información Pública"),"No Aplica",'[7]5. Valoración de Controles'!$Q61))</f>
        <v/>
      </c>
      <c r="AA61" s="43" t="str">
        <f>IF($H$60="","",
IF(OR($H$60="Corrupción",$H$60="Lavado de Activos",$H$60="Financiación del Terrorismo",$H$60="Trámites, OPAs y Consultas de Acceso a la Información Pública"),"No aplica",'[7]5. Valoración de Controles'!$R61))</f>
        <v/>
      </c>
      <c r="AB61" s="37"/>
      <c r="AC61" s="52"/>
      <c r="AD61" s="37"/>
      <c r="AE61" s="52"/>
      <c r="AF61" s="39"/>
      <c r="AG61" s="45"/>
      <c r="AH61" s="53"/>
      <c r="AI61" s="54"/>
      <c r="AJ61" s="55"/>
      <c r="AK61" s="56"/>
      <c r="AL61" s="55"/>
    </row>
    <row r="62" spans="1:67" ht="31.5" customHeight="1">
      <c r="A62" s="35"/>
      <c r="B62" s="36"/>
      <c r="C62" s="36"/>
      <c r="D62" s="36"/>
      <c r="E62" s="36"/>
      <c r="F62" s="36"/>
      <c r="G62" s="36"/>
      <c r="H62" s="36"/>
      <c r="I62" s="36"/>
      <c r="J62" s="36"/>
      <c r="K62" s="37"/>
      <c r="L62" s="38"/>
      <c r="M62" s="36"/>
      <c r="N62" s="37"/>
      <c r="O62" s="38"/>
      <c r="P62" s="39"/>
      <c r="Q62" s="40" t="str">
        <f>IF($H$60="","",
IF(OR($H$60="Corrupción",$H$60="Lavado de Activos",$H$60="Financiación del Terrorismo",$H$60="Trámites, OPAs y Consultas de Acceso a la Información Pública"),'[7]6.Valoración Control Corrupción'!$E62,'[7]5. Valoración de Controles'!$H62))</f>
        <v/>
      </c>
      <c r="R62" s="41" t="str">
        <f>IF($H$60="","",
IF(OR($H$60="Corrupción",$H$60="Lavado de Activos",$H$60="Financiación del Terrorismo",$H$60="Trámites, OPAs y Consultas de Acceso a la Información Pública"),"No Aplica",'[7]5. Valoración de Controles'!$I62))</f>
        <v/>
      </c>
      <c r="S62" s="41" t="str">
        <f>IF($H$60="","",
IF(OR($H$60="Corrupción",$H$60="Lavado de Activos",$H$60="Financiación del Terrorismo",$H$60="Trámites, OPAs y Consultas de Acceso a la Información Pública"),"No Aplica",'[7]5. Valoración de Controles'!$J62))</f>
        <v/>
      </c>
      <c r="T62" s="41" t="str">
        <f>IF($H$60="","",
IF(OR($H$60="Corrupción",$H$60="Lavado de Activos",$H$60="Financiación del Terrorismo",$H$60="Trámites, OPAs y Consultas de Acceso a la Información Pública"),"No Aplica",'[7]5. Valoración de Controles'!$K62))</f>
        <v/>
      </c>
      <c r="U62" s="41" t="str">
        <f>IF($H$60="","",
IF(OR($H$60="Corrupción",$H$60="Lavado de Activos",$H$60="Financiación del Terrorismo",$H$60="Trámites, OPAs y Consultas de Acceso a la Información Pública"),"No Aplica",'[7]5. Valoración de Controles'!$L62))</f>
        <v/>
      </c>
      <c r="V62" s="41" t="str">
        <f>IF($H$60="","",
IF(OR($H$60="Corrupción",$H$60="Lavado de Activos",$H$60="Financiación del Terrorismo",$H$60="Trámites, OPAs y Consultas de Acceso a la Información Pública"),"No Aplica",'[7]5. Valoración de Controles'!$M62))</f>
        <v/>
      </c>
      <c r="W62" s="41" t="str">
        <f>IF($H$60="","",
IF(OR($H$60="Corrupción",$H$60="Lavado de Activos",$H$60="Financiación del Terrorismo",$H$60="Trámites, OPAs y Consultas de Acceso a la Información Pública"),"No Aplica",'[7]5. Valoración de Controles'!$N62))</f>
        <v/>
      </c>
      <c r="X62" s="42" t="str">
        <f>IF($H$60="","",
IF(OR($H$60="Corrupción",$H$60="Lavado de Activos",$H$60="Financiación del Terrorismo",$H$60="Trámites, OPAs y Consultas de Acceso a la Información Pública"),"No Aplica",'[7]5. Valoración de Controles'!$O62))</f>
        <v/>
      </c>
      <c r="Y62" s="42" t="str">
        <f>IF($H$60="","",
IF(OR($H$60="Corrupción",$H$60="Lavado de Activos",$H$60="Financiación del Terrorismo",$H$60="Trámites, OPAs y Consultas de Acceso a la Información Pública"),"No Aplica",'[7]5. Valoración de Controles'!$P62))</f>
        <v/>
      </c>
      <c r="Z62" s="42" t="str">
        <f>IF($H$60="","",
IF(OR($H$60="Corrupción",$H$60="Lavado de Activos",$H$60="Financiación del Terrorismo",$H$60="Trámites, OPAs y Consultas de Acceso a la Información Pública"),"No Aplica",'[7]5. Valoración de Controles'!$Q62))</f>
        <v/>
      </c>
      <c r="AA62" s="43" t="str">
        <f>IF($H$60="","",
IF(OR($H$60="Corrupción",$H$60="Lavado de Activos",$H$60="Financiación del Terrorismo",$H$60="Trámites, OPAs y Consultas de Acceso a la Información Pública"),"No aplica",'[7]5. Valoración de Controles'!$R62))</f>
        <v/>
      </c>
      <c r="AB62" s="37"/>
      <c r="AC62" s="52"/>
      <c r="AD62" s="37"/>
      <c r="AE62" s="52"/>
      <c r="AF62" s="39"/>
      <c r="AG62" s="45"/>
      <c r="AH62" s="53"/>
      <c r="AI62" s="54"/>
      <c r="AJ62" s="55"/>
      <c r="AK62" s="56"/>
      <c r="AL62" s="55"/>
    </row>
    <row r="63" spans="1:67" ht="31.5" customHeight="1">
      <c r="A63" s="35">
        <v>19</v>
      </c>
      <c r="B63" s="36" t="str">
        <f>'[7]2. Identificación del Riesgo'!B63:B65</f>
        <v/>
      </c>
      <c r="C63" s="36" t="str">
        <f>IF('[7]2. Identificación del Riesgo'!C63:C65="","",'[7]2. Identificación del Riesgo'!C63:C65)</f>
        <v/>
      </c>
      <c r="D63" s="36" t="str">
        <f>IF('[7]2. Identificación del Riesgo'!D63:D65="","",'[7]2. Identificación del Riesgo'!D63:D65)</f>
        <v/>
      </c>
      <c r="E63" s="36" t="str">
        <f>IF('[7]2. Identificación del Riesgo'!E63:E65="","",'[7]2. Identificación del Riesgo'!E63:E65)</f>
        <v/>
      </c>
      <c r="F63" s="36" t="str">
        <f>IF('[7]2. Identificación del Riesgo'!F63:F65="","",'[7]2. Identificación del Riesgo'!F63:F65)</f>
        <v/>
      </c>
      <c r="G63" s="36" t="str">
        <f>IF('[7]2. Identificación del Riesgo'!G63:G65="","",'[7]2. Identificación del Riesgo'!G63:G65)</f>
        <v/>
      </c>
      <c r="H63" s="36" t="str">
        <f>IF('[7]2. Identificación del Riesgo'!H63:H65="","",'[7]2. Identificación del Riesgo'!H63:H65)</f>
        <v/>
      </c>
      <c r="I63" s="36" t="str">
        <f>IF('[7]2. Identificación del Riesgo'!I63:I65="","",'[7]2. Identificación del Riesgo'!I63:I65)</f>
        <v/>
      </c>
      <c r="J63" s="36" t="str">
        <f>IF('[7]2. Identificación del Riesgo'!J63:J65="","",'[7]2. Identificación del Riesgo'!J63:J65)</f>
        <v/>
      </c>
      <c r="K63" s="37" t="str">
        <f>'[7]2. Identificación del Riesgo'!K63:K65</f>
        <v/>
      </c>
      <c r="L63" s="38" t="str">
        <f>'[7]2. Identificación del Riesgo'!L63:L65</f>
        <v/>
      </c>
      <c r="M63" s="36" t="str">
        <f>IF(OR('[7]2. Identificación del Riesgo'!H63:H65="Corrupción",'[7]2. Identificación del Riesgo'!H63:H65="Lavado de Activos",'[7]2. Identificación del Riesgo'!H63:H65="Financiación del Terrorismo",'[7]2. Identificación del Riesgo'!H63:H65="Trámites, OPAs y Consultas de Acceso a la Información Pública"),"No Aplica",
IF('[7]2. Identificación del Riesgo'!M63:M65="","",'[7]2. Identificación del Riesgo'!M63:M65))</f>
        <v/>
      </c>
      <c r="N63" s="37" t="str">
        <f>'[7]2. Identificación del Riesgo'!N63:N65</f>
        <v/>
      </c>
      <c r="O63" s="38" t="str">
        <f>'[7]2. Identificación del Riesgo'!O63:O65</f>
        <v/>
      </c>
      <c r="P63" s="39" t="str">
        <f>'[7]2. Identificación del Riesgo'!P63:P65</f>
        <v/>
      </c>
      <c r="Q63" s="40" t="str">
        <f>IF($H$63="","",
IF(OR($H$63="Corrupción",$H$63="Lavado de Activos",$H$63="Financiación del Terrorismo",$H$63="Trámites, OPAs y Consultas de Acceso a la Información Pública"),'[7]6.Valoración Control Corrupción'!$E63,'[7]5. Valoración de Controles'!$H63))</f>
        <v/>
      </c>
      <c r="R63" s="41" t="str">
        <f>IF($H$63="","",
IF(OR($H$63="Corrupción",$H$63="Lavado de Activos",$H$63="Financiación del Terrorismo",$H$63="Trámites, OPAs y Consultas de Acceso a la Información Pública"),"No Aplica",'[7]5. Valoración de Controles'!$I63))</f>
        <v/>
      </c>
      <c r="S63" s="41" t="str">
        <f>IF($H$63="","",
IF(OR($H$63="Corrupción",$H$63="Lavado de Activos",$H$63="Financiación del Terrorismo",$H$63="Trámites, OPAs y Consultas de Acceso a la Información Pública"),"No Aplica",'[7]5. Valoración de Controles'!$J63))</f>
        <v/>
      </c>
      <c r="T63" s="41" t="str">
        <f>IF($H$63="","",
IF(OR($H$63="Corrupción",$H$63="Lavado de Activos",$H$63="Financiación del Terrorismo",$H$63="Trámites, OPAs y Consultas de Acceso a la Información Pública"),"No Aplica",'[7]5. Valoración de Controles'!$K63))</f>
        <v/>
      </c>
      <c r="U63" s="41" t="str">
        <f>IF($H$63="","",
IF(OR($H$63="Corrupción",$H$63="Lavado de Activos",$H$63="Financiación del Terrorismo",$H$63="Trámites, OPAs y Consultas de Acceso a la Información Pública"),"No Aplica",'[7]5. Valoración de Controles'!$L63))</f>
        <v/>
      </c>
      <c r="V63" s="41" t="str">
        <f>IF($H$63="","",
IF(OR($H$63="Corrupción",$H$63="Lavado de Activos",$H$63="Financiación del Terrorismo",$H$63="Trámites, OPAs y Consultas de Acceso a la Información Pública"),"No Aplica",'[7]5. Valoración de Controles'!$M63))</f>
        <v/>
      </c>
      <c r="W63" s="41" t="str">
        <f>IF($H$63="","",
IF(OR($H$63="Corrupción",$H$63="Lavado de Activos",$H$63="Financiación del Terrorismo",$H$63="Trámites, OPAs y Consultas de Acceso a la Información Pública"),"No Aplica",'[7]5. Valoración de Controles'!$N63))</f>
        <v/>
      </c>
      <c r="X63" s="42" t="str">
        <f>IF($H$63="","",
IF(OR($H$63="Corrupción",$H$63="Lavado de Activos",$H$63="Financiación del Terrorismo",$H$63="Trámites, OPAs y Consultas de Acceso a la Información Pública"),"No Aplica",'[7]5. Valoración de Controles'!$O63))</f>
        <v/>
      </c>
      <c r="Y63" s="42" t="str">
        <f>IF($H$63="","",
IF(OR($H$63="Corrupción",$H$63="Lavado de Activos",$H$63="Financiación del Terrorismo",$H$63="Trámites, OPAs y Consultas de Acceso a la Información Pública"),"No Aplica",'[7]5. Valoración de Controles'!$P63))</f>
        <v/>
      </c>
      <c r="Z63" s="42" t="str">
        <f>IF($H$63="","",
IF(OR($H$63="Corrupción",$H$63="Lavado de Activos",$H$63="Financiación del Terrorismo",$H$63="Trámites, OPAs y Consultas de Acceso a la Información Pública"),"No Aplica",'[7]5. Valoración de Controles'!$Q63))</f>
        <v/>
      </c>
      <c r="AA63" s="43" t="str">
        <f>IF($H$63="","",
IF(OR($H$63="Corrupción",$H$63="Lavado de Activos",$H$63="Financiación del Terrorismo",$H$63="Trámites, OPAs y Consultas de Acceso a la Información Pública"),"No aplica",'[7]5. Valoración de Controles'!$R63))</f>
        <v/>
      </c>
      <c r="AB63" s="37" t="str">
        <f>IF(H63="","",
IF(OR(H63="Corrupción",H63="Lavado de Activos",H63="Financiación del Terrorismo",H63="Trámites, OPAs y Consultas de Acceso a la Información Pública"),'[7]6.Valoración Control Corrupción'!W63:W65,
IF(OR(H63&lt;&gt;"Corrupción",H63&lt;&gt;"Lavado de Activos",H63&lt;&gt;"Financiación del Terrorismo",H63&lt;&gt;"Trámites, OPAs y Consultas de Acceso a la Información Pública"),IF(AC63="","",
IF(AND(AC63&gt;0,AC63&lt;0.4),"Muy Baja",
IF(AND(AC63&gt;=0.4,AC63&lt;0.6),"Baja",
IF(AND(AC63&gt;=0.6,AC63&lt;0.8),"Media",
IF(AND(AC63&gt;=0.8,AC63&lt;1),"Alta",
IF(AC63&gt;=1,"Muy Alta","")))))))))</f>
        <v/>
      </c>
      <c r="AC63" s="44"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IF('[7]5. Valoración de Controles'!U65&gt;0,'[7]5. Valoración de Controles'!U65,
IF('[7]5. Valoración de Controles'!U64&gt;0,'[7]5. Valoración de Controles'!U64,
IF('[7]5. Valoración de Controles'!U63&gt;0,'[7]5. Valoración de Controles'!U63,L63))))))</f>
        <v/>
      </c>
      <c r="AD63" s="37" t="str">
        <f>IF(H63="","",
IF(OR(H63="Corrupción",H63="Lavado de Activos",H63="Financiación del Terrorismo",H63="Trámites, OPAs y Consultas de Acceso a la Información Pública"),'[7]3. Impacto Riesgo de Corrupción'!Z63:Z65,
IF(OR(H63&lt;&gt;"Corrupción",H63&lt;&gt;"Lavado de Activos",H63&lt;&gt;"Financiación del Terrorismo",H63&lt;&gt;"Trámites, OPAs y Consultas de Acceso a la Información Pública"),
IF(AE63="","",
IF(AND(AE63&gt;0,AE63&lt;0.4),"Leve",
IF(AND(AE63&gt;=0.4,AE63&lt;0.6),"Menor",
IF(AND(AE63&gt;=0.6,AE63&lt;0.8),"Moderado",
IF(AND(AE63&gt;=0.8,AE63&lt;1),"Mayor",
IF(AE63&gt;=1,"Catastrófico","")))))))))</f>
        <v/>
      </c>
      <c r="AE63" s="44"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IF('[7]5. Valoración de Controles'!V65&gt;0,'[7]5. Valoración de Controles'!V65,
IF('[7]5. Valoración de Controles'!V64&gt;0,'[7]5. Valoración de Controles'!V64,
IF('[7]5. Valoración de Controles'!V63&gt;0,'[7]5. Valoración de Controles'!V63,O63))))))</f>
        <v/>
      </c>
      <c r="AF63" s="39" t="str">
        <f t="shared" ref="AF63" si="51">IF(AND(AB63="Muy Alta",OR(AD63="Leve",AD63="Menor",AD63="Moderado",AD63="Mayor")),"Alto",
IF(AND(AB63="Alta",OR(AD63="Leve",AD63="Menor")),"Moderado",
IF(AND(AB63="Alta",OR(AD63="Moderado",AD63="Mayor")),"Alto",
IF(AND(AB63="Media",OR(AD63="Leve",AD63="Menor",AD63="Moderado")),"Moderado",
IF(AND(AB63="Media",OR(AD63="Mayor")),"Alto",
IF(AND(AB63="Baja",OR(AD63="Leve")),"Bajo",
IF(AND(OR(AB63="Baja",AB63="Improbable"),OR(AD63="Menor",AD63="Moderado")),"Moderado",
IF(AND(OR(AB63="Baja",AB63="Improbable"),AD63="Mayor"),"Alto",
IF(AND(AB63="Muy Baja",OR(AD63="Leve",AD63="Menor")),"Bajo",
IF(AND(OR(AB63="Muy Baja",AB63="Rara vez"),OR(AD63="Moderado")),"Moderado",
IF(AND(OR(AB63="Muy Baja",AB63="Rara vez"),AD63="Mayor"),"Alto",
IF(AND(OR(AB63="Casi seguro",AB63="Probable",AB63="Posible"),AD63="Mayor"),"Extremo",
IF(AND(AB63="Casi seguro",AD63="Moderado"),"Extremo",
IF(AND(OR(AB63="Probable",AB63="Posible"),OR(AD63="Moderado")),"Alto",
IF(AD63="Catastrófico","Extremo","")))))))))))))))</f>
        <v/>
      </c>
      <c r="AG63" s="45"/>
      <c r="AH63" s="46" t="str">
        <f t="shared" ref="AH63" si="52">IF(AG63="Reducir (Mitigar)","Debe establecer el plan de acción a implementar para mitigar el nivel del riesgo",
IF(AG63="Reducir (Transferir)","No amerita plan de acción. Debe tercerizar la actividad que genera este riesgo o adquirir polizas para evitar responsabilidad economica, sin embargo mantiene la responsabilidad reputacional",
IF(AG63="Aceptar","No amerita plan de acción. Asuma las consecuencias de la materialización del riesgo",
IF(AG63="Evitar","No amerita plan de acción. No ejecute la actividad que genera el riesgo",
IF(AG63="Reducir","Debe establecer el plan de acción a implementar para mitigar el nivel del riesgo",
IF(AG63="Compartir","No amerita plan de acción. Comparta el riesgo con una parte interesada que pueda gestionarlo con mas eficacia",""))))))</f>
        <v/>
      </c>
      <c r="AI63" s="47"/>
      <c r="AJ63" s="48"/>
      <c r="AK63" s="49" t="str">
        <f t="shared" ref="AK63" si="53">IF(AI63="","","∑ Peso porcentual de cada acción definida")</f>
        <v/>
      </c>
      <c r="AL63" s="50"/>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row>
    <row r="64" spans="1:67" ht="31.5" customHeight="1">
      <c r="A64" s="35"/>
      <c r="B64" s="36"/>
      <c r="C64" s="36"/>
      <c r="D64" s="36"/>
      <c r="E64" s="36"/>
      <c r="F64" s="36"/>
      <c r="G64" s="36"/>
      <c r="H64" s="36"/>
      <c r="I64" s="36"/>
      <c r="J64" s="36"/>
      <c r="K64" s="37"/>
      <c r="L64" s="38"/>
      <c r="M64" s="36"/>
      <c r="N64" s="37"/>
      <c r="O64" s="38"/>
      <c r="P64" s="39"/>
      <c r="Q64" s="40" t="str">
        <f>IF($H$63="","",
IF(OR($H$63="Corrupción",$H$63="Lavado de Activos",$H$63="Financiación del Terrorismo",$H$63="Trámites, OPAs y Consultas de Acceso a la Información Pública"),'[7]6.Valoración Control Corrupción'!$E64,'[7]5. Valoración de Controles'!$H64))</f>
        <v/>
      </c>
      <c r="R64" s="41" t="str">
        <f>IF($H$63="","",
IF(OR($H$63="Corrupción",$H$63="Lavado de Activos",$H$63="Financiación del Terrorismo",$H$63="Trámites, OPAs y Consultas de Acceso a la Información Pública"),"No Aplica",'[7]5. Valoración de Controles'!$I64))</f>
        <v/>
      </c>
      <c r="S64" s="41" t="str">
        <f>IF($H$63="","",
IF(OR($H$63="Corrupción",$H$63="Lavado de Activos",$H$63="Financiación del Terrorismo",$H$63="Trámites, OPAs y Consultas de Acceso a la Información Pública"),"No Aplica",'[7]5. Valoración de Controles'!$J64))</f>
        <v/>
      </c>
      <c r="T64" s="41" t="str">
        <f>IF($H$63="","",
IF(OR($H$63="Corrupción",$H$63="Lavado de Activos",$H$63="Financiación del Terrorismo",$H$63="Trámites, OPAs y Consultas de Acceso a la Información Pública"),"No Aplica",'[7]5. Valoración de Controles'!$K64))</f>
        <v/>
      </c>
      <c r="U64" s="41" t="str">
        <f>IF($H$63="","",
IF(OR($H$63="Corrupción",$H$63="Lavado de Activos",$H$63="Financiación del Terrorismo",$H$63="Trámites, OPAs y Consultas de Acceso a la Información Pública"),"No Aplica",'[7]5. Valoración de Controles'!$L64))</f>
        <v/>
      </c>
      <c r="V64" s="41" t="str">
        <f>IF($H$63="","",
IF(OR($H$63="Corrupción",$H$63="Lavado de Activos",$H$63="Financiación del Terrorismo",$H$63="Trámites, OPAs y Consultas de Acceso a la Información Pública"),"No Aplica",'[7]5. Valoración de Controles'!$M64))</f>
        <v/>
      </c>
      <c r="W64" s="41" t="str">
        <f>IF($H$63="","",
IF(OR($H$63="Corrupción",$H$63="Lavado de Activos",$H$63="Financiación del Terrorismo",$H$63="Trámites, OPAs y Consultas de Acceso a la Información Pública"),"No Aplica",'[7]5. Valoración de Controles'!$N64))</f>
        <v/>
      </c>
      <c r="X64" s="42" t="str">
        <f>IF($H$63="","",
IF(OR($H$63="Corrupción",$H$63="Lavado de Activos",$H$63="Financiación del Terrorismo",$H$63="Trámites, OPAs y Consultas de Acceso a la Información Pública"),"No Aplica",'[7]5. Valoración de Controles'!$O64))</f>
        <v/>
      </c>
      <c r="Y64" s="42" t="str">
        <f>IF($H$63="","",
IF(OR($H$63="Corrupción",$H$63="Lavado de Activos",$H$63="Financiación del Terrorismo",$H$63="Trámites, OPAs y Consultas de Acceso a la Información Pública"),"No Aplica",'[7]5. Valoración de Controles'!$P64))</f>
        <v/>
      </c>
      <c r="Z64" s="42" t="str">
        <f>IF($H$63="","",
IF(OR($H$63="Corrupción",$H$63="Lavado de Activos",$H$63="Financiación del Terrorismo",$H$63="Trámites, OPAs y Consultas de Acceso a la Información Pública"),"No Aplica",'[7]5. Valoración de Controles'!$Q64))</f>
        <v/>
      </c>
      <c r="AA64" s="43" t="str">
        <f>IF($H$63="","",
IF(OR($H$63="Corrupción",$H$63="Lavado de Activos",$H$63="Financiación del Terrorismo",$H$63="Trámites, OPAs y Consultas de Acceso a la Información Pública"),"No aplica",'[7]5. Valoración de Controles'!$R64))</f>
        <v/>
      </c>
      <c r="AB64" s="37"/>
      <c r="AC64" s="52"/>
      <c r="AD64" s="37"/>
      <c r="AE64" s="52"/>
      <c r="AF64" s="39"/>
      <c r="AG64" s="45"/>
      <c r="AH64" s="53"/>
      <c r="AI64" s="54"/>
      <c r="AJ64" s="55"/>
      <c r="AK64" s="56"/>
      <c r="AL64" s="55"/>
    </row>
    <row r="65" spans="1:67" ht="31.5" customHeight="1">
      <c r="A65" s="35"/>
      <c r="B65" s="36"/>
      <c r="C65" s="36"/>
      <c r="D65" s="36"/>
      <c r="E65" s="36"/>
      <c r="F65" s="36"/>
      <c r="G65" s="36"/>
      <c r="H65" s="36"/>
      <c r="I65" s="36"/>
      <c r="J65" s="36"/>
      <c r="K65" s="37"/>
      <c r="L65" s="38"/>
      <c r="M65" s="36"/>
      <c r="N65" s="37"/>
      <c r="O65" s="38"/>
      <c r="P65" s="39"/>
      <c r="Q65" s="40" t="str">
        <f>IF($H$63="","",
IF(OR($H$63="Corrupción",$H$63="Lavado de Activos",$H$63="Financiación del Terrorismo",$H$63="Trámites, OPAs y Consultas de Acceso a la Información Pública"),'[7]6.Valoración Control Corrupción'!$E65,'[7]5. Valoración de Controles'!$H65))</f>
        <v/>
      </c>
      <c r="R65" s="41" t="str">
        <f>IF($H$63="","",
IF(OR($H$63="Corrupción",$H$63="Lavado de Activos",$H$63="Financiación del Terrorismo",$H$63="Trámites, OPAs y Consultas de Acceso a la Información Pública"),"No Aplica",'[7]5. Valoración de Controles'!$I65))</f>
        <v/>
      </c>
      <c r="S65" s="41" t="str">
        <f>IF($H$63="","",
IF(OR($H$63="Corrupción",$H$63="Lavado de Activos",$H$63="Financiación del Terrorismo",$H$63="Trámites, OPAs y Consultas de Acceso a la Información Pública"),"No Aplica",'[7]5. Valoración de Controles'!$J65))</f>
        <v/>
      </c>
      <c r="T65" s="41" t="str">
        <f>IF($H$63="","",
IF(OR($H$63="Corrupción",$H$63="Lavado de Activos",$H$63="Financiación del Terrorismo",$H$63="Trámites, OPAs y Consultas de Acceso a la Información Pública"),"No Aplica",'[7]5. Valoración de Controles'!$K65))</f>
        <v/>
      </c>
      <c r="U65" s="41" t="str">
        <f>IF($H$63="","",
IF(OR($H$63="Corrupción",$H$63="Lavado de Activos",$H$63="Financiación del Terrorismo",$H$63="Trámites, OPAs y Consultas de Acceso a la Información Pública"),"No Aplica",'[7]5. Valoración de Controles'!$L65))</f>
        <v/>
      </c>
      <c r="V65" s="41" t="str">
        <f>IF($H$63="","",
IF(OR($H$63="Corrupción",$H$63="Lavado de Activos",$H$63="Financiación del Terrorismo",$H$63="Trámites, OPAs y Consultas de Acceso a la Información Pública"),"No Aplica",'[7]5. Valoración de Controles'!$M65))</f>
        <v/>
      </c>
      <c r="W65" s="41" t="str">
        <f>IF($H$63="","",
IF(OR($H$63="Corrupción",$H$63="Lavado de Activos",$H$63="Financiación del Terrorismo",$H$63="Trámites, OPAs y Consultas de Acceso a la Información Pública"),"No Aplica",'[7]5. Valoración de Controles'!$N65))</f>
        <v/>
      </c>
      <c r="X65" s="42" t="str">
        <f>IF($H$63="","",
IF(OR($H$63="Corrupción",$H$63="Lavado de Activos",$H$63="Financiación del Terrorismo",$H$63="Trámites, OPAs y Consultas de Acceso a la Información Pública"),"No Aplica",'[7]5. Valoración de Controles'!$O65))</f>
        <v/>
      </c>
      <c r="Y65" s="42" t="str">
        <f>IF($H$63="","",
IF(OR($H$63="Corrupción",$H$63="Lavado de Activos",$H$63="Financiación del Terrorismo",$H$63="Trámites, OPAs y Consultas de Acceso a la Información Pública"),"No Aplica",'[7]5. Valoración de Controles'!$P65))</f>
        <v/>
      </c>
      <c r="Z65" s="42" t="str">
        <f>IF($H$63="","",
IF(OR($H$63="Corrupción",$H$63="Lavado de Activos",$H$63="Financiación del Terrorismo",$H$63="Trámites, OPAs y Consultas de Acceso a la Información Pública"),"No Aplica",'[7]5. Valoración de Controles'!$Q65))</f>
        <v/>
      </c>
      <c r="AA65" s="43" t="str">
        <f>IF($H$63="","",
IF(OR($H$63="Corrupción",$H$63="Lavado de Activos",$H$63="Financiación del Terrorismo",$H$63="Trámites, OPAs y Consultas de Acceso a la Información Pública"),"No aplica",'[7]5. Valoración de Controles'!$R65))</f>
        <v/>
      </c>
      <c r="AB65" s="37"/>
      <c r="AC65" s="52"/>
      <c r="AD65" s="37"/>
      <c r="AE65" s="52"/>
      <c r="AF65" s="39"/>
      <c r="AG65" s="45"/>
      <c r="AH65" s="53"/>
      <c r="AI65" s="54"/>
      <c r="AJ65" s="55"/>
      <c r="AK65" s="56"/>
      <c r="AL65" s="55"/>
    </row>
    <row r="66" spans="1:67" ht="31.5" customHeight="1">
      <c r="A66" s="35">
        <v>20</v>
      </c>
      <c r="B66" s="36" t="str">
        <f>'[7]2. Identificación del Riesgo'!B66:B68</f>
        <v/>
      </c>
      <c r="C66" s="36" t="str">
        <f>IF('[7]2. Identificación del Riesgo'!C66:C68="","",'[7]2. Identificación del Riesgo'!C66:C68)</f>
        <v/>
      </c>
      <c r="D66" s="36" t="str">
        <f>IF('[7]2. Identificación del Riesgo'!D66:D68="","",'[7]2. Identificación del Riesgo'!D66:D68)</f>
        <v/>
      </c>
      <c r="E66" s="36" t="str">
        <f>IF('[7]2. Identificación del Riesgo'!E66:E68="","",'[7]2. Identificación del Riesgo'!E66:E68)</f>
        <v/>
      </c>
      <c r="F66" s="36" t="str">
        <f>IF('[7]2. Identificación del Riesgo'!F66:F68="","",'[7]2. Identificación del Riesgo'!F66:F68)</f>
        <v/>
      </c>
      <c r="G66" s="36" t="str">
        <f>IF('[7]2. Identificación del Riesgo'!G66:G68="","",'[7]2. Identificación del Riesgo'!G66:G68)</f>
        <v/>
      </c>
      <c r="H66" s="36" t="str">
        <f>IF('[7]2. Identificación del Riesgo'!H66:H68="","",'[7]2. Identificación del Riesgo'!H66:H68)</f>
        <v/>
      </c>
      <c r="I66" s="36" t="str">
        <f>IF('[7]2. Identificación del Riesgo'!I66:I68="","",'[7]2. Identificación del Riesgo'!I66:I68)</f>
        <v/>
      </c>
      <c r="J66" s="36" t="str">
        <f>IF('[7]2. Identificación del Riesgo'!J66:J68="","",'[7]2. Identificación del Riesgo'!J66:J68)</f>
        <v/>
      </c>
      <c r="K66" s="37" t="str">
        <f>'[7]2. Identificación del Riesgo'!K66:K68</f>
        <v/>
      </c>
      <c r="L66" s="38" t="str">
        <f>'[7]2. Identificación del Riesgo'!L66:L68</f>
        <v/>
      </c>
      <c r="M66" s="36" t="str">
        <f>IF(OR('[7]2. Identificación del Riesgo'!H66:H68="Corrupción",'[7]2. Identificación del Riesgo'!H66:H68="Lavado de Activos",'[7]2. Identificación del Riesgo'!H66:H68="Financiación del Terrorismo",'[7]2. Identificación del Riesgo'!H66:H68="Trámites, OPAs y Consultas de Acceso a la Información Pública"),"No Aplica",
IF('[7]2. Identificación del Riesgo'!M66:M68="","",'[7]2. Identificación del Riesgo'!M66:M68))</f>
        <v/>
      </c>
      <c r="N66" s="37" t="str">
        <f>'[7]2. Identificación del Riesgo'!N66:N68</f>
        <v/>
      </c>
      <c r="O66" s="38" t="str">
        <f>'[7]2. Identificación del Riesgo'!O66:O68</f>
        <v/>
      </c>
      <c r="P66" s="39" t="str">
        <f>'[7]2. Identificación del Riesgo'!P66:P68</f>
        <v/>
      </c>
      <c r="Q66" s="40" t="str">
        <f>IF($H$66="","",
IF(OR($H$66="Corrupción",$H$66="Lavado de Activos",$H$66="Financiación del Terrorismo",$H$66="Trámites, OPAs y Consultas de Acceso a la Información Pública"),'[7]6.Valoración Control Corrupción'!$E66,'[7]5. Valoración de Controles'!$H66))</f>
        <v/>
      </c>
      <c r="R66" s="41" t="str">
        <f>IF($H$66="","",
IF(OR($H$66="Corrupción",$H$66="Lavado de Activos",$H$66="Financiación del Terrorismo",$H$66="Trámites, OPAs y Consultas de Acceso a la Información Pública"),"No Aplica",'[7]5. Valoración de Controles'!$I66))</f>
        <v/>
      </c>
      <c r="S66" s="41" t="str">
        <f>IF($H$66="","",
IF(OR($H$66="Corrupción",$H$66="Lavado de Activos",$H$66="Financiación del Terrorismo",$H$66="Trámites, OPAs y Consultas de Acceso a la Información Pública"),"No Aplica",'[7]5. Valoración de Controles'!$J66))</f>
        <v/>
      </c>
      <c r="T66" s="41" t="str">
        <f>IF($H$66="","",
IF(OR($H$66="Corrupción",$H$66="Lavado de Activos",$H$66="Financiación del Terrorismo",$H$66="Trámites, OPAs y Consultas de Acceso a la Información Pública"),"No Aplica",'[7]5. Valoración de Controles'!$K66))</f>
        <v/>
      </c>
      <c r="U66" s="41" t="str">
        <f>IF($H$66="","",
IF(OR($H$66="Corrupción",$H$66="Lavado de Activos",$H$66="Financiación del Terrorismo",$H$66="Trámites, OPAs y Consultas de Acceso a la Información Pública"),"No Aplica",'[7]5. Valoración de Controles'!$L66))</f>
        <v/>
      </c>
      <c r="V66" s="41" t="str">
        <f>IF($H$66="","",
IF(OR($H$66="Corrupción",$H$66="Lavado de Activos",$H$66="Financiación del Terrorismo",$H$66="Trámites, OPAs y Consultas de Acceso a la Información Pública"),"No Aplica",'[7]5. Valoración de Controles'!$M66))</f>
        <v/>
      </c>
      <c r="W66" s="41" t="str">
        <f>IF($H$66="","",
IF(OR($H$66="Corrupción",$H$66="Lavado de Activos",$H$66="Financiación del Terrorismo",$H$66="Trámites, OPAs y Consultas de Acceso a la Información Pública"),"No Aplica",'[7]5. Valoración de Controles'!$N66))</f>
        <v/>
      </c>
      <c r="X66" s="42" t="str">
        <f>IF($H$66="","",
IF(OR($H$66="Corrupción",$H$66="Lavado de Activos",$H$66="Financiación del Terrorismo",$H$66="Trámites, OPAs y Consultas de Acceso a la Información Pública"),"No Aplica",'[7]5. Valoración de Controles'!$O66))</f>
        <v/>
      </c>
      <c r="Y66" s="42" t="str">
        <f>IF($H$66="","",
IF(OR($H$66="Corrupción",$H$66="Lavado de Activos",$H$66="Financiación del Terrorismo",$H$66="Trámites, OPAs y Consultas de Acceso a la Información Pública"),"No Aplica",'[7]5. Valoración de Controles'!$P66))</f>
        <v/>
      </c>
      <c r="Z66" s="42" t="str">
        <f>IF($H$66="","",
IF(OR($H$66="Corrupción",$H$66="Lavado de Activos",$H$66="Financiación del Terrorismo",$H$66="Trámites, OPAs y Consultas de Acceso a la Información Pública"),"No Aplica",'[7]5. Valoración de Controles'!$Q66))</f>
        <v/>
      </c>
      <c r="AA66" s="43" t="str">
        <f>IF($H$66="","",
IF(OR($H$66="Corrupción",$H$66="Lavado de Activos",$H$66="Financiación del Terrorismo",$H$66="Trámites, OPAs y Consultas de Acceso a la Información Pública"),"No aplica",'[7]5. Valoración de Controles'!$R66))</f>
        <v/>
      </c>
      <c r="AB66" s="37" t="str">
        <f>IF(H66="","",
IF(OR(H66="Corrupción",H66="Lavado de Activos",H66="Financiación del Terrorismo",H66="Trámites, OPAs y Consultas de Acceso a la Información Pública"),'[7]6.Valoración Control Corrupción'!W66:W68,
IF(OR(H66&lt;&gt;"Corrupción",H66&lt;&gt;"Lavado de Activos",H66&lt;&gt;"Financiación del Terrorismo",H66&lt;&gt;"Trámites, OPAs y Consultas de Acceso a la Información Pública"),IF(AC66="","",
IF(AND(AC66&gt;0,AC66&lt;0.4),"Muy Baja",
IF(AND(AC66&gt;=0.4,AC66&lt;0.6),"Baja",
IF(AND(AC66&gt;=0.6,AC66&lt;0.8),"Media",
IF(AND(AC66&gt;=0.8,AC66&lt;1),"Alta",
IF(AC66&gt;=1,"Muy Alta","")))))))))</f>
        <v/>
      </c>
      <c r="AC66" s="44"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IF('[7]5. Valoración de Controles'!U68&gt;0,'[7]5. Valoración de Controles'!U68,
IF('[7]5. Valoración de Controles'!U67&gt;0,'[7]5. Valoración de Controles'!U67,
IF('[7]5. Valoración de Controles'!U66&gt;0,'[7]5. Valoración de Controles'!U66,L66))))))</f>
        <v/>
      </c>
      <c r="AD66" s="37" t="str">
        <f>IF(H66="","",
IF(OR(H66="Corrupción",H66="Lavado de Activos",H66="Financiación del Terrorismo",H66="Trámites, OPAs y Consultas de Acceso a la Información Pública"),'[7]3. Impacto Riesgo de Corrupción'!Z66:Z68,
IF(OR(H66&lt;&gt;"Corrupción",H66&lt;&gt;"Lavado de Activos",H66&lt;&gt;"Financiación del Terrorismo",H66&lt;&gt;"Trámites, OPAs y Consultas de Acceso a la Información Pública"),
IF(AE66="","",
IF(AND(AE66&gt;0,AE66&lt;0.4),"Leve",
IF(AND(AE66&gt;=0.4,AE66&lt;0.6),"Menor",
IF(AND(AE66&gt;=0.6,AE66&lt;0.8),"Moderado",
IF(AND(AE66&gt;=0.8,AE66&lt;1),"Mayor",
IF(AE66&gt;=1,"Catastrófico","")))))))))</f>
        <v/>
      </c>
      <c r="AE66" s="44"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IF('[7]5. Valoración de Controles'!V68&gt;0,'[7]5. Valoración de Controles'!V68,
IF('[7]5. Valoración de Controles'!V67&gt;0,'[7]5. Valoración de Controles'!V67,
IF('[7]5. Valoración de Controles'!V66&gt;0,'[7]5. Valoración de Controles'!V66,O66))))))</f>
        <v/>
      </c>
      <c r="AF66" s="39" t="str">
        <f t="shared" ref="AF66" si="54">IF(AND(AB66="Muy Alta",OR(AD66="Leve",AD66="Menor",AD66="Moderado",AD66="Mayor")),"Alto",
IF(AND(AB66="Alta",OR(AD66="Leve",AD66="Menor")),"Moderado",
IF(AND(AB66="Alta",OR(AD66="Moderado",AD66="Mayor")),"Alto",
IF(AND(AB66="Media",OR(AD66="Leve",AD66="Menor",AD66="Moderado")),"Moderado",
IF(AND(AB66="Media",OR(AD66="Mayor")),"Alto",
IF(AND(AB66="Baja",OR(AD66="Leve")),"Bajo",
IF(AND(OR(AB66="Baja",AB66="Improbable"),OR(AD66="Menor",AD66="Moderado")),"Moderado",
IF(AND(OR(AB66="Baja",AB66="Improbable"),AD66="Mayor"),"Alto",
IF(AND(AB66="Muy Baja",OR(AD66="Leve",AD66="Menor")),"Bajo",
IF(AND(OR(AB66="Muy Baja",AB66="Rara vez"),OR(AD66="Moderado")),"Moderado",
IF(AND(OR(AB66="Muy Baja",AB66="Rara vez"),AD66="Mayor"),"Alto",
IF(AND(OR(AB66="Casi seguro",AB66="Probable",AB66="Posible"),AD66="Mayor"),"Extremo",
IF(AND(AB66="Casi seguro",AD66="Moderado"),"Extremo",
IF(AND(OR(AB66="Probable",AB66="Posible"),OR(AD66="Moderado")),"Alto",
IF(AD66="Catastrófico","Extremo","")))))))))))))))</f>
        <v/>
      </c>
      <c r="AG66" s="45"/>
      <c r="AH66" s="46" t="str">
        <f t="shared" ref="AH66" si="55">IF(AG66="Reducir (Mitigar)","Debe establecer el plan de acción a implementar para mitigar el nivel del riesgo",
IF(AG66="Reducir (Transferir)","No amerita plan de acción. Debe tercerizar la actividad que genera este riesgo o adquirir polizas para evitar responsabilidad economica, sin embargo mantiene la responsabilidad reputacional",
IF(AG66="Aceptar","No amerita plan de acción. Asuma las consecuencias de la materialización del riesgo",
IF(AG66="Evitar","No amerita plan de acción. No ejecute la actividad que genera el riesgo",
IF(AG66="Reducir","Debe establecer el plan de acción a implementar para mitigar el nivel del riesgo",
IF(AG66="Compartir","No amerita plan de acción. Comparta el riesgo con una parte interesada que pueda gestionarlo con mas eficacia",""))))))</f>
        <v/>
      </c>
      <c r="AI66" s="47"/>
      <c r="AJ66" s="48"/>
      <c r="AK66" s="49" t="str">
        <f t="shared" ref="AK66" si="56">IF(AI66="","","∑ Peso porcentual de cada acción definida")</f>
        <v/>
      </c>
      <c r="AL66" s="50"/>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row>
    <row r="67" spans="1:67" ht="31.5" customHeight="1">
      <c r="A67" s="35"/>
      <c r="B67" s="36"/>
      <c r="C67" s="36"/>
      <c r="D67" s="36"/>
      <c r="E67" s="36"/>
      <c r="F67" s="36"/>
      <c r="G67" s="36"/>
      <c r="H67" s="36"/>
      <c r="I67" s="36"/>
      <c r="J67" s="36"/>
      <c r="K67" s="37"/>
      <c r="L67" s="38"/>
      <c r="M67" s="36"/>
      <c r="N67" s="37"/>
      <c r="O67" s="38"/>
      <c r="P67" s="39"/>
      <c r="Q67" s="40" t="str">
        <f>IF($H$66="","",
IF(OR($H$66="Corrupción",$H$66="Lavado de Activos",$H$66="Financiación del Terrorismo",$H$66="Trámites, OPAs y Consultas de Acceso a la Información Pública"),'[7]6.Valoración Control Corrupción'!$E67,'[7]5. Valoración de Controles'!$H67))</f>
        <v/>
      </c>
      <c r="R67" s="41" t="str">
        <f>IF($H$66="","",
IF(OR($H$66="Corrupción",$H$66="Lavado de Activos",$H$66="Financiación del Terrorismo",$H$66="Trámites, OPAs y Consultas de Acceso a la Información Pública"),"No Aplica",'[7]5. Valoración de Controles'!$I67))</f>
        <v/>
      </c>
      <c r="S67" s="41" t="str">
        <f>IF($H$66="","",
IF(OR($H$66="Corrupción",$H$66="Lavado de Activos",$H$66="Financiación del Terrorismo",$H$66="Trámites, OPAs y Consultas de Acceso a la Información Pública"),"No Aplica",'[7]5. Valoración de Controles'!$J67))</f>
        <v/>
      </c>
      <c r="T67" s="41" t="str">
        <f>IF($H$66="","",
IF(OR($H$66="Corrupción",$H$66="Lavado de Activos",$H$66="Financiación del Terrorismo",$H$66="Trámites, OPAs y Consultas de Acceso a la Información Pública"),"No Aplica",'[7]5. Valoración de Controles'!$K67))</f>
        <v/>
      </c>
      <c r="U67" s="41" t="str">
        <f>IF($H$66="","",
IF(OR($H$66="Corrupción",$H$66="Lavado de Activos",$H$66="Financiación del Terrorismo",$H$66="Trámites, OPAs y Consultas de Acceso a la Información Pública"),"No Aplica",'[7]5. Valoración de Controles'!$L67))</f>
        <v/>
      </c>
      <c r="V67" s="41" t="str">
        <f>IF($H$66="","",
IF(OR($H$66="Corrupción",$H$66="Lavado de Activos",$H$66="Financiación del Terrorismo",$H$66="Trámites, OPAs y Consultas de Acceso a la Información Pública"),"No Aplica",'[7]5. Valoración de Controles'!$M67))</f>
        <v/>
      </c>
      <c r="W67" s="41" t="str">
        <f>IF($H$66="","",
IF(OR($H$66="Corrupción",$H$66="Lavado de Activos",$H$66="Financiación del Terrorismo",$H$66="Trámites, OPAs y Consultas de Acceso a la Información Pública"),"No Aplica",'[7]5. Valoración de Controles'!$N67))</f>
        <v/>
      </c>
      <c r="X67" s="42" t="str">
        <f>IF($H$66="","",
IF(OR($H$66="Corrupción",$H$66="Lavado de Activos",$H$66="Financiación del Terrorismo",$H$66="Trámites, OPAs y Consultas de Acceso a la Información Pública"),"No Aplica",'[7]5. Valoración de Controles'!$O67))</f>
        <v/>
      </c>
      <c r="Y67" s="42" t="str">
        <f>IF($H$66="","",
IF(OR($H$66="Corrupción",$H$66="Lavado de Activos",$H$66="Financiación del Terrorismo",$H$66="Trámites, OPAs y Consultas de Acceso a la Información Pública"),"No Aplica",'[7]5. Valoración de Controles'!$P67))</f>
        <v/>
      </c>
      <c r="Z67" s="42" t="str">
        <f>IF($H$66="","",
IF(OR($H$66="Corrupción",$H$66="Lavado de Activos",$H$66="Financiación del Terrorismo",$H$66="Trámites, OPAs y Consultas de Acceso a la Información Pública"),"No Aplica",'[7]5. Valoración de Controles'!$Q67))</f>
        <v/>
      </c>
      <c r="AA67" s="43" t="str">
        <f>IF($H$66="","",
IF(OR($H$66="Corrupción",$H$66="Lavado de Activos",$H$66="Financiación del Terrorismo",$H$66="Trámites, OPAs y Consultas de Acceso a la Información Pública"),"No aplica",'[7]5. Valoración de Controles'!$R67))</f>
        <v/>
      </c>
      <c r="AB67" s="37"/>
      <c r="AC67" s="52"/>
      <c r="AD67" s="37"/>
      <c r="AE67" s="52"/>
      <c r="AF67" s="39"/>
      <c r="AG67" s="45"/>
      <c r="AH67" s="53"/>
      <c r="AI67" s="54"/>
      <c r="AJ67" s="55"/>
      <c r="AK67" s="56"/>
      <c r="AL67" s="55"/>
    </row>
    <row r="68" spans="1:67" ht="31.5" customHeight="1">
      <c r="A68" s="35"/>
      <c r="B68" s="36"/>
      <c r="C68" s="36"/>
      <c r="D68" s="36"/>
      <c r="E68" s="36"/>
      <c r="F68" s="36"/>
      <c r="G68" s="36"/>
      <c r="H68" s="36"/>
      <c r="I68" s="36"/>
      <c r="J68" s="36"/>
      <c r="K68" s="37"/>
      <c r="L68" s="38"/>
      <c r="M68" s="36"/>
      <c r="N68" s="37"/>
      <c r="O68" s="38"/>
      <c r="P68" s="39"/>
      <c r="Q68" s="40" t="str">
        <f>IF($H$66="","",
IF(OR($H$66="Corrupción",$H$66="Lavado de Activos",$H$66="Financiación del Terrorismo",$H$66="Trámites, OPAs y Consultas de Acceso a la Información Pública"),'[7]6.Valoración Control Corrupción'!$E68,'[7]5. Valoración de Controles'!$H68))</f>
        <v/>
      </c>
      <c r="R68" s="41" t="str">
        <f>IF($H$66="","",
IF(OR($H$66="Corrupción",$H$66="Lavado de Activos",$H$66="Financiación del Terrorismo",$H$66="Trámites, OPAs y Consultas de Acceso a la Información Pública"),"No Aplica",'[7]5. Valoración de Controles'!$I68))</f>
        <v/>
      </c>
      <c r="S68" s="41" t="str">
        <f>IF($H$66="","",
IF(OR($H$66="Corrupción",$H$66="Lavado de Activos",$H$66="Financiación del Terrorismo",$H$66="Trámites, OPAs y Consultas de Acceso a la Información Pública"),"No Aplica",'[7]5. Valoración de Controles'!$J68))</f>
        <v/>
      </c>
      <c r="T68" s="41" t="str">
        <f>IF($H$66="","",
IF(OR($H$66="Corrupción",$H$66="Lavado de Activos",$H$66="Financiación del Terrorismo",$H$66="Trámites, OPAs y Consultas de Acceso a la Información Pública"),"No Aplica",'[7]5. Valoración de Controles'!$K68))</f>
        <v/>
      </c>
      <c r="U68" s="41" t="str">
        <f>IF($H$66="","",
IF(OR($H$66="Corrupción",$H$66="Lavado de Activos",$H$66="Financiación del Terrorismo",$H$66="Trámites, OPAs y Consultas de Acceso a la Información Pública"),"No Aplica",'[7]5. Valoración de Controles'!$L68))</f>
        <v/>
      </c>
      <c r="V68" s="41" t="str">
        <f>IF($H$66="","",
IF(OR($H$66="Corrupción",$H$66="Lavado de Activos",$H$66="Financiación del Terrorismo",$H$66="Trámites, OPAs y Consultas de Acceso a la Información Pública"),"No Aplica",'[7]5. Valoración de Controles'!$M68))</f>
        <v/>
      </c>
      <c r="W68" s="41" t="str">
        <f>IF($H$66="","",
IF(OR($H$66="Corrupción",$H$66="Lavado de Activos",$H$66="Financiación del Terrorismo",$H$66="Trámites, OPAs y Consultas de Acceso a la Información Pública"),"No Aplica",'[7]5. Valoración de Controles'!$N68))</f>
        <v/>
      </c>
      <c r="X68" s="42" t="str">
        <f>IF($H$66="","",
IF(OR($H$66="Corrupción",$H$66="Lavado de Activos",$H$66="Financiación del Terrorismo",$H$66="Trámites, OPAs y Consultas de Acceso a la Información Pública"),"No Aplica",'[7]5. Valoración de Controles'!$O68))</f>
        <v/>
      </c>
      <c r="Y68" s="42" t="str">
        <f>IF($H$66="","",
IF(OR($H$66="Corrupción",$H$66="Lavado de Activos",$H$66="Financiación del Terrorismo",$H$66="Trámites, OPAs y Consultas de Acceso a la Información Pública"),"No Aplica",'[7]5. Valoración de Controles'!$P68))</f>
        <v/>
      </c>
      <c r="Z68" s="42" t="str">
        <f>IF($H$66="","",
IF(OR($H$66="Corrupción",$H$66="Lavado de Activos",$H$66="Financiación del Terrorismo",$H$66="Trámites, OPAs y Consultas de Acceso a la Información Pública"),"No Aplica",'[7]5. Valoración de Controles'!$Q68))</f>
        <v/>
      </c>
      <c r="AA68" s="43" t="str">
        <f>IF($H$66="","",
IF(OR($H$66="Corrupción",$H$66="Lavado de Activos",$H$66="Financiación del Terrorismo",$H$66="Trámites, OPAs y Consultas de Acceso a la Información Pública"),"No aplica",'[7]5. Valoración de Controles'!$R68))</f>
        <v/>
      </c>
      <c r="AB68" s="37"/>
      <c r="AC68" s="52"/>
      <c r="AD68" s="37"/>
      <c r="AE68" s="52"/>
      <c r="AF68" s="39"/>
      <c r="AG68" s="45"/>
      <c r="AH68" s="53"/>
      <c r="AI68" s="54"/>
      <c r="AJ68" s="55"/>
      <c r="AK68" s="56"/>
      <c r="AL68" s="55"/>
    </row>
    <row r="69" spans="1:67"/>
    <row r="70" spans="1:67" hidden="1"/>
  </sheetData>
  <sheetProtection algorithmName="SHA-512" hashValue="dB8+4GUqr0nF8ORh2Va2/R1MAEJLLVAHeB8usOmAi0HAloNZBnBAjx3CefVL/aqJXnEJfPPmAwwvlVTNiRMCLw==" saltValue="SS7JiW5c9HKM8ABCT5Vj8g==" spinCount="100000" sheet="1" objects="1" scenarios="1" formatColumns="0" formatRows="0"/>
  <mergeCells count="582">
    <mergeCell ref="AK66:AK68"/>
    <mergeCell ref="AL66:AL68"/>
    <mergeCell ref="AE66:AE68"/>
    <mergeCell ref="AF66:AF68"/>
    <mergeCell ref="AG66:AG68"/>
    <mergeCell ref="AH66:AH68"/>
    <mergeCell ref="AI66:AI68"/>
    <mergeCell ref="AJ66:AJ68"/>
    <mergeCell ref="N66:N68"/>
    <mergeCell ref="O66:O68"/>
    <mergeCell ref="P66:P68"/>
    <mergeCell ref="AB66:AB68"/>
    <mergeCell ref="AC66:AC68"/>
    <mergeCell ref="AD66:AD68"/>
    <mergeCell ref="H66:H68"/>
    <mergeCell ref="I66:I68"/>
    <mergeCell ref="J66:J68"/>
    <mergeCell ref="K66:K68"/>
    <mergeCell ref="L66:L68"/>
    <mergeCell ref="M66:M68"/>
    <mergeCell ref="AJ63:AJ65"/>
    <mergeCell ref="AK63:AK65"/>
    <mergeCell ref="AL63:AL65"/>
    <mergeCell ref="A66:A68"/>
    <mergeCell ref="B66:B68"/>
    <mergeCell ref="C66:C68"/>
    <mergeCell ref="D66:D68"/>
    <mergeCell ref="E66:E68"/>
    <mergeCell ref="F66:F68"/>
    <mergeCell ref="G66:G68"/>
    <mergeCell ref="AD63:AD65"/>
    <mergeCell ref="AE63:AE65"/>
    <mergeCell ref="AF63:AF65"/>
    <mergeCell ref="AG63:AG65"/>
    <mergeCell ref="AH63:AH65"/>
    <mergeCell ref="AI63:AI65"/>
    <mergeCell ref="M63:M65"/>
    <mergeCell ref="N63:N65"/>
    <mergeCell ref="O63:O65"/>
    <mergeCell ref="P63:P65"/>
    <mergeCell ref="AB63:AB65"/>
    <mergeCell ref="AC63:AC65"/>
    <mergeCell ref="G63:G65"/>
    <mergeCell ref="H63:H65"/>
    <mergeCell ref="I63:I65"/>
    <mergeCell ref="J63:J65"/>
    <mergeCell ref="K63:K65"/>
    <mergeCell ref="L63:L65"/>
    <mergeCell ref="A63:A65"/>
    <mergeCell ref="B63:B65"/>
    <mergeCell ref="C63:C65"/>
    <mergeCell ref="D63:D65"/>
    <mergeCell ref="E63:E65"/>
    <mergeCell ref="F63:F65"/>
    <mergeCell ref="AG60:AG62"/>
    <mergeCell ref="AH60:AH62"/>
    <mergeCell ref="AI60:AI62"/>
    <mergeCell ref="AJ60:AJ62"/>
    <mergeCell ref="AK60:AK62"/>
    <mergeCell ref="AL60:AL62"/>
    <mergeCell ref="P60:P62"/>
    <mergeCell ref="AB60:AB62"/>
    <mergeCell ref="AC60:AC62"/>
    <mergeCell ref="AD60:AD62"/>
    <mergeCell ref="AE60:AE62"/>
    <mergeCell ref="AF60:AF62"/>
    <mergeCell ref="J60:J62"/>
    <mergeCell ref="K60:K62"/>
    <mergeCell ref="L60:L62"/>
    <mergeCell ref="M60:M62"/>
    <mergeCell ref="N60:N62"/>
    <mergeCell ref="O60:O62"/>
    <mergeCell ref="AL57:AL59"/>
    <mergeCell ref="A60:A62"/>
    <mergeCell ref="B60:B62"/>
    <mergeCell ref="C60:C62"/>
    <mergeCell ref="D60:D62"/>
    <mergeCell ref="E60:E62"/>
    <mergeCell ref="F60:F62"/>
    <mergeCell ref="G60:G62"/>
    <mergeCell ref="H60:H62"/>
    <mergeCell ref="I60:I62"/>
    <mergeCell ref="AF57:AF59"/>
    <mergeCell ref="AG57:AG59"/>
    <mergeCell ref="AH57:AH59"/>
    <mergeCell ref="AI57:AI59"/>
    <mergeCell ref="AJ57:AJ59"/>
    <mergeCell ref="AK57:AK59"/>
    <mergeCell ref="O57:O59"/>
    <mergeCell ref="P57:P59"/>
    <mergeCell ref="AB57:AB59"/>
    <mergeCell ref="AC57:AC59"/>
    <mergeCell ref="AD57:AD59"/>
    <mergeCell ref="AE57:AE59"/>
    <mergeCell ref="I57:I59"/>
    <mergeCell ref="J57:J59"/>
    <mergeCell ref="K57:K59"/>
    <mergeCell ref="L57:L59"/>
    <mergeCell ref="M57:M59"/>
    <mergeCell ref="N57:N59"/>
    <mergeCell ref="AK54:AK56"/>
    <mergeCell ref="AL54:AL56"/>
    <mergeCell ref="A57:A59"/>
    <mergeCell ref="B57:B59"/>
    <mergeCell ref="C57:C59"/>
    <mergeCell ref="D57:D59"/>
    <mergeCell ref="E57:E59"/>
    <mergeCell ref="F57:F59"/>
    <mergeCell ref="G57:G59"/>
    <mergeCell ref="H57:H59"/>
    <mergeCell ref="AE54:AE56"/>
    <mergeCell ref="AF54:AF56"/>
    <mergeCell ref="AG54:AG56"/>
    <mergeCell ref="AH54:AH56"/>
    <mergeCell ref="AI54:AI56"/>
    <mergeCell ref="AJ54:AJ56"/>
    <mergeCell ref="N54:N56"/>
    <mergeCell ref="O54:O56"/>
    <mergeCell ref="P54:P56"/>
    <mergeCell ref="AB54:AB56"/>
    <mergeCell ref="AC54:AC56"/>
    <mergeCell ref="AD54:AD56"/>
    <mergeCell ref="H54:H56"/>
    <mergeCell ref="I54:I56"/>
    <mergeCell ref="J54:J56"/>
    <mergeCell ref="K54:K56"/>
    <mergeCell ref="L54:L56"/>
    <mergeCell ref="M54:M56"/>
    <mergeCell ref="AJ51:AJ53"/>
    <mergeCell ref="AK51:AK53"/>
    <mergeCell ref="AL51:AL53"/>
    <mergeCell ref="A54:A56"/>
    <mergeCell ref="B54:B56"/>
    <mergeCell ref="C54:C56"/>
    <mergeCell ref="D54:D56"/>
    <mergeCell ref="E54:E56"/>
    <mergeCell ref="F54:F56"/>
    <mergeCell ref="G54:G56"/>
    <mergeCell ref="AD51:AD53"/>
    <mergeCell ref="AE51:AE53"/>
    <mergeCell ref="AF51:AF53"/>
    <mergeCell ref="AG51:AG53"/>
    <mergeCell ref="AH51:AH53"/>
    <mergeCell ref="AI51:AI53"/>
    <mergeCell ref="M51:M53"/>
    <mergeCell ref="N51:N53"/>
    <mergeCell ref="O51:O53"/>
    <mergeCell ref="P51:P53"/>
    <mergeCell ref="AB51:AB53"/>
    <mergeCell ref="AC51:AC53"/>
    <mergeCell ref="G51:G53"/>
    <mergeCell ref="H51:H53"/>
    <mergeCell ref="I51:I53"/>
    <mergeCell ref="J51:J53"/>
    <mergeCell ref="K51:K53"/>
    <mergeCell ref="L51:L53"/>
    <mergeCell ref="A51:A53"/>
    <mergeCell ref="B51:B53"/>
    <mergeCell ref="C51:C53"/>
    <mergeCell ref="D51:D53"/>
    <mergeCell ref="E51:E53"/>
    <mergeCell ref="F51:F53"/>
    <mergeCell ref="AG48:AG50"/>
    <mergeCell ref="AH48:AH50"/>
    <mergeCell ref="AI48:AI50"/>
    <mergeCell ref="AJ48:AJ50"/>
    <mergeCell ref="AK48:AK50"/>
    <mergeCell ref="AL48:AL50"/>
    <mergeCell ref="P48:P50"/>
    <mergeCell ref="AB48:AB50"/>
    <mergeCell ref="AC48:AC50"/>
    <mergeCell ref="AD48:AD50"/>
    <mergeCell ref="AE48:AE50"/>
    <mergeCell ref="AF48:AF50"/>
    <mergeCell ref="J48:J50"/>
    <mergeCell ref="K48:K50"/>
    <mergeCell ref="L48:L50"/>
    <mergeCell ref="M48:M50"/>
    <mergeCell ref="N48:N50"/>
    <mergeCell ref="O48:O50"/>
    <mergeCell ref="AL45:AL47"/>
    <mergeCell ref="A48:A50"/>
    <mergeCell ref="B48:B50"/>
    <mergeCell ref="C48:C50"/>
    <mergeCell ref="D48:D50"/>
    <mergeCell ref="E48:E50"/>
    <mergeCell ref="F48:F50"/>
    <mergeCell ref="G48:G50"/>
    <mergeCell ref="H48:H50"/>
    <mergeCell ref="I48:I50"/>
    <mergeCell ref="AF45:AF47"/>
    <mergeCell ref="AG45:AG47"/>
    <mergeCell ref="AH45:AH47"/>
    <mergeCell ref="AI45:AI47"/>
    <mergeCell ref="AJ45:AJ47"/>
    <mergeCell ref="AK45:AK47"/>
    <mergeCell ref="O45:O47"/>
    <mergeCell ref="P45:P47"/>
    <mergeCell ref="AB45:AB47"/>
    <mergeCell ref="AC45:AC47"/>
    <mergeCell ref="AD45:AD47"/>
    <mergeCell ref="AE45:AE47"/>
    <mergeCell ref="I45:I47"/>
    <mergeCell ref="J45:J47"/>
    <mergeCell ref="K45:K47"/>
    <mergeCell ref="L45:L47"/>
    <mergeCell ref="M45:M47"/>
    <mergeCell ref="N45:N47"/>
    <mergeCell ref="AK42:AK44"/>
    <mergeCell ref="AL42:AL44"/>
    <mergeCell ref="A45:A47"/>
    <mergeCell ref="B45:B47"/>
    <mergeCell ref="C45:C47"/>
    <mergeCell ref="D45:D47"/>
    <mergeCell ref="E45:E47"/>
    <mergeCell ref="F45:F47"/>
    <mergeCell ref="G45:G47"/>
    <mergeCell ref="H45:H47"/>
    <mergeCell ref="AE42:AE44"/>
    <mergeCell ref="AF42:AF44"/>
    <mergeCell ref="AG42:AG44"/>
    <mergeCell ref="AH42:AH44"/>
    <mergeCell ref="AI42:AI44"/>
    <mergeCell ref="AJ42:AJ44"/>
    <mergeCell ref="N42:N44"/>
    <mergeCell ref="O42:O44"/>
    <mergeCell ref="P42:P44"/>
    <mergeCell ref="AB42:AB44"/>
    <mergeCell ref="AC42:AC44"/>
    <mergeCell ref="AD42:AD44"/>
    <mergeCell ref="H42:H44"/>
    <mergeCell ref="I42:I44"/>
    <mergeCell ref="J42:J44"/>
    <mergeCell ref="K42:K44"/>
    <mergeCell ref="L42:L44"/>
    <mergeCell ref="M42:M44"/>
    <mergeCell ref="AJ39:AJ41"/>
    <mergeCell ref="AK39:AK41"/>
    <mergeCell ref="AL39:AL41"/>
    <mergeCell ref="A42:A44"/>
    <mergeCell ref="B42:B44"/>
    <mergeCell ref="C42:C44"/>
    <mergeCell ref="D42:D44"/>
    <mergeCell ref="E42:E44"/>
    <mergeCell ref="F42:F44"/>
    <mergeCell ref="G42:G44"/>
    <mergeCell ref="AD39:AD41"/>
    <mergeCell ref="AE39:AE41"/>
    <mergeCell ref="AF39:AF41"/>
    <mergeCell ref="AG39:AG41"/>
    <mergeCell ref="AH39:AH41"/>
    <mergeCell ref="AI39:AI41"/>
    <mergeCell ref="M39:M41"/>
    <mergeCell ref="N39:N41"/>
    <mergeCell ref="O39:O41"/>
    <mergeCell ref="P39:P41"/>
    <mergeCell ref="AB39:AB41"/>
    <mergeCell ref="AC39:AC41"/>
    <mergeCell ref="G39:G41"/>
    <mergeCell ref="H39:H41"/>
    <mergeCell ref="I39:I41"/>
    <mergeCell ref="J39:J41"/>
    <mergeCell ref="K39:K41"/>
    <mergeCell ref="L39:L41"/>
    <mergeCell ref="A39:A41"/>
    <mergeCell ref="B39:B41"/>
    <mergeCell ref="C39:C41"/>
    <mergeCell ref="D39:D41"/>
    <mergeCell ref="E39:E41"/>
    <mergeCell ref="F39:F41"/>
    <mergeCell ref="AG36:AG38"/>
    <mergeCell ref="AH36:AH38"/>
    <mergeCell ref="AI36:AI38"/>
    <mergeCell ref="AJ36:AJ38"/>
    <mergeCell ref="AK36:AK38"/>
    <mergeCell ref="AL36:AL38"/>
    <mergeCell ref="P36:P38"/>
    <mergeCell ref="AB36:AB38"/>
    <mergeCell ref="AC36:AC38"/>
    <mergeCell ref="AD36:AD38"/>
    <mergeCell ref="AE36:AE38"/>
    <mergeCell ref="AF36:AF38"/>
    <mergeCell ref="J36:J38"/>
    <mergeCell ref="K36:K38"/>
    <mergeCell ref="L36:L38"/>
    <mergeCell ref="M36:M38"/>
    <mergeCell ref="N36:N38"/>
    <mergeCell ref="O36:O38"/>
    <mergeCell ref="AL33:AL35"/>
    <mergeCell ref="A36:A38"/>
    <mergeCell ref="B36:B38"/>
    <mergeCell ref="C36:C38"/>
    <mergeCell ref="D36:D38"/>
    <mergeCell ref="E36:E38"/>
    <mergeCell ref="F36:F38"/>
    <mergeCell ref="G36:G38"/>
    <mergeCell ref="H36:H38"/>
    <mergeCell ref="I36:I38"/>
    <mergeCell ref="AF33:AF35"/>
    <mergeCell ref="AG33:AG35"/>
    <mergeCell ref="AH33:AH35"/>
    <mergeCell ref="AI33:AI35"/>
    <mergeCell ref="AJ33:AJ35"/>
    <mergeCell ref="AK33:AK35"/>
    <mergeCell ref="O33:O35"/>
    <mergeCell ref="P33:P35"/>
    <mergeCell ref="AB33:AB35"/>
    <mergeCell ref="AC33:AC35"/>
    <mergeCell ref="AD33:AD35"/>
    <mergeCell ref="AE33:AE35"/>
    <mergeCell ref="I33:I35"/>
    <mergeCell ref="J33:J35"/>
    <mergeCell ref="K33:K35"/>
    <mergeCell ref="L33:L35"/>
    <mergeCell ref="M33:M35"/>
    <mergeCell ref="N33:N35"/>
    <mergeCell ref="AK30:AK32"/>
    <mergeCell ref="AL30:AL32"/>
    <mergeCell ref="A33:A35"/>
    <mergeCell ref="B33:B35"/>
    <mergeCell ref="C33:C35"/>
    <mergeCell ref="D33:D35"/>
    <mergeCell ref="E33:E35"/>
    <mergeCell ref="F33:F35"/>
    <mergeCell ref="G33:G35"/>
    <mergeCell ref="H33:H35"/>
    <mergeCell ref="AE30:AE32"/>
    <mergeCell ref="AF30:AF32"/>
    <mergeCell ref="AG30:AG32"/>
    <mergeCell ref="AH30:AH32"/>
    <mergeCell ref="AI30:AI32"/>
    <mergeCell ref="AJ30:AJ32"/>
    <mergeCell ref="N30:N32"/>
    <mergeCell ref="O30:O32"/>
    <mergeCell ref="P30:P32"/>
    <mergeCell ref="AB30:AB32"/>
    <mergeCell ref="AC30:AC32"/>
    <mergeCell ref="AD30:AD32"/>
    <mergeCell ref="H30:H32"/>
    <mergeCell ref="I30:I32"/>
    <mergeCell ref="J30:J32"/>
    <mergeCell ref="K30:K32"/>
    <mergeCell ref="L30:L32"/>
    <mergeCell ref="M30:M32"/>
    <mergeCell ref="AJ27:AJ29"/>
    <mergeCell ref="AK27:AK29"/>
    <mergeCell ref="AL27:AL29"/>
    <mergeCell ref="A30:A32"/>
    <mergeCell ref="B30:B32"/>
    <mergeCell ref="C30:C32"/>
    <mergeCell ref="D30:D32"/>
    <mergeCell ref="E30:E32"/>
    <mergeCell ref="F30:F32"/>
    <mergeCell ref="G30:G32"/>
    <mergeCell ref="AD27:AD29"/>
    <mergeCell ref="AE27:AE29"/>
    <mergeCell ref="AF27:AF29"/>
    <mergeCell ref="AG27:AG29"/>
    <mergeCell ref="AH27:AH29"/>
    <mergeCell ref="AI27:AI29"/>
    <mergeCell ref="M27:M29"/>
    <mergeCell ref="N27:N29"/>
    <mergeCell ref="O27:O29"/>
    <mergeCell ref="P27:P29"/>
    <mergeCell ref="AB27:AB29"/>
    <mergeCell ref="AC27:AC29"/>
    <mergeCell ref="G27:G29"/>
    <mergeCell ref="H27:H29"/>
    <mergeCell ref="I27:I29"/>
    <mergeCell ref="J27:J29"/>
    <mergeCell ref="K27:K29"/>
    <mergeCell ref="L27:L29"/>
    <mergeCell ref="A27:A29"/>
    <mergeCell ref="B27:B29"/>
    <mergeCell ref="C27:C29"/>
    <mergeCell ref="D27:D29"/>
    <mergeCell ref="E27:E29"/>
    <mergeCell ref="F27:F29"/>
    <mergeCell ref="AG24:AG26"/>
    <mergeCell ref="AH24:AH26"/>
    <mergeCell ref="AI24:AI26"/>
    <mergeCell ref="AJ24:AJ26"/>
    <mergeCell ref="AK24:AK26"/>
    <mergeCell ref="AL24:AL26"/>
    <mergeCell ref="P24:P26"/>
    <mergeCell ref="AB24:AB26"/>
    <mergeCell ref="AC24:AC26"/>
    <mergeCell ref="AD24:AD26"/>
    <mergeCell ref="AE24:AE26"/>
    <mergeCell ref="AF24:AF26"/>
    <mergeCell ref="J24:J26"/>
    <mergeCell ref="K24:K26"/>
    <mergeCell ref="L24:L26"/>
    <mergeCell ref="M24:M26"/>
    <mergeCell ref="N24:N26"/>
    <mergeCell ref="O24:O26"/>
    <mergeCell ref="AL21:AL23"/>
    <mergeCell ref="A24:A26"/>
    <mergeCell ref="B24:B26"/>
    <mergeCell ref="C24:C26"/>
    <mergeCell ref="D24:D26"/>
    <mergeCell ref="E24:E26"/>
    <mergeCell ref="F24:F26"/>
    <mergeCell ref="G24:G26"/>
    <mergeCell ref="H24:H26"/>
    <mergeCell ref="I24:I26"/>
    <mergeCell ref="AF21:AF23"/>
    <mergeCell ref="AG21:AG23"/>
    <mergeCell ref="AH21:AH23"/>
    <mergeCell ref="AI21:AI23"/>
    <mergeCell ref="AJ21:AJ23"/>
    <mergeCell ref="AK21:AK23"/>
    <mergeCell ref="O21:O23"/>
    <mergeCell ref="P21:P23"/>
    <mergeCell ref="AB21:AB23"/>
    <mergeCell ref="AC21:AC23"/>
    <mergeCell ref="AD21:AD23"/>
    <mergeCell ref="AE21:AE23"/>
    <mergeCell ref="I21:I23"/>
    <mergeCell ref="J21:J23"/>
    <mergeCell ref="K21:K23"/>
    <mergeCell ref="L21:L23"/>
    <mergeCell ref="M21:M23"/>
    <mergeCell ref="N21:N23"/>
    <mergeCell ref="AK18:AK20"/>
    <mergeCell ref="AL18:AL20"/>
    <mergeCell ref="A21:A23"/>
    <mergeCell ref="B21:B23"/>
    <mergeCell ref="C21:C23"/>
    <mergeCell ref="D21:D23"/>
    <mergeCell ref="E21:E23"/>
    <mergeCell ref="F21:F23"/>
    <mergeCell ref="G21:G23"/>
    <mergeCell ref="H21:H23"/>
    <mergeCell ref="AE18:AE20"/>
    <mergeCell ref="AF18:AF20"/>
    <mergeCell ref="AG18:AG20"/>
    <mergeCell ref="AH18:AH20"/>
    <mergeCell ref="AI18:AI20"/>
    <mergeCell ref="AJ18:AJ20"/>
    <mergeCell ref="N18:N20"/>
    <mergeCell ref="O18:O20"/>
    <mergeCell ref="P18:P20"/>
    <mergeCell ref="AB18:AB20"/>
    <mergeCell ref="AC18:AC20"/>
    <mergeCell ref="AD18:AD20"/>
    <mergeCell ref="H18:H20"/>
    <mergeCell ref="I18:I20"/>
    <mergeCell ref="J18:J20"/>
    <mergeCell ref="K18:K20"/>
    <mergeCell ref="L18:L20"/>
    <mergeCell ref="M18:M20"/>
    <mergeCell ref="AJ15:AJ17"/>
    <mergeCell ref="AK15:AK17"/>
    <mergeCell ref="AL15:AL17"/>
    <mergeCell ref="A18:A20"/>
    <mergeCell ref="B18:B20"/>
    <mergeCell ref="C18:C20"/>
    <mergeCell ref="D18:D20"/>
    <mergeCell ref="E18:E20"/>
    <mergeCell ref="F18:F20"/>
    <mergeCell ref="G18:G20"/>
    <mergeCell ref="AD15:AD17"/>
    <mergeCell ref="AE15:AE17"/>
    <mergeCell ref="AF15:AF17"/>
    <mergeCell ref="AG15:AG17"/>
    <mergeCell ref="AH15:AH17"/>
    <mergeCell ref="AI15:AI17"/>
    <mergeCell ref="M15:M17"/>
    <mergeCell ref="N15:N17"/>
    <mergeCell ref="O15:O17"/>
    <mergeCell ref="P15:P17"/>
    <mergeCell ref="AB15:AB17"/>
    <mergeCell ref="AC15:AC17"/>
    <mergeCell ref="G15:G17"/>
    <mergeCell ref="H15:H17"/>
    <mergeCell ref="I15:I17"/>
    <mergeCell ref="J15:J17"/>
    <mergeCell ref="K15:K17"/>
    <mergeCell ref="L15:L17"/>
    <mergeCell ref="A15:A17"/>
    <mergeCell ref="B15:B17"/>
    <mergeCell ref="C15:C17"/>
    <mergeCell ref="D15:D17"/>
    <mergeCell ref="E15:E17"/>
    <mergeCell ref="F15:F17"/>
    <mergeCell ref="AG12:AG14"/>
    <mergeCell ref="AH12:AH14"/>
    <mergeCell ref="AI12:AI14"/>
    <mergeCell ref="AJ12:AJ14"/>
    <mergeCell ref="AK12:AK14"/>
    <mergeCell ref="AL12:AL14"/>
    <mergeCell ref="P12:P14"/>
    <mergeCell ref="AB12:AB14"/>
    <mergeCell ref="AC12:AC14"/>
    <mergeCell ref="AD12:AD14"/>
    <mergeCell ref="AE12:AE14"/>
    <mergeCell ref="AF12:AF14"/>
    <mergeCell ref="J12:J14"/>
    <mergeCell ref="K12:K14"/>
    <mergeCell ref="L12:L14"/>
    <mergeCell ref="M12:M14"/>
    <mergeCell ref="N12:N14"/>
    <mergeCell ref="O12:O14"/>
    <mergeCell ref="AL9:AL11"/>
    <mergeCell ref="A12:A14"/>
    <mergeCell ref="B12:B14"/>
    <mergeCell ref="C12:C14"/>
    <mergeCell ref="D12:D14"/>
    <mergeCell ref="E12:E14"/>
    <mergeCell ref="F12:F14"/>
    <mergeCell ref="G12:G14"/>
    <mergeCell ref="H12:H14"/>
    <mergeCell ref="I12:I14"/>
    <mergeCell ref="AF9:AF11"/>
    <mergeCell ref="AG9:AG11"/>
    <mergeCell ref="AH9:AH11"/>
    <mergeCell ref="AI9:AI11"/>
    <mergeCell ref="AJ9:AJ11"/>
    <mergeCell ref="AK9:AK11"/>
    <mergeCell ref="O9:O11"/>
    <mergeCell ref="P9:P11"/>
    <mergeCell ref="AB9:AB11"/>
    <mergeCell ref="AC9:AC11"/>
    <mergeCell ref="AD9:AD11"/>
    <mergeCell ref="AE9:AE11"/>
    <mergeCell ref="I9:I11"/>
    <mergeCell ref="J9:J11"/>
    <mergeCell ref="K9:K11"/>
    <mergeCell ref="L9:L11"/>
    <mergeCell ref="M9:M11"/>
    <mergeCell ref="N9:N11"/>
    <mergeCell ref="AK7:AK8"/>
    <mergeCell ref="AL7:AL8"/>
    <mergeCell ref="A9:A11"/>
    <mergeCell ref="B9:B11"/>
    <mergeCell ref="C9:C11"/>
    <mergeCell ref="D9:D11"/>
    <mergeCell ref="E9:E11"/>
    <mergeCell ref="F9:F11"/>
    <mergeCell ref="G9:G11"/>
    <mergeCell ref="H9:H11"/>
    <mergeCell ref="AE7:AE8"/>
    <mergeCell ref="AF7:AF8"/>
    <mergeCell ref="AG7:AG8"/>
    <mergeCell ref="AH7:AH8"/>
    <mergeCell ref="AI7:AI8"/>
    <mergeCell ref="AJ7:AJ8"/>
    <mergeCell ref="R7:T7"/>
    <mergeCell ref="U7:Z7"/>
    <mergeCell ref="AA7:AA8"/>
    <mergeCell ref="AB7:AB8"/>
    <mergeCell ref="AC7:AC8"/>
    <mergeCell ref="AD7:AD8"/>
    <mergeCell ref="L7:L8"/>
    <mergeCell ref="M7:M8"/>
    <mergeCell ref="N7:N8"/>
    <mergeCell ref="O7:O8"/>
    <mergeCell ref="P7:P8"/>
    <mergeCell ref="Q7:Q8"/>
    <mergeCell ref="F7:F8"/>
    <mergeCell ref="G7:G8"/>
    <mergeCell ref="H7:H8"/>
    <mergeCell ref="I7:I8"/>
    <mergeCell ref="J7:J8"/>
    <mergeCell ref="K7:K8"/>
    <mergeCell ref="A6:J6"/>
    <mergeCell ref="K6:P6"/>
    <mergeCell ref="Q6:AA6"/>
    <mergeCell ref="AB6:AH6"/>
    <mergeCell ref="AI6:AL6"/>
    <mergeCell ref="A7:A8"/>
    <mergeCell ref="B7:B8"/>
    <mergeCell ref="C7:C8"/>
    <mergeCell ref="D7:D8"/>
    <mergeCell ref="E7:E8"/>
    <mergeCell ref="A1:C4"/>
    <mergeCell ref="D1:AJ4"/>
    <mergeCell ref="AK1:AL1"/>
    <mergeCell ref="AK2:AL2"/>
    <mergeCell ref="AK3:AL3"/>
    <mergeCell ref="AK4:AL4"/>
  </mergeCells>
  <conditionalFormatting sqref="N9">
    <cfRule type="cellIs" dxfId="873" priority="78" operator="equal">
      <formula>"Catastrófico"</formula>
    </cfRule>
    <cfRule type="cellIs" dxfId="872" priority="79" operator="equal">
      <formula>"Mayor"</formula>
    </cfRule>
    <cfRule type="cellIs" dxfId="871" priority="80" operator="equal">
      <formula>"Moderado"</formula>
    </cfRule>
    <cfRule type="cellIs" dxfId="870" priority="81" operator="equal">
      <formula>"Menor"</formula>
    </cfRule>
    <cfRule type="cellIs" dxfId="869" priority="82" operator="equal">
      <formula>"Leve"</formula>
    </cfRule>
  </conditionalFormatting>
  <conditionalFormatting sqref="P9">
    <cfRule type="cellIs" dxfId="868" priority="74" operator="equal">
      <formula>"Extremo"</formula>
    </cfRule>
    <cfRule type="cellIs" dxfId="867" priority="75" operator="equal">
      <formula>"Alto"</formula>
    </cfRule>
    <cfRule type="cellIs" dxfId="866" priority="76" operator="equal">
      <formula>"Moderado"</formula>
    </cfRule>
    <cfRule type="cellIs" dxfId="865" priority="77" operator="equal">
      <formula>"Bajo"</formula>
    </cfRule>
  </conditionalFormatting>
  <conditionalFormatting sqref="AD9">
    <cfRule type="cellIs" dxfId="864" priority="69" operator="equal">
      <formula>"Catastrófico"</formula>
    </cfRule>
    <cfRule type="cellIs" dxfId="863" priority="70" operator="equal">
      <formula>"Mayor"</formula>
    </cfRule>
    <cfRule type="cellIs" dxfId="862" priority="71" operator="equal">
      <formula>"Moderado"</formula>
    </cfRule>
    <cfRule type="cellIs" dxfId="861" priority="72" operator="equal">
      <formula>"Menor"</formula>
    </cfRule>
    <cfRule type="cellIs" dxfId="860" priority="73" operator="equal">
      <formula>"Leve"</formula>
    </cfRule>
  </conditionalFormatting>
  <conditionalFormatting sqref="AF9">
    <cfRule type="cellIs" dxfId="859" priority="65" operator="equal">
      <formula>"Extremo"</formula>
    </cfRule>
    <cfRule type="cellIs" dxfId="858" priority="66" operator="equal">
      <formula>"Alto"</formula>
    </cfRule>
    <cfRule type="cellIs" dxfId="857" priority="67" operator="equal">
      <formula>"Moderado"</formula>
    </cfRule>
    <cfRule type="cellIs" dxfId="856" priority="68" operator="equal">
      <formula>"Bajo"</formula>
    </cfRule>
  </conditionalFormatting>
  <conditionalFormatting sqref="K9">
    <cfRule type="cellIs" dxfId="855" priority="60" operator="equal">
      <formula>"Muy Alta"</formula>
    </cfRule>
    <cfRule type="cellIs" dxfId="854" priority="61" operator="equal">
      <formula>"Alta"</formula>
    </cfRule>
    <cfRule type="cellIs" dxfId="853" priority="62" operator="equal">
      <formula>"Media"</formula>
    </cfRule>
    <cfRule type="cellIs" dxfId="852" priority="63" operator="equal">
      <formula>"Baja"</formula>
    </cfRule>
    <cfRule type="cellIs" dxfId="851" priority="64" operator="equal">
      <formula>"Muy Baja"</formula>
    </cfRule>
  </conditionalFormatting>
  <conditionalFormatting sqref="K9:K11">
    <cfRule type="expression" dxfId="850" priority="55">
      <formula>IF($K9="Casi seguro",1,0)</formula>
    </cfRule>
    <cfRule type="expression" dxfId="849" priority="56">
      <formula>IF($K9="Probable",1,0)</formula>
    </cfRule>
    <cfRule type="expression" dxfId="848" priority="57">
      <formula>IF($K9="Posible",1,0)</formula>
    </cfRule>
    <cfRule type="expression" dxfId="847" priority="58">
      <formula>IF($K9="Improbable",1,0)</formula>
    </cfRule>
    <cfRule type="expression" dxfId="846" priority="59">
      <formula>IF($K9="Rara vez",1,0)</formula>
    </cfRule>
  </conditionalFormatting>
  <conditionalFormatting sqref="AB9">
    <cfRule type="cellIs" dxfId="845" priority="50" operator="equal">
      <formula>"Muy Alta"</formula>
    </cfRule>
    <cfRule type="cellIs" dxfId="844" priority="51" operator="equal">
      <formula>"Alta"</formula>
    </cfRule>
    <cfRule type="cellIs" dxfId="843" priority="52" operator="equal">
      <formula>"Media"</formula>
    </cfRule>
    <cfRule type="cellIs" dxfId="842" priority="53" operator="equal">
      <formula>"Baja"</formula>
    </cfRule>
    <cfRule type="cellIs" dxfId="841" priority="54" operator="equal">
      <formula>"Muy Baja"</formula>
    </cfRule>
  </conditionalFormatting>
  <conditionalFormatting sqref="AB9:AB11">
    <cfRule type="expression" dxfId="840" priority="45">
      <formula>IF($AB9="Casi seguro",1,0)</formula>
    </cfRule>
    <cfRule type="expression" dxfId="839" priority="46">
      <formula>IF($AB9="Probable",1,0)</formula>
    </cfRule>
    <cfRule type="expression" dxfId="838" priority="47">
      <formula>IF($AB9="Posible",1,0)</formula>
    </cfRule>
    <cfRule type="expression" dxfId="837" priority="48">
      <formula>IF($AB9="Improbable",1,0)</formula>
    </cfRule>
    <cfRule type="expression" dxfId="836" priority="49">
      <formula>IF($AB9="Rara vez",1,0)</formula>
    </cfRule>
  </conditionalFormatting>
  <conditionalFormatting sqref="N12 N15 N18 N21 N24 N27 N30 N33 N36 N39 N42 N45 N48 N51 N54 N57 N60 N63 N66">
    <cfRule type="cellIs" dxfId="835" priority="40" operator="equal">
      <formula>"Catastrófico"</formula>
    </cfRule>
    <cfRule type="cellIs" dxfId="834" priority="41" operator="equal">
      <formula>"Mayor"</formula>
    </cfRule>
    <cfRule type="cellIs" dxfId="833" priority="42" operator="equal">
      <formula>"Moderado"</formula>
    </cfRule>
    <cfRule type="cellIs" dxfId="832" priority="43" operator="equal">
      <formula>"Menor"</formula>
    </cfRule>
    <cfRule type="cellIs" dxfId="831" priority="44" operator="equal">
      <formula>"Leve"</formula>
    </cfRule>
  </conditionalFormatting>
  <conditionalFormatting sqref="P12 P15 P18 P21 P24 P27 P30 P33 P36 P39 P42 P45 P48 P51 P54 P57 P60 P63 P66">
    <cfRule type="cellIs" dxfId="830" priority="36" operator="equal">
      <formula>"Extremo"</formula>
    </cfRule>
    <cfRule type="cellIs" dxfId="829" priority="37" operator="equal">
      <formula>"Alto"</formula>
    </cfRule>
    <cfRule type="cellIs" dxfId="828" priority="38" operator="equal">
      <formula>"Moderado"</formula>
    </cfRule>
    <cfRule type="cellIs" dxfId="827" priority="39" operator="equal">
      <formula>"Bajo"</formula>
    </cfRule>
  </conditionalFormatting>
  <conditionalFormatting sqref="AD12 AD15 AD18 AD21 AD24 AD27 AD30 AD33 AD36 AD39 AD42 AD45 AD48 AD51 AD54 AD57 AD60 AD63 AD66">
    <cfRule type="cellIs" dxfId="826" priority="31" operator="equal">
      <formula>"Catastrófico"</formula>
    </cfRule>
    <cfRule type="cellIs" dxfId="825" priority="32" operator="equal">
      <formula>"Mayor"</formula>
    </cfRule>
    <cfRule type="cellIs" dxfId="824" priority="33" operator="equal">
      <formula>"Moderado"</formula>
    </cfRule>
    <cfRule type="cellIs" dxfId="823" priority="34" operator="equal">
      <formula>"Menor"</formula>
    </cfRule>
    <cfRule type="cellIs" dxfId="822" priority="35" operator="equal">
      <formula>"Leve"</formula>
    </cfRule>
  </conditionalFormatting>
  <conditionalFormatting sqref="AF12 AF15 AF18 AF21 AF24 AF27 AF30 AF33 AF36 AF39 AF42 AF45 AF48 AF51 AF54 AF57 AF60 AF63 AF66">
    <cfRule type="cellIs" dxfId="821" priority="27" operator="equal">
      <formula>"Extremo"</formula>
    </cfRule>
    <cfRule type="cellIs" dxfId="820" priority="28" operator="equal">
      <formula>"Alto"</formula>
    </cfRule>
    <cfRule type="cellIs" dxfId="819" priority="29" operator="equal">
      <formula>"Moderado"</formula>
    </cfRule>
    <cfRule type="cellIs" dxfId="818" priority="30" operator="equal">
      <formula>"Bajo"</formula>
    </cfRule>
  </conditionalFormatting>
  <conditionalFormatting sqref="K12 K15 K18 K21 K24 K27 K30 K33 K36 K39 K42 K45 K48 K51 K54 K57 K60 K63 K66">
    <cfRule type="cellIs" dxfId="817" priority="22" operator="equal">
      <formula>"Muy Alta"</formula>
    </cfRule>
    <cfRule type="cellIs" dxfId="816" priority="23" operator="equal">
      <formula>"Alta"</formula>
    </cfRule>
    <cfRule type="cellIs" dxfId="815" priority="24" operator="equal">
      <formula>"Media"</formula>
    </cfRule>
    <cfRule type="cellIs" dxfId="814" priority="25" operator="equal">
      <formula>"Baja"</formula>
    </cfRule>
    <cfRule type="cellIs" dxfId="813" priority="26" operator="equal">
      <formula>"Muy Baja"</formula>
    </cfRule>
  </conditionalFormatting>
  <conditionalFormatting sqref="K12:K68">
    <cfRule type="expression" dxfId="812" priority="17">
      <formula>IF($K12="Casi seguro",1,0)</formula>
    </cfRule>
    <cfRule type="expression" dxfId="811" priority="18">
      <formula>IF($K12="Probable",1,0)</formula>
    </cfRule>
    <cfRule type="expression" dxfId="810" priority="19">
      <formula>IF($K12="Posible",1,0)</formula>
    </cfRule>
    <cfRule type="expression" dxfId="809" priority="20">
      <formula>IF($K12="Improbable",1,0)</formula>
    </cfRule>
    <cfRule type="expression" dxfId="808" priority="21">
      <formula>IF($K12="Rara vez",1,0)</formula>
    </cfRule>
  </conditionalFormatting>
  <conditionalFormatting sqref="AB12 AB15 AB18 AB21 AB24 AB27 AB30 AB33 AB36 AB39 AB42 AB45 AB48 AB51 AB54 AB57 AB60 AB63 AB66">
    <cfRule type="cellIs" dxfId="807" priority="12" operator="equal">
      <formula>"Muy Alta"</formula>
    </cfRule>
    <cfRule type="cellIs" dxfId="806" priority="13" operator="equal">
      <formula>"Alta"</formula>
    </cfRule>
    <cfRule type="cellIs" dxfId="805" priority="14" operator="equal">
      <formula>"Media"</formula>
    </cfRule>
    <cfRule type="cellIs" dxfId="804" priority="15" operator="equal">
      <formula>"Baja"</formula>
    </cfRule>
    <cfRule type="cellIs" dxfId="803" priority="16" operator="equal">
      <formula>"Muy Baja"</formula>
    </cfRule>
  </conditionalFormatting>
  <conditionalFormatting sqref="AB12:AB68">
    <cfRule type="expression" dxfId="802" priority="7">
      <formula>IF($AB12="Casi seguro",1,0)</formula>
    </cfRule>
    <cfRule type="expression" dxfId="801" priority="8">
      <formula>IF($AB12="Probable",1,0)</formula>
    </cfRule>
    <cfRule type="expression" dxfId="800" priority="9">
      <formula>IF($AB12="Posible",1,0)</formula>
    </cfRule>
    <cfRule type="expression" dxfId="799" priority="10">
      <formula>IF($AB12="Improbable",1,0)</formula>
    </cfRule>
    <cfRule type="expression" dxfId="798" priority="11">
      <formula>IF($AB12="Rara vez",1,0)</formula>
    </cfRule>
  </conditionalFormatting>
  <conditionalFormatting sqref="AI9:AL11">
    <cfRule type="expression" dxfId="797" priority="4">
      <formula>IF(OR($AG9="Evitar",$AG9="Compartir",$AG9="Aceptar",$AG9="Reducir (Transferir)"),1,0)</formula>
    </cfRule>
    <cfRule type="expression" dxfId="796" priority="5">
      <formula>IF(AND($AF9="Moderado",OR($H9="Gestión",$H9="Seguridad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795" priority="6">
      <formula>IF($AF9="Bajo",1,0)</formula>
    </cfRule>
  </conditionalFormatting>
  <conditionalFormatting sqref="AK12:AL14 AI15:AL68">
    <cfRule type="expression" dxfId="794" priority="1">
      <formula>IF(OR($AG12="Evitar",$AG12="Compartir",$AG12="Aceptar",$AG12="Reducir (Transferir)"),1,0)</formula>
    </cfRule>
    <cfRule type="expression" dxfId="793" priority="2">
      <formula>IF(AND($AF12="Moderado",OR($H12="Gestión",$H12="Seguridad de la Información (Pérdida de la Disponibilidad)",$H12="Seguridad de la Información (Pérdida de la Integridad)",$H12="Seguridad de la Información (Pérdida de Confidencialidad)",$H12="Fuga de Capital Intelectual",$H12="Estratégico")),1,0)</formula>
    </cfRule>
    <cfRule type="expression" dxfId="792" priority="3">
      <formula>IF($AF12="Bajo",1,0)</formula>
    </cfRule>
  </conditionalFormatting>
  <dataValidations count="1">
    <dataValidation type="list" allowBlank="1" showInputMessage="1" showErrorMessage="1" sqref="AG9:AG68">
      <formula1>IF(OR($H9="Corrupción",$H9="Trámites, OPAs y Consultas de Acceso a la Información Pública",$H9="Lavado de Activos",$H9="Financiación del Terrorismo"),TratamientoCorrupcion,TratamientoV5)</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69"/>
  <sheetViews>
    <sheetView zoomScale="50" zoomScaleNormal="50" workbookViewId="0">
      <pane ySplit="8" topLeftCell="A22" activePane="bottomLeft" state="frozen"/>
      <selection pane="bottomLeft" activeCell="K30" sqref="K30:K32"/>
    </sheetView>
  </sheetViews>
  <sheetFormatPr baseColWidth="10" defaultColWidth="0" defaultRowHeight="16.5" customHeight="1" zeroHeight="1"/>
  <cols>
    <col min="1" max="1" width="4" style="69" bestFit="1" customWidth="1"/>
    <col min="2" max="3" width="16.5703125" style="69" customWidth="1"/>
    <col min="4" max="4" width="17.85546875" style="69" customWidth="1"/>
    <col min="5" max="5" width="13.140625" style="69" customWidth="1"/>
    <col min="6" max="6" width="16.140625" style="69" customWidth="1"/>
    <col min="7" max="7" width="30.85546875" style="69" customWidth="1"/>
    <col min="8" max="8" width="20.28515625" style="69" customWidth="1"/>
    <col min="9" max="9" width="22.28515625" style="70" customWidth="1"/>
    <col min="10" max="10" width="30.140625" style="68" customWidth="1"/>
    <col min="11" max="11" width="13" style="68" customWidth="1"/>
    <col min="12" max="12" width="7.140625" style="68" bestFit="1" customWidth="1"/>
    <col min="13" max="13" width="40.85546875" style="68" customWidth="1"/>
    <col min="14" max="14" width="13.5703125" style="68" customWidth="1"/>
    <col min="15" max="15" width="6.28515625" style="68" bestFit="1" customWidth="1"/>
    <col min="16" max="16" width="16" style="68" customWidth="1"/>
    <col min="17" max="17" width="26.7109375" style="68" customWidth="1"/>
    <col min="18" max="18" width="12.85546875" style="68" customWidth="1"/>
    <col min="19" max="19" width="16" style="68" customWidth="1"/>
    <col min="20" max="20" width="21.140625" style="68" customWidth="1"/>
    <col min="21" max="21" width="16.28515625" style="68" customWidth="1"/>
    <col min="22" max="22" width="21" style="68" customWidth="1"/>
    <col min="23" max="23" width="17.28515625" style="68" customWidth="1"/>
    <col min="24" max="25" width="29.42578125" style="68" customWidth="1"/>
    <col min="26" max="26" width="35.5703125" style="68" customWidth="1"/>
    <col min="27" max="27" width="12.85546875" style="68" customWidth="1"/>
    <col min="28" max="28" width="13" style="68" customWidth="1"/>
    <col min="29" max="29" width="10.42578125" style="68" customWidth="1"/>
    <col min="30" max="30" width="12.85546875" style="68" customWidth="1"/>
    <col min="31" max="31" width="9.140625" style="68" customWidth="1"/>
    <col min="32" max="32" width="15.28515625" style="68" customWidth="1"/>
    <col min="33" max="33" width="13.42578125" style="68" customWidth="1"/>
    <col min="34" max="34" width="31.85546875" style="68" customWidth="1"/>
    <col min="35" max="35" width="50" style="68" customWidth="1"/>
    <col min="36" max="36" width="27.85546875" style="68" customWidth="1"/>
    <col min="37" max="37" width="19.28515625" style="68" customWidth="1"/>
    <col min="38" max="38" width="24.42578125" style="68" customWidth="1"/>
    <col min="39" max="39" width="8.140625" style="68" customWidth="1"/>
    <col min="40" max="67" width="11.42578125" style="68" hidden="1" customWidth="1"/>
    <col min="68" max="16384" width="11.42578125" style="7" hidden="1"/>
  </cols>
  <sheetData>
    <row r="1" spans="1:67" ht="16.5" customHeight="1">
      <c r="A1" s="1" t="s">
        <v>0</v>
      </c>
      <c r="B1" s="2"/>
      <c r="C1" s="3"/>
      <c r="D1" s="4" t="s">
        <v>1</v>
      </c>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t="s">
        <v>2</v>
      </c>
      <c r="AL1" s="5"/>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row>
    <row r="2" spans="1:67" ht="16.5" customHeight="1">
      <c r="A2" s="8"/>
      <c r="B2" s="9"/>
      <c r="C2" s="10"/>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t="s">
        <v>3</v>
      </c>
      <c r="AL2" s="5"/>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row>
    <row r="3" spans="1:67">
      <c r="A3" s="8"/>
      <c r="B3" s="9"/>
      <c r="C3" s="10"/>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5" t="s">
        <v>4</v>
      </c>
      <c r="AL3" s="5"/>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row>
    <row r="4" spans="1:67">
      <c r="A4" s="11"/>
      <c r="B4" s="12"/>
      <c r="C4" s="13"/>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5" t="s">
        <v>5</v>
      </c>
      <c r="AL4" s="5"/>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row>
    <row r="5" spans="1:67" ht="12" customHeight="1">
      <c r="A5" s="14"/>
      <c r="B5" s="14"/>
      <c r="C5" s="14"/>
      <c r="D5" s="15"/>
      <c r="E5" s="14"/>
      <c r="F5" s="14"/>
      <c r="G5" s="14"/>
      <c r="H5" s="14"/>
      <c r="I5" s="1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row>
    <row r="6" spans="1:67" ht="17.25" customHeight="1">
      <c r="A6" s="17" t="s">
        <v>6</v>
      </c>
      <c r="B6" s="17"/>
      <c r="C6" s="17"/>
      <c r="D6" s="17"/>
      <c r="E6" s="17"/>
      <c r="F6" s="17"/>
      <c r="G6" s="17"/>
      <c r="H6" s="17"/>
      <c r="I6" s="17"/>
      <c r="J6" s="17"/>
      <c r="K6" s="17" t="s">
        <v>7</v>
      </c>
      <c r="L6" s="17"/>
      <c r="M6" s="17"/>
      <c r="N6" s="17"/>
      <c r="O6" s="17"/>
      <c r="P6" s="17"/>
      <c r="Q6" s="18" t="s">
        <v>8</v>
      </c>
      <c r="R6" s="19"/>
      <c r="S6" s="19"/>
      <c r="T6" s="19"/>
      <c r="U6" s="19"/>
      <c r="V6" s="19"/>
      <c r="W6" s="19"/>
      <c r="X6" s="19"/>
      <c r="Y6" s="19"/>
      <c r="Z6" s="19"/>
      <c r="AA6" s="20"/>
      <c r="AB6" s="18" t="s">
        <v>9</v>
      </c>
      <c r="AC6" s="19"/>
      <c r="AD6" s="19"/>
      <c r="AE6" s="19"/>
      <c r="AF6" s="19"/>
      <c r="AG6" s="19"/>
      <c r="AH6" s="20"/>
      <c r="AI6" s="21" t="s">
        <v>10</v>
      </c>
      <c r="AJ6" s="22"/>
      <c r="AK6" s="22"/>
      <c r="AL6" s="22"/>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row>
    <row r="7" spans="1:67" ht="18" customHeight="1">
      <c r="A7" s="23" t="s">
        <v>11</v>
      </c>
      <c r="B7" s="24" t="s">
        <v>12</v>
      </c>
      <c r="C7" s="25" t="s">
        <v>13</v>
      </c>
      <c r="D7" s="25" t="s">
        <v>14</v>
      </c>
      <c r="E7" s="25" t="s">
        <v>15</v>
      </c>
      <c r="F7" s="25" t="s">
        <v>16</v>
      </c>
      <c r="G7" s="24" t="s">
        <v>17</v>
      </c>
      <c r="H7" s="25" t="s">
        <v>18</v>
      </c>
      <c r="I7" s="25" t="s">
        <v>19</v>
      </c>
      <c r="J7" s="26" t="s">
        <v>20</v>
      </c>
      <c r="K7" s="25" t="s">
        <v>21</v>
      </c>
      <c r="L7" s="24" t="s">
        <v>22</v>
      </c>
      <c r="M7" s="25" t="s">
        <v>23</v>
      </c>
      <c r="N7" s="25" t="s">
        <v>24</v>
      </c>
      <c r="O7" s="24" t="s">
        <v>22</v>
      </c>
      <c r="P7" s="25" t="s">
        <v>25</v>
      </c>
      <c r="Q7" s="25" t="s">
        <v>26</v>
      </c>
      <c r="R7" s="27" t="s">
        <v>27</v>
      </c>
      <c r="S7" s="28"/>
      <c r="T7" s="29"/>
      <c r="U7" s="27" t="s">
        <v>28</v>
      </c>
      <c r="V7" s="28"/>
      <c r="W7" s="28"/>
      <c r="X7" s="28"/>
      <c r="Y7" s="28"/>
      <c r="Z7" s="29"/>
      <c r="AA7" s="25" t="s">
        <v>29</v>
      </c>
      <c r="AB7" s="25" t="s">
        <v>30</v>
      </c>
      <c r="AC7" s="25" t="s">
        <v>22</v>
      </c>
      <c r="AD7" s="25" t="s">
        <v>31</v>
      </c>
      <c r="AE7" s="25" t="s">
        <v>22</v>
      </c>
      <c r="AF7" s="25" t="s">
        <v>32</v>
      </c>
      <c r="AG7" s="30" t="s">
        <v>33</v>
      </c>
      <c r="AH7" s="25" t="s">
        <v>34</v>
      </c>
      <c r="AI7" s="30" t="s">
        <v>35</v>
      </c>
      <c r="AJ7" s="30" t="s">
        <v>36</v>
      </c>
      <c r="AK7" s="25" t="s">
        <v>37</v>
      </c>
      <c r="AL7" s="30" t="s">
        <v>38</v>
      </c>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row>
    <row r="8" spans="1:67" ht="47.25" customHeight="1">
      <c r="A8" s="23"/>
      <c r="B8" s="24"/>
      <c r="C8" s="25"/>
      <c r="D8" s="25"/>
      <c r="E8" s="25"/>
      <c r="F8" s="25"/>
      <c r="G8" s="24"/>
      <c r="H8" s="25"/>
      <c r="I8" s="25"/>
      <c r="J8" s="31"/>
      <c r="K8" s="25"/>
      <c r="L8" s="24"/>
      <c r="M8" s="25"/>
      <c r="N8" s="24"/>
      <c r="O8" s="24"/>
      <c r="P8" s="25"/>
      <c r="Q8" s="25"/>
      <c r="R8" s="32" t="s">
        <v>39</v>
      </c>
      <c r="S8" s="32" t="s">
        <v>40</v>
      </c>
      <c r="T8" s="32" t="s">
        <v>41</v>
      </c>
      <c r="U8" s="32" t="s">
        <v>42</v>
      </c>
      <c r="V8" s="32" t="s">
        <v>43</v>
      </c>
      <c r="W8" s="32" t="s">
        <v>44</v>
      </c>
      <c r="X8" s="32" t="s">
        <v>45</v>
      </c>
      <c r="Y8" s="32" t="s">
        <v>46</v>
      </c>
      <c r="Z8" s="32" t="s">
        <v>47</v>
      </c>
      <c r="AA8" s="25"/>
      <c r="AB8" s="25"/>
      <c r="AC8" s="25"/>
      <c r="AD8" s="25"/>
      <c r="AE8" s="25"/>
      <c r="AF8" s="25"/>
      <c r="AG8" s="30"/>
      <c r="AH8" s="25"/>
      <c r="AI8" s="30"/>
      <c r="AJ8" s="30"/>
      <c r="AK8" s="25"/>
      <c r="AL8" s="33"/>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row>
    <row r="9" spans="1:67" ht="50.25" customHeight="1">
      <c r="A9" s="35">
        <v>1</v>
      </c>
      <c r="B9" s="36" t="str">
        <f>'[8]2. Identificación del Riesgo'!B9:B11</f>
        <v>Gestión del Talento Humano</v>
      </c>
      <c r="C9" s="36" t="str">
        <f>IF('[8]2. Identificación del Riesgo'!C9:C11="","",'[8]2. Identificación del Riesgo'!C9:C11)</f>
        <v>Vinculación y Desvinculación</v>
      </c>
      <c r="D9" s="36" t="str">
        <f>IF('[8]2. Identificación del Riesgo'!D9:D11="","",'[8]2. Identificación del Riesgo'!D9:D11)</f>
        <v>Afectación Económica o Presupuestal</v>
      </c>
      <c r="E9" s="36" t="str">
        <f>IF('[8]2. Identificación del Riesgo'!E9:E11="","",'[8]2. Identificación del Riesgo'!E9:E11)</f>
        <v>Falta de control en las actividades del procedimiento</v>
      </c>
      <c r="F9" s="36" t="str">
        <f>IF('[8]2. Identificación del Riesgo'!F9:F11="","",'[8]2. Identificación del Riesgo'!F9:F11)</f>
        <v>Desconocimiento del procedimiento.</v>
      </c>
      <c r="G9" s="36" t="str">
        <f>IF('[8]2. Identificación del Riesgo'!G9:G11="","",'[8]2. Identificación del Riesgo'!G9:G11)</f>
        <v>Posibilidad de Afectación Económica o Presupuestal por Vinculacion o retiro de servidor publico de manera inadecuado debido a desconocimiento del procedimiento.</v>
      </c>
      <c r="H9" s="36" t="str">
        <f>IF('[8]2. Identificación del Riesgo'!H9:H11="","",'[8]2. Identificación del Riesgo'!H9:H11)</f>
        <v>Gestión</v>
      </c>
      <c r="I9" s="36" t="str">
        <f>IF('[8]2. Identificación del Riesgo'!I9:I11="","",'[8]2. Identificación del Riesgo'!I9:I11)</f>
        <v>Ejecución y Administración de procesos</v>
      </c>
      <c r="J9" s="36" t="str">
        <f>IF('[8]2. Identificación del Riesgo'!J9:J11="","",'[8]2. Identificación del Riesgo'!J9:J11)</f>
        <v>Baja: La actividad que conlleva el riesgo se ejecuta de 3 a 24 veces por año</v>
      </c>
      <c r="K9" s="37" t="str">
        <f>'[8]2. Identificación del Riesgo'!K9:K11</f>
        <v>Baja</v>
      </c>
      <c r="L9" s="38">
        <f>'[8]2. Identificación del Riesgo'!L9:L11</f>
        <v>0.4</v>
      </c>
      <c r="M9" s="36" t="str">
        <f>IF(OR('[8]2. Identificación del Riesgo'!H9:H11="Corrupción",'[8]2. Identificación del Riesgo'!H9:H11="Lavado de Activos",'[8]2. Identificación del Riesgo'!H9:H11="Financiación del Terrorismo",'[8]2. Identificación del Riesgo'!H9:H11="Trámites, OPAs y Consultas de Acceso a la Información Pública"),"No Aplica",
IF('[8]2. Identificación del Riesgo'!M9:M11="","",'[8]2. Identificación del Riesgo'!M9:M11))</f>
        <v>Económico: Entre 100 y 500 SMLMV</v>
      </c>
      <c r="N9" s="37" t="str">
        <f>'[8]2. Identificación del Riesgo'!N9:N11</f>
        <v>Mayor</v>
      </c>
      <c r="O9" s="38">
        <f>'[8]2. Identificación del Riesgo'!O9:O11</f>
        <v>0.8</v>
      </c>
      <c r="P9" s="39" t="str">
        <f>'[8]2. Identificación del Riesgo'!P9:P11</f>
        <v>Alto</v>
      </c>
      <c r="Q9" s="40" t="str">
        <f>IF($H$9="","",
IF(OR($H$9="Corrupción",$H$9="Lavado de Activos",$H$9="Financiación del Terrorismo",$H$9="Trámites, OPAs y Consultas de Acceso a la Información Pública"),'[8]6.Valoración Control Corrupción'!$E9,'[8]5. Valoración de Controles'!$H9))</f>
        <v xml:space="preserve">  </v>
      </c>
      <c r="R9" s="41">
        <f>IF($H$9="","",
IF(OR($H$9="Corrupción",$H$9="Lavado de Activos",$H$9="Financiación del Terrorismo",$H$9="Trámites, OPAs y Consultas de Acceso a la Información Pública"),"No Aplica",'[8]5. Valoración de Controles'!$I9))</f>
        <v>0</v>
      </c>
      <c r="S9" s="41" t="str">
        <f>IF($H$9="","",
IF(OR($H$9="Corrupción",$H$9="Lavado de Activos",$H$9="Financiación del Terrorismo",$H$9="Trámites, OPAs y Consultas de Acceso a la Información Pública"),"No Aplica",'[8]5. Valoración de Controles'!$J9))</f>
        <v/>
      </c>
      <c r="T9" s="41">
        <f>IF($H$9="","",
IF(OR($H$9="Corrupción",$H$9="Lavado de Activos",$H$9="Financiación del Terrorismo",$H$9="Trámites, OPAs y Consultas de Acceso a la Información Pública"),"No Aplica",'[8]5. Valoración de Controles'!$K9))</f>
        <v>0</v>
      </c>
      <c r="U9" s="41">
        <f>IF($H$9="","",
IF(OR($H$9="Corrupción",$H$9="Lavado de Activos",$H$9="Financiación del Terrorismo",$H$9="Trámites, OPAs y Consultas de Acceso a la Información Pública"),"No Aplica",'[8]5. Valoración de Controles'!$L9))</f>
        <v>0</v>
      </c>
      <c r="V9" s="41">
        <f>IF($H$9="","",
IF(OR($H$9="Corrupción",$H$9="Lavado de Activos",$H$9="Financiación del Terrorismo",$H$9="Trámites, OPAs y Consultas de Acceso a la Información Pública"),"No Aplica",'[8]5. Valoración de Controles'!$M9))</f>
        <v>0</v>
      </c>
      <c r="W9" s="41">
        <f>IF($H$9="","",
IF(OR($H$9="Corrupción",$H$9="Lavado de Activos",$H$9="Financiación del Terrorismo",$H$9="Trámites, OPAs y Consultas de Acceso a la Información Pública"),"No Aplica",'[8]5. Valoración de Controles'!$N9))</f>
        <v>0</v>
      </c>
      <c r="X9" s="42">
        <f>IF($H$9="","",
IF(OR($H$9="Corrupción",$H$9="Lavado de Activos",$H$9="Financiación del Terrorismo",$H$9="Trámites, OPAs y Consultas de Acceso a la Información Pública"),"No Aplica",'[8]5. Valoración de Controles'!$O9))</f>
        <v>0</v>
      </c>
      <c r="Y9" s="42">
        <f>IF($H$9="","",
IF(OR($H$9="Corrupción",$H$9="Lavado de Activos",$H$9="Financiación del Terrorismo",$H$9="Trámites, OPAs y Consultas de Acceso a la Información Pública"),"No Aplica",'[8]5. Valoración de Controles'!$P9))</f>
        <v>0</v>
      </c>
      <c r="Z9" s="42">
        <f>IF($H$9="","",
IF(OR($H$9="Corrupción",$H$9="Lavado de Activos",$H$9="Financiación del Terrorismo",$H$9="Trámites, OPAs y Consultas de Acceso a la Información Pública"),"No Aplica",'[8]5. Valoración de Controles'!$Q9))</f>
        <v>0</v>
      </c>
      <c r="AA9" s="43" t="str">
        <f>IF($H$9="","",
IF(OR($H$9="Corrupción",$H$9="Lavado de Activos",$H$9="Financiación del Terrorismo",$H$9="Trámites, OPAs y Consultas de Acceso a la Información Pública"),"No aplica",'[8]5. Valoración de Controles'!$R9))</f>
        <v/>
      </c>
      <c r="AB9" s="37" t="str">
        <f>IF(H9="","",
IF(OR(H9="Corrupción",H9="Lavado de Activos",H9="Financiación del Terrorismo",H9="Trámites, OPAs y Consultas de Acceso a la Información Pública"),'[8]6.Valoración Control Corrupción'!W9:W11,
IF(OR(H9&lt;&gt;"Corrupción",H9&lt;&gt;"Lavado de Activos",H9&lt;&gt;"Financiación del Terrorismo",H9&lt;&gt;"Trámites, OPAs y Consultas de Acceso a la Información Pública"),IF(AC9="","",
IF(AND(AC9&gt;0,AC9&lt;0.4),"Muy Baja",
IF(AND(AC9&gt;=0.4,AC9&lt;0.6),"Baja",
IF(AND(AC9&gt;=0.6,AC9&lt;0.8),"Media",
IF(AND(AC9&gt;=0.8,AC9&lt;1),"Alta",
IF(AC9&gt;=1,"Muy Alta","")))))))))</f>
        <v>Baja</v>
      </c>
      <c r="AC9" s="44">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IF('[8]5. Valoración de Controles'!U11&gt;0,'[8]5. Valoración de Controles'!U11,
IF('[8]5. Valoración de Controles'!U10&gt;0,'[8]5. Valoración de Controles'!U10,
IF('[8]5. Valoración de Controles'!U9&gt;0,'[8]5. Valoración de Controles'!U9,L9))))))</f>
        <v>0.4</v>
      </c>
      <c r="AD9" s="37" t="str">
        <f>IF(H9="","",
IF(OR(H9="Corrupción",H9="Lavado de Activos",H9="Financiación del Terrorismo",H9="Trámites, OPAs y Consultas de Acceso a la Información Pública"),'[8]3. Impacto Riesgo de Corrupción'!Z9:Z11,
IF(OR(H9&lt;&gt;"Corrupción",H9&lt;&gt;"Lavado de Activos",H9&lt;&gt;"Financiación del Terrorismo",H9&lt;&gt;"Trámites, OPAs y Consultas de Acceso a la Información Pública"),
IF(AE9="","",
IF(AND(AE9&gt;0,AE9&lt;0.4),"Leve",
IF(AND(AE9&gt;=0.4,AE9&lt;0.6),"Menor",
IF(AND(AE9&gt;=0.6,AE9&lt;0.8),"Moderado",
IF(AND(AE9&gt;=0.8,AE9&lt;1),"Mayor",
IF(AE9&gt;=1,"Catastrófico","")))))))))</f>
        <v>Mayor</v>
      </c>
      <c r="AE9" s="44">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IF('[8]5. Valoración de Controles'!V11&gt;0,'[8]5. Valoración de Controles'!V11,
IF('[8]5. Valoración de Controles'!V10&gt;0,'[8]5. Valoración de Controles'!V10,
IF('[8]5. Valoración de Controles'!V9&gt;0,'[8]5. Valoración de Controles'!V9,O9))))))</f>
        <v>0.8</v>
      </c>
      <c r="AF9" s="39" t="str">
        <f>IF(AND(AB9="Muy Alta",OR(AD9="Leve",AD9="Menor",AD9="Moderado",AD9="Mayor")),"Alto",
IF(AND(AB9="Alta",OR(AD9="Leve",AD9="Menor")),"Moderado",
IF(AND(AB9="Alta",OR(AD9="Moderado",AD9="Mayor")),"Alto",
IF(AND(AB9="Media",OR(AD9="Leve",AD9="Menor",AD9="Moderado")),"Moderado",
IF(AND(AB9="Media",OR(AD9="Mayor")),"Alto",
IF(AND(AB9="Baja",OR(AD9="Leve")),"Bajo",
IF(AND(OR(AB9="Baja",AB9="Improbable"),OR(AD9="Menor",AD9="Moderado")),"Moderado",
IF(AND(OR(AB9="Baja",AB9="Improbable"),AD9="Mayor"),"Alto",
IF(AND(AB9="Muy Baja",OR(AD9="Leve",AD9="Menor")),"Bajo",
IF(AND(OR(AB9="Muy Baja",AB9="Rara vez"),OR(AD9="Moderado")),"Moderado",
IF(AND(OR(AB9="Muy Baja",AB9="Rara vez"),AD9="Mayor"),"Alto",
IF(AND(OR(AB9="Casi seguro",AB9="Probable",AB9="Posible"),AD9="Mayor"),"Extremo",
IF(AND(AB9="Casi seguro",AD9="Moderado"),"Extremo",
IF(AND(OR(AB9="Probable",AB9="Posible"),OR(AD9="Moderado")),"Alto",
IF(AD9="Catastrófico","Extremo","")))))))))))))))</f>
        <v>Alto</v>
      </c>
      <c r="AG9" s="45" t="s">
        <v>50</v>
      </c>
      <c r="AH9" s="46" t="str">
        <f>IF(AG9="Reducir (Mitigar)","Debe establecer el plan de acción a implementar para mitigar el nivel del riesgo",
IF(AG9="Reducir (Transferir)","No amerita plan de acción. Debe tercerizar la actividad que genera este riesgo o adquirir polizas para evitar responsabilidad economica, sin embargo mantiene la responsabilidad reputacional",
IF(AG9="Aceptar","No amerita plan de acción. Asuma las consecuencias de la materialización del riesgo",
IF(AG9="Evitar","No amerita plan de acción. No ejecute la actividad que genera el riesgo",
IF(AG9="Reducir","Debe establecer el plan de acción a implementar para mitigar el nivel del riesgo",
IF(AG9="Compartir","No amerita plan de acción. Comparta el riesgo con una parte interesada que pueda gestionarlo con mas eficacia",""))))))</f>
        <v>Debe establecer el plan de acción a implementar para mitigar el nivel del riesgo</v>
      </c>
      <c r="AI9" s="47" t="s">
        <v>100</v>
      </c>
      <c r="AJ9" s="48">
        <v>44805</v>
      </c>
      <c r="AK9" s="49" t="str">
        <f>IF(AI9="","","∑ Peso porcentual de cada acción definida")</f>
        <v>∑ Peso porcentual de cada acción definida</v>
      </c>
      <c r="AL9" s="50" t="s">
        <v>101</v>
      </c>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row>
    <row r="10" spans="1:67" ht="31.5" customHeight="1">
      <c r="A10" s="35"/>
      <c r="B10" s="36"/>
      <c r="C10" s="36"/>
      <c r="D10" s="36"/>
      <c r="E10" s="36"/>
      <c r="F10" s="36"/>
      <c r="G10" s="36"/>
      <c r="H10" s="36"/>
      <c r="I10" s="36"/>
      <c r="J10" s="36"/>
      <c r="K10" s="37"/>
      <c r="L10" s="38"/>
      <c r="M10" s="36"/>
      <c r="N10" s="37"/>
      <c r="O10" s="38"/>
      <c r="P10" s="39"/>
      <c r="Q10" s="40" t="str">
        <f>IF($H$9="","",
IF(OR($H$9="Corrupción",$H$9="Lavado de Activos",$H$9="Financiación del Terrorismo",$H$9="Trámites, OPAs y Consultas de Acceso a la Información Pública"),'[8]6.Valoración Control Corrupción'!$E10,'[8]5. Valoración de Controles'!$H10))</f>
        <v xml:space="preserve">  </v>
      </c>
      <c r="R10" s="41">
        <f>IF($H$9="","",
IF(OR($H$9="Corrupción",$H$9="Lavado de Activos",$H$9="Financiación del Terrorismo",$H$9="Trámites, OPAs y Consultas de Acceso a la Información Pública"),"No Aplica",'[8]5. Valoración de Controles'!$I10))</f>
        <v>0</v>
      </c>
      <c r="S10" s="41" t="str">
        <f>IF($H$9="","",
IF(OR($H$9="Corrupción",$H$9="Lavado de Activos",$H$9="Financiación del Terrorismo",$H$9="Trámites, OPAs y Consultas de Acceso a la Información Pública"),"No Aplica",'[8]5. Valoración de Controles'!$J10))</f>
        <v/>
      </c>
      <c r="T10" s="41">
        <f>IF($H$9="","",
IF(OR($H$9="Corrupción",$H$9="Lavado de Activos",$H$9="Financiación del Terrorismo",$H$9="Trámites, OPAs y Consultas de Acceso a la Información Pública"),"No Aplica",'[8]5. Valoración de Controles'!$K10))</f>
        <v>0</v>
      </c>
      <c r="U10" s="41">
        <f>IF($H$9="","",
IF(OR($H$9="Corrupción",$H$9="Lavado de Activos",$H$9="Financiación del Terrorismo",$H$9="Trámites, OPAs y Consultas de Acceso a la Información Pública"),"No Aplica",'[8]5. Valoración de Controles'!$L10))</f>
        <v>0</v>
      </c>
      <c r="V10" s="41">
        <f>IF($H$9="","",
IF(OR($H$9="Corrupción",$H$9="Lavado de Activos",$H$9="Financiación del Terrorismo",$H$9="Trámites, OPAs y Consultas de Acceso a la Información Pública"),"No Aplica",'[8]5. Valoración de Controles'!$M10))</f>
        <v>0</v>
      </c>
      <c r="W10" s="41">
        <f>IF($H$9="","",
IF(OR($H$9="Corrupción",$H$9="Lavado de Activos",$H$9="Financiación del Terrorismo",$H$9="Trámites, OPAs y Consultas de Acceso a la Información Pública"),"No Aplica",'[8]5. Valoración de Controles'!$N10))</f>
        <v>0</v>
      </c>
      <c r="X10" s="42">
        <f>IF($H$9="","",
IF(OR($H$9="Corrupción",$H$9="Lavado de Activos",$H$9="Financiación del Terrorismo",$H$9="Trámites, OPAs y Consultas de Acceso a la Información Pública"),"No Aplica",'[8]5. Valoración de Controles'!$O10))</f>
        <v>0</v>
      </c>
      <c r="Y10" s="42">
        <f>IF($H$9="","",
IF(OR($H$9="Corrupción",$H$9="Lavado de Activos",$H$9="Financiación del Terrorismo",$H$9="Trámites, OPAs y Consultas de Acceso a la Información Pública"),"No Aplica",'[8]5. Valoración de Controles'!$P10))</f>
        <v>0</v>
      </c>
      <c r="Z10" s="42">
        <f>IF($H$9="","",
IF(OR($H$9="Corrupción",$H$9="Lavado de Activos",$H$9="Financiación del Terrorismo",$H$9="Trámites, OPAs y Consultas de Acceso a la Información Pública"),"No Aplica",'[8]5. Valoración de Controles'!$Q10))</f>
        <v>0</v>
      </c>
      <c r="AA10" s="43" t="str">
        <f>IF($H$9="","",
IF(OR($H$9="Corrupción",$H$9="Lavado de Activos",$H$9="Financiación del Terrorismo",$H$9="Trámites, OPAs y Consultas de Acceso a la Información Pública"),"No aplica",'[8]5. Valoración de Controles'!$R10))</f>
        <v/>
      </c>
      <c r="AB10" s="37"/>
      <c r="AC10" s="52"/>
      <c r="AD10" s="37"/>
      <c r="AE10" s="52"/>
      <c r="AF10" s="39"/>
      <c r="AG10" s="45"/>
      <c r="AH10" s="53"/>
      <c r="AI10" s="54"/>
      <c r="AJ10" s="55"/>
      <c r="AK10" s="56"/>
      <c r="AL10" s="55"/>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row>
    <row r="11" spans="1:67" ht="31.5" customHeight="1">
      <c r="A11" s="35"/>
      <c r="B11" s="36"/>
      <c r="C11" s="36"/>
      <c r="D11" s="36"/>
      <c r="E11" s="36"/>
      <c r="F11" s="36"/>
      <c r="G11" s="36"/>
      <c r="H11" s="36"/>
      <c r="I11" s="36"/>
      <c r="J11" s="36"/>
      <c r="K11" s="37"/>
      <c r="L11" s="38"/>
      <c r="M11" s="36"/>
      <c r="N11" s="37"/>
      <c r="O11" s="38"/>
      <c r="P11" s="39"/>
      <c r="Q11" s="40" t="str">
        <f>IF($H$9="","",
IF(OR($H$9="Corrupción",$H$9="Lavado de Activos",$H$9="Financiación del Terrorismo",$H$9="Trámites, OPAs y Consultas de Acceso a la Información Pública"),'[8]6.Valoración Control Corrupción'!$E11,'[8]5. Valoración de Controles'!$H11))</f>
        <v xml:space="preserve">  </v>
      </c>
      <c r="R11" s="41">
        <f>IF($H$9="","",
IF(OR($H$9="Corrupción",$H$9="Lavado de Activos",$H$9="Financiación del Terrorismo",$H$9="Trámites, OPAs y Consultas de Acceso a la Información Pública"),"No Aplica",'[8]5. Valoración de Controles'!$I11))</f>
        <v>0</v>
      </c>
      <c r="S11" s="41" t="str">
        <f>IF($H$9="","",
IF(OR($H$9="Corrupción",$H$9="Lavado de Activos",$H$9="Financiación del Terrorismo",$H$9="Trámites, OPAs y Consultas de Acceso a la Información Pública"),"No Aplica",'[8]5. Valoración de Controles'!$J11))</f>
        <v/>
      </c>
      <c r="T11" s="41">
        <f>IF($H$9="","",
IF(OR($H$9="Corrupción",$H$9="Lavado de Activos",$H$9="Financiación del Terrorismo",$H$9="Trámites, OPAs y Consultas de Acceso a la Información Pública"),"No Aplica",'[8]5. Valoración de Controles'!$K11))</f>
        <v>0</v>
      </c>
      <c r="U11" s="41">
        <f>IF($H$9="","",
IF(OR($H$9="Corrupción",$H$9="Lavado de Activos",$H$9="Financiación del Terrorismo",$H$9="Trámites, OPAs y Consultas de Acceso a la Información Pública"),"No Aplica",'[8]5. Valoración de Controles'!$L11))</f>
        <v>0</v>
      </c>
      <c r="V11" s="41">
        <f>IF($H$9="","",
IF(OR($H$9="Corrupción",$H$9="Lavado de Activos",$H$9="Financiación del Terrorismo",$H$9="Trámites, OPAs y Consultas de Acceso a la Información Pública"),"No Aplica",'[8]5. Valoración de Controles'!$M11))</f>
        <v>0</v>
      </c>
      <c r="W11" s="41">
        <f>IF($H$9="","",
IF(OR($H$9="Corrupción",$H$9="Lavado de Activos",$H$9="Financiación del Terrorismo",$H$9="Trámites, OPAs y Consultas de Acceso a la Información Pública"),"No Aplica",'[8]5. Valoración de Controles'!$N11))</f>
        <v>0</v>
      </c>
      <c r="X11" s="42">
        <f>IF($H$9="","",
IF(OR($H$9="Corrupción",$H$9="Lavado de Activos",$H$9="Financiación del Terrorismo",$H$9="Trámites, OPAs y Consultas de Acceso a la Información Pública"),"No Aplica",'[8]5. Valoración de Controles'!$O11))</f>
        <v>0</v>
      </c>
      <c r="Y11" s="42">
        <f>IF($H$9="","",
IF(OR($H$9="Corrupción",$H$9="Lavado de Activos",$H$9="Financiación del Terrorismo",$H$9="Trámites, OPAs y Consultas de Acceso a la Información Pública"),"No Aplica",'[8]5. Valoración de Controles'!$P11))</f>
        <v>0</v>
      </c>
      <c r="Z11" s="42">
        <f>IF($H$9="","",
IF(OR($H$9="Corrupción",$H$9="Lavado de Activos",$H$9="Financiación del Terrorismo",$H$9="Trámites, OPAs y Consultas de Acceso a la Información Pública"),"No Aplica",'[8]5. Valoración de Controles'!$Q11))</f>
        <v>0</v>
      </c>
      <c r="AA11" s="43" t="str">
        <f>IF($H$9="","",
IF(OR($H$9="Corrupción",$H$9="Lavado de Activos",$H$9="Financiación del Terrorismo",$H$9="Trámites, OPAs y Consultas de Acceso a la Información Pública"),"No aplica",'[8]5. Valoración de Controles'!$R11))</f>
        <v/>
      </c>
      <c r="AB11" s="37"/>
      <c r="AC11" s="52"/>
      <c r="AD11" s="37"/>
      <c r="AE11" s="52"/>
      <c r="AF11" s="39"/>
      <c r="AG11" s="45"/>
      <c r="AH11" s="53"/>
      <c r="AI11" s="54"/>
      <c r="AJ11" s="55"/>
      <c r="AK11" s="56"/>
      <c r="AL11" s="55"/>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row>
    <row r="12" spans="1:67" ht="31.5" customHeight="1">
      <c r="A12" s="35">
        <v>2</v>
      </c>
      <c r="B12" s="36" t="str">
        <f>'[8]2. Identificación del Riesgo'!B12:B14</f>
        <v>Gestión del Talento Humano</v>
      </c>
      <c r="C12" s="36" t="str">
        <f>IF('[8]2. Identificación del Riesgo'!C12:C14="","",'[8]2. Identificación del Riesgo'!C12:C14)</f>
        <v>Nomina</v>
      </c>
      <c r="D12" s="36" t="str">
        <f>IF('[8]2. Identificación del Riesgo'!D12:D14="","",'[8]2. Identificación del Riesgo'!D12:D14)</f>
        <v>Afectación Económica o Presupuestal</v>
      </c>
      <c r="E12" s="36" t="str">
        <f>IF('[8]2. Identificación del Riesgo'!E12:E14="","",'[8]2. Identificación del Riesgo'!E12:E14)</f>
        <v>Personal no capacitado.</v>
      </c>
      <c r="F12" s="36" t="str">
        <f>IF('[8]2. Identificación del Riesgo'!F12:F14="","",'[8]2. Identificación del Riesgo'!F12:F14)</f>
        <v>Desconocimiento del procedimiento y normatividad vigente.</v>
      </c>
      <c r="G12" s="36" t="str">
        <f>IF('[8]2. Identificación del Riesgo'!G12:G14="","",'[8]2. Identificación del Riesgo'!G12:G14)</f>
        <v>Posibilidad de Afectación Económica o Presupuestal por la Inadecuada liquidacion de la nomina debido al Desconocimiento del procedimiento y normatividad vigente.</v>
      </c>
      <c r="H12" s="36" t="str">
        <f>IF('[8]2. Identificación del Riesgo'!H12:H14="","",'[8]2. Identificación del Riesgo'!H12:H14)</f>
        <v>Gestión</v>
      </c>
      <c r="I12" s="36" t="str">
        <f>IF('[8]2. Identificación del Riesgo'!I12:I14="","",'[8]2. Identificación del Riesgo'!I12:I14)</f>
        <v>Ejecución y Administración de procesos</v>
      </c>
      <c r="J12" s="36" t="str">
        <f>IF('[8]2. Identificación del Riesgo'!J12:J14="","",'[8]2. Identificación del Riesgo'!J12:J14)</f>
        <v>Baja: La actividad que conlleva el riesgo se ejecuta de 3 a 24 veces por año</v>
      </c>
      <c r="K12" s="37" t="str">
        <f>'[8]2. Identificación del Riesgo'!K12:K14</f>
        <v>Baja</v>
      </c>
      <c r="L12" s="38">
        <f>'[8]2. Identificación del Riesgo'!L12:L14</f>
        <v>0.4</v>
      </c>
      <c r="M12" s="36" t="str">
        <f>IF(OR('[8]2. Identificación del Riesgo'!H12:H14="Corrupción",'[8]2. Identificación del Riesgo'!H12:H14="Lavado de Activos",'[8]2. Identificación del Riesgo'!H12:H14="Financiación del Terrorismo",'[8]2. Identificación del Riesgo'!H12:H14="Trámites, OPAs y Consultas de Acceso a la Información Pública"),"No Aplica",
IF('[8]2. Identificación del Riesgo'!M12:M14="","",'[8]2. Identificación del Riesgo'!M12:M14))</f>
        <v>Económico: Entre 100 y 500 SMLMV</v>
      </c>
      <c r="N12" s="37" t="str">
        <f>'[8]2. Identificación del Riesgo'!N12:N14</f>
        <v>Mayor</v>
      </c>
      <c r="O12" s="38">
        <f>'[8]2. Identificación del Riesgo'!O12:O14</f>
        <v>0.8</v>
      </c>
      <c r="P12" s="39" t="str">
        <f>'[8]2. Identificación del Riesgo'!P12:P14</f>
        <v>Alto</v>
      </c>
      <c r="Q12" s="57" t="str">
        <f>IF($H$12="","",
IF(OR($H$12="Corrupción",$H$12="Lavado de Activos",$H$12="Financiación del Terrorismo",$H$12="Trámites, OPAs y Consultas de Acceso a la Información Pública"),'[8]6.Valoración Control Corrupción'!$E12,'[8]5. Valoración de Controles'!$H12))</f>
        <v xml:space="preserve">  </v>
      </c>
      <c r="R12" s="41">
        <f>IF($H$12="","",
IF(OR($H$12="Corrupción",$H$12="Lavado de Activos",$H$12="Financiación del Terrorismo",$H$12="Trámites, OPAs y Consultas de Acceso a la Información Pública"),"No Aplica",'[8]5. Valoración de Controles'!$I12))</f>
        <v>0</v>
      </c>
      <c r="S12" s="41" t="str">
        <f>IF($H$12="","",
IF(OR($H$12="Corrupción",$H$12="Lavado de Activos",$H$12="Financiación del Terrorismo",$H$12="Trámites, OPAs y Consultas de Acceso a la Información Pública"),"No Aplica",'[8]5. Valoración de Controles'!$J12))</f>
        <v/>
      </c>
      <c r="T12" s="41">
        <f>IF($H$12="","",
IF(OR($H$12="Corrupción",$H$12="Lavado de Activos",$H$12="Financiación del Terrorismo",$H$12="Trámites, OPAs y Consultas de Acceso a la Información Pública"),"No Aplica",'[8]5. Valoración de Controles'!$K12))</f>
        <v>0</v>
      </c>
      <c r="U12" s="41">
        <f>IF($H$12="","",
IF(OR($H$12="Corrupción",$H$12="Lavado de Activos",$H$12="Financiación del Terrorismo",$H$12="Trámites, OPAs y Consultas de Acceso a la Información Pública"),"No Aplica",'[8]5. Valoración de Controles'!$L12))</f>
        <v>0</v>
      </c>
      <c r="V12" s="41">
        <f>IF($H$12="","",
IF(OR($H$12="Corrupción",$H$12="Lavado de Activos",$H$12="Financiación del Terrorismo",$H$12="Trámites, OPAs y Consultas de Acceso a la Información Pública"),"No Aplica",'[8]5. Valoración de Controles'!$M$12))</f>
        <v>0</v>
      </c>
      <c r="W12" s="41">
        <f>IF($H$12="","",
IF(OR($H$12="Corrupción",$H$12="Lavado de Activos",$H$12="Financiación del Terrorismo",$H$12="Trámites, OPAs y Consultas de Acceso a la Información Pública"),"No Aplica",'[8]5. Valoración de Controles'!$N12))</f>
        <v>0</v>
      </c>
      <c r="X12" s="42">
        <f>IF($H$12="","",
IF(OR($H$12="Corrupción",$H$12="Lavado de Activos",$H$12="Financiación del Terrorismo",$H$12="Trámites, OPAs y Consultas de Acceso a la Información Pública"),"No Aplica",'[8]5. Valoración de Controles'!$O12))</f>
        <v>0</v>
      </c>
      <c r="Y12" s="42">
        <f>IF($H$12="","",
IF(OR($H$12="Corrupción",$H$12="Lavado de Activos",$H$12="Financiación del Terrorismo",$H$12="Trámites, OPAs y Consultas de Acceso a la Información Pública"),"No Aplica",'[8]5. Valoración de Controles'!$P12))</f>
        <v>0</v>
      </c>
      <c r="Z12" s="42">
        <f>IF($H$12="","",
IF(OR($H$12="Corrupción",$H$12="Lavado de Activos",$H$12="Financiación del Terrorismo",$H$12="Trámites, OPAs y Consultas de Acceso a la Información Pública"),"No Aplica",'[8]5. Valoración de Controles'!$Q12))</f>
        <v>0</v>
      </c>
      <c r="AA12" s="43" t="str">
        <f>IF($H$12="","",
IF(OR($H$12="Corrupción",$H$12="Lavado de Activos",$H$12="Financiación del Terrorismo",$H$12="Trámites, OPAs y Consultas de Acceso a la Información Pública"),"No aplica",'[8]5. Valoración de Controles'!$R12))</f>
        <v/>
      </c>
      <c r="AB12" s="37" t="str">
        <f>IF(H12="","",
IF(OR(H12="Corrupción",H12="Lavado de Activos",H12="Financiación del Terrorismo",H12="Trámites, OPAs y Consultas de Acceso a la Información Pública"),'[8]6.Valoración Control Corrupción'!W12:W14,
IF(OR(H12&lt;&gt;"Corrupción",H12&lt;&gt;"Lavado de Activos",H12&lt;&gt;"Financiación del Terrorismo",H12&lt;&gt;"Trámites, OPAs y Consultas de Acceso a la Información Pública"),IF(AC12="","",
IF(AND(AC12&gt;0,AC12&lt;0.4),"Muy Baja",
IF(AND(AC12&gt;=0.4,AC12&lt;0.6),"Baja",
IF(AND(AC12&gt;=0.6,AC12&lt;0.8),"Media",
IF(AND(AC12&gt;=0.8,AC12&lt;1),"Alta",
IF(AC12&gt;=1,"Muy Alta","")))))))))</f>
        <v>Baja</v>
      </c>
      <c r="AC12" s="44">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IF('[8]5. Valoración de Controles'!U14&gt;0,'[8]5. Valoración de Controles'!U14,
IF('[8]5. Valoración de Controles'!U13&gt;0,'[8]5. Valoración de Controles'!U13,
IF('[8]5. Valoración de Controles'!U12&gt;0,'[8]5. Valoración de Controles'!U12,L12))))))</f>
        <v>0.4</v>
      </c>
      <c r="AD12" s="37" t="str">
        <f>IF(H12="","",
IF(OR(H12="Corrupción",H12="Lavado de Activos",H12="Financiación del Terrorismo",H12="Trámites, OPAs y Consultas de Acceso a la Información Pública"),'[8]3. Impacto Riesgo de Corrupción'!Z12:Z14,
IF(OR(H12&lt;&gt;"Corrupción",H12&lt;&gt;"Lavado de Activos",H12&lt;&gt;"Financiación del Terrorismo",H12&lt;&gt;"Trámites, OPAs y Consultas de Acceso a la Información Pública"),
IF(AE12="","",
IF(AND(AE12&gt;0,AE12&lt;0.4),"Leve",
IF(AND(AE12&gt;=0.4,AE12&lt;0.6),"Menor",
IF(AND(AE12&gt;=0.6,AE12&lt;0.8),"Moderado",
IF(AND(AE12&gt;=0.8,AE12&lt;1),"Mayor",
IF(AE12&gt;=1,"Catastrófico","")))))))))</f>
        <v>Mayor</v>
      </c>
      <c r="AE12" s="44">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IF('[8]5. Valoración de Controles'!V14&gt;0,'[8]5. Valoración de Controles'!V14,
IF('[8]5. Valoración de Controles'!V13&gt;0,'[8]5. Valoración de Controles'!V13,
IF('[8]5. Valoración de Controles'!V12&gt;0,'[8]5. Valoración de Controles'!V12,O12))))))</f>
        <v>0.8</v>
      </c>
      <c r="AF12" s="39" t="str">
        <f t="shared" ref="AF12" si="0">IF(AND(AB12="Muy Alta",OR(AD12="Leve",AD12="Menor",AD12="Moderado",AD12="Mayor")),"Alto",
IF(AND(AB12="Alta",OR(AD12="Leve",AD12="Menor")),"Moderado",
IF(AND(AB12="Alta",OR(AD12="Moderado",AD12="Mayor")),"Alto",
IF(AND(AB12="Media",OR(AD12="Leve",AD12="Menor",AD12="Moderado")),"Moderado",
IF(AND(AB12="Media",OR(AD12="Mayor")),"Alto",
IF(AND(AB12="Baja",OR(AD12="Leve")),"Bajo",
IF(AND(OR(AB12="Baja",AB12="Improbable"),OR(AD12="Menor",AD12="Moderado")),"Moderado",
IF(AND(OR(AB12="Baja",AB12="Improbable"),AD12="Mayor"),"Alto",
IF(AND(AB12="Muy Baja",OR(AD12="Leve",AD12="Menor")),"Bajo",
IF(AND(OR(AB12="Muy Baja",AB12="Rara vez"),OR(AD12="Moderado")),"Moderado",
IF(AND(OR(AB12="Muy Baja",AB12="Rara vez"),AD12="Mayor"),"Alto",
IF(AND(OR(AB12="Casi seguro",AB12="Probable",AB12="Posible"),AD12="Mayor"),"Extremo",
IF(AND(AB12="Casi seguro",AD12="Moderado"),"Extremo",
IF(AND(OR(AB12="Probable",AB12="Posible"),OR(AD12="Moderado")),"Alto",
IF(AD12="Catastrófico","Extremo","")))))))))))))))</f>
        <v>Alto</v>
      </c>
      <c r="AG12" s="45" t="s">
        <v>50</v>
      </c>
      <c r="AH12" s="46" t="str">
        <f t="shared" ref="AH12" si="1">IF(AG12="Reducir (Mitigar)","Debe establecer el plan de acción a implementar para mitigar el nivel del riesgo",
IF(AG12="Reducir (Transferir)","No amerita plan de acción. Debe tercerizar la actividad que genera este riesgo o adquirir polizas para evitar responsabilidad economica, sin embargo mantiene la responsabilidad reputacional",
IF(AG12="Aceptar","No amerita plan de acción. Asuma las consecuencias de la materialización del riesgo",
IF(AG12="Evitar","No amerita plan de acción. No ejecute la actividad que genera el riesgo",
IF(AG12="Reducir","Debe establecer el plan de acción a implementar para mitigar el nivel del riesgo",
IF(AG12="Compartir","No amerita plan de acción. Comparta el riesgo con una parte interesada que pueda gestionarlo con mas eficacia",""))))))</f>
        <v>Debe establecer el plan de acción a implementar para mitigar el nivel del riesgo</v>
      </c>
      <c r="AI12" s="47" t="s">
        <v>102</v>
      </c>
      <c r="AJ12" s="48">
        <v>44805</v>
      </c>
      <c r="AK12" s="49" t="str">
        <f t="shared" ref="AK12" si="2">IF(AI12="","","∑ Peso porcentual de cada acción definida")</f>
        <v>∑ Peso porcentual de cada acción definida</v>
      </c>
      <c r="AL12" s="50" t="s">
        <v>101</v>
      </c>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row>
    <row r="13" spans="1:67" ht="31.5" customHeight="1">
      <c r="A13" s="35"/>
      <c r="B13" s="36"/>
      <c r="C13" s="36"/>
      <c r="D13" s="36"/>
      <c r="E13" s="36"/>
      <c r="F13" s="36"/>
      <c r="G13" s="36"/>
      <c r="H13" s="36"/>
      <c r="I13" s="36"/>
      <c r="J13" s="36"/>
      <c r="K13" s="37"/>
      <c r="L13" s="38"/>
      <c r="M13" s="36"/>
      <c r="N13" s="37"/>
      <c r="O13" s="38"/>
      <c r="P13" s="39"/>
      <c r="Q13" s="57" t="str">
        <f>IF($H$12="","",
IF(OR($H$12="Corrupción",$H$12="Lavado de Activos",$H$12="Financiación del Terrorismo",$H$12="Trámites, OPAs y Consultas de Acceso a la Información Pública"),'[8]6.Valoración Control Corrupción'!$E13,'[8]5. Valoración de Controles'!$H13))</f>
        <v xml:space="preserve">  </v>
      </c>
      <c r="R13" s="41">
        <f>IF($H$12="","",
IF(OR($H$12="Corrupción",$H$12="Lavado de Activos",$H$12="Financiación del Terrorismo",$H$12="Trámites, OPAs y Consultas de Acceso a la Información Pública"),"No Aplica",'[8]5. Valoración de Controles'!$I13))</f>
        <v>0</v>
      </c>
      <c r="S13" s="41" t="str">
        <f>IF($H$12="","",
IF(OR($H$12="Corrupción",$H$12="Lavado de Activos",$H$12="Financiación del Terrorismo",$H$12="Trámites, OPAs y Consultas de Acceso a la Información Pública"),"No Aplica",'[8]5. Valoración de Controles'!$J13))</f>
        <v/>
      </c>
      <c r="T13" s="41">
        <f>IF($H$12="","",
IF(OR($H$12="Corrupción",$H$12="Lavado de Activos",$H$12="Financiación del Terrorismo",$H$12="Trámites, OPAs y Consultas de Acceso a la Información Pública"),"No Aplica",'[8]5. Valoración de Controles'!$K13))</f>
        <v>0</v>
      </c>
      <c r="U13" s="41">
        <f>IF($H$12="","",
IF(OR($H$12="Corrupción",$H$12="Lavado de Activos",$H$12="Financiación del Terrorismo",$H$12="Trámites, OPAs y Consultas de Acceso a la Información Pública"),"No Aplica",'[8]5. Valoración de Controles'!$L13))</f>
        <v>0</v>
      </c>
      <c r="V13" s="41">
        <f>IF($H$12="","",
IF(OR($H$12="Corrupción",$H$12="Lavado de Activos",$H$12="Financiación del Terrorismo",$H$12="Trámites, OPAs y Consultas de Acceso a la Información Pública"),"No Aplica",'[8]5. Valoración de Controles'!$M$12))</f>
        <v>0</v>
      </c>
      <c r="W13" s="41">
        <f>IF($H$12="","",
IF(OR($H$12="Corrupción",$H$12="Lavado de Activos",$H$12="Financiación del Terrorismo",$H$12="Trámites, OPAs y Consultas de Acceso a la Información Pública"),"No Aplica",'[8]5. Valoración de Controles'!$N13))</f>
        <v>0</v>
      </c>
      <c r="X13" s="42">
        <f>IF($H$12="","",
IF(OR($H$12="Corrupción",$H$12="Lavado de Activos",$H$12="Financiación del Terrorismo",$H$12="Trámites, OPAs y Consultas de Acceso a la Información Pública"),"No Aplica",'[8]5. Valoración de Controles'!$O13))</f>
        <v>0</v>
      </c>
      <c r="Y13" s="42">
        <f>IF($H$12="","",
IF(OR($H$12="Corrupción",$H$12="Lavado de Activos",$H$12="Financiación del Terrorismo",$H$12="Trámites, OPAs y Consultas de Acceso a la Información Pública"),"No Aplica",'[8]5. Valoración de Controles'!$P13))</f>
        <v>0</v>
      </c>
      <c r="Z13" s="42">
        <f>IF($H$12="","",
IF(OR($H$12="Corrupción",$H$12="Lavado de Activos",$H$12="Financiación del Terrorismo",$H$12="Trámites, OPAs y Consultas de Acceso a la Información Pública"),"No Aplica",'[8]5. Valoración de Controles'!$Q13))</f>
        <v>0</v>
      </c>
      <c r="AA13" s="43" t="str">
        <f>IF($H$12="","",
IF(OR($H$12="Corrupción",$H$12="Lavado de Activos",$H$12="Financiación del Terrorismo",$H$12="Trámites, OPAs y Consultas de Acceso a la Información Pública"),"No aplica",'[8]5. Valoración de Controles'!$R13))</f>
        <v/>
      </c>
      <c r="AB13" s="37"/>
      <c r="AC13" s="52"/>
      <c r="AD13" s="37"/>
      <c r="AE13" s="52"/>
      <c r="AF13" s="39"/>
      <c r="AG13" s="45"/>
      <c r="AH13" s="53"/>
      <c r="AI13" s="54"/>
      <c r="AJ13" s="55"/>
      <c r="AK13" s="56"/>
      <c r="AL13" s="55"/>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row>
    <row r="14" spans="1:67" ht="31.5" customHeight="1">
      <c r="A14" s="35"/>
      <c r="B14" s="36"/>
      <c r="C14" s="36"/>
      <c r="D14" s="36"/>
      <c r="E14" s="36"/>
      <c r="F14" s="36"/>
      <c r="G14" s="36"/>
      <c r="H14" s="36"/>
      <c r="I14" s="36"/>
      <c r="J14" s="36"/>
      <c r="K14" s="37"/>
      <c r="L14" s="38"/>
      <c r="M14" s="36"/>
      <c r="N14" s="37"/>
      <c r="O14" s="38"/>
      <c r="P14" s="39"/>
      <c r="Q14" s="57" t="str">
        <f>IF($H$12="","",
IF(OR($H$12="Corrupción",$H$12="Lavado de Activos",$H$12="Financiación del Terrorismo",$H$12="Trámites, OPAs y Consultas de Acceso a la Información Pública"),'[8]6.Valoración Control Corrupción'!$E14,'[8]5. Valoración de Controles'!$H14))</f>
        <v xml:space="preserve">  </v>
      </c>
      <c r="R14" s="41">
        <f>IF($H$12="","",
IF(OR($H$12="Corrupción",$H$12="Lavado de Activos",$H$12="Financiación del Terrorismo",$H$12="Trámites, OPAs y Consultas de Acceso a la Información Pública"),"No Aplica",'[8]5. Valoración de Controles'!$I14))</f>
        <v>0</v>
      </c>
      <c r="S14" s="41" t="str">
        <f>IF($H$12="","",
IF(OR($H$12="Corrupción",$H$12="Lavado de Activos",$H$12="Financiación del Terrorismo",$H$12="Trámites, OPAs y Consultas de Acceso a la Información Pública"),"No Aplica",'[8]5. Valoración de Controles'!$J14))</f>
        <v/>
      </c>
      <c r="T14" s="41">
        <f>IF($H$12="","",
IF(OR($H$12="Corrupción",$H$12="Lavado de Activos",$H$12="Financiación del Terrorismo",$H$12="Trámites, OPAs y Consultas de Acceso a la Información Pública"),"No Aplica",'[8]5. Valoración de Controles'!$K14))</f>
        <v>0</v>
      </c>
      <c r="U14" s="41">
        <f>IF($H$12="","",
IF(OR($H$12="Corrupción",$H$12="Lavado de Activos",$H$12="Financiación del Terrorismo",$H$12="Trámites, OPAs y Consultas de Acceso a la Información Pública"),"No Aplica",'[8]5. Valoración de Controles'!$L14))</f>
        <v>0</v>
      </c>
      <c r="V14" s="41">
        <f>IF($H$12="","",
IF(OR($H$12="Corrupción",$H$12="Lavado de Activos",$H$12="Financiación del Terrorismo",$H$12="Trámites, OPAs y Consultas de Acceso a la Información Pública"),"No Aplica",'[8]5. Valoración de Controles'!$M$12))</f>
        <v>0</v>
      </c>
      <c r="W14" s="41">
        <f>IF($H$12="","",
IF(OR($H$12="Corrupción",$H$12="Lavado de Activos",$H$12="Financiación del Terrorismo",$H$12="Trámites, OPAs y Consultas de Acceso a la Información Pública"),"No Aplica",'[8]5. Valoración de Controles'!$N14))</f>
        <v>0</v>
      </c>
      <c r="X14" s="42">
        <f>IF($H$12="","",
IF(OR($H$12="Corrupción",$H$12="Lavado de Activos",$H$12="Financiación del Terrorismo",$H$12="Trámites, OPAs y Consultas de Acceso a la Información Pública"),"No Aplica",'[8]5. Valoración de Controles'!$O14))</f>
        <v>0</v>
      </c>
      <c r="Y14" s="42">
        <f>IF($H$12="","",
IF(OR($H$12="Corrupción",$H$12="Lavado de Activos",$H$12="Financiación del Terrorismo",$H$12="Trámites, OPAs y Consultas de Acceso a la Información Pública"),"No Aplica",'[8]5. Valoración de Controles'!$P14))</f>
        <v>0</v>
      </c>
      <c r="Z14" s="42">
        <f>IF($H$12="","",
IF(OR($H$12="Corrupción",$H$12="Lavado de Activos",$H$12="Financiación del Terrorismo",$H$12="Trámites, OPAs y Consultas de Acceso a la Información Pública"),"No Aplica",'[8]5. Valoración de Controles'!$Q14))</f>
        <v>0</v>
      </c>
      <c r="AA14" s="43" t="str">
        <f>IF($H$12="","",
IF(OR($H$12="Corrupción",$H$12="Lavado de Activos",$H$12="Financiación del Terrorismo",$H$12="Trámites, OPAs y Consultas de Acceso a la Información Pública"),"No aplica",'[8]5. Valoración de Controles'!$R14))</f>
        <v/>
      </c>
      <c r="AB14" s="37"/>
      <c r="AC14" s="52"/>
      <c r="AD14" s="37"/>
      <c r="AE14" s="52"/>
      <c r="AF14" s="39"/>
      <c r="AG14" s="45"/>
      <c r="AH14" s="53"/>
      <c r="AI14" s="54"/>
      <c r="AJ14" s="55"/>
      <c r="AK14" s="56"/>
      <c r="AL14" s="55"/>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row>
    <row r="15" spans="1:67" ht="31.5" customHeight="1">
      <c r="A15" s="35">
        <v>3</v>
      </c>
      <c r="B15" s="36" t="str">
        <f>'[8]2. Identificación del Riesgo'!B15:B17</f>
        <v>Gestión del Talento Humano</v>
      </c>
      <c r="C15" s="36" t="str">
        <f>IF('[8]2. Identificación del Riesgo'!C15:C17="","",'[8]2. Identificación del Riesgo'!C15:C17)</f>
        <v>Sst</v>
      </c>
      <c r="D15" s="36" t="str">
        <f>IF('[8]2. Identificación del Riesgo'!D15:D17="","",'[8]2. Identificación del Riesgo'!D15:D17)</f>
        <v>Afectación Económica o Presupuestal</v>
      </c>
      <c r="E15" s="36" t="str">
        <f>IF('[8]2. Identificación del Riesgo'!E15:E17="","",'[8]2. Identificación del Riesgo'!E15:E17)</f>
        <v>Falta de aprobación en las actividades del plan.</v>
      </c>
      <c r="F15" s="36" t="str">
        <f>IF('[8]2. Identificación del Riesgo'!F15:F17="","",'[8]2. Identificación del Riesgo'!F15:F17)</f>
        <v>Falta de planeación de las actividades enmarcadas en plan de trabajo de sst.</v>
      </c>
      <c r="G15" s="36" t="str">
        <f>IF('[8]2. Identificación del Riesgo'!G15:G17="","",'[8]2. Identificación del Riesgo'!G15:G17)</f>
        <v>Posibilidad de Afectación Económica o Presupuestal por incumplimienhto del Plan Anual de SST debido a Falta de planeación de las actividades enmarcadas en plan de trabajo de SST.</v>
      </c>
      <c r="H15" s="36" t="str">
        <f>IF('[8]2. Identificación del Riesgo'!H15:H17="","",'[8]2. Identificación del Riesgo'!H15:H17)</f>
        <v>Gestión</v>
      </c>
      <c r="I15" s="36" t="str">
        <f>IF('[8]2. Identificación del Riesgo'!I15:I17="","",'[8]2. Identificación del Riesgo'!I15:I17)</f>
        <v>Ejecución y Administración de procesos</v>
      </c>
      <c r="J15" s="36" t="str">
        <f>IF('[8]2. Identificación del Riesgo'!J15:J17="","",'[8]2. Identificación del Riesgo'!J15:J17)</f>
        <v>Media: La actividad que conlleva el riesgo se ejecuta de 24 a 500 veces por año</v>
      </c>
      <c r="K15" s="37" t="str">
        <f>'[8]2. Identificación del Riesgo'!K15:K17</f>
        <v>Media</v>
      </c>
      <c r="L15" s="38">
        <f>'[8]2. Identificación del Riesgo'!L15:L17</f>
        <v>0.6</v>
      </c>
      <c r="M15" s="36" t="str">
        <f>IF(OR('[8]2. Identificación del Riesgo'!H15:H17="Corrupción",'[8]2. Identificación del Riesgo'!H15:H17="Lavado de Activos",'[8]2. Identificación del Riesgo'!H15:H17="Financiación del Terrorismo",'[8]2. Identificación del Riesgo'!H15:H17="Trámites, OPAs y Consultas de Acceso a la Información Pública"),"No Aplica",
IF('[8]2. Identificación del Riesgo'!M15:M17="","",'[8]2. Identificación del Riesgo'!M15:M17))</f>
        <v>Económico: Entre 100 y 500 SMLMV</v>
      </c>
      <c r="N15" s="37" t="str">
        <f>'[8]2. Identificación del Riesgo'!N15:N17</f>
        <v>Mayor</v>
      </c>
      <c r="O15" s="38">
        <f>'[8]2. Identificación del Riesgo'!O15:O17</f>
        <v>0.8</v>
      </c>
      <c r="P15" s="39" t="str">
        <f>'[8]2. Identificación del Riesgo'!P15:P17</f>
        <v>Alto</v>
      </c>
      <c r="Q15" s="40" t="str">
        <f>IF($H$15="","",
IF(OR($H$15="Corrupción",$H$15="Lavado de Activos",$H$15="Financiación del Terrorismo",$H$15="Trámites, OPAs y Consultas de Acceso a la Información Pública"),'[8]6.Valoración Control Corrupción'!$E15,'[8]5. Valoración de Controles'!$H15))</f>
        <v xml:space="preserve">  </v>
      </c>
      <c r="R15" s="41">
        <f>IF($H$15="","",
IF(OR($H$15="Corrupción",$H$15="Lavado de Activos",$H$15="Financiación del Terrorismo",$H$15="Trámites, OPAs y Consultas de Acceso a la Información Pública"),"No Aplica",'[8]5. Valoración de Controles'!$I15))</f>
        <v>0</v>
      </c>
      <c r="S15" s="41" t="str">
        <f>IF($H$15="","",
IF(OR($H$15="Corrupción",$H$15="Lavado de Activos",$H$15="Financiación del Terrorismo",$H$15="Trámites, OPAs y Consultas de Acceso a la Información Pública"),"No Aplica",'[8]5. Valoración de Controles'!$J15))</f>
        <v/>
      </c>
      <c r="T15" s="41">
        <f>IF($H$15="","",
IF(OR($H$15="Corrupción",$H$15="Lavado de Activos",$H$15="Financiación del Terrorismo",$H$15="Trámites, OPAs y Consultas de Acceso a la Información Pública"),"No Aplica",'[8]5. Valoración de Controles'!$K15))</f>
        <v>0</v>
      </c>
      <c r="U15" s="41">
        <f>IF($H$15="","",
IF(OR($H$15="Corrupción",$H$15="Lavado de Activos",$H$15="Financiación del Terrorismo",$H$15="Trámites, OPAs y Consultas de Acceso a la Información Pública"),"No Aplica",'[8]5. Valoración de Controles'!$L15))</f>
        <v>0</v>
      </c>
      <c r="V15" s="41">
        <f>IF($H$15="","",
IF(OR($H$15="Corrupción",$H$15="Lavado de Activos",$H$15="Financiación del Terrorismo",$H$15="Trámites, OPAs y Consultas de Acceso a la Información Pública"),"No Aplica",'[8]5. Valoración de Controles'!$M15))</f>
        <v>0</v>
      </c>
      <c r="W15" s="41">
        <f>IF($H$15="","",
IF(OR($H$15="Corrupción",$H$15="Lavado de Activos",$H$15="Financiación del Terrorismo",$H$15="Trámites, OPAs y Consultas de Acceso a la Información Pública"),"No Aplica",'[8]5. Valoración de Controles'!$N15))</f>
        <v>0</v>
      </c>
      <c r="X15" s="42">
        <f>IF($H$15="","",
IF(OR($H$15="Corrupción",$H$15="Lavado de Activos",$H$15="Financiación del Terrorismo",$H$15="Trámites, OPAs y Consultas de Acceso a la Información Pública"),"No Aplica",'[8]5. Valoración de Controles'!$O15))</f>
        <v>0</v>
      </c>
      <c r="Y15" s="42">
        <f>IF($H$15="","",
IF(OR($H$15="Corrupción",$H$15="Lavado de Activos",$H$15="Financiación del Terrorismo",$H$15="Trámites, OPAs y Consultas de Acceso a la Información Pública"),"No Aplica",'[8]5. Valoración de Controles'!$P15))</f>
        <v>0</v>
      </c>
      <c r="Z15" s="42">
        <f>IF($H$15="","",
IF(OR($H$15="Corrupción",$H$15="Lavado de Activos",$H$15="Financiación del Terrorismo",$H$15="Trámites, OPAs y Consultas de Acceso a la Información Pública"),"No Aplica",'[8]5. Valoración de Controles'!$Q15))</f>
        <v>0</v>
      </c>
      <c r="AA15" s="43" t="str">
        <f>IF($H$15="","",
IF(OR($H$15="Corrupción",$H$15="Lavado de Activos",$H$15="Financiación del Terrorismo",$H$15="Trámites, OPAs y Consultas de Acceso a la Información Pública"),"No aplica",'[8]5. Valoración de Controles'!$R15))</f>
        <v/>
      </c>
      <c r="AB15" s="37" t="str">
        <f>IF(H15="","",
IF(OR(H15="Corrupción",H15="Lavado de Activos",H15="Financiación del Terrorismo",H15="Trámites, OPAs y Consultas de Acceso a la Información Pública"),'[8]6.Valoración Control Corrupción'!W15:W17,
IF(OR(H15&lt;&gt;"Corrupción",H15&lt;&gt;"Lavado de Activos",H15&lt;&gt;"Financiación del Terrorismo",H15&lt;&gt;"Trámites, OPAs y Consultas de Acceso a la Información Pública"),IF(AC15="","",
IF(AND(AC15&gt;0,AC15&lt;0.4),"Muy Baja",
IF(AND(AC15&gt;=0.4,AC15&lt;0.6),"Baja",
IF(AND(AC15&gt;=0.6,AC15&lt;0.8),"Media",
IF(AND(AC15&gt;=0.8,AC15&lt;1),"Alta",
IF(AC15&gt;=1,"Muy Alta","")))))))))</f>
        <v>Media</v>
      </c>
      <c r="AC15" s="44">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IF('[8]5. Valoración de Controles'!U17&gt;0,'[8]5. Valoración de Controles'!U17,
IF('[8]5. Valoración de Controles'!U16&gt;0,'[8]5. Valoración de Controles'!U16,
IF('[8]5. Valoración de Controles'!U15&gt;0,'[8]5. Valoración de Controles'!U15,L15))))))</f>
        <v>0.6</v>
      </c>
      <c r="AD15" s="37" t="str">
        <f>IF(H15="","",
IF(OR(H15="Corrupción",H15="Lavado de Activos",H15="Financiación del Terrorismo",H15="Trámites, OPAs y Consultas de Acceso a la Información Pública"),'[8]3. Impacto Riesgo de Corrupción'!Z15:Z17,
IF(OR(H15&lt;&gt;"Corrupción",H15&lt;&gt;"Lavado de Activos",H15&lt;&gt;"Financiación del Terrorismo",H15&lt;&gt;"Trámites, OPAs y Consultas de Acceso a la Información Pública"),
IF(AE15="","",
IF(AND(AE15&gt;0,AE15&lt;0.4),"Leve",
IF(AND(AE15&gt;=0.4,AE15&lt;0.6),"Menor",
IF(AND(AE15&gt;=0.6,AE15&lt;0.8),"Moderado",
IF(AND(AE15&gt;=0.8,AE15&lt;1),"Mayor",
IF(AE15&gt;=1,"Catastrófico","")))))))))</f>
        <v>Mayor</v>
      </c>
      <c r="AE15" s="44">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IF('[8]5. Valoración de Controles'!V17&gt;0,'[8]5. Valoración de Controles'!V17,
IF('[8]5. Valoración de Controles'!V16&gt;0,'[8]5. Valoración de Controles'!V16,
IF('[8]5. Valoración de Controles'!V15&gt;0,'[8]5. Valoración de Controles'!V15,O15))))))</f>
        <v>0.8</v>
      </c>
      <c r="AF15" s="39" t="str">
        <f t="shared" ref="AF15" si="3">IF(AND(AB15="Muy Alta",OR(AD15="Leve",AD15="Menor",AD15="Moderado",AD15="Mayor")),"Alto",
IF(AND(AB15="Alta",OR(AD15="Leve",AD15="Menor")),"Moderado",
IF(AND(AB15="Alta",OR(AD15="Moderado",AD15="Mayor")),"Alto",
IF(AND(AB15="Media",OR(AD15="Leve",AD15="Menor",AD15="Moderado")),"Moderado",
IF(AND(AB15="Media",OR(AD15="Mayor")),"Alto",
IF(AND(AB15="Baja",OR(AD15="Leve")),"Bajo",
IF(AND(OR(AB15="Baja",AB15="Improbable"),OR(AD15="Menor",AD15="Moderado")),"Moderado",
IF(AND(OR(AB15="Baja",AB15="Improbable"),AD15="Mayor"),"Alto",
IF(AND(AB15="Muy Baja",OR(AD15="Leve",AD15="Menor")),"Bajo",
IF(AND(OR(AB15="Muy Baja",AB15="Rara vez"),OR(AD15="Moderado")),"Moderado",
IF(AND(OR(AB15="Muy Baja",AB15="Rara vez"),AD15="Mayor"),"Alto",
IF(AND(OR(AB15="Casi seguro",AB15="Probable",AB15="Posible"),AD15="Mayor"),"Extremo",
IF(AND(AB15="Casi seguro",AD15="Moderado"),"Extremo",
IF(AND(OR(AB15="Probable",AB15="Posible"),OR(AD15="Moderado")),"Alto",
IF(AD15="Catastrófico","Extremo","")))))))))))))))</f>
        <v>Alto</v>
      </c>
      <c r="AG15" s="45" t="s">
        <v>50</v>
      </c>
      <c r="AH15" s="46" t="str">
        <f t="shared" ref="AH15" si="4">IF(AG15="Reducir (Mitigar)","Debe establecer el plan de acción a implementar para mitigar el nivel del riesgo",
IF(AG15="Reducir (Transferir)","No amerita plan de acción. Debe tercerizar la actividad que genera este riesgo o adquirir polizas para evitar responsabilidad economica, sin embargo mantiene la responsabilidad reputacional",
IF(AG15="Aceptar","No amerita plan de acción. Asuma las consecuencias de la materialización del riesgo",
IF(AG15="Evitar","No amerita plan de acción. No ejecute la actividad que genera el riesgo",
IF(AG15="Reducir","Debe establecer el plan de acción a implementar para mitigar el nivel del riesgo",
IF(AG15="Compartir","No amerita plan de acción. Comparta el riesgo con una parte interesada que pueda gestionarlo con mas eficacia",""))))))</f>
        <v>Debe establecer el plan de acción a implementar para mitigar el nivel del riesgo</v>
      </c>
      <c r="AI15" s="47" t="s">
        <v>103</v>
      </c>
      <c r="AJ15" s="48">
        <v>44805</v>
      </c>
      <c r="AK15" s="49" t="str">
        <f t="shared" ref="AK15" si="5">IF(AI15="","","∑ Peso porcentual de cada acción definida")</f>
        <v>∑ Peso porcentual de cada acción definida</v>
      </c>
      <c r="AL15" s="50" t="s">
        <v>104</v>
      </c>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row>
    <row r="16" spans="1:67" ht="31.5" customHeight="1">
      <c r="A16" s="35"/>
      <c r="B16" s="36"/>
      <c r="C16" s="36"/>
      <c r="D16" s="36"/>
      <c r="E16" s="36"/>
      <c r="F16" s="36"/>
      <c r="G16" s="36"/>
      <c r="H16" s="36"/>
      <c r="I16" s="36"/>
      <c r="J16" s="36"/>
      <c r="K16" s="37"/>
      <c r="L16" s="38"/>
      <c r="M16" s="36"/>
      <c r="N16" s="37"/>
      <c r="O16" s="38"/>
      <c r="P16" s="39"/>
      <c r="Q16" s="40" t="str">
        <f>IF($H$15="","",
IF(OR($H$15="Corrupción",$H$15="Lavado de Activos",$H$15="Financiación del Terrorismo",$H$15="Trámites, OPAs y Consultas de Acceso a la Información Pública"),'[8]6.Valoración Control Corrupción'!$E16,'[8]5. Valoración de Controles'!$H16))</f>
        <v xml:space="preserve">  </v>
      </c>
      <c r="R16" s="41">
        <f>IF($H$15="","",
IF(OR($H$15="Corrupción",$H$15="Lavado de Activos",$H$15="Financiación del Terrorismo",$H$15="Trámites, OPAs y Consultas de Acceso a la Información Pública"),"No Aplica",'[8]5. Valoración de Controles'!$I16))</f>
        <v>0</v>
      </c>
      <c r="S16" s="41" t="str">
        <f>IF($H$15="","",
IF(OR($H$15="Corrupción",$H$15="Lavado de Activos",$H$15="Financiación del Terrorismo",$H$15="Trámites, OPAs y Consultas de Acceso a la Información Pública"),"No Aplica",'[8]5. Valoración de Controles'!$J16))</f>
        <v/>
      </c>
      <c r="T16" s="41">
        <f>IF($H$15="","",
IF(OR($H$15="Corrupción",$H$15="Lavado de Activos",$H$15="Financiación del Terrorismo",$H$15="Trámites, OPAs y Consultas de Acceso a la Información Pública"),"No Aplica",'[8]5. Valoración de Controles'!$K16))</f>
        <v>0</v>
      </c>
      <c r="U16" s="41">
        <f>IF($H$15="","",
IF(OR($H$15="Corrupción",$H$15="Lavado de Activos",$H$15="Financiación del Terrorismo",$H$15="Trámites, OPAs y Consultas de Acceso a la Información Pública"),"No Aplica",'[8]5. Valoración de Controles'!$L16))</f>
        <v>0</v>
      </c>
      <c r="V16" s="41">
        <f>IF($H$15="","",
IF(OR($H$15="Corrupción",$H$15="Lavado de Activos",$H$15="Financiación del Terrorismo",$H$15="Trámites, OPAs y Consultas de Acceso a la Información Pública"),"No Aplica",'[8]5. Valoración de Controles'!$M16))</f>
        <v>0</v>
      </c>
      <c r="W16" s="41">
        <f>IF($H$15="","",
IF(OR($H$15="Corrupción",$H$15="Lavado de Activos",$H$15="Financiación del Terrorismo",$H$15="Trámites, OPAs y Consultas de Acceso a la Información Pública"),"No Aplica",'[8]5. Valoración de Controles'!$N16))</f>
        <v>0</v>
      </c>
      <c r="X16" s="42">
        <f>IF($H$15="","",
IF(OR($H$15="Corrupción",$H$15="Lavado de Activos",$H$15="Financiación del Terrorismo",$H$15="Trámites, OPAs y Consultas de Acceso a la Información Pública"),"No Aplica",'[8]5. Valoración de Controles'!$O16))</f>
        <v>0</v>
      </c>
      <c r="Y16" s="42">
        <f>IF($H$15="","",
IF(OR($H$15="Corrupción",$H$15="Lavado de Activos",$H$15="Financiación del Terrorismo",$H$15="Trámites, OPAs y Consultas de Acceso a la Información Pública"),"No Aplica",'[8]5. Valoración de Controles'!$P16))</f>
        <v>0</v>
      </c>
      <c r="Z16" s="42">
        <f>IF($H$15="","",
IF(OR($H$15="Corrupción",$H$15="Lavado de Activos",$H$15="Financiación del Terrorismo",$H$15="Trámites, OPAs y Consultas de Acceso a la Información Pública"),"No Aplica",'[8]5. Valoración de Controles'!$Q16))</f>
        <v>0</v>
      </c>
      <c r="AA16" s="43" t="str">
        <f>IF($H$15="","",
IF(OR($H$15="Corrupción",$H$15="Lavado de Activos",$H$15="Financiación del Terrorismo",$H$15="Trámites, OPAs y Consultas de Acceso a la Información Pública"),"No aplica",'[8]5. Valoración de Controles'!$R16))</f>
        <v/>
      </c>
      <c r="AB16" s="37"/>
      <c r="AC16" s="52"/>
      <c r="AD16" s="37"/>
      <c r="AE16" s="52"/>
      <c r="AF16" s="39"/>
      <c r="AG16" s="45"/>
      <c r="AH16" s="53"/>
      <c r="AI16" s="54"/>
      <c r="AJ16" s="55"/>
      <c r="AK16" s="56"/>
      <c r="AL16" s="55"/>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row>
    <row r="17" spans="1:67" ht="31.5" customHeight="1">
      <c r="A17" s="35"/>
      <c r="B17" s="36"/>
      <c r="C17" s="36"/>
      <c r="D17" s="36"/>
      <c r="E17" s="36"/>
      <c r="F17" s="36"/>
      <c r="G17" s="36"/>
      <c r="H17" s="36"/>
      <c r="I17" s="36"/>
      <c r="J17" s="36"/>
      <c r="K17" s="37"/>
      <c r="L17" s="38"/>
      <c r="M17" s="36"/>
      <c r="N17" s="37"/>
      <c r="O17" s="38"/>
      <c r="P17" s="39"/>
      <c r="Q17" s="40" t="str">
        <f>IF($H$15="","",
IF(OR($H$15="Corrupción",$H$15="Lavado de Activos",$H$15="Financiación del Terrorismo",$H$15="Trámites, OPAs y Consultas de Acceso a la Información Pública"),'[8]6.Valoración Control Corrupción'!$E17,'[8]5. Valoración de Controles'!$H17))</f>
        <v xml:space="preserve">  </v>
      </c>
      <c r="R17" s="41">
        <f>IF($H$15="","",
IF(OR($H$15="Corrupción",$H$15="Lavado de Activos",$H$15="Financiación del Terrorismo",$H$15="Trámites, OPAs y Consultas de Acceso a la Información Pública"),"No Aplica",'[8]5. Valoración de Controles'!$I17))</f>
        <v>0</v>
      </c>
      <c r="S17" s="41" t="str">
        <f>IF($H$15="","",
IF(OR($H$15="Corrupción",$H$15="Lavado de Activos",$H$15="Financiación del Terrorismo",$H$15="Trámites, OPAs y Consultas de Acceso a la Información Pública"),"No Aplica",'[8]5. Valoración de Controles'!$J17))</f>
        <v/>
      </c>
      <c r="T17" s="41">
        <f>IF($H$15="","",
IF(OR($H$15="Corrupción",$H$15="Lavado de Activos",$H$15="Financiación del Terrorismo",$H$15="Trámites, OPAs y Consultas de Acceso a la Información Pública"),"No Aplica",'[8]5. Valoración de Controles'!$K17))</f>
        <v>0</v>
      </c>
      <c r="U17" s="41">
        <f>IF($H$15="","",
IF(OR($H$15="Corrupción",$H$15="Lavado de Activos",$H$15="Financiación del Terrorismo",$H$15="Trámites, OPAs y Consultas de Acceso a la Información Pública"),"No Aplica",'[8]5. Valoración de Controles'!$L17))</f>
        <v>0</v>
      </c>
      <c r="V17" s="41">
        <f>IF($H$15="","",
IF(OR($H$15="Corrupción",$H$15="Lavado de Activos",$H$15="Financiación del Terrorismo",$H$15="Trámites, OPAs y Consultas de Acceso a la Información Pública"),"No Aplica",'[8]5. Valoración de Controles'!$M17))</f>
        <v>0</v>
      </c>
      <c r="W17" s="41">
        <f>IF($H$15="","",
IF(OR($H$15="Corrupción",$H$15="Lavado de Activos",$H$15="Financiación del Terrorismo",$H$15="Trámites, OPAs y Consultas de Acceso a la Información Pública"),"No Aplica",'[8]5. Valoración de Controles'!$N17))</f>
        <v>0</v>
      </c>
      <c r="X17" s="42">
        <f>IF($H$15="","",
IF(OR($H$15="Corrupción",$H$15="Lavado de Activos",$H$15="Financiación del Terrorismo",$H$15="Trámites, OPAs y Consultas de Acceso a la Información Pública"),"No Aplica",'[8]5. Valoración de Controles'!$O17))</f>
        <v>0</v>
      </c>
      <c r="Y17" s="42">
        <f>IF($H$15="","",
IF(OR($H$15="Corrupción",$H$15="Lavado de Activos",$H$15="Financiación del Terrorismo",$H$15="Trámites, OPAs y Consultas de Acceso a la Información Pública"),"No Aplica",'[8]5. Valoración de Controles'!$P17))</f>
        <v>0</v>
      </c>
      <c r="Z17" s="42">
        <f>IF($H$15="","",
IF(OR($H$15="Corrupción",$H$15="Lavado de Activos",$H$15="Financiación del Terrorismo",$H$15="Trámites, OPAs y Consultas de Acceso a la Información Pública"),"No Aplica",'[8]5. Valoración de Controles'!$Q17))</f>
        <v>0</v>
      </c>
      <c r="AA17" s="43" t="str">
        <f>IF($H$15="","",
IF(OR($H$15="Corrupción",$H$15="Lavado de Activos",$H$15="Financiación del Terrorismo",$H$15="Trámites, OPAs y Consultas de Acceso a la Información Pública"),"No aplica",'[8]5. Valoración de Controles'!$R17))</f>
        <v/>
      </c>
      <c r="AB17" s="37"/>
      <c r="AC17" s="52"/>
      <c r="AD17" s="37"/>
      <c r="AE17" s="52"/>
      <c r="AF17" s="39"/>
      <c r="AG17" s="45"/>
      <c r="AH17" s="53"/>
      <c r="AI17" s="54"/>
      <c r="AJ17" s="55"/>
      <c r="AK17" s="56"/>
      <c r="AL17" s="55"/>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row>
    <row r="18" spans="1:67" ht="31.5" customHeight="1">
      <c r="A18" s="35">
        <v>4</v>
      </c>
      <c r="B18" s="36" t="str">
        <f>'[8]2. Identificación del Riesgo'!B18:B20</f>
        <v>Gestión del Talento Humano</v>
      </c>
      <c r="C18" s="36" t="str">
        <f>IF('[8]2. Identificación del Riesgo'!C18:C20="","",'[8]2. Identificación del Riesgo'!C18:C20)</f>
        <v>Situaciones administrativas</v>
      </c>
      <c r="D18" s="36" t="str">
        <f>IF('[8]2. Identificación del Riesgo'!D18:D20="","",'[8]2. Identificación del Riesgo'!D18:D20)</f>
        <v>Afectación Económica o Presupuestal</v>
      </c>
      <c r="E18" s="36" t="str">
        <f>IF('[8]2. Identificación del Riesgo'!E18:E20="","",'[8]2. Identificación del Riesgo'!E18:E20)</f>
        <v>Elaboración inequivoca del acto administrativo.</v>
      </c>
      <c r="F18" s="36" t="str">
        <f>IF('[8]2. Identificación del Riesgo'!F18:F20="","",'[8]2. Identificación del Riesgo'!F18:F20)</f>
        <v>Desconocimiento de la normatividad vigente.</v>
      </c>
      <c r="G18" s="36" t="str">
        <f>IF('[8]2. Identificación del Riesgo'!G18:G20="","",'[8]2. Identificación del Riesgo'!G18:G20)</f>
        <v>Posibilidad de Afectación Económica o Presupuestal por errores en la elaboracion de los actos administrativos debido al Desconocimiento de la normatividad vigente.</v>
      </c>
      <c r="H18" s="36" t="str">
        <f>IF('[8]2. Identificación del Riesgo'!H18:H20="","",'[8]2. Identificación del Riesgo'!H18:H20)</f>
        <v>Gestión</v>
      </c>
      <c r="I18" s="36" t="str">
        <f>IF('[8]2. Identificación del Riesgo'!I18:I20="","",'[8]2. Identificación del Riesgo'!I18:I20)</f>
        <v>Ejecución y Administración de procesos</v>
      </c>
      <c r="J18" s="36" t="str">
        <f>IF('[8]2. Identificación del Riesgo'!J18:J20="","",'[8]2. Identificación del Riesgo'!J18:J20)</f>
        <v>Media: La actividad que conlleva el riesgo se ejecuta de 24 a 500 veces por año</v>
      </c>
      <c r="K18" s="37" t="str">
        <f>'[8]2. Identificación del Riesgo'!K18:K20</f>
        <v>Media</v>
      </c>
      <c r="L18" s="38">
        <f>'[8]2. Identificación del Riesgo'!L18:L20</f>
        <v>0.6</v>
      </c>
      <c r="M18" s="36" t="str">
        <f>IF(OR('[8]2. Identificación del Riesgo'!H18:H20="Corrupción",'[8]2. Identificación del Riesgo'!H18:H20="Lavado de Activos",'[8]2. Identificación del Riesgo'!H18:H20="Financiación del Terrorismo",'[8]2. Identificación del Riesgo'!H18:H20="Trámites, OPAs y Consultas de Acceso a la Información Pública"),"No Aplica",
IF('[8]2. Identificación del Riesgo'!M18:M20="","",'[8]2. Identificación del Riesgo'!M18:M20))</f>
        <v>Económico: Entre 100 y 500 SMLMV</v>
      </c>
      <c r="N18" s="37" t="str">
        <f>'[8]2. Identificación del Riesgo'!N18:N20</f>
        <v>Mayor</v>
      </c>
      <c r="O18" s="38">
        <f>'[8]2. Identificación del Riesgo'!O18:O20</f>
        <v>0.8</v>
      </c>
      <c r="P18" s="39" t="str">
        <f>'[8]2. Identificación del Riesgo'!P18:P20</f>
        <v>Alto</v>
      </c>
      <c r="Q18" s="40" t="str">
        <f>IF($H$18="","",
IF(OR($H$18="Corrupción",$H$18="Lavado de Activos",$H$18="Financiación del Terrorismo",$H$18="Trámites, OPAs y Consultas de Acceso a la Información Pública"),'[8]6.Valoración Control Corrupción'!$E18,'[8]5. Valoración de Controles'!$H18))</f>
        <v xml:space="preserve">  </v>
      </c>
      <c r="R18" s="41">
        <f>IF($H$18="","",
IF(OR($H$18="Corrupción",$H$18="Lavado de Activos",$H$18="Financiación del Terrorismo",$H$18="Trámites, OPAs y Consultas de Acceso a la Información Pública"),"No Aplica",'[8]5. Valoración de Controles'!$I18))</f>
        <v>0</v>
      </c>
      <c r="S18" s="41" t="str">
        <f>IF($H$18="","",
IF(OR($H$18="Corrupción",$H$18="Lavado de Activos",$H$18="Financiación del Terrorismo",$H$18="Trámites, OPAs y Consultas de Acceso a la Información Pública"),"No Aplica",'[8]5. Valoración de Controles'!$J18))</f>
        <v/>
      </c>
      <c r="T18" s="41">
        <f>IF($H$18="","",
IF(OR($H$18="Corrupción",$H$18="Lavado de Activos",$H$18="Financiación del Terrorismo",$H$18="Trámites, OPAs y Consultas de Acceso a la Información Pública"),"No Aplica",'[8]5. Valoración de Controles'!$K18))</f>
        <v>0</v>
      </c>
      <c r="U18" s="41">
        <f>IF($H$18="","",
IF(OR($H$18="Corrupción",$H$18="Lavado de Activos",$H$18="Financiación del Terrorismo",$H$18="Trámites, OPAs y Consultas de Acceso a la Información Pública"),"No Aplica",'[8]5. Valoración de Controles'!$L18))</f>
        <v>0</v>
      </c>
      <c r="V18" s="41">
        <f>IF($H$18="","",
IF(OR($H$18="Corrupción",$H$18="Lavado de Activos",$H$18="Financiación del Terrorismo",$H$18="Trámites, OPAs y Consultas de Acceso a la Información Pública"),"No Aplica",'[8]5. Valoración de Controles'!$M18))</f>
        <v>0</v>
      </c>
      <c r="W18" s="41">
        <f>IF($H$18="","",
IF(OR($H$18="Corrupción",$H$18="Lavado de Activos",$H$18="Financiación del Terrorismo",$H$18="Trámites, OPAs y Consultas de Acceso a la Información Pública"),"No Aplica",'[8]5. Valoración de Controles'!$N18))</f>
        <v>0</v>
      </c>
      <c r="X18" s="42">
        <f>IF($H$18="","",
IF(OR($H$18="Corrupción",$H$18="Lavado de Activos",$H$18="Financiación del Terrorismo",$H$18="Trámites, OPAs y Consultas de Acceso a la Información Pública"),"No Aplica",'[8]5. Valoración de Controles'!$O18))</f>
        <v>0</v>
      </c>
      <c r="Y18" s="42">
        <f>IF($H$18="","",
IF(OR($H$18="Corrupción",$H$18="Lavado de Activos",$H$18="Financiación del Terrorismo",$H$18="Trámites, OPAs y Consultas de Acceso a la Información Pública"),"No Aplica",'[8]5. Valoración de Controles'!$P18))</f>
        <v>0</v>
      </c>
      <c r="Z18" s="42">
        <f>IF($H$18="","",
IF(OR($H$18="Corrupción",$H$18="Lavado de Activos",$H$18="Financiación del Terrorismo",$H$18="Trámites, OPAs y Consultas de Acceso a la Información Pública"),"No Aplica",'[8]5. Valoración de Controles'!$Q18))</f>
        <v>0</v>
      </c>
      <c r="AA18" s="43" t="str">
        <f>IF($H$18="","",
IF(OR($H$18="Corrupción",$H$18="Lavado de Activos",$H$18="Financiación del Terrorismo",$H$18="Trámites, OPAs y Consultas de Acceso a la Información Pública"),"No aplica",'[8]5. Valoración de Controles'!$R18))</f>
        <v/>
      </c>
      <c r="AB18" s="37" t="str">
        <f>IF(H18="","",
IF(OR(H18="Corrupción",H18="Lavado de Activos",H18="Financiación del Terrorismo",H18="Trámites, OPAs y Consultas de Acceso a la Información Pública"),'[8]6.Valoración Control Corrupción'!W18:W20,
IF(OR(H18&lt;&gt;"Corrupción",H18&lt;&gt;"Lavado de Activos",H18&lt;&gt;"Financiación del Terrorismo",H18&lt;&gt;"Trámites, OPAs y Consultas de Acceso a la Información Pública"),IF(AC18="","",
IF(AND(AC18&gt;0,AC18&lt;0.4),"Muy Baja",
IF(AND(AC18&gt;=0.4,AC18&lt;0.6),"Baja",
IF(AND(AC18&gt;=0.6,AC18&lt;0.8),"Media",
IF(AND(AC18&gt;=0.8,AC18&lt;1),"Alta",
IF(AC18&gt;=1,"Muy Alta","")))))))))</f>
        <v>Media</v>
      </c>
      <c r="AC18" s="44">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IF('[8]5. Valoración de Controles'!U20&gt;0,'[8]5. Valoración de Controles'!U20,
IF('[8]5. Valoración de Controles'!U19&gt;0,'[8]5. Valoración de Controles'!U19,
IF('[8]5. Valoración de Controles'!U18&gt;0,'[8]5. Valoración de Controles'!U18,L18))))))</f>
        <v>0.6</v>
      </c>
      <c r="AD18" s="37" t="str">
        <f>IF(H18="","",
IF(OR(H18="Corrupción",H18="Lavado de Activos",H18="Financiación del Terrorismo",H18="Trámites, OPAs y Consultas de Acceso a la Información Pública"),'[8]3. Impacto Riesgo de Corrupción'!Z18:Z20,
IF(OR(H18&lt;&gt;"Corrupción",H18&lt;&gt;"Lavado de Activos",H18&lt;&gt;"Financiación del Terrorismo",H18&lt;&gt;"Trámites, OPAs y Consultas de Acceso a la Información Pública"),
IF(AE18="","",
IF(AND(AE18&gt;0,AE18&lt;0.4),"Leve",
IF(AND(AE18&gt;=0.4,AE18&lt;0.6),"Menor",
IF(AND(AE18&gt;=0.6,AE18&lt;0.8),"Moderado",
IF(AND(AE18&gt;=0.8,AE18&lt;1),"Mayor",
IF(AE18&gt;=1,"Catastrófico","")))))))))</f>
        <v>Mayor</v>
      </c>
      <c r="AE18" s="44">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IF('[8]5. Valoración de Controles'!V20&gt;0,'[8]5. Valoración de Controles'!V20,
IF('[8]5. Valoración de Controles'!V19&gt;0,'[8]5. Valoración de Controles'!V19,
IF('[8]5. Valoración de Controles'!V18&gt;0,'[8]5. Valoración de Controles'!V18,O18))))))</f>
        <v>0.8</v>
      </c>
      <c r="AF18" s="39" t="str">
        <f t="shared" ref="AF18" si="6">IF(AND(AB18="Muy Alta",OR(AD18="Leve",AD18="Menor",AD18="Moderado",AD18="Mayor")),"Alto",
IF(AND(AB18="Alta",OR(AD18="Leve",AD18="Menor")),"Moderado",
IF(AND(AB18="Alta",OR(AD18="Moderado",AD18="Mayor")),"Alto",
IF(AND(AB18="Media",OR(AD18="Leve",AD18="Menor",AD18="Moderado")),"Moderado",
IF(AND(AB18="Media",OR(AD18="Mayor")),"Alto",
IF(AND(AB18="Baja",OR(AD18="Leve")),"Bajo",
IF(AND(OR(AB18="Baja",AB18="Improbable"),OR(AD18="Menor",AD18="Moderado")),"Moderado",
IF(AND(OR(AB18="Baja",AB18="Improbable"),AD18="Mayor"),"Alto",
IF(AND(AB18="Muy Baja",OR(AD18="Leve",AD18="Menor")),"Bajo",
IF(AND(OR(AB18="Muy Baja",AB18="Rara vez"),OR(AD18="Moderado")),"Moderado",
IF(AND(OR(AB18="Muy Baja",AB18="Rara vez"),AD18="Mayor"),"Alto",
IF(AND(OR(AB18="Casi seguro",AB18="Probable",AB18="Posible"),AD18="Mayor"),"Extremo",
IF(AND(AB18="Casi seguro",AD18="Moderado"),"Extremo",
IF(AND(OR(AB18="Probable",AB18="Posible"),OR(AD18="Moderado")),"Alto",
IF(AD18="Catastrófico","Extremo","")))))))))))))))</f>
        <v>Alto</v>
      </c>
      <c r="AG18" s="45" t="s">
        <v>50</v>
      </c>
      <c r="AH18" s="46" t="str">
        <f t="shared" ref="AH18" si="7">IF(AG18="Reducir (Mitigar)","Debe establecer el plan de acción a implementar para mitigar el nivel del riesgo",
IF(AG18="Reducir (Transferir)","No amerita plan de acción. Debe tercerizar la actividad que genera este riesgo o adquirir polizas para evitar responsabilidad economica, sin embargo mantiene la responsabilidad reputacional",
IF(AG18="Aceptar","No amerita plan de acción. Asuma las consecuencias de la materialización del riesgo",
IF(AG18="Evitar","No amerita plan de acción. No ejecute la actividad que genera el riesgo",
IF(AG18="Reducir","Debe establecer el plan de acción a implementar para mitigar el nivel del riesgo",
IF(AG18="Compartir","No amerita plan de acción. Comparta el riesgo con una parte interesada que pueda gestionarlo con mas eficacia",""))))))</f>
        <v>Debe establecer el plan de acción a implementar para mitigar el nivel del riesgo</v>
      </c>
      <c r="AI18" s="47" t="s">
        <v>105</v>
      </c>
      <c r="AJ18" s="48">
        <v>44805</v>
      </c>
      <c r="AK18" s="49" t="str">
        <f t="shared" ref="AK18" si="8">IF(AI18="","","∑ Peso porcentual de cada acción definida")</f>
        <v>∑ Peso porcentual de cada acción definida</v>
      </c>
      <c r="AL18" s="50" t="s">
        <v>106</v>
      </c>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row>
    <row r="19" spans="1:67" ht="31.5" customHeight="1">
      <c r="A19" s="35"/>
      <c r="B19" s="36"/>
      <c r="C19" s="36"/>
      <c r="D19" s="36"/>
      <c r="E19" s="36"/>
      <c r="F19" s="36"/>
      <c r="G19" s="36"/>
      <c r="H19" s="36"/>
      <c r="I19" s="36"/>
      <c r="J19" s="36"/>
      <c r="K19" s="37"/>
      <c r="L19" s="38"/>
      <c r="M19" s="36"/>
      <c r="N19" s="37"/>
      <c r="O19" s="38"/>
      <c r="P19" s="39"/>
      <c r="Q19" s="40" t="str">
        <f>IF($H$18="","",
IF(OR($H$18="Corrupción",$H$18="Lavado de Activos",$H$18="Financiación del Terrorismo",$H$18="Trámites, OPAs y Consultas de Acceso a la Información Pública"),'[8]6.Valoración Control Corrupción'!$E19,'[8]5. Valoración de Controles'!$H19))</f>
        <v xml:space="preserve">  </v>
      </c>
      <c r="R19" s="41">
        <f>IF($H$18="","",
IF(OR($H$18="Corrupción",$H$18="Lavado de Activos",$H$18="Financiación del Terrorismo",$H$18="Trámites, OPAs y Consultas de Acceso a la Información Pública"),"No Aplica",'[8]5. Valoración de Controles'!$I19))</f>
        <v>0</v>
      </c>
      <c r="S19" s="41" t="str">
        <f>IF($H$18="","",
IF(OR($H$18="Corrupción",$H$18="Lavado de Activos",$H$18="Financiación del Terrorismo",$H$18="Trámites, OPAs y Consultas de Acceso a la Información Pública"),"No Aplica",'[8]5. Valoración de Controles'!$J19))</f>
        <v/>
      </c>
      <c r="T19" s="41">
        <f>IF($H$18="","",
IF(OR($H$18="Corrupción",$H$18="Lavado de Activos",$H$18="Financiación del Terrorismo",$H$18="Trámites, OPAs y Consultas de Acceso a la Información Pública"),"No Aplica",'[8]5. Valoración de Controles'!$K19))</f>
        <v>0</v>
      </c>
      <c r="U19" s="41">
        <f>IF($H$18="","",
IF(OR($H$18="Corrupción",$H$18="Lavado de Activos",$H$18="Financiación del Terrorismo",$H$18="Trámites, OPAs y Consultas de Acceso a la Información Pública"),"No Aplica",'[8]5. Valoración de Controles'!$L19))</f>
        <v>0</v>
      </c>
      <c r="V19" s="41">
        <f>IF($H$18="","",
IF(OR($H$18="Corrupción",$H$18="Lavado de Activos",$H$18="Financiación del Terrorismo",$H$18="Trámites, OPAs y Consultas de Acceso a la Información Pública"),"No Aplica",'[8]5. Valoración de Controles'!$M19))</f>
        <v>0</v>
      </c>
      <c r="W19" s="41">
        <f>IF($H$18="","",
IF(OR($H$18="Corrupción",$H$18="Lavado de Activos",$H$18="Financiación del Terrorismo",$H$18="Trámites, OPAs y Consultas de Acceso a la Información Pública"),"No Aplica",'[8]5. Valoración de Controles'!$N19))</f>
        <v>0</v>
      </c>
      <c r="X19" s="42">
        <f>IF($H$18="","",
IF(OR($H$18="Corrupción",$H$18="Lavado de Activos",$H$18="Financiación del Terrorismo",$H$18="Trámites, OPAs y Consultas de Acceso a la Información Pública"),"No Aplica",'[8]5. Valoración de Controles'!$O19))</f>
        <v>0</v>
      </c>
      <c r="Y19" s="42">
        <f>IF($H$18="","",
IF(OR($H$18="Corrupción",$H$18="Lavado de Activos",$H$18="Financiación del Terrorismo",$H$18="Trámites, OPAs y Consultas de Acceso a la Información Pública"),"No Aplica",'[8]5. Valoración de Controles'!$P19))</f>
        <v>0</v>
      </c>
      <c r="Z19" s="42">
        <f>IF($H$18="","",
IF(OR($H$18="Corrupción",$H$18="Lavado de Activos",$H$18="Financiación del Terrorismo",$H$18="Trámites, OPAs y Consultas de Acceso a la Información Pública"),"No Aplica",'[8]5. Valoración de Controles'!$Q19))</f>
        <v>0</v>
      </c>
      <c r="AA19" s="43" t="str">
        <f>IF($H$18="","",
IF(OR($H$18="Corrupción",$H$18="Lavado de Activos",$H$18="Financiación del Terrorismo",$H$18="Trámites, OPAs y Consultas de Acceso a la Información Pública"),"No aplica",'[8]5. Valoración de Controles'!$R19))</f>
        <v/>
      </c>
      <c r="AB19" s="37"/>
      <c r="AC19" s="52"/>
      <c r="AD19" s="37"/>
      <c r="AE19" s="52"/>
      <c r="AF19" s="39"/>
      <c r="AG19" s="45"/>
      <c r="AH19" s="53"/>
      <c r="AI19" s="54"/>
      <c r="AJ19" s="55"/>
      <c r="AK19" s="56"/>
      <c r="AL19" s="55"/>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row>
    <row r="20" spans="1:67" ht="31.5" customHeight="1">
      <c r="A20" s="35"/>
      <c r="B20" s="36"/>
      <c r="C20" s="36"/>
      <c r="D20" s="36"/>
      <c r="E20" s="36"/>
      <c r="F20" s="36"/>
      <c r="G20" s="36"/>
      <c r="H20" s="36"/>
      <c r="I20" s="36"/>
      <c r="J20" s="36"/>
      <c r="K20" s="37"/>
      <c r="L20" s="38"/>
      <c r="M20" s="36"/>
      <c r="N20" s="37"/>
      <c r="O20" s="38"/>
      <c r="P20" s="39"/>
      <c r="Q20" s="40" t="str">
        <f>IF($H$18="","",
IF(OR($H$18="Corrupción",$H$18="Lavado de Activos",$H$18="Financiación del Terrorismo",$H$18="Trámites, OPAs y Consultas de Acceso a la Información Pública"),'[8]6.Valoración Control Corrupción'!$E20,'[8]5. Valoración de Controles'!$H20))</f>
        <v xml:space="preserve">  </v>
      </c>
      <c r="R20" s="41">
        <f>IF($H$18="","",
IF(OR($H$18="Corrupción",$H$18="Lavado de Activos",$H$18="Financiación del Terrorismo",$H$18="Trámites, OPAs y Consultas de Acceso a la Información Pública"),"No Aplica",'[8]5. Valoración de Controles'!$I20))</f>
        <v>0</v>
      </c>
      <c r="S20" s="41" t="str">
        <f>IF($H$18="","",
IF(OR($H$18="Corrupción",$H$18="Lavado de Activos",$H$18="Financiación del Terrorismo",$H$18="Trámites, OPAs y Consultas de Acceso a la Información Pública"),"No Aplica",'[8]5. Valoración de Controles'!$J20))</f>
        <v/>
      </c>
      <c r="T20" s="41">
        <f>IF($H$18="","",
IF(OR($H$18="Corrupción",$H$18="Lavado de Activos",$H$18="Financiación del Terrorismo",$H$18="Trámites, OPAs y Consultas de Acceso a la Información Pública"),"No Aplica",'[8]5. Valoración de Controles'!$K20))</f>
        <v>0</v>
      </c>
      <c r="U20" s="41">
        <f>IF($H$18="","",
IF(OR($H$18="Corrupción",$H$18="Lavado de Activos",$H$18="Financiación del Terrorismo",$H$18="Trámites, OPAs y Consultas de Acceso a la Información Pública"),"No Aplica",'[8]5. Valoración de Controles'!$L20))</f>
        <v>0</v>
      </c>
      <c r="V20" s="41">
        <f>IF($H$18="","",
IF(OR($H$18="Corrupción",$H$18="Lavado de Activos",$H$18="Financiación del Terrorismo",$H$18="Trámites, OPAs y Consultas de Acceso a la Información Pública"),"No Aplica",'[8]5. Valoración de Controles'!$M20))</f>
        <v>0</v>
      </c>
      <c r="W20" s="41">
        <f>IF($H$18="","",
IF(OR($H$18="Corrupción",$H$18="Lavado de Activos",$H$18="Financiación del Terrorismo",$H$18="Trámites, OPAs y Consultas de Acceso a la Información Pública"),"No Aplica",'[8]5. Valoración de Controles'!$N20))</f>
        <v>0</v>
      </c>
      <c r="X20" s="42">
        <f>IF($H$18="","",
IF(OR($H$18="Corrupción",$H$18="Lavado de Activos",$H$18="Financiación del Terrorismo",$H$18="Trámites, OPAs y Consultas de Acceso a la Información Pública"),"No Aplica",'[8]5. Valoración de Controles'!$O20))</f>
        <v>0</v>
      </c>
      <c r="Y20" s="42">
        <f>IF($H$18="","",
IF(OR($H$18="Corrupción",$H$18="Lavado de Activos",$H$18="Financiación del Terrorismo",$H$18="Trámites, OPAs y Consultas de Acceso a la Información Pública"),"No Aplica",'[8]5. Valoración de Controles'!$P20))</f>
        <v>0</v>
      </c>
      <c r="Z20" s="42">
        <f>IF($H$18="","",
IF(OR($H$18="Corrupción",$H$18="Lavado de Activos",$H$18="Financiación del Terrorismo",$H$18="Trámites, OPAs y Consultas de Acceso a la Información Pública"),"No Aplica",'[8]5. Valoración de Controles'!$Q20))</f>
        <v>0</v>
      </c>
      <c r="AA20" s="43" t="str">
        <f>IF($H$18="","",
IF(OR($H$18="Corrupción",$H$18="Lavado de Activos",$H$18="Financiación del Terrorismo",$H$18="Trámites, OPAs y Consultas de Acceso a la Información Pública"),"No aplica",'[8]5. Valoración de Controles'!$R20))</f>
        <v/>
      </c>
      <c r="AB20" s="37"/>
      <c r="AC20" s="52"/>
      <c r="AD20" s="37"/>
      <c r="AE20" s="52"/>
      <c r="AF20" s="39"/>
      <c r="AG20" s="45"/>
      <c r="AH20" s="53"/>
      <c r="AI20" s="54"/>
      <c r="AJ20" s="55"/>
      <c r="AK20" s="56"/>
      <c r="AL20" s="55"/>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row>
    <row r="21" spans="1:67" ht="31.5" customHeight="1">
      <c r="A21" s="35">
        <v>5</v>
      </c>
      <c r="B21" s="36" t="str">
        <f>'[8]2. Identificación del Riesgo'!B21:B23</f>
        <v>Gestión del Talento Humano</v>
      </c>
      <c r="C21" s="36" t="str">
        <f>IF('[8]2. Identificación del Riesgo'!C21:C23="","",'[8]2. Identificación del Riesgo'!C21:C23)</f>
        <v>Situaciones administrativas</v>
      </c>
      <c r="D21" s="36" t="str">
        <f>IF('[8]2. Identificación del Riesgo'!D21:D23="","",'[8]2. Identificación del Riesgo'!D21:D23)</f>
        <v>Afectación Económica o Presupuestal</v>
      </c>
      <c r="E21" s="36" t="str">
        <f>IF('[8]2. Identificación del Riesgo'!E21:E23="","",'[8]2. Identificación del Riesgo'!E21:E23)</f>
        <v>Historia laboral del servidor público incompleta y desactualizada.</v>
      </c>
      <c r="F21" s="36" t="str">
        <f>IF('[8]2. Identificación del Riesgo'!F21:F23="","",'[8]2. Identificación del Riesgo'!F21:F23)</f>
        <v>Desconocimiento del procedimiento historia laboral.</v>
      </c>
      <c r="G21" s="36" t="str">
        <f>IF('[8]2. Identificación del Riesgo'!G21:G23="","",'[8]2. Identificación del Riesgo'!G21:G23)</f>
        <v>Posibilidad de Afectación Económica o Presupuestal por la perdida de informacion de las historias laborales debido al Desconocimiento del procedimiento de historia laboral.</v>
      </c>
      <c r="H21" s="36" t="str">
        <f>IF('[8]2. Identificación del Riesgo'!H21:H23="","",'[8]2. Identificación del Riesgo'!H21:H23)</f>
        <v>Gestión</v>
      </c>
      <c r="I21" s="36" t="str">
        <f>IF('[8]2. Identificación del Riesgo'!I21:I23="","",'[8]2. Identificación del Riesgo'!I21:I23)</f>
        <v>Ejecución y Administración de procesos</v>
      </c>
      <c r="J21" s="36" t="str">
        <f>IF('[8]2. Identificación del Riesgo'!J21:J23="","",'[8]2. Identificación del Riesgo'!J21:J23)</f>
        <v>Muy Baja: La actividad que conlleva el riesgo se ejecuta como máximo 2 veces por año</v>
      </c>
      <c r="K21" s="37" t="str">
        <f>'[8]2. Identificación del Riesgo'!K21:K23</f>
        <v>Muy Baja</v>
      </c>
      <c r="L21" s="38">
        <f>'[8]2. Identificación del Riesgo'!L21:L23</f>
        <v>0.2</v>
      </c>
      <c r="M21" s="36" t="str">
        <f>IF(OR('[8]2. Identificación del Riesgo'!H21:H23="Corrupción",'[8]2. Identificación del Riesgo'!H21:H23="Lavado de Activos",'[8]2. Identificación del Riesgo'!H21:H23="Financiación del Terrorismo",'[8]2. Identificación del Riesgo'!H21:H23="Trámites, OPAs y Consultas de Acceso a la Información Pública"),"No Aplica",
IF('[8]2. Identificación del Riesgo'!M21:M23="","",'[8]2. Identificación del Riesgo'!M21:M23))</f>
        <v>Económico: Entre 100 y 500 SMLMV</v>
      </c>
      <c r="N21" s="37" t="str">
        <f>'[8]2. Identificación del Riesgo'!N21:N23</f>
        <v>Mayor</v>
      </c>
      <c r="O21" s="38">
        <f>'[8]2. Identificación del Riesgo'!O21:O23</f>
        <v>0.8</v>
      </c>
      <c r="P21" s="39" t="str">
        <f>'[8]2. Identificación del Riesgo'!P21:P23</f>
        <v>Alto</v>
      </c>
      <c r="Q21" s="40" t="str">
        <f>IF($H$21="","",
IF(OR($H$21="Corrupción",$H$21="Lavado de Activos",$H$21="Financiación del Terrorismo",$H$21="Trámites, OPAs y Consultas de Acceso a la Información Pública"),'[8]6.Valoración Control Corrupción'!$E21,'[8]5. Valoración de Controles'!$H21))</f>
        <v xml:space="preserve">  </v>
      </c>
      <c r="R21" s="41">
        <f>IF($H$21="","",
IF(OR($H$21="Corrupción",$H$21="Lavado de Activos",$H$21="Financiación del Terrorismo",$H$21="Trámites, OPAs y Consultas de Acceso a la Información Pública"),"No Aplica",'[8]5. Valoración de Controles'!$I21))</f>
        <v>0</v>
      </c>
      <c r="S21" s="41" t="str">
        <f>IF($H$21="","",
IF(OR($H$21="Corrupción",$H$21="Lavado de Activos",$H$21="Financiación del Terrorismo",$H$21="Trámites, OPAs y Consultas de Acceso a la Información Pública"),"No Aplica",'[8]5. Valoración de Controles'!$J21))</f>
        <v/>
      </c>
      <c r="T21" s="41">
        <f>IF($H$21="","",
IF(OR($H$21="Corrupción",$H$21="Lavado de Activos",$H$21="Financiación del Terrorismo",$H$21="Trámites, OPAs y Consultas de Acceso a la Información Pública"),"No Aplica",'[8]5. Valoración de Controles'!$K21))</f>
        <v>0</v>
      </c>
      <c r="U21" s="41">
        <f>IF($H$21="","",
IF(OR($H$21="Corrupción",$H$21="Lavado de Activos",$H$21="Financiación del Terrorismo",$H$21="Trámites, OPAs y Consultas de Acceso a la Información Pública"),"No Aplica",'[8]5. Valoración de Controles'!$L21))</f>
        <v>0</v>
      </c>
      <c r="V21" s="41">
        <f>IF($H$21="","",
IF(OR($H$21="Corrupción",$H$21="Lavado de Activos",$H$21="Financiación del Terrorismo",$H$21="Trámites, OPAs y Consultas de Acceso a la Información Pública"),"No Aplica",'[8]5. Valoración de Controles'!$M21))</f>
        <v>0</v>
      </c>
      <c r="W21" s="41">
        <f>IF($H$21="","",
IF(OR($H$21="Corrupción",$H$21="Lavado de Activos",$H$21="Financiación del Terrorismo",$H$21="Trámites, OPAs y Consultas de Acceso a la Información Pública"),"No Aplica",'[8]5. Valoración de Controles'!$N21))</f>
        <v>0</v>
      </c>
      <c r="X21" s="42">
        <f>IF($H$21="","",
IF(OR($H$21="Corrupción",$H$21="Lavado de Activos",$H$21="Financiación del Terrorismo",$H$21="Trámites, OPAs y Consultas de Acceso a la Información Pública"),"No Aplica",'[8]5. Valoración de Controles'!$O21))</f>
        <v>0</v>
      </c>
      <c r="Y21" s="42">
        <f>IF($H$21="","",
IF(OR($H$21="Corrupción",$H$21="Lavado de Activos",$H$21="Financiación del Terrorismo",$H$21="Trámites, OPAs y Consultas de Acceso a la Información Pública"),"No Aplica",'[8]5. Valoración de Controles'!$P21))</f>
        <v>0</v>
      </c>
      <c r="Z21" s="42">
        <f>IF($H$21="","",
IF(OR($H$21="Corrupción",$H$21="Lavado de Activos",$H$21="Financiación del Terrorismo",$H$21="Trámites, OPAs y Consultas de Acceso a la Información Pública"),"No Aplica",'[8]5. Valoración de Controles'!$Q21))</f>
        <v>0</v>
      </c>
      <c r="AA21" s="43" t="str">
        <f>IF($H$21="","",
IF(OR($H$21="Corrupción",$H$21="Lavado de Activos",$H$21="Financiación del Terrorismo",$H$21="Trámites, OPAs y Consultas de Acceso a la Información Pública"),"No aplica",'[8]5. Valoración de Controles'!$R21))</f>
        <v/>
      </c>
      <c r="AB21" s="37" t="str">
        <f>IF(H21="","",
IF(OR(H21="Corrupción",H21="Lavado de Activos",H21="Financiación del Terrorismo",H21="Trámites, OPAs y Consultas de Acceso a la Información Pública"),'[8]6.Valoración Control Corrupción'!W21:W23,
IF(OR(H21&lt;&gt;"Corrupción",H21&lt;&gt;"Lavado de Activos",H21&lt;&gt;"Financiación del Terrorismo",H21&lt;&gt;"Trámites, OPAs y Consultas de Acceso a la Información Pública"),IF(AC21="","",
IF(AND(AC21&gt;0,AC21&lt;0.4),"Muy Baja",
IF(AND(AC21&gt;=0.4,AC21&lt;0.6),"Baja",
IF(AND(AC21&gt;=0.6,AC21&lt;0.8),"Media",
IF(AND(AC21&gt;=0.8,AC21&lt;1),"Alta",
IF(AC21&gt;=1,"Muy Alta","")))))))))</f>
        <v>Muy Baja</v>
      </c>
      <c r="AC21" s="44">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IF('[8]5. Valoración de Controles'!U23&gt;0,'[8]5. Valoración de Controles'!U23,
IF('[8]5. Valoración de Controles'!U22&gt;0,'[8]5. Valoración de Controles'!U22,
IF('[8]5. Valoración de Controles'!U21&gt;0,'[8]5. Valoración de Controles'!U21,L21))))))</f>
        <v>0.2</v>
      </c>
      <c r="AD21" s="37" t="str">
        <f>IF(H21="","",
IF(OR(H21="Corrupción",H21="Lavado de Activos",H21="Financiación del Terrorismo",H21="Trámites, OPAs y Consultas de Acceso a la Información Pública"),'[8]3. Impacto Riesgo de Corrupción'!Z21:Z23,
IF(OR(H21&lt;&gt;"Corrupción",H21&lt;&gt;"Lavado de Activos",H21&lt;&gt;"Financiación del Terrorismo",H21&lt;&gt;"Trámites, OPAs y Consultas de Acceso a la Información Pública"),
IF(AE21="","",
IF(AND(AE21&gt;0,AE21&lt;0.4),"Leve",
IF(AND(AE21&gt;=0.4,AE21&lt;0.6),"Menor",
IF(AND(AE21&gt;=0.6,AE21&lt;0.8),"Moderado",
IF(AND(AE21&gt;=0.8,AE21&lt;1),"Mayor",
IF(AE21&gt;=1,"Catastrófico","")))))))))</f>
        <v>Mayor</v>
      </c>
      <c r="AE21" s="44">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IF('[8]5. Valoración de Controles'!V23&gt;0,'[8]5. Valoración de Controles'!V23,
IF('[8]5. Valoración de Controles'!V22&gt;0,'[8]5. Valoración de Controles'!V22,
IF('[8]5. Valoración de Controles'!V21&gt;0,'[8]5. Valoración de Controles'!V21,O21))))))</f>
        <v>0.8</v>
      </c>
      <c r="AF21" s="39" t="str">
        <f t="shared" ref="AF21" si="9">IF(AND(AB21="Muy Alta",OR(AD21="Leve",AD21="Menor",AD21="Moderado",AD21="Mayor")),"Alto",
IF(AND(AB21="Alta",OR(AD21="Leve",AD21="Menor")),"Moderado",
IF(AND(AB21="Alta",OR(AD21="Moderado",AD21="Mayor")),"Alto",
IF(AND(AB21="Media",OR(AD21="Leve",AD21="Menor",AD21="Moderado")),"Moderado",
IF(AND(AB21="Media",OR(AD21="Mayor")),"Alto",
IF(AND(AB21="Baja",OR(AD21="Leve")),"Bajo",
IF(AND(OR(AB21="Baja",AB21="Improbable"),OR(AD21="Menor",AD21="Moderado")),"Moderado",
IF(AND(OR(AB21="Baja",AB21="Improbable"),AD21="Mayor"),"Alto",
IF(AND(AB21="Muy Baja",OR(AD21="Leve",AD21="Menor")),"Bajo",
IF(AND(OR(AB21="Muy Baja",AB21="Rara vez"),OR(AD21="Moderado")),"Moderado",
IF(AND(OR(AB21="Muy Baja",AB21="Rara vez"),AD21="Mayor"),"Alto",
IF(AND(OR(AB21="Casi seguro",AB21="Probable",AB21="Posible"),AD21="Mayor"),"Extremo",
IF(AND(AB21="Casi seguro",AD21="Moderado"),"Extremo",
IF(AND(OR(AB21="Probable",AB21="Posible"),OR(AD21="Moderado")),"Alto",
IF(AD21="Catastrófico","Extremo","")))))))))))))))</f>
        <v>Alto</v>
      </c>
      <c r="AG21" s="45" t="s">
        <v>50</v>
      </c>
      <c r="AH21" s="46" t="str">
        <f t="shared" ref="AH21" si="10">IF(AG21="Reducir (Mitigar)","Debe establecer el plan de acción a implementar para mitigar el nivel del riesgo",
IF(AG21="Reducir (Transferir)","No amerita plan de acción. Debe tercerizar la actividad que genera este riesgo o adquirir polizas para evitar responsabilidad economica, sin embargo mantiene la responsabilidad reputacional",
IF(AG21="Aceptar","No amerita plan de acción. Asuma las consecuencias de la materialización del riesgo",
IF(AG21="Evitar","No amerita plan de acción. No ejecute la actividad que genera el riesgo",
IF(AG21="Reducir","Debe establecer el plan de acción a implementar para mitigar el nivel del riesgo",
IF(AG21="Compartir","No amerita plan de acción. Comparta el riesgo con una parte interesada que pueda gestionarlo con mas eficacia",""))))))</f>
        <v>Debe establecer el plan de acción a implementar para mitigar el nivel del riesgo</v>
      </c>
      <c r="AI21" s="47" t="s">
        <v>107</v>
      </c>
      <c r="AJ21" s="48">
        <v>44805</v>
      </c>
      <c r="AK21" s="49" t="str">
        <f t="shared" ref="AK21" si="11">IF(AI21="","","∑ Peso porcentual de cada acción definida")</f>
        <v>∑ Peso porcentual de cada acción definida</v>
      </c>
      <c r="AL21" s="50" t="s">
        <v>108</v>
      </c>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row>
    <row r="22" spans="1:67" ht="31.5" customHeight="1">
      <c r="A22" s="35"/>
      <c r="B22" s="36"/>
      <c r="C22" s="36"/>
      <c r="D22" s="36"/>
      <c r="E22" s="36"/>
      <c r="F22" s="36"/>
      <c r="G22" s="36"/>
      <c r="H22" s="36"/>
      <c r="I22" s="36"/>
      <c r="J22" s="36"/>
      <c r="K22" s="37"/>
      <c r="L22" s="38"/>
      <c r="M22" s="36"/>
      <c r="N22" s="37"/>
      <c r="O22" s="38"/>
      <c r="P22" s="39"/>
      <c r="Q22" s="40" t="str">
        <f>IF($H$21="","",
IF(OR($H$21="Corrupción",$H$21="Lavado de Activos",$H$21="Financiación del Terrorismo",$H$21="Trámites, OPAs y Consultas de Acceso a la Información Pública"),'[8]6.Valoración Control Corrupción'!$E22,'[8]5. Valoración de Controles'!$H22))</f>
        <v xml:space="preserve">  </v>
      </c>
      <c r="R22" s="41">
        <f>IF($H$21="","",
IF(OR($H$21="Corrupción",$H$21="Lavado de Activos",$H$21="Financiación del Terrorismo",$H$21="Trámites, OPAs y Consultas de Acceso a la Información Pública"),"No Aplica",'[8]5. Valoración de Controles'!$I22))</f>
        <v>0</v>
      </c>
      <c r="S22" s="41" t="str">
        <f>IF($H$21="","",
IF(OR($H$21="Corrupción",$H$21="Lavado de Activos",$H$21="Financiación del Terrorismo",$H$21="Trámites, OPAs y Consultas de Acceso a la Información Pública"),"No Aplica",'[8]5. Valoración de Controles'!$J22))</f>
        <v/>
      </c>
      <c r="T22" s="41">
        <f>IF($H$21="","",
IF(OR($H$21="Corrupción",$H$21="Lavado de Activos",$H$21="Financiación del Terrorismo",$H$21="Trámites, OPAs y Consultas de Acceso a la Información Pública"),"No Aplica",'[8]5. Valoración de Controles'!$K22))</f>
        <v>0</v>
      </c>
      <c r="U22" s="41">
        <f>IF($H$21="","",
IF(OR($H$21="Corrupción",$H$21="Lavado de Activos",$H$21="Financiación del Terrorismo",$H$21="Trámites, OPAs y Consultas de Acceso a la Información Pública"),"No Aplica",'[8]5. Valoración de Controles'!$L22))</f>
        <v>0</v>
      </c>
      <c r="V22" s="41">
        <f>IF($H$21="","",
IF(OR($H$21="Corrupción",$H$21="Lavado de Activos",$H$21="Financiación del Terrorismo",$H$21="Trámites, OPAs y Consultas de Acceso a la Información Pública"),"No Aplica",'[8]5. Valoración de Controles'!$M22))</f>
        <v>0</v>
      </c>
      <c r="W22" s="41">
        <f>IF($H$21="","",
IF(OR($H$21="Corrupción",$H$21="Lavado de Activos",$H$21="Financiación del Terrorismo",$H$21="Trámites, OPAs y Consultas de Acceso a la Información Pública"),"No Aplica",'[8]5. Valoración de Controles'!$N22))</f>
        <v>0</v>
      </c>
      <c r="X22" s="42">
        <f>IF($H$21="","",
IF(OR($H$21="Corrupción",$H$21="Lavado de Activos",$H$21="Financiación del Terrorismo",$H$21="Trámites, OPAs y Consultas de Acceso a la Información Pública"),"No Aplica",'[8]5. Valoración de Controles'!$O22))</f>
        <v>0</v>
      </c>
      <c r="Y22" s="42">
        <f>IF($H$21="","",
IF(OR($H$21="Corrupción",$H$21="Lavado de Activos",$H$21="Financiación del Terrorismo",$H$21="Trámites, OPAs y Consultas de Acceso a la Información Pública"),"No Aplica",'[8]5. Valoración de Controles'!$P22))</f>
        <v>0</v>
      </c>
      <c r="Z22" s="42">
        <f>IF($H$21="","",
IF(OR($H$21="Corrupción",$H$21="Lavado de Activos",$H$21="Financiación del Terrorismo",$H$21="Trámites, OPAs y Consultas de Acceso a la Información Pública"),"No Aplica",'[8]5. Valoración de Controles'!$Q22))</f>
        <v>0</v>
      </c>
      <c r="AA22" s="43" t="str">
        <f>IF($H$21="","",
IF(OR($H$21="Corrupción",$H$21="Lavado de Activos",$H$21="Financiación del Terrorismo",$H$21="Trámites, OPAs y Consultas de Acceso a la Información Pública"),"No aplica",'[8]5. Valoración de Controles'!$R22))</f>
        <v/>
      </c>
      <c r="AB22" s="37"/>
      <c r="AC22" s="52"/>
      <c r="AD22" s="37"/>
      <c r="AE22" s="52"/>
      <c r="AF22" s="39"/>
      <c r="AG22" s="45"/>
      <c r="AH22" s="53"/>
      <c r="AI22" s="54"/>
      <c r="AJ22" s="55"/>
      <c r="AK22" s="56"/>
      <c r="AL22" s="55"/>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row>
    <row r="23" spans="1:67" ht="31.5" customHeight="1">
      <c r="A23" s="35"/>
      <c r="B23" s="36"/>
      <c r="C23" s="36"/>
      <c r="D23" s="36"/>
      <c r="E23" s="36"/>
      <c r="F23" s="36"/>
      <c r="G23" s="36"/>
      <c r="H23" s="36"/>
      <c r="I23" s="36"/>
      <c r="J23" s="36"/>
      <c r="K23" s="37"/>
      <c r="L23" s="38"/>
      <c r="M23" s="36"/>
      <c r="N23" s="37"/>
      <c r="O23" s="38"/>
      <c r="P23" s="39"/>
      <c r="Q23" s="40" t="str">
        <f>IF($H$21="","",
IF(OR($H$21="Corrupción",$H$21="Lavado de Activos",$H$21="Financiación del Terrorismo",$H$21="Trámites, OPAs y Consultas de Acceso a la Información Pública"),'[8]6.Valoración Control Corrupción'!$E23,'[8]5. Valoración de Controles'!$H23))</f>
        <v xml:space="preserve">  </v>
      </c>
      <c r="R23" s="41">
        <f>IF($H$21="","",
IF(OR($H$21="Corrupción",$H$21="Lavado de Activos",$H$21="Financiación del Terrorismo",$H$21="Trámites, OPAs y Consultas de Acceso a la Información Pública"),"No Aplica",'[8]5. Valoración de Controles'!$I23))</f>
        <v>0</v>
      </c>
      <c r="S23" s="41" t="str">
        <f>IF($H$21="","",
IF(OR($H$21="Corrupción",$H$21="Lavado de Activos",$H$21="Financiación del Terrorismo",$H$21="Trámites, OPAs y Consultas de Acceso a la Información Pública"),"No Aplica",'[8]5. Valoración de Controles'!$J23))</f>
        <v/>
      </c>
      <c r="T23" s="41">
        <f>IF($H$21="","",
IF(OR($H$21="Corrupción",$H$21="Lavado de Activos",$H$21="Financiación del Terrorismo",$H$21="Trámites, OPAs y Consultas de Acceso a la Información Pública"),"No Aplica",'[8]5. Valoración de Controles'!$K23))</f>
        <v>0</v>
      </c>
      <c r="U23" s="41">
        <f>IF($H$21="","",
IF(OR($H$21="Corrupción",$H$21="Lavado de Activos",$H$21="Financiación del Terrorismo",$H$21="Trámites, OPAs y Consultas de Acceso a la Información Pública"),"No Aplica",'[8]5. Valoración de Controles'!$L23))</f>
        <v>0</v>
      </c>
      <c r="V23" s="41">
        <f>IF($H$21="","",
IF(OR($H$21="Corrupción",$H$21="Lavado de Activos",$H$21="Financiación del Terrorismo",$H$21="Trámites, OPAs y Consultas de Acceso a la Información Pública"),"No Aplica",'[8]5. Valoración de Controles'!$M23))</f>
        <v>0</v>
      </c>
      <c r="W23" s="41">
        <f>IF($H$21="","",
IF(OR($H$21="Corrupción",$H$21="Lavado de Activos",$H$21="Financiación del Terrorismo",$H$21="Trámites, OPAs y Consultas de Acceso a la Información Pública"),"No Aplica",'[8]5. Valoración de Controles'!$N23))</f>
        <v>0</v>
      </c>
      <c r="X23" s="42">
        <f>IF($H$21="","",
IF(OR($H$21="Corrupción",$H$21="Lavado de Activos",$H$21="Financiación del Terrorismo",$H$21="Trámites, OPAs y Consultas de Acceso a la Información Pública"),"No Aplica",'[8]5. Valoración de Controles'!$O23))</f>
        <v>0</v>
      </c>
      <c r="Y23" s="42">
        <f>IF($H$21="","",
IF(OR($H$21="Corrupción",$H$21="Lavado de Activos",$H$21="Financiación del Terrorismo",$H$21="Trámites, OPAs y Consultas de Acceso a la Información Pública"),"No Aplica",'[8]5. Valoración de Controles'!$P23))</f>
        <v>0</v>
      </c>
      <c r="Z23" s="42">
        <f>IF($H$21="","",
IF(OR($H$21="Corrupción",$H$21="Lavado de Activos",$H$21="Financiación del Terrorismo",$H$21="Trámites, OPAs y Consultas de Acceso a la Información Pública"),"No Aplica",'[8]5. Valoración de Controles'!$Q23))</f>
        <v>0</v>
      </c>
      <c r="AA23" s="43" t="str">
        <f>IF($H$21="","",
IF(OR($H$21="Corrupción",$H$21="Lavado de Activos",$H$21="Financiación del Terrorismo",$H$21="Trámites, OPAs y Consultas de Acceso a la Información Pública"),"No aplica",'[8]5. Valoración de Controles'!$R23))</f>
        <v/>
      </c>
      <c r="AB23" s="37"/>
      <c r="AC23" s="52"/>
      <c r="AD23" s="37"/>
      <c r="AE23" s="52"/>
      <c r="AF23" s="39"/>
      <c r="AG23" s="45"/>
      <c r="AH23" s="53"/>
      <c r="AI23" s="54"/>
      <c r="AJ23" s="55"/>
      <c r="AK23" s="56"/>
      <c r="AL23" s="55"/>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row>
    <row r="24" spans="1:67" ht="31.5" customHeight="1">
      <c r="A24" s="35">
        <v>6</v>
      </c>
      <c r="B24" s="36" t="str">
        <f>'[8]2. Identificación del Riesgo'!B24:B26</f>
        <v>Gestión del Talento Humano</v>
      </c>
      <c r="C24" s="36" t="str">
        <f>IF('[8]2. Identificación del Riesgo'!C24:C26="","",'[8]2. Identificación del Riesgo'!C24:C26)</f>
        <v>Situaciones administrativas</v>
      </c>
      <c r="D24" s="36" t="str">
        <f>IF('[8]2. Identificación del Riesgo'!D24:D26="","",'[8]2. Identificación del Riesgo'!D24:D26)</f>
        <v>Afectación Económica o Presupuestal</v>
      </c>
      <c r="E24" s="36" t="str">
        <f>IF('[8]2. Identificación del Riesgo'!E24:E26="","",'[8]2. Identificación del Riesgo'!E24:E26)</f>
        <v>No presentar los informes del decreto 612 del 2018.</v>
      </c>
      <c r="F24" s="36" t="str">
        <f>IF('[8]2. Identificación del Riesgo'!F24:F26="","",'[8]2. Identificación del Riesgo'!F24:F26)</f>
        <v>no adecuada planeación en la ejecución del plan estratégico del talento humano.</v>
      </c>
      <c r="G24" s="36" t="str">
        <f>IF('[8]2. Identificación del Riesgo'!G24:G26="","",'[8]2. Identificación del Riesgo'!G24:G26)</f>
        <v>Posibilidad de Afectación Económica o Presupuestal por el Incumplimiento del Decreto 612 del 2018 debido a la no adecuada planeación en la ejecución del plan estratégico del talento humano.</v>
      </c>
      <c r="H24" s="36" t="str">
        <f>IF('[8]2. Identificación del Riesgo'!H24:H26="","",'[8]2. Identificación del Riesgo'!H24:H26)</f>
        <v>Gestión</v>
      </c>
      <c r="I24" s="36" t="str">
        <f>IF('[8]2. Identificación del Riesgo'!I24:I26="","",'[8]2. Identificación del Riesgo'!I24:I26)</f>
        <v>Ejecución y Administración de procesos</v>
      </c>
      <c r="J24" s="36" t="str">
        <f>IF('[8]2. Identificación del Riesgo'!J24:J26="","",'[8]2. Identificación del Riesgo'!J24:J26)</f>
        <v>Alta: La actividad que conlleva el riesgo se ejecuta mínimo 500 veces al año y máximo 5000 veces por año</v>
      </c>
      <c r="K24" s="37" t="str">
        <f>'[8]2. Identificación del Riesgo'!K24:K26</f>
        <v>Alta</v>
      </c>
      <c r="L24" s="38">
        <f>'[8]2. Identificación del Riesgo'!L24:L26</f>
        <v>0.8</v>
      </c>
      <c r="M24" s="36" t="str">
        <f>IF(OR('[8]2. Identificación del Riesgo'!H24:H26="Corrupción",'[8]2. Identificación del Riesgo'!H24:H26="Lavado de Activos",'[8]2. Identificación del Riesgo'!H24:H26="Financiación del Terrorismo",'[8]2. Identificación del Riesgo'!H24:H26="Trámites, OPAs y Consultas de Acceso a la Información Pública"),"No Aplica",
IF('[8]2. Identificación del Riesgo'!M24:M26="","",'[8]2. Identificación del Riesgo'!M24:M26))</f>
        <v>Económico: Entre 100 y 500 SMLMV</v>
      </c>
      <c r="N24" s="37" t="str">
        <f>'[8]2. Identificación del Riesgo'!N24:N26</f>
        <v>Mayor</v>
      </c>
      <c r="O24" s="38">
        <f>'[8]2. Identificación del Riesgo'!O24:O26</f>
        <v>0.8</v>
      </c>
      <c r="P24" s="39" t="str">
        <f>'[8]2. Identificación del Riesgo'!P24:P26</f>
        <v>Alto</v>
      </c>
      <c r="Q24" s="40" t="str">
        <f>IF($H$24="","",
IF(OR($H$24="Corrupción",$H$24="Lavado de Activos",$H$24="Financiación del Terrorismo",$H$24="Trámites, OPAs y Consultas de Acceso a la Información Pública"),'[8]6.Valoración Control Corrupción'!$E24,'[8]5. Valoración de Controles'!$H24))</f>
        <v xml:space="preserve">  </v>
      </c>
      <c r="R24" s="41">
        <f>IF($H$24="","",
IF(OR($H$24="Corrupción",$H$24="Lavado de Activos",$H$24="Financiación del Terrorismo",$H$24="Trámites, OPAs y Consultas de Acceso a la Información Pública"),"No Aplica",'[8]5. Valoración de Controles'!$I24))</f>
        <v>0</v>
      </c>
      <c r="S24" s="41" t="str">
        <f>IF($H$24="","",
IF(OR($H$24="Corrupción",$H$24="Lavado de Activos",$H$24="Financiación del Terrorismo",$H$24="Trámites, OPAs y Consultas de Acceso a la Información Pública"),"No Aplica",'[8]5. Valoración de Controles'!$J24))</f>
        <v/>
      </c>
      <c r="T24" s="41">
        <f>IF($H$24="","",
IF(OR($H$24="Corrupción",$H$24="Lavado de Activos",$H$24="Financiación del Terrorismo",$H$24="Trámites, OPAs y Consultas de Acceso a la Información Pública"),"No Aplica",'[8]5. Valoración de Controles'!$K24))</f>
        <v>0</v>
      </c>
      <c r="U24" s="41">
        <f>IF($H$24="","",
IF(OR($H$24="Corrupción",$H$24="Lavado de Activos",$H$24="Financiación del Terrorismo",$H$24="Trámites, OPAs y Consultas de Acceso a la Información Pública"),"No Aplica",'[8]5. Valoración de Controles'!$L24))</f>
        <v>0</v>
      </c>
      <c r="V24" s="41">
        <f>IF($H$24="","",
IF(OR($H$24="Corrupción",$H$24="Lavado de Activos",$H$24="Financiación del Terrorismo",$H$24="Trámites, OPAs y Consultas de Acceso a la Información Pública"),"No Aplica",'[8]5. Valoración de Controles'!$M24))</f>
        <v>0</v>
      </c>
      <c r="W24" s="41">
        <f>IF($H$24="","",
IF(OR($H$24="Corrupción",$H$24="Lavado de Activos",$H$24="Financiación del Terrorismo",$H$24="Trámites, OPAs y Consultas de Acceso a la Información Pública"),"No Aplica",'[8]5. Valoración de Controles'!$N24))</f>
        <v>0</v>
      </c>
      <c r="X24" s="42">
        <f>IF($H$24="","",
IF(OR($H$24="Corrupción",$H$24="Lavado de Activos",$H$24="Financiación del Terrorismo",$H$24="Trámites, OPAs y Consultas de Acceso a la Información Pública"),"No Aplica",'[8]5. Valoración de Controles'!$O24))</f>
        <v>0</v>
      </c>
      <c r="Y24" s="42">
        <f>IF($H$24="","",
IF(OR($H$24="Corrupción",$H$24="Lavado de Activos",$H$24="Financiación del Terrorismo",$H$24="Trámites, OPAs y Consultas de Acceso a la Información Pública"),"No Aplica",'[8]5. Valoración de Controles'!$P24))</f>
        <v>0</v>
      </c>
      <c r="Z24" s="42">
        <f>IF($H$24="","",
IF(OR($H$24="Corrupción",$H$24="Lavado de Activos",$H$24="Financiación del Terrorismo",$H$24="Trámites, OPAs y Consultas de Acceso a la Información Pública"),"No Aplica",'[8]5. Valoración de Controles'!$Q24))</f>
        <v>0</v>
      </c>
      <c r="AA24" s="43" t="str">
        <f>IF($H$24="","",
IF(OR($H$24="Corrupción",$H$24="Lavado de Activos",$H$24="Financiación del Terrorismo",$H$24="Trámites, OPAs y Consultas de Acceso a la Información Pública"),"No aplica",'[8]5. Valoración de Controles'!$R24))</f>
        <v/>
      </c>
      <c r="AB24" s="37" t="str">
        <f>IF(H24="","",
IF(OR(H24="Corrupción",H24="Lavado de Activos",H24="Financiación del Terrorismo",H24="Trámites, OPAs y Consultas de Acceso a la Información Pública"),'[8]6.Valoración Control Corrupción'!W24:W26,
IF(OR(H24&lt;&gt;"Corrupción",H24&lt;&gt;"Lavado de Activos",H24&lt;&gt;"Financiación del Terrorismo",H24&lt;&gt;"Trámites, OPAs y Consultas de Acceso a la Información Pública"),IF(AC24="","",
IF(AND(AC24&gt;0,AC24&lt;0.4),"Muy Baja",
IF(AND(AC24&gt;=0.4,AC24&lt;0.6),"Baja",
IF(AND(AC24&gt;=0.6,AC24&lt;0.8),"Media",
IF(AND(AC24&gt;=0.8,AC24&lt;1),"Alta",
IF(AC24&gt;=1,"Muy Alta","")))))))))</f>
        <v>Alta</v>
      </c>
      <c r="AC24" s="44">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IF('[8]5. Valoración de Controles'!U26&gt;0,'[8]5. Valoración de Controles'!U26,
IF('[8]5. Valoración de Controles'!U25&gt;0,'[8]5. Valoración de Controles'!U25,
IF('[8]5. Valoración de Controles'!U24&gt;0,'[8]5. Valoración de Controles'!U24,L24))))))</f>
        <v>0.8</v>
      </c>
      <c r="AD24" s="37" t="str">
        <f>IF(H24="","",
IF(OR(H24="Corrupción",H24="Lavado de Activos",H24="Financiación del Terrorismo",H24="Trámites, OPAs y Consultas de Acceso a la Información Pública"),'[8]3. Impacto Riesgo de Corrupción'!Z24:Z26,
IF(OR(H24&lt;&gt;"Corrupción",H24&lt;&gt;"Lavado de Activos",H24&lt;&gt;"Financiación del Terrorismo",H24&lt;&gt;"Trámites, OPAs y Consultas de Acceso a la Información Pública"),
IF(AE24="","",
IF(AND(AE24&gt;0,AE24&lt;0.4),"Leve",
IF(AND(AE24&gt;=0.4,AE24&lt;0.6),"Menor",
IF(AND(AE24&gt;=0.6,AE24&lt;0.8),"Moderado",
IF(AND(AE24&gt;=0.8,AE24&lt;1),"Mayor",
IF(AE24&gt;=1,"Catastrófico","")))))))))</f>
        <v>Mayor</v>
      </c>
      <c r="AE24" s="44">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IF('[8]5. Valoración de Controles'!V26&gt;0,'[8]5. Valoración de Controles'!V26,
IF('[8]5. Valoración de Controles'!V25&gt;0,'[8]5. Valoración de Controles'!V25,
IF('[8]5. Valoración de Controles'!V24&gt;0,'[8]5. Valoración de Controles'!V24,O24))))))</f>
        <v>0.8</v>
      </c>
      <c r="AF24" s="39" t="str">
        <f t="shared" ref="AF24" si="12">IF(AND(AB24="Muy Alta",OR(AD24="Leve",AD24="Menor",AD24="Moderado",AD24="Mayor")),"Alto",
IF(AND(AB24="Alta",OR(AD24="Leve",AD24="Menor")),"Moderado",
IF(AND(AB24="Alta",OR(AD24="Moderado",AD24="Mayor")),"Alto",
IF(AND(AB24="Media",OR(AD24="Leve",AD24="Menor",AD24="Moderado")),"Moderado",
IF(AND(AB24="Media",OR(AD24="Mayor")),"Alto",
IF(AND(AB24="Baja",OR(AD24="Leve")),"Bajo",
IF(AND(OR(AB24="Baja",AB24="Improbable"),OR(AD24="Menor",AD24="Moderado")),"Moderado",
IF(AND(OR(AB24="Baja",AB24="Improbable"),AD24="Mayor"),"Alto",
IF(AND(AB24="Muy Baja",OR(AD24="Leve",AD24="Menor")),"Bajo",
IF(AND(OR(AB24="Muy Baja",AB24="Rara vez"),OR(AD24="Moderado")),"Moderado",
IF(AND(OR(AB24="Muy Baja",AB24="Rara vez"),AD24="Mayor"),"Alto",
IF(AND(OR(AB24="Casi seguro",AB24="Probable",AB24="Posible"),AD24="Mayor"),"Extremo",
IF(AND(AB24="Casi seguro",AD24="Moderado"),"Extremo",
IF(AND(OR(AB24="Probable",AB24="Posible"),OR(AD24="Moderado")),"Alto",
IF(AD24="Catastrófico","Extremo","")))))))))))))))</f>
        <v>Alto</v>
      </c>
      <c r="AG24" s="45" t="s">
        <v>50</v>
      </c>
      <c r="AH24" s="46" t="str">
        <f t="shared" ref="AH24" si="13">IF(AG24="Reducir (Mitigar)","Debe establecer el plan de acción a implementar para mitigar el nivel del riesgo",
IF(AG24="Reducir (Transferir)","No amerita plan de acción. Debe tercerizar la actividad que genera este riesgo o adquirir polizas para evitar responsabilidad economica, sin embargo mantiene la responsabilidad reputacional",
IF(AG24="Aceptar","No amerita plan de acción. Asuma las consecuencias de la materialización del riesgo",
IF(AG24="Evitar","No amerita plan de acción. No ejecute la actividad que genera el riesgo",
IF(AG24="Reducir","Debe establecer el plan de acción a implementar para mitigar el nivel del riesgo",
IF(AG24="Compartir","No amerita plan de acción. Comparta el riesgo con una parte interesada que pueda gestionarlo con mas eficacia",""))))))</f>
        <v>Debe establecer el plan de acción a implementar para mitigar el nivel del riesgo</v>
      </c>
      <c r="AI24" s="47" t="s">
        <v>109</v>
      </c>
      <c r="AJ24" s="48">
        <v>44805</v>
      </c>
      <c r="AK24" s="49" t="str">
        <f t="shared" ref="AK24" si="14">IF(AI24="","","∑ Peso porcentual de cada acción definida")</f>
        <v>∑ Peso porcentual de cada acción definida</v>
      </c>
      <c r="AL24" s="50" t="s">
        <v>108</v>
      </c>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row>
    <row r="25" spans="1:67" ht="31.5" customHeight="1">
      <c r="A25" s="35"/>
      <c r="B25" s="36"/>
      <c r="C25" s="36"/>
      <c r="D25" s="36"/>
      <c r="E25" s="36"/>
      <c r="F25" s="36"/>
      <c r="G25" s="36"/>
      <c r="H25" s="36"/>
      <c r="I25" s="36"/>
      <c r="J25" s="36"/>
      <c r="K25" s="37"/>
      <c r="L25" s="38"/>
      <c r="M25" s="36"/>
      <c r="N25" s="37"/>
      <c r="O25" s="38"/>
      <c r="P25" s="39"/>
      <c r="Q25" s="40" t="str">
        <f>IF($H$24="","",
IF(OR($H$24="Corrupción",$H$24="Lavado de Activos",$H$24="Financiación del Terrorismo",$H$24="Trámites, OPAs y Consultas de Acceso a la Información Pública"),'[8]6.Valoración Control Corrupción'!$E25,'[8]5. Valoración de Controles'!$H25))</f>
        <v xml:space="preserve">  </v>
      </c>
      <c r="R25" s="41">
        <f>IF($H$24="","",
IF(OR($H$24="Corrupción",$H$24="Lavado de Activos",$H$24="Financiación del Terrorismo",$H$24="Trámites, OPAs y Consultas de Acceso a la Información Pública"),"No Aplica",'[8]5. Valoración de Controles'!$I25))</f>
        <v>0</v>
      </c>
      <c r="S25" s="41" t="str">
        <f>IF($H$24="","",
IF(OR($H$24="Corrupción",$H$24="Lavado de Activos",$H$24="Financiación del Terrorismo",$H$24="Trámites, OPAs y Consultas de Acceso a la Información Pública"),"No Aplica",'[8]5. Valoración de Controles'!$J25))</f>
        <v/>
      </c>
      <c r="T25" s="41">
        <f>IF($H$24="","",
IF(OR($H$24="Corrupción",$H$24="Lavado de Activos",$H$24="Financiación del Terrorismo",$H$24="Trámites, OPAs y Consultas de Acceso a la Información Pública"),"No Aplica",'[8]5. Valoración de Controles'!$K25))</f>
        <v>0</v>
      </c>
      <c r="U25" s="41">
        <f>IF($H$24="","",
IF(OR($H$24="Corrupción",$H$24="Lavado de Activos",$H$24="Financiación del Terrorismo",$H$24="Trámites, OPAs y Consultas de Acceso a la Información Pública"),"No Aplica",'[8]5. Valoración de Controles'!$L25))</f>
        <v>0</v>
      </c>
      <c r="V25" s="41">
        <f>IF($H$24="","",
IF(OR($H$24="Corrupción",$H$24="Lavado de Activos",$H$24="Financiación del Terrorismo",$H$24="Trámites, OPAs y Consultas de Acceso a la Información Pública"),"No Aplica",'[8]5. Valoración de Controles'!$M25))</f>
        <v>0</v>
      </c>
      <c r="W25" s="41">
        <f>IF($H$24="","",
IF(OR($H$24="Corrupción",$H$24="Lavado de Activos",$H$24="Financiación del Terrorismo",$H$24="Trámites, OPAs y Consultas de Acceso a la Información Pública"),"No Aplica",'[8]5. Valoración de Controles'!$N25))</f>
        <v>0</v>
      </c>
      <c r="X25" s="42">
        <f>IF($H$24="","",
IF(OR($H$24="Corrupción",$H$24="Lavado de Activos",$H$24="Financiación del Terrorismo",$H$24="Trámites, OPAs y Consultas de Acceso a la Información Pública"),"No Aplica",'[8]5. Valoración de Controles'!$O25))</f>
        <v>0</v>
      </c>
      <c r="Y25" s="42">
        <f>IF($H$24="","",
IF(OR($H$24="Corrupción",$H$24="Lavado de Activos",$H$24="Financiación del Terrorismo",$H$24="Trámites, OPAs y Consultas de Acceso a la Información Pública"),"No Aplica",'[8]5. Valoración de Controles'!$P25))</f>
        <v>0</v>
      </c>
      <c r="Z25" s="42">
        <f>IF($H$24="","",
IF(OR($H$24="Corrupción",$H$24="Lavado de Activos",$H$24="Financiación del Terrorismo",$H$24="Trámites, OPAs y Consultas de Acceso a la Información Pública"),"No Aplica",'[8]5. Valoración de Controles'!$Q25))</f>
        <v>0</v>
      </c>
      <c r="AA25" s="43" t="str">
        <f>IF($H$24="","",
IF(OR($H$24="Corrupción",$H$24="Lavado de Activos",$H$24="Financiación del Terrorismo",$H$24="Trámites, OPAs y Consultas de Acceso a la Información Pública"),"No aplica",'[8]5. Valoración de Controles'!$R25))</f>
        <v/>
      </c>
      <c r="AB25" s="37"/>
      <c r="AC25" s="52"/>
      <c r="AD25" s="37"/>
      <c r="AE25" s="52"/>
      <c r="AF25" s="39"/>
      <c r="AG25" s="45"/>
      <c r="AH25" s="53"/>
      <c r="AI25" s="54"/>
      <c r="AJ25" s="55"/>
      <c r="AK25" s="56"/>
      <c r="AL25" s="55"/>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row>
    <row r="26" spans="1:67" ht="31.5" customHeight="1">
      <c r="A26" s="35"/>
      <c r="B26" s="36"/>
      <c r="C26" s="36"/>
      <c r="D26" s="36"/>
      <c r="E26" s="36"/>
      <c r="F26" s="36"/>
      <c r="G26" s="36"/>
      <c r="H26" s="36"/>
      <c r="I26" s="36"/>
      <c r="J26" s="36"/>
      <c r="K26" s="37"/>
      <c r="L26" s="38"/>
      <c r="M26" s="36"/>
      <c r="N26" s="37"/>
      <c r="O26" s="38"/>
      <c r="P26" s="39"/>
      <c r="Q26" s="40" t="str">
        <f>IF($H$24="","",
IF(OR($H$24="Corrupción",$H$24="Lavado de Activos",$H$24="Financiación del Terrorismo",$H$24="Trámites, OPAs y Consultas de Acceso a la Información Pública"),'[8]6.Valoración Control Corrupción'!$E26,'[8]5. Valoración de Controles'!$H26))</f>
        <v xml:space="preserve">  </v>
      </c>
      <c r="R26" s="41">
        <f>IF($H$24="","",
IF(OR($H$24="Corrupción",$H$24="Lavado de Activos",$H$24="Financiación del Terrorismo",$H$24="Trámites, OPAs y Consultas de Acceso a la Información Pública"),"No Aplica",'[8]5. Valoración de Controles'!$I26))</f>
        <v>0</v>
      </c>
      <c r="S26" s="41" t="str">
        <f>IF($H$24="","",
IF(OR($H$24="Corrupción",$H$24="Lavado de Activos",$H$24="Financiación del Terrorismo",$H$24="Trámites, OPAs y Consultas de Acceso a la Información Pública"),"No Aplica",'[8]5. Valoración de Controles'!$J26))</f>
        <v/>
      </c>
      <c r="T26" s="41">
        <f>IF($H$24="","",
IF(OR($H$24="Corrupción",$H$24="Lavado de Activos",$H$24="Financiación del Terrorismo",$H$24="Trámites, OPAs y Consultas de Acceso a la Información Pública"),"No Aplica",'[8]5. Valoración de Controles'!$K26))</f>
        <v>0</v>
      </c>
      <c r="U26" s="41">
        <f>IF($H$24="","",
IF(OR($H$24="Corrupción",$H$24="Lavado de Activos",$H$24="Financiación del Terrorismo",$H$24="Trámites, OPAs y Consultas de Acceso a la Información Pública"),"No Aplica",'[8]5. Valoración de Controles'!$L26))</f>
        <v>0</v>
      </c>
      <c r="V26" s="41">
        <f>IF($H$24="","",
IF(OR($H$24="Corrupción",$H$24="Lavado de Activos",$H$24="Financiación del Terrorismo",$H$24="Trámites, OPAs y Consultas de Acceso a la Información Pública"),"No Aplica",'[8]5. Valoración de Controles'!$M26))</f>
        <v>0</v>
      </c>
      <c r="W26" s="41">
        <f>IF($H$24="","",
IF(OR($H$24="Corrupción",$H$24="Lavado de Activos",$H$24="Financiación del Terrorismo",$H$24="Trámites, OPAs y Consultas de Acceso a la Información Pública"),"No Aplica",'[8]5. Valoración de Controles'!$N26))</f>
        <v>0</v>
      </c>
      <c r="X26" s="42">
        <f>IF($H$24="","",
IF(OR($H$24="Corrupción",$H$24="Lavado de Activos",$H$24="Financiación del Terrorismo",$H$24="Trámites, OPAs y Consultas de Acceso a la Información Pública"),"No Aplica",'[8]5. Valoración de Controles'!$O26))</f>
        <v>0</v>
      </c>
      <c r="Y26" s="42">
        <f>IF($H$24="","",
IF(OR($H$24="Corrupción",$H$24="Lavado de Activos",$H$24="Financiación del Terrorismo",$H$24="Trámites, OPAs y Consultas de Acceso a la Información Pública"),"No Aplica",'[8]5. Valoración de Controles'!$P26))</f>
        <v>0</v>
      </c>
      <c r="Z26" s="42">
        <f>IF($H$24="","",
IF(OR($H$24="Corrupción",$H$24="Lavado de Activos",$H$24="Financiación del Terrorismo",$H$24="Trámites, OPAs y Consultas de Acceso a la Información Pública"),"No Aplica",'[8]5. Valoración de Controles'!$Q26))</f>
        <v>0</v>
      </c>
      <c r="AA26" s="43" t="str">
        <f>IF($H$24="","",
IF(OR($H$24="Corrupción",$H$24="Lavado de Activos",$H$24="Financiación del Terrorismo",$H$24="Trámites, OPAs y Consultas de Acceso a la Información Pública"),"No aplica",'[8]5. Valoración de Controles'!$R26))</f>
        <v/>
      </c>
      <c r="AB26" s="37"/>
      <c r="AC26" s="52"/>
      <c r="AD26" s="37"/>
      <c r="AE26" s="52"/>
      <c r="AF26" s="39"/>
      <c r="AG26" s="45"/>
      <c r="AH26" s="53"/>
      <c r="AI26" s="54"/>
      <c r="AJ26" s="55"/>
      <c r="AK26" s="56"/>
      <c r="AL26" s="55"/>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row>
    <row r="27" spans="1:67" ht="31.5" customHeight="1">
      <c r="A27" s="35">
        <v>7</v>
      </c>
      <c r="B27" s="36" t="str">
        <f>'[8]2. Identificación del Riesgo'!B27:B29</f>
        <v>Gestión del Talento Humano</v>
      </c>
      <c r="C27" s="36" t="str">
        <f>IF('[8]2. Identificación del Riesgo'!C27:C29="","",'[8]2. Identificación del Riesgo'!C27:C29)</f>
        <v>Actividades de desvinculación y traslado (funcionarios).</v>
      </c>
      <c r="D27" s="36" t="str">
        <f>IF('[8]2. Identificación del Riesgo'!D27:D29="","",'[8]2. Identificación del Riesgo'!D27:D29)</f>
        <v>Afectación Económica (o presupuestal) y Reputacional</v>
      </c>
      <c r="E27" s="36" t="str">
        <f>IF('[8]2. Identificación del Riesgo'!E27:E29="","",'[8]2. Identificación del Riesgo'!E27:E29)</f>
        <v>por la alta rotación de personal de planta (carrera administrativa y provisional)</v>
      </c>
      <c r="F27" s="36" t="str">
        <f>IF('[8]2. Identificación del Riesgo'!F27:F29="","",'[8]2. Identificación del Riesgo'!F27:F29)</f>
        <v>Debido a la falta de lineamientos y herramientas institucionalizados para una adecuada transferencia de conocimiento.</v>
      </c>
      <c r="G27" s="36" t="str">
        <f>IF('[8]2. Identificación del Riesgo'!G27:G29="","",'[8]2. Identificación del Riesgo'!G27:G29)</f>
        <v>Posibilidad de afectación economica o presupuestal, por la alta rotación de personal de planta, debido a la falta de lineamientos y herramientas institucionalizados para una adecuada trasferencia de conocimiento.</v>
      </c>
      <c r="H27" s="36" t="str">
        <f>IF('[8]2. Identificación del Riesgo'!H27:H29="","",'[8]2. Identificación del Riesgo'!H27:H29)</f>
        <v>Fuga de Capital Intelectual</v>
      </c>
      <c r="I27" s="36" t="str">
        <f>IF('[8]2. Identificación del Riesgo'!I27:I29="","",'[8]2. Identificación del Riesgo'!I27:I29)</f>
        <v>Usuarios, productos y practicas, organizacionales</v>
      </c>
      <c r="J27" s="36" t="str">
        <f>IF('[8]2. Identificación del Riesgo'!J27:J29="","",'[8]2. Identificación del Riesgo'!J27:J29)</f>
        <v>Media: La actividad que conlleva el riesgo se ejecuta de 24 a 500 veces por año</v>
      </c>
      <c r="K27" s="37" t="str">
        <f>'[8]2. Identificación del Riesgo'!K27:K29</f>
        <v>Media</v>
      </c>
      <c r="L27" s="38">
        <f>'[8]2. Identificación del Riesgo'!L27:L29</f>
        <v>0.6</v>
      </c>
      <c r="M27" s="36" t="str">
        <f>IF(OR('[8]2. Identificación del Riesgo'!H27:H29="Corrupción",'[8]2. Identificación del Riesgo'!H27:H29="Lavado de Activos",'[8]2. Identificación del Riesgo'!H27:H29="Financiación del Terrorismo",'[8]2. Identificación del Riesgo'!H27:H29="Trámites, OPAs y Consultas de Acceso a la Información Pública"),"No Aplica",
IF('[8]2. Identificación del Riesgo'!M27:M29="","",'[8]2. Identificación del Riesgo'!M27:M29))</f>
        <v>Reputacional: El riesgo afecta la imagen de de la entidad con efecto publicitario sostenido a nivel de sector administrativo, nivel departamental o municipal</v>
      </c>
      <c r="N27" s="37" t="str">
        <f>'[8]2. Identificación del Riesgo'!N27:N29</f>
        <v>Mayor</v>
      </c>
      <c r="O27" s="38">
        <f>'[8]2. Identificación del Riesgo'!O27:O29</f>
        <v>0.8</v>
      </c>
      <c r="P27" s="39" t="str">
        <f>'[8]2. Identificación del Riesgo'!P27:P29</f>
        <v>Alto</v>
      </c>
      <c r="Q27" s="40" t="str">
        <f>IF($H$27="","",
IF(OR($H$27="Corrupción",$H$27="Lavado de Activos",$H$27="Financiación del Terrorismo",$H$27="Trámites, OPAs y Consultas de Acceso a la Información Pública"),'[8]6.Valoración Control Corrupción'!$E27,'[8]5. Valoración de Controles'!$H27))</f>
        <v>El Jefe Inmediato verifica el acta de entrega de puesto de trabajo con sus respectivos soportes, remitida por el funcionario al momento de una desvinculación o traslado laboral.</v>
      </c>
      <c r="R27" s="41" t="str">
        <f>IF($H$27="","",
IF(OR($H$27="Corrupción",$H$27="Lavado de Activos",$H$27="Financiación del Terrorismo",$H$27="Trámites, OPAs y Consultas de Acceso a la Información Pública"),"No Aplica",'[8]5. Valoración de Controles'!$I27))</f>
        <v>Detectivo</v>
      </c>
      <c r="S27" s="41" t="str">
        <f>IF($H$27="","",
IF(OR($H$27="Corrupción",$H$27="Lavado de Activos",$H$27="Financiación del Terrorismo",$H$27="Trámites, OPAs y Consultas de Acceso a la Información Pública"),"No Aplica",'[8]5. Valoración de Controles'!$J27))</f>
        <v>Afecta probabilidad</v>
      </c>
      <c r="T27" s="41" t="str">
        <f>IF($H$27="","",
IF(OR($H$27="Corrupción",$H$27="Lavado de Activos",$H$27="Financiación del Terrorismo",$H$27="Trámites, OPAs y Consultas de Acceso a la Información Pública"),"No Aplica",'[8]5. Valoración de Controles'!$K27))</f>
        <v>Manual</v>
      </c>
      <c r="U27" s="41" t="str">
        <f>IF($H$27="","",
IF(OR($H$27="Corrupción",$H$27="Lavado de Activos",$H$27="Financiación del Terrorismo",$H$27="Trámites, OPAs y Consultas de Acceso a la Información Pública"),"No Aplica",'[8]5. Valoración de Controles'!$L27))</f>
        <v>Documentado</v>
      </c>
      <c r="V27" s="41" t="str">
        <f>IF($H$27="","",
IF(OR($H$27="Corrupción",$H$27="Lavado de Activos",$H$27="Financiación del Terrorismo",$H$27="Trámites, OPAs y Consultas de Acceso a la Información Pública"),"No Aplica",'[8]5. Valoración de Controles'!$M27))</f>
        <v>Continua</v>
      </c>
      <c r="W27" s="41" t="str">
        <f>IF($H$27="","",
IF(OR($H$27="Corrupción",$H$27="Lavado de Activos",$H$27="Financiación del Terrorismo",$H$27="Trámites, OPAs y Consultas de Acceso a la Información Pública"),"No Aplica",'[8]5. Valoración de Controles'!$N27))</f>
        <v>Con registro</v>
      </c>
      <c r="X27" s="42" t="str">
        <f>IF($H$27="","",
IF(OR($H$27="Corrupción",$H$27="Lavado de Activos",$H$27="Financiación del Terrorismo",$H$27="Trámites, OPAs y Consultas de Acceso a la Información Pública"),"No Aplica",'[8]5. Valoración de Controles'!$O27))</f>
        <v>Historias Laborales</v>
      </c>
      <c r="Y27" s="42" t="str">
        <f>IF($H$27="","",
IF(OR($H$27="Corrupción",$H$27="Lavado de Activos",$H$27="Financiación del Terrorismo",$H$27="Trámites, OPAs y Consultas de Acceso a la Información Pública"),"No Aplica",'[8]5. Valoración de Controles'!$P27))</f>
        <v>Acta de entrega firmada por el funcionario que recibe el puesto de trabajo, quien garantiza al jefe inmediato la entrega idonea del mismo.</v>
      </c>
      <c r="Z27" s="42" t="str">
        <f>IF($H$27="","",
IF(OR($H$27="Corrupción",$H$27="Lavado de Activos",$H$27="Financiación del Terrorismo",$H$27="Trámites, OPAs y Consultas de Acceso a la Información Pública"),"No Aplica",'[8]5. Valoración de Controles'!$Q27))</f>
        <v xml:space="preserve">Si el funcionario que recibe el puesto de trabajo no esta conforme con la entrega, el jefe inmediato solicita fortalecer dicha entrega y se condiciona el pago de nomina. </v>
      </c>
      <c r="AA27" s="43">
        <f>IF($H$27="","",
IF(OR($H$27="Corrupción",$H$27="Lavado de Activos",$H$27="Financiación del Terrorismo",$H$27="Trámites, OPAs y Consultas de Acceso a la Información Pública"),"No aplica",'[8]5. Valoración de Controles'!$R27))</f>
        <v>0.3</v>
      </c>
      <c r="AB27" s="37" t="str">
        <f>IF(H27="","",
IF(OR(H27="Corrupción",H27="Lavado de Activos",H27="Financiación del Terrorismo",H27="Trámites, OPAs y Consultas de Acceso a la Información Pública"),'[8]6.Valoración Control Corrupción'!W27:W29,
IF(OR(H27&lt;&gt;"Corrupción",H27&lt;&gt;"Lavado de Activos",H27&lt;&gt;"Financiación del Terrorismo",H27&lt;&gt;"Trámites, OPAs y Consultas de Acceso a la Información Pública"),IF(AC27="","",
IF(AND(AC27&gt;0,AC27&lt;0.4),"Muy Baja",
IF(AND(AC27&gt;=0.4,AC27&lt;0.6),"Baja",
IF(AND(AC27&gt;=0.6,AC27&lt;0.8),"Media",
IF(AND(AC27&gt;=0.8,AC27&lt;1),"Alta",
IF(AC27&gt;=1,"Muy Alta","")))))))))</f>
        <v>Muy Baja</v>
      </c>
      <c r="AC27" s="44">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IF('[8]5. Valoración de Controles'!U29&gt;0,'[8]5. Valoración de Controles'!U29,
IF('[8]5. Valoración de Controles'!U28&gt;0,'[8]5. Valoración de Controles'!U28,
IF('[8]5. Valoración de Controles'!U27&gt;0,'[8]5. Valoración de Controles'!U27,L27))))))</f>
        <v>0.29399999999999998</v>
      </c>
      <c r="AD27" s="37" t="str">
        <f>IF(H27="","",
IF(OR(H27="Corrupción",H27="Lavado de Activos",H27="Financiación del Terrorismo",H27="Trámites, OPAs y Consultas de Acceso a la Información Pública"),'[8]3. Impacto Riesgo de Corrupción'!Z27:Z29,
IF(OR(H27&lt;&gt;"Corrupción",H27&lt;&gt;"Lavado de Activos",H27&lt;&gt;"Financiación del Terrorismo",H27&lt;&gt;"Trámites, OPAs y Consultas de Acceso a la Información Pública"),
IF(AE27="","",
IF(AND(AE27&gt;0,AE27&lt;0.4),"Leve",
IF(AND(AE27&gt;=0.4,AE27&lt;0.6),"Menor",
IF(AND(AE27&gt;=0.6,AE27&lt;0.8),"Moderado",
IF(AND(AE27&gt;=0.8,AE27&lt;1),"Mayor",
IF(AE27&gt;=1,"Catastrófico","")))))))))</f>
        <v>Mayor</v>
      </c>
      <c r="AE27" s="44">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IF('[8]5. Valoración de Controles'!V29&gt;0,'[8]5. Valoración de Controles'!V29,
IF('[8]5. Valoración de Controles'!V28&gt;0,'[8]5. Valoración de Controles'!V28,
IF('[8]5. Valoración de Controles'!V27&gt;0,'[8]5. Valoración de Controles'!V27,O27))))))</f>
        <v>0.8</v>
      </c>
      <c r="AF27" s="39" t="str">
        <f t="shared" ref="AF27" si="15">IF(AND(AB27="Muy Alta",OR(AD27="Leve",AD27="Menor",AD27="Moderado",AD27="Mayor")),"Alto",
IF(AND(AB27="Alta",OR(AD27="Leve",AD27="Menor")),"Moderado",
IF(AND(AB27="Alta",OR(AD27="Moderado",AD27="Mayor")),"Alto",
IF(AND(AB27="Media",OR(AD27="Leve",AD27="Menor",AD27="Moderado")),"Moderado",
IF(AND(AB27="Media",OR(AD27="Mayor")),"Alto",
IF(AND(AB27="Baja",OR(AD27="Leve")),"Bajo",
IF(AND(OR(AB27="Baja",AB27="Improbable"),OR(AD27="Menor",AD27="Moderado")),"Moderado",
IF(AND(OR(AB27="Baja",AB27="Improbable"),AD27="Mayor"),"Alto",
IF(AND(AB27="Muy Baja",OR(AD27="Leve",AD27="Menor")),"Bajo",
IF(AND(OR(AB27="Muy Baja",AB27="Rara vez"),OR(AD27="Moderado")),"Moderado",
IF(AND(OR(AB27="Muy Baja",AB27="Rara vez"),AD27="Mayor"),"Alto",
IF(AND(OR(AB27="Casi seguro",AB27="Probable",AB27="Posible"),AD27="Mayor"),"Extremo",
IF(AND(AB27="Casi seguro",AD27="Moderado"),"Extremo",
IF(AND(OR(AB27="Probable",AB27="Posible"),OR(AD27="Moderado")),"Alto",
IF(AD27="Catastrófico","Extremo","")))))))))))))))</f>
        <v>Alto</v>
      </c>
      <c r="AG27" s="45" t="s">
        <v>50</v>
      </c>
      <c r="AH27" s="46" t="str">
        <f t="shared" ref="AH27" si="16">IF(AG27="Reducir (Mitigar)","Debe establecer el plan de acción a implementar para mitigar el nivel del riesgo",
IF(AG27="Reducir (Transferir)","No amerita plan de acción. Debe tercerizar la actividad que genera este riesgo o adquirir polizas para evitar responsabilidad economica, sin embargo mantiene la responsabilidad reputacional",
IF(AG27="Aceptar","No amerita plan de acción. Asuma las consecuencias de la materialización del riesgo",
IF(AG27="Evitar","No amerita plan de acción. No ejecute la actividad que genera el riesgo",
IF(AG27="Reducir","Debe establecer el plan de acción a implementar para mitigar el nivel del riesgo",
IF(AG27="Compartir","No amerita plan de acción. Comparta el riesgo con una parte interesada que pueda gestionarlo con mas eficacia",""))))))</f>
        <v>Debe establecer el plan de acción a implementar para mitigar el nivel del riesgo</v>
      </c>
      <c r="AI27" s="47" t="s">
        <v>110</v>
      </c>
      <c r="AJ27" s="48" t="s">
        <v>111</v>
      </c>
      <c r="AK27" s="49" t="str">
        <f t="shared" ref="AK27" si="17">IF(AI27="","","∑ Peso porcentual de cada acción definida")</f>
        <v>∑ Peso porcentual de cada acción definida</v>
      </c>
      <c r="AL27" s="50" t="s">
        <v>112</v>
      </c>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row>
    <row r="28" spans="1:67" ht="31.5" customHeight="1">
      <c r="A28" s="35"/>
      <c r="B28" s="36"/>
      <c r="C28" s="36"/>
      <c r="D28" s="36"/>
      <c r="E28" s="36"/>
      <c r="F28" s="36"/>
      <c r="G28" s="36"/>
      <c r="H28" s="36"/>
      <c r="I28" s="36"/>
      <c r="J28" s="36"/>
      <c r="K28" s="37"/>
      <c r="L28" s="38"/>
      <c r="M28" s="36"/>
      <c r="N28" s="37"/>
      <c r="O28" s="38"/>
      <c r="P28" s="39"/>
      <c r="Q28" s="40" t="str">
        <f>IF($H$27="","",
IF(OR($H$27="Corrupción",$H$27="Lavado de Activos",$H$27="Financiación del Terrorismo",$H$27="Trámites, OPAs y Consultas de Acceso a la Información Pública"),'[8]6.Valoración Control Corrupción'!$E28,'[8]5. Valoración de Controles'!$H28))</f>
        <v>El funcionario realiza el informe o charla en la que transfiere el conocimiento adquirido, producto de una capacitación brindada por el IDIGER mediante su Plan Institucional de Capacitación.</v>
      </c>
      <c r="R28" s="41" t="str">
        <f>IF($H$27="","",
IF(OR($H$27="Corrupción",$H$27="Lavado de Activos",$H$27="Financiación del Terrorismo",$H$27="Trámites, OPAs y Consultas de Acceso a la Información Pública"),"No Aplica",'[8]5. Valoración de Controles'!$I28))</f>
        <v>Detectivo</v>
      </c>
      <c r="S28" s="41" t="str">
        <f>IF($H$27="","",
IF(OR($H$27="Corrupción",$H$27="Lavado de Activos",$H$27="Financiación del Terrorismo",$H$27="Trámites, OPAs y Consultas de Acceso a la Información Pública"),"No Aplica",'[8]5. Valoración de Controles'!$J28))</f>
        <v>Afecta probabilidad</v>
      </c>
      <c r="T28" s="41" t="str">
        <f>IF($H$27="","",
IF(OR($H$27="Corrupción",$H$27="Lavado de Activos",$H$27="Financiación del Terrorismo",$H$27="Trámites, OPAs y Consultas de Acceso a la Información Pública"),"No Aplica",'[8]5. Valoración de Controles'!$K28))</f>
        <v>Manual</v>
      </c>
      <c r="U28" s="41" t="str">
        <f>IF($H$27="","",
IF(OR($H$27="Corrupción",$H$27="Lavado de Activos",$H$27="Financiación del Terrorismo",$H$27="Trámites, OPAs y Consultas de Acceso a la Información Pública"),"No Aplica",'[8]5. Valoración de Controles'!$L28))</f>
        <v>Documentado</v>
      </c>
      <c r="V28" s="41" t="str">
        <f>IF($H$27="","",
IF(OR($H$27="Corrupción",$H$27="Lavado de Activos",$H$27="Financiación del Terrorismo",$H$27="Trámites, OPAs y Consultas de Acceso a la Información Pública"),"No Aplica",'[8]5. Valoración de Controles'!$M28))</f>
        <v>Continua</v>
      </c>
      <c r="W28" s="41" t="str">
        <f>IF($H$27="","",
IF(OR($H$27="Corrupción",$H$27="Lavado de Activos",$H$27="Financiación del Terrorismo",$H$27="Trámites, OPAs y Consultas de Acceso a la Información Pública"),"No Aplica",'[8]5. Valoración de Controles'!$N28))</f>
        <v>Con registro</v>
      </c>
      <c r="X28" s="42" t="str">
        <f>IF($H$27="","",
IF(OR($H$27="Corrupción",$H$27="Lavado de Activos",$H$27="Financiación del Terrorismo",$H$27="Trámites, OPAs y Consultas de Acceso a la Información Pública"),"No Aplica",'[8]5. Valoración de Controles'!$O28))</f>
        <v>Historias Laborales</v>
      </c>
      <c r="Y28" s="42" t="str">
        <f>IF($H$27="","",
IF(OR($H$27="Corrupción",$H$27="Lavado de Activos",$H$27="Financiación del Terrorismo",$H$27="Trámites, OPAs y Consultas de Acceso a la Información Pública"),"No Aplica",'[8]5. Valoración de Controles'!$P28))</f>
        <v>Capacitación presencial o virtual para transferir el conocimiento a los funcionarios de la Entidad, o Elaboración de informe de los conocimientos adquiridos en la capacitación recibida.</v>
      </c>
      <c r="Z28" s="42" t="str">
        <f>IF($H$27="","",
IF(OR($H$27="Corrupción",$H$27="Lavado de Activos",$H$27="Financiación del Terrorismo",$H$27="Trámites, OPAs y Consultas de Acceso a la Información Pública"),"No Aplica",'[8]5. Valoración de Controles'!$Q28))</f>
        <v>El control no permite identificar desviaciones o diferencias.</v>
      </c>
      <c r="AA28" s="43">
        <f>IF($H$27="","",
IF(OR($H$27="Corrupción",$H$27="Lavado de Activos",$H$27="Financiación del Terrorismo",$H$27="Trámites, OPAs y Consultas de Acceso a la Información Pública"),"No aplica",'[8]5. Valoración de Controles'!$R28))</f>
        <v>0.3</v>
      </c>
      <c r="AB28" s="37"/>
      <c r="AC28" s="52"/>
      <c r="AD28" s="37"/>
      <c r="AE28" s="52"/>
      <c r="AF28" s="39"/>
      <c r="AG28" s="45"/>
      <c r="AH28" s="53"/>
      <c r="AI28" s="54"/>
      <c r="AJ28" s="55"/>
      <c r="AK28" s="56"/>
      <c r="AL28" s="55"/>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row>
    <row r="29" spans="1:67" ht="31.5" customHeight="1">
      <c r="A29" s="35"/>
      <c r="B29" s="36"/>
      <c r="C29" s="36"/>
      <c r="D29" s="36"/>
      <c r="E29" s="36"/>
      <c r="F29" s="36"/>
      <c r="G29" s="36"/>
      <c r="H29" s="36"/>
      <c r="I29" s="36"/>
      <c r="J29" s="36"/>
      <c r="K29" s="37"/>
      <c r="L29" s="38"/>
      <c r="M29" s="36"/>
      <c r="N29" s="37"/>
      <c r="O29" s="38"/>
      <c r="P29" s="39"/>
      <c r="Q29" s="40" t="str">
        <f>IF($H$27="","",
IF(OR($H$27="Corrupción",$H$27="Lavado de Activos",$H$27="Financiación del Terrorismo",$H$27="Trámites, OPAs y Consultas de Acceso a la Información Pública"),'[8]6.Valoración Control Corrupción'!$E29,'[8]5. Valoración de Controles'!$H29))</f>
        <v xml:space="preserve">  </v>
      </c>
      <c r="R29" s="41">
        <f>IF($H$27="","",
IF(OR($H$27="Corrupción",$H$27="Lavado de Activos",$H$27="Financiación del Terrorismo",$H$27="Trámites, OPAs y Consultas de Acceso a la Información Pública"),"No Aplica",'[8]5. Valoración de Controles'!$I29))</f>
        <v>0</v>
      </c>
      <c r="S29" s="41" t="str">
        <f>IF($H$27="","",
IF(OR($H$27="Corrupción",$H$27="Lavado de Activos",$H$27="Financiación del Terrorismo",$H$27="Trámites, OPAs y Consultas de Acceso a la Información Pública"),"No Aplica",'[8]5. Valoración de Controles'!$J29))</f>
        <v/>
      </c>
      <c r="T29" s="41">
        <f>IF($H$27="","",
IF(OR($H$27="Corrupción",$H$27="Lavado de Activos",$H$27="Financiación del Terrorismo",$H$27="Trámites, OPAs y Consultas de Acceso a la Información Pública"),"No Aplica",'[8]5. Valoración de Controles'!$K29))</f>
        <v>0</v>
      </c>
      <c r="U29" s="41">
        <f>IF($H$27="","",
IF(OR($H$27="Corrupción",$H$27="Lavado de Activos",$H$27="Financiación del Terrorismo",$H$27="Trámites, OPAs y Consultas de Acceso a la Información Pública"),"No Aplica",'[8]5. Valoración de Controles'!$L29))</f>
        <v>0</v>
      </c>
      <c r="V29" s="41">
        <f>IF($H$27="","",
IF(OR($H$27="Corrupción",$H$27="Lavado de Activos",$H$27="Financiación del Terrorismo",$H$27="Trámites, OPAs y Consultas de Acceso a la Información Pública"),"No Aplica",'[8]5. Valoración de Controles'!$M29))</f>
        <v>0</v>
      </c>
      <c r="W29" s="41">
        <f>IF($H$27="","",
IF(OR($H$27="Corrupción",$H$27="Lavado de Activos",$H$27="Financiación del Terrorismo",$H$27="Trámites, OPAs y Consultas de Acceso a la Información Pública"),"No Aplica",'[8]5. Valoración de Controles'!$N29))</f>
        <v>0</v>
      </c>
      <c r="X29" s="42">
        <f>IF($H$27="","",
IF(OR($H$27="Corrupción",$H$27="Lavado de Activos",$H$27="Financiación del Terrorismo",$H$27="Trámites, OPAs y Consultas de Acceso a la Información Pública"),"No Aplica",'[8]5. Valoración de Controles'!$O29))</f>
        <v>0</v>
      </c>
      <c r="Y29" s="42">
        <f>IF($H$27="","",
IF(OR($H$27="Corrupción",$H$27="Lavado de Activos",$H$27="Financiación del Terrorismo",$H$27="Trámites, OPAs y Consultas de Acceso a la Información Pública"),"No Aplica",'[8]5. Valoración de Controles'!$P29))</f>
        <v>0</v>
      </c>
      <c r="Z29" s="42">
        <f>IF($H$27="","",
IF(OR($H$27="Corrupción",$H$27="Lavado de Activos",$H$27="Financiación del Terrorismo",$H$27="Trámites, OPAs y Consultas de Acceso a la Información Pública"),"No Aplica",'[8]5. Valoración de Controles'!$Q29))</f>
        <v>0</v>
      </c>
      <c r="AA29" s="43" t="str">
        <f>IF($H$27="","",
IF(OR($H$27="Corrupción",$H$27="Lavado de Activos",$H$27="Financiación del Terrorismo",$H$27="Trámites, OPAs y Consultas de Acceso a la Información Pública"),"No aplica",'[8]5. Valoración de Controles'!$R29))</f>
        <v/>
      </c>
      <c r="AB29" s="37"/>
      <c r="AC29" s="52"/>
      <c r="AD29" s="37"/>
      <c r="AE29" s="52"/>
      <c r="AF29" s="39"/>
      <c r="AG29" s="45"/>
      <c r="AH29" s="53"/>
      <c r="AI29" s="54"/>
      <c r="AJ29" s="55"/>
      <c r="AK29" s="56"/>
      <c r="AL29" s="55"/>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row>
    <row r="30" spans="1:67" ht="31.5" customHeight="1">
      <c r="A30" s="35">
        <v>8</v>
      </c>
      <c r="B30" s="36" t="str">
        <f>'[8]2. Identificación del Riesgo'!B30:B32</f>
        <v>Gestión del Talento Humano</v>
      </c>
      <c r="C30" s="36" t="str">
        <f>IF('[8]2. Identificación del Riesgo'!C30:C32="","",'[8]2. Identificación del Riesgo'!C30:C32)</f>
        <v>Entrega de informes de actividades y/o terminación o cesión de contratos de prestación de servicios (contratistas).</v>
      </c>
      <c r="D30" s="36" t="str">
        <f>IF('[8]2. Identificación del Riesgo'!D30:D32="","",'[8]2. Identificación del Riesgo'!D30:D32)</f>
        <v>Afectación Económica (o presupuestal) y Reputacional</v>
      </c>
      <c r="E30" s="36" t="str">
        <f>IF('[8]2. Identificación del Riesgo'!E30:E32="","",'[8]2. Identificación del Riesgo'!E30:E32)</f>
        <v>por debilidades en la revisión de los productos entregados por los contratistas de prestación de servicios</v>
      </c>
      <c r="F30" s="36" t="str">
        <f>IF('[8]2. Identificación del Riesgo'!F30:F32="","",'[8]2. Identificación del Riesgo'!F30:F32)</f>
        <v>Debido a la falta de lineamientos y herramientas institucionalizados para una adecuada transferencia de conocimiento.</v>
      </c>
      <c r="G30" s="36" t="str">
        <f>IF('[8]2. Identificación del Riesgo'!G30:G32="","",'[8]2. Identificación del Riesgo'!G30:G32)</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30" s="36" t="str">
        <f>IF('[8]2. Identificación del Riesgo'!H30:H32="","",'[8]2. Identificación del Riesgo'!H30:H32)</f>
        <v>Fuga de Capital Intelectual</v>
      </c>
      <c r="I30" s="36" t="str">
        <f>IF('[8]2. Identificación del Riesgo'!I30:I32="","",'[8]2. Identificación del Riesgo'!I30:I32)</f>
        <v>Usuarios, productos y practicas, organizacionales</v>
      </c>
      <c r="J30" s="36" t="str">
        <f>IF('[8]2. Identificación del Riesgo'!J30:J32="","",'[8]2. Identificación del Riesgo'!J30:J32)</f>
        <v>Alta: La actividad que conlleva el riesgo se ejecuta mínimo 500 veces al año y máximo 5000 veces por año</v>
      </c>
      <c r="K30" s="37" t="str">
        <f>'[8]2. Identificación del Riesgo'!K30:K32</f>
        <v>Alta</v>
      </c>
      <c r="L30" s="38">
        <f>'[8]2. Identificación del Riesgo'!L30:L32</f>
        <v>0.8</v>
      </c>
      <c r="M30" s="36" t="str">
        <f>IF(OR('[8]2. Identificación del Riesgo'!H30:H32="Corrupción",'[8]2. Identificación del Riesgo'!H30:H32="Lavado de Activos",'[8]2. Identificación del Riesgo'!H30:H32="Financiación del Terrorismo",'[8]2. Identificación del Riesgo'!H30:H32="Trámites, OPAs y Consultas de Acceso a la Información Pública"),"No Aplica",
IF('[8]2. Identificación del Riesgo'!M30:M32="","",'[8]2. Identificación del Riesgo'!M30:M32))</f>
        <v>Reputacional: El riesgo afecta la imagen de la entidad internamente, de conocimiento general, nivel interno, de junta directiva y accionistas y/o de proveedores</v>
      </c>
      <c r="N30" s="37" t="str">
        <f>'[8]2. Identificación del Riesgo'!N30:N32</f>
        <v>Menor</v>
      </c>
      <c r="O30" s="38">
        <f>'[8]2. Identificación del Riesgo'!O30:O32</f>
        <v>0.4</v>
      </c>
      <c r="P30" s="39" t="str">
        <f>'[8]2. Identificación del Riesgo'!P30:P32</f>
        <v>Moderado</v>
      </c>
      <c r="Q30" s="40" t="str">
        <f>IF($H$30="","",
IF(OR($H$30="Corrupción",$H$30="Lavado de Activos",$H$30="Financiación del Terrorismo",$H$30="Trámites, OPAs y Consultas de Acceso a la Información Pública"),'[8]6.Valoración Control Corrupción'!$E30,'[8]5. Valoración de Controles'!$H30))</f>
        <v>El Supervisor del contrato verifica el informe de actividades y soportes entregados por el Contratista de prestación de servicios, de manera mensual.</v>
      </c>
      <c r="R30" s="41" t="str">
        <f>IF($H$30="","",
IF(OR($H$30="Corrupción",$H$30="Lavado de Activos",$H$30="Financiación del Terrorismo",$H$30="Trámites, OPAs y Consultas de Acceso a la Información Pública"),"No Aplica",'[8]5. Valoración de Controles'!$I30))</f>
        <v>Detectivo</v>
      </c>
      <c r="S30" s="41" t="str">
        <f>IF($H$30="","",
IF(OR($H$30="Corrupción",$H$30="Lavado de Activos",$H$30="Financiación del Terrorismo",$H$30="Trámites, OPAs y Consultas de Acceso a la Información Pública"),"No Aplica",'[8]5. Valoración de Controles'!$J30))</f>
        <v>Afecta probabilidad</v>
      </c>
      <c r="T30" s="41" t="str">
        <f>IF($H$30="","",
IF(OR($H$30="Corrupción",$H$30="Lavado de Activos",$H$30="Financiación del Terrorismo",$H$30="Trámites, OPAs y Consultas de Acceso a la Información Pública"),"No Aplica",'[8]5. Valoración de Controles'!$K30))</f>
        <v>Manual</v>
      </c>
      <c r="U30" s="41" t="str">
        <f>IF($H$30="","",
IF(OR($H$30="Corrupción",$H$30="Lavado de Activos",$H$30="Financiación del Terrorismo",$H$30="Trámites, OPAs y Consultas de Acceso a la Información Pública"),"No Aplica",'[8]5. Valoración de Controles'!$L30))</f>
        <v>Documentado</v>
      </c>
      <c r="V30" s="41" t="str">
        <f>IF($H$30="","",
IF(OR($H$30="Corrupción",$H$30="Lavado de Activos",$H$30="Financiación del Terrorismo",$H$30="Trámites, OPAs y Consultas de Acceso a la Información Pública"),"No Aplica",'[8]5. Valoración de Controles'!$M30))</f>
        <v>Continua</v>
      </c>
      <c r="W30" s="41" t="str">
        <f>IF($H$30="","",
IF(OR($H$30="Corrupción",$H$30="Lavado de Activos",$H$30="Financiación del Terrorismo",$H$30="Trámites, OPAs y Consultas de Acceso a la Información Pública"),"No Aplica",'[8]5. Valoración de Controles'!$N30))</f>
        <v>Con registro</v>
      </c>
      <c r="X30" s="42" t="str">
        <f>IF($H$30="","",
IF(OR($H$30="Corrupción",$H$30="Lavado de Activos",$H$30="Financiación del Terrorismo",$H$30="Trámites, OPAs y Consultas de Acceso a la Información Pública"),"No Aplica",'[8]5. Valoración de Controles'!$O30))</f>
        <v>Carpeta fisica de cada contrato de prestación de servicios. A nivel digital en el NAS administrado por la Dirección TIC.</v>
      </c>
      <c r="Y30" s="42" t="str">
        <f>IF($H$30="","",
IF(OR($H$30="Corrupción",$H$30="Lavado de Activos",$H$30="Financiación del Terrorismo",$H$30="Trámites, OPAs y Consultas de Acceso a la Información Pública"),"No Aplica",'[8]5. Valoración de Controles'!$P30))</f>
        <v>Informe de actividades mensuales de los contratistas de prestación de servicios.</v>
      </c>
      <c r="Z30" s="42" t="str">
        <f>IF($H$30="","",
IF(OR($H$30="Corrupción",$H$30="Lavado de Activos",$H$30="Financiación del Terrorismo",$H$30="Trámites, OPAs y Consultas de Acceso a la Información Pública"),"No Aplica",'[8]5. Valoración de Controles'!$Q30))</f>
        <v>En caso de que el supervisor identifique diferencias en las evidencias con respecto a las actividades reportadas, devuelve el informe para que el contratista realice los ajustes pertinentes.</v>
      </c>
      <c r="AA30" s="43">
        <f>IF($H$30="","",
IF(OR($H$30="Corrupción",$H$30="Lavado de Activos",$H$30="Financiación del Terrorismo",$H$30="Trámites, OPAs y Consultas de Acceso a la Información Pública"),"No aplica",'[8]5. Valoración de Controles'!$R30))</f>
        <v>0.3</v>
      </c>
      <c r="AB30" s="37" t="str">
        <f>IF(H30="","",
IF(OR(H30="Corrupción",H30="Lavado de Activos",H30="Financiación del Terrorismo",H30="Trámites, OPAs y Consultas de Acceso a la Información Pública"),'[8]6.Valoración Control Corrupción'!W30:W32,
IF(OR(H30&lt;&gt;"Corrupción",H30&lt;&gt;"Lavado de Activos",H30&lt;&gt;"Financiación del Terrorismo",H30&lt;&gt;"Trámites, OPAs y Consultas de Acceso a la Información Pública"),IF(AC30="","",
IF(AND(AC30&gt;0,AC30&lt;0.4),"Muy Baja",
IF(AND(AC30&gt;=0.4,AC30&lt;0.6),"Baja",
IF(AND(AC30&gt;=0.6,AC30&lt;0.8),"Media",
IF(AND(AC30&gt;=0.8,AC30&lt;1),"Alta",
IF(AC30&gt;=1,"Muy Alta","")))))))))</f>
        <v>Baja</v>
      </c>
      <c r="AC30" s="44">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IF('[8]5. Valoración de Controles'!U32&gt;0,'[8]5. Valoración de Controles'!U32,
IF('[8]5. Valoración de Controles'!U31&gt;0,'[8]5. Valoración de Controles'!U31,
IF('[8]5. Valoración de Controles'!U30&gt;0,'[8]5. Valoración de Controles'!U30,L30))))))</f>
        <v>0.56000000000000005</v>
      </c>
      <c r="AD30" s="37" t="str">
        <f>IF(H30="","",
IF(OR(H30="Corrupción",H30="Lavado de Activos",H30="Financiación del Terrorismo",H30="Trámites, OPAs y Consultas de Acceso a la Información Pública"),'[8]3. Impacto Riesgo de Corrupción'!Z30:Z32,
IF(OR(H30&lt;&gt;"Corrupción",H30&lt;&gt;"Lavado de Activos",H30&lt;&gt;"Financiación del Terrorismo",H30&lt;&gt;"Trámites, OPAs y Consultas de Acceso a la Información Pública"),
IF(AE30="","",
IF(AND(AE30&gt;0,AE30&lt;0.4),"Leve",
IF(AND(AE30&gt;=0.4,AE30&lt;0.6),"Menor",
IF(AND(AE30&gt;=0.6,AE30&lt;0.8),"Moderado",
IF(AND(AE30&gt;=0.8,AE30&lt;1),"Mayor",
IF(AE30&gt;=1,"Catastrófico","")))))))))</f>
        <v>Menor</v>
      </c>
      <c r="AE30" s="44">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IF('[8]5. Valoración de Controles'!V32&gt;0,'[8]5. Valoración de Controles'!V32,
IF('[8]5. Valoración de Controles'!V31&gt;0,'[8]5. Valoración de Controles'!V31,
IF('[8]5. Valoración de Controles'!V30&gt;0,'[8]5. Valoración de Controles'!V30,O30))))))</f>
        <v>0.4</v>
      </c>
      <c r="AF30" s="39" t="str">
        <f t="shared" ref="AF30" si="18">IF(AND(AB30="Muy Alta",OR(AD30="Leve",AD30="Menor",AD30="Moderado",AD30="Mayor")),"Alto",
IF(AND(AB30="Alta",OR(AD30="Leve",AD30="Menor")),"Moderado",
IF(AND(AB30="Alta",OR(AD30="Moderado",AD30="Mayor")),"Alto",
IF(AND(AB30="Media",OR(AD30="Leve",AD30="Menor",AD30="Moderado")),"Moderado",
IF(AND(AB30="Media",OR(AD30="Mayor")),"Alto",
IF(AND(AB30="Baja",OR(AD30="Leve")),"Bajo",
IF(AND(OR(AB30="Baja",AB30="Improbable"),OR(AD30="Menor",AD30="Moderado")),"Moderado",
IF(AND(OR(AB30="Baja",AB30="Improbable"),AD30="Mayor"),"Alto",
IF(AND(AB30="Muy Baja",OR(AD30="Leve",AD30="Menor")),"Bajo",
IF(AND(OR(AB30="Muy Baja",AB30="Rara vez"),OR(AD30="Moderado")),"Moderado",
IF(AND(OR(AB30="Muy Baja",AB30="Rara vez"),AD30="Mayor"),"Alto",
IF(AND(OR(AB30="Casi seguro",AB30="Probable",AB30="Posible"),AD30="Mayor"),"Extremo",
IF(AND(AB30="Casi seguro",AD30="Moderado"),"Extremo",
IF(AND(OR(AB30="Probable",AB30="Posible"),OR(AD30="Moderado")),"Alto",
IF(AD30="Catastrófico","Extremo","")))))))))))))))</f>
        <v>Moderado</v>
      </c>
      <c r="AG30" s="45" t="s">
        <v>48</v>
      </c>
      <c r="AH30" s="46" t="str">
        <f t="shared" ref="AH30" si="19">IF(AG30="Reducir (Mitigar)","Debe establecer el plan de acción a implementar para mitigar el nivel del riesgo",
IF(AG30="Reducir (Transferir)","No amerita plan de acción. Debe tercerizar la actividad que genera este riesgo o adquirir polizas para evitar responsabilidad economica, sin embargo mantiene la responsabilidad reputacional",
IF(AG30="Aceptar","No amerita plan de acción. Asuma las consecuencias de la materialización del riesgo",
IF(AG30="Evitar","No amerita plan de acción. No ejecute la actividad que genera el riesgo",
IF(AG30="Reducir","Debe establecer el plan de acción a implementar para mitigar el nivel del riesgo",
IF(AG30="Compartir","No amerita plan de acción. Comparta el riesgo con una parte interesada que pueda gestionarlo con mas eficacia",""))))))</f>
        <v>No amerita plan de acción. Asuma las consecuencias de la materialización del riesgo</v>
      </c>
      <c r="AI30" s="47"/>
      <c r="AJ30" s="48"/>
      <c r="AK30" s="49" t="str">
        <f t="shared" ref="AK30" si="20">IF(AI30="","","∑ Peso porcentual de cada acción definida")</f>
        <v/>
      </c>
      <c r="AL30" s="50"/>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row>
    <row r="31" spans="1:67" ht="31.5" customHeight="1">
      <c r="A31" s="35"/>
      <c r="B31" s="36"/>
      <c r="C31" s="36"/>
      <c r="D31" s="36"/>
      <c r="E31" s="36"/>
      <c r="F31" s="36"/>
      <c r="G31" s="36"/>
      <c r="H31" s="36"/>
      <c r="I31" s="36"/>
      <c r="J31" s="36"/>
      <c r="K31" s="37"/>
      <c r="L31" s="38"/>
      <c r="M31" s="36"/>
      <c r="N31" s="37"/>
      <c r="O31" s="38"/>
      <c r="P31" s="39"/>
      <c r="Q31" s="40" t="str">
        <f>IF($H$30="","",
IF(OR($H$30="Corrupción",$H$30="Lavado de Activos",$H$30="Financiación del Terrorismo",$H$30="Trámites, OPAs y Consultas de Acceso a la Información Pública"),'[8]6.Valoración Control Corrupción'!$E31,'[8]5. Valoración de Controles'!$H31))</f>
        <v xml:space="preserve">  </v>
      </c>
      <c r="R31" s="41">
        <f>IF($H$30="","",
IF(OR($H$30="Corrupción",$H$30="Lavado de Activos",$H$30="Financiación del Terrorismo",$H$30="Trámites, OPAs y Consultas de Acceso a la Información Pública"),"No Aplica",'[8]5. Valoración de Controles'!$I31))</f>
        <v>0</v>
      </c>
      <c r="S31" s="41" t="str">
        <f>IF($H$30="","",
IF(OR($H$30="Corrupción",$H$30="Lavado de Activos",$H$30="Financiación del Terrorismo",$H$30="Trámites, OPAs y Consultas de Acceso a la Información Pública"),"No Aplica",'[8]5. Valoración de Controles'!$J31))</f>
        <v/>
      </c>
      <c r="T31" s="41">
        <f>IF($H$30="","",
IF(OR($H$30="Corrupción",$H$30="Lavado de Activos",$H$30="Financiación del Terrorismo",$H$30="Trámites, OPAs y Consultas de Acceso a la Información Pública"),"No Aplica",'[8]5. Valoración de Controles'!$K31))</f>
        <v>0</v>
      </c>
      <c r="U31" s="41">
        <f>IF($H$30="","",
IF(OR($H$30="Corrupción",$H$30="Lavado de Activos",$H$30="Financiación del Terrorismo",$H$30="Trámites, OPAs y Consultas de Acceso a la Información Pública"),"No Aplica",'[8]5. Valoración de Controles'!$L31))</f>
        <v>0</v>
      </c>
      <c r="V31" s="41">
        <f>IF($H$30="","",
IF(OR($H$30="Corrupción",$H$30="Lavado de Activos",$H$30="Financiación del Terrorismo",$H$30="Trámites, OPAs y Consultas de Acceso a la Información Pública"),"No Aplica",'[8]5. Valoración de Controles'!$M31))</f>
        <v>0</v>
      </c>
      <c r="W31" s="41">
        <f>IF($H$30="","",
IF(OR($H$30="Corrupción",$H$30="Lavado de Activos",$H$30="Financiación del Terrorismo",$H$30="Trámites, OPAs y Consultas de Acceso a la Información Pública"),"No Aplica",'[8]5. Valoración de Controles'!$N31))</f>
        <v>0</v>
      </c>
      <c r="X31" s="42">
        <f>IF($H$30="","",
IF(OR($H$30="Corrupción",$H$30="Lavado de Activos",$H$30="Financiación del Terrorismo",$H$30="Trámites, OPAs y Consultas de Acceso a la Información Pública"),"No Aplica",'[8]5. Valoración de Controles'!$O31))</f>
        <v>0</v>
      </c>
      <c r="Y31" s="42">
        <f>IF($H$30="","",
IF(OR($H$30="Corrupción",$H$30="Lavado de Activos",$H$30="Financiación del Terrorismo",$H$30="Trámites, OPAs y Consultas de Acceso a la Información Pública"),"No Aplica",'[8]5. Valoración de Controles'!$P31))</f>
        <v>0</v>
      </c>
      <c r="Z31" s="42">
        <f>IF($H$30="","",
IF(OR($H$30="Corrupción",$H$30="Lavado de Activos",$H$30="Financiación del Terrorismo",$H$30="Trámites, OPAs y Consultas de Acceso a la Información Pública"),"No Aplica",'[8]5. Valoración de Controles'!$Q31))</f>
        <v>0</v>
      </c>
      <c r="AA31" s="43" t="str">
        <f>IF($H$30="","",
IF(OR($H$30="Corrupción",$H$30="Lavado de Activos",$H$30="Financiación del Terrorismo",$H$30="Trámites, OPAs y Consultas de Acceso a la Información Pública"),"No aplica",'[8]5. Valoración de Controles'!$R31))</f>
        <v/>
      </c>
      <c r="AB31" s="37"/>
      <c r="AC31" s="52"/>
      <c r="AD31" s="37"/>
      <c r="AE31" s="52"/>
      <c r="AF31" s="39"/>
      <c r="AG31" s="45"/>
      <c r="AH31" s="53"/>
      <c r="AI31" s="54"/>
      <c r="AJ31" s="55"/>
      <c r="AK31" s="56"/>
      <c r="AL31" s="55"/>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row>
    <row r="32" spans="1:67" ht="31.5" customHeight="1">
      <c r="A32" s="35"/>
      <c r="B32" s="36"/>
      <c r="C32" s="36"/>
      <c r="D32" s="36"/>
      <c r="E32" s="36"/>
      <c r="F32" s="36"/>
      <c r="G32" s="36"/>
      <c r="H32" s="36"/>
      <c r="I32" s="36"/>
      <c r="J32" s="36"/>
      <c r="K32" s="37"/>
      <c r="L32" s="38"/>
      <c r="M32" s="36"/>
      <c r="N32" s="37"/>
      <c r="O32" s="38"/>
      <c r="P32" s="39"/>
      <c r="Q32" s="40" t="str">
        <f>IF($H$30="","",
IF(OR($H$30="Corrupción",$H$30="Lavado de Activos",$H$30="Financiación del Terrorismo",$H$30="Trámites, OPAs y Consultas de Acceso a la Información Pública"),'[8]6.Valoración Control Corrupción'!$E32,'[8]5. Valoración de Controles'!$H32))</f>
        <v xml:space="preserve">  </v>
      </c>
      <c r="R32" s="41">
        <f>IF($H$30="","",
IF(OR($H$30="Corrupción",$H$30="Lavado de Activos",$H$30="Financiación del Terrorismo",$H$30="Trámites, OPAs y Consultas de Acceso a la Información Pública"),"No Aplica",'[8]5. Valoración de Controles'!$I32))</f>
        <v>0</v>
      </c>
      <c r="S32" s="41" t="str">
        <f>IF($H$30="","",
IF(OR($H$30="Corrupción",$H$30="Lavado de Activos",$H$30="Financiación del Terrorismo",$H$30="Trámites, OPAs y Consultas de Acceso a la Información Pública"),"No Aplica",'[8]5. Valoración de Controles'!$J32))</f>
        <v/>
      </c>
      <c r="T32" s="41">
        <f>IF($H$30="","",
IF(OR($H$30="Corrupción",$H$30="Lavado de Activos",$H$30="Financiación del Terrorismo",$H$30="Trámites, OPAs y Consultas de Acceso a la Información Pública"),"No Aplica",'[8]5. Valoración de Controles'!$K32))</f>
        <v>0</v>
      </c>
      <c r="U32" s="41">
        <f>IF($H$30="","",
IF(OR($H$30="Corrupción",$H$30="Lavado de Activos",$H$30="Financiación del Terrorismo",$H$30="Trámites, OPAs y Consultas de Acceso a la Información Pública"),"No Aplica",'[8]5. Valoración de Controles'!$L32))</f>
        <v>0</v>
      </c>
      <c r="V32" s="41">
        <f>IF($H$30="","",
IF(OR($H$30="Corrupción",$H$30="Lavado de Activos",$H$30="Financiación del Terrorismo",$H$30="Trámites, OPAs y Consultas de Acceso a la Información Pública"),"No Aplica",'[8]5. Valoración de Controles'!$M32))</f>
        <v>0</v>
      </c>
      <c r="W32" s="41">
        <f>IF($H$30="","",
IF(OR($H$30="Corrupción",$H$30="Lavado de Activos",$H$30="Financiación del Terrorismo",$H$30="Trámites, OPAs y Consultas de Acceso a la Información Pública"),"No Aplica",'[8]5. Valoración de Controles'!$N32))</f>
        <v>0</v>
      </c>
      <c r="X32" s="42">
        <f>IF($H$30="","",
IF(OR($H$30="Corrupción",$H$30="Lavado de Activos",$H$30="Financiación del Terrorismo",$H$30="Trámites, OPAs y Consultas de Acceso a la Información Pública"),"No Aplica",'[8]5. Valoración de Controles'!$O32))</f>
        <v>0</v>
      </c>
      <c r="Y32" s="42">
        <f>IF($H$30="","",
IF(OR($H$30="Corrupción",$H$30="Lavado de Activos",$H$30="Financiación del Terrorismo",$H$30="Trámites, OPAs y Consultas de Acceso a la Información Pública"),"No Aplica",'[8]5. Valoración de Controles'!$P32))</f>
        <v>0</v>
      </c>
      <c r="Z32" s="42">
        <f>IF($H$30="","",
IF(OR($H$30="Corrupción",$H$30="Lavado de Activos",$H$30="Financiación del Terrorismo",$H$30="Trámites, OPAs y Consultas de Acceso a la Información Pública"),"No Aplica",'[8]5. Valoración de Controles'!$Q32))</f>
        <v>0</v>
      </c>
      <c r="AA32" s="43" t="str">
        <f>IF($H$30="","",
IF(OR($H$30="Corrupción",$H$30="Lavado de Activos",$H$30="Financiación del Terrorismo",$H$30="Trámites, OPAs y Consultas de Acceso a la Información Pública"),"No aplica",'[8]5. Valoración de Controles'!$R32))</f>
        <v/>
      </c>
      <c r="AB32" s="37"/>
      <c r="AC32" s="52"/>
      <c r="AD32" s="37"/>
      <c r="AE32" s="52"/>
      <c r="AF32" s="39"/>
      <c r="AG32" s="45"/>
      <c r="AH32" s="53"/>
      <c r="AI32" s="54"/>
      <c r="AJ32" s="55"/>
      <c r="AK32" s="56"/>
      <c r="AL32" s="55"/>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row>
    <row r="33" spans="1:67" ht="31.5" customHeight="1">
      <c r="A33" s="35">
        <v>9</v>
      </c>
      <c r="B33" s="36" t="str">
        <f>'[8]2. Identificación del Riesgo'!B33:B35</f>
        <v>Gestión del Talento Humano</v>
      </c>
      <c r="C33" s="36" t="str">
        <f>IF('[8]2. Identificación del Riesgo'!C33:C35="","",'[8]2. Identificación del Riesgo'!C33:C35)</f>
        <v>Administración de carpetas compartidas y gestión de usuarios</v>
      </c>
      <c r="D33" s="36" t="str">
        <f>IF('[8]2. Identificación del Riesgo'!D33:D35="","",'[8]2. Identificación del Riesgo'!D33:D35)</f>
        <v>Afectación Económica o Presupuestal</v>
      </c>
      <c r="E33" s="36" t="str">
        <f>IF('[8]2. Identificación del Riesgo'!E33:E35="","",'[8]2. Identificación del Riesgo'!E33:E35)</f>
        <v>Accesos no autorizados</v>
      </c>
      <c r="F33" s="36" t="str">
        <f>IF('[8]2. Identificación del Riesgo'!F33:F35="","",'[8]2. Identificación del Riesgo'!F33:F35)</f>
        <v>Debilidad en la solicitud oportuna para la actualizacion de los permisos de la carpetas compartidas.</v>
      </c>
      <c r="G33" s="36" t="str">
        <f>IF('[8]2. Identificación del Riesgo'!G33:G35="","",'[8]2. Identificación del Riesgo'!G33:G35)</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33" s="36" t="str">
        <f>IF('[8]2. Identificación del Riesgo'!H33:H35="","",'[8]2. Identificación del Riesgo'!H33:H35)</f>
        <v>Seguridad de la Información (Pérdida de Confidencialidad)</v>
      </c>
      <c r="I33" s="36" t="str">
        <f>IF('[8]2. Identificación del Riesgo'!I33:I35="","",'[8]2. Identificación del Riesgo'!I33:I35)</f>
        <v>Usuarios, productos y practicas, organizacionales</v>
      </c>
      <c r="J33" s="36" t="str">
        <f>IF('[8]2. Identificación del Riesgo'!J33:J35="","",'[8]2. Identificación del Riesgo'!J33:J35)</f>
        <v>Muy Alta: La actividad que conlleva el riesgo se ejecuta más de 5000 veces por año</v>
      </c>
      <c r="K33" s="37" t="str">
        <f>'[8]2. Identificación del Riesgo'!K33:K35</f>
        <v>Muy Alta</v>
      </c>
      <c r="L33" s="38">
        <f>'[8]2. Identificación del Riesgo'!L33:L35</f>
        <v>1</v>
      </c>
      <c r="M33" s="36" t="str">
        <f>IF(OR('[8]2. Identificación del Riesgo'!H33:H35="Corrupción",'[8]2. Identificación del Riesgo'!H33:H35="Lavado de Activos",'[8]2. Identificación del Riesgo'!H33:H35="Financiación del Terrorismo",'[8]2. Identificación del Riesgo'!H33:H35="Trámites, OPAs y Consultas de Acceso a la Información Pública"),"No Aplica",
IF('[8]2. Identificación del Riesgo'!M33:M35="","",'[8]2. Identificación del Riesgo'!M33:M35))</f>
        <v>Reputacional: El riesgo afecta la imagen de de la entidad con efecto publicitario sostenido a nivel de sector administrativo, nivel departamental o municipal</v>
      </c>
      <c r="N33" s="37" t="str">
        <f>'[8]2. Identificación del Riesgo'!N33:N35</f>
        <v>Mayor</v>
      </c>
      <c r="O33" s="38">
        <f>'[8]2. Identificación del Riesgo'!O33:O35</f>
        <v>0.8</v>
      </c>
      <c r="P33" s="39" t="str">
        <f>'[8]2. Identificación del Riesgo'!P33:P35</f>
        <v>Alto</v>
      </c>
      <c r="Q33" s="40" t="str">
        <f>IF($H$33="","",
IF(OR($H$33="Corrupción",$H$33="Lavado de Activos",$H$33="Financiación del Terrorismo",$H$33="Trámites, OPAs y Consultas de Acceso a la Información Pública"),'[8]6.Valoración Control Corrupción'!$E33,'[8]5. Valoración de Controles'!$H33))</f>
        <v>El subdirector, Jefe o personal delegado Solicita a través de la mesa de servicio y cuando sea necesario. el acceso a las carpetas compartidas, para el personal que considere pertinente.</v>
      </c>
      <c r="R33" s="41" t="str">
        <f>IF($H$33="","",
IF(OR($H$33="Corrupción",$H$33="Lavado de Activos",$H$33="Financiación del Terrorismo",$H$33="Trámites, OPAs y Consultas de Acceso a la Información Pública"),"No Aplica",'[8]5. Valoración de Controles'!$I33))</f>
        <v>Preventivo</v>
      </c>
      <c r="S33" s="41" t="str">
        <f>IF($H$33="","",
IF(OR($H$33="Corrupción",$H$33="Lavado de Activos",$H$33="Financiación del Terrorismo",$H$33="Trámites, OPAs y Consultas de Acceso a la Información Pública"),"No Aplica",'[8]5. Valoración de Controles'!$J33))</f>
        <v>Afecta probabilidad</v>
      </c>
      <c r="T33" s="41" t="str">
        <f>IF($H$33="","",
IF(OR($H$33="Corrupción",$H$33="Lavado de Activos",$H$33="Financiación del Terrorismo",$H$33="Trámites, OPAs y Consultas de Acceso a la Información Pública"),"No Aplica",'[8]5. Valoración de Controles'!$K33))</f>
        <v>Manual</v>
      </c>
      <c r="U33" s="41" t="str">
        <f>IF($H$33="","",
IF(OR($H$33="Corrupción",$H$33="Lavado de Activos",$H$33="Financiación del Terrorismo",$H$33="Trámites, OPAs y Consultas de Acceso a la Información Pública"),"No Aplica",'[8]5. Valoración de Controles'!$L33))</f>
        <v>Sin Documentar</v>
      </c>
      <c r="V33" s="41" t="str">
        <f>IF($H$33="","",
IF(OR($H$33="Corrupción",$H$33="Lavado de Activos",$H$33="Financiación del Terrorismo",$H$33="Trámites, OPAs y Consultas de Acceso a la Información Pública"),"No Aplica",'[8]5. Valoración de Controles'!$M33))</f>
        <v>Aleatoria</v>
      </c>
      <c r="W33" s="41" t="str">
        <f>IF($H$33="","",
IF(OR($H$33="Corrupción",$H$33="Lavado de Activos",$H$33="Financiación del Terrorismo",$H$33="Trámites, OPAs y Consultas de Acceso a la Información Pública"),"No Aplica",'[8]5. Valoración de Controles'!$N33))</f>
        <v>Con registro</v>
      </c>
      <c r="X33" s="42" t="str">
        <f>IF($H$33="","",
IF(OR($H$33="Corrupción",$H$33="Lavado de Activos",$H$33="Financiación del Terrorismo",$H$33="Trámites, OPAs y Consultas de Acceso a la Información Pública"),"No Aplica",'[8]5. Valoración de Controles'!$O33))</f>
        <v>Aplicativo o herramienta de mesa de servicio</v>
      </c>
      <c r="Y33" s="42" t="str">
        <f>IF($H$33="","",
IF(OR($H$33="Corrupción",$H$33="Lavado de Activos",$H$33="Financiación del Terrorismo",$H$33="Trámites, OPAs y Consultas de Acceso a la Información Pública"),"No Aplica",'[8]5. Valoración de Controles'!$P33))</f>
        <v>Propiedades de la carpeta donde se visualicen los usuarios con los permisos o reporte solicitado a la Oficina TICS.</v>
      </c>
      <c r="Z33" s="42" t="str">
        <f>IF($H$33="","",
IF(OR($H$33="Corrupción",$H$33="Lavado de Activos",$H$33="Financiación del Terrorismo",$H$33="Trámites, OPAs y Consultas de Acceso a la Información Pública"),"No Aplica",'[8]5. Valoración de Controles'!$Q33))</f>
        <v>Se corrigen y se resuelven inmediatamente si se detecta alguna inconsistencia.</v>
      </c>
      <c r="AA33" s="43">
        <f>IF($H$33="","",
IF(OR($H$33="Corrupción",$H$33="Lavado de Activos",$H$33="Financiación del Terrorismo",$H$33="Trámites, OPAs y Consultas de Acceso a la Información Pública"),"No aplica",'[8]5. Valoración de Controles'!$R33))</f>
        <v>0.4</v>
      </c>
      <c r="AB33" s="37" t="str">
        <f>IF(H33="","",
IF(OR(H33="Corrupción",H33="Lavado de Activos",H33="Financiación del Terrorismo",H33="Trámites, OPAs y Consultas de Acceso a la Información Pública"),'[8]6.Valoración Control Corrupción'!W33:W35,
IF(OR(H33&lt;&gt;"Corrupción",H33&lt;&gt;"Lavado de Activos",H33&lt;&gt;"Financiación del Terrorismo",H33&lt;&gt;"Trámites, OPAs y Consultas de Acceso a la Información Pública"),IF(AC33="","",
IF(AND(AC33&gt;0,AC33&lt;0.4),"Muy Baja",
IF(AND(AC33&gt;=0.4,AC33&lt;0.6),"Baja",
IF(AND(AC33&gt;=0.6,AC33&lt;0.8),"Media",
IF(AND(AC33&gt;=0.8,AC33&lt;1),"Alta",
IF(AC33&gt;=1,"Muy Alta","")))))))))</f>
        <v>Media</v>
      </c>
      <c r="AC33" s="44">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IF('[8]5. Valoración de Controles'!U35&gt;0,'[8]5. Valoración de Controles'!U35,
IF('[8]5. Valoración de Controles'!U34&gt;0,'[8]5. Valoración de Controles'!U34,
IF('[8]5. Valoración de Controles'!U33&gt;0,'[8]5. Valoración de Controles'!U33,L33))))))</f>
        <v>0.6</v>
      </c>
      <c r="AD33" s="37" t="str">
        <f>IF(H33="","",
IF(OR(H33="Corrupción",H33="Lavado de Activos",H33="Financiación del Terrorismo",H33="Trámites, OPAs y Consultas de Acceso a la Información Pública"),'[8]3. Impacto Riesgo de Corrupción'!Z33:Z35,
IF(OR(H33&lt;&gt;"Corrupción",H33&lt;&gt;"Lavado de Activos",H33&lt;&gt;"Financiación del Terrorismo",H33&lt;&gt;"Trámites, OPAs y Consultas de Acceso a la Información Pública"),
IF(AE33="","",
IF(AND(AE33&gt;0,AE33&lt;0.4),"Leve",
IF(AND(AE33&gt;=0.4,AE33&lt;0.6),"Menor",
IF(AND(AE33&gt;=0.6,AE33&lt;0.8),"Moderado",
IF(AND(AE33&gt;=0.8,AE33&lt;1),"Mayor",
IF(AE33&gt;=1,"Catastrófico","")))))))))</f>
        <v>Mayor</v>
      </c>
      <c r="AE33" s="44">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IF('[8]5. Valoración de Controles'!V35&gt;0,'[8]5. Valoración de Controles'!V35,
IF('[8]5. Valoración de Controles'!V34&gt;0,'[8]5. Valoración de Controles'!V34,
IF('[8]5. Valoración de Controles'!V33&gt;0,'[8]5. Valoración de Controles'!V33,O33))))))</f>
        <v>0.8</v>
      </c>
      <c r="AF33" s="39" t="str">
        <f t="shared" ref="AF33" si="21">IF(AND(AB33="Muy Alta",OR(AD33="Leve",AD33="Menor",AD33="Moderado",AD33="Mayor")),"Alto",
IF(AND(AB33="Alta",OR(AD33="Leve",AD33="Menor")),"Moderado",
IF(AND(AB33="Alta",OR(AD33="Moderado",AD33="Mayor")),"Alto",
IF(AND(AB33="Media",OR(AD33="Leve",AD33="Menor",AD33="Moderado")),"Moderado",
IF(AND(AB33="Media",OR(AD33="Mayor")),"Alto",
IF(AND(AB33="Baja",OR(AD33="Leve")),"Bajo",
IF(AND(OR(AB33="Baja",AB33="Improbable"),OR(AD33="Menor",AD33="Moderado")),"Moderado",
IF(AND(OR(AB33="Baja",AB33="Improbable"),AD33="Mayor"),"Alto",
IF(AND(AB33="Muy Baja",OR(AD33="Leve",AD33="Menor")),"Bajo",
IF(AND(OR(AB33="Muy Baja",AB33="Rara vez"),OR(AD33="Moderado")),"Moderado",
IF(AND(OR(AB33="Muy Baja",AB33="Rara vez"),AD33="Mayor"),"Alto",
IF(AND(OR(AB33="Casi seguro",AB33="Probable",AB33="Posible"),AD33="Mayor"),"Extremo",
IF(AND(AB33="Casi seguro",AD33="Moderado"),"Extremo",
IF(AND(OR(AB33="Probable",AB33="Posible"),OR(AD33="Moderado")),"Alto",
IF(AD33="Catastrófico","Extremo","")))))))))))))))</f>
        <v>Alto</v>
      </c>
      <c r="AG33" s="45" t="s">
        <v>50</v>
      </c>
      <c r="AH33" s="46" t="str">
        <f t="shared" ref="AH33" si="22">IF(AG33="Reducir (Mitigar)","Debe establecer el plan de acción a implementar para mitigar el nivel del riesgo",
IF(AG33="Reducir (Transferir)","No amerita plan de acción. Debe tercerizar la actividad que genera este riesgo o adquirir polizas para evitar responsabilidad economica, sin embargo mantiene la responsabilidad reputacional",
IF(AG33="Aceptar","No amerita plan de acción. Asuma las consecuencias de la materialización del riesgo",
IF(AG33="Evitar","No amerita plan de acción. No ejecute la actividad que genera el riesgo",
IF(AG33="Reducir","Debe establecer el plan de acción a implementar para mitigar el nivel del riesgo",
IF(AG33="Compartir","No amerita plan de acción. Comparta el riesgo con una parte interesada que pueda gestionarlo con mas eficacia",""))))))</f>
        <v>Debe establecer el plan de acción a implementar para mitigar el nivel del riesgo</v>
      </c>
      <c r="AI33" s="47" t="s">
        <v>69</v>
      </c>
      <c r="AJ33" s="48" t="s">
        <v>67</v>
      </c>
      <c r="AK33" s="49" t="str">
        <f t="shared" ref="AK33" si="23">IF(AI33="","","∑ Peso porcentual de cada acción definida")</f>
        <v>∑ Peso porcentual de cada acción definida</v>
      </c>
      <c r="AL33" s="50" t="s">
        <v>113</v>
      </c>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row>
    <row r="34" spans="1:67" ht="31.5" customHeight="1">
      <c r="A34" s="35"/>
      <c r="B34" s="36"/>
      <c r="C34" s="36"/>
      <c r="D34" s="36"/>
      <c r="E34" s="36"/>
      <c r="F34" s="36"/>
      <c r="G34" s="36"/>
      <c r="H34" s="36"/>
      <c r="I34" s="36"/>
      <c r="J34" s="36"/>
      <c r="K34" s="37"/>
      <c r="L34" s="38"/>
      <c r="M34" s="36"/>
      <c r="N34" s="37"/>
      <c r="O34" s="38"/>
      <c r="P34" s="39"/>
      <c r="Q34" s="40" t="str">
        <f>IF($H$33="","",
IF(OR($H$33="Corrupción",$H$33="Lavado de Activos",$H$33="Financiación del Terrorismo",$H$33="Trámites, OPAs y Consultas de Acceso a la Información Pública"),'[8]6.Valoración Control Corrupción'!$E34,'[8]5. Valoración de Controles'!$H34))</f>
        <v xml:space="preserve">  </v>
      </c>
      <c r="R34" s="41">
        <f>IF($H$33="","",
IF(OR($H$33="Corrupción",$H$33="Lavado de Activos",$H$33="Financiación del Terrorismo",$H$33="Trámites, OPAs y Consultas de Acceso a la Información Pública"),"No Aplica",'[8]5. Valoración de Controles'!$I34))</f>
        <v>0</v>
      </c>
      <c r="S34" s="41" t="str">
        <f>IF($H$33="","",
IF(OR($H$33="Corrupción",$H$33="Lavado de Activos",$H$33="Financiación del Terrorismo",$H$33="Trámites, OPAs y Consultas de Acceso a la Información Pública"),"No Aplica",'[8]5. Valoración de Controles'!$J34))</f>
        <v/>
      </c>
      <c r="T34" s="41">
        <f>IF($H$33="","",
IF(OR($H$33="Corrupción",$H$33="Lavado de Activos",$H$33="Financiación del Terrorismo",$H$33="Trámites, OPAs y Consultas de Acceso a la Información Pública"),"No Aplica",'[8]5. Valoración de Controles'!$K34))</f>
        <v>0</v>
      </c>
      <c r="U34" s="41">
        <f>IF($H$33="","",
IF(OR($H$33="Corrupción",$H$33="Lavado de Activos",$H$33="Financiación del Terrorismo",$H$33="Trámites, OPAs y Consultas de Acceso a la Información Pública"),"No Aplica",'[8]5. Valoración de Controles'!$L34))</f>
        <v>0</v>
      </c>
      <c r="V34" s="41">
        <f>IF($H$33="","",
IF(OR($H$33="Corrupción",$H$33="Lavado de Activos",$H$33="Financiación del Terrorismo",$H$33="Trámites, OPAs y Consultas de Acceso a la Información Pública"),"No Aplica",'[8]5. Valoración de Controles'!$M34))</f>
        <v>0</v>
      </c>
      <c r="W34" s="41">
        <f>IF($H$33="","",
IF(OR($H$33="Corrupción",$H$33="Lavado de Activos",$H$33="Financiación del Terrorismo",$H$33="Trámites, OPAs y Consultas de Acceso a la Información Pública"),"No Aplica",'[8]5. Valoración de Controles'!$N34))</f>
        <v>0</v>
      </c>
      <c r="X34" s="42">
        <f>IF($H$33="","",
IF(OR($H$33="Corrupción",$H$33="Lavado de Activos",$H$33="Financiación del Terrorismo",$H$33="Trámites, OPAs y Consultas de Acceso a la Información Pública"),"No Aplica",'[8]5. Valoración de Controles'!$O34))</f>
        <v>0</v>
      </c>
      <c r="Y34" s="42">
        <f>IF($H$33="","",
IF(OR($H$33="Corrupción",$H$33="Lavado de Activos",$H$33="Financiación del Terrorismo",$H$33="Trámites, OPAs y Consultas de Acceso a la Información Pública"),"No Aplica",'[8]5. Valoración de Controles'!$P34))</f>
        <v>0</v>
      </c>
      <c r="Z34" s="42">
        <f>IF($H$33="","",
IF(OR($H$33="Corrupción",$H$33="Lavado de Activos",$H$33="Financiación del Terrorismo",$H$33="Trámites, OPAs y Consultas de Acceso a la Información Pública"),"No Aplica",'[8]5. Valoración de Controles'!$Q34))</f>
        <v>0</v>
      </c>
      <c r="AA34" s="43" t="str">
        <f>IF($H$33="","",
IF(OR($H$33="Corrupción",$H$33="Lavado de Activos",$H$33="Financiación del Terrorismo",$H$33="Trámites, OPAs y Consultas de Acceso a la Información Pública"),"No aplica",'[8]5. Valoración de Controles'!$R34))</f>
        <v/>
      </c>
      <c r="AB34" s="37"/>
      <c r="AC34" s="52"/>
      <c r="AD34" s="37"/>
      <c r="AE34" s="52"/>
      <c r="AF34" s="39"/>
      <c r="AG34" s="45"/>
      <c r="AH34" s="53"/>
      <c r="AI34" s="54"/>
      <c r="AJ34" s="55"/>
      <c r="AK34" s="56"/>
      <c r="AL34" s="55"/>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row>
    <row r="35" spans="1:67" ht="31.5" customHeight="1">
      <c r="A35" s="35"/>
      <c r="B35" s="36"/>
      <c r="C35" s="36"/>
      <c r="D35" s="36"/>
      <c r="E35" s="36"/>
      <c r="F35" s="36"/>
      <c r="G35" s="36"/>
      <c r="H35" s="36"/>
      <c r="I35" s="36"/>
      <c r="J35" s="36"/>
      <c r="K35" s="37"/>
      <c r="L35" s="38"/>
      <c r="M35" s="36"/>
      <c r="N35" s="37"/>
      <c r="O35" s="38"/>
      <c r="P35" s="39"/>
      <c r="Q35" s="40" t="str">
        <f>IF($H$33="","",
IF(OR($H$33="Corrupción",$H$33="Lavado de Activos",$H$33="Financiación del Terrorismo",$H$33="Trámites, OPAs y Consultas de Acceso a la Información Pública"),'[8]6.Valoración Control Corrupción'!$E35,'[8]5. Valoración de Controles'!$H35))</f>
        <v xml:space="preserve">  </v>
      </c>
      <c r="R35" s="41">
        <f>IF($H$33="","",
IF(OR($H$33="Corrupción",$H$33="Lavado de Activos",$H$33="Financiación del Terrorismo",$H$33="Trámites, OPAs y Consultas de Acceso a la Información Pública"),"No Aplica",'[8]5. Valoración de Controles'!$I35))</f>
        <v>0</v>
      </c>
      <c r="S35" s="41" t="str">
        <f>IF($H$33="","",
IF(OR($H$33="Corrupción",$H$33="Lavado de Activos",$H$33="Financiación del Terrorismo",$H$33="Trámites, OPAs y Consultas de Acceso a la Información Pública"),"No Aplica",'[8]5. Valoración de Controles'!$J35))</f>
        <v/>
      </c>
      <c r="T35" s="41">
        <f>IF($H$33="","",
IF(OR($H$33="Corrupción",$H$33="Lavado de Activos",$H$33="Financiación del Terrorismo",$H$33="Trámites, OPAs y Consultas de Acceso a la Información Pública"),"No Aplica",'[8]5. Valoración de Controles'!$K35))</f>
        <v>0</v>
      </c>
      <c r="U35" s="41">
        <f>IF($H$33="","",
IF(OR($H$33="Corrupción",$H$33="Lavado de Activos",$H$33="Financiación del Terrorismo",$H$33="Trámites, OPAs y Consultas de Acceso a la Información Pública"),"No Aplica",'[8]5. Valoración de Controles'!$L35))</f>
        <v>0</v>
      </c>
      <c r="V35" s="41">
        <f>IF($H$33="","",
IF(OR($H$33="Corrupción",$H$33="Lavado de Activos",$H$33="Financiación del Terrorismo",$H$33="Trámites, OPAs y Consultas de Acceso a la Información Pública"),"No Aplica",'[8]5. Valoración de Controles'!$M35))</f>
        <v>0</v>
      </c>
      <c r="W35" s="41">
        <f>IF($H$33="","",
IF(OR($H$33="Corrupción",$H$33="Lavado de Activos",$H$33="Financiación del Terrorismo",$H$33="Trámites, OPAs y Consultas de Acceso a la Información Pública"),"No Aplica",'[8]5. Valoración de Controles'!$N35))</f>
        <v>0</v>
      </c>
      <c r="X35" s="42">
        <f>IF($H$33="","",
IF(OR($H$33="Corrupción",$H$33="Lavado de Activos",$H$33="Financiación del Terrorismo",$H$33="Trámites, OPAs y Consultas de Acceso a la Información Pública"),"No Aplica",'[8]5. Valoración de Controles'!$O35))</f>
        <v>0</v>
      </c>
      <c r="Y35" s="42">
        <f>IF($H$33="","",
IF(OR($H$33="Corrupción",$H$33="Lavado de Activos",$H$33="Financiación del Terrorismo",$H$33="Trámites, OPAs y Consultas de Acceso a la Información Pública"),"No Aplica",'[8]5. Valoración de Controles'!$P35))</f>
        <v>0</v>
      </c>
      <c r="Z35" s="42">
        <f>IF($H$33="","",
IF(OR($H$33="Corrupción",$H$33="Lavado de Activos",$H$33="Financiación del Terrorismo",$H$33="Trámites, OPAs y Consultas de Acceso a la Información Pública"),"No Aplica",'[8]5. Valoración de Controles'!$Q35))</f>
        <v>0</v>
      </c>
      <c r="AA35" s="43" t="str">
        <f>IF($H$33="","",
IF(OR($H$33="Corrupción",$H$33="Lavado de Activos",$H$33="Financiación del Terrorismo",$H$33="Trámites, OPAs y Consultas de Acceso a la Información Pública"),"No aplica",'[8]5. Valoración de Controles'!$R35))</f>
        <v/>
      </c>
      <c r="AB35" s="37"/>
      <c r="AC35" s="52"/>
      <c r="AD35" s="37"/>
      <c r="AE35" s="52"/>
      <c r="AF35" s="39"/>
      <c r="AG35" s="45"/>
      <c r="AH35" s="53"/>
      <c r="AI35" s="54"/>
      <c r="AJ35" s="55"/>
      <c r="AK35" s="56"/>
      <c r="AL35" s="55"/>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row>
    <row r="36" spans="1:67" ht="31.5" customHeight="1">
      <c r="A36" s="35">
        <v>10</v>
      </c>
      <c r="B36" s="36" t="str">
        <f>'[8]2. Identificación del Riesgo'!B36:B38</f>
        <v>Gestión del Talento Humano</v>
      </c>
      <c r="C36" s="36" t="str">
        <f>IF('[8]2. Identificación del Riesgo'!C36:C38="","",'[8]2. Identificación del Riesgo'!C36:C38)</f>
        <v>Trabajo en Casa y Teletrabajo</v>
      </c>
      <c r="D36" s="36" t="str">
        <f>IF('[8]2. Identificación del Riesgo'!D36:D38="","",'[8]2. Identificación del Riesgo'!D36:D38)</f>
        <v>Afectación Económica (o presupuestal) y Reputacional</v>
      </c>
      <c r="E36" s="36" t="str">
        <f>IF('[8]2. Identificación del Riesgo'!E36:E38="","",'[8]2. Identificación del Riesgo'!E36:E38)</f>
        <v>Instalación de software malicioso en los equipos de computo personales, cuando se realiza trabajo en casa o teletrabajo.</v>
      </c>
      <c r="F36" s="36" t="str">
        <f>IF('[8]2. Identificación del Riesgo'!F36:F38="","",'[8]2. Identificación del Riesgo'!F36:F38)</f>
        <v>Desconocimiento por parte de los procesos, de los riesgos de ciber seguridad.</v>
      </c>
      <c r="G36" s="36" t="str">
        <f>IF('[8]2. Identificación del Riesgo'!G36:G38="","",'[8]2. Identificación del Riesgo'!G36:G38)</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36" s="36" t="str">
        <f>IF('[8]2. Identificación del Riesgo'!H36:H38="","",'[8]2. Identificación del Riesgo'!H36:H38)</f>
        <v>Seguridad de la Información (Pérdida de la Integridad)</v>
      </c>
      <c r="I36" s="36" t="str">
        <f>IF('[8]2. Identificación del Riesgo'!I36:I38="","",'[8]2. Identificación del Riesgo'!I36:I38)</f>
        <v>Usuarios, productos y practicas, organizacionales</v>
      </c>
      <c r="J36" s="36" t="str">
        <f>IF('[8]2. Identificación del Riesgo'!J36:J38="","",'[8]2. Identificación del Riesgo'!J36:J38)</f>
        <v>Muy Alta: La actividad que conlleva el riesgo se ejecuta más de 5000 veces por año</v>
      </c>
      <c r="K36" s="37" t="str">
        <f>'[8]2. Identificación del Riesgo'!K36:K38</f>
        <v>Muy Alta</v>
      </c>
      <c r="L36" s="38">
        <f>'[8]2. Identificación del Riesgo'!L36:L38</f>
        <v>1</v>
      </c>
      <c r="M36" s="36" t="str">
        <f>IF(OR('[8]2. Identificación del Riesgo'!H36:H38="Corrupción",'[8]2. Identificación del Riesgo'!H36:H38="Lavado de Activos",'[8]2. Identificación del Riesgo'!H36:H38="Financiación del Terrorismo",'[8]2. Identificación del Riesgo'!H36:H38="Trámites, OPAs y Consultas de Acceso a la Información Pública"),"No Aplica",
IF('[8]2. Identificación del Riesgo'!M36:M38="","",'[8]2. Identificación del Riesgo'!M36:M38))</f>
        <v>Reputacional: El riesgo afecta la imagen de de la entidad con efecto publicitario sostenido a nivel de sector administrativo, nivel departamental o municipal</v>
      </c>
      <c r="N36" s="37" t="str">
        <f>'[8]2. Identificación del Riesgo'!N36:N38</f>
        <v>Mayor</v>
      </c>
      <c r="O36" s="38">
        <f>'[8]2. Identificación del Riesgo'!O36:O38</f>
        <v>0.8</v>
      </c>
      <c r="P36" s="39" t="str">
        <f>'[8]2. Identificación del Riesgo'!P36:P38</f>
        <v>Alto</v>
      </c>
      <c r="Q36" s="40" t="str">
        <f>IF($H$36="","",
IF(OR($H$36="Corrupción",$H$36="Lavado de Activos",$H$36="Financiación del Terrorismo",$H$36="Trámites, OPAs y Consultas de Acceso a la Información Pública"),'[8]6.Valoración Control Corrupción'!$E36,'[8]5. Valoración de Controles'!$H36))</f>
        <v xml:space="preserve">  </v>
      </c>
      <c r="R36" s="41" t="str">
        <f>IF($H$36="","",
IF(OR($H$36="Corrupción",$H$36="Lavado de Activos",$H$36="Financiación del Terrorismo",$H$36="Trámites, OPAs y Consultas de Acceso a la Información Pública"),"No Aplica",'[8]5. Valoración de Controles'!$I36))</f>
        <v>Sin Control</v>
      </c>
      <c r="S36" s="41" t="str">
        <f>IF($H$36="","",
IF(OR($H$36="Corrupción",$H$36="Lavado de Activos",$H$36="Financiación del Terrorismo",$H$36="Trámites, OPAs y Consultas de Acceso a la Información Pública"),"No Aplica",'[8]5. Valoración de Controles'!$J36))</f>
        <v/>
      </c>
      <c r="T36" s="41">
        <f>IF($H$36="","",
IF(OR($H$36="Corrupción",$H$36="Lavado de Activos",$H$36="Financiación del Terrorismo",$H$36="Trámites, OPAs y Consultas de Acceso a la Información Pública"),"No Aplica",'[8]5. Valoración de Controles'!$K36))</f>
        <v>0</v>
      </c>
      <c r="U36" s="41">
        <f>IF($H$36="","",
IF(OR($H$36="Corrupción",$H$36="Lavado de Activos",$H$36="Financiación del Terrorismo",$H$36="Trámites, OPAs y Consultas de Acceso a la Información Pública"),"No Aplica",'[8]5. Valoración de Controles'!$L36))</f>
        <v>0</v>
      </c>
      <c r="V36" s="41">
        <f>IF($H$36="","",
IF(OR($H$36="Corrupción",$H$36="Lavado de Activos",$H$36="Financiación del Terrorismo",$H$36="Trámites, OPAs y Consultas de Acceso a la Información Pública"),"No Aplica",'[8]5. Valoración de Controles'!$M36))</f>
        <v>0</v>
      </c>
      <c r="W36" s="41">
        <f>IF($H$36="","",
IF(OR($H$36="Corrupción",$H$36="Lavado de Activos",$H$36="Financiación del Terrorismo",$H$36="Trámites, OPAs y Consultas de Acceso a la Información Pública"),"No Aplica",'[8]5. Valoración de Controles'!$N36))</f>
        <v>0</v>
      </c>
      <c r="X36" s="42">
        <f>IF($H$36="","",
IF(OR($H$36="Corrupción",$H$36="Lavado de Activos",$H$36="Financiación del Terrorismo",$H$36="Trámites, OPAs y Consultas de Acceso a la Información Pública"),"No Aplica",'[8]5. Valoración de Controles'!$O36))</f>
        <v>0</v>
      </c>
      <c r="Y36" s="42">
        <f>IF($H$36="","",
IF(OR($H$36="Corrupción",$H$36="Lavado de Activos",$H$36="Financiación del Terrorismo",$H$36="Trámites, OPAs y Consultas de Acceso a la Información Pública"),"No Aplica",'[8]5. Valoración de Controles'!$P36))</f>
        <v>0</v>
      </c>
      <c r="Z36" s="42">
        <f>IF($H$36="","",
IF(OR($H$36="Corrupción",$H$36="Lavado de Activos",$H$36="Financiación del Terrorismo",$H$36="Trámites, OPAs y Consultas de Acceso a la Información Pública"),"No Aplica",'[8]5. Valoración de Controles'!$Q36))</f>
        <v>0</v>
      </c>
      <c r="AA36" s="43" t="str">
        <f>IF($H$36="","",
IF(OR($H$36="Corrupción",$H$36="Lavado de Activos",$H$36="Financiación del Terrorismo",$H$36="Trámites, OPAs y Consultas de Acceso a la Información Pública"),"No aplica",'[8]5. Valoración de Controles'!$R36))</f>
        <v/>
      </c>
      <c r="AB36" s="37" t="str">
        <f>IF(H36="","",
IF(OR(H36="Corrupción",H36="Lavado de Activos",H36="Financiación del Terrorismo",H36="Trámites, OPAs y Consultas de Acceso a la Información Pública"),'[8]6.Valoración Control Corrupción'!W36:W38,
IF(OR(H36&lt;&gt;"Corrupción",H36&lt;&gt;"Lavado de Activos",H36&lt;&gt;"Financiación del Terrorismo",H36&lt;&gt;"Trámites, OPAs y Consultas de Acceso a la Información Pública"),IF(AC36="","",
IF(AND(AC36&gt;0,AC36&lt;0.4),"Muy Baja",
IF(AND(AC36&gt;=0.4,AC36&lt;0.6),"Baja",
IF(AND(AC36&gt;=0.6,AC36&lt;0.8),"Media",
IF(AND(AC36&gt;=0.8,AC36&lt;1),"Alta",
IF(AC36&gt;=1,"Muy Alta","")))))))))</f>
        <v>Muy Alta</v>
      </c>
      <c r="AC36" s="44">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IF('[8]5. Valoración de Controles'!U38&gt;0,'[8]5. Valoración de Controles'!U38,
IF('[8]5. Valoración de Controles'!U37&gt;0,'[8]5. Valoración de Controles'!U37,
IF('[8]5. Valoración de Controles'!U36&gt;0,'[8]5. Valoración de Controles'!U36,L36))))))</f>
        <v>1</v>
      </c>
      <c r="AD36" s="37" t="str">
        <f>IF(H36="","",
IF(OR(H36="Corrupción",H36="Lavado de Activos",H36="Financiación del Terrorismo",H36="Trámites, OPAs y Consultas de Acceso a la Información Pública"),'[8]3. Impacto Riesgo de Corrupción'!Z36:Z38,
IF(OR(H36&lt;&gt;"Corrupción",H36&lt;&gt;"Lavado de Activos",H36&lt;&gt;"Financiación del Terrorismo",H36&lt;&gt;"Trámites, OPAs y Consultas de Acceso a la Información Pública"),
IF(AE36="","",
IF(AND(AE36&gt;0,AE36&lt;0.4),"Leve",
IF(AND(AE36&gt;=0.4,AE36&lt;0.6),"Menor",
IF(AND(AE36&gt;=0.6,AE36&lt;0.8),"Moderado",
IF(AND(AE36&gt;=0.8,AE36&lt;1),"Mayor",
IF(AE36&gt;=1,"Catastrófico","")))))))))</f>
        <v>Mayor</v>
      </c>
      <c r="AE36" s="44">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IF('[8]5. Valoración de Controles'!V38&gt;0,'[8]5. Valoración de Controles'!V38,
IF('[8]5. Valoración de Controles'!V37&gt;0,'[8]5. Valoración de Controles'!V37,
IF('[8]5. Valoración de Controles'!V36&gt;0,'[8]5. Valoración de Controles'!V36,O36))))))</f>
        <v>0.8</v>
      </c>
      <c r="AF36" s="39" t="str">
        <f t="shared" ref="AF36" si="24">IF(AND(AB36="Muy Alta",OR(AD36="Leve",AD36="Menor",AD36="Moderado",AD36="Mayor")),"Alto",
IF(AND(AB36="Alta",OR(AD36="Leve",AD36="Menor")),"Moderado",
IF(AND(AB36="Alta",OR(AD36="Moderado",AD36="Mayor")),"Alto",
IF(AND(AB36="Media",OR(AD36="Leve",AD36="Menor",AD36="Moderado")),"Moderado",
IF(AND(AB36="Media",OR(AD36="Mayor")),"Alto",
IF(AND(AB36="Baja",OR(AD36="Leve")),"Bajo",
IF(AND(OR(AB36="Baja",AB36="Improbable"),OR(AD36="Menor",AD36="Moderado")),"Moderado",
IF(AND(OR(AB36="Baja",AB36="Improbable"),AD36="Mayor"),"Alto",
IF(AND(AB36="Muy Baja",OR(AD36="Leve",AD36="Menor")),"Bajo",
IF(AND(OR(AB36="Muy Baja",AB36="Rara vez"),OR(AD36="Moderado")),"Moderado",
IF(AND(OR(AB36="Muy Baja",AB36="Rara vez"),AD36="Mayor"),"Alto",
IF(AND(OR(AB36="Casi seguro",AB36="Probable",AB36="Posible"),AD36="Mayor"),"Extremo",
IF(AND(AB36="Casi seguro",AD36="Moderado"),"Extremo",
IF(AND(OR(AB36="Probable",AB36="Posible"),OR(AD36="Moderado")),"Alto",
IF(AD36="Catastrófico","Extremo","")))))))))))))))</f>
        <v>Alto</v>
      </c>
      <c r="AG36" s="45" t="s">
        <v>50</v>
      </c>
      <c r="AH36" s="46" t="str">
        <f t="shared" ref="AH36" si="25">IF(AG36="Reducir (Mitigar)","Debe establecer el plan de acción a implementar para mitigar el nivel del riesgo",
IF(AG36="Reducir (Transferir)","No amerita plan de acción. Debe tercerizar la actividad que genera este riesgo o adquirir polizas para evitar responsabilidad economica, sin embargo mantiene la responsabilidad reputacional",
IF(AG36="Aceptar","No amerita plan de acción. Asuma las consecuencias de la materialización del riesgo",
IF(AG36="Evitar","No amerita plan de acción. No ejecute la actividad que genera el riesgo",
IF(AG36="Reducir","Debe establecer el plan de acción a implementar para mitigar el nivel del riesgo",
IF(AG36="Compartir","No amerita plan de acción. Comparta el riesgo con una parte interesada que pueda gestionarlo con mas eficacia",""))))))</f>
        <v>Debe establecer el plan de acción a implementar para mitigar el nivel del riesgo</v>
      </c>
      <c r="AI36" s="47" t="s">
        <v>86</v>
      </c>
      <c r="AJ36" s="48" t="s">
        <v>71</v>
      </c>
      <c r="AK36" s="49" t="str">
        <f t="shared" ref="AK36" si="26">IF(AI36="","","∑ Peso porcentual de cada acción definida")</f>
        <v>∑ Peso porcentual de cada acción definida</v>
      </c>
      <c r="AL36" s="50" t="s">
        <v>114</v>
      </c>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row>
    <row r="37" spans="1:67" ht="31.5" customHeight="1">
      <c r="A37" s="35"/>
      <c r="B37" s="36"/>
      <c r="C37" s="36"/>
      <c r="D37" s="36"/>
      <c r="E37" s="36"/>
      <c r="F37" s="36"/>
      <c r="G37" s="36"/>
      <c r="H37" s="36"/>
      <c r="I37" s="36"/>
      <c r="J37" s="36"/>
      <c r="K37" s="37"/>
      <c r="L37" s="38"/>
      <c r="M37" s="36"/>
      <c r="N37" s="37"/>
      <c r="O37" s="38"/>
      <c r="P37" s="39"/>
      <c r="Q37" s="40" t="str">
        <f>IF($H$36="","",
IF(OR($H$36="Corrupción",$H$36="Lavado de Activos",$H$36="Financiación del Terrorismo",$H$36="Trámites, OPAs y Consultas de Acceso a la Información Pública"),'[8]6.Valoración Control Corrupción'!$E37,'[8]5. Valoración de Controles'!$H37))</f>
        <v xml:space="preserve">  </v>
      </c>
      <c r="R37" s="41">
        <f>IF($H$36="","",
IF(OR($H$36="Corrupción",$H$36="Lavado de Activos",$H$36="Financiación del Terrorismo",$H$36="Trámites, OPAs y Consultas de Acceso a la Información Pública"),"No Aplica",'[8]5. Valoración de Controles'!$I37))</f>
        <v>0</v>
      </c>
      <c r="S37" s="41" t="str">
        <f>IF($H$36="","",
IF(OR($H$36="Corrupción",$H$36="Lavado de Activos",$H$36="Financiación del Terrorismo",$H$36="Trámites, OPAs y Consultas de Acceso a la Información Pública"),"No Aplica",'[8]5. Valoración de Controles'!$J37))</f>
        <v/>
      </c>
      <c r="T37" s="41">
        <f>IF($H$36="","",
IF(OR($H$36="Corrupción",$H$36="Lavado de Activos",$H$36="Financiación del Terrorismo",$H$36="Trámites, OPAs y Consultas de Acceso a la Información Pública"),"No Aplica",'[8]5. Valoración de Controles'!$K37))</f>
        <v>0</v>
      </c>
      <c r="U37" s="41">
        <f>IF($H$36="","",
IF(OR($H$36="Corrupción",$H$36="Lavado de Activos",$H$36="Financiación del Terrorismo",$H$36="Trámites, OPAs y Consultas de Acceso a la Información Pública"),"No Aplica",'[8]5. Valoración de Controles'!$L37))</f>
        <v>0</v>
      </c>
      <c r="V37" s="41">
        <f>IF($H$36="","",
IF(OR($H$36="Corrupción",$H$36="Lavado de Activos",$H$36="Financiación del Terrorismo",$H$36="Trámites, OPAs y Consultas de Acceso a la Información Pública"),"No Aplica",'[8]5. Valoración de Controles'!$M37))</f>
        <v>0</v>
      </c>
      <c r="W37" s="41">
        <f>IF($H$36="","",
IF(OR($H$36="Corrupción",$H$36="Lavado de Activos",$H$36="Financiación del Terrorismo",$H$36="Trámites, OPAs y Consultas de Acceso a la Información Pública"),"No Aplica",'[8]5. Valoración de Controles'!$N37))</f>
        <v>0</v>
      </c>
      <c r="X37" s="42">
        <f>IF($H$36="","",
IF(OR($H$36="Corrupción",$H$36="Lavado de Activos",$H$36="Financiación del Terrorismo",$H$36="Trámites, OPAs y Consultas de Acceso a la Información Pública"),"No Aplica",'[8]5. Valoración de Controles'!$O37))</f>
        <v>0</v>
      </c>
      <c r="Y37" s="42">
        <f>IF($H$36="","",
IF(OR($H$36="Corrupción",$H$36="Lavado de Activos",$H$36="Financiación del Terrorismo",$H$36="Trámites, OPAs y Consultas de Acceso a la Información Pública"),"No Aplica",'[8]5. Valoración de Controles'!$P37))</f>
        <v>0</v>
      </c>
      <c r="Z37" s="42">
        <f>IF($H$36="","",
IF(OR($H$36="Corrupción",$H$36="Lavado de Activos",$H$36="Financiación del Terrorismo",$H$36="Trámites, OPAs y Consultas de Acceso a la Información Pública"),"No Aplica",'[8]5. Valoración de Controles'!$Q37))</f>
        <v>0</v>
      </c>
      <c r="AA37" s="43" t="str">
        <f>IF($H$36="","",
IF(OR($H$36="Corrupción",$H$36="Lavado de Activos",$H$36="Financiación del Terrorismo",$H$36="Trámites, OPAs y Consultas de Acceso a la Información Pública"),"No aplica",'[8]5. Valoración de Controles'!$R37))</f>
        <v/>
      </c>
      <c r="AB37" s="37"/>
      <c r="AC37" s="52"/>
      <c r="AD37" s="37"/>
      <c r="AE37" s="52"/>
      <c r="AF37" s="39"/>
      <c r="AG37" s="45"/>
      <c r="AH37" s="53"/>
      <c r="AI37" s="54"/>
      <c r="AJ37" s="55"/>
      <c r="AK37" s="56"/>
      <c r="AL37" s="55"/>
    </row>
    <row r="38" spans="1:67" ht="31.5" customHeight="1">
      <c r="A38" s="35"/>
      <c r="B38" s="36"/>
      <c r="C38" s="36"/>
      <c r="D38" s="36"/>
      <c r="E38" s="36"/>
      <c r="F38" s="36"/>
      <c r="G38" s="36"/>
      <c r="H38" s="36"/>
      <c r="I38" s="36"/>
      <c r="J38" s="36"/>
      <c r="K38" s="37"/>
      <c r="L38" s="38"/>
      <c r="M38" s="36"/>
      <c r="N38" s="37"/>
      <c r="O38" s="38"/>
      <c r="P38" s="39"/>
      <c r="Q38" s="40" t="str">
        <f>IF($H$36="","",
IF(OR($H$36="Corrupción",$H$36="Lavado de Activos",$H$36="Financiación del Terrorismo",$H$36="Trámites, OPAs y Consultas de Acceso a la Información Pública"),'[8]6.Valoración Control Corrupción'!$E38,'[8]5. Valoración de Controles'!$H38))</f>
        <v xml:space="preserve">  </v>
      </c>
      <c r="R38" s="41">
        <f>IF($H$36="","",
IF(OR($H$36="Corrupción",$H$36="Lavado de Activos",$H$36="Financiación del Terrorismo",$H$36="Trámites, OPAs y Consultas de Acceso a la Información Pública"),"No Aplica",'[8]5. Valoración de Controles'!$I38))</f>
        <v>0</v>
      </c>
      <c r="S38" s="41" t="str">
        <f>IF($H$36="","",
IF(OR($H$36="Corrupción",$H$36="Lavado de Activos",$H$36="Financiación del Terrorismo",$H$36="Trámites, OPAs y Consultas de Acceso a la Información Pública"),"No Aplica",'[8]5. Valoración de Controles'!$J38))</f>
        <v/>
      </c>
      <c r="T38" s="41">
        <f>IF($H$36="","",
IF(OR($H$36="Corrupción",$H$36="Lavado de Activos",$H$36="Financiación del Terrorismo",$H$36="Trámites, OPAs y Consultas de Acceso a la Información Pública"),"No Aplica",'[8]5. Valoración de Controles'!$K38))</f>
        <v>0</v>
      </c>
      <c r="U38" s="41">
        <f>IF($H$36="","",
IF(OR($H$36="Corrupción",$H$36="Lavado de Activos",$H$36="Financiación del Terrorismo",$H$36="Trámites, OPAs y Consultas de Acceso a la Información Pública"),"No Aplica",'[8]5. Valoración de Controles'!$L38))</f>
        <v>0</v>
      </c>
      <c r="V38" s="41">
        <f>IF($H$36="","",
IF(OR($H$36="Corrupción",$H$36="Lavado de Activos",$H$36="Financiación del Terrorismo",$H$36="Trámites, OPAs y Consultas de Acceso a la Información Pública"),"No Aplica",'[8]5. Valoración de Controles'!$M38))</f>
        <v>0</v>
      </c>
      <c r="W38" s="41">
        <f>IF($H$36="","",
IF(OR($H$36="Corrupción",$H$36="Lavado de Activos",$H$36="Financiación del Terrorismo",$H$36="Trámites, OPAs y Consultas de Acceso a la Información Pública"),"No Aplica",'[8]5. Valoración de Controles'!$N38))</f>
        <v>0</v>
      </c>
      <c r="X38" s="42">
        <f>IF($H$36="","",
IF(OR($H$36="Corrupción",$H$36="Lavado de Activos",$H$36="Financiación del Terrorismo",$H$36="Trámites, OPAs y Consultas de Acceso a la Información Pública"),"No Aplica",'[8]5. Valoración de Controles'!$O38))</f>
        <v>0</v>
      </c>
      <c r="Y38" s="42">
        <f>IF($H$36="","",
IF(OR($H$36="Corrupción",$H$36="Lavado de Activos",$H$36="Financiación del Terrorismo",$H$36="Trámites, OPAs y Consultas de Acceso a la Información Pública"),"No Aplica",'[8]5. Valoración de Controles'!$P38))</f>
        <v>0</v>
      </c>
      <c r="Z38" s="42">
        <f>IF($H$36="","",
IF(OR($H$36="Corrupción",$H$36="Lavado de Activos",$H$36="Financiación del Terrorismo",$H$36="Trámites, OPAs y Consultas de Acceso a la Información Pública"),"No Aplica",'[8]5. Valoración de Controles'!$Q38))</f>
        <v>0</v>
      </c>
      <c r="AA38" s="43" t="str">
        <f>IF($H$36="","",
IF(OR($H$36="Corrupción",$H$36="Lavado de Activos",$H$36="Financiación del Terrorismo",$H$36="Trámites, OPAs y Consultas de Acceso a la Información Pública"),"No aplica",'[8]5. Valoración de Controles'!$R38))</f>
        <v/>
      </c>
      <c r="AB38" s="37"/>
      <c r="AC38" s="52"/>
      <c r="AD38" s="37"/>
      <c r="AE38" s="52"/>
      <c r="AF38" s="39"/>
      <c r="AG38" s="45"/>
      <c r="AH38" s="53"/>
      <c r="AI38" s="54"/>
      <c r="AJ38" s="55"/>
      <c r="AK38" s="56"/>
      <c r="AL38" s="55"/>
    </row>
    <row r="39" spans="1:67" ht="31.5" customHeight="1">
      <c r="A39" s="35">
        <v>11</v>
      </c>
      <c r="B39" s="36" t="str">
        <f>'[8]2. Identificación del Riesgo'!B39:B41</f>
        <v>Gestión del Talento Humano</v>
      </c>
      <c r="C39" s="36" t="str">
        <f>IF('[8]2. Identificación del Riesgo'!C39:C41="","",'[8]2. Identificación del Riesgo'!C39:C41)</f>
        <v>Diligenciamiento periodico del formulario de declaración  de conflicto de interés en la plataforma SIDEAP por los funcionarios de la Entidad.</v>
      </c>
      <c r="D39" s="36" t="str">
        <f>IF('[8]2. Identificación del Riesgo'!D39:D41="","",'[8]2. Identificación del Riesgo'!D39:D41)</f>
        <v>Afectación Económica o Presupuestal</v>
      </c>
      <c r="E39" s="36" t="str">
        <f>IF('[8]2. Identificación del Riesgo'!E39:E41="","",'[8]2. Identificación del Riesgo'!E39:E41)</f>
        <v>El funcionario presenta un conflicto de intereses pero no se declara impedido para desempeñar sus funciones, ante una situación en la que puede tener un interes particular o directo que afecte su regulación, gestión, control o decisiones.</v>
      </c>
      <c r="F39" s="36" t="str">
        <f>IF('[8]2. Identificación del Riesgo'!F39:F41="","",'[8]2. Identificación del Riesgo'!F39:F41)</f>
        <v>Falta de seguimiento a los casos declarados por los funcionarios de la Entidad en la plataforma del SIDEAP.</v>
      </c>
      <c r="G39" s="36" t="str">
        <f>IF('[8]2. Identificación del Riesgo'!G39:G41="","",'[8]2. Identificación del Riesgo'!G39:G41)</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H39" s="36" t="str">
        <f>IF('[8]2. Identificación del Riesgo'!H39:H41="","",'[8]2. Identificación del Riesgo'!H39:H41)</f>
        <v>Corrupción</v>
      </c>
      <c r="I39" s="36" t="str">
        <f>IF('[8]2. Identificación del Riesgo'!I39:I41="","",'[8]2. Identificación del Riesgo'!I39:I41)</f>
        <v>Usuarios, productos y practicas, organizacionales</v>
      </c>
      <c r="J39" s="36" t="str">
        <f>IF('[8]2. Identificación del Riesgo'!J39:J41="","",'[8]2. Identificación del Riesgo'!J39:J41)</f>
        <v>Improbable: Al menos una vez en los últimos 5 años.</v>
      </c>
      <c r="K39" s="37" t="str">
        <f>'[8]2. Identificación del Riesgo'!K39:K41</f>
        <v>Improbable</v>
      </c>
      <c r="L39" s="38">
        <f>'[8]2. Identificación del Riesgo'!L39:L41</f>
        <v>0.4</v>
      </c>
      <c r="M39" s="36" t="str">
        <f>IF(OR('[8]2. Identificación del Riesgo'!H39:H41="Corrupción",'[8]2. Identificación del Riesgo'!H39:H41="Lavado de Activos",'[8]2. Identificación del Riesgo'!H39:H41="Financiación del Terrorismo",'[8]2. Identificación del Riesgo'!H39:H41="Trámites, OPAs y Consultas de Acceso a la Información Pública"),"No Aplica",
IF('[8]2. Identificación del Riesgo'!M39:M41="","",'[8]2. Identificación del Riesgo'!M39:M41))</f>
        <v>No Aplica</v>
      </c>
      <c r="N39" s="37" t="str">
        <f>'[8]2. Identificación del Riesgo'!N39:N41</f>
        <v>Catastrófico</v>
      </c>
      <c r="O39" s="38">
        <f>'[8]2. Identificación del Riesgo'!O39:O41</f>
        <v>1</v>
      </c>
      <c r="P39" s="39" t="str">
        <f>'[8]2. Identificación del Riesgo'!P39:P41</f>
        <v>Extremo</v>
      </c>
      <c r="Q39" s="40" t="str">
        <f>IF($H$39="","",
IF(OR($H$39="Corrupción",$H$39="Lavado de Activos",$H$39="Financiación del Terrorismo",$H$39="Trámites, OPAs y Consultas de Acceso a la Información Pública"),'[8]6.Valoración Control Corrupción'!$E39,'[8]5. Valoración de Controles'!$H39))</f>
        <v>No hay control definido</v>
      </c>
      <c r="R39" s="41" t="str">
        <f>IF($H$39="","",
IF(OR($H$39="Corrupción",$H$39="Lavado de Activos",$H$39="Financiación del Terrorismo",$H$39="Trámites, OPAs y Consultas de Acceso a la Información Pública"),"No Aplica",'[8]5. Valoración de Controles'!$I39))</f>
        <v>No Aplica</v>
      </c>
      <c r="S39" s="41" t="str">
        <f>IF($H$39="","",
IF(OR($H$39="Corrupción",$H$39="Lavado de Activos",$H$39="Financiación del Terrorismo",$H$39="Trámites, OPAs y Consultas de Acceso a la Información Pública"),"No Aplica",'[8]5. Valoración de Controles'!$J39))</f>
        <v>No Aplica</v>
      </c>
      <c r="T39" s="41" t="str">
        <f>IF($H$39="","",
IF(OR($H$39="Corrupción",$H$39="Lavado de Activos",$H$39="Financiación del Terrorismo",$H$39="Trámites, OPAs y Consultas de Acceso a la Información Pública"),"No Aplica",'[8]5. Valoración de Controles'!$K39))</f>
        <v>No Aplica</v>
      </c>
      <c r="U39" s="41" t="str">
        <f>IF($H$39="","",
IF(OR($H$39="Corrupción",$H$39="Lavado de Activos",$H$39="Financiación del Terrorismo",$H$39="Trámites, OPAs y Consultas de Acceso a la Información Pública"),"No Aplica",'[8]5. Valoración de Controles'!$L39))</f>
        <v>No Aplica</v>
      </c>
      <c r="V39" s="41" t="str">
        <f>IF($H$39="","",
IF(OR($H$39="Corrupción",$H$39="Lavado de Activos",$H$39="Financiación del Terrorismo",$H$39="Trámites, OPAs y Consultas de Acceso a la Información Pública"),"No Aplica",'[8]5. Valoración de Controles'!$M39))</f>
        <v>No Aplica</v>
      </c>
      <c r="W39" s="41" t="str">
        <f>IF($H$39="","",
IF(OR($H$39="Corrupción",$H$39="Lavado de Activos",$H$39="Financiación del Terrorismo",$H$39="Trámites, OPAs y Consultas de Acceso a la Información Pública"),"No Aplica",'[8]5. Valoración de Controles'!$N39))</f>
        <v>No Aplica</v>
      </c>
      <c r="X39" s="42" t="str">
        <f>IF($H$39="","",
IF(OR($H$39="Corrupción",$H$39="Lavado de Activos",$H$39="Financiación del Terrorismo",$H$39="Trámites, OPAs y Consultas de Acceso a la Información Pública"),"No Aplica",'[8]5. Valoración de Controles'!$O39))</f>
        <v>No Aplica</v>
      </c>
      <c r="Y39" s="42" t="str">
        <f>IF($H$39="","",
IF(OR($H$39="Corrupción",$H$39="Lavado de Activos",$H$39="Financiación del Terrorismo",$H$39="Trámites, OPAs y Consultas de Acceso a la Información Pública"),"No Aplica",'[8]5. Valoración de Controles'!$P39))</f>
        <v>No Aplica</v>
      </c>
      <c r="Z39" s="42" t="str">
        <f>IF($H$39="","",
IF(OR($H$39="Corrupción",$H$39="Lavado de Activos",$H$39="Financiación del Terrorismo",$H$39="Trámites, OPAs y Consultas de Acceso a la Información Pública"),"No Aplica",'[8]5. Valoración de Controles'!$Q39))</f>
        <v>No Aplica</v>
      </c>
      <c r="AA39" s="43" t="str">
        <f>IF($H$39="","",
IF(OR($H$39="Corrupción",$H$39="Lavado de Activos",$H$39="Financiación del Terrorismo",$H$39="Trámites, OPAs y Consultas de Acceso a la Información Pública"),"No aplica",'[8]5. Valoración de Controles'!$R39))</f>
        <v>No aplica</v>
      </c>
      <c r="AB39" s="37" t="str">
        <f>IF(H39="","",
IF(OR(H39="Corrupción",H39="Lavado de Activos",H39="Financiación del Terrorismo",H39="Trámites, OPAs y Consultas de Acceso a la Información Pública"),'[8]6.Valoración Control Corrupción'!W39:W41,
IF(OR(H39&lt;&gt;"Corrupción",H39&lt;&gt;"Lavado de Activos",H39&lt;&gt;"Financiación del Terrorismo",H39&lt;&gt;"Trámites, OPAs y Consultas de Acceso a la Información Pública"),IF(AC39="","",
IF(AND(AC39&gt;0,AC39&lt;0.4),"Muy Baja",
IF(AND(AC39&gt;=0.4,AC39&lt;0.6),"Baja",
IF(AND(AC39&gt;=0.6,AC39&lt;0.8),"Media",
IF(AND(AC39&gt;=0.8,AC39&lt;1),"Alta",
IF(AC39&gt;=1,"Muy Alta","")))))))))</f>
        <v>Improbable</v>
      </c>
      <c r="AC39" s="44"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IF('[8]5. Valoración de Controles'!U41&gt;0,'[8]5. Valoración de Controles'!U41,
IF('[8]5. Valoración de Controles'!U40&gt;0,'[8]5. Valoración de Controles'!U40,
IF('[8]5. Valoración de Controles'!U39&gt;0,'[8]5. Valoración de Controles'!U39,L39))))))</f>
        <v>No aplica</v>
      </c>
      <c r="AD39" s="37" t="str">
        <f>IF(H39="","",
IF(OR(H39="Corrupción",H39="Lavado de Activos",H39="Financiación del Terrorismo",H39="Trámites, OPAs y Consultas de Acceso a la Información Pública"),'[8]3. Impacto Riesgo de Corrupción'!Z39:Z41,
IF(OR(H39&lt;&gt;"Corrupción",H39&lt;&gt;"Lavado de Activos",H39&lt;&gt;"Financiación del Terrorismo",H39&lt;&gt;"Trámites, OPAs y Consultas de Acceso a la Información Pública"),
IF(AE39="","",
IF(AND(AE39&gt;0,AE39&lt;0.4),"Leve",
IF(AND(AE39&gt;=0.4,AE39&lt;0.6),"Menor",
IF(AND(AE39&gt;=0.6,AE39&lt;0.8),"Moderado",
IF(AND(AE39&gt;=0.8,AE39&lt;1),"Mayor",
IF(AE39&gt;=1,"Catastrófico","")))))))))</f>
        <v>Catastrófico</v>
      </c>
      <c r="AE39" s="44"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IF('[8]5. Valoración de Controles'!V41&gt;0,'[8]5. Valoración de Controles'!V41,
IF('[8]5. Valoración de Controles'!V40&gt;0,'[8]5. Valoración de Controles'!V40,
IF('[8]5. Valoración de Controles'!V39&gt;0,'[8]5. Valoración de Controles'!V39,O39))))))</f>
        <v>No aplica</v>
      </c>
      <c r="AF39" s="39" t="str">
        <f t="shared" ref="AF39" si="27">IF(AND(AB39="Muy Alta",OR(AD39="Leve",AD39="Menor",AD39="Moderado",AD39="Mayor")),"Alto",
IF(AND(AB39="Alta",OR(AD39="Leve",AD39="Menor")),"Moderado",
IF(AND(AB39="Alta",OR(AD39="Moderado",AD39="Mayor")),"Alto",
IF(AND(AB39="Media",OR(AD39="Leve",AD39="Menor",AD39="Moderado")),"Moderado",
IF(AND(AB39="Media",OR(AD39="Mayor")),"Alto",
IF(AND(AB39="Baja",OR(AD39="Leve")),"Bajo",
IF(AND(OR(AB39="Baja",AB39="Improbable"),OR(AD39="Menor",AD39="Moderado")),"Moderado",
IF(AND(OR(AB39="Baja",AB39="Improbable"),AD39="Mayor"),"Alto",
IF(AND(AB39="Muy Baja",OR(AD39="Leve",AD39="Menor")),"Bajo",
IF(AND(OR(AB39="Muy Baja",AB39="Rara vez"),OR(AD39="Moderado")),"Moderado",
IF(AND(OR(AB39="Muy Baja",AB39="Rara vez"),AD39="Mayor"),"Alto",
IF(AND(OR(AB39="Casi seguro",AB39="Probable",AB39="Posible"),AD39="Mayor"),"Extremo",
IF(AND(AB39="Casi seguro",AD39="Moderado"),"Extremo",
IF(AND(OR(AB39="Probable",AB39="Posible"),OR(AD39="Moderado")),"Alto",
IF(AD39="Catastrófico","Extremo","")))))))))))))))</f>
        <v>Extremo</v>
      </c>
      <c r="AG39" s="119" t="s">
        <v>49</v>
      </c>
      <c r="AH39" s="46" t="str">
        <f t="shared" ref="AH39" si="28">IF(AG39="Reducir (Mitigar)","Debe establecer el plan de acción a implementar para mitigar el nivel del riesgo",
IF(AG39="Reducir (Transferir)","No amerita plan de acción. Debe tercerizar la actividad que genera este riesgo o adquirir polizas para evitar responsabilidad economica, sin embargo mantiene la responsabilidad reputacional",
IF(AG39="Aceptar","No amerita plan de acción. Asuma las consecuencias de la materialización del riesgo",
IF(AG39="Evitar","No amerita plan de acción. No ejecute la actividad que genera el riesgo",
IF(AG39="Reducir","Debe establecer el plan de acción a implementar para mitigar el nivel del riesgo",
IF(AG39="Compartir","No amerita plan de acción. Comparta el riesgo con una parte interesada que pueda gestionarlo con mas eficacia",""))))))</f>
        <v>Debe establecer el plan de acción a implementar para mitigar el nivel del riesgo</v>
      </c>
      <c r="AI39" s="47" t="s">
        <v>115</v>
      </c>
      <c r="AJ39" s="48" t="s">
        <v>116</v>
      </c>
      <c r="AK39" s="49" t="str">
        <f t="shared" ref="AK39" si="29">IF(AI39="","","∑ Peso porcentual de cada acción definida")</f>
        <v>∑ Peso porcentual de cada acción definida</v>
      </c>
      <c r="AL39" s="50" t="s">
        <v>117</v>
      </c>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row>
    <row r="40" spans="1:67" ht="31.5" customHeight="1">
      <c r="A40" s="35"/>
      <c r="B40" s="36"/>
      <c r="C40" s="36"/>
      <c r="D40" s="36"/>
      <c r="E40" s="36"/>
      <c r="F40" s="36"/>
      <c r="G40" s="36"/>
      <c r="H40" s="36"/>
      <c r="I40" s="36"/>
      <c r="J40" s="36"/>
      <c r="K40" s="37"/>
      <c r="L40" s="38"/>
      <c r="M40" s="36"/>
      <c r="N40" s="37"/>
      <c r="O40" s="38"/>
      <c r="P40" s="39"/>
      <c r="Q40" s="40">
        <f>IF($H$39="","",
IF(OR($H$39="Corrupción",$H$39="Lavado de Activos",$H$39="Financiación del Terrorismo",$H$39="Trámites, OPAs y Consultas de Acceso a la Información Pública"),'[8]6.Valoración Control Corrupción'!$E40,'[8]5. Valoración de Controles'!$H40))</f>
        <v>0</v>
      </c>
      <c r="R40" s="41" t="str">
        <f>IF($H$39="","",
IF(OR($H$39="Corrupción",$H$39="Lavado de Activos",$H$39="Financiación del Terrorismo",$H$39="Trámites, OPAs y Consultas de Acceso a la Información Pública"),"No Aplica",'[8]5. Valoración de Controles'!$I40))</f>
        <v>No Aplica</v>
      </c>
      <c r="S40" s="41" t="str">
        <f>IF($H$39="","",
IF(OR($H$39="Corrupción",$H$39="Lavado de Activos",$H$39="Financiación del Terrorismo",$H$39="Trámites, OPAs y Consultas de Acceso a la Información Pública"),"No Aplica",'[8]5. Valoración de Controles'!$J40))</f>
        <v>No Aplica</v>
      </c>
      <c r="T40" s="41" t="str">
        <f>IF($H$39="","",
IF(OR($H$39="Corrupción",$H$39="Lavado de Activos",$H$39="Financiación del Terrorismo",$H$39="Trámites, OPAs y Consultas de Acceso a la Información Pública"),"No Aplica",'[8]5. Valoración de Controles'!$K40))</f>
        <v>No Aplica</v>
      </c>
      <c r="U40" s="41" t="str">
        <f>IF($H$39="","",
IF(OR($H$39="Corrupción",$H$39="Lavado de Activos",$H$39="Financiación del Terrorismo",$H$39="Trámites, OPAs y Consultas de Acceso a la Información Pública"),"No Aplica",'[8]5. Valoración de Controles'!$L40))</f>
        <v>No Aplica</v>
      </c>
      <c r="V40" s="41" t="str">
        <f>IF($H$39="","",
IF(OR($H$39="Corrupción",$H$39="Lavado de Activos",$H$39="Financiación del Terrorismo",$H$39="Trámites, OPAs y Consultas de Acceso a la Información Pública"),"No Aplica",'[8]5. Valoración de Controles'!$M40))</f>
        <v>No Aplica</v>
      </c>
      <c r="W40" s="41" t="str">
        <f>IF($H$39="","",
IF(OR($H$39="Corrupción",$H$39="Lavado de Activos",$H$39="Financiación del Terrorismo",$H$39="Trámites, OPAs y Consultas de Acceso a la Información Pública"),"No Aplica",'[8]5. Valoración de Controles'!$N40))</f>
        <v>No Aplica</v>
      </c>
      <c r="X40" s="42" t="str">
        <f>IF($H$39="","",
IF(OR($H$39="Corrupción",$H$39="Lavado de Activos",$H$39="Financiación del Terrorismo",$H$39="Trámites, OPAs y Consultas de Acceso a la Información Pública"),"No Aplica",'[8]5. Valoración de Controles'!$O40))</f>
        <v>No Aplica</v>
      </c>
      <c r="Y40" s="42" t="str">
        <f>IF($H$39="","",
IF(OR($H$39="Corrupción",$H$39="Lavado de Activos",$H$39="Financiación del Terrorismo",$H$39="Trámites, OPAs y Consultas de Acceso a la Información Pública"),"No Aplica",'[8]5. Valoración de Controles'!$P40))</f>
        <v>No Aplica</v>
      </c>
      <c r="Z40" s="42" t="str">
        <f>IF($H$39="","",
IF(OR($H$39="Corrupción",$H$39="Lavado de Activos",$H$39="Financiación del Terrorismo",$H$39="Trámites, OPAs y Consultas de Acceso a la Información Pública"),"No Aplica",'[8]5. Valoración de Controles'!$Q40))</f>
        <v>No Aplica</v>
      </c>
      <c r="AA40" s="43" t="str">
        <f>IF($H$39="","",
IF(OR($H$39="Corrupción",$H$39="Lavado de Activos",$H$39="Financiación del Terrorismo",$H$39="Trámites, OPAs y Consultas de Acceso a la Información Pública"),"No aplica",'[8]5. Valoración de Controles'!$R40))</f>
        <v>No aplica</v>
      </c>
      <c r="AB40" s="37"/>
      <c r="AC40" s="52"/>
      <c r="AD40" s="37"/>
      <c r="AE40" s="52"/>
      <c r="AF40" s="39"/>
      <c r="AG40" s="120"/>
      <c r="AH40" s="53"/>
      <c r="AI40" s="54"/>
      <c r="AJ40" s="55"/>
      <c r="AK40" s="56"/>
      <c r="AL40" s="55"/>
    </row>
    <row r="41" spans="1:67" ht="31.5" customHeight="1">
      <c r="A41" s="35"/>
      <c r="B41" s="36"/>
      <c r="C41" s="36"/>
      <c r="D41" s="36"/>
      <c r="E41" s="36"/>
      <c r="F41" s="36"/>
      <c r="G41" s="36"/>
      <c r="H41" s="36"/>
      <c r="I41" s="36"/>
      <c r="J41" s="36"/>
      <c r="K41" s="37"/>
      <c r="L41" s="38"/>
      <c r="M41" s="36"/>
      <c r="N41" s="37"/>
      <c r="O41" s="38"/>
      <c r="P41" s="39"/>
      <c r="Q41" s="40">
        <f>IF($H$39="","",
IF(OR($H$39="Corrupción",$H$39="Lavado de Activos",$H$39="Financiación del Terrorismo",$H$39="Trámites, OPAs y Consultas de Acceso a la Información Pública"),'[8]6.Valoración Control Corrupción'!$E41,'[8]5. Valoración de Controles'!$H41))</f>
        <v>0</v>
      </c>
      <c r="R41" s="41" t="str">
        <f>IF($H$39="","",
IF(OR($H$39="Corrupción",$H$39="Lavado de Activos",$H$39="Financiación del Terrorismo",$H$39="Trámites, OPAs y Consultas de Acceso a la Información Pública"),"No Aplica",'[8]5. Valoración de Controles'!$I41))</f>
        <v>No Aplica</v>
      </c>
      <c r="S41" s="41" t="str">
        <f>IF($H$39="","",
IF(OR($H$39="Corrupción",$H$39="Lavado de Activos",$H$39="Financiación del Terrorismo",$H$39="Trámites, OPAs y Consultas de Acceso a la Información Pública"),"No Aplica",'[8]5. Valoración de Controles'!$J41))</f>
        <v>No Aplica</v>
      </c>
      <c r="T41" s="41" t="str">
        <f>IF($H$39="","",
IF(OR($H$39="Corrupción",$H$39="Lavado de Activos",$H$39="Financiación del Terrorismo",$H$39="Trámites, OPAs y Consultas de Acceso a la Información Pública"),"No Aplica",'[8]5. Valoración de Controles'!$K41))</f>
        <v>No Aplica</v>
      </c>
      <c r="U41" s="41" t="str">
        <f>IF($H$39="","",
IF(OR($H$39="Corrupción",$H$39="Lavado de Activos",$H$39="Financiación del Terrorismo",$H$39="Trámites, OPAs y Consultas de Acceso a la Información Pública"),"No Aplica",'[8]5. Valoración de Controles'!$L41))</f>
        <v>No Aplica</v>
      </c>
      <c r="V41" s="41" t="str">
        <f>IF($H$39="","",
IF(OR($H$39="Corrupción",$H$39="Lavado de Activos",$H$39="Financiación del Terrorismo",$H$39="Trámites, OPAs y Consultas de Acceso a la Información Pública"),"No Aplica",'[8]5. Valoración de Controles'!$M41))</f>
        <v>No Aplica</v>
      </c>
      <c r="W41" s="41" t="str">
        <f>IF($H$39="","",
IF(OR($H$39="Corrupción",$H$39="Lavado de Activos",$H$39="Financiación del Terrorismo",$H$39="Trámites, OPAs y Consultas de Acceso a la Información Pública"),"No Aplica",'[8]5. Valoración de Controles'!$N41))</f>
        <v>No Aplica</v>
      </c>
      <c r="X41" s="42" t="str">
        <f>IF($H$39="","",
IF(OR($H$39="Corrupción",$H$39="Lavado de Activos",$H$39="Financiación del Terrorismo",$H$39="Trámites, OPAs y Consultas de Acceso a la Información Pública"),"No Aplica",'[8]5. Valoración de Controles'!$O41))</f>
        <v>No Aplica</v>
      </c>
      <c r="Y41" s="42" t="str">
        <f>IF($H$39="","",
IF(OR($H$39="Corrupción",$H$39="Lavado de Activos",$H$39="Financiación del Terrorismo",$H$39="Trámites, OPAs y Consultas de Acceso a la Información Pública"),"No Aplica",'[8]5. Valoración de Controles'!$P41))</f>
        <v>No Aplica</v>
      </c>
      <c r="Z41" s="42" t="str">
        <f>IF($H$39="","",
IF(OR($H$39="Corrupción",$H$39="Lavado de Activos",$H$39="Financiación del Terrorismo",$H$39="Trámites, OPAs y Consultas de Acceso a la Información Pública"),"No Aplica",'[8]5. Valoración de Controles'!$Q41))</f>
        <v>No Aplica</v>
      </c>
      <c r="AA41" s="43" t="str">
        <f>IF($H$39="","",
IF(OR($H$39="Corrupción",$H$39="Lavado de Activos",$H$39="Financiación del Terrorismo",$H$39="Trámites, OPAs y Consultas de Acceso a la Información Pública"),"No aplica",'[8]5. Valoración de Controles'!$R41))</f>
        <v>No aplica</v>
      </c>
      <c r="AB41" s="37"/>
      <c r="AC41" s="52"/>
      <c r="AD41" s="37"/>
      <c r="AE41" s="52"/>
      <c r="AF41" s="39"/>
      <c r="AG41" s="120"/>
      <c r="AH41" s="53"/>
      <c r="AI41" s="54"/>
      <c r="AJ41" s="55"/>
      <c r="AK41" s="56"/>
      <c r="AL41" s="55"/>
    </row>
    <row r="42" spans="1:67" ht="31.5" customHeight="1">
      <c r="A42" s="35">
        <v>12</v>
      </c>
      <c r="B42" s="36" t="str">
        <f>'[8]2. Identificación del Riesgo'!B42:B44</f>
        <v/>
      </c>
      <c r="C42" s="36" t="str">
        <f>IF('[8]2. Identificación del Riesgo'!C42:C44="","",'[8]2. Identificación del Riesgo'!C42:C44)</f>
        <v/>
      </c>
      <c r="D42" s="36" t="str">
        <f>IF('[8]2. Identificación del Riesgo'!D42:D44="","",'[8]2. Identificación del Riesgo'!D42:D44)</f>
        <v/>
      </c>
      <c r="E42" s="36" t="str">
        <f>IF('[8]2. Identificación del Riesgo'!E42:E44="","",'[8]2. Identificación del Riesgo'!E42:E44)</f>
        <v/>
      </c>
      <c r="F42" s="36" t="str">
        <f>IF('[8]2. Identificación del Riesgo'!F42:F44="","",'[8]2. Identificación del Riesgo'!F42:F44)</f>
        <v/>
      </c>
      <c r="G42" s="36" t="str">
        <f>IF('[8]2. Identificación del Riesgo'!G42:G44="","",'[8]2. Identificación del Riesgo'!G42:G44)</f>
        <v/>
      </c>
      <c r="H42" s="36" t="str">
        <f>IF('[8]2. Identificación del Riesgo'!H42:H44="","",'[8]2. Identificación del Riesgo'!H42:H44)</f>
        <v/>
      </c>
      <c r="I42" s="36" t="str">
        <f>IF('[8]2. Identificación del Riesgo'!I42:I44="","",'[8]2. Identificación del Riesgo'!I42:I44)</f>
        <v/>
      </c>
      <c r="J42" s="36" t="str">
        <f>IF('[8]2. Identificación del Riesgo'!J42:J44="","",'[8]2. Identificación del Riesgo'!J42:J44)</f>
        <v/>
      </c>
      <c r="K42" s="37" t="str">
        <f>'[8]2. Identificación del Riesgo'!K42:K44</f>
        <v/>
      </c>
      <c r="L42" s="38" t="str">
        <f>'[8]2. Identificación del Riesgo'!L42:L44</f>
        <v/>
      </c>
      <c r="M42" s="36" t="str">
        <f>IF(OR('[8]2. Identificación del Riesgo'!H42:H44="Corrupción",'[8]2. Identificación del Riesgo'!H42:H44="Lavado de Activos",'[8]2. Identificación del Riesgo'!H42:H44="Financiación del Terrorismo",'[8]2. Identificación del Riesgo'!H42:H44="Trámites, OPAs y Consultas de Acceso a la Información Pública"),"No Aplica",
IF('[8]2. Identificación del Riesgo'!M42:M44="","",'[8]2. Identificación del Riesgo'!M42:M44))</f>
        <v/>
      </c>
      <c r="N42" s="37" t="str">
        <f>'[8]2. Identificación del Riesgo'!N42:N44</f>
        <v/>
      </c>
      <c r="O42" s="38" t="str">
        <f>'[8]2. Identificación del Riesgo'!O42:O44</f>
        <v/>
      </c>
      <c r="P42" s="39" t="str">
        <f>'[8]2. Identificación del Riesgo'!P42:P44</f>
        <v/>
      </c>
      <c r="Q42" s="40" t="str">
        <f>IF($H$42="","",
IF(OR($H$42="Corrupción",$H$42="Lavado de Activos",$H$42="Financiación del Terrorismo",$H$42="Trámites, OPAs y Consultas de Acceso a la Información Pública"),'[8]6.Valoración Control Corrupción'!$E42,'[8]5. Valoración de Controles'!$H42))</f>
        <v/>
      </c>
      <c r="R42" s="41" t="str">
        <f>IF($H$42="","",
IF(OR($H$42="Corrupción",$H$42="Lavado de Activos",$H$42="Financiación del Terrorismo",$H$42="Trámites, OPAs y Consultas de Acceso a la Información Pública"),"No Aplica",'[8]5. Valoración de Controles'!$I42))</f>
        <v/>
      </c>
      <c r="S42" s="41" t="str">
        <f>IF($H$42="","",
IF(OR($H$42="Corrupción",$H$42="Lavado de Activos",$H$42="Financiación del Terrorismo",$H$42="Trámites, OPAs y Consultas de Acceso a la Información Pública"),"No Aplica",'[8]5. Valoración de Controles'!$J42))</f>
        <v/>
      </c>
      <c r="T42" s="41" t="str">
        <f>IF($H$42="","",
IF(OR($H$42="Corrupción",$H$42="Lavado de Activos",$H$42="Financiación del Terrorismo",$H$42="Trámites, OPAs y Consultas de Acceso a la Información Pública"),"No Aplica",'[8]5. Valoración de Controles'!$K42))</f>
        <v/>
      </c>
      <c r="U42" s="41" t="str">
        <f>IF($H$42="","",
IF(OR($H$42="Corrupción",$H$42="Lavado de Activos",$H$42="Financiación del Terrorismo",$H$42="Trámites, OPAs y Consultas de Acceso a la Información Pública"),"No Aplica",'[8]5. Valoración de Controles'!$L42))</f>
        <v/>
      </c>
      <c r="V42" s="41" t="str">
        <f>IF($H$42="","",
IF(OR($H$42="Corrupción",$H$42="Lavado de Activos",$H$42="Financiación del Terrorismo",$H$42="Trámites, OPAs y Consultas de Acceso a la Información Pública"),"No Aplica",'[8]5. Valoración de Controles'!$M42))</f>
        <v/>
      </c>
      <c r="W42" s="41" t="str">
        <f>IF($H$42="","",
IF(OR($H$42="Corrupción",$H$42="Lavado de Activos",$H$42="Financiación del Terrorismo",$H$42="Trámites, OPAs y Consultas de Acceso a la Información Pública"),"No Aplica",'[8]5. Valoración de Controles'!$N42))</f>
        <v/>
      </c>
      <c r="X42" s="42" t="str">
        <f>IF($H$42="","",
IF(OR($H$42="Corrupción",$H$42="Lavado de Activos",$H$42="Financiación del Terrorismo",$H$42="Trámites, OPAs y Consultas de Acceso a la Información Pública"),"No Aplica",'[8]5. Valoración de Controles'!$O42))</f>
        <v/>
      </c>
      <c r="Y42" s="42" t="str">
        <f>IF($H$42="","",
IF(OR($H$42="Corrupción",$H$42="Lavado de Activos",$H$42="Financiación del Terrorismo",$H$42="Trámites, OPAs y Consultas de Acceso a la Información Pública"),"No Aplica",'[8]5. Valoración de Controles'!$P42))</f>
        <v/>
      </c>
      <c r="Z42" s="42" t="str">
        <f>IF($H$42="","",
IF(OR($H$42="Corrupción",$H$42="Lavado de Activos",$H$42="Financiación del Terrorismo",$H$42="Trámites, OPAs y Consultas de Acceso a la Información Pública"),"No Aplica",'[8]5. Valoración de Controles'!$Q42))</f>
        <v/>
      </c>
      <c r="AA42" s="43" t="str">
        <f>IF($H$42="","",
IF(OR($H$42="Corrupción",$H$42="Lavado de Activos",$H$42="Financiación del Terrorismo",$H$42="Trámites, OPAs y Consultas de Acceso a la Información Pública"),"No aplica",'[8]5. Valoración de Controles'!$R42))</f>
        <v/>
      </c>
      <c r="AB42" s="37" t="str">
        <f>IF(H42="","",
IF(OR(H42="Corrupción",H42="Lavado de Activos",H42="Financiación del Terrorismo",H42="Trámites, OPAs y Consultas de Acceso a la Información Pública"),'[8]6.Valoración Control Corrupción'!W42:W44,
IF(OR(H42&lt;&gt;"Corrupción",H42&lt;&gt;"Lavado de Activos",H42&lt;&gt;"Financiación del Terrorismo",H42&lt;&gt;"Trámites, OPAs y Consultas de Acceso a la Información Pública"),IF(AC42="","",
IF(AND(AC42&gt;0,AC42&lt;0.4),"Muy Baja",
IF(AND(AC42&gt;=0.4,AC42&lt;0.6),"Baja",
IF(AND(AC42&gt;=0.6,AC42&lt;0.8),"Media",
IF(AND(AC42&gt;=0.8,AC42&lt;1),"Alta",
IF(AC42&gt;=1,"Muy Alta","")))))))))</f>
        <v/>
      </c>
      <c r="AC42" s="44"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IF('[8]5. Valoración de Controles'!U44&gt;0,'[8]5. Valoración de Controles'!U44,
IF('[8]5. Valoración de Controles'!U43&gt;0,'[8]5. Valoración de Controles'!U43,
IF('[8]5. Valoración de Controles'!U42&gt;0,'[8]5. Valoración de Controles'!U42,L42))))))</f>
        <v/>
      </c>
      <c r="AD42" s="37" t="str">
        <f>IF(H42="","",
IF(OR(H42="Corrupción",H42="Lavado de Activos",H42="Financiación del Terrorismo",H42="Trámites, OPAs y Consultas de Acceso a la Información Pública"),'[8]3. Impacto Riesgo de Corrupción'!Z42:Z44,
IF(OR(H42&lt;&gt;"Corrupción",H42&lt;&gt;"Lavado de Activos",H42&lt;&gt;"Financiación del Terrorismo",H42&lt;&gt;"Trámites, OPAs y Consultas de Acceso a la Información Pública"),
IF(AE42="","",
IF(AND(AE42&gt;0,AE42&lt;0.4),"Leve",
IF(AND(AE42&gt;=0.4,AE42&lt;0.6),"Menor",
IF(AND(AE42&gt;=0.6,AE42&lt;0.8),"Moderado",
IF(AND(AE42&gt;=0.8,AE42&lt;1),"Mayor",
IF(AE42&gt;=1,"Catastrófico","")))))))))</f>
        <v/>
      </c>
      <c r="AE42" s="44"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IF('[8]5. Valoración de Controles'!V44&gt;0,'[8]5. Valoración de Controles'!V44,
IF('[8]5. Valoración de Controles'!V43&gt;0,'[8]5. Valoración de Controles'!V43,
IF('[8]5. Valoración de Controles'!V42&gt;0,'[8]5. Valoración de Controles'!V42,O42))))))</f>
        <v/>
      </c>
      <c r="AF42" s="39" t="str">
        <f t="shared" ref="AF42" si="30">IF(AND(AB42="Muy Alta",OR(AD42="Leve",AD42="Menor",AD42="Moderado",AD42="Mayor")),"Alto",
IF(AND(AB42="Alta",OR(AD42="Leve",AD42="Menor")),"Moderado",
IF(AND(AB42="Alta",OR(AD42="Moderado",AD42="Mayor")),"Alto",
IF(AND(AB42="Media",OR(AD42="Leve",AD42="Menor",AD42="Moderado")),"Moderado",
IF(AND(AB42="Media",OR(AD42="Mayor")),"Alto",
IF(AND(AB42="Baja",OR(AD42="Leve")),"Bajo",
IF(AND(OR(AB42="Baja",AB42="Improbable"),OR(AD42="Menor",AD42="Moderado")),"Moderado",
IF(AND(OR(AB42="Baja",AB42="Improbable"),AD42="Mayor"),"Alto",
IF(AND(AB42="Muy Baja",OR(AD42="Leve",AD42="Menor")),"Bajo",
IF(AND(OR(AB42="Muy Baja",AB42="Rara vez"),OR(AD42="Moderado")),"Moderado",
IF(AND(OR(AB42="Muy Baja",AB42="Rara vez"),AD42="Mayor"),"Alto",
IF(AND(OR(AB42="Casi seguro",AB42="Probable",AB42="Posible"),AD42="Mayor"),"Extremo",
IF(AND(AB42="Casi seguro",AD42="Moderado"),"Extremo",
IF(AND(OR(AB42="Probable",AB42="Posible"),OR(AD42="Moderado")),"Alto",
IF(AD42="Catastrófico","Extremo","")))))))))))))))</f>
        <v/>
      </c>
      <c r="AG42" s="45"/>
      <c r="AH42" s="46" t="str">
        <f t="shared" ref="AH42" si="31">IF(AG42="Reducir (Mitigar)","Debe establecer el plan de acción a implementar para mitigar el nivel del riesgo",
IF(AG42="Reducir (Transferir)","No amerita plan de acción. Debe tercerizar la actividad que genera este riesgo o adquirir polizas para evitar responsabilidad economica, sin embargo mantiene la responsabilidad reputacional",
IF(AG42="Aceptar","No amerita plan de acción. Asuma las consecuencias de la materialización del riesgo",
IF(AG42="Evitar","No amerita plan de acción. No ejecute la actividad que genera el riesgo",
IF(AG42="Reducir","Debe establecer el plan de acción a implementar para mitigar el nivel del riesgo",
IF(AG42="Compartir","No amerita plan de acción. Comparta el riesgo con una parte interesada que pueda gestionarlo con mas eficacia",""))))))</f>
        <v/>
      </c>
      <c r="AI42" s="47"/>
      <c r="AJ42" s="48"/>
      <c r="AK42" s="49" t="str">
        <f t="shared" ref="AK42" si="32">IF(AI42="","","∑ Peso porcentual de cada acción definida")</f>
        <v/>
      </c>
      <c r="AL42" s="50"/>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row>
    <row r="43" spans="1:67" ht="31.5" customHeight="1">
      <c r="A43" s="35"/>
      <c r="B43" s="36"/>
      <c r="C43" s="36"/>
      <c r="D43" s="36"/>
      <c r="E43" s="36"/>
      <c r="F43" s="36"/>
      <c r="G43" s="36"/>
      <c r="H43" s="36"/>
      <c r="I43" s="36"/>
      <c r="J43" s="36"/>
      <c r="K43" s="37"/>
      <c r="L43" s="38"/>
      <c r="M43" s="36"/>
      <c r="N43" s="37"/>
      <c r="O43" s="38"/>
      <c r="P43" s="39"/>
      <c r="Q43" s="40" t="str">
        <f>IF($H$42="","",
IF(OR($H$42="Corrupción",$H$42="Lavado de Activos",$H$42="Financiación del Terrorismo",$H$42="Trámites, OPAs y Consultas de Acceso a la Información Pública"),'[8]6.Valoración Control Corrupción'!$E43,'[8]5. Valoración de Controles'!$H43))</f>
        <v/>
      </c>
      <c r="R43" s="41" t="str">
        <f>IF($H$42="","",
IF(OR($H$42="Corrupción",$H$42="Lavado de Activos",$H$42="Financiación del Terrorismo",$H$42="Trámites, OPAs y Consultas de Acceso a la Información Pública"),"No Aplica",'[8]5. Valoración de Controles'!$I43))</f>
        <v/>
      </c>
      <c r="S43" s="41" t="str">
        <f>IF($H$42="","",
IF(OR($H$42="Corrupción",$H$42="Lavado de Activos",$H$42="Financiación del Terrorismo",$H$42="Trámites, OPAs y Consultas de Acceso a la Información Pública"),"No Aplica",'[8]5. Valoración de Controles'!$J43))</f>
        <v/>
      </c>
      <c r="T43" s="41" t="str">
        <f>IF($H$42="","",
IF(OR($H$42="Corrupción",$H$42="Lavado de Activos",$H$42="Financiación del Terrorismo",$H$42="Trámites, OPAs y Consultas de Acceso a la Información Pública"),"No Aplica",'[8]5. Valoración de Controles'!$K43))</f>
        <v/>
      </c>
      <c r="U43" s="41" t="str">
        <f>IF($H$42="","",
IF(OR($H$42="Corrupción",$H$42="Lavado de Activos",$H$42="Financiación del Terrorismo",$H$42="Trámites, OPAs y Consultas de Acceso a la Información Pública"),"No Aplica",'[8]5. Valoración de Controles'!$L43))</f>
        <v/>
      </c>
      <c r="V43" s="41" t="str">
        <f>IF($H$42="","",
IF(OR($H$42="Corrupción",$H$42="Lavado de Activos",$H$42="Financiación del Terrorismo",$H$42="Trámites, OPAs y Consultas de Acceso a la Información Pública"),"No Aplica",'[8]5. Valoración de Controles'!$M43))</f>
        <v/>
      </c>
      <c r="W43" s="41" t="str">
        <f>IF($H$42="","",
IF(OR($H$42="Corrupción",$H$42="Lavado de Activos",$H$42="Financiación del Terrorismo",$H$42="Trámites, OPAs y Consultas de Acceso a la Información Pública"),"No Aplica",'[8]5. Valoración de Controles'!$N43))</f>
        <v/>
      </c>
      <c r="X43" s="42" t="str">
        <f>IF($H$42="","",
IF(OR($H$42="Corrupción",$H$42="Lavado de Activos",$H$42="Financiación del Terrorismo",$H$42="Trámites, OPAs y Consultas de Acceso a la Información Pública"),"No Aplica",'[8]5. Valoración de Controles'!$O43))</f>
        <v/>
      </c>
      <c r="Y43" s="42" t="str">
        <f>IF($H$42="","",
IF(OR($H$42="Corrupción",$H$42="Lavado de Activos",$H$42="Financiación del Terrorismo",$H$42="Trámites, OPAs y Consultas de Acceso a la Información Pública"),"No Aplica",'[8]5. Valoración de Controles'!$P43))</f>
        <v/>
      </c>
      <c r="Z43" s="42" t="str">
        <f>IF($H$42="","",
IF(OR($H$42="Corrupción",$H$42="Lavado de Activos",$H$42="Financiación del Terrorismo",$H$42="Trámites, OPAs y Consultas de Acceso a la Información Pública"),"No Aplica",'[8]5. Valoración de Controles'!$Q43))</f>
        <v/>
      </c>
      <c r="AA43" s="43" t="str">
        <f>IF($H$42="","",
IF(OR($H$42="Corrupción",$H$42="Lavado de Activos",$H$42="Financiación del Terrorismo",$H$42="Trámites, OPAs y Consultas de Acceso a la Información Pública"),"No aplica",'[8]5. Valoración de Controles'!$R43))</f>
        <v/>
      </c>
      <c r="AB43" s="37"/>
      <c r="AC43" s="52"/>
      <c r="AD43" s="37"/>
      <c r="AE43" s="52"/>
      <c r="AF43" s="39"/>
      <c r="AG43" s="45"/>
      <c r="AH43" s="53"/>
      <c r="AI43" s="54"/>
      <c r="AJ43" s="55"/>
      <c r="AK43" s="56"/>
      <c r="AL43" s="55"/>
    </row>
    <row r="44" spans="1:67" ht="31.5" customHeight="1">
      <c r="A44" s="35"/>
      <c r="B44" s="36"/>
      <c r="C44" s="36"/>
      <c r="D44" s="36"/>
      <c r="E44" s="36"/>
      <c r="F44" s="36"/>
      <c r="G44" s="36"/>
      <c r="H44" s="36"/>
      <c r="I44" s="36"/>
      <c r="J44" s="36"/>
      <c r="K44" s="37"/>
      <c r="L44" s="38"/>
      <c r="M44" s="36"/>
      <c r="N44" s="37"/>
      <c r="O44" s="38"/>
      <c r="P44" s="39"/>
      <c r="Q44" s="40" t="str">
        <f>IF($H$42="","",
IF(OR($H$42="Corrupción",$H$42="Lavado de Activos",$H$42="Financiación del Terrorismo",$H$42="Trámites, OPAs y Consultas de Acceso a la Información Pública"),'[8]6.Valoración Control Corrupción'!$E44,'[8]5. Valoración de Controles'!$H44))</f>
        <v/>
      </c>
      <c r="R44" s="41" t="str">
        <f>IF($H$42="","",
IF(OR($H$42="Corrupción",$H$42="Lavado de Activos",$H$42="Financiación del Terrorismo",$H$42="Trámites, OPAs y Consultas de Acceso a la Información Pública"),"No Aplica",'[8]5. Valoración de Controles'!$I44))</f>
        <v/>
      </c>
      <c r="S44" s="41" t="str">
        <f>IF($H$42="","",
IF(OR($H$42="Corrupción",$H$42="Lavado de Activos",$H$42="Financiación del Terrorismo",$H$42="Trámites, OPAs y Consultas de Acceso a la Información Pública"),"No Aplica",'[8]5. Valoración de Controles'!$J44))</f>
        <v/>
      </c>
      <c r="T44" s="41" t="str">
        <f>IF($H$42="","",
IF(OR($H$42="Corrupción",$H$42="Lavado de Activos",$H$42="Financiación del Terrorismo",$H$42="Trámites, OPAs y Consultas de Acceso a la Información Pública"),"No Aplica",'[8]5. Valoración de Controles'!$K44))</f>
        <v/>
      </c>
      <c r="U44" s="41" t="str">
        <f>IF($H$42="","",
IF(OR($H$42="Corrupción",$H$42="Lavado de Activos",$H$42="Financiación del Terrorismo",$H$42="Trámites, OPAs y Consultas de Acceso a la Información Pública"),"No Aplica",'[8]5. Valoración de Controles'!$L44))</f>
        <v/>
      </c>
      <c r="V44" s="41" t="str">
        <f>IF($H$42="","",
IF(OR($H$42="Corrupción",$H$42="Lavado de Activos",$H$42="Financiación del Terrorismo",$H$42="Trámites, OPAs y Consultas de Acceso a la Información Pública"),"No Aplica",'[8]5. Valoración de Controles'!$M44))</f>
        <v/>
      </c>
      <c r="W44" s="41" t="str">
        <f>IF($H$42="","",
IF(OR($H$42="Corrupción",$H$42="Lavado de Activos",$H$42="Financiación del Terrorismo",$H$42="Trámites, OPAs y Consultas de Acceso a la Información Pública"),"No Aplica",'[8]5. Valoración de Controles'!$N44))</f>
        <v/>
      </c>
      <c r="X44" s="42" t="str">
        <f>IF($H$42="","",
IF(OR($H$42="Corrupción",$H$42="Lavado de Activos",$H$42="Financiación del Terrorismo",$H$42="Trámites, OPAs y Consultas de Acceso a la Información Pública"),"No Aplica",'[8]5. Valoración de Controles'!$O44))</f>
        <v/>
      </c>
      <c r="Y44" s="42" t="str">
        <f>IF($H$42="","",
IF(OR($H$42="Corrupción",$H$42="Lavado de Activos",$H$42="Financiación del Terrorismo",$H$42="Trámites, OPAs y Consultas de Acceso a la Información Pública"),"No Aplica",'[8]5. Valoración de Controles'!$P44))</f>
        <v/>
      </c>
      <c r="Z44" s="42" t="str">
        <f>IF($H$42="","",
IF(OR($H$42="Corrupción",$H$42="Lavado de Activos",$H$42="Financiación del Terrorismo",$H$42="Trámites, OPAs y Consultas de Acceso a la Información Pública"),"No Aplica",'[8]5. Valoración de Controles'!$Q44))</f>
        <v/>
      </c>
      <c r="AA44" s="43" t="str">
        <f>IF($H$42="","",
IF(OR($H$42="Corrupción",$H$42="Lavado de Activos",$H$42="Financiación del Terrorismo",$H$42="Trámites, OPAs y Consultas de Acceso a la Información Pública"),"No aplica",'[8]5. Valoración de Controles'!$R44))</f>
        <v/>
      </c>
      <c r="AB44" s="37"/>
      <c r="AC44" s="52"/>
      <c r="AD44" s="37"/>
      <c r="AE44" s="52"/>
      <c r="AF44" s="39"/>
      <c r="AG44" s="45"/>
      <c r="AH44" s="53"/>
      <c r="AI44" s="54"/>
      <c r="AJ44" s="55"/>
      <c r="AK44" s="56"/>
      <c r="AL44" s="55"/>
    </row>
    <row r="45" spans="1:67" ht="31.5" customHeight="1">
      <c r="A45" s="35">
        <v>13</v>
      </c>
      <c r="B45" s="36" t="str">
        <f>'[8]2. Identificación del Riesgo'!B45:B47</f>
        <v/>
      </c>
      <c r="C45" s="36" t="str">
        <f>IF('[8]2. Identificación del Riesgo'!C45:C47="","",'[8]2. Identificación del Riesgo'!C45:C47)</f>
        <v/>
      </c>
      <c r="D45" s="36" t="str">
        <f>IF('[8]2. Identificación del Riesgo'!D45:D47="","",'[8]2. Identificación del Riesgo'!D45:D47)</f>
        <v/>
      </c>
      <c r="E45" s="36" t="str">
        <f>IF('[8]2. Identificación del Riesgo'!E45:E47="","",'[8]2. Identificación del Riesgo'!E45:E47)</f>
        <v/>
      </c>
      <c r="F45" s="36" t="str">
        <f>IF('[8]2. Identificación del Riesgo'!F45:F47="","",'[8]2. Identificación del Riesgo'!F45:F47)</f>
        <v/>
      </c>
      <c r="G45" s="36" t="str">
        <f>IF('[8]2. Identificación del Riesgo'!G45:G47="","",'[8]2. Identificación del Riesgo'!G45:G47)</f>
        <v/>
      </c>
      <c r="H45" s="36" t="str">
        <f>IF('[8]2. Identificación del Riesgo'!H45:H47="","",'[8]2. Identificación del Riesgo'!H45:H47)</f>
        <v/>
      </c>
      <c r="I45" s="36" t="str">
        <f>IF('[8]2. Identificación del Riesgo'!I45:I47="","",'[8]2. Identificación del Riesgo'!I45:I47)</f>
        <v/>
      </c>
      <c r="J45" s="36" t="str">
        <f>IF('[8]2. Identificación del Riesgo'!J45:J47="","",'[8]2. Identificación del Riesgo'!J45:J47)</f>
        <v/>
      </c>
      <c r="K45" s="37" t="str">
        <f>'[8]2. Identificación del Riesgo'!K45:K47</f>
        <v/>
      </c>
      <c r="L45" s="38" t="str">
        <f>'[8]2. Identificación del Riesgo'!L45:L47</f>
        <v/>
      </c>
      <c r="M45" s="36" t="str">
        <f>IF(OR('[8]2. Identificación del Riesgo'!H45:H47="Corrupción",'[8]2. Identificación del Riesgo'!H45:H47="Lavado de Activos",'[8]2. Identificación del Riesgo'!H45:H47="Financiación del Terrorismo",'[8]2. Identificación del Riesgo'!H45:H47="Trámites, OPAs y Consultas de Acceso a la Información Pública"),"No Aplica",
IF('[8]2. Identificación del Riesgo'!M45:M47="","",'[8]2. Identificación del Riesgo'!M45:M47))</f>
        <v/>
      </c>
      <c r="N45" s="37" t="str">
        <f>'[8]2. Identificación del Riesgo'!N45:N47</f>
        <v/>
      </c>
      <c r="O45" s="38" t="str">
        <f>'[8]2. Identificación del Riesgo'!O45:O47</f>
        <v/>
      </c>
      <c r="P45" s="39" t="str">
        <f>'[8]2. Identificación del Riesgo'!P45:P47</f>
        <v/>
      </c>
      <c r="Q45" s="40" t="str">
        <f>IF($H$45="","",
IF(OR($H$45="Corrupción",$H$45="Lavado de Activos",$H$45="Financiación del Terrorismo",$H$45="Trámites, OPAs y Consultas de Acceso a la Información Pública"),'[8]6.Valoración Control Corrupción'!$E45,'[8]5. Valoración de Controles'!$H45))</f>
        <v/>
      </c>
      <c r="R45" s="41" t="str">
        <f>IF($H$45="","",
IF(OR($H$45="Corrupción",$H$45="Lavado de Activos",$H$45="Financiación del Terrorismo",$H$45="Trámites, OPAs y Consultas de Acceso a la Información Pública"),"No Aplica",'[8]5. Valoración de Controles'!$I45))</f>
        <v/>
      </c>
      <c r="S45" s="41" t="str">
        <f>IF($H$45="","",
IF(OR($H$45="Corrupción",$H$45="Lavado de Activos",$H$45="Financiación del Terrorismo",$H$45="Trámites, OPAs y Consultas de Acceso a la Información Pública"),"No Aplica",'[8]5. Valoración de Controles'!$J45))</f>
        <v/>
      </c>
      <c r="T45" s="41" t="str">
        <f>IF($H$45="","",
IF(OR($H$45="Corrupción",$H$45="Lavado de Activos",$H$45="Financiación del Terrorismo",$H$45="Trámites, OPAs y Consultas de Acceso a la Información Pública"),"No Aplica",'[8]5. Valoración de Controles'!$K45))</f>
        <v/>
      </c>
      <c r="U45" s="41" t="str">
        <f>IF($H$45="","",
IF(OR($H$45="Corrupción",$H$45="Lavado de Activos",$H$45="Financiación del Terrorismo",$H$45="Trámites, OPAs y Consultas de Acceso a la Información Pública"),"No Aplica",'[8]5. Valoración de Controles'!$L45))</f>
        <v/>
      </c>
      <c r="V45" s="41" t="str">
        <f>IF($H$45="","",
IF(OR($H$45="Corrupción",$H$45="Lavado de Activos",$H$45="Financiación del Terrorismo",$H$45="Trámites, OPAs y Consultas de Acceso a la Información Pública"),"No Aplica",'[8]5. Valoración de Controles'!$M45))</f>
        <v/>
      </c>
      <c r="W45" s="41" t="str">
        <f>IF($H$45="","",
IF(OR($H$45="Corrupción",$H$45="Lavado de Activos",$H$45="Financiación del Terrorismo",$H$45="Trámites, OPAs y Consultas de Acceso a la Información Pública"),"No Aplica",'[8]5. Valoración de Controles'!$N45))</f>
        <v/>
      </c>
      <c r="X45" s="42" t="str">
        <f>IF($H$45="","",
IF(OR($H$45="Corrupción",$H$45="Lavado de Activos",$H$45="Financiación del Terrorismo",$H$45="Trámites, OPAs y Consultas de Acceso a la Información Pública"),"No Aplica",'[8]5. Valoración de Controles'!$O45))</f>
        <v/>
      </c>
      <c r="Y45" s="42" t="str">
        <f>IF($H$45="","",
IF(OR($H$45="Corrupción",$H$45="Lavado de Activos",$H$45="Financiación del Terrorismo",$H$45="Trámites, OPAs y Consultas de Acceso a la Información Pública"),"No Aplica",'[8]5. Valoración de Controles'!$P45))</f>
        <v/>
      </c>
      <c r="Z45" s="42" t="str">
        <f>IF($H$45="","",
IF(OR($H$45="Corrupción",$H$45="Lavado de Activos",$H$45="Financiación del Terrorismo",$H$45="Trámites, OPAs y Consultas de Acceso a la Información Pública"),"No Aplica",'[8]5. Valoración de Controles'!$Q45))</f>
        <v/>
      </c>
      <c r="AA45" s="43" t="str">
        <f>IF($H$45="","",
IF(OR($H$45="Corrupción",$H$45="Lavado de Activos",$H$45="Financiación del Terrorismo",$H$45="Trámites, OPAs y Consultas de Acceso a la Información Pública"),"No aplica",'[8]5. Valoración de Controles'!$R45))</f>
        <v/>
      </c>
      <c r="AB45" s="37" t="str">
        <f>IF(H45="","",
IF(OR(H45="Corrupción",H45="Lavado de Activos",H45="Financiación del Terrorismo",H45="Trámites, OPAs y Consultas de Acceso a la Información Pública"),'[8]6.Valoración Control Corrupción'!W45:W47,
IF(OR(H45&lt;&gt;"Corrupción",H45&lt;&gt;"Lavado de Activos",H45&lt;&gt;"Financiación del Terrorismo",H45&lt;&gt;"Trámites, OPAs y Consultas de Acceso a la Información Pública"),IF(AC45="","",
IF(AND(AC45&gt;0,AC45&lt;0.4),"Muy Baja",
IF(AND(AC45&gt;=0.4,AC45&lt;0.6),"Baja",
IF(AND(AC45&gt;=0.6,AC45&lt;0.8),"Media",
IF(AND(AC45&gt;=0.8,AC45&lt;1),"Alta",
IF(AC45&gt;=1,"Muy Alta","")))))))))</f>
        <v/>
      </c>
      <c r="AC45" s="44"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IF('[8]5. Valoración de Controles'!U47&gt;0,'[8]5. Valoración de Controles'!U47,
IF('[8]5. Valoración de Controles'!U46&gt;0,'[8]5. Valoración de Controles'!U46,
IF('[8]5. Valoración de Controles'!U45&gt;0,'[8]5. Valoración de Controles'!U45,L45))))))</f>
        <v/>
      </c>
      <c r="AD45" s="37" t="str">
        <f>IF(H45="","",
IF(OR(H45="Corrupción",H45="Lavado de Activos",H45="Financiación del Terrorismo",H45="Trámites, OPAs y Consultas de Acceso a la Información Pública"),'[8]3. Impacto Riesgo de Corrupción'!Z45:Z47,
IF(OR(H45&lt;&gt;"Corrupción",H45&lt;&gt;"Lavado de Activos",H45&lt;&gt;"Financiación del Terrorismo",H45&lt;&gt;"Trámites, OPAs y Consultas de Acceso a la Información Pública"),
IF(AE45="","",
IF(AND(AE45&gt;0,AE45&lt;0.4),"Leve",
IF(AND(AE45&gt;=0.4,AE45&lt;0.6),"Menor",
IF(AND(AE45&gt;=0.6,AE45&lt;0.8),"Moderado",
IF(AND(AE45&gt;=0.8,AE45&lt;1),"Mayor",
IF(AE45&gt;=1,"Catastrófico","")))))))))</f>
        <v/>
      </c>
      <c r="AE45" s="44"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IF('[8]5. Valoración de Controles'!V47&gt;0,'[8]5. Valoración de Controles'!V47,
IF('[8]5. Valoración de Controles'!V46&gt;0,'[8]5. Valoración de Controles'!V46,
IF('[8]5. Valoración de Controles'!V45&gt;0,'[8]5. Valoración de Controles'!V45,O45))))))</f>
        <v/>
      </c>
      <c r="AF45" s="39" t="str">
        <f t="shared" ref="AF45" si="33">IF(AND(AB45="Muy Alta",OR(AD45="Leve",AD45="Menor",AD45="Moderado",AD45="Mayor")),"Alto",
IF(AND(AB45="Alta",OR(AD45="Leve",AD45="Menor")),"Moderado",
IF(AND(AB45="Alta",OR(AD45="Moderado",AD45="Mayor")),"Alto",
IF(AND(AB45="Media",OR(AD45="Leve",AD45="Menor",AD45="Moderado")),"Moderado",
IF(AND(AB45="Media",OR(AD45="Mayor")),"Alto",
IF(AND(AB45="Baja",OR(AD45="Leve")),"Bajo",
IF(AND(OR(AB45="Baja",AB45="Improbable"),OR(AD45="Menor",AD45="Moderado")),"Moderado",
IF(AND(OR(AB45="Baja",AB45="Improbable"),AD45="Mayor"),"Alto",
IF(AND(AB45="Muy Baja",OR(AD45="Leve",AD45="Menor")),"Bajo",
IF(AND(OR(AB45="Muy Baja",AB45="Rara vez"),OR(AD45="Moderado")),"Moderado",
IF(AND(OR(AB45="Muy Baja",AB45="Rara vez"),AD45="Mayor"),"Alto",
IF(AND(OR(AB45="Casi seguro",AB45="Probable",AB45="Posible"),AD45="Mayor"),"Extremo",
IF(AND(AB45="Casi seguro",AD45="Moderado"),"Extremo",
IF(AND(OR(AB45="Probable",AB45="Posible"),OR(AD45="Moderado")),"Alto",
IF(AD45="Catastrófico","Extremo","")))))))))))))))</f>
        <v/>
      </c>
      <c r="AG45" s="45"/>
      <c r="AH45" s="46" t="str">
        <f t="shared" ref="AH45" si="34">IF(AG45="Reducir (Mitigar)","Debe establecer el plan de acción a implementar para mitigar el nivel del riesgo",
IF(AG45="Reducir (Transferir)","No amerita plan de acción. Debe tercerizar la actividad que genera este riesgo o adquirir polizas para evitar responsabilidad economica, sin embargo mantiene la responsabilidad reputacional",
IF(AG45="Aceptar","No amerita plan de acción. Asuma las consecuencias de la materialización del riesgo",
IF(AG45="Evitar","No amerita plan de acción. No ejecute la actividad que genera el riesgo",
IF(AG45="Reducir","Debe establecer el plan de acción a implementar para mitigar el nivel del riesgo",
IF(AG45="Compartir","No amerita plan de acción. Comparta el riesgo con una parte interesada que pueda gestionarlo con mas eficacia",""))))))</f>
        <v/>
      </c>
      <c r="AI45" s="47"/>
      <c r="AJ45" s="48"/>
      <c r="AK45" s="49" t="str">
        <f t="shared" ref="AK45" si="35">IF(AI45="","","∑ Peso porcentual de cada acción definida")</f>
        <v/>
      </c>
      <c r="AL45" s="50"/>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row>
    <row r="46" spans="1:67" ht="31.5" customHeight="1">
      <c r="A46" s="35"/>
      <c r="B46" s="36"/>
      <c r="C46" s="36"/>
      <c r="D46" s="36"/>
      <c r="E46" s="36"/>
      <c r="F46" s="36"/>
      <c r="G46" s="36"/>
      <c r="H46" s="36"/>
      <c r="I46" s="36"/>
      <c r="J46" s="36"/>
      <c r="K46" s="37"/>
      <c r="L46" s="38"/>
      <c r="M46" s="36"/>
      <c r="N46" s="37"/>
      <c r="O46" s="38"/>
      <c r="P46" s="39"/>
      <c r="Q46" s="40" t="str">
        <f>IF($H$45="","",
IF(OR($H$45="Corrupción",$H$45="Lavado de Activos",$H$45="Financiación del Terrorismo",$H$45="Trámites, OPAs y Consultas de Acceso a la Información Pública"),'[8]6.Valoración Control Corrupción'!$E46,'[8]5. Valoración de Controles'!$H46))</f>
        <v/>
      </c>
      <c r="R46" s="41" t="str">
        <f>IF($H$45="","",
IF(OR($H$45="Corrupción",$H$45="Lavado de Activos",$H$45="Financiación del Terrorismo",$H$45="Trámites, OPAs y Consultas de Acceso a la Información Pública"),"No Aplica",'[8]5. Valoración de Controles'!$I46))</f>
        <v/>
      </c>
      <c r="S46" s="41" t="str">
        <f>IF($H$45="","",
IF(OR($H$45="Corrupción",$H$45="Lavado de Activos",$H$45="Financiación del Terrorismo",$H$45="Trámites, OPAs y Consultas de Acceso a la Información Pública"),"No Aplica",'[8]5. Valoración de Controles'!$J46))</f>
        <v/>
      </c>
      <c r="T46" s="41" t="str">
        <f>IF($H$45="","",
IF(OR($H$45="Corrupción",$H$45="Lavado de Activos",$H$45="Financiación del Terrorismo",$H$45="Trámites, OPAs y Consultas de Acceso a la Información Pública"),"No Aplica",'[8]5. Valoración de Controles'!$K46))</f>
        <v/>
      </c>
      <c r="U46" s="41" t="str">
        <f>IF($H$45="","",
IF(OR($H$45="Corrupción",$H$45="Lavado de Activos",$H$45="Financiación del Terrorismo",$H$45="Trámites, OPAs y Consultas de Acceso a la Información Pública"),"No Aplica",'[8]5. Valoración de Controles'!$L46))</f>
        <v/>
      </c>
      <c r="V46" s="41" t="str">
        <f>IF($H$45="","",
IF(OR($H$45="Corrupción",$H$45="Lavado de Activos",$H$45="Financiación del Terrorismo",$H$45="Trámites, OPAs y Consultas de Acceso a la Información Pública"),"No Aplica",'[8]5. Valoración de Controles'!$M46))</f>
        <v/>
      </c>
      <c r="W46" s="41" t="str">
        <f>IF($H$45="","",
IF(OR($H$45="Corrupción",$H$45="Lavado de Activos",$H$45="Financiación del Terrorismo",$H$45="Trámites, OPAs y Consultas de Acceso a la Información Pública"),"No Aplica",'[8]5. Valoración de Controles'!$N46))</f>
        <v/>
      </c>
      <c r="X46" s="42" t="str">
        <f>IF($H$45="","",
IF(OR($H$45="Corrupción",$H$45="Lavado de Activos",$H$45="Financiación del Terrorismo",$H$45="Trámites, OPAs y Consultas de Acceso a la Información Pública"),"No Aplica",'[8]5. Valoración de Controles'!$O46))</f>
        <v/>
      </c>
      <c r="Y46" s="42" t="str">
        <f>IF($H$45="","",
IF(OR($H$45="Corrupción",$H$45="Lavado de Activos",$H$45="Financiación del Terrorismo",$H$45="Trámites, OPAs y Consultas de Acceso a la Información Pública"),"No Aplica",'[8]5. Valoración de Controles'!$P46))</f>
        <v/>
      </c>
      <c r="Z46" s="42" t="str">
        <f>IF($H$45="","",
IF(OR($H$45="Corrupción",$H$45="Lavado de Activos",$H$45="Financiación del Terrorismo",$H$45="Trámites, OPAs y Consultas de Acceso a la Información Pública"),"No Aplica",'[8]5. Valoración de Controles'!$Q46))</f>
        <v/>
      </c>
      <c r="AA46" s="43" t="str">
        <f>IF($H$45="","",
IF(OR($H$45="Corrupción",$H$45="Lavado de Activos",$H$45="Financiación del Terrorismo",$H$45="Trámites, OPAs y Consultas de Acceso a la Información Pública"),"No aplica",'[8]5. Valoración de Controles'!$R46))</f>
        <v/>
      </c>
      <c r="AB46" s="37"/>
      <c r="AC46" s="52"/>
      <c r="AD46" s="37"/>
      <c r="AE46" s="52"/>
      <c r="AF46" s="39"/>
      <c r="AG46" s="45"/>
      <c r="AH46" s="53"/>
      <c r="AI46" s="54"/>
      <c r="AJ46" s="55"/>
      <c r="AK46" s="56"/>
      <c r="AL46" s="55"/>
    </row>
    <row r="47" spans="1:67" ht="31.5" customHeight="1">
      <c r="A47" s="35"/>
      <c r="B47" s="36"/>
      <c r="C47" s="36"/>
      <c r="D47" s="36"/>
      <c r="E47" s="36"/>
      <c r="F47" s="36"/>
      <c r="G47" s="36"/>
      <c r="H47" s="36"/>
      <c r="I47" s="36"/>
      <c r="J47" s="36"/>
      <c r="K47" s="37"/>
      <c r="L47" s="38"/>
      <c r="M47" s="36"/>
      <c r="N47" s="37"/>
      <c r="O47" s="38"/>
      <c r="P47" s="39"/>
      <c r="Q47" s="40" t="str">
        <f>IF($H$45="","",
IF(OR($H$45="Corrupción",$H$45="Lavado de Activos",$H$45="Financiación del Terrorismo",$H$45="Trámites, OPAs y Consultas de Acceso a la Información Pública"),'[8]6.Valoración Control Corrupción'!$E47,'[8]5. Valoración de Controles'!$H47))</f>
        <v/>
      </c>
      <c r="R47" s="41" t="str">
        <f>IF($H$45="","",
IF(OR($H$45="Corrupción",$H$45="Lavado de Activos",$H$45="Financiación del Terrorismo",$H$45="Trámites, OPAs y Consultas de Acceso a la Información Pública"),"No Aplica",'[8]5. Valoración de Controles'!$I47))</f>
        <v/>
      </c>
      <c r="S47" s="41" t="str">
        <f>IF($H$45="","",
IF(OR($H$45="Corrupción",$H$45="Lavado de Activos",$H$45="Financiación del Terrorismo",$H$45="Trámites, OPAs y Consultas de Acceso a la Información Pública"),"No Aplica",'[8]5. Valoración de Controles'!$J47))</f>
        <v/>
      </c>
      <c r="T47" s="41" t="str">
        <f>IF($H$45="","",
IF(OR($H$45="Corrupción",$H$45="Lavado de Activos",$H$45="Financiación del Terrorismo",$H$45="Trámites, OPAs y Consultas de Acceso a la Información Pública"),"No Aplica",'[8]5. Valoración de Controles'!$K47))</f>
        <v/>
      </c>
      <c r="U47" s="41" t="str">
        <f>IF($H$45="","",
IF(OR($H$45="Corrupción",$H$45="Lavado de Activos",$H$45="Financiación del Terrorismo",$H$45="Trámites, OPAs y Consultas de Acceso a la Información Pública"),"No Aplica",'[8]5. Valoración de Controles'!$L47))</f>
        <v/>
      </c>
      <c r="V47" s="41" t="str">
        <f>IF($H$45="","",
IF(OR($H$45="Corrupción",$H$45="Lavado de Activos",$H$45="Financiación del Terrorismo",$H$45="Trámites, OPAs y Consultas de Acceso a la Información Pública"),"No Aplica",'[8]5. Valoración de Controles'!$M47))</f>
        <v/>
      </c>
      <c r="W47" s="41" t="str">
        <f>IF($H$45="","",
IF(OR($H$45="Corrupción",$H$45="Lavado de Activos",$H$45="Financiación del Terrorismo",$H$45="Trámites, OPAs y Consultas de Acceso a la Información Pública"),"No Aplica",'[8]5. Valoración de Controles'!$N47))</f>
        <v/>
      </c>
      <c r="X47" s="42" t="str">
        <f>IF($H$45="","",
IF(OR($H$45="Corrupción",$H$45="Lavado de Activos",$H$45="Financiación del Terrorismo",$H$45="Trámites, OPAs y Consultas de Acceso a la Información Pública"),"No Aplica",'[8]5. Valoración de Controles'!$O47))</f>
        <v/>
      </c>
      <c r="Y47" s="42" t="str">
        <f>IF($H$45="","",
IF(OR($H$45="Corrupción",$H$45="Lavado de Activos",$H$45="Financiación del Terrorismo",$H$45="Trámites, OPAs y Consultas de Acceso a la Información Pública"),"No Aplica",'[8]5. Valoración de Controles'!$P47))</f>
        <v/>
      </c>
      <c r="Z47" s="42" t="str">
        <f>IF($H$45="","",
IF(OR($H$45="Corrupción",$H$45="Lavado de Activos",$H$45="Financiación del Terrorismo",$H$45="Trámites, OPAs y Consultas de Acceso a la Información Pública"),"No Aplica",'[8]5. Valoración de Controles'!$Q47))</f>
        <v/>
      </c>
      <c r="AA47" s="43" t="str">
        <f>IF($H$45="","",
IF(OR($H$45="Corrupción",$H$45="Lavado de Activos",$H$45="Financiación del Terrorismo",$H$45="Trámites, OPAs y Consultas de Acceso a la Información Pública"),"No aplica",'[8]5. Valoración de Controles'!$R47))</f>
        <v/>
      </c>
      <c r="AB47" s="37"/>
      <c r="AC47" s="52"/>
      <c r="AD47" s="37"/>
      <c r="AE47" s="52"/>
      <c r="AF47" s="39"/>
      <c r="AG47" s="45"/>
      <c r="AH47" s="53"/>
      <c r="AI47" s="54"/>
      <c r="AJ47" s="55"/>
      <c r="AK47" s="56"/>
      <c r="AL47" s="55"/>
    </row>
    <row r="48" spans="1:67" ht="31.5" customHeight="1">
      <c r="A48" s="35">
        <v>14</v>
      </c>
      <c r="B48" s="36" t="str">
        <f>'[8]2. Identificación del Riesgo'!B48:B50</f>
        <v/>
      </c>
      <c r="C48" s="36" t="str">
        <f>IF('[8]2. Identificación del Riesgo'!C48:C50="","",'[8]2. Identificación del Riesgo'!C48:C50)</f>
        <v/>
      </c>
      <c r="D48" s="36" t="str">
        <f>IF('[8]2. Identificación del Riesgo'!D48:D50="","",'[8]2. Identificación del Riesgo'!D48:D50)</f>
        <v/>
      </c>
      <c r="E48" s="36" t="str">
        <f>IF('[8]2. Identificación del Riesgo'!E48:E50="","",'[8]2. Identificación del Riesgo'!E48:E50)</f>
        <v/>
      </c>
      <c r="F48" s="36" t="str">
        <f>IF('[8]2. Identificación del Riesgo'!F48:F50="","",'[8]2. Identificación del Riesgo'!F48:F50)</f>
        <v/>
      </c>
      <c r="G48" s="36" t="str">
        <f>IF('[8]2. Identificación del Riesgo'!G48:G50="","",'[8]2. Identificación del Riesgo'!G48:G50)</f>
        <v/>
      </c>
      <c r="H48" s="36" t="str">
        <f>IF('[8]2. Identificación del Riesgo'!H48:H50="","",'[8]2. Identificación del Riesgo'!H48:H50)</f>
        <v/>
      </c>
      <c r="I48" s="36" t="str">
        <f>IF('[8]2. Identificación del Riesgo'!I48:I50="","",'[8]2. Identificación del Riesgo'!I48:I50)</f>
        <v/>
      </c>
      <c r="J48" s="36" t="str">
        <f>IF('[8]2. Identificación del Riesgo'!J48:J50="","",'[8]2. Identificación del Riesgo'!J48:J50)</f>
        <v/>
      </c>
      <c r="K48" s="37" t="str">
        <f>'[8]2. Identificación del Riesgo'!K48:K50</f>
        <v/>
      </c>
      <c r="L48" s="38" t="str">
        <f>'[8]2. Identificación del Riesgo'!L48:L50</f>
        <v/>
      </c>
      <c r="M48" s="36" t="str">
        <f>IF(OR('[8]2. Identificación del Riesgo'!H48:H50="Corrupción",'[8]2. Identificación del Riesgo'!H48:H50="Lavado de Activos",'[8]2. Identificación del Riesgo'!H48:H50="Financiación del Terrorismo",'[8]2. Identificación del Riesgo'!H48:H50="Trámites, OPAs y Consultas de Acceso a la Información Pública"),"No Aplica",
IF('[8]2. Identificación del Riesgo'!M48:M50="","",'[8]2. Identificación del Riesgo'!M48:M50))</f>
        <v/>
      </c>
      <c r="N48" s="37" t="str">
        <f>'[8]2. Identificación del Riesgo'!N48:N50</f>
        <v/>
      </c>
      <c r="O48" s="38" t="str">
        <f>'[8]2. Identificación del Riesgo'!O48:O50</f>
        <v/>
      </c>
      <c r="P48" s="39" t="str">
        <f>'[8]2. Identificación del Riesgo'!P48:P50</f>
        <v/>
      </c>
      <c r="Q48" s="40" t="str">
        <f>IF($H$48="","",
IF(OR($H$48="Corrupción",$H$48="Lavado de Activos",$H$48="Financiación del Terrorismo",$H$48="Trámites, OPAs y Consultas de Acceso a la Información Pública"),'[8]6.Valoración Control Corrupción'!$E48,'[8]5. Valoración de Controles'!$H48))</f>
        <v/>
      </c>
      <c r="R48" s="41" t="str">
        <f>IF($H$48="","",
IF(OR($H$48="Corrupción",$H$48="Lavado de Activos",$H$48="Financiación del Terrorismo",$H$48="Trámites, OPAs y Consultas de Acceso a la Información Pública"),"No Aplica",'[8]5. Valoración de Controles'!$I48))</f>
        <v/>
      </c>
      <c r="S48" s="41" t="str">
        <f>IF($H$48="","",
IF(OR($H$48="Corrupción",$H$48="Lavado de Activos",$H$48="Financiación del Terrorismo",$H$48="Trámites, OPAs y Consultas de Acceso a la Información Pública"),"No Aplica",'[8]5. Valoración de Controles'!$J48))</f>
        <v/>
      </c>
      <c r="T48" s="41" t="str">
        <f>IF($H$48="","",
IF(OR($H$48="Corrupción",$H$48="Lavado de Activos",$H$48="Financiación del Terrorismo",$H$48="Trámites, OPAs y Consultas de Acceso a la Información Pública"),"No Aplica",'[8]5. Valoración de Controles'!$K48))</f>
        <v/>
      </c>
      <c r="U48" s="41" t="str">
        <f>IF($H$48="","",
IF(OR($H$48="Corrupción",$H$48="Lavado de Activos",$H$48="Financiación del Terrorismo",$H$48="Trámites, OPAs y Consultas de Acceso a la Información Pública"),"No Aplica",'[8]5. Valoración de Controles'!$L48))</f>
        <v/>
      </c>
      <c r="V48" s="41" t="str">
        <f>IF($H$48="","",
IF(OR($H$48="Corrupción",$H$48="Lavado de Activos",$H$48="Financiación del Terrorismo",$H$48="Trámites, OPAs y Consultas de Acceso a la Información Pública"),"No Aplica",'[8]5. Valoración de Controles'!$M48))</f>
        <v/>
      </c>
      <c r="W48" s="41" t="str">
        <f>IF($H$48="","",
IF(OR($H$48="Corrupción",$H$48="Lavado de Activos",$H$48="Financiación del Terrorismo",$H$48="Trámites, OPAs y Consultas de Acceso a la Información Pública"),"No Aplica",'[8]5. Valoración de Controles'!$N48))</f>
        <v/>
      </c>
      <c r="X48" s="42" t="str">
        <f>IF($H$48="","",
IF(OR($H$48="Corrupción",$H$48="Lavado de Activos",$H$48="Financiación del Terrorismo",$H$48="Trámites, OPAs y Consultas de Acceso a la Información Pública"),"No Aplica",'[8]5. Valoración de Controles'!$O48))</f>
        <v/>
      </c>
      <c r="Y48" s="42" t="str">
        <f>IF($H$48="","",
IF(OR($H$48="Corrupción",$H$48="Lavado de Activos",$H$48="Financiación del Terrorismo",$H$48="Trámites, OPAs y Consultas de Acceso a la Información Pública"),"No Aplica",'[8]5. Valoración de Controles'!$P48))</f>
        <v/>
      </c>
      <c r="Z48" s="42" t="str">
        <f>IF($H$48="","",
IF(OR($H$48="Corrupción",$H$48="Lavado de Activos",$H$48="Financiación del Terrorismo",$H$48="Trámites, OPAs y Consultas de Acceso a la Información Pública"),"No Aplica",'[8]5. Valoración de Controles'!$Q48))</f>
        <v/>
      </c>
      <c r="AA48" s="43" t="str">
        <f>IF($H$48="","",
IF(OR($H$48="Corrupción",$H$48="Lavado de Activos",$H$48="Financiación del Terrorismo",$H$48="Trámites, OPAs y Consultas de Acceso a la Información Pública"),"No aplica",'[8]5. Valoración de Controles'!$R48))</f>
        <v/>
      </c>
      <c r="AB48" s="37" t="str">
        <f>IF(H48="","",
IF(OR(H48="Corrupción",H48="Lavado de Activos",H48="Financiación del Terrorismo",H48="Trámites, OPAs y Consultas de Acceso a la Información Pública"),'[8]6.Valoración Control Corrupción'!W48:W50,
IF(OR(H48&lt;&gt;"Corrupción",H48&lt;&gt;"Lavado de Activos",H48&lt;&gt;"Financiación del Terrorismo",H48&lt;&gt;"Trámites, OPAs y Consultas de Acceso a la Información Pública"),IF(AC48="","",
IF(AND(AC48&gt;0,AC48&lt;0.4),"Muy Baja",
IF(AND(AC48&gt;=0.4,AC48&lt;0.6),"Baja",
IF(AND(AC48&gt;=0.6,AC48&lt;0.8),"Media",
IF(AND(AC48&gt;=0.8,AC48&lt;1),"Alta",
IF(AC48&gt;=1,"Muy Alta","")))))))))</f>
        <v/>
      </c>
      <c r="AC48" s="44"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IF('[8]5. Valoración de Controles'!U50&gt;0,'[8]5. Valoración de Controles'!U50,
IF('[8]5. Valoración de Controles'!U49&gt;0,'[8]5. Valoración de Controles'!U49,
IF('[8]5. Valoración de Controles'!U48&gt;0,'[8]5. Valoración de Controles'!U48,L48))))))</f>
        <v/>
      </c>
      <c r="AD48" s="37" t="str">
        <f>IF(H48="","",
IF(OR(H48="Corrupción",H48="Lavado de Activos",H48="Financiación del Terrorismo",H48="Trámites, OPAs y Consultas de Acceso a la Información Pública"),'[8]3. Impacto Riesgo de Corrupción'!Z48:Z50,
IF(OR(H48&lt;&gt;"Corrupción",H48&lt;&gt;"Lavado de Activos",H48&lt;&gt;"Financiación del Terrorismo",H48&lt;&gt;"Trámites, OPAs y Consultas de Acceso a la Información Pública"),
IF(AE48="","",
IF(AND(AE48&gt;0,AE48&lt;0.4),"Leve",
IF(AND(AE48&gt;=0.4,AE48&lt;0.6),"Menor",
IF(AND(AE48&gt;=0.6,AE48&lt;0.8),"Moderado",
IF(AND(AE48&gt;=0.8,AE48&lt;1),"Mayor",
IF(AE48&gt;=1,"Catastrófico","")))))))))</f>
        <v/>
      </c>
      <c r="AE48" s="44"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IF('[8]5. Valoración de Controles'!V50&gt;0,'[8]5. Valoración de Controles'!V50,
IF('[8]5. Valoración de Controles'!V49&gt;0,'[8]5. Valoración de Controles'!V49,
IF('[8]5. Valoración de Controles'!V48&gt;0,'[8]5. Valoración de Controles'!V48,O48))))))</f>
        <v/>
      </c>
      <c r="AF48" s="39" t="str">
        <f t="shared" ref="AF48" si="36">IF(AND(AB48="Muy Alta",OR(AD48="Leve",AD48="Menor",AD48="Moderado",AD48="Mayor")),"Alto",
IF(AND(AB48="Alta",OR(AD48="Leve",AD48="Menor")),"Moderado",
IF(AND(AB48="Alta",OR(AD48="Moderado",AD48="Mayor")),"Alto",
IF(AND(AB48="Media",OR(AD48="Leve",AD48="Menor",AD48="Moderado")),"Moderado",
IF(AND(AB48="Media",OR(AD48="Mayor")),"Alto",
IF(AND(AB48="Baja",OR(AD48="Leve")),"Bajo",
IF(AND(OR(AB48="Baja",AB48="Improbable"),OR(AD48="Menor",AD48="Moderado")),"Moderado",
IF(AND(OR(AB48="Baja",AB48="Improbable"),AD48="Mayor"),"Alto",
IF(AND(AB48="Muy Baja",OR(AD48="Leve",AD48="Menor")),"Bajo",
IF(AND(OR(AB48="Muy Baja",AB48="Rara vez"),OR(AD48="Moderado")),"Moderado",
IF(AND(OR(AB48="Muy Baja",AB48="Rara vez"),AD48="Mayor"),"Alto",
IF(AND(OR(AB48="Casi seguro",AB48="Probable",AB48="Posible"),AD48="Mayor"),"Extremo",
IF(AND(AB48="Casi seguro",AD48="Moderado"),"Extremo",
IF(AND(OR(AB48="Probable",AB48="Posible"),OR(AD48="Moderado")),"Alto",
IF(AD48="Catastrófico","Extremo","")))))))))))))))</f>
        <v/>
      </c>
      <c r="AG48" s="45"/>
      <c r="AH48" s="46" t="str">
        <f t="shared" ref="AH48" si="37">IF(AG48="Reducir (Mitigar)","Debe establecer el plan de acción a implementar para mitigar el nivel del riesgo",
IF(AG48="Reducir (Transferir)","No amerita plan de acción. Debe tercerizar la actividad que genera este riesgo o adquirir polizas para evitar responsabilidad economica, sin embargo mantiene la responsabilidad reputacional",
IF(AG48="Aceptar","No amerita plan de acción. Asuma las consecuencias de la materialización del riesgo",
IF(AG48="Evitar","No amerita plan de acción. No ejecute la actividad que genera el riesgo",
IF(AG48="Reducir","Debe establecer el plan de acción a implementar para mitigar el nivel del riesgo",
IF(AG48="Compartir","No amerita plan de acción. Comparta el riesgo con una parte interesada que pueda gestionarlo con mas eficacia",""))))))</f>
        <v/>
      </c>
      <c r="AI48" s="47"/>
      <c r="AJ48" s="48"/>
      <c r="AK48" s="49" t="str">
        <f t="shared" ref="AK48" si="38">IF(AI48="","","∑ Peso porcentual de cada acción definida")</f>
        <v/>
      </c>
      <c r="AL48" s="50"/>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row>
    <row r="49" spans="1:67" ht="31.5" customHeight="1">
      <c r="A49" s="35"/>
      <c r="B49" s="36"/>
      <c r="C49" s="36"/>
      <c r="D49" s="36"/>
      <c r="E49" s="36"/>
      <c r="F49" s="36"/>
      <c r="G49" s="36"/>
      <c r="H49" s="36"/>
      <c r="I49" s="36"/>
      <c r="J49" s="36"/>
      <c r="K49" s="37"/>
      <c r="L49" s="38"/>
      <c r="M49" s="36"/>
      <c r="N49" s="37"/>
      <c r="O49" s="38"/>
      <c r="P49" s="39"/>
      <c r="Q49" s="40" t="str">
        <f>IF($H$48="","",
IF(OR($H$48="Corrupción",$H$48="Lavado de Activos",$H$48="Financiación del Terrorismo",$H$48="Trámites, OPAs y Consultas de Acceso a la Información Pública"),'[8]6.Valoración Control Corrupción'!$E49,'[8]5. Valoración de Controles'!$H49))</f>
        <v/>
      </c>
      <c r="R49" s="41" t="str">
        <f>IF($H$48="","",
IF(OR($H$48="Corrupción",$H$48="Lavado de Activos",$H$48="Financiación del Terrorismo",$H$48="Trámites, OPAs y Consultas de Acceso a la Información Pública"),"No Aplica",'[8]5. Valoración de Controles'!$I49))</f>
        <v/>
      </c>
      <c r="S49" s="41" t="str">
        <f>IF($H$48="","",
IF(OR($H$48="Corrupción",$H$48="Lavado de Activos",$H$48="Financiación del Terrorismo",$H$48="Trámites, OPAs y Consultas de Acceso a la Información Pública"),"No Aplica",'[8]5. Valoración de Controles'!$J49))</f>
        <v/>
      </c>
      <c r="T49" s="41" t="str">
        <f>IF($H$48="","",
IF(OR($H$48="Corrupción",$H$48="Lavado de Activos",$H$48="Financiación del Terrorismo",$H$48="Trámites, OPAs y Consultas de Acceso a la Información Pública"),"No Aplica",'[8]5. Valoración de Controles'!$K49))</f>
        <v/>
      </c>
      <c r="U49" s="41" t="str">
        <f>IF($H$48="","",
IF(OR($H$48="Corrupción",$H$48="Lavado de Activos",$H$48="Financiación del Terrorismo",$H$48="Trámites, OPAs y Consultas de Acceso a la Información Pública"),"No Aplica",'[8]5. Valoración de Controles'!$L49))</f>
        <v/>
      </c>
      <c r="V49" s="41" t="str">
        <f>IF($H$48="","",
IF(OR($H$48="Corrupción",$H$48="Lavado de Activos",$H$48="Financiación del Terrorismo",$H$48="Trámites, OPAs y Consultas de Acceso a la Información Pública"),"No Aplica",'[8]5. Valoración de Controles'!$M49))</f>
        <v/>
      </c>
      <c r="W49" s="41" t="str">
        <f>IF($H$48="","",
IF(OR($H$48="Corrupción",$H$48="Lavado de Activos",$H$48="Financiación del Terrorismo",$H$48="Trámites, OPAs y Consultas de Acceso a la Información Pública"),"No Aplica",'[8]5. Valoración de Controles'!$N49))</f>
        <v/>
      </c>
      <c r="X49" s="42" t="str">
        <f>IF($H$48="","",
IF(OR($H$48="Corrupción",$H$48="Lavado de Activos",$H$48="Financiación del Terrorismo",$H$48="Trámites, OPAs y Consultas de Acceso a la Información Pública"),"No Aplica",'[8]5. Valoración de Controles'!$O49))</f>
        <v/>
      </c>
      <c r="Y49" s="42" t="str">
        <f>IF($H$48="","",
IF(OR($H$48="Corrupción",$H$48="Lavado de Activos",$H$48="Financiación del Terrorismo",$H$48="Trámites, OPAs y Consultas de Acceso a la Información Pública"),"No Aplica",'[8]5. Valoración de Controles'!$P49))</f>
        <v/>
      </c>
      <c r="Z49" s="42" t="str">
        <f>IF($H$48="","",
IF(OR($H$48="Corrupción",$H$48="Lavado de Activos",$H$48="Financiación del Terrorismo",$H$48="Trámites, OPAs y Consultas de Acceso a la Información Pública"),"No Aplica",'[8]5. Valoración de Controles'!$Q49))</f>
        <v/>
      </c>
      <c r="AA49" s="43" t="str">
        <f>IF($H$48="","",
IF(OR($H$48="Corrupción",$H$48="Lavado de Activos",$H$48="Financiación del Terrorismo",$H$48="Trámites, OPAs y Consultas de Acceso a la Información Pública"),"No aplica",'[8]5. Valoración de Controles'!$R49))</f>
        <v/>
      </c>
      <c r="AB49" s="37"/>
      <c r="AC49" s="52"/>
      <c r="AD49" s="37"/>
      <c r="AE49" s="52"/>
      <c r="AF49" s="39"/>
      <c r="AG49" s="45"/>
      <c r="AH49" s="53"/>
      <c r="AI49" s="54"/>
      <c r="AJ49" s="55"/>
      <c r="AK49" s="56"/>
      <c r="AL49" s="55"/>
    </row>
    <row r="50" spans="1:67" ht="31.5" customHeight="1">
      <c r="A50" s="35"/>
      <c r="B50" s="36"/>
      <c r="C50" s="36"/>
      <c r="D50" s="36"/>
      <c r="E50" s="36"/>
      <c r="F50" s="36"/>
      <c r="G50" s="36"/>
      <c r="H50" s="36"/>
      <c r="I50" s="36"/>
      <c r="J50" s="36"/>
      <c r="K50" s="37"/>
      <c r="L50" s="38"/>
      <c r="M50" s="36"/>
      <c r="N50" s="37"/>
      <c r="O50" s="38"/>
      <c r="P50" s="39"/>
      <c r="Q50" s="40" t="str">
        <f>IF($H$48="","",
IF(OR($H$48="Corrupción",$H$48="Lavado de Activos",$H$48="Financiación del Terrorismo",$H$48="Trámites, OPAs y Consultas de Acceso a la Información Pública"),'[8]6.Valoración Control Corrupción'!$E50,'[8]5. Valoración de Controles'!$H50))</f>
        <v/>
      </c>
      <c r="R50" s="41" t="str">
        <f>IF($H$48="","",
IF(OR($H$48="Corrupción",$H$48="Lavado de Activos",$H$48="Financiación del Terrorismo",$H$48="Trámites, OPAs y Consultas de Acceso a la Información Pública"),"No Aplica",'[8]5. Valoración de Controles'!$I50))</f>
        <v/>
      </c>
      <c r="S50" s="41" t="str">
        <f>IF($H$48="","",
IF(OR($H$48="Corrupción",$H$48="Lavado de Activos",$H$48="Financiación del Terrorismo",$H$48="Trámites, OPAs y Consultas de Acceso a la Información Pública"),"No Aplica",'[8]5. Valoración de Controles'!$J50))</f>
        <v/>
      </c>
      <c r="T50" s="41" t="str">
        <f>IF($H$48="","",
IF(OR($H$48="Corrupción",$H$48="Lavado de Activos",$H$48="Financiación del Terrorismo",$H$48="Trámites, OPAs y Consultas de Acceso a la Información Pública"),"No Aplica",'[8]5. Valoración de Controles'!$K50))</f>
        <v/>
      </c>
      <c r="U50" s="41" t="str">
        <f>IF($H$48="","",
IF(OR($H$48="Corrupción",$H$48="Lavado de Activos",$H$48="Financiación del Terrorismo",$H$48="Trámites, OPAs y Consultas de Acceso a la Información Pública"),"No Aplica",'[8]5. Valoración de Controles'!$L50))</f>
        <v/>
      </c>
      <c r="V50" s="41" t="str">
        <f>IF($H$48="","",
IF(OR($H$48="Corrupción",$H$48="Lavado de Activos",$H$48="Financiación del Terrorismo",$H$48="Trámites, OPAs y Consultas de Acceso a la Información Pública"),"No Aplica",'[8]5. Valoración de Controles'!$M50))</f>
        <v/>
      </c>
      <c r="W50" s="41" t="str">
        <f>IF($H$48="","",
IF(OR($H$48="Corrupción",$H$48="Lavado de Activos",$H$48="Financiación del Terrorismo",$H$48="Trámites, OPAs y Consultas de Acceso a la Información Pública"),"No Aplica",'[8]5. Valoración de Controles'!$N50))</f>
        <v/>
      </c>
      <c r="X50" s="42" t="str">
        <f>IF($H$48="","",
IF(OR($H$48="Corrupción",$H$48="Lavado de Activos",$H$48="Financiación del Terrorismo",$H$48="Trámites, OPAs y Consultas de Acceso a la Información Pública"),"No Aplica",'[8]5. Valoración de Controles'!$O50))</f>
        <v/>
      </c>
      <c r="Y50" s="42" t="str">
        <f>IF($H$48="","",
IF(OR($H$48="Corrupción",$H$48="Lavado de Activos",$H$48="Financiación del Terrorismo",$H$48="Trámites, OPAs y Consultas de Acceso a la Información Pública"),"No Aplica",'[8]5. Valoración de Controles'!$P50))</f>
        <v/>
      </c>
      <c r="Z50" s="42" t="str">
        <f>IF($H$48="","",
IF(OR($H$48="Corrupción",$H$48="Lavado de Activos",$H$48="Financiación del Terrorismo",$H$48="Trámites, OPAs y Consultas de Acceso a la Información Pública"),"No Aplica",'[8]5. Valoración de Controles'!$Q50))</f>
        <v/>
      </c>
      <c r="AA50" s="43" t="str">
        <f>IF($H$48="","",
IF(OR($H$48="Corrupción",$H$48="Lavado de Activos",$H$48="Financiación del Terrorismo",$H$48="Trámites, OPAs y Consultas de Acceso a la Información Pública"),"No aplica",'[8]5. Valoración de Controles'!$R50))</f>
        <v/>
      </c>
      <c r="AB50" s="37"/>
      <c r="AC50" s="52"/>
      <c r="AD50" s="37"/>
      <c r="AE50" s="52"/>
      <c r="AF50" s="39"/>
      <c r="AG50" s="45"/>
      <c r="AH50" s="53"/>
      <c r="AI50" s="54"/>
      <c r="AJ50" s="55"/>
      <c r="AK50" s="56"/>
      <c r="AL50" s="55"/>
    </row>
    <row r="51" spans="1:67" ht="31.5" customHeight="1">
      <c r="A51" s="35">
        <v>15</v>
      </c>
      <c r="B51" s="36" t="str">
        <f>'[8]2. Identificación del Riesgo'!B51:B53</f>
        <v/>
      </c>
      <c r="C51" s="36" t="str">
        <f>IF('[8]2. Identificación del Riesgo'!C51:C53="","",'[8]2. Identificación del Riesgo'!C51:C53)</f>
        <v/>
      </c>
      <c r="D51" s="36" t="str">
        <f>IF('[8]2. Identificación del Riesgo'!D51:D53="","",'[8]2. Identificación del Riesgo'!D51:D53)</f>
        <v/>
      </c>
      <c r="E51" s="36" t="str">
        <f>IF('[8]2. Identificación del Riesgo'!E51:E53="","",'[8]2. Identificación del Riesgo'!E51:E53)</f>
        <v/>
      </c>
      <c r="F51" s="36" t="str">
        <f>IF('[8]2. Identificación del Riesgo'!F51:F53="","",'[8]2. Identificación del Riesgo'!F51:F53)</f>
        <v/>
      </c>
      <c r="G51" s="36" t="str">
        <f>IF('[8]2. Identificación del Riesgo'!G51:G53="","",'[8]2. Identificación del Riesgo'!G51:G53)</f>
        <v/>
      </c>
      <c r="H51" s="36" t="str">
        <f>IF('[8]2. Identificación del Riesgo'!H51:H53="","",'[8]2. Identificación del Riesgo'!H51:H53)</f>
        <v/>
      </c>
      <c r="I51" s="36" t="str">
        <f>IF('[8]2. Identificación del Riesgo'!I51:I53="","",'[8]2. Identificación del Riesgo'!I51:I53)</f>
        <v/>
      </c>
      <c r="J51" s="36" t="str">
        <f>IF('[8]2. Identificación del Riesgo'!J51:J53="","",'[8]2. Identificación del Riesgo'!J51:J53)</f>
        <v/>
      </c>
      <c r="K51" s="37" t="str">
        <f>'[8]2. Identificación del Riesgo'!K51:K53</f>
        <v/>
      </c>
      <c r="L51" s="38" t="str">
        <f>'[8]2. Identificación del Riesgo'!L51:L53</f>
        <v/>
      </c>
      <c r="M51" s="36" t="str">
        <f>IF(OR('[8]2. Identificación del Riesgo'!H51:H53="Corrupción",'[8]2. Identificación del Riesgo'!H51:H53="Lavado de Activos",'[8]2. Identificación del Riesgo'!H51:H53="Financiación del Terrorismo",'[8]2. Identificación del Riesgo'!H51:H53="Trámites, OPAs y Consultas de Acceso a la Información Pública"),"No Aplica",
IF('[8]2. Identificación del Riesgo'!M51:M53="","",'[8]2. Identificación del Riesgo'!M51:M53))</f>
        <v/>
      </c>
      <c r="N51" s="37" t="str">
        <f>'[8]2. Identificación del Riesgo'!N51:N53</f>
        <v/>
      </c>
      <c r="O51" s="38" t="str">
        <f>'[8]2. Identificación del Riesgo'!O51:O53</f>
        <v/>
      </c>
      <c r="P51" s="39" t="str">
        <f>'[8]2. Identificación del Riesgo'!P51:P53</f>
        <v/>
      </c>
      <c r="Q51" s="40" t="str">
        <f>IF($H$51="","",
IF(OR($H$51="Corrupción",$H$51="Lavado de Activos",$H$51="Financiación del Terrorismo",$H$51="Trámites, OPAs y Consultas de Acceso a la Información Pública"),'[8]6.Valoración Control Corrupción'!$E51,'[8]5. Valoración de Controles'!$H51))</f>
        <v/>
      </c>
      <c r="R51" s="41" t="str">
        <f>IF($H$51="","",
IF(OR($H$51="Corrupción",$H$51="Lavado de Activos",$H$51="Financiación del Terrorismo",$H$51="Trámites, OPAs y Consultas de Acceso a la Información Pública"),"No Aplica",'[8]5. Valoración de Controles'!$I51))</f>
        <v/>
      </c>
      <c r="S51" s="41" t="str">
        <f>IF($H$51="","",
IF(OR($H$51="Corrupción",$H$51="Lavado de Activos",$H$51="Financiación del Terrorismo",$H$51="Trámites, OPAs y Consultas de Acceso a la Información Pública"),"No Aplica",'[8]5. Valoración de Controles'!$J51))</f>
        <v/>
      </c>
      <c r="T51" s="41" t="str">
        <f>IF($H$51="","",
IF(OR($H$51="Corrupción",$H$51="Lavado de Activos",$H$51="Financiación del Terrorismo",$H$51="Trámites, OPAs y Consultas de Acceso a la Información Pública"),"No Aplica",'[8]5. Valoración de Controles'!$K51))</f>
        <v/>
      </c>
      <c r="U51" s="41" t="str">
        <f>IF($H$51="","",
IF(OR($H$51="Corrupción",$H$51="Lavado de Activos",$H$51="Financiación del Terrorismo",$H$51="Trámites, OPAs y Consultas de Acceso a la Información Pública"),"No Aplica",'[8]5. Valoración de Controles'!$L51))</f>
        <v/>
      </c>
      <c r="V51" s="41" t="str">
        <f>IF($H$51="","",
IF(OR($H$51="Corrupción",$H$51="Lavado de Activos",$H$51="Financiación del Terrorismo",$H$51="Trámites, OPAs y Consultas de Acceso a la Información Pública"),"No Aplica",'[8]5. Valoración de Controles'!$M51))</f>
        <v/>
      </c>
      <c r="W51" s="41" t="str">
        <f>IF($H$51="","",
IF(OR($H$51="Corrupción",$H$51="Lavado de Activos",$H$51="Financiación del Terrorismo",$H$51="Trámites, OPAs y Consultas de Acceso a la Información Pública"),"No Aplica",'[8]5. Valoración de Controles'!$N51))</f>
        <v/>
      </c>
      <c r="X51" s="42" t="str">
        <f>IF($H$51="","",
IF(OR($H$51="Corrupción",$H$51="Lavado de Activos",$H$51="Financiación del Terrorismo",$H$51="Trámites, OPAs y Consultas de Acceso a la Información Pública"),"No Aplica",'[8]5. Valoración de Controles'!$O51))</f>
        <v/>
      </c>
      <c r="Y51" s="42" t="str">
        <f>IF($H$51="","",
IF(OR($H$51="Corrupción",$H$51="Lavado de Activos",$H$51="Financiación del Terrorismo",$H$51="Trámites, OPAs y Consultas de Acceso a la Información Pública"),"No Aplica",'[8]5. Valoración de Controles'!$P51))</f>
        <v/>
      </c>
      <c r="Z51" s="42" t="str">
        <f>IF($H$51="","",
IF(OR($H$51="Corrupción",$H$51="Lavado de Activos",$H$51="Financiación del Terrorismo",$H$51="Trámites, OPAs y Consultas de Acceso a la Información Pública"),"No Aplica",'[8]5. Valoración de Controles'!$Q51))</f>
        <v/>
      </c>
      <c r="AA51" s="43" t="str">
        <f>IF($H$51="","",
IF(OR($H$51="Corrupción",$H$51="Lavado de Activos",$H$51="Financiación del Terrorismo",$H$51="Trámites, OPAs y Consultas de Acceso a la Información Pública"),"No aplica",'[8]5. Valoración de Controles'!$R51))</f>
        <v/>
      </c>
      <c r="AB51" s="37" t="str">
        <f>IF(H51="","",
IF(OR(H51="Corrupción",H51="Lavado de Activos",H51="Financiación del Terrorismo",H51="Trámites, OPAs y Consultas de Acceso a la Información Pública"),'[8]6.Valoración Control Corrupción'!W51:W53,
IF(OR(H51&lt;&gt;"Corrupción",H51&lt;&gt;"Lavado de Activos",H51&lt;&gt;"Financiación del Terrorismo",H51&lt;&gt;"Trámites, OPAs y Consultas de Acceso a la Información Pública"),IF(AC51="","",
IF(AND(AC51&gt;0,AC51&lt;0.4),"Muy Baja",
IF(AND(AC51&gt;=0.4,AC51&lt;0.6),"Baja",
IF(AND(AC51&gt;=0.6,AC51&lt;0.8),"Media",
IF(AND(AC51&gt;=0.8,AC51&lt;1),"Alta",
IF(AC51&gt;=1,"Muy Alta","")))))))))</f>
        <v/>
      </c>
      <c r="AC51" s="44"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IF('[8]5. Valoración de Controles'!U53&gt;0,'[8]5. Valoración de Controles'!U53,
IF('[8]5. Valoración de Controles'!U52&gt;0,'[8]5. Valoración de Controles'!U52,
IF('[8]5. Valoración de Controles'!U51&gt;0,'[8]5. Valoración de Controles'!U51,L51))))))</f>
        <v/>
      </c>
      <c r="AD51" s="37" t="str">
        <f>IF(H51="","",
IF(OR(H51="Corrupción",H51="Lavado de Activos",H51="Financiación del Terrorismo",H51="Trámites, OPAs y Consultas de Acceso a la Información Pública"),'[8]3. Impacto Riesgo de Corrupción'!Z51:Z53,
IF(OR(H51&lt;&gt;"Corrupción",H51&lt;&gt;"Lavado de Activos",H51&lt;&gt;"Financiación del Terrorismo",H51&lt;&gt;"Trámites, OPAs y Consultas de Acceso a la Información Pública"),
IF(AE51="","",
IF(AND(AE51&gt;0,AE51&lt;0.4),"Leve",
IF(AND(AE51&gt;=0.4,AE51&lt;0.6),"Menor",
IF(AND(AE51&gt;=0.6,AE51&lt;0.8),"Moderado",
IF(AND(AE51&gt;=0.8,AE51&lt;1),"Mayor",
IF(AE51&gt;=1,"Catastrófico","")))))))))</f>
        <v/>
      </c>
      <c r="AE51" s="44"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IF('[8]5. Valoración de Controles'!V53&gt;0,'[8]5. Valoración de Controles'!V53,
IF('[8]5. Valoración de Controles'!V52&gt;0,'[8]5. Valoración de Controles'!V52,
IF('[8]5. Valoración de Controles'!V51&gt;0,'[8]5. Valoración de Controles'!V51,O51))))))</f>
        <v/>
      </c>
      <c r="AF51" s="39" t="str">
        <f t="shared" ref="AF51" si="39">IF(AND(AB51="Muy Alta",OR(AD51="Leve",AD51="Menor",AD51="Moderado",AD51="Mayor")),"Alto",
IF(AND(AB51="Alta",OR(AD51="Leve",AD51="Menor")),"Moderado",
IF(AND(AB51="Alta",OR(AD51="Moderado",AD51="Mayor")),"Alto",
IF(AND(AB51="Media",OR(AD51="Leve",AD51="Menor",AD51="Moderado")),"Moderado",
IF(AND(AB51="Media",OR(AD51="Mayor")),"Alto",
IF(AND(AB51="Baja",OR(AD51="Leve")),"Bajo",
IF(AND(OR(AB51="Baja",AB51="Improbable"),OR(AD51="Menor",AD51="Moderado")),"Moderado",
IF(AND(OR(AB51="Baja",AB51="Improbable"),AD51="Mayor"),"Alto",
IF(AND(AB51="Muy Baja",OR(AD51="Leve",AD51="Menor")),"Bajo",
IF(AND(OR(AB51="Muy Baja",AB51="Rara vez"),OR(AD51="Moderado")),"Moderado",
IF(AND(OR(AB51="Muy Baja",AB51="Rara vez"),AD51="Mayor"),"Alto",
IF(AND(OR(AB51="Casi seguro",AB51="Probable",AB51="Posible"),AD51="Mayor"),"Extremo",
IF(AND(AB51="Casi seguro",AD51="Moderado"),"Extremo",
IF(AND(OR(AB51="Probable",AB51="Posible"),OR(AD51="Moderado")),"Alto",
IF(AD51="Catastrófico","Extremo","")))))))))))))))</f>
        <v/>
      </c>
      <c r="AG51" s="45"/>
      <c r="AH51" s="46" t="str">
        <f t="shared" ref="AH51" si="40">IF(AG51="Reducir (Mitigar)","Debe establecer el plan de acción a implementar para mitigar el nivel del riesgo",
IF(AG51="Reducir (Transferir)","No amerita plan de acción. Debe tercerizar la actividad que genera este riesgo o adquirir polizas para evitar responsabilidad economica, sin embargo mantiene la responsabilidad reputacional",
IF(AG51="Aceptar","No amerita plan de acción. Asuma las consecuencias de la materialización del riesgo",
IF(AG51="Evitar","No amerita plan de acción. No ejecute la actividad que genera el riesgo",
IF(AG51="Reducir","Debe establecer el plan de acción a implementar para mitigar el nivel del riesgo",
IF(AG51="Compartir","No amerita plan de acción. Comparta el riesgo con una parte interesada que pueda gestionarlo con mas eficacia",""))))))</f>
        <v/>
      </c>
      <c r="AI51" s="47"/>
      <c r="AJ51" s="48"/>
      <c r="AK51" s="49" t="str">
        <f t="shared" ref="AK51" si="41">IF(AI51="","","∑ Peso porcentual de cada acción definida")</f>
        <v/>
      </c>
      <c r="AL51" s="50"/>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row>
    <row r="52" spans="1:67" ht="31.5" customHeight="1">
      <c r="A52" s="35"/>
      <c r="B52" s="36"/>
      <c r="C52" s="36"/>
      <c r="D52" s="36"/>
      <c r="E52" s="36"/>
      <c r="F52" s="36"/>
      <c r="G52" s="36"/>
      <c r="H52" s="36"/>
      <c r="I52" s="36"/>
      <c r="J52" s="36"/>
      <c r="K52" s="37"/>
      <c r="L52" s="38"/>
      <c r="M52" s="36"/>
      <c r="N52" s="37"/>
      <c r="O52" s="38"/>
      <c r="P52" s="39"/>
      <c r="Q52" s="40" t="str">
        <f>IF($H$51="","",
IF(OR($H$51="Corrupción",$H$51="Lavado de Activos",$H$51="Financiación del Terrorismo",$H$51="Trámites, OPAs y Consultas de Acceso a la Información Pública"),'[8]6.Valoración Control Corrupción'!$E52,'[8]5. Valoración de Controles'!$H52))</f>
        <v/>
      </c>
      <c r="R52" s="41" t="str">
        <f>IF($H$51="","",
IF(OR($H$51="Corrupción",$H$51="Lavado de Activos",$H$51="Financiación del Terrorismo",$H$51="Trámites, OPAs y Consultas de Acceso a la Información Pública"),"No Aplica",'[8]5. Valoración de Controles'!$I52))</f>
        <v/>
      </c>
      <c r="S52" s="41" t="str">
        <f>IF($H$51="","",
IF(OR($H$51="Corrupción",$H$51="Lavado de Activos",$H$51="Financiación del Terrorismo",$H$51="Trámites, OPAs y Consultas de Acceso a la Información Pública"),"No Aplica",'[8]5. Valoración de Controles'!$J52))</f>
        <v/>
      </c>
      <c r="T52" s="41" t="str">
        <f>IF($H$51="","",
IF(OR($H$51="Corrupción",$H$51="Lavado de Activos",$H$51="Financiación del Terrorismo",$H$51="Trámites, OPAs y Consultas de Acceso a la Información Pública"),"No Aplica",'[8]5. Valoración de Controles'!$K52))</f>
        <v/>
      </c>
      <c r="U52" s="41" t="str">
        <f>IF($H$51="","",
IF(OR($H$51="Corrupción",$H$51="Lavado de Activos",$H$51="Financiación del Terrorismo",$H$51="Trámites, OPAs y Consultas de Acceso a la Información Pública"),"No Aplica",'[8]5. Valoración de Controles'!$L52))</f>
        <v/>
      </c>
      <c r="V52" s="41" t="str">
        <f>IF($H$51="","",
IF(OR($H$51="Corrupción",$H$51="Lavado de Activos",$H$51="Financiación del Terrorismo",$H$51="Trámites, OPAs y Consultas de Acceso a la Información Pública"),"No Aplica",'[8]5. Valoración de Controles'!$M52))</f>
        <v/>
      </c>
      <c r="W52" s="41" t="str">
        <f>IF($H$51="","",
IF(OR($H$51="Corrupción",$H$51="Lavado de Activos",$H$51="Financiación del Terrorismo",$H$51="Trámites, OPAs y Consultas de Acceso a la Información Pública"),"No Aplica",'[8]5. Valoración de Controles'!$N52))</f>
        <v/>
      </c>
      <c r="X52" s="42" t="str">
        <f>IF($H$51="","",
IF(OR($H$51="Corrupción",$H$51="Lavado de Activos",$H$51="Financiación del Terrorismo",$H$51="Trámites, OPAs y Consultas de Acceso a la Información Pública"),"No Aplica",'[8]5. Valoración de Controles'!$O52))</f>
        <v/>
      </c>
      <c r="Y52" s="42" t="str">
        <f>IF($H$51="","",
IF(OR($H$51="Corrupción",$H$51="Lavado de Activos",$H$51="Financiación del Terrorismo",$H$51="Trámites, OPAs y Consultas de Acceso a la Información Pública"),"No Aplica",'[8]5. Valoración de Controles'!$P52))</f>
        <v/>
      </c>
      <c r="Z52" s="42" t="str">
        <f>IF($H$51="","",
IF(OR($H$51="Corrupción",$H$51="Lavado de Activos",$H$51="Financiación del Terrorismo",$H$51="Trámites, OPAs y Consultas de Acceso a la Información Pública"),"No Aplica",'[8]5. Valoración de Controles'!$Q52))</f>
        <v/>
      </c>
      <c r="AA52" s="43" t="str">
        <f>IF($H$51="","",
IF(OR($H$51="Corrupción",$H$51="Lavado de Activos",$H$51="Financiación del Terrorismo",$H$51="Trámites, OPAs y Consultas de Acceso a la Información Pública"),"No aplica",'[8]5. Valoración de Controles'!$R52))</f>
        <v/>
      </c>
      <c r="AB52" s="37"/>
      <c r="AC52" s="52"/>
      <c r="AD52" s="37"/>
      <c r="AE52" s="52"/>
      <c r="AF52" s="39"/>
      <c r="AG52" s="45"/>
      <c r="AH52" s="53"/>
      <c r="AI52" s="54"/>
      <c r="AJ52" s="55"/>
      <c r="AK52" s="56"/>
      <c r="AL52" s="55"/>
    </row>
    <row r="53" spans="1:67" ht="31.5" customHeight="1">
      <c r="A53" s="35"/>
      <c r="B53" s="36"/>
      <c r="C53" s="36"/>
      <c r="D53" s="36"/>
      <c r="E53" s="36"/>
      <c r="F53" s="36"/>
      <c r="G53" s="36"/>
      <c r="H53" s="36"/>
      <c r="I53" s="36"/>
      <c r="J53" s="36"/>
      <c r="K53" s="37"/>
      <c r="L53" s="38"/>
      <c r="M53" s="36"/>
      <c r="N53" s="37"/>
      <c r="O53" s="38"/>
      <c r="P53" s="39"/>
      <c r="Q53" s="40" t="str">
        <f>IF($H$51="","",
IF(OR($H$51="Corrupción",$H$51="Lavado de Activos",$H$51="Financiación del Terrorismo",$H$51="Trámites, OPAs y Consultas de Acceso a la Información Pública"),'[8]6.Valoración Control Corrupción'!$E53,'[8]5. Valoración de Controles'!$H53))</f>
        <v/>
      </c>
      <c r="R53" s="41" t="str">
        <f>IF($H$51="","",
IF(OR($H$51="Corrupción",$H$51="Lavado de Activos",$H$51="Financiación del Terrorismo",$H$51="Trámites, OPAs y Consultas de Acceso a la Información Pública"),"No Aplica",'[8]5. Valoración de Controles'!$I53))</f>
        <v/>
      </c>
      <c r="S53" s="41" t="str">
        <f>IF($H$51="","",
IF(OR($H$51="Corrupción",$H$51="Lavado de Activos",$H$51="Financiación del Terrorismo",$H$51="Trámites, OPAs y Consultas de Acceso a la Información Pública"),"No Aplica",'[8]5. Valoración de Controles'!$J53))</f>
        <v/>
      </c>
      <c r="T53" s="41" t="str">
        <f>IF($H$51="","",
IF(OR($H$51="Corrupción",$H$51="Lavado de Activos",$H$51="Financiación del Terrorismo",$H$51="Trámites, OPAs y Consultas de Acceso a la Información Pública"),"No Aplica",'[8]5. Valoración de Controles'!$K53))</f>
        <v/>
      </c>
      <c r="U53" s="41" t="str">
        <f>IF($H$51="","",
IF(OR($H$51="Corrupción",$H$51="Lavado de Activos",$H$51="Financiación del Terrorismo",$H$51="Trámites, OPAs y Consultas de Acceso a la Información Pública"),"No Aplica",'[8]5. Valoración de Controles'!$L53))</f>
        <v/>
      </c>
      <c r="V53" s="41" t="str">
        <f>IF($H$51="","",
IF(OR($H$51="Corrupción",$H$51="Lavado de Activos",$H$51="Financiación del Terrorismo",$H$51="Trámites, OPAs y Consultas de Acceso a la Información Pública"),"No Aplica",'[8]5. Valoración de Controles'!$M53))</f>
        <v/>
      </c>
      <c r="W53" s="41" t="str">
        <f>IF($H$51="","",
IF(OR($H$51="Corrupción",$H$51="Lavado de Activos",$H$51="Financiación del Terrorismo",$H$51="Trámites, OPAs y Consultas de Acceso a la Información Pública"),"No Aplica",'[8]5. Valoración de Controles'!$N53))</f>
        <v/>
      </c>
      <c r="X53" s="42" t="str">
        <f>IF($H$51="","",
IF(OR($H$51="Corrupción",$H$51="Lavado de Activos",$H$51="Financiación del Terrorismo",$H$51="Trámites, OPAs y Consultas de Acceso a la Información Pública"),"No Aplica",'[8]5. Valoración de Controles'!$O53))</f>
        <v/>
      </c>
      <c r="Y53" s="42" t="str">
        <f>IF($H$51="","",
IF(OR($H$51="Corrupción",$H$51="Lavado de Activos",$H$51="Financiación del Terrorismo",$H$51="Trámites, OPAs y Consultas de Acceso a la Información Pública"),"No Aplica",'[8]5. Valoración de Controles'!$P53))</f>
        <v/>
      </c>
      <c r="Z53" s="42" t="str">
        <f>IF($H$51="","",
IF(OR($H$51="Corrupción",$H$51="Lavado de Activos",$H$51="Financiación del Terrorismo",$H$51="Trámites, OPAs y Consultas de Acceso a la Información Pública"),"No Aplica",'[8]5. Valoración de Controles'!$Q53))</f>
        <v/>
      </c>
      <c r="AA53" s="43" t="str">
        <f>IF($H$51="","",
IF(OR($H$51="Corrupción",$H$51="Lavado de Activos",$H$51="Financiación del Terrorismo",$H$51="Trámites, OPAs y Consultas de Acceso a la Información Pública"),"No aplica",'[8]5. Valoración de Controles'!$R53))</f>
        <v/>
      </c>
      <c r="AB53" s="37"/>
      <c r="AC53" s="52"/>
      <c r="AD53" s="37"/>
      <c r="AE53" s="52"/>
      <c r="AF53" s="39"/>
      <c r="AG53" s="45"/>
      <c r="AH53" s="53"/>
      <c r="AI53" s="54"/>
      <c r="AJ53" s="55"/>
      <c r="AK53" s="56"/>
      <c r="AL53" s="55"/>
    </row>
    <row r="54" spans="1:67" ht="31.5" customHeight="1">
      <c r="A54" s="35">
        <v>16</v>
      </c>
      <c r="B54" s="36" t="str">
        <f>'[8]2. Identificación del Riesgo'!B54:B56</f>
        <v/>
      </c>
      <c r="C54" s="36" t="str">
        <f>IF('[8]2. Identificación del Riesgo'!C54:C56="","",'[8]2. Identificación del Riesgo'!C54:C56)</f>
        <v/>
      </c>
      <c r="D54" s="36" t="str">
        <f>IF('[8]2. Identificación del Riesgo'!D54:D56="","",'[8]2. Identificación del Riesgo'!D54:D56)</f>
        <v/>
      </c>
      <c r="E54" s="36" t="str">
        <f>IF('[8]2. Identificación del Riesgo'!E54:E56="","",'[8]2. Identificación del Riesgo'!E54:E56)</f>
        <v/>
      </c>
      <c r="F54" s="36" t="str">
        <f>IF('[8]2. Identificación del Riesgo'!F54:F56="","",'[8]2. Identificación del Riesgo'!F54:F56)</f>
        <v/>
      </c>
      <c r="G54" s="36" t="str">
        <f>IF('[8]2. Identificación del Riesgo'!G54:G56="","",'[8]2. Identificación del Riesgo'!G54:G56)</f>
        <v/>
      </c>
      <c r="H54" s="36" t="str">
        <f>IF('[8]2. Identificación del Riesgo'!H54:H56="","",'[8]2. Identificación del Riesgo'!H54:H56)</f>
        <v/>
      </c>
      <c r="I54" s="36" t="str">
        <f>IF('[8]2. Identificación del Riesgo'!I54:I56="","",'[8]2. Identificación del Riesgo'!I54:I56)</f>
        <v/>
      </c>
      <c r="J54" s="36" t="str">
        <f>IF('[8]2. Identificación del Riesgo'!J54:J56="","",'[8]2. Identificación del Riesgo'!J54:J56)</f>
        <v/>
      </c>
      <c r="K54" s="37" t="str">
        <f>'[8]2. Identificación del Riesgo'!K54:K56</f>
        <v/>
      </c>
      <c r="L54" s="38" t="str">
        <f>'[8]2. Identificación del Riesgo'!L54:L56</f>
        <v/>
      </c>
      <c r="M54" s="36" t="str">
        <f>IF(OR('[8]2. Identificación del Riesgo'!H54:H56="Corrupción",'[8]2. Identificación del Riesgo'!H54:H56="Lavado de Activos",'[8]2. Identificación del Riesgo'!H54:H56="Financiación del Terrorismo",'[8]2. Identificación del Riesgo'!H54:H56="Trámites, OPAs y Consultas de Acceso a la Información Pública"),"No Aplica",
IF('[8]2. Identificación del Riesgo'!M54:M56="","",'[8]2. Identificación del Riesgo'!M54:M56))</f>
        <v/>
      </c>
      <c r="N54" s="37" t="str">
        <f>'[8]2. Identificación del Riesgo'!N54:N56</f>
        <v/>
      </c>
      <c r="O54" s="38" t="str">
        <f>'[8]2. Identificación del Riesgo'!O54:O56</f>
        <v/>
      </c>
      <c r="P54" s="39" t="str">
        <f>'[8]2. Identificación del Riesgo'!P54:P56</f>
        <v/>
      </c>
      <c r="Q54" s="40" t="str">
        <f>IF($H$54="","",
IF(OR($H$54="Corrupción",$H$54="Lavado de Activos",$H$54="Financiación del Terrorismo",$H$54="Trámites, OPAs y Consultas de Acceso a la Información Pública"),'[8]6.Valoración Control Corrupción'!$E54,'[8]5. Valoración de Controles'!$H54))</f>
        <v/>
      </c>
      <c r="R54" s="41" t="str">
        <f>IF($H$54="","",
IF(OR($H$54="Corrupción",$H$54="Lavado de Activos",$H$54="Financiación del Terrorismo",$H$54="Trámites, OPAs y Consultas de Acceso a la Información Pública"),"No Aplica",'[8]5. Valoración de Controles'!$I54))</f>
        <v/>
      </c>
      <c r="S54" s="41" t="str">
        <f>IF($H$54="","",
IF(OR($H$54="Corrupción",$H$54="Lavado de Activos",$H$54="Financiación del Terrorismo",$H$54="Trámites, OPAs y Consultas de Acceso a la Información Pública"),"No Aplica",'[8]5. Valoración de Controles'!$J54))</f>
        <v/>
      </c>
      <c r="T54" s="41" t="str">
        <f>IF($H$54="","",
IF(OR($H$54="Corrupción",$H$54="Lavado de Activos",$H$54="Financiación del Terrorismo",$H$54="Trámites, OPAs y Consultas de Acceso a la Información Pública"),"No Aplica",'[8]5. Valoración de Controles'!$K54))</f>
        <v/>
      </c>
      <c r="U54" s="41" t="str">
        <f>IF($H$54="","",
IF(OR($H$54="Corrupción",$H$54="Lavado de Activos",$H$54="Financiación del Terrorismo",$H$54="Trámites, OPAs y Consultas de Acceso a la Información Pública"),"No Aplica",'[8]5. Valoración de Controles'!$L54))</f>
        <v/>
      </c>
      <c r="V54" s="41" t="str">
        <f>IF($H$54="","",
IF(OR($H$54="Corrupción",$H$54="Lavado de Activos",$H$54="Financiación del Terrorismo",$H$54="Trámites, OPAs y Consultas de Acceso a la Información Pública"),"No Aplica",'[8]5. Valoración de Controles'!$M54))</f>
        <v/>
      </c>
      <c r="W54" s="41" t="str">
        <f>IF($H$54="","",
IF(OR($H$54="Corrupción",$H$54="Lavado de Activos",$H$54="Financiación del Terrorismo",$H$54="Trámites, OPAs y Consultas de Acceso a la Información Pública"),"No Aplica",'[8]5. Valoración de Controles'!$N54))</f>
        <v/>
      </c>
      <c r="X54" s="42" t="str">
        <f>IF($H$54="","",
IF(OR($H$54="Corrupción",$H$54="Lavado de Activos",$H$54="Financiación del Terrorismo",$H$54="Trámites, OPAs y Consultas de Acceso a la Información Pública"),"No Aplica",'[8]5. Valoración de Controles'!$O54))</f>
        <v/>
      </c>
      <c r="Y54" s="42" t="str">
        <f>IF($H$54="","",
IF(OR($H$54="Corrupción",$H$54="Lavado de Activos",$H$54="Financiación del Terrorismo",$H$54="Trámites, OPAs y Consultas de Acceso a la Información Pública"),"No Aplica",'[8]5. Valoración de Controles'!$P54))</f>
        <v/>
      </c>
      <c r="Z54" s="42" t="str">
        <f>IF($H$54="","",
IF(OR($H$54="Corrupción",$H$54="Lavado de Activos",$H$54="Financiación del Terrorismo",$H$54="Trámites, OPAs y Consultas de Acceso a la Información Pública"),"No Aplica",'[8]5. Valoración de Controles'!$Q54))</f>
        <v/>
      </c>
      <c r="AA54" s="43" t="str">
        <f>IF($H$54="","",
IF(OR($H$54="Corrupción",$H$54="Lavado de Activos",$H$54="Financiación del Terrorismo",$H$54="Trámites, OPAs y Consultas de Acceso a la Información Pública"),"No aplica",'[8]5. Valoración de Controles'!$R54))</f>
        <v/>
      </c>
      <c r="AB54" s="37" t="str">
        <f>IF(H54="","",
IF(OR(H54="Corrupción",H54="Lavado de Activos",H54="Financiación del Terrorismo",H54="Trámites, OPAs y Consultas de Acceso a la Información Pública"),'[8]6.Valoración Control Corrupción'!W54:W56,
IF(OR(H54&lt;&gt;"Corrupción",H54&lt;&gt;"Lavado de Activos",H54&lt;&gt;"Financiación del Terrorismo",H54&lt;&gt;"Trámites, OPAs y Consultas de Acceso a la Información Pública"),IF(AC54="","",
IF(AND(AC54&gt;0,AC54&lt;0.4),"Muy Baja",
IF(AND(AC54&gt;=0.4,AC54&lt;0.6),"Baja",
IF(AND(AC54&gt;=0.6,AC54&lt;0.8),"Media",
IF(AND(AC54&gt;=0.8,AC54&lt;1),"Alta",
IF(AC54&gt;=1,"Muy Alta","")))))))))</f>
        <v/>
      </c>
      <c r="AC54" s="44"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IF('[8]5. Valoración de Controles'!U56&gt;0,'[8]5. Valoración de Controles'!U56,
IF('[8]5. Valoración de Controles'!U55&gt;0,'[8]5. Valoración de Controles'!U55,
IF('[8]5. Valoración de Controles'!U54&gt;0,'[8]5. Valoración de Controles'!U54,L54))))))</f>
        <v/>
      </c>
      <c r="AD54" s="37" t="str">
        <f>IF(H54="","",
IF(OR(H54="Corrupción",H54="Lavado de Activos",H54="Financiación del Terrorismo",H54="Trámites, OPAs y Consultas de Acceso a la Información Pública"),'[8]3. Impacto Riesgo de Corrupción'!Z54:Z56,
IF(OR(H54&lt;&gt;"Corrupción",H54&lt;&gt;"Lavado de Activos",H54&lt;&gt;"Financiación del Terrorismo",H54&lt;&gt;"Trámites, OPAs y Consultas de Acceso a la Información Pública"),
IF(AE54="","",
IF(AND(AE54&gt;0,AE54&lt;0.4),"Leve",
IF(AND(AE54&gt;=0.4,AE54&lt;0.6),"Menor",
IF(AND(AE54&gt;=0.6,AE54&lt;0.8),"Moderado",
IF(AND(AE54&gt;=0.8,AE54&lt;1),"Mayor",
IF(AE54&gt;=1,"Catastrófico","")))))))))</f>
        <v/>
      </c>
      <c r="AE54" s="44"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IF('[8]5. Valoración de Controles'!V56&gt;0,'[8]5. Valoración de Controles'!V56,
IF('[8]5. Valoración de Controles'!V55&gt;0,'[8]5. Valoración de Controles'!V55,
IF('[8]5. Valoración de Controles'!V54&gt;0,'[8]5. Valoración de Controles'!V54,O54))))))</f>
        <v/>
      </c>
      <c r="AF54" s="39" t="str">
        <f t="shared" ref="AF54" si="42">IF(AND(AB54="Muy Alta",OR(AD54="Leve",AD54="Menor",AD54="Moderado",AD54="Mayor")),"Alto",
IF(AND(AB54="Alta",OR(AD54="Leve",AD54="Menor")),"Moderado",
IF(AND(AB54="Alta",OR(AD54="Moderado",AD54="Mayor")),"Alto",
IF(AND(AB54="Media",OR(AD54="Leve",AD54="Menor",AD54="Moderado")),"Moderado",
IF(AND(AB54="Media",OR(AD54="Mayor")),"Alto",
IF(AND(AB54="Baja",OR(AD54="Leve")),"Bajo",
IF(AND(OR(AB54="Baja",AB54="Improbable"),OR(AD54="Menor",AD54="Moderado")),"Moderado",
IF(AND(OR(AB54="Baja",AB54="Improbable"),AD54="Mayor"),"Alto",
IF(AND(AB54="Muy Baja",OR(AD54="Leve",AD54="Menor")),"Bajo",
IF(AND(OR(AB54="Muy Baja",AB54="Rara vez"),OR(AD54="Moderado")),"Moderado",
IF(AND(OR(AB54="Muy Baja",AB54="Rara vez"),AD54="Mayor"),"Alto",
IF(AND(OR(AB54="Casi seguro",AB54="Probable",AB54="Posible"),AD54="Mayor"),"Extremo",
IF(AND(AB54="Casi seguro",AD54="Moderado"),"Extremo",
IF(AND(OR(AB54="Probable",AB54="Posible"),OR(AD54="Moderado")),"Alto",
IF(AD54="Catastrófico","Extremo","")))))))))))))))</f>
        <v/>
      </c>
      <c r="AG54" s="45"/>
      <c r="AH54" s="46" t="str">
        <f t="shared" ref="AH54" si="43">IF(AG54="Reducir (Mitigar)","Debe establecer el plan de acción a implementar para mitigar el nivel del riesgo",
IF(AG54="Reducir (Transferir)","No amerita plan de acción. Debe tercerizar la actividad que genera este riesgo o adquirir polizas para evitar responsabilidad economica, sin embargo mantiene la responsabilidad reputacional",
IF(AG54="Aceptar","No amerita plan de acción. Asuma las consecuencias de la materialización del riesgo",
IF(AG54="Evitar","No amerita plan de acción. No ejecute la actividad que genera el riesgo",
IF(AG54="Reducir","Debe establecer el plan de acción a implementar para mitigar el nivel del riesgo",
IF(AG54="Compartir","No amerita plan de acción. Comparta el riesgo con una parte interesada que pueda gestionarlo con mas eficacia",""))))))</f>
        <v/>
      </c>
      <c r="AI54" s="47"/>
      <c r="AJ54" s="48"/>
      <c r="AK54" s="49" t="str">
        <f t="shared" ref="AK54" si="44">IF(AI54="","","∑ Peso porcentual de cada acción definida")</f>
        <v/>
      </c>
      <c r="AL54" s="50"/>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row>
    <row r="55" spans="1:67" ht="31.5" customHeight="1">
      <c r="A55" s="35"/>
      <c r="B55" s="36"/>
      <c r="C55" s="36"/>
      <c r="D55" s="36"/>
      <c r="E55" s="36"/>
      <c r="F55" s="36"/>
      <c r="G55" s="36"/>
      <c r="H55" s="36"/>
      <c r="I55" s="36"/>
      <c r="J55" s="36"/>
      <c r="K55" s="37"/>
      <c r="L55" s="38"/>
      <c r="M55" s="36"/>
      <c r="N55" s="37"/>
      <c r="O55" s="38"/>
      <c r="P55" s="39"/>
      <c r="Q55" s="40" t="str">
        <f>IF($H$54="","",
IF(OR($H$54="Corrupción",$H$54="Lavado de Activos",$H$54="Financiación del Terrorismo",$H$54="Trámites, OPAs y Consultas de Acceso a la Información Pública"),'[8]6.Valoración Control Corrupción'!$E55,'[8]5. Valoración de Controles'!$H55))</f>
        <v/>
      </c>
      <c r="R55" s="41" t="str">
        <f>IF($H$54="","",
IF(OR($H$54="Corrupción",$H$54="Lavado de Activos",$H$54="Financiación del Terrorismo",$H$54="Trámites, OPAs y Consultas de Acceso a la Información Pública"),"No Aplica",'[8]5. Valoración de Controles'!$I55))</f>
        <v/>
      </c>
      <c r="S55" s="41" t="str">
        <f>IF($H$54="","",
IF(OR($H$54="Corrupción",$H$54="Lavado de Activos",$H$54="Financiación del Terrorismo",$H$54="Trámites, OPAs y Consultas de Acceso a la Información Pública"),"No Aplica",'[8]5. Valoración de Controles'!$J55))</f>
        <v/>
      </c>
      <c r="T55" s="41" t="str">
        <f>IF($H$54="","",
IF(OR($H$54="Corrupción",$H$54="Lavado de Activos",$H$54="Financiación del Terrorismo",$H$54="Trámites, OPAs y Consultas de Acceso a la Información Pública"),"No Aplica",'[8]5. Valoración de Controles'!$K55))</f>
        <v/>
      </c>
      <c r="U55" s="41" t="str">
        <f>IF($H$54="","",
IF(OR($H$54="Corrupción",$H$54="Lavado de Activos",$H$54="Financiación del Terrorismo",$H$54="Trámites, OPAs y Consultas de Acceso a la Información Pública"),"No Aplica",'[8]5. Valoración de Controles'!$L55))</f>
        <v/>
      </c>
      <c r="V55" s="41" t="str">
        <f>IF($H$54="","",
IF(OR($H$54="Corrupción",$H$54="Lavado de Activos",$H$54="Financiación del Terrorismo",$H$54="Trámites, OPAs y Consultas de Acceso a la Información Pública"),"No Aplica",'[8]5. Valoración de Controles'!$M55))</f>
        <v/>
      </c>
      <c r="W55" s="41" t="str">
        <f>IF($H$54="","",
IF(OR($H$54="Corrupción",$H$54="Lavado de Activos",$H$54="Financiación del Terrorismo",$H$54="Trámites, OPAs y Consultas de Acceso a la Información Pública"),"No Aplica",'[8]5. Valoración de Controles'!$N55))</f>
        <v/>
      </c>
      <c r="X55" s="42" t="str">
        <f>IF($H$54="","",
IF(OR($H$54="Corrupción",$H$54="Lavado de Activos",$H$54="Financiación del Terrorismo",$H$54="Trámites, OPAs y Consultas de Acceso a la Información Pública"),"No Aplica",'[8]5. Valoración de Controles'!$O55))</f>
        <v/>
      </c>
      <c r="Y55" s="42" t="str">
        <f>IF($H$54="","",
IF(OR($H$54="Corrupción",$H$54="Lavado de Activos",$H$54="Financiación del Terrorismo",$H$54="Trámites, OPAs y Consultas de Acceso a la Información Pública"),"No Aplica",'[8]5. Valoración de Controles'!$P55))</f>
        <v/>
      </c>
      <c r="Z55" s="42" t="str">
        <f>IF($H$54="","",
IF(OR($H$54="Corrupción",$H$54="Lavado de Activos",$H$54="Financiación del Terrorismo",$H$54="Trámites, OPAs y Consultas de Acceso a la Información Pública"),"No Aplica",'[8]5. Valoración de Controles'!$Q55))</f>
        <v/>
      </c>
      <c r="AA55" s="43" t="str">
        <f>IF($H$54="","",
IF(OR($H$54="Corrupción",$H$54="Lavado de Activos",$H$54="Financiación del Terrorismo",$H$54="Trámites, OPAs y Consultas de Acceso a la Información Pública"),"No aplica",'[8]5. Valoración de Controles'!$R55))</f>
        <v/>
      </c>
      <c r="AB55" s="37"/>
      <c r="AC55" s="52"/>
      <c r="AD55" s="37"/>
      <c r="AE55" s="52"/>
      <c r="AF55" s="39"/>
      <c r="AG55" s="45"/>
      <c r="AH55" s="53"/>
      <c r="AI55" s="54"/>
      <c r="AJ55" s="55"/>
      <c r="AK55" s="56"/>
      <c r="AL55" s="55"/>
    </row>
    <row r="56" spans="1:67" ht="31.5" customHeight="1">
      <c r="A56" s="35"/>
      <c r="B56" s="36"/>
      <c r="C56" s="36"/>
      <c r="D56" s="36"/>
      <c r="E56" s="36"/>
      <c r="F56" s="36"/>
      <c r="G56" s="36"/>
      <c r="H56" s="36"/>
      <c r="I56" s="36"/>
      <c r="J56" s="36"/>
      <c r="K56" s="37"/>
      <c r="L56" s="38"/>
      <c r="M56" s="36"/>
      <c r="N56" s="37"/>
      <c r="O56" s="38"/>
      <c r="P56" s="39"/>
      <c r="Q56" s="40" t="str">
        <f>IF($H$54="","",
IF(OR($H$54="Corrupción",$H$54="Lavado de Activos",$H$54="Financiación del Terrorismo",$H$54="Trámites, OPAs y Consultas de Acceso a la Información Pública"),'[8]6.Valoración Control Corrupción'!$E56,'[8]5. Valoración de Controles'!$H56))</f>
        <v/>
      </c>
      <c r="R56" s="41" t="str">
        <f>IF($H$54="","",
IF(OR($H$54="Corrupción",$H$54="Lavado de Activos",$H$54="Financiación del Terrorismo",$H$54="Trámites, OPAs y Consultas de Acceso a la Información Pública"),"No Aplica",'[8]5. Valoración de Controles'!$I56))</f>
        <v/>
      </c>
      <c r="S56" s="41" t="str">
        <f>IF($H$54="","",
IF(OR($H$54="Corrupción",$H$54="Lavado de Activos",$H$54="Financiación del Terrorismo",$H$54="Trámites, OPAs y Consultas de Acceso a la Información Pública"),"No Aplica",'[8]5. Valoración de Controles'!$J56))</f>
        <v/>
      </c>
      <c r="T56" s="41" t="str">
        <f>IF($H$54="","",
IF(OR($H$54="Corrupción",$H$54="Lavado de Activos",$H$54="Financiación del Terrorismo",$H$54="Trámites, OPAs y Consultas de Acceso a la Información Pública"),"No Aplica",'[8]5. Valoración de Controles'!$K56))</f>
        <v/>
      </c>
      <c r="U56" s="41" t="str">
        <f>IF($H$54="","",
IF(OR($H$54="Corrupción",$H$54="Lavado de Activos",$H$54="Financiación del Terrorismo",$H$54="Trámites, OPAs y Consultas de Acceso a la Información Pública"),"No Aplica",'[8]5. Valoración de Controles'!$L56))</f>
        <v/>
      </c>
      <c r="V56" s="41" t="str">
        <f>IF($H$54="","",
IF(OR($H$54="Corrupción",$H$54="Lavado de Activos",$H$54="Financiación del Terrorismo",$H$54="Trámites, OPAs y Consultas de Acceso a la Información Pública"),"No Aplica",'[8]5. Valoración de Controles'!$M56))</f>
        <v/>
      </c>
      <c r="W56" s="41" t="str">
        <f>IF($H$54="","",
IF(OR($H$54="Corrupción",$H$54="Lavado de Activos",$H$54="Financiación del Terrorismo",$H$54="Trámites, OPAs y Consultas de Acceso a la Información Pública"),"No Aplica",'[8]5. Valoración de Controles'!$N56))</f>
        <v/>
      </c>
      <c r="X56" s="42" t="str">
        <f>IF($H$54="","",
IF(OR($H$54="Corrupción",$H$54="Lavado de Activos",$H$54="Financiación del Terrorismo",$H$54="Trámites, OPAs y Consultas de Acceso a la Información Pública"),"No Aplica",'[8]5. Valoración de Controles'!$O56))</f>
        <v/>
      </c>
      <c r="Y56" s="42" t="str">
        <f>IF($H$54="","",
IF(OR($H$54="Corrupción",$H$54="Lavado de Activos",$H$54="Financiación del Terrorismo",$H$54="Trámites, OPAs y Consultas de Acceso a la Información Pública"),"No Aplica",'[8]5. Valoración de Controles'!$P56))</f>
        <v/>
      </c>
      <c r="Z56" s="42" t="str">
        <f>IF($H$54="","",
IF(OR($H$54="Corrupción",$H$54="Lavado de Activos",$H$54="Financiación del Terrorismo",$H$54="Trámites, OPAs y Consultas de Acceso a la Información Pública"),"No Aplica",'[8]5. Valoración de Controles'!$Q56))</f>
        <v/>
      </c>
      <c r="AA56" s="43" t="str">
        <f>IF($H$54="","",
IF(OR($H$54="Corrupción",$H$54="Lavado de Activos",$H$54="Financiación del Terrorismo",$H$54="Trámites, OPAs y Consultas de Acceso a la Información Pública"),"No aplica",'[8]5. Valoración de Controles'!$R56))</f>
        <v/>
      </c>
      <c r="AB56" s="37"/>
      <c r="AC56" s="52"/>
      <c r="AD56" s="37"/>
      <c r="AE56" s="52"/>
      <c r="AF56" s="39"/>
      <c r="AG56" s="45"/>
      <c r="AH56" s="53"/>
      <c r="AI56" s="54"/>
      <c r="AJ56" s="55"/>
      <c r="AK56" s="56"/>
      <c r="AL56" s="55"/>
    </row>
    <row r="57" spans="1:67" ht="31.5" customHeight="1">
      <c r="A57" s="35">
        <v>17</v>
      </c>
      <c r="B57" s="36" t="str">
        <f>'[8]2. Identificación del Riesgo'!B57:B59</f>
        <v/>
      </c>
      <c r="C57" s="36" t="str">
        <f>IF('[8]2. Identificación del Riesgo'!C57:C59="","",'[8]2. Identificación del Riesgo'!C57:C59)</f>
        <v/>
      </c>
      <c r="D57" s="36" t="str">
        <f>IF('[8]2. Identificación del Riesgo'!D57:D59="","",'[8]2. Identificación del Riesgo'!D57:D59)</f>
        <v/>
      </c>
      <c r="E57" s="36" t="str">
        <f>IF('[8]2. Identificación del Riesgo'!E57:E59="","",'[8]2. Identificación del Riesgo'!E57:E59)</f>
        <v/>
      </c>
      <c r="F57" s="36" t="str">
        <f>IF('[8]2. Identificación del Riesgo'!F57:F59="","",'[8]2. Identificación del Riesgo'!F57:F59)</f>
        <v/>
      </c>
      <c r="G57" s="36" t="str">
        <f>IF('[8]2. Identificación del Riesgo'!G57:G59="","",'[8]2. Identificación del Riesgo'!G57:G59)</f>
        <v/>
      </c>
      <c r="H57" s="36" t="str">
        <f>IF('[8]2. Identificación del Riesgo'!H57:H59="","",'[8]2. Identificación del Riesgo'!H57:H59)</f>
        <v/>
      </c>
      <c r="I57" s="36" t="str">
        <f>IF('[8]2. Identificación del Riesgo'!I57:I59="","",'[8]2. Identificación del Riesgo'!I57:I59)</f>
        <v/>
      </c>
      <c r="J57" s="36" t="str">
        <f>IF('[8]2. Identificación del Riesgo'!J57:J59="","",'[8]2. Identificación del Riesgo'!J57:J59)</f>
        <v/>
      </c>
      <c r="K57" s="37" t="str">
        <f>'[8]2. Identificación del Riesgo'!K57:K59</f>
        <v/>
      </c>
      <c r="L57" s="38" t="str">
        <f>'[8]2. Identificación del Riesgo'!L57:L59</f>
        <v/>
      </c>
      <c r="M57" s="36" t="str">
        <f>IF(OR('[8]2. Identificación del Riesgo'!H57:H59="Corrupción",'[8]2. Identificación del Riesgo'!H57:H59="Lavado de Activos",'[8]2. Identificación del Riesgo'!H57:H59="Financiación del Terrorismo",'[8]2. Identificación del Riesgo'!H57:H59="Trámites, OPAs y Consultas de Acceso a la Información Pública"),"No Aplica",
IF('[8]2. Identificación del Riesgo'!M57:M59="","",'[8]2. Identificación del Riesgo'!M57:M59))</f>
        <v/>
      </c>
      <c r="N57" s="37" t="str">
        <f>'[8]2. Identificación del Riesgo'!N57:N59</f>
        <v/>
      </c>
      <c r="O57" s="38" t="str">
        <f>'[8]2. Identificación del Riesgo'!O57:O59</f>
        <v/>
      </c>
      <c r="P57" s="39" t="str">
        <f>'[8]2. Identificación del Riesgo'!P57:P59</f>
        <v/>
      </c>
      <c r="Q57" s="40" t="str">
        <f>IF($H$57="","",
IF(OR($H$57="Corrupción",$H$57="Lavado de Activos",$H$57="Financiación del Terrorismo",$H$57="Trámites, OPAs y Consultas de Acceso a la Información Pública"),'[8]6.Valoración Control Corrupción'!$E57,'[8]5. Valoración de Controles'!$H57))</f>
        <v/>
      </c>
      <c r="R57" s="41" t="str">
        <f>IF($H$57="","",
IF(OR($H$57="Corrupción",$H$57="Lavado de Activos",$H$57="Financiación del Terrorismo",$H$57="Trámites, OPAs y Consultas de Acceso a la Información Pública"),"No Aplica",'[8]5. Valoración de Controles'!$I57))</f>
        <v/>
      </c>
      <c r="S57" s="41" t="str">
        <f>IF($H$57="","",
IF(OR($H$57="Corrupción",$H$57="Lavado de Activos",$H$57="Financiación del Terrorismo",$H$57="Trámites, OPAs y Consultas de Acceso a la Información Pública"),"No Aplica",'[8]5. Valoración de Controles'!$J57))</f>
        <v/>
      </c>
      <c r="T57" s="41" t="str">
        <f>IF($H$57="","",
IF(OR($H$57="Corrupción",$H$57="Lavado de Activos",$H$57="Financiación del Terrorismo",$H$57="Trámites, OPAs y Consultas de Acceso a la Información Pública"),"No Aplica",'[8]5. Valoración de Controles'!$K57))</f>
        <v/>
      </c>
      <c r="U57" s="41" t="str">
        <f>IF($H$57="","",
IF(OR($H$57="Corrupción",$H$57="Lavado de Activos",$H$57="Financiación del Terrorismo",$H$57="Trámites, OPAs y Consultas de Acceso a la Información Pública"),"No Aplica",'[8]5. Valoración de Controles'!$L57))</f>
        <v/>
      </c>
      <c r="V57" s="41" t="str">
        <f>IF($H$57="","",
IF(OR($H$57="Corrupción",$H$57="Lavado de Activos",$H$57="Financiación del Terrorismo",$H$57="Trámites, OPAs y Consultas de Acceso a la Información Pública"),"No Aplica",'[8]5. Valoración de Controles'!$M57))</f>
        <v/>
      </c>
      <c r="W57" s="41" t="str">
        <f>IF($H$57="","",
IF(OR($H$57="Corrupción",$H$57="Lavado de Activos",$H$57="Financiación del Terrorismo",$H$57="Trámites, OPAs y Consultas de Acceso a la Información Pública"),"No Aplica",'[8]5. Valoración de Controles'!$N57))</f>
        <v/>
      </c>
      <c r="X57" s="42" t="str">
        <f>IF($H$57="","",
IF(OR($H$57="Corrupción",$H$57="Lavado de Activos",$H$57="Financiación del Terrorismo",$H$57="Trámites, OPAs y Consultas de Acceso a la Información Pública"),"No Aplica",'[8]5. Valoración de Controles'!$O57))</f>
        <v/>
      </c>
      <c r="Y57" s="42" t="str">
        <f>IF($H$57="","",
IF(OR($H$57="Corrupción",$H$57="Lavado de Activos",$H$57="Financiación del Terrorismo",$H$57="Trámites, OPAs y Consultas de Acceso a la Información Pública"),"No Aplica",'[8]5. Valoración de Controles'!$P57))</f>
        <v/>
      </c>
      <c r="Z57" s="42" t="str">
        <f>IF($H$57="","",
IF(OR($H$57="Corrupción",$H$57="Lavado de Activos",$H$57="Financiación del Terrorismo",$H$57="Trámites, OPAs y Consultas de Acceso a la Información Pública"),"No Aplica",'[8]5. Valoración de Controles'!$Q57))</f>
        <v/>
      </c>
      <c r="AA57" s="43" t="str">
        <f>IF($H$57="","",
IF(OR($H$57="Corrupción",$H$57="Lavado de Activos",$H$57="Financiación del Terrorismo",$H$57="Trámites, OPAs y Consultas de Acceso a la Información Pública"),"No aplica",'[8]5. Valoración de Controles'!$R57))</f>
        <v/>
      </c>
      <c r="AB57" s="37" t="str">
        <f>IF(H57="","",
IF(OR(H57="Corrupción",H57="Lavado de Activos",H57="Financiación del Terrorismo",H57="Trámites, OPAs y Consultas de Acceso a la Información Pública"),'[8]6.Valoración Control Corrupción'!W57:W59,
IF(OR(H57&lt;&gt;"Corrupción",H57&lt;&gt;"Lavado de Activos",H57&lt;&gt;"Financiación del Terrorismo",H57&lt;&gt;"Trámites, OPAs y Consultas de Acceso a la Información Pública"),IF(AC57="","",
IF(AND(AC57&gt;0,AC57&lt;0.4),"Muy Baja",
IF(AND(AC57&gt;=0.4,AC57&lt;0.6),"Baja",
IF(AND(AC57&gt;=0.6,AC57&lt;0.8),"Media",
IF(AND(AC57&gt;=0.8,AC57&lt;1),"Alta",
IF(AC57&gt;=1,"Muy Alta","")))))))))</f>
        <v/>
      </c>
      <c r="AC57" s="44"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IF('[8]5. Valoración de Controles'!U59&gt;0,'[8]5. Valoración de Controles'!U59,
IF('[8]5. Valoración de Controles'!U58&gt;0,'[8]5. Valoración de Controles'!U58,
IF('[8]5. Valoración de Controles'!U57&gt;0,'[8]5. Valoración de Controles'!U57,L57))))))</f>
        <v/>
      </c>
      <c r="AD57" s="37" t="str">
        <f>IF(H57="","",
IF(OR(H57="Corrupción",H57="Lavado de Activos",H57="Financiación del Terrorismo",H57="Trámites, OPAs y Consultas de Acceso a la Información Pública"),'[8]3. Impacto Riesgo de Corrupción'!Z57:Z59,
IF(OR(H57&lt;&gt;"Corrupción",H57&lt;&gt;"Lavado de Activos",H57&lt;&gt;"Financiación del Terrorismo",H57&lt;&gt;"Trámites, OPAs y Consultas de Acceso a la Información Pública"),
IF(AE57="","",
IF(AND(AE57&gt;0,AE57&lt;0.4),"Leve",
IF(AND(AE57&gt;=0.4,AE57&lt;0.6),"Menor",
IF(AND(AE57&gt;=0.6,AE57&lt;0.8),"Moderado",
IF(AND(AE57&gt;=0.8,AE57&lt;1),"Mayor",
IF(AE57&gt;=1,"Catastrófico","")))))))))</f>
        <v/>
      </c>
      <c r="AE57" s="44"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IF('[8]5. Valoración de Controles'!V59&gt;0,'[8]5. Valoración de Controles'!V59,
IF('[8]5. Valoración de Controles'!V58&gt;0,'[8]5. Valoración de Controles'!V58,
IF('[8]5. Valoración de Controles'!V57&gt;0,'[8]5. Valoración de Controles'!V57,O57))))))</f>
        <v/>
      </c>
      <c r="AF57" s="39" t="str">
        <f t="shared" ref="AF57" si="45">IF(AND(AB57="Muy Alta",OR(AD57="Leve",AD57="Menor",AD57="Moderado",AD57="Mayor")),"Alto",
IF(AND(AB57="Alta",OR(AD57="Leve",AD57="Menor")),"Moderado",
IF(AND(AB57="Alta",OR(AD57="Moderado",AD57="Mayor")),"Alto",
IF(AND(AB57="Media",OR(AD57="Leve",AD57="Menor",AD57="Moderado")),"Moderado",
IF(AND(AB57="Media",OR(AD57="Mayor")),"Alto",
IF(AND(AB57="Baja",OR(AD57="Leve")),"Bajo",
IF(AND(OR(AB57="Baja",AB57="Improbable"),OR(AD57="Menor",AD57="Moderado")),"Moderado",
IF(AND(OR(AB57="Baja",AB57="Improbable"),AD57="Mayor"),"Alto",
IF(AND(AB57="Muy Baja",OR(AD57="Leve",AD57="Menor")),"Bajo",
IF(AND(OR(AB57="Muy Baja",AB57="Rara vez"),OR(AD57="Moderado")),"Moderado",
IF(AND(OR(AB57="Muy Baja",AB57="Rara vez"),AD57="Mayor"),"Alto",
IF(AND(OR(AB57="Casi seguro",AB57="Probable",AB57="Posible"),AD57="Mayor"),"Extremo",
IF(AND(AB57="Casi seguro",AD57="Moderado"),"Extremo",
IF(AND(OR(AB57="Probable",AB57="Posible"),OR(AD57="Moderado")),"Alto",
IF(AD57="Catastrófico","Extremo","")))))))))))))))</f>
        <v/>
      </c>
      <c r="AG57" s="45"/>
      <c r="AH57" s="46" t="str">
        <f t="shared" ref="AH57" si="46">IF(AG57="Reducir (Mitigar)","Debe establecer el plan de acción a implementar para mitigar el nivel del riesgo",
IF(AG57="Reducir (Transferir)","No amerita plan de acción. Debe tercerizar la actividad que genera este riesgo o adquirir polizas para evitar responsabilidad economica, sin embargo mantiene la responsabilidad reputacional",
IF(AG57="Aceptar","No amerita plan de acción. Asuma las consecuencias de la materialización del riesgo",
IF(AG57="Evitar","No amerita plan de acción. No ejecute la actividad que genera el riesgo",
IF(AG57="Reducir","Debe establecer el plan de acción a implementar para mitigar el nivel del riesgo",
IF(AG57="Compartir","No amerita plan de acción. Comparta el riesgo con una parte interesada que pueda gestionarlo con mas eficacia",""))))))</f>
        <v/>
      </c>
      <c r="AI57" s="47"/>
      <c r="AJ57" s="48"/>
      <c r="AK57" s="49" t="str">
        <f t="shared" ref="AK57" si="47">IF(AI57="","","∑ Peso porcentual de cada acción definida")</f>
        <v/>
      </c>
      <c r="AL57" s="50"/>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row>
    <row r="58" spans="1:67" ht="31.5" customHeight="1">
      <c r="A58" s="35"/>
      <c r="B58" s="36"/>
      <c r="C58" s="36"/>
      <c r="D58" s="36"/>
      <c r="E58" s="36"/>
      <c r="F58" s="36"/>
      <c r="G58" s="36"/>
      <c r="H58" s="36"/>
      <c r="I58" s="36"/>
      <c r="J58" s="36"/>
      <c r="K58" s="37"/>
      <c r="L58" s="38"/>
      <c r="M58" s="36"/>
      <c r="N58" s="37"/>
      <c r="O58" s="38"/>
      <c r="P58" s="39"/>
      <c r="Q58" s="40" t="str">
        <f>IF($H$57="","",
IF(OR($H$57="Corrupción",$H$57="Lavado de Activos",$H$57="Financiación del Terrorismo",$H$57="Trámites, OPAs y Consultas de Acceso a la Información Pública"),'[8]6.Valoración Control Corrupción'!$E58,'[8]5. Valoración de Controles'!$H58))</f>
        <v/>
      </c>
      <c r="R58" s="41" t="str">
        <f>IF($H$57="","",
IF(OR($H$57="Corrupción",$H$57="Lavado de Activos",$H$57="Financiación del Terrorismo",$H$57="Trámites, OPAs y Consultas de Acceso a la Información Pública"),"No Aplica",'[8]5. Valoración de Controles'!$I58))</f>
        <v/>
      </c>
      <c r="S58" s="41" t="str">
        <f>IF($H$57="","",
IF(OR($H$57="Corrupción",$H$57="Lavado de Activos",$H$57="Financiación del Terrorismo",$H$57="Trámites, OPAs y Consultas de Acceso a la Información Pública"),"No Aplica",'[8]5. Valoración de Controles'!$J58))</f>
        <v/>
      </c>
      <c r="T58" s="41" t="str">
        <f>IF($H$57="","",
IF(OR($H$57="Corrupción",$H$57="Lavado de Activos",$H$57="Financiación del Terrorismo",$H$57="Trámites, OPAs y Consultas de Acceso a la Información Pública"),"No Aplica",'[8]5. Valoración de Controles'!$K58))</f>
        <v/>
      </c>
      <c r="U58" s="41" t="str">
        <f>IF($H$57="","",
IF(OR($H$57="Corrupción",$H$57="Lavado de Activos",$H$57="Financiación del Terrorismo",$H$57="Trámites, OPAs y Consultas de Acceso a la Información Pública"),"No Aplica",'[8]5. Valoración de Controles'!$L58))</f>
        <v/>
      </c>
      <c r="V58" s="41" t="str">
        <f>IF($H$57="","",
IF(OR($H$57="Corrupción",$H$57="Lavado de Activos",$H$57="Financiación del Terrorismo",$H$57="Trámites, OPAs y Consultas de Acceso a la Información Pública"),"No Aplica",'[8]5. Valoración de Controles'!$M58))</f>
        <v/>
      </c>
      <c r="W58" s="41" t="str">
        <f>IF($H$57="","",
IF(OR($H$57="Corrupción",$H$57="Lavado de Activos",$H$57="Financiación del Terrorismo",$H$57="Trámites, OPAs y Consultas de Acceso a la Información Pública"),"No Aplica",'[8]5. Valoración de Controles'!$N58))</f>
        <v/>
      </c>
      <c r="X58" s="42" t="str">
        <f>IF($H$57="","",
IF(OR($H$57="Corrupción",$H$57="Lavado de Activos",$H$57="Financiación del Terrorismo",$H$57="Trámites, OPAs y Consultas de Acceso a la Información Pública"),"No Aplica",'[8]5. Valoración de Controles'!$O58))</f>
        <v/>
      </c>
      <c r="Y58" s="42" t="str">
        <f>IF($H$57="","",
IF(OR($H$57="Corrupción",$H$57="Lavado de Activos",$H$57="Financiación del Terrorismo",$H$57="Trámites, OPAs y Consultas de Acceso a la Información Pública"),"No Aplica",'[8]5. Valoración de Controles'!$P58))</f>
        <v/>
      </c>
      <c r="Z58" s="42" t="str">
        <f>IF($H$57="","",
IF(OR($H$57="Corrupción",$H$57="Lavado de Activos",$H$57="Financiación del Terrorismo",$H$57="Trámites, OPAs y Consultas de Acceso a la Información Pública"),"No Aplica",'[8]5. Valoración de Controles'!$Q58))</f>
        <v/>
      </c>
      <c r="AA58" s="43" t="str">
        <f>IF($H$57="","",
IF(OR($H$57="Corrupción",$H$57="Lavado de Activos",$H$57="Financiación del Terrorismo",$H$57="Trámites, OPAs y Consultas de Acceso a la Información Pública"),"No aplica",'[8]5. Valoración de Controles'!$R58))</f>
        <v/>
      </c>
      <c r="AB58" s="37"/>
      <c r="AC58" s="52"/>
      <c r="AD58" s="37"/>
      <c r="AE58" s="52"/>
      <c r="AF58" s="39"/>
      <c r="AG58" s="45"/>
      <c r="AH58" s="53"/>
      <c r="AI58" s="54"/>
      <c r="AJ58" s="55"/>
      <c r="AK58" s="56"/>
      <c r="AL58" s="55"/>
    </row>
    <row r="59" spans="1:67" ht="31.5" customHeight="1">
      <c r="A59" s="35"/>
      <c r="B59" s="36"/>
      <c r="C59" s="36"/>
      <c r="D59" s="36"/>
      <c r="E59" s="36"/>
      <c r="F59" s="36"/>
      <c r="G59" s="36"/>
      <c r="H59" s="36"/>
      <c r="I59" s="36"/>
      <c r="J59" s="36"/>
      <c r="K59" s="37"/>
      <c r="L59" s="38"/>
      <c r="M59" s="36"/>
      <c r="N59" s="37"/>
      <c r="O59" s="38"/>
      <c r="P59" s="39"/>
      <c r="Q59" s="40" t="str">
        <f>IF($H$57="","",
IF(OR($H$57="Corrupción",$H$57="Lavado de Activos",$H$57="Financiación del Terrorismo",$H$57="Trámites, OPAs y Consultas de Acceso a la Información Pública"),'[8]6.Valoración Control Corrupción'!$E59,'[8]5. Valoración de Controles'!$H59))</f>
        <v/>
      </c>
      <c r="R59" s="41" t="str">
        <f>IF($H$57="","",
IF(OR($H$57="Corrupción",$H$57="Lavado de Activos",$H$57="Financiación del Terrorismo",$H$57="Trámites, OPAs y Consultas de Acceso a la Información Pública"),"No Aplica",'[8]5. Valoración de Controles'!$I59))</f>
        <v/>
      </c>
      <c r="S59" s="41" t="str">
        <f>IF($H$57="","",
IF(OR($H$57="Corrupción",$H$57="Lavado de Activos",$H$57="Financiación del Terrorismo",$H$57="Trámites, OPAs y Consultas de Acceso a la Información Pública"),"No Aplica",'[8]5. Valoración de Controles'!$J59))</f>
        <v/>
      </c>
      <c r="T59" s="41" t="str">
        <f>IF($H$57="","",
IF(OR($H$57="Corrupción",$H$57="Lavado de Activos",$H$57="Financiación del Terrorismo",$H$57="Trámites, OPAs y Consultas de Acceso a la Información Pública"),"No Aplica",'[8]5. Valoración de Controles'!$K59))</f>
        <v/>
      </c>
      <c r="U59" s="41" t="str">
        <f>IF($H$57="","",
IF(OR($H$57="Corrupción",$H$57="Lavado de Activos",$H$57="Financiación del Terrorismo",$H$57="Trámites, OPAs y Consultas de Acceso a la Información Pública"),"No Aplica",'[8]5. Valoración de Controles'!$L59))</f>
        <v/>
      </c>
      <c r="V59" s="41" t="str">
        <f>IF($H$57="","",
IF(OR($H$57="Corrupción",$H$57="Lavado de Activos",$H$57="Financiación del Terrorismo",$H$57="Trámites, OPAs y Consultas de Acceso a la Información Pública"),"No Aplica",'[8]5. Valoración de Controles'!$M59))</f>
        <v/>
      </c>
      <c r="W59" s="41" t="str">
        <f>IF($H$57="","",
IF(OR($H$57="Corrupción",$H$57="Lavado de Activos",$H$57="Financiación del Terrorismo",$H$57="Trámites, OPAs y Consultas de Acceso a la Información Pública"),"No Aplica",'[8]5. Valoración de Controles'!$N59))</f>
        <v/>
      </c>
      <c r="X59" s="42" t="str">
        <f>IF($H$57="","",
IF(OR($H$57="Corrupción",$H$57="Lavado de Activos",$H$57="Financiación del Terrorismo",$H$57="Trámites, OPAs y Consultas de Acceso a la Información Pública"),"No Aplica",'[8]5. Valoración de Controles'!$O59))</f>
        <v/>
      </c>
      <c r="Y59" s="42" t="str">
        <f>IF($H$57="","",
IF(OR($H$57="Corrupción",$H$57="Lavado de Activos",$H$57="Financiación del Terrorismo",$H$57="Trámites, OPAs y Consultas de Acceso a la Información Pública"),"No Aplica",'[8]5. Valoración de Controles'!$P59))</f>
        <v/>
      </c>
      <c r="Z59" s="42" t="str">
        <f>IF($H$57="","",
IF(OR($H$57="Corrupción",$H$57="Lavado de Activos",$H$57="Financiación del Terrorismo",$H$57="Trámites, OPAs y Consultas de Acceso a la Información Pública"),"No Aplica",'[8]5. Valoración de Controles'!$Q59))</f>
        <v/>
      </c>
      <c r="AA59" s="43" t="str">
        <f>IF($H$57="","",
IF(OR($H$57="Corrupción",$H$57="Lavado de Activos",$H$57="Financiación del Terrorismo",$H$57="Trámites, OPAs y Consultas de Acceso a la Información Pública"),"No aplica",'[8]5. Valoración de Controles'!$R59))</f>
        <v/>
      </c>
      <c r="AB59" s="37"/>
      <c r="AC59" s="52"/>
      <c r="AD59" s="37"/>
      <c r="AE59" s="52"/>
      <c r="AF59" s="39"/>
      <c r="AG59" s="45"/>
      <c r="AH59" s="53"/>
      <c r="AI59" s="54"/>
      <c r="AJ59" s="55"/>
      <c r="AK59" s="56"/>
      <c r="AL59" s="55"/>
    </row>
    <row r="60" spans="1:67" ht="31.5" customHeight="1">
      <c r="A60" s="35">
        <v>18</v>
      </c>
      <c r="B60" s="36" t="str">
        <f>'[8]2. Identificación del Riesgo'!B60:B62</f>
        <v/>
      </c>
      <c r="C60" s="36" t="str">
        <f>IF('[8]2. Identificación del Riesgo'!C60:C62="","",'[8]2. Identificación del Riesgo'!C60:C62)</f>
        <v/>
      </c>
      <c r="D60" s="36" t="str">
        <f>IF('[8]2. Identificación del Riesgo'!D60:D62="","",'[8]2. Identificación del Riesgo'!D60:D62)</f>
        <v/>
      </c>
      <c r="E60" s="36" t="str">
        <f>IF('[8]2. Identificación del Riesgo'!E60:E62="","",'[8]2. Identificación del Riesgo'!E60:E62)</f>
        <v/>
      </c>
      <c r="F60" s="36" t="str">
        <f>IF('[8]2. Identificación del Riesgo'!F60:F62="","",'[8]2. Identificación del Riesgo'!F60:F62)</f>
        <v/>
      </c>
      <c r="G60" s="36" t="str">
        <f>IF('[8]2. Identificación del Riesgo'!G60:G62="","",'[8]2. Identificación del Riesgo'!G60:G62)</f>
        <v/>
      </c>
      <c r="H60" s="36" t="str">
        <f>IF('[8]2. Identificación del Riesgo'!H60:H62="","",'[8]2. Identificación del Riesgo'!H60:H62)</f>
        <v/>
      </c>
      <c r="I60" s="36" t="str">
        <f>IF('[8]2. Identificación del Riesgo'!I60:I62="","",'[8]2. Identificación del Riesgo'!I60:I62)</f>
        <v/>
      </c>
      <c r="J60" s="36" t="str">
        <f>IF('[8]2. Identificación del Riesgo'!J60:J62="","",'[8]2. Identificación del Riesgo'!J60:J62)</f>
        <v/>
      </c>
      <c r="K60" s="37" t="str">
        <f>'[8]2. Identificación del Riesgo'!K60:K62</f>
        <v/>
      </c>
      <c r="L60" s="38" t="str">
        <f>'[8]2. Identificación del Riesgo'!L60:L62</f>
        <v/>
      </c>
      <c r="M60" s="36" t="str">
        <f>IF(OR('[8]2. Identificación del Riesgo'!H60:H62="Corrupción",'[8]2. Identificación del Riesgo'!H60:H62="Lavado de Activos",'[8]2. Identificación del Riesgo'!H60:H62="Financiación del Terrorismo",'[8]2. Identificación del Riesgo'!H60:H62="Trámites, OPAs y Consultas de Acceso a la Información Pública"),"No Aplica",
IF('[8]2. Identificación del Riesgo'!M60:M62="","",'[8]2. Identificación del Riesgo'!M60:M62))</f>
        <v/>
      </c>
      <c r="N60" s="37" t="str">
        <f>'[8]2. Identificación del Riesgo'!N60:N62</f>
        <v/>
      </c>
      <c r="O60" s="38" t="str">
        <f>'[8]2. Identificación del Riesgo'!O60:O62</f>
        <v/>
      </c>
      <c r="P60" s="39" t="str">
        <f>'[8]2. Identificación del Riesgo'!P60:P62</f>
        <v/>
      </c>
      <c r="Q60" s="40" t="str">
        <f>IF($H$60="","",
IF(OR($H$60="Corrupción",$H$60="Lavado de Activos",$H$60="Financiación del Terrorismo",$H$60="Trámites, OPAs y Consultas de Acceso a la Información Pública"),'[8]6.Valoración Control Corrupción'!$E60,'[8]5. Valoración de Controles'!$H60))</f>
        <v/>
      </c>
      <c r="R60" s="41" t="str">
        <f>IF($H$60="","",
IF(OR($H$60="Corrupción",$H$60="Lavado de Activos",$H$60="Financiación del Terrorismo",$H$60="Trámites, OPAs y Consultas de Acceso a la Información Pública"),"No Aplica",'[8]5. Valoración de Controles'!$I60))</f>
        <v/>
      </c>
      <c r="S60" s="41" t="str">
        <f>IF($H$60="","",
IF(OR($H$60="Corrupción",$H$60="Lavado de Activos",$H$60="Financiación del Terrorismo",$H$60="Trámites, OPAs y Consultas de Acceso a la Información Pública"),"No Aplica",'[8]5. Valoración de Controles'!$J60))</f>
        <v/>
      </c>
      <c r="T60" s="41" t="str">
        <f>IF($H$60="","",
IF(OR($H$60="Corrupción",$H$60="Lavado de Activos",$H$60="Financiación del Terrorismo",$H$60="Trámites, OPAs y Consultas de Acceso a la Información Pública"),"No Aplica",'[8]5. Valoración de Controles'!$K60))</f>
        <v/>
      </c>
      <c r="U60" s="41" t="str">
        <f>IF($H$60="","",
IF(OR($H$60="Corrupción",$H$60="Lavado de Activos",$H$60="Financiación del Terrorismo",$H$60="Trámites, OPAs y Consultas de Acceso a la Información Pública"),"No Aplica",'[8]5. Valoración de Controles'!$L60))</f>
        <v/>
      </c>
      <c r="V60" s="41" t="str">
        <f>IF($H$60="","",
IF(OR($H$60="Corrupción",$H$60="Lavado de Activos",$H$60="Financiación del Terrorismo",$H$60="Trámites, OPAs y Consultas de Acceso a la Información Pública"),"No Aplica",'[8]5. Valoración de Controles'!$M60))</f>
        <v/>
      </c>
      <c r="W60" s="41" t="str">
        <f>IF($H$60="","",
IF(OR($H$60="Corrupción",$H$60="Lavado de Activos",$H$60="Financiación del Terrorismo",$H$60="Trámites, OPAs y Consultas de Acceso a la Información Pública"),"No Aplica",'[8]5. Valoración de Controles'!$N60))</f>
        <v/>
      </c>
      <c r="X60" s="42" t="str">
        <f>IF($H$60="","",
IF(OR($H$60="Corrupción",$H$60="Lavado de Activos",$H$60="Financiación del Terrorismo",$H$60="Trámites, OPAs y Consultas de Acceso a la Información Pública"),"No Aplica",'[8]5. Valoración de Controles'!$O60))</f>
        <v/>
      </c>
      <c r="Y60" s="42" t="str">
        <f>IF($H$60="","",
IF(OR($H$60="Corrupción",$H$60="Lavado de Activos",$H$60="Financiación del Terrorismo",$H$60="Trámites, OPAs y Consultas de Acceso a la Información Pública"),"No Aplica",'[8]5. Valoración de Controles'!$P60))</f>
        <v/>
      </c>
      <c r="Z60" s="42" t="str">
        <f>IF($H$60="","",
IF(OR($H$60="Corrupción",$H$60="Lavado de Activos",$H$60="Financiación del Terrorismo",$H$60="Trámites, OPAs y Consultas de Acceso a la Información Pública"),"No Aplica",'[8]5. Valoración de Controles'!$Q60))</f>
        <v/>
      </c>
      <c r="AA60" s="43" t="str">
        <f>IF($H$60="","",
IF(OR($H$60="Corrupción",$H$60="Lavado de Activos",$H$60="Financiación del Terrorismo",$H$60="Trámites, OPAs y Consultas de Acceso a la Información Pública"),"No aplica",'[8]5. Valoración de Controles'!$R60))</f>
        <v/>
      </c>
      <c r="AB60" s="37" t="str">
        <f>IF(H60="","",
IF(OR(H60="Corrupción",H60="Lavado de Activos",H60="Financiación del Terrorismo",H60="Trámites, OPAs y Consultas de Acceso a la Información Pública"),'[8]6.Valoración Control Corrupción'!W60:W62,
IF(OR(H60&lt;&gt;"Corrupción",H60&lt;&gt;"Lavado de Activos",H60&lt;&gt;"Financiación del Terrorismo",H60&lt;&gt;"Trámites, OPAs y Consultas de Acceso a la Información Pública"),IF(AC60="","",
IF(AND(AC60&gt;0,AC60&lt;0.4),"Muy Baja",
IF(AND(AC60&gt;=0.4,AC60&lt;0.6),"Baja",
IF(AND(AC60&gt;=0.6,AC60&lt;0.8),"Media",
IF(AND(AC60&gt;=0.8,AC60&lt;1),"Alta",
IF(AC60&gt;=1,"Muy Alta","")))))))))</f>
        <v/>
      </c>
      <c r="AC60" s="44"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IF('[8]5. Valoración de Controles'!U62&gt;0,'[8]5. Valoración de Controles'!U62,
IF('[8]5. Valoración de Controles'!U61&gt;0,'[8]5. Valoración de Controles'!U61,
IF('[8]5. Valoración de Controles'!U60&gt;0,'[8]5. Valoración de Controles'!U60,L60))))))</f>
        <v/>
      </c>
      <c r="AD60" s="37" t="str">
        <f>IF(H60="","",
IF(OR(H60="Corrupción",H60="Lavado de Activos",H60="Financiación del Terrorismo",H60="Trámites, OPAs y Consultas de Acceso a la Información Pública"),'[8]3. Impacto Riesgo de Corrupción'!Z60:Z62,
IF(OR(H60&lt;&gt;"Corrupción",H60&lt;&gt;"Lavado de Activos",H60&lt;&gt;"Financiación del Terrorismo",H60&lt;&gt;"Trámites, OPAs y Consultas de Acceso a la Información Pública"),
IF(AE60="","",
IF(AND(AE60&gt;0,AE60&lt;0.4),"Leve",
IF(AND(AE60&gt;=0.4,AE60&lt;0.6),"Menor",
IF(AND(AE60&gt;=0.6,AE60&lt;0.8),"Moderado",
IF(AND(AE60&gt;=0.8,AE60&lt;1),"Mayor",
IF(AE60&gt;=1,"Catastrófico","")))))))))</f>
        <v/>
      </c>
      <c r="AE60" s="44"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IF('[8]5. Valoración de Controles'!V62&gt;0,'[8]5. Valoración de Controles'!V62,
IF('[8]5. Valoración de Controles'!V61&gt;0,'[8]5. Valoración de Controles'!V61,
IF('[8]5. Valoración de Controles'!V60&gt;0,'[8]5. Valoración de Controles'!V60,O60))))))</f>
        <v/>
      </c>
      <c r="AF60" s="39" t="str">
        <f t="shared" ref="AF60" si="48">IF(AND(AB60="Muy Alta",OR(AD60="Leve",AD60="Menor",AD60="Moderado",AD60="Mayor")),"Alto",
IF(AND(AB60="Alta",OR(AD60="Leve",AD60="Menor")),"Moderado",
IF(AND(AB60="Alta",OR(AD60="Moderado",AD60="Mayor")),"Alto",
IF(AND(AB60="Media",OR(AD60="Leve",AD60="Menor",AD60="Moderado")),"Moderado",
IF(AND(AB60="Media",OR(AD60="Mayor")),"Alto",
IF(AND(AB60="Baja",OR(AD60="Leve")),"Bajo",
IF(AND(OR(AB60="Baja",AB60="Improbable"),OR(AD60="Menor",AD60="Moderado")),"Moderado",
IF(AND(OR(AB60="Baja",AB60="Improbable"),AD60="Mayor"),"Alto",
IF(AND(AB60="Muy Baja",OR(AD60="Leve",AD60="Menor")),"Bajo",
IF(AND(OR(AB60="Muy Baja",AB60="Rara vez"),OR(AD60="Moderado")),"Moderado",
IF(AND(OR(AB60="Muy Baja",AB60="Rara vez"),AD60="Mayor"),"Alto",
IF(AND(OR(AB60="Casi seguro",AB60="Probable",AB60="Posible"),AD60="Mayor"),"Extremo",
IF(AND(AB60="Casi seguro",AD60="Moderado"),"Extremo",
IF(AND(OR(AB60="Probable",AB60="Posible"),OR(AD60="Moderado")),"Alto",
IF(AD60="Catastrófico","Extremo","")))))))))))))))</f>
        <v/>
      </c>
      <c r="AG60" s="45"/>
      <c r="AH60" s="46" t="str">
        <f t="shared" ref="AH60" si="49">IF(AG60="Reducir (Mitigar)","Debe establecer el plan de acción a implementar para mitigar el nivel del riesgo",
IF(AG60="Reducir (Transferir)","No amerita plan de acción. Debe tercerizar la actividad que genera este riesgo o adquirir polizas para evitar responsabilidad economica, sin embargo mantiene la responsabilidad reputacional",
IF(AG60="Aceptar","No amerita plan de acción. Asuma las consecuencias de la materialización del riesgo",
IF(AG60="Evitar","No amerita plan de acción. No ejecute la actividad que genera el riesgo",
IF(AG60="Reducir","Debe establecer el plan de acción a implementar para mitigar el nivel del riesgo",
IF(AG60="Compartir","No amerita plan de acción. Comparta el riesgo con una parte interesada que pueda gestionarlo con mas eficacia",""))))))</f>
        <v/>
      </c>
      <c r="AI60" s="47"/>
      <c r="AJ60" s="48"/>
      <c r="AK60" s="49" t="str">
        <f t="shared" ref="AK60" si="50">IF(AI60="","","∑ Peso porcentual de cada acción definida")</f>
        <v/>
      </c>
      <c r="AL60" s="50"/>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row>
    <row r="61" spans="1:67" ht="31.5" customHeight="1">
      <c r="A61" s="35"/>
      <c r="B61" s="36"/>
      <c r="C61" s="36"/>
      <c r="D61" s="36"/>
      <c r="E61" s="36"/>
      <c r="F61" s="36"/>
      <c r="G61" s="36"/>
      <c r="H61" s="36"/>
      <c r="I61" s="36"/>
      <c r="J61" s="36"/>
      <c r="K61" s="37"/>
      <c r="L61" s="38"/>
      <c r="M61" s="36"/>
      <c r="N61" s="37"/>
      <c r="O61" s="38"/>
      <c r="P61" s="39"/>
      <c r="Q61" s="40" t="str">
        <f>IF($H$60="","",
IF(OR($H$60="Corrupción",$H$60="Lavado de Activos",$H$60="Financiación del Terrorismo",$H$60="Trámites, OPAs y Consultas de Acceso a la Información Pública"),'[8]6.Valoración Control Corrupción'!$E61,'[8]5. Valoración de Controles'!$H61))</f>
        <v/>
      </c>
      <c r="R61" s="41" t="str">
        <f>IF($H$60="","",
IF(OR($H$60="Corrupción",$H$60="Lavado de Activos",$H$60="Financiación del Terrorismo",$H$60="Trámites, OPAs y Consultas de Acceso a la Información Pública"),"No Aplica",'[8]5. Valoración de Controles'!$I61))</f>
        <v/>
      </c>
      <c r="S61" s="41" t="str">
        <f>IF($H$60="","",
IF(OR($H$60="Corrupción",$H$60="Lavado de Activos",$H$60="Financiación del Terrorismo",$H$60="Trámites, OPAs y Consultas de Acceso a la Información Pública"),"No Aplica",'[8]5. Valoración de Controles'!$J61))</f>
        <v/>
      </c>
      <c r="T61" s="41" t="str">
        <f>IF($H$60="","",
IF(OR($H$60="Corrupción",$H$60="Lavado de Activos",$H$60="Financiación del Terrorismo",$H$60="Trámites, OPAs y Consultas de Acceso a la Información Pública"),"No Aplica",'[8]5. Valoración de Controles'!$K61))</f>
        <v/>
      </c>
      <c r="U61" s="41" t="str">
        <f>IF($H$60="","",
IF(OR($H$60="Corrupción",$H$60="Lavado de Activos",$H$60="Financiación del Terrorismo",$H$60="Trámites, OPAs y Consultas de Acceso a la Información Pública"),"No Aplica",'[8]5. Valoración de Controles'!$L61))</f>
        <v/>
      </c>
      <c r="V61" s="41" t="str">
        <f>IF($H$60="","",
IF(OR($H$60="Corrupción",$H$60="Lavado de Activos",$H$60="Financiación del Terrorismo",$H$60="Trámites, OPAs y Consultas de Acceso a la Información Pública"),"No Aplica",'[8]5. Valoración de Controles'!$M61))</f>
        <v/>
      </c>
      <c r="W61" s="41" t="str">
        <f>IF($H$60="","",
IF(OR($H$60="Corrupción",$H$60="Lavado de Activos",$H$60="Financiación del Terrorismo",$H$60="Trámites, OPAs y Consultas de Acceso a la Información Pública"),"No Aplica",'[8]5. Valoración de Controles'!$N61))</f>
        <v/>
      </c>
      <c r="X61" s="42" t="str">
        <f>IF($H$60="","",
IF(OR($H$60="Corrupción",$H$60="Lavado de Activos",$H$60="Financiación del Terrorismo",$H$60="Trámites, OPAs y Consultas de Acceso a la Información Pública"),"No Aplica",'[8]5. Valoración de Controles'!$O61))</f>
        <v/>
      </c>
      <c r="Y61" s="42" t="str">
        <f>IF($H$60="","",
IF(OR($H$60="Corrupción",$H$60="Lavado de Activos",$H$60="Financiación del Terrorismo",$H$60="Trámites, OPAs y Consultas de Acceso a la Información Pública"),"No Aplica",'[8]5. Valoración de Controles'!$P61))</f>
        <v/>
      </c>
      <c r="Z61" s="42" t="str">
        <f>IF($H$60="","",
IF(OR($H$60="Corrupción",$H$60="Lavado de Activos",$H$60="Financiación del Terrorismo",$H$60="Trámites, OPAs y Consultas de Acceso a la Información Pública"),"No Aplica",'[8]5. Valoración de Controles'!$Q61))</f>
        <v/>
      </c>
      <c r="AA61" s="43" t="str">
        <f>IF($H$60="","",
IF(OR($H$60="Corrupción",$H$60="Lavado de Activos",$H$60="Financiación del Terrorismo",$H$60="Trámites, OPAs y Consultas de Acceso a la Información Pública"),"No aplica",'[8]5. Valoración de Controles'!$R61))</f>
        <v/>
      </c>
      <c r="AB61" s="37"/>
      <c r="AC61" s="52"/>
      <c r="AD61" s="37"/>
      <c r="AE61" s="52"/>
      <c r="AF61" s="39"/>
      <c r="AG61" s="45"/>
      <c r="AH61" s="53"/>
      <c r="AI61" s="54"/>
      <c r="AJ61" s="55"/>
      <c r="AK61" s="56"/>
      <c r="AL61" s="55"/>
    </row>
    <row r="62" spans="1:67" ht="31.5" customHeight="1">
      <c r="A62" s="35"/>
      <c r="B62" s="36"/>
      <c r="C62" s="36"/>
      <c r="D62" s="36"/>
      <c r="E62" s="36"/>
      <c r="F62" s="36"/>
      <c r="G62" s="36"/>
      <c r="H62" s="36"/>
      <c r="I62" s="36"/>
      <c r="J62" s="36"/>
      <c r="K62" s="37"/>
      <c r="L62" s="38"/>
      <c r="M62" s="36"/>
      <c r="N62" s="37"/>
      <c r="O62" s="38"/>
      <c r="P62" s="39"/>
      <c r="Q62" s="40" t="str">
        <f>IF($H$60="","",
IF(OR($H$60="Corrupción",$H$60="Lavado de Activos",$H$60="Financiación del Terrorismo",$H$60="Trámites, OPAs y Consultas de Acceso a la Información Pública"),'[8]6.Valoración Control Corrupción'!$E62,'[8]5. Valoración de Controles'!$H62))</f>
        <v/>
      </c>
      <c r="R62" s="41" t="str">
        <f>IF($H$60="","",
IF(OR($H$60="Corrupción",$H$60="Lavado de Activos",$H$60="Financiación del Terrorismo",$H$60="Trámites, OPAs y Consultas de Acceso a la Información Pública"),"No Aplica",'[8]5. Valoración de Controles'!$I62))</f>
        <v/>
      </c>
      <c r="S62" s="41" t="str">
        <f>IF($H$60="","",
IF(OR($H$60="Corrupción",$H$60="Lavado de Activos",$H$60="Financiación del Terrorismo",$H$60="Trámites, OPAs y Consultas de Acceso a la Información Pública"),"No Aplica",'[8]5. Valoración de Controles'!$J62))</f>
        <v/>
      </c>
      <c r="T62" s="41" t="str">
        <f>IF($H$60="","",
IF(OR($H$60="Corrupción",$H$60="Lavado de Activos",$H$60="Financiación del Terrorismo",$H$60="Trámites, OPAs y Consultas de Acceso a la Información Pública"),"No Aplica",'[8]5. Valoración de Controles'!$K62))</f>
        <v/>
      </c>
      <c r="U62" s="41" t="str">
        <f>IF($H$60="","",
IF(OR($H$60="Corrupción",$H$60="Lavado de Activos",$H$60="Financiación del Terrorismo",$H$60="Trámites, OPAs y Consultas de Acceso a la Información Pública"),"No Aplica",'[8]5. Valoración de Controles'!$L62))</f>
        <v/>
      </c>
      <c r="V62" s="41" t="str">
        <f>IF($H$60="","",
IF(OR($H$60="Corrupción",$H$60="Lavado de Activos",$H$60="Financiación del Terrorismo",$H$60="Trámites, OPAs y Consultas de Acceso a la Información Pública"),"No Aplica",'[8]5. Valoración de Controles'!$M62))</f>
        <v/>
      </c>
      <c r="W62" s="41" t="str">
        <f>IF($H$60="","",
IF(OR($H$60="Corrupción",$H$60="Lavado de Activos",$H$60="Financiación del Terrorismo",$H$60="Trámites, OPAs y Consultas de Acceso a la Información Pública"),"No Aplica",'[8]5. Valoración de Controles'!$N62))</f>
        <v/>
      </c>
      <c r="X62" s="42" t="str">
        <f>IF($H$60="","",
IF(OR($H$60="Corrupción",$H$60="Lavado de Activos",$H$60="Financiación del Terrorismo",$H$60="Trámites, OPAs y Consultas de Acceso a la Información Pública"),"No Aplica",'[8]5. Valoración de Controles'!$O62))</f>
        <v/>
      </c>
      <c r="Y62" s="42" t="str">
        <f>IF($H$60="","",
IF(OR($H$60="Corrupción",$H$60="Lavado de Activos",$H$60="Financiación del Terrorismo",$H$60="Trámites, OPAs y Consultas de Acceso a la Información Pública"),"No Aplica",'[8]5. Valoración de Controles'!$P62))</f>
        <v/>
      </c>
      <c r="Z62" s="42" t="str">
        <f>IF($H$60="","",
IF(OR($H$60="Corrupción",$H$60="Lavado de Activos",$H$60="Financiación del Terrorismo",$H$60="Trámites, OPAs y Consultas de Acceso a la Información Pública"),"No Aplica",'[8]5. Valoración de Controles'!$Q62))</f>
        <v/>
      </c>
      <c r="AA62" s="43" t="str">
        <f>IF($H$60="","",
IF(OR($H$60="Corrupción",$H$60="Lavado de Activos",$H$60="Financiación del Terrorismo",$H$60="Trámites, OPAs y Consultas de Acceso a la Información Pública"),"No aplica",'[8]5. Valoración de Controles'!$R62))</f>
        <v/>
      </c>
      <c r="AB62" s="37"/>
      <c r="AC62" s="52"/>
      <c r="AD62" s="37"/>
      <c r="AE62" s="52"/>
      <c r="AF62" s="39"/>
      <c r="AG62" s="45"/>
      <c r="AH62" s="53"/>
      <c r="AI62" s="54"/>
      <c r="AJ62" s="55"/>
      <c r="AK62" s="56"/>
      <c r="AL62" s="55"/>
    </row>
    <row r="63" spans="1:67" ht="31.5" customHeight="1">
      <c r="A63" s="35">
        <v>19</v>
      </c>
      <c r="B63" s="36" t="str">
        <f>'[8]2. Identificación del Riesgo'!B63:B65</f>
        <v/>
      </c>
      <c r="C63" s="36" t="str">
        <f>IF('[8]2. Identificación del Riesgo'!C63:C65="","",'[8]2. Identificación del Riesgo'!C63:C65)</f>
        <v/>
      </c>
      <c r="D63" s="36" t="str">
        <f>IF('[8]2. Identificación del Riesgo'!D63:D65="","",'[8]2. Identificación del Riesgo'!D63:D65)</f>
        <v/>
      </c>
      <c r="E63" s="36" t="str">
        <f>IF('[8]2. Identificación del Riesgo'!E63:E65="","",'[8]2. Identificación del Riesgo'!E63:E65)</f>
        <v/>
      </c>
      <c r="F63" s="36" t="str">
        <f>IF('[8]2. Identificación del Riesgo'!F63:F65="","",'[8]2. Identificación del Riesgo'!F63:F65)</f>
        <v/>
      </c>
      <c r="G63" s="36" t="str">
        <f>IF('[8]2. Identificación del Riesgo'!G63:G65="","",'[8]2. Identificación del Riesgo'!G63:G65)</f>
        <v/>
      </c>
      <c r="H63" s="36" t="str">
        <f>IF('[8]2. Identificación del Riesgo'!H63:H65="","",'[8]2. Identificación del Riesgo'!H63:H65)</f>
        <v/>
      </c>
      <c r="I63" s="36" t="str">
        <f>IF('[8]2. Identificación del Riesgo'!I63:I65="","",'[8]2. Identificación del Riesgo'!I63:I65)</f>
        <v/>
      </c>
      <c r="J63" s="36" t="str">
        <f>IF('[8]2. Identificación del Riesgo'!J63:J65="","",'[8]2. Identificación del Riesgo'!J63:J65)</f>
        <v/>
      </c>
      <c r="K63" s="37" t="str">
        <f>'[8]2. Identificación del Riesgo'!K63:K65</f>
        <v/>
      </c>
      <c r="L63" s="38" t="str">
        <f>'[8]2. Identificación del Riesgo'!L63:L65</f>
        <v/>
      </c>
      <c r="M63" s="36" t="str">
        <f>IF(OR('[8]2. Identificación del Riesgo'!H63:H65="Corrupción",'[8]2. Identificación del Riesgo'!H63:H65="Lavado de Activos",'[8]2. Identificación del Riesgo'!H63:H65="Financiación del Terrorismo",'[8]2. Identificación del Riesgo'!H63:H65="Trámites, OPAs y Consultas de Acceso a la Información Pública"),"No Aplica",
IF('[8]2. Identificación del Riesgo'!M63:M65="","",'[8]2. Identificación del Riesgo'!M63:M65))</f>
        <v/>
      </c>
      <c r="N63" s="37" t="str">
        <f>'[8]2. Identificación del Riesgo'!N63:N65</f>
        <v/>
      </c>
      <c r="O63" s="38" t="str">
        <f>'[8]2. Identificación del Riesgo'!O63:O65</f>
        <v/>
      </c>
      <c r="P63" s="39" t="str">
        <f>'[8]2. Identificación del Riesgo'!P63:P65</f>
        <v/>
      </c>
      <c r="Q63" s="40" t="str">
        <f>IF($H$63="","",
IF(OR($H$63="Corrupción",$H$63="Lavado de Activos",$H$63="Financiación del Terrorismo",$H$63="Trámites, OPAs y Consultas de Acceso a la Información Pública"),'[8]6.Valoración Control Corrupción'!$E63,'[8]5. Valoración de Controles'!$H63))</f>
        <v/>
      </c>
      <c r="R63" s="41" t="str">
        <f>IF($H$63="","",
IF(OR($H$63="Corrupción",$H$63="Lavado de Activos",$H$63="Financiación del Terrorismo",$H$63="Trámites, OPAs y Consultas de Acceso a la Información Pública"),"No Aplica",'[8]5. Valoración de Controles'!$I63))</f>
        <v/>
      </c>
      <c r="S63" s="41" t="str">
        <f>IF($H$63="","",
IF(OR($H$63="Corrupción",$H$63="Lavado de Activos",$H$63="Financiación del Terrorismo",$H$63="Trámites, OPAs y Consultas de Acceso a la Información Pública"),"No Aplica",'[8]5. Valoración de Controles'!$J63))</f>
        <v/>
      </c>
      <c r="T63" s="41" t="str">
        <f>IF($H$63="","",
IF(OR($H$63="Corrupción",$H$63="Lavado de Activos",$H$63="Financiación del Terrorismo",$H$63="Trámites, OPAs y Consultas de Acceso a la Información Pública"),"No Aplica",'[8]5. Valoración de Controles'!$K63))</f>
        <v/>
      </c>
      <c r="U63" s="41" t="str">
        <f>IF($H$63="","",
IF(OR($H$63="Corrupción",$H$63="Lavado de Activos",$H$63="Financiación del Terrorismo",$H$63="Trámites, OPAs y Consultas de Acceso a la Información Pública"),"No Aplica",'[8]5. Valoración de Controles'!$L63))</f>
        <v/>
      </c>
      <c r="V63" s="41" t="str">
        <f>IF($H$63="","",
IF(OR($H$63="Corrupción",$H$63="Lavado de Activos",$H$63="Financiación del Terrorismo",$H$63="Trámites, OPAs y Consultas de Acceso a la Información Pública"),"No Aplica",'[8]5. Valoración de Controles'!$M63))</f>
        <v/>
      </c>
      <c r="W63" s="41" t="str">
        <f>IF($H$63="","",
IF(OR($H$63="Corrupción",$H$63="Lavado de Activos",$H$63="Financiación del Terrorismo",$H$63="Trámites, OPAs y Consultas de Acceso a la Información Pública"),"No Aplica",'[8]5. Valoración de Controles'!$N63))</f>
        <v/>
      </c>
      <c r="X63" s="42" t="str">
        <f>IF($H$63="","",
IF(OR($H$63="Corrupción",$H$63="Lavado de Activos",$H$63="Financiación del Terrorismo",$H$63="Trámites, OPAs y Consultas de Acceso a la Información Pública"),"No Aplica",'[8]5. Valoración de Controles'!$O63))</f>
        <v/>
      </c>
      <c r="Y63" s="42" t="str">
        <f>IF($H$63="","",
IF(OR($H$63="Corrupción",$H$63="Lavado de Activos",$H$63="Financiación del Terrorismo",$H$63="Trámites, OPAs y Consultas de Acceso a la Información Pública"),"No Aplica",'[8]5. Valoración de Controles'!$P63))</f>
        <v/>
      </c>
      <c r="Z63" s="42" t="str">
        <f>IF($H$63="","",
IF(OR($H$63="Corrupción",$H$63="Lavado de Activos",$H$63="Financiación del Terrorismo",$H$63="Trámites, OPAs y Consultas de Acceso a la Información Pública"),"No Aplica",'[8]5. Valoración de Controles'!$Q63))</f>
        <v/>
      </c>
      <c r="AA63" s="43" t="str">
        <f>IF($H$63="","",
IF(OR($H$63="Corrupción",$H$63="Lavado de Activos",$H$63="Financiación del Terrorismo",$H$63="Trámites, OPAs y Consultas de Acceso a la Información Pública"),"No aplica",'[8]5. Valoración de Controles'!$R63))</f>
        <v/>
      </c>
      <c r="AB63" s="37" t="str">
        <f>IF(H63="","",
IF(OR(H63="Corrupción",H63="Lavado de Activos",H63="Financiación del Terrorismo",H63="Trámites, OPAs y Consultas de Acceso a la Información Pública"),'[8]6.Valoración Control Corrupción'!W63:W65,
IF(OR(H63&lt;&gt;"Corrupción",H63&lt;&gt;"Lavado de Activos",H63&lt;&gt;"Financiación del Terrorismo",H63&lt;&gt;"Trámites, OPAs y Consultas de Acceso a la Información Pública"),IF(AC63="","",
IF(AND(AC63&gt;0,AC63&lt;0.4),"Muy Baja",
IF(AND(AC63&gt;=0.4,AC63&lt;0.6),"Baja",
IF(AND(AC63&gt;=0.6,AC63&lt;0.8),"Media",
IF(AND(AC63&gt;=0.8,AC63&lt;1),"Alta",
IF(AC63&gt;=1,"Muy Alta","")))))))))</f>
        <v/>
      </c>
      <c r="AC63" s="44"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IF('[8]5. Valoración de Controles'!U65&gt;0,'[8]5. Valoración de Controles'!U65,
IF('[8]5. Valoración de Controles'!U64&gt;0,'[8]5. Valoración de Controles'!U64,
IF('[8]5. Valoración de Controles'!U63&gt;0,'[8]5. Valoración de Controles'!U63,L63))))))</f>
        <v/>
      </c>
      <c r="AD63" s="37" t="str">
        <f>IF(H63="","",
IF(OR(H63="Corrupción",H63="Lavado de Activos",H63="Financiación del Terrorismo",H63="Trámites, OPAs y Consultas de Acceso a la Información Pública"),'[8]3. Impacto Riesgo de Corrupción'!Z63:Z65,
IF(OR(H63&lt;&gt;"Corrupción",H63&lt;&gt;"Lavado de Activos",H63&lt;&gt;"Financiación del Terrorismo",H63&lt;&gt;"Trámites, OPAs y Consultas de Acceso a la Información Pública"),
IF(AE63="","",
IF(AND(AE63&gt;0,AE63&lt;0.4),"Leve",
IF(AND(AE63&gt;=0.4,AE63&lt;0.6),"Menor",
IF(AND(AE63&gt;=0.6,AE63&lt;0.8),"Moderado",
IF(AND(AE63&gt;=0.8,AE63&lt;1),"Mayor",
IF(AE63&gt;=1,"Catastrófico","")))))))))</f>
        <v/>
      </c>
      <c r="AE63" s="44"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IF('[8]5. Valoración de Controles'!V65&gt;0,'[8]5. Valoración de Controles'!V65,
IF('[8]5. Valoración de Controles'!V64&gt;0,'[8]5. Valoración de Controles'!V64,
IF('[8]5. Valoración de Controles'!V63&gt;0,'[8]5. Valoración de Controles'!V63,O63))))))</f>
        <v/>
      </c>
      <c r="AF63" s="39" t="str">
        <f t="shared" ref="AF63" si="51">IF(AND(AB63="Muy Alta",OR(AD63="Leve",AD63="Menor",AD63="Moderado",AD63="Mayor")),"Alto",
IF(AND(AB63="Alta",OR(AD63="Leve",AD63="Menor")),"Moderado",
IF(AND(AB63="Alta",OR(AD63="Moderado",AD63="Mayor")),"Alto",
IF(AND(AB63="Media",OR(AD63="Leve",AD63="Menor",AD63="Moderado")),"Moderado",
IF(AND(AB63="Media",OR(AD63="Mayor")),"Alto",
IF(AND(AB63="Baja",OR(AD63="Leve")),"Bajo",
IF(AND(OR(AB63="Baja",AB63="Improbable"),OR(AD63="Menor",AD63="Moderado")),"Moderado",
IF(AND(OR(AB63="Baja",AB63="Improbable"),AD63="Mayor"),"Alto",
IF(AND(AB63="Muy Baja",OR(AD63="Leve",AD63="Menor")),"Bajo",
IF(AND(OR(AB63="Muy Baja",AB63="Rara vez"),OR(AD63="Moderado")),"Moderado",
IF(AND(OR(AB63="Muy Baja",AB63="Rara vez"),AD63="Mayor"),"Alto",
IF(AND(OR(AB63="Casi seguro",AB63="Probable",AB63="Posible"),AD63="Mayor"),"Extremo",
IF(AND(AB63="Casi seguro",AD63="Moderado"),"Extremo",
IF(AND(OR(AB63="Probable",AB63="Posible"),OR(AD63="Moderado")),"Alto",
IF(AD63="Catastrófico","Extremo","")))))))))))))))</f>
        <v/>
      </c>
      <c r="AG63" s="45"/>
      <c r="AH63" s="46" t="str">
        <f t="shared" ref="AH63" si="52">IF(AG63="Reducir (Mitigar)","Debe establecer el plan de acción a implementar para mitigar el nivel del riesgo",
IF(AG63="Reducir (Transferir)","No amerita plan de acción. Debe tercerizar la actividad que genera este riesgo o adquirir polizas para evitar responsabilidad economica, sin embargo mantiene la responsabilidad reputacional",
IF(AG63="Aceptar","No amerita plan de acción. Asuma las consecuencias de la materialización del riesgo",
IF(AG63="Evitar","No amerita plan de acción. No ejecute la actividad que genera el riesgo",
IF(AG63="Reducir","Debe establecer el plan de acción a implementar para mitigar el nivel del riesgo",
IF(AG63="Compartir","No amerita plan de acción. Comparta el riesgo con una parte interesada que pueda gestionarlo con mas eficacia",""))))))</f>
        <v/>
      </c>
      <c r="AI63" s="47"/>
      <c r="AJ63" s="48"/>
      <c r="AK63" s="49" t="str">
        <f t="shared" ref="AK63" si="53">IF(AI63="","","∑ Peso porcentual de cada acción definida")</f>
        <v/>
      </c>
      <c r="AL63" s="50"/>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row>
    <row r="64" spans="1:67" ht="31.5" customHeight="1">
      <c r="A64" s="35"/>
      <c r="B64" s="36"/>
      <c r="C64" s="36"/>
      <c r="D64" s="36"/>
      <c r="E64" s="36"/>
      <c r="F64" s="36"/>
      <c r="G64" s="36"/>
      <c r="H64" s="36"/>
      <c r="I64" s="36"/>
      <c r="J64" s="36"/>
      <c r="K64" s="37"/>
      <c r="L64" s="38"/>
      <c r="M64" s="36"/>
      <c r="N64" s="37"/>
      <c r="O64" s="38"/>
      <c r="P64" s="39"/>
      <c r="Q64" s="40" t="str">
        <f>IF($H$63="","",
IF(OR($H$63="Corrupción",$H$63="Lavado de Activos",$H$63="Financiación del Terrorismo",$H$63="Trámites, OPAs y Consultas de Acceso a la Información Pública"),'[8]6.Valoración Control Corrupción'!$E64,'[8]5. Valoración de Controles'!$H64))</f>
        <v/>
      </c>
      <c r="R64" s="41" t="str">
        <f>IF($H$63="","",
IF(OR($H$63="Corrupción",$H$63="Lavado de Activos",$H$63="Financiación del Terrorismo",$H$63="Trámites, OPAs y Consultas de Acceso a la Información Pública"),"No Aplica",'[8]5. Valoración de Controles'!$I64))</f>
        <v/>
      </c>
      <c r="S64" s="41" t="str">
        <f>IF($H$63="","",
IF(OR($H$63="Corrupción",$H$63="Lavado de Activos",$H$63="Financiación del Terrorismo",$H$63="Trámites, OPAs y Consultas de Acceso a la Información Pública"),"No Aplica",'[8]5. Valoración de Controles'!$J64))</f>
        <v/>
      </c>
      <c r="T64" s="41" t="str">
        <f>IF($H$63="","",
IF(OR($H$63="Corrupción",$H$63="Lavado de Activos",$H$63="Financiación del Terrorismo",$H$63="Trámites, OPAs y Consultas de Acceso a la Información Pública"),"No Aplica",'[8]5. Valoración de Controles'!$K64))</f>
        <v/>
      </c>
      <c r="U64" s="41" t="str">
        <f>IF($H$63="","",
IF(OR($H$63="Corrupción",$H$63="Lavado de Activos",$H$63="Financiación del Terrorismo",$H$63="Trámites, OPAs y Consultas de Acceso a la Información Pública"),"No Aplica",'[8]5. Valoración de Controles'!$L64))</f>
        <v/>
      </c>
      <c r="V64" s="41" t="str">
        <f>IF($H$63="","",
IF(OR($H$63="Corrupción",$H$63="Lavado de Activos",$H$63="Financiación del Terrorismo",$H$63="Trámites, OPAs y Consultas de Acceso a la Información Pública"),"No Aplica",'[8]5. Valoración de Controles'!$M64))</f>
        <v/>
      </c>
      <c r="W64" s="41" t="str">
        <f>IF($H$63="","",
IF(OR($H$63="Corrupción",$H$63="Lavado de Activos",$H$63="Financiación del Terrorismo",$H$63="Trámites, OPAs y Consultas de Acceso a la Información Pública"),"No Aplica",'[8]5. Valoración de Controles'!$N64))</f>
        <v/>
      </c>
      <c r="X64" s="42" t="str">
        <f>IF($H$63="","",
IF(OR($H$63="Corrupción",$H$63="Lavado de Activos",$H$63="Financiación del Terrorismo",$H$63="Trámites, OPAs y Consultas de Acceso a la Información Pública"),"No Aplica",'[8]5. Valoración de Controles'!$O64))</f>
        <v/>
      </c>
      <c r="Y64" s="42" t="str">
        <f>IF($H$63="","",
IF(OR($H$63="Corrupción",$H$63="Lavado de Activos",$H$63="Financiación del Terrorismo",$H$63="Trámites, OPAs y Consultas de Acceso a la Información Pública"),"No Aplica",'[8]5. Valoración de Controles'!$P64))</f>
        <v/>
      </c>
      <c r="Z64" s="42" t="str">
        <f>IF($H$63="","",
IF(OR($H$63="Corrupción",$H$63="Lavado de Activos",$H$63="Financiación del Terrorismo",$H$63="Trámites, OPAs y Consultas de Acceso a la Información Pública"),"No Aplica",'[8]5. Valoración de Controles'!$Q64))</f>
        <v/>
      </c>
      <c r="AA64" s="43" t="str">
        <f>IF($H$63="","",
IF(OR($H$63="Corrupción",$H$63="Lavado de Activos",$H$63="Financiación del Terrorismo",$H$63="Trámites, OPAs y Consultas de Acceso a la Información Pública"),"No aplica",'[8]5. Valoración de Controles'!$R64))</f>
        <v/>
      </c>
      <c r="AB64" s="37"/>
      <c r="AC64" s="52"/>
      <c r="AD64" s="37"/>
      <c r="AE64" s="52"/>
      <c r="AF64" s="39"/>
      <c r="AG64" s="45"/>
      <c r="AH64" s="53"/>
      <c r="AI64" s="54"/>
      <c r="AJ64" s="55"/>
      <c r="AK64" s="56"/>
      <c r="AL64" s="55"/>
    </row>
    <row r="65" spans="1:67" ht="31.5" customHeight="1">
      <c r="A65" s="35"/>
      <c r="B65" s="36"/>
      <c r="C65" s="36"/>
      <c r="D65" s="36"/>
      <c r="E65" s="36"/>
      <c r="F65" s="36"/>
      <c r="G65" s="36"/>
      <c r="H65" s="36"/>
      <c r="I65" s="36"/>
      <c r="J65" s="36"/>
      <c r="K65" s="37"/>
      <c r="L65" s="38"/>
      <c r="M65" s="36"/>
      <c r="N65" s="37"/>
      <c r="O65" s="38"/>
      <c r="P65" s="39"/>
      <c r="Q65" s="40" t="str">
        <f>IF($H$63="","",
IF(OR($H$63="Corrupción",$H$63="Lavado de Activos",$H$63="Financiación del Terrorismo",$H$63="Trámites, OPAs y Consultas de Acceso a la Información Pública"),'[8]6.Valoración Control Corrupción'!$E65,'[8]5. Valoración de Controles'!$H65))</f>
        <v/>
      </c>
      <c r="R65" s="41" t="str">
        <f>IF($H$63="","",
IF(OR($H$63="Corrupción",$H$63="Lavado de Activos",$H$63="Financiación del Terrorismo",$H$63="Trámites, OPAs y Consultas de Acceso a la Información Pública"),"No Aplica",'[8]5. Valoración de Controles'!$I65))</f>
        <v/>
      </c>
      <c r="S65" s="41" t="str">
        <f>IF($H$63="","",
IF(OR($H$63="Corrupción",$H$63="Lavado de Activos",$H$63="Financiación del Terrorismo",$H$63="Trámites, OPAs y Consultas de Acceso a la Información Pública"),"No Aplica",'[8]5. Valoración de Controles'!$J65))</f>
        <v/>
      </c>
      <c r="T65" s="41" t="str">
        <f>IF($H$63="","",
IF(OR($H$63="Corrupción",$H$63="Lavado de Activos",$H$63="Financiación del Terrorismo",$H$63="Trámites, OPAs y Consultas de Acceso a la Información Pública"),"No Aplica",'[8]5. Valoración de Controles'!$K65))</f>
        <v/>
      </c>
      <c r="U65" s="41" t="str">
        <f>IF($H$63="","",
IF(OR($H$63="Corrupción",$H$63="Lavado de Activos",$H$63="Financiación del Terrorismo",$H$63="Trámites, OPAs y Consultas de Acceso a la Información Pública"),"No Aplica",'[8]5. Valoración de Controles'!$L65))</f>
        <v/>
      </c>
      <c r="V65" s="41" t="str">
        <f>IF($H$63="","",
IF(OR($H$63="Corrupción",$H$63="Lavado de Activos",$H$63="Financiación del Terrorismo",$H$63="Trámites, OPAs y Consultas de Acceso a la Información Pública"),"No Aplica",'[8]5. Valoración de Controles'!$M65))</f>
        <v/>
      </c>
      <c r="W65" s="41" t="str">
        <f>IF($H$63="","",
IF(OR($H$63="Corrupción",$H$63="Lavado de Activos",$H$63="Financiación del Terrorismo",$H$63="Trámites, OPAs y Consultas de Acceso a la Información Pública"),"No Aplica",'[8]5. Valoración de Controles'!$N65))</f>
        <v/>
      </c>
      <c r="X65" s="42" t="str">
        <f>IF($H$63="","",
IF(OR($H$63="Corrupción",$H$63="Lavado de Activos",$H$63="Financiación del Terrorismo",$H$63="Trámites, OPAs y Consultas de Acceso a la Información Pública"),"No Aplica",'[8]5. Valoración de Controles'!$O65))</f>
        <v/>
      </c>
      <c r="Y65" s="42" t="str">
        <f>IF($H$63="","",
IF(OR($H$63="Corrupción",$H$63="Lavado de Activos",$H$63="Financiación del Terrorismo",$H$63="Trámites, OPAs y Consultas de Acceso a la Información Pública"),"No Aplica",'[8]5. Valoración de Controles'!$P65))</f>
        <v/>
      </c>
      <c r="Z65" s="42" t="str">
        <f>IF($H$63="","",
IF(OR($H$63="Corrupción",$H$63="Lavado de Activos",$H$63="Financiación del Terrorismo",$H$63="Trámites, OPAs y Consultas de Acceso a la Información Pública"),"No Aplica",'[8]5. Valoración de Controles'!$Q65))</f>
        <v/>
      </c>
      <c r="AA65" s="43" t="str">
        <f>IF($H$63="","",
IF(OR($H$63="Corrupción",$H$63="Lavado de Activos",$H$63="Financiación del Terrorismo",$H$63="Trámites, OPAs y Consultas de Acceso a la Información Pública"),"No aplica",'[8]5. Valoración de Controles'!$R65))</f>
        <v/>
      </c>
      <c r="AB65" s="37"/>
      <c r="AC65" s="52"/>
      <c r="AD65" s="37"/>
      <c r="AE65" s="52"/>
      <c r="AF65" s="39"/>
      <c r="AG65" s="45"/>
      <c r="AH65" s="53"/>
      <c r="AI65" s="54"/>
      <c r="AJ65" s="55"/>
      <c r="AK65" s="56"/>
      <c r="AL65" s="55"/>
    </row>
    <row r="66" spans="1:67" ht="31.5" customHeight="1">
      <c r="A66" s="35">
        <v>20</v>
      </c>
      <c r="B66" s="36" t="str">
        <f>'[8]2. Identificación del Riesgo'!B66:B68</f>
        <v/>
      </c>
      <c r="C66" s="36" t="str">
        <f>IF('[8]2. Identificación del Riesgo'!C66:C68="","",'[8]2. Identificación del Riesgo'!C66:C68)</f>
        <v/>
      </c>
      <c r="D66" s="36" t="str">
        <f>IF('[8]2. Identificación del Riesgo'!D66:D68="","",'[8]2. Identificación del Riesgo'!D66:D68)</f>
        <v/>
      </c>
      <c r="E66" s="36" t="str">
        <f>IF('[8]2. Identificación del Riesgo'!E66:E68="","",'[8]2. Identificación del Riesgo'!E66:E68)</f>
        <v/>
      </c>
      <c r="F66" s="36" t="str">
        <f>IF('[8]2. Identificación del Riesgo'!F66:F68="","",'[8]2. Identificación del Riesgo'!F66:F68)</f>
        <v/>
      </c>
      <c r="G66" s="36" t="str">
        <f>IF('[8]2. Identificación del Riesgo'!G66:G68="","",'[8]2. Identificación del Riesgo'!G66:G68)</f>
        <v/>
      </c>
      <c r="H66" s="36" t="str">
        <f>IF('[8]2. Identificación del Riesgo'!H66:H68="","",'[8]2. Identificación del Riesgo'!H66:H68)</f>
        <v/>
      </c>
      <c r="I66" s="36" t="str">
        <f>IF('[8]2. Identificación del Riesgo'!I66:I68="","",'[8]2. Identificación del Riesgo'!I66:I68)</f>
        <v/>
      </c>
      <c r="J66" s="36" t="str">
        <f>IF('[8]2. Identificación del Riesgo'!J66:J68="","",'[8]2. Identificación del Riesgo'!J66:J68)</f>
        <v/>
      </c>
      <c r="K66" s="37" t="str">
        <f>'[8]2. Identificación del Riesgo'!K66:K68</f>
        <v/>
      </c>
      <c r="L66" s="38" t="str">
        <f>'[8]2. Identificación del Riesgo'!L66:L68</f>
        <v/>
      </c>
      <c r="M66" s="36" t="str">
        <f>IF(OR('[8]2. Identificación del Riesgo'!H66:H68="Corrupción",'[8]2. Identificación del Riesgo'!H66:H68="Lavado de Activos",'[8]2. Identificación del Riesgo'!H66:H68="Financiación del Terrorismo",'[8]2. Identificación del Riesgo'!H66:H68="Trámites, OPAs y Consultas de Acceso a la Información Pública"),"No Aplica",
IF('[8]2. Identificación del Riesgo'!M66:M68="","",'[8]2. Identificación del Riesgo'!M66:M68))</f>
        <v/>
      </c>
      <c r="N66" s="37" t="str">
        <f>'[8]2. Identificación del Riesgo'!N66:N68</f>
        <v/>
      </c>
      <c r="O66" s="38" t="str">
        <f>'[8]2. Identificación del Riesgo'!O66:O68</f>
        <v/>
      </c>
      <c r="P66" s="39" t="str">
        <f>'[8]2. Identificación del Riesgo'!P66:P68</f>
        <v/>
      </c>
      <c r="Q66" s="40" t="str">
        <f>IF($H$66="","",
IF(OR($H$66="Corrupción",$H$66="Lavado de Activos",$H$66="Financiación del Terrorismo",$H$66="Trámites, OPAs y Consultas de Acceso a la Información Pública"),'[8]6.Valoración Control Corrupción'!$E66,'[8]5. Valoración de Controles'!$H66))</f>
        <v/>
      </c>
      <c r="R66" s="41" t="str">
        <f>IF($H$66="","",
IF(OR($H$66="Corrupción",$H$66="Lavado de Activos",$H$66="Financiación del Terrorismo",$H$66="Trámites, OPAs y Consultas de Acceso a la Información Pública"),"No Aplica",'[8]5. Valoración de Controles'!$I66))</f>
        <v/>
      </c>
      <c r="S66" s="41" t="str">
        <f>IF($H$66="","",
IF(OR($H$66="Corrupción",$H$66="Lavado de Activos",$H$66="Financiación del Terrorismo",$H$66="Trámites, OPAs y Consultas de Acceso a la Información Pública"),"No Aplica",'[8]5. Valoración de Controles'!$J66))</f>
        <v/>
      </c>
      <c r="T66" s="41" t="str">
        <f>IF($H$66="","",
IF(OR($H$66="Corrupción",$H$66="Lavado de Activos",$H$66="Financiación del Terrorismo",$H$66="Trámites, OPAs y Consultas de Acceso a la Información Pública"),"No Aplica",'[8]5. Valoración de Controles'!$K66))</f>
        <v/>
      </c>
      <c r="U66" s="41" t="str">
        <f>IF($H$66="","",
IF(OR($H$66="Corrupción",$H$66="Lavado de Activos",$H$66="Financiación del Terrorismo",$H$66="Trámites, OPAs y Consultas de Acceso a la Información Pública"),"No Aplica",'[8]5. Valoración de Controles'!$L66))</f>
        <v/>
      </c>
      <c r="V66" s="41" t="str">
        <f>IF($H$66="","",
IF(OR($H$66="Corrupción",$H$66="Lavado de Activos",$H$66="Financiación del Terrorismo",$H$66="Trámites, OPAs y Consultas de Acceso a la Información Pública"),"No Aplica",'[8]5. Valoración de Controles'!$M66))</f>
        <v/>
      </c>
      <c r="W66" s="41" t="str">
        <f>IF($H$66="","",
IF(OR($H$66="Corrupción",$H$66="Lavado de Activos",$H$66="Financiación del Terrorismo",$H$66="Trámites, OPAs y Consultas de Acceso a la Información Pública"),"No Aplica",'[8]5. Valoración de Controles'!$N66))</f>
        <v/>
      </c>
      <c r="X66" s="42" t="str">
        <f>IF($H$66="","",
IF(OR($H$66="Corrupción",$H$66="Lavado de Activos",$H$66="Financiación del Terrorismo",$H$66="Trámites, OPAs y Consultas de Acceso a la Información Pública"),"No Aplica",'[8]5. Valoración de Controles'!$O66))</f>
        <v/>
      </c>
      <c r="Y66" s="42" t="str">
        <f>IF($H$66="","",
IF(OR($H$66="Corrupción",$H$66="Lavado de Activos",$H$66="Financiación del Terrorismo",$H$66="Trámites, OPAs y Consultas de Acceso a la Información Pública"),"No Aplica",'[8]5. Valoración de Controles'!$P66))</f>
        <v/>
      </c>
      <c r="Z66" s="42" t="str">
        <f>IF($H$66="","",
IF(OR($H$66="Corrupción",$H$66="Lavado de Activos",$H$66="Financiación del Terrorismo",$H$66="Trámites, OPAs y Consultas de Acceso a la Información Pública"),"No Aplica",'[8]5. Valoración de Controles'!$Q66))</f>
        <v/>
      </c>
      <c r="AA66" s="43" t="str">
        <f>IF($H$66="","",
IF(OR($H$66="Corrupción",$H$66="Lavado de Activos",$H$66="Financiación del Terrorismo",$H$66="Trámites, OPAs y Consultas de Acceso a la Información Pública"),"No aplica",'[8]5. Valoración de Controles'!$R66))</f>
        <v/>
      </c>
      <c r="AB66" s="37" t="str">
        <f>IF(H66="","",
IF(OR(H66="Corrupción",H66="Lavado de Activos",H66="Financiación del Terrorismo",H66="Trámites, OPAs y Consultas de Acceso a la Información Pública"),'[8]6.Valoración Control Corrupción'!W66:W68,
IF(OR(H66&lt;&gt;"Corrupción",H66&lt;&gt;"Lavado de Activos",H66&lt;&gt;"Financiación del Terrorismo",H66&lt;&gt;"Trámites, OPAs y Consultas de Acceso a la Información Pública"),IF(AC66="","",
IF(AND(AC66&gt;0,AC66&lt;0.4),"Muy Baja",
IF(AND(AC66&gt;=0.4,AC66&lt;0.6),"Baja",
IF(AND(AC66&gt;=0.6,AC66&lt;0.8),"Media",
IF(AND(AC66&gt;=0.8,AC66&lt;1),"Alta",
IF(AC66&gt;=1,"Muy Alta","")))))))))</f>
        <v/>
      </c>
      <c r="AC66" s="44"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IF('[8]5. Valoración de Controles'!U68&gt;0,'[8]5. Valoración de Controles'!U68,
IF('[8]5. Valoración de Controles'!U67&gt;0,'[8]5. Valoración de Controles'!U67,
IF('[8]5. Valoración de Controles'!U66&gt;0,'[8]5. Valoración de Controles'!U66,L66))))))</f>
        <v/>
      </c>
      <c r="AD66" s="37" t="str">
        <f>IF(H66="","",
IF(OR(H66="Corrupción",H66="Lavado de Activos",H66="Financiación del Terrorismo",H66="Trámites, OPAs y Consultas de Acceso a la Información Pública"),'[8]3. Impacto Riesgo de Corrupción'!Z66:Z68,
IF(OR(H66&lt;&gt;"Corrupción",H66&lt;&gt;"Lavado de Activos",H66&lt;&gt;"Financiación del Terrorismo",H66&lt;&gt;"Trámites, OPAs y Consultas de Acceso a la Información Pública"),
IF(AE66="","",
IF(AND(AE66&gt;0,AE66&lt;0.4),"Leve",
IF(AND(AE66&gt;=0.4,AE66&lt;0.6),"Menor",
IF(AND(AE66&gt;=0.6,AE66&lt;0.8),"Moderado",
IF(AND(AE66&gt;=0.8,AE66&lt;1),"Mayor",
IF(AE66&gt;=1,"Catastrófico","")))))))))</f>
        <v/>
      </c>
      <c r="AE66" s="44"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IF('[8]5. Valoración de Controles'!V68&gt;0,'[8]5. Valoración de Controles'!V68,
IF('[8]5. Valoración de Controles'!V67&gt;0,'[8]5. Valoración de Controles'!V67,
IF('[8]5. Valoración de Controles'!V66&gt;0,'[8]5. Valoración de Controles'!V66,O66))))))</f>
        <v/>
      </c>
      <c r="AF66" s="39" t="str">
        <f t="shared" ref="AF66" si="54">IF(AND(AB66="Muy Alta",OR(AD66="Leve",AD66="Menor",AD66="Moderado",AD66="Mayor")),"Alto",
IF(AND(AB66="Alta",OR(AD66="Leve",AD66="Menor")),"Moderado",
IF(AND(AB66="Alta",OR(AD66="Moderado",AD66="Mayor")),"Alto",
IF(AND(AB66="Media",OR(AD66="Leve",AD66="Menor",AD66="Moderado")),"Moderado",
IF(AND(AB66="Media",OR(AD66="Mayor")),"Alto",
IF(AND(AB66="Baja",OR(AD66="Leve")),"Bajo",
IF(AND(OR(AB66="Baja",AB66="Improbable"),OR(AD66="Menor",AD66="Moderado")),"Moderado",
IF(AND(OR(AB66="Baja",AB66="Improbable"),AD66="Mayor"),"Alto",
IF(AND(AB66="Muy Baja",OR(AD66="Leve",AD66="Menor")),"Bajo",
IF(AND(OR(AB66="Muy Baja",AB66="Rara vez"),OR(AD66="Moderado")),"Moderado",
IF(AND(OR(AB66="Muy Baja",AB66="Rara vez"),AD66="Mayor"),"Alto",
IF(AND(OR(AB66="Casi seguro",AB66="Probable",AB66="Posible"),AD66="Mayor"),"Extremo",
IF(AND(AB66="Casi seguro",AD66="Moderado"),"Extremo",
IF(AND(OR(AB66="Probable",AB66="Posible"),OR(AD66="Moderado")),"Alto",
IF(AD66="Catastrófico","Extremo","")))))))))))))))</f>
        <v/>
      </c>
      <c r="AG66" s="45"/>
      <c r="AH66" s="46" t="str">
        <f t="shared" ref="AH66" si="55">IF(AG66="Reducir (Mitigar)","Debe establecer el plan de acción a implementar para mitigar el nivel del riesgo",
IF(AG66="Reducir (Transferir)","No amerita plan de acción. Debe tercerizar la actividad que genera este riesgo o adquirir polizas para evitar responsabilidad economica, sin embargo mantiene la responsabilidad reputacional",
IF(AG66="Aceptar","No amerita plan de acción. Asuma las consecuencias de la materialización del riesgo",
IF(AG66="Evitar","No amerita plan de acción. No ejecute la actividad que genera el riesgo",
IF(AG66="Reducir","Debe establecer el plan de acción a implementar para mitigar el nivel del riesgo",
IF(AG66="Compartir","No amerita plan de acción. Comparta el riesgo con una parte interesada que pueda gestionarlo con mas eficacia",""))))))</f>
        <v/>
      </c>
      <c r="AI66" s="47"/>
      <c r="AJ66" s="48"/>
      <c r="AK66" s="49" t="str">
        <f t="shared" ref="AK66" si="56">IF(AI66="","","∑ Peso porcentual de cada acción definida")</f>
        <v/>
      </c>
      <c r="AL66" s="50"/>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row>
    <row r="67" spans="1:67" ht="31.5" customHeight="1">
      <c r="A67" s="35"/>
      <c r="B67" s="36"/>
      <c r="C67" s="36"/>
      <c r="D67" s="36"/>
      <c r="E67" s="36"/>
      <c r="F67" s="36"/>
      <c r="G67" s="36"/>
      <c r="H67" s="36"/>
      <c r="I67" s="36"/>
      <c r="J67" s="36"/>
      <c r="K67" s="37"/>
      <c r="L67" s="38"/>
      <c r="M67" s="36"/>
      <c r="N67" s="37"/>
      <c r="O67" s="38"/>
      <c r="P67" s="39"/>
      <c r="Q67" s="40" t="str">
        <f>IF($H$66="","",
IF(OR($H$66="Corrupción",$H$66="Lavado de Activos",$H$66="Financiación del Terrorismo",$H$66="Trámites, OPAs y Consultas de Acceso a la Información Pública"),'[8]6.Valoración Control Corrupción'!$E67,'[8]5. Valoración de Controles'!$H67))</f>
        <v/>
      </c>
      <c r="R67" s="41" t="str">
        <f>IF($H$66="","",
IF(OR($H$66="Corrupción",$H$66="Lavado de Activos",$H$66="Financiación del Terrorismo",$H$66="Trámites, OPAs y Consultas de Acceso a la Información Pública"),"No Aplica",'[8]5. Valoración de Controles'!$I67))</f>
        <v/>
      </c>
      <c r="S67" s="41" t="str">
        <f>IF($H$66="","",
IF(OR($H$66="Corrupción",$H$66="Lavado de Activos",$H$66="Financiación del Terrorismo",$H$66="Trámites, OPAs y Consultas de Acceso a la Información Pública"),"No Aplica",'[8]5. Valoración de Controles'!$J67))</f>
        <v/>
      </c>
      <c r="T67" s="41" t="str">
        <f>IF($H$66="","",
IF(OR($H$66="Corrupción",$H$66="Lavado de Activos",$H$66="Financiación del Terrorismo",$H$66="Trámites, OPAs y Consultas de Acceso a la Información Pública"),"No Aplica",'[8]5. Valoración de Controles'!$K67))</f>
        <v/>
      </c>
      <c r="U67" s="41" t="str">
        <f>IF($H$66="","",
IF(OR($H$66="Corrupción",$H$66="Lavado de Activos",$H$66="Financiación del Terrorismo",$H$66="Trámites, OPAs y Consultas de Acceso a la Información Pública"),"No Aplica",'[8]5. Valoración de Controles'!$L67))</f>
        <v/>
      </c>
      <c r="V67" s="41" t="str">
        <f>IF($H$66="","",
IF(OR($H$66="Corrupción",$H$66="Lavado de Activos",$H$66="Financiación del Terrorismo",$H$66="Trámites, OPAs y Consultas de Acceso a la Información Pública"),"No Aplica",'[8]5. Valoración de Controles'!$M67))</f>
        <v/>
      </c>
      <c r="W67" s="41" t="str">
        <f>IF($H$66="","",
IF(OR($H$66="Corrupción",$H$66="Lavado de Activos",$H$66="Financiación del Terrorismo",$H$66="Trámites, OPAs y Consultas de Acceso a la Información Pública"),"No Aplica",'[8]5. Valoración de Controles'!$N67))</f>
        <v/>
      </c>
      <c r="X67" s="42" t="str">
        <f>IF($H$66="","",
IF(OR($H$66="Corrupción",$H$66="Lavado de Activos",$H$66="Financiación del Terrorismo",$H$66="Trámites, OPAs y Consultas de Acceso a la Información Pública"),"No Aplica",'[8]5. Valoración de Controles'!$O67))</f>
        <v/>
      </c>
      <c r="Y67" s="42" t="str">
        <f>IF($H$66="","",
IF(OR($H$66="Corrupción",$H$66="Lavado de Activos",$H$66="Financiación del Terrorismo",$H$66="Trámites, OPAs y Consultas de Acceso a la Información Pública"),"No Aplica",'[8]5. Valoración de Controles'!$P67))</f>
        <v/>
      </c>
      <c r="Z67" s="42" t="str">
        <f>IF($H$66="","",
IF(OR($H$66="Corrupción",$H$66="Lavado de Activos",$H$66="Financiación del Terrorismo",$H$66="Trámites, OPAs y Consultas de Acceso a la Información Pública"),"No Aplica",'[8]5. Valoración de Controles'!$Q67))</f>
        <v/>
      </c>
      <c r="AA67" s="43" t="str">
        <f>IF($H$66="","",
IF(OR($H$66="Corrupción",$H$66="Lavado de Activos",$H$66="Financiación del Terrorismo",$H$66="Trámites, OPAs y Consultas de Acceso a la Información Pública"),"No aplica",'[8]5. Valoración de Controles'!$R67))</f>
        <v/>
      </c>
      <c r="AB67" s="37"/>
      <c r="AC67" s="52"/>
      <c r="AD67" s="37"/>
      <c r="AE67" s="52"/>
      <c r="AF67" s="39"/>
      <c r="AG67" s="45"/>
      <c r="AH67" s="53"/>
      <c r="AI67" s="54"/>
      <c r="AJ67" s="55"/>
      <c r="AK67" s="56"/>
      <c r="AL67" s="55"/>
    </row>
    <row r="68" spans="1:67" ht="31.5" customHeight="1">
      <c r="A68" s="35"/>
      <c r="B68" s="36"/>
      <c r="C68" s="36"/>
      <c r="D68" s="36"/>
      <c r="E68" s="36"/>
      <c r="F68" s="36"/>
      <c r="G68" s="36"/>
      <c r="H68" s="36"/>
      <c r="I68" s="36"/>
      <c r="J68" s="36"/>
      <c r="K68" s="37"/>
      <c r="L68" s="38"/>
      <c r="M68" s="36"/>
      <c r="N68" s="37"/>
      <c r="O68" s="38"/>
      <c r="P68" s="39"/>
      <c r="Q68" s="40" t="str">
        <f>IF($H$66="","",
IF(OR($H$66="Corrupción",$H$66="Lavado de Activos",$H$66="Financiación del Terrorismo",$H$66="Trámites, OPAs y Consultas de Acceso a la Información Pública"),'[8]6.Valoración Control Corrupción'!$E68,'[8]5. Valoración de Controles'!$H68))</f>
        <v/>
      </c>
      <c r="R68" s="41" t="str">
        <f>IF($H$66="","",
IF(OR($H$66="Corrupción",$H$66="Lavado de Activos",$H$66="Financiación del Terrorismo",$H$66="Trámites, OPAs y Consultas de Acceso a la Información Pública"),"No Aplica",'[8]5. Valoración de Controles'!$I68))</f>
        <v/>
      </c>
      <c r="S68" s="41" t="str">
        <f>IF($H$66="","",
IF(OR($H$66="Corrupción",$H$66="Lavado de Activos",$H$66="Financiación del Terrorismo",$H$66="Trámites, OPAs y Consultas de Acceso a la Información Pública"),"No Aplica",'[8]5. Valoración de Controles'!$J68))</f>
        <v/>
      </c>
      <c r="T68" s="41" t="str">
        <f>IF($H$66="","",
IF(OR($H$66="Corrupción",$H$66="Lavado de Activos",$H$66="Financiación del Terrorismo",$H$66="Trámites, OPAs y Consultas de Acceso a la Información Pública"),"No Aplica",'[8]5. Valoración de Controles'!$K68))</f>
        <v/>
      </c>
      <c r="U68" s="41" t="str">
        <f>IF($H$66="","",
IF(OR($H$66="Corrupción",$H$66="Lavado de Activos",$H$66="Financiación del Terrorismo",$H$66="Trámites, OPAs y Consultas de Acceso a la Información Pública"),"No Aplica",'[8]5. Valoración de Controles'!$L68))</f>
        <v/>
      </c>
      <c r="V68" s="41" t="str">
        <f>IF($H$66="","",
IF(OR($H$66="Corrupción",$H$66="Lavado de Activos",$H$66="Financiación del Terrorismo",$H$66="Trámites, OPAs y Consultas de Acceso a la Información Pública"),"No Aplica",'[8]5. Valoración de Controles'!$M68))</f>
        <v/>
      </c>
      <c r="W68" s="41" t="str">
        <f>IF($H$66="","",
IF(OR($H$66="Corrupción",$H$66="Lavado de Activos",$H$66="Financiación del Terrorismo",$H$66="Trámites, OPAs y Consultas de Acceso a la Información Pública"),"No Aplica",'[8]5. Valoración de Controles'!$N68))</f>
        <v/>
      </c>
      <c r="X68" s="42" t="str">
        <f>IF($H$66="","",
IF(OR($H$66="Corrupción",$H$66="Lavado de Activos",$H$66="Financiación del Terrorismo",$H$66="Trámites, OPAs y Consultas de Acceso a la Información Pública"),"No Aplica",'[8]5. Valoración de Controles'!$O68))</f>
        <v/>
      </c>
      <c r="Y68" s="42" t="str">
        <f>IF($H$66="","",
IF(OR($H$66="Corrupción",$H$66="Lavado de Activos",$H$66="Financiación del Terrorismo",$H$66="Trámites, OPAs y Consultas de Acceso a la Información Pública"),"No Aplica",'[8]5. Valoración de Controles'!$P68))</f>
        <v/>
      </c>
      <c r="Z68" s="42" t="str">
        <f>IF($H$66="","",
IF(OR($H$66="Corrupción",$H$66="Lavado de Activos",$H$66="Financiación del Terrorismo",$H$66="Trámites, OPAs y Consultas de Acceso a la Información Pública"),"No Aplica",'[8]5. Valoración de Controles'!$Q68))</f>
        <v/>
      </c>
      <c r="AA68" s="43" t="str">
        <f>IF($H$66="","",
IF(OR($H$66="Corrupción",$H$66="Lavado de Activos",$H$66="Financiación del Terrorismo",$H$66="Trámites, OPAs y Consultas de Acceso a la Información Pública"),"No aplica",'[8]5. Valoración de Controles'!$R68))</f>
        <v/>
      </c>
      <c r="AB68" s="37"/>
      <c r="AC68" s="52"/>
      <c r="AD68" s="37"/>
      <c r="AE68" s="52"/>
      <c r="AF68" s="39"/>
      <c r="AG68" s="45"/>
      <c r="AH68" s="53"/>
      <c r="AI68" s="54"/>
      <c r="AJ68" s="55"/>
      <c r="AK68" s="56"/>
      <c r="AL68" s="55"/>
    </row>
    <row r="69" spans="1:67"/>
  </sheetData>
  <sheetProtection algorithmName="SHA-512" hashValue="dB8+4GUqr0nF8ORh2Va2/R1MAEJLLVAHeB8usOmAi0HAloNZBnBAjx3CefVL/aqJXnEJfPPmAwwvlVTNiRMCLw==" saltValue="SS7JiW5c9HKM8ABCT5Vj8g==" spinCount="100000" sheet="1" objects="1" scenarios="1" formatColumns="0" formatRows="0"/>
  <mergeCells count="582">
    <mergeCell ref="AK66:AK68"/>
    <mergeCell ref="AL66:AL68"/>
    <mergeCell ref="AE66:AE68"/>
    <mergeCell ref="AF66:AF68"/>
    <mergeCell ref="AG66:AG68"/>
    <mergeCell ref="AH66:AH68"/>
    <mergeCell ref="AI66:AI68"/>
    <mergeCell ref="AJ66:AJ68"/>
    <mergeCell ref="N66:N68"/>
    <mergeCell ref="O66:O68"/>
    <mergeCell ref="P66:P68"/>
    <mergeCell ref="AB66:AB68"/>
    <mergeCell ref="AC66:AC68"/>
    <mergeCell ref="AD66:AD68"/>
    <mergeCell ref="H66:H68"/>
    <mergeCell ref="I66:I68"/>
    <mergeCell ref="J66:J68"/>
    <mergeCell ref="K66:K68"/>
    <mergeCell ref="L66:L68"/>
    <mergeCell ref="M66:M68"/>
    <mergeCell ref="AJ63:AJ65"/>
    <mergeCell ref="AK63:AK65"/>
    <mergeCell ref="AL63:AL65"/>
    <mergeCell ref="A66:A68"/>
    <mergeCell ref="B66:B68"/>
    <mergeCell ref="C66:C68"/>
    <mergeCell ref="D66:D68"/>
    <mergeCell ref="E66:E68"/>
    <mergeCell ref="F66:F68"/>
    <mergeCell ref="G66:G68"/>
    <mergeCell ref="AD63:AD65"/>
    <mergeCell ref="AE63:AE65"/>
    <mergeCell ref="AF63:AF65"/>
    <mergeCell ref="AG63:AG65"/>
    <mergeCell ref="AH63:AH65"/>
    <mergeCell ref="AI63:AI65"/>
    <mergeCell ref="M63:M65"/>
    <mergeCell ref="N63:N65"/>
    <mergeCell ref="O63:O65"/>
    <mergeCell ref="P63:P65"/>
    <mergeCell ref="AB63:AB65"/>
    <mergeCell ref="AC63:AC65"/>
    <mergeCell ref="G63:G65"/>
    <mergeCell ref="H63:H65"/>
    <mergeCell ref="I63:I65"/>
    <mergeCell ref="J63:J65"/>
    <mergeCell ref="K63:K65"/>
    <mergeCell ref="L63:L65"/>
    <mergeCell ref="A63:A65"/>
    <mergeCell ref="B63:B65"/>
    <mergeCell ref="C63:C65"/>
    <mergeCell ref="D63:D65"/>
    <mergeCell ref="E63:E65"/>
    <mergeCell ref="F63:F65"/>
    <mergeCell ref="AG60:AG62"/>
    <mergeCell ref="AH60:AH62"/>
    <mergeCell ref="AI60:AI62"/>
    <mergeCell ref="AJ60:AJ62"/>
    <mergeCell ref="AK60:AK62"/>
    <mergeCell ref="AL60:AL62"/>
    <mergeCell ref="P60:P62"/>
    <mergeCell ref="AB60:AB62"/>
    <mergeCell ref="AC60:AC62"/>
    <mergeCell ref="AD60:AD62"/>
    <mergeCell ref="AE60:AE62"/>
    <mergeCell ref="AF60:AF62"/>
    <mergeCell ref="J60:J62"/>
    <mergeCell ref="K60:K62"/>
    <mergeCell ref="L60:L62"/>
    <mergeCell ref="M60:M62"/>
    <mergeCell ref="N60:N62"/>
    <mergeCell ref="O60:O62"/>
    <mergeCell ref="AL57:AL59"/>
    <mergeCell ref="A60:A62"/>
    <mergeCell ref="B60:B62"/>
    <mergeCell ref="C60:C62"/>
    <mergeCell ref="D60:D62"/>
    <mergeCell ref="E60:E62"/>
    <mergeCell ref="F60:F62"/>
    <mergeCell ref="G60:G62"/>
    <mergeCell ref="H60:H62"/>
    <mergeCell ref="I60:I62"/>
    <mergeCell ref="AF57:AF59"/>
    <mergeCell ref="AG57:AG59"/>
    <mergeCell ref="AH57:AH59"/>
    <mergeCell ref="AI57:AI59"/>
    <mergeCell ref="AJ57:AJ59"/>
    <mergeCell ref="AK57:AK59"/>
    <mergeCell ref="O57:O59"/>
    <mergeCell ref="P57:P59"/>
    <mergeCell ref="AB57:AB59"/>
    <mergeCell ref="AC57:AC59"/>
    <mergeCell ref="AD57:AD59"/>
    <mergeCell ref="AE57:AE59"/>
    <mergeCell ref="I57:I59"/>
    <mergeCell ref="J57:J59"/>
    <mergeCell ref="K57:K59"/>
    <mergeCell ref="L57:L59"/>
    <mergeCell ref="M57:M59"/>
    <mergeCell ref="N57:N59"/>
    <mergeCell ref="AK54:AK56"/>
    <mergeCell ref="AL54:AL56"/>
    <mergeCell ref="A57:A59"/>
    <mergeCell ref="B57:B59"/>
    <mergeCell ref="C57:C59"/>
    <mergeCell ref="D57:D59"/>
    <mergeCell ref="E57:E59"/>
    <mergeCell ref="F57:F59"/>
    <mergeCell ref="G57:G59"/>
    <mergeCell ref="H57:H59"/>
    <mergeCell ref="AE54:AE56"/>
    <mergeCell ref="AF54:AF56"/>
    <mergeCell ref="AG54:AG56"/>
    <mergeCell ref="AH54:AH56"/>
    <mergeCell ref="AI54:AI56"/>
    <mergeCell ref="AJ54:AJ56"/>
    <mergeCell ref="N54:N56"/>
    <mergeCell ref="O54:O56"/>
    <mergeCell ref="P54:P56"/>
    <mergeCell ref="AB54:AB56"/>
    <mergeCell ref="AC54:AC56"/>
    <mergeCell ref="AD54:AD56"/>
    <mergeCell ref="H54:H56"/>
    <mergeCell ref="I54:I56"/>
    <mergeCell ref="J54:J56"/>
    <mergeCell ref="K54:K56"/>
    <mergeCell ref="L54:L56"/>
    <mergeCell ref="M54:M56"/>
    <mergeCell ref="AJ51:AJ53"/>
    <mergeCell ref="AK51:AK53"/>
    <mergeCell ref="AL51:AL53"/>
    <mergeCell ref="A54:A56"/>
    <mergeCell ref="B54:B56"/>
    <mergeCell ref="C54:C56"/>
    <mergeCell ref="D54:D56"/>
    <mergeCell ref="E54:E56"/>
    <mergeCell ref="F54:F56"/>
    <mergeCell ref="G54:G56"/>
    <mergeCell ref="AD51:AD53"/>
    <mergeCell ref="AE51:AE53"/>
    <mergeCell ref="AF51:AF53"/>
    <mergeCell ref="AG51:AG53"/>
    <mergeCell ref="AH51:AH53"/>
    <mergeCell ref="AI51:AI53"/>
    <mergeCell ref="M51:M53"/>
    <mergeCell ref="N51:N53"/>
    <mergeCell ref="O51:O53"/>
    <mergeCell ref="P51:P53"/>
    <mergeCell ref="AB51:AB53"/>
    <mergeCell ref="AC51:AC53"/>
    <mergeCell ref="G51:G53"/>
    <mergeCell ref="H51:H53"/>
    <mergeCell ref="I51:I53"/>
    <mergeCell ref="J51:J53"/>
    <mergeCell ref="K51:K53"/>
    <mergeCell ref="L51:L53"/>
    <mergeCell ref="A51:A53"/>
    <mergeCell ref="B51:B53"/>
    <mergeCell ref="C51:C53"/>
    <mergeCell ref="D51:D53"/>
    <mergeCell ref="E51:E53"/>
    <mergeCell ref="F51:F53"/>
    <mergeCell ref="AG48:AG50"/>
    <mergeCell ref="AH48:AH50"/>
    <mergeCell ref="AI48:AI50"/>
    <mergeCell ref="AJ48:AJ50"/>
    <mergeCell ref="AK48:AK50"/>
    <mergeCell ref="AL48:AL50"/>
    <mergeCell ref="P48:P50"/>
    <mergeCell ref="AB48:AB50"/>
    <mergeCell ref="AC48:AC50"/>
    <mergeCell ref="AD48:AD50"/>
    <mergeCell ref="AE48:AE50"/>
    <mergeCell ref="AF48:AF50"/>
    <mergeCell ref="J48:J50"/>
    <mergeCell ref="K48:K50"/>
    <mergeCell ref="L48:L50"/>
    <mergeCell ref="M48:M50"/>
    <mergeCell ref="N48:N50"/>
    <mergeCell ref="O48:O50"/>
    <mergeCell ref="AL45:AL47"/>
    <mergeCell ref="A48:A50"/>
    <mergeCell ref="B48:B50"/>
    <mergeCell ref="C48:C50"/>
    <mergeCell ref="D48:D50"/>
    <mergeCell ref="E48:E50"/>
    <mergeCell ref="F48:F50"/>
    <mergeCell ref="G48:G50"/>
    <mergeCell ref="H48:H50"/>
    <mergeCell ref="I48:I50"/>
    <mergeCell ref="AF45:AF47"/>
    <mergeCell ref="AG45:AG47"/>
    <mergeCell ref="AH45:AH47"/>
    <mergeCell ref="AI45:AI47"/>
    <mergeCell ref="AJ45:AJ47"/>
    <mergeCell ref="AK45:AK47"/>
    <mergeCell ref="O45:O47"/>
    <mergeCell ref="P45:P47"/>
    <mergeCell ref="AB45:AB47"/>
    <mergeCell ref="AC45:AC47"/>
    <mergeCell ref="AD45:AD47"/>
    <mergeCell ref="AE45:AE47"/>
    <mergeCell ref="I45:I47"/>
    <mergeCell ref="J45:J47"/>
    <mergeCell ref="K45:K47"/>
    <mergeCell ref="L45:L47"/>
    <mergeCell ref="M45:M47"/>
    <mergeCell ref="N45:N47"/>
    <mergeCell ref="AK42:AK44"/>
    <mergeCell ref="AL42:AL44"/>
    <mergeCell ref="A45:A47"/>
    <mergeCell ref="B45:B47"/>
    <mergeCell ref="C45:C47"/>
    <mergeCell ref="D45:D47"/>
    <mergeCell ref="E45:E47"/>
    <mergeCell ref="F45:F47"/>
    <mergeCell ref="G45:G47"/>
    <mergeCell ref="H45:H47"/>
    <mergeCell ref="AE42:AE44"/>
    <mergeCell ref="AF42:AF44"/>
    <mergeCell ref="AG42:AG44"/>
    <mergeCell ref="AH42:AH44"/>
    <mergeCell ref="AI42:AI44"/>
    <mergeCell ref="AJ42:AJ44"/>
    <mergeCell ref="N42:N44"/>
    <mergeCell ref="O42:O44"/>
    <mergeCell ref="P42:P44"/>
    <mergeCell ref="AB42:AB44"/>
    <mergeCell ref="AC42:AC44"/>
    <mergeCell ref="AD42:AD44"/>
    <mergeCell ref="H42:H44"/>
    <mergeCell ref="I42:I44"/>
    <mergeCell ref="J42:J44"/>
    <mergeCell ref="K42:K44"/>
    <mergeCell ref="L42:L44"/>
    <mergeCell ref="M42:M44"/>
    <mergeCell ref="AJ39:AJ41"/>
    <mergeCell ref="AK39:AK41"/>
    <mergeCell ref="AL39:AL41"/>
    <mergeCell ref="A42:A44"/>
    <mergeCell ref="B42:B44"/>
    <mergeCell ref="C42:C44"/>
    <mergeCell ref="D42:D44"/>
    <mergeCell ref="E42:E44"/>
    <mergeCell ref="F42:F44"/>
    <mergeCell ref="G42:G44"/>
    <mergeCell ref="AD39:AD41"/>
    <mergeCell ref="AE39:AE41"/>
    <mergeCell ref="AF39:AF41"/>
    <mergeCell ref="AG39:AG41"/>
    <mergeCell ref="AH39:AH41"/>
    <mergeCell ref="AI39:AI41"/>
    <mergeCell ref="M39:M41"/>
    <mergeCell ref="N39:N41"/>
    <mergeCell ref="O39:O41"/>
    <mergeCell ref="P39:P41"/>
    <mergeCell ref="AB39:AB41"/>
    <mergeCell ref="AC39:AC41"/>
    <mergeCell ref="G39:G41"/>
    <mergeCell ref="H39:H41"/>
    <mergeCell ref="I39:I41"/>
    <mergeCell ref="J39:J41"/>
    <mergeCell ref="K39:K41"/>
    <mergeCell ref="L39:L41"/>
    <mergeCell ref="A39:A41"/>
    <mergeCell ref="B39:B41"/>
    <mergeCell ref="C39:C41"/>
    <mergeCell ref="D39:D41"/>
    <mergeCell ref="E39:E41"/>
    <mergeCell ref="F39:F41"/>
    <mergeCell ref="AG36:AG38"/>
    <mergeCell ref="AH36:AH38"/>
    <mergeCell ref="AI36:AI38"/>
    <mergeCell ref="AJ36:AJ38"/>
    <mergeCell ref="AK36:AK38"/>
    <mergeCell ref="AL36:AL38"/>
    <mergeCell ref="P36:P38"/>
    <mergeCell ref="AB36:AB38"/>
    <mergeCell ref="AC36:AC38"/>
    <mergeCell ref="AD36:AD38"/>
    <mergeCell ref="AE36:AE38"/>
    <mergeCell ref="AF36:AF38"/>
    <mergeCell ref="J36:J38"/>
    <mergeCell ref="K36:K38"/>
    <mergeCell ref="L36:L38"/>
    <mergeCell ref="M36:M38"/>
    <mergeCell ref="N36:N38"/>
    <mergeCell ref="O36:O38"/>
    <mergeCell ref="AL33:AL35"/>
    <mergeCell ref="A36:A38"/>
    <mergeCell ref="B36:B38"/>
    <mergeCell ref="C36:C38"/>
    <mergeCell ref="D36:D38"/>
    <mergeCell ref="E36:E38"/>
    <mergeCell ref="F36:F38"/>
    <mergeCell ref="G36:G38"/>
    <mergeCell ref="H36:H38"/>
    <mergeCell ref="I36:I38"/>
    <mergeCell ref="AF33:AF35"/>
    <mergeCell ref="AG33:AG35"/>
    <mergeCell ref="AH33:AH35"/>
    <mergeCell ref="AI33:AI35"/>
    <mergeCell ref="AJ33:AJ35"/>
    <mergeCell ref="AK33:AK35"/>
    <mergeCell ref="O33:O35"/>
    <mergeCell ref="P33:P35"/>
    <mergeCell ref="AB33:AB35"/>
    <mergeCell ref="AC33:AC35"/>
    <mergeCell ref="AD33:AD35"/>
    <mergeCell ref="AE33:AE35"/>
    <mergeCell ref="I33:I35"/>
    <mergeCell ref="J33:J35"/>
    <mergeCell ref="K33:K35"/>
    <mergeCell ref="L33:L35"/>
    <mergeCell ref="M33:M35"/>
    <mergeCell ref="N33:N35"/>
    <mergeCell ref="AK30:AK32"/>
    <mergeCell ref="AL30:AL32"/>
    <mergeCell ref="A33:A35"/>
    <mergeCell ref="B33:B35"/>
    <mergeCell ref="C33:C35"/>
    <mergeCell ref="D33:D35"/>
    <mergeCell ref="E33:E35"/>
    <mergeCell ref="F33:F35"/>
    <mergeCell ref="G33:G35"/>
    <mergeCell ref="H33:H35"/>
    <mergeCell ref="AE30:AE32"/>
    <mergeCell ref="AF30:AF32"/>
    <mergeCell ref="AG30:AG32"/>
    <mergeCell ref="AH30:AH32"/>
    <mergeCell ref="AI30:AI32"/>
    <mergeCell ref="AJ30:AJ32"/>
    <mergeCell ref="N30:N32"/>
    <mergeCell ref="O30:O32"/>
    <mergeCell ref="P30:P32"/>
    <mergeCell ref="AB30:AB32"/>
    <mergeCell ref="AC30:AC32"/>
    <mergeCell ref="AD30:AD32"/>
    <mergeCell ref="H30:H32"/>
    <mergeCell ref="I30:I32"/>
    <mergeCell ref="J30:J32"/>
    <mergeCell ref="K30:K32"/>
    <mergeCell ref="L30:L32"/>
    <mergeCell ref="M30:M32"/>
    <mergeCell ref="AJ27:AJ29"/>
    <mergeCell ref="AK27:AK29"/>
    <mergeCell ref="AL27:AL29"/>
    <mergeCell ref="A30:A32"/>
    <mergeCell ref="B30:B32"/>
    <mergeCell ref="C30:C32"/>
    <mergeCell ref="D30:D32"/>
    <mergeCell ref="E30:E32"/>
    <mergeCell ref="F30:F32"/>
    <mergeCell ref="G30:G32"/>
    <mergeCell ref="AD27:AD29"/>
    <mergeCell ref="AE27:AE29"/>
    <mergeCell ref="AF27:AF29"/>
    <mergeCell ref="AG27:AG29"/>
    <mergeCell ref="AH27:AH29"/>
    <mergeCell ref="AI27:AI29"/>
    <mergeCell ref="M27:M29"/>
    <mergeCell ref="N27:N29"/>
    <mergeCell ref="O27:O29"/>
    <mergeCell ref="P27:P29"/>
    <mergeCell ref="AB27:AB29"/>
    <mergeCell ref="AC27:AC29"/>
    <mergeCell ref="G27:G29"/>
    <mergeCell ref="H27:H29"/>
    <mergeCell ref="I27:I29"/>
    <mergeCell ref="J27:J29"/>
    <mergeCell ref="K27:K29"/>
    <mergeCell ref="L27:L29"/>
    <mergeCell ref="A27:A29"/>
    <mergeCell ref="B27:B29"/>
    <mergeCell ref="C27:C29"/>
    <mergeCell ref="D27:D29"/>
    <mergeCell ref="E27:E29"/>
    <mergeCell ref="F27:F29"/>
    <mergeCell ref="AG24:AG26"/>
    <mergeCell ref="AH24:AH26"/>
    <mergeCell ref="AI24:AI26"/>
    <mergeCell ref="AJ24:AJ26"/>
    <mergeCell ref="AK24:AK26"/>
    <mergeCell ref="AL24:AL26"/>
    <mergeCell ref="P24:P26"/>
    <mergeCell ref="AB24:AB26"/>
    <mergeCell ref="AC24:AC26"/>
    <mergeCell ref="AD24:AD26"/>
    <mergeCell ref="AE24:AE26"/>
    <mergeCell ref="AF24:AF26"/>
    <mergeCell ref="J24:J26"/>
    <mergeCell ref="K24:K26"/>
    <mergeCell ref="L24:L26"/>
    <mergeCell ref="M24:M26"/>
    <mergeCell ref="N24:N26"/>
    <mergeCell ref="O24:O26"/>
    <mergeCell ref="AL21:AL23"/>
    <mergeCell ref="A24:A26"/>
    <mergeCell ref="B24:B26"/>
    <mergeCell ref="C24:C26"/>
    <mergeCell ref="D24:D26"/>
    <mergeCell ref="E24:E26"/>
    <mergeCell ref="F24:F26"/>
    <mergeCell ref="G24:G26"/>
    <mergeCell ref="H24:H26"/>
    <mergeCell ref="I24:I26"/>
    <mergeCell ref="AF21:AF23"/>
    <mergeCell ref="AG21:AG23"/>
    <mergeCell ref="AH21:AH23"/>
    <mergeCell ref="AI21:AI23"/>
    <mergeCell ref="AJ21:AJ23"/>
    <mergeCell ref="AK21:AK23"/>
    <mergeCell ref="O21:O23"/>
    <mergeCell ref="P21:P23"/>
    <mergeCell ref="AB21:AB23"/>
    <mergeCell ref="AC21:AC23"/>
    <mergeCell ref="AD21:AD23"/>
    <mergeCell ref="AE21:AE23"/>
    <mergeCell ref="I21:I23"/>
    <mergeCell ref="J21:J23"/>
    <mergeCell ref="K21:K23"/>
    <mergeCell ref="L21:L23"/>
    <mergeCell ref="M21:M23"/>
    <mergeCell ref="N21:N23"/>
    <mergeCell ref="AK18:AK20"/>
    <mergeCell ref="AL18:AL20"/>
    <mergeCell ref="A21:A23"/>
    <mergeCell ref="B21:B23"/>
    <mergeCell ref="C21:C23"/>
    <mergeCell ref="D21:D23"/>
    <mergeCell ref="E21:E23"/>
    <mergeCell ref="F21:F23"/>
    <mergeCell ref="G21:G23"/>
    <mergeCell ref="H21:H23"/>
    <mergeCell ref="AE18:AE20"/>
    <mergeCell ref="AF18:AF20"/>
    <mergeCell ref="AG18:AG20"/>
    <mergeCell ref="AH18:AH20"/>
    <mergeCell ref="AI18:AI20"/>
    <mergeCell ref="AJ18:AJ20"/>
    <mergeCell ref="N18:N20"/>
    <mergeCell ref="O18:O20"/>
    <mergeCell ref="P18:P20"/>
    <mergeCell ref="AB18:AB20"/>
    <mergeCell ref="AC18:AC20"/>
    <mergeCell ref="AD18:AD20"/>
    <mergeCell ref="H18:H20"/>
    <mergeCell ref="I18:I20"/>
    <mergeCell ref="J18:J20"/>
    <mergeCell ref="K18:K20"/>
    <mergeCell ref="L18:L20"/>
    <mergeCell ref="M18:M20"/>
    <mergeCell ref="AJ15:AJ17"/>
    <mergeCell ref="AK15:AK17"/>
    <mergeCell ref="AL15:AL17"/>
    <mergeCell ref="A18:A20"/>
    <mergeCell ref="B18:B20"/>
    <mergeCell ref="C18:C20"/>
    <mergeCell ref="D18:D20"/>
    <mergeCell ref="E18:E20"/>
    <mergeCell ref="F18:F20"/>
    <mergeCell ref="G18:G20"/>
    <mergeCell ref="AD15:AD17"/>
    <mergeCell ref="AE15:AE17"/>
    <mergeCell ref="AF15:AF17"/>
    <mergeCell ref="AG15:AG17"/>
    <mergeCell ref="AH15:AH17"/>
    <mergeCell ref="AI15:AI17"/>
    <mergeCell ref="M15:M17"/>
    <mergeCell ref="N15:N17"/>
    <mergeCell ref="O15:O17"/>
    <mergeCell ref="P15:P17"/>
    <mergeCell ref="AB15:AB17"/>
    <mergeCell ref="AC15:AC17"/>
    <mergeCell ref="G15:G17"/>
    <mergeCell ref="H15:H17"/>
    <mergeCell ref="I15:I17"/>
    <mergeCell ref="J15:J17"/>
    <mergeCell ref="K15:K17"/>
    <mergeCell ref="L15:L17"/>
    <mergeCell ref="A15:A17"/>
    <mergeCell ref="B15:B17"/>
    <mergeCell ref="C15:C17"/>
    <mergeCell ref="D15:D17"/>
    <mergeCell ref="E15:E17"/>
    <mergeCell ref="F15:F17"/>
    <mergeCell ref="AG12:AG14"/>
    <mergeCell ref="AH12:AH14"/>
    <mergeCell ref="AI12:AI14"/>
    <mergeCell ref="AJ12:AJ14"/>
    <mergeCell ref="AK12:AK14"/>
    <mergeCell ref="AL12:AL14"/>
    <mergeCell ref="P12:P14"/>
    <mergeCell ref="AB12:AB14"/>
    <mergeCell ref="AC12:AC14"/>
    <mergeCell ref="AD12:AD14"/>
    <mergeCell ref="AE12:AE14"/>
    <mergeCell ref="AF12:AF14"/>
    <mergeCell ref="J12:J14"/>
    <mergeCell ref="K12:K14"/>
    <mergeCell ref="L12:L14"/>
    <mergeCell ref="M12:M14"/>
    <mergeCell ref="N12:N14"/>
    <mergeCell ref="O12:O14"/>
    <mergeCell ref="AL9:AL11"/>
    <mergeCell ref="A12:A14"/>
    <mergeCell ref="B12:B14"/>
    <mergeCell ref="C12:C14"/>
    <mergeCell ref="D12:D14"/>
    <mergeCell ref="E12:E14"/>
    <mergeCell ref="F12:F14"/>
    <mergeCell ref="G12:G14"/>
    <mergeCell ref="H12:H14"/>
    <mergeCell ref="I12:I14"/>
    <mergeCell ref="AF9:AF11"/>
    <mergeCell ref="AG9:AG11"/>
    <mergeCell ref="AH9:AH11"/>
    <mergeCell ref="AI9:AI11"/>
    <mergeCell ref="AJ9:AJ11"/>
    <mergeCell ref="AK9:AK11"/>
    <mergeCell ref="O9:O11"/>
    <mergeCell ref="P9:P11"/>
    <mergeCell ref="AB9:AB11"/>
    <mergeCell ref="AC9:AC11"/>
    <mergeCell ref="AD9:AD11"/>
    <mergeCell ref="AE9:AE11"/>
    <mergeCell ref="I9:I11"/>
    <mergeCell ref="J9:J11"/>
    <mergeCell ref="K9:K11"/>
    <mergeCell ref="L9:L11"/>
    <mergeCell ref="M9:M11"/>
    <mergeCell ref="N9:N11"/>
    <mergeCell ref="AK7:AK8"/>
    <mergeCell ref="AL7:AL8"/>
    <mergeCell ref="A9:A11"/>
    <mergeCell ref="B9:B11"/>
    <mergeCell ref="C9:C11"/>
    <mergeCell ref="D9:D11"/>
    <mergeCell ref="E9:E11"/>
    <mergeCell ref="F9:F11"/>
    <mergeCell ref="G9:G11"/>
    <mergeCell ref="H9:H11"/>
    <mergeCell ref="AE7:AE8"/>
    <mergeCell ref="AF7:AF8"/>
    <mergeCell ref="AG7:AG8"/>
    <mergeCell ref="AH7:AH8"/>
    <mergeCell ref="AI7:AI8"/>
    <mergeCell ref="AJ7:AJ8"/>
    <mergeCell ref="R7:T7"/>
    <mergeCell ref="U7:Z7"/>
    <mergeCell ref="AA7:AA8"/>
    <mergeCell ref="AB7:AB8"/>
    <mergeCell ref="AC7:AC8"/>
    <mergeCell ref="AD7:AD8"/>
    <mergeCell ref="L7:L8"/>
    <mergeCell ref="M7:M8"/>
    <mergeCell ref="N7:N8"/>
    <mergeCell ref="O7:O8"/>
    <mergeCell ref="P7:P8"/>
    <mergeCell ref="Q7:Q8"/>
    <mergeCell ref="F7:F8"/>
    <mergeCell ref="G7:G8"/>
    <mergeCell ref="H7:H8"/>
    <mergeCell ref="I7:I8"/>
    <mergeCell ref="J7:J8"/>
    <mergeCell ref="K7:K8"/>
    <mergeCell ref="A6:J6"/>
    <mergeCell ref="K6:P6"/>
    <mergeCell ref="Q6:AA6"/>
    <mergeCell ref="AB6:AH6"/>
    <mergeCell ref="AI6:AL6"/>
    <mergeCell ref="A7:A8"/>
    <mergeCell ref="B7:B8"/>
    <mergeCell ref="C7:C8"/>
    <mergeCell ref="D7:D8"/>
    <mergeCell ref="E7:E8"/>
    <mergeCell ref="A1:C4"/>
    <mergeCell ref="D1:AJ4"/>
    <mergeCell ref="AK1:AL1"/>
    <mergeCell ref="AK2:AL2"/>
    <mergeCell ref="AK3:AL3"/>
    <mergeCell ref="AK4:AL4"/>
  </mergeCells>
  <conditionalFormatting sqref="N9">
    <cfRule type="cellIs" dxfId="791" priority="87" operator="equal">
      <formula>"Catastrófico"</formula>
    </cfRule>
    <cfRule type="cellIs" dxfId="790" priority="88" operator="equal">
      <formula>"Mayor"</formula>
    </cfRule>
    <cfRule type="cellIs" dxfId="789" priority="89" operator="equal">
      <formula>"Moderado"</formula>
    </cfRule>
    <cfRule type="cellIs" dxfId="788" priority="90" operator="equal">
      <formula>"Menor"</formula>
    </cfRule>
    <cfRule type="cellIs" dxfId="787" priority="91" operator="equal">
      <formula>"Leve"</formula>
    </cfRule>
  </conditionalFormatting>
  <conditionalFormatting sqref="P9">
    <cfRule type="cellIs" dxfId="786" priority="83" operator="equal">
      <formula>"Extremo"</formula>
    </cfRule>
    <cfRule type="cellIs" dxfId="785" priority="84" operator="equal">
      <formula>"Alto"</formula>
    </cfRule>
    <cfRule type="cellIs" dxfId="784" priority="85" operator="equal">
      <formula>"Moderado"</formula>
    </cfRule>
    <cfRule type="cellIs" dxfId="783" priority="86" operator="equal">
      <formula>"Bajo"</formula>
    </cfRule>
  </conditionalFormatting>
  <conditionalFormatting sqref="AD9">
    <cfRule type="cellIs" dxfId="782" priority="78" operator="equal">
      <formula>"Catastrófico"</formula>
    </cfRule>
    <cfRule type="cellIs" dxfId="781" priority="79" operator="equal">
      <formula>"Mayor"</formula>
    </cfRule>
    <cfRule type="cellIs" dxfId="780" priority="80" operator="equal">
      <formula>"Moderado"</formula>
    </cfRule>
    <cfRule type="cellIs" dxfId="779" priority="81" operator="equal">
      <formula>"Menor"</formula>
    </cfRule>
    <cfRule type="cellIs" dxfId="778" priority="82" operator="equal">
      <formula>"Leve"</formula>
    </cfRule>
  </conditionalFormatting>
  <conditionalFormatting sqref="AF9">
    <cfRule type="cellIs" dxfId="777" priority="74" operator="equal">
      <formula>"Extremo"</formula>
    </cfRule>
    <cfRule type="cellIs" dxfId="776" priority="75" operator="equal">
      <formula>"Alto"</formula>
    </cfRule>
    <cfRule type="cellIs" dxfId="775" priority="76" operator="equal">
      <formula>"Moderado"</formula>
    </cfRule>
    <cfRule type="cellIs" dxfId="774" priority="77" operator="equal">
      <formula>"Bajo"</formula>
    </cfRule>
  </conditionalFormatting>
  <conditionalFormatting sqref="K9">
    <cfRule type="cellIs" dxfId="773" priority="69" operator="equal">
      <formula>"Muy Alta"</formula>
    </cfRule>
    <cfRule type="cellIs" dxfId="772" priority="70" operator="equal">
      <formula>"Alta"</formula>
    </cfRule>
    <cfRule type="cellIs" dxfId="771" priority="71" operator="equal">
      <formula>"Media"</formula>
    </cfRule>
    <cfRule type="cellIs" dxfId="770" priority="72" operator="equal">
      <formula>"Baja"</formula>
    </cfRule>
    <cfRule type="cellIs" dxfId="769" priority="73" operator="equal">
      <formula>"Muy Baja"</formula>
    </cfRule>
  </conditionalFormatting>
  <conditionalFormatting sqref="K9:K11">
    <cfRule type="expression" dxfId="768" priority="64">
      <formula>IF($K9="Casi seguro",1,0)</formula>
    </cfRule>
    <cfRule type="expression" dxfId="767" priority="65">
      <formula>IF($K9="Probable",1,0)</formula>
    </cfRule>
    <cfRule type="expression" dxfId="766" priority="66">
      <formula>IF($K9="Posible",1,0)</formula>
    </cfRule>
    <cfRule type="expression" dxfId="765" priority="67">
      <formula>IF($K9="Improbable",1,0)</formula>
    </cfRule>
    <cfRule type="expression" dxfId="764" priority="68">
      <formula>IF($K9="Rara vez",1,0)</formula>
    </cfRule>
  </conditionalFormatting>
  <conditionalFormatting sqref="AB9">
    <cfRule type="cellIs" dxfId="763" priority="59" operator="equal">
      <formula>"Muy Alta"</formula>
    </cfRule>
    <cfRule type="cellIs" dxfId="762" priority="60" operator="equal">
      <formula>"Alta"</formula>
    </cfRule>
    <cfRule type="cellIs" dxfId="761" priority="61" operator="equal">
      <formula>"Media"</formula>
    </cfRule>
    <cfRule type="cellIs" dxfId="760" priority="62" operator="equal">
      <formula>"Baja"</formula>
    </cfRule>
    <cfRule type="cellIs" dxfId="759" priority="63" operator="equal">
      <formula>"Muy Baja"</formula>
    </cfRule>
  </conditionalFormatting>
  <conditionalFormatting sqref="AB9:AB11">
    <cfRule type="expression" dxfId="758" priority="54">
      <formula>IF($AB9="Casi seguro",1,0)</formula>
    </cfRule>
    <cfRule type="expression" dxfId="757" priority="55">
      <formula>IF($AB9="Probable",1,0)</formula>
    </cfRule>
    <cfRule type="expression" dxfId="756" priority="56">
      <formula>IF($AB9="Posible",1,0)</formula>
    </cfRule>
    <cfRule type="expression" dxfId="755" priority="57">
      <formula>IF($AB9="Improbable",1,0)</formula>
    </cfRule>
    <cfRule type="expression" dxfId="754" priority="58">
      <formula>IF($AB9="Rara vez",1,0)</formula>
    </cfRule>
  </conditionalFormatting>
  <conditionalFormatting sqref="N12 N15 N18 N21 N24 N27 N30 N33 N36 N39 N42 N45 N48 N51 N54 N57 N60 N63 N66">
    <cfRule type="cellIs" dxfId="753" priority="49" operator="equal">
      <formula>"Catastrófico"</formula>
    </cfRule>
    <cfRule type="cellIs" dxfId="752" priority="50" operator="equal">
      <formula>"Mayor"</formula>
    </cfRule>
    <cfRule type="cellIs" dxfId="751" priority="51" operator="equal">
      <formula>"Moderado"</formula>
    </cfRule>
    <cfRule type="cellIs" dxfId="750" priority="52" operator="equal">
      <formula>"Menor"</formula>
    </cfRule>
    <cfRule type="cellIs" dxfId="749" priority="53" operator="equal">
      <formula>"Leve"</formula>
    </cfRule>
  </conditionalFormatting>
  <conditionalFormatting sqref="P12 P15 P18 P21 P24 P27 P30 P33 P36 P39 P42 P45 P48 P51 P54 P57 P60 P63 P66">
    <cfRule type="cellIs" dxfId="748" priority="45" operator="equal">
      <formula>"Extremo"</formula>
    </cfRule>
    <cfRule type="cellIs" dxfId="747" priority="46" operator="equal">
      <formula>"Alto"</formula>
    </cfRule>
    <cfRule type="cellIs" dxfId="746" priority="47" operator="equal">
      <formula>"Moderado"</formula>
    </cfRule>
    <cfRule type="cellIs" dxfId="745" priority="48" operator="equal">
      <formula>"Bajo"</formula>
    </cfRule>
  </conditionalFormatting>
  <conditionalFormatting sqref="AD12 AD15 AD18 AD21 AD24 AD27 AD30 AD33 AD36 AD39 AD42 AD45 AD48 AD51 AD54 AD57 AD60 AD63 AD66">
    <cfRule type="cellIs" dxfId="744" priority="40" operator="equal">
      <formula>"Catastrófico"</formula>
    </cfRule>
    <cfRule type="cellIs" dxfId="743" priority="41" operator="equal">
      <formula>"Mayor"</formula>
    </cfRule>
    <cfRule type="cellIs" dxfId="742" priority="42" operator="equal">
      <formula>"Moderado"</formula>
    </cfRule>
    <cfRule type="cellIs" dxfId="741" priority="43" operator="equal">
      <formula>"Menor"</formula>
    </cfRule>
    <cfRule type="cellIs" dxfId="740" priority="44" operator="equal">
      <formula>"Leve"</formula>
    </cfRule>
  </conditionalFormatting>
  <conditionalFormatting sqref="AF12 AF15 AF18 AF21 AF24 AF27 AF30 AF33 AF36 AF39 AF42 AF45 AF48 AF51 AF54 AF57 AF60 AF63 AF66">
    <cfRule type="cellIs" dxfId="739" priority="36" operator="equal">
      <formula>"Extremo"</formula>
    </cfRule>
    <cfRule type="cellIs" dxfId="738" priority="37" operator="equal">
      <formula>"Alto"</formula>
    </cfRule>
    <cfRule type="cellIs" dxfId="737" priority="38" operator="equal">
      <formula>"Moderado"</formula>
    </cfRule>
    <cfRule type="cellIs" dxfId="736" priority="39" operator="equal">
      <formula>"Bajo"</formula>
    </cfRule>
  </conditionalFormatting>
  <conditionalFormatting sqref="K12 K15 K18 K21 K24 K27 K30 K33 K36 K39 K42 K45 K48 K51 K54 K57 K60 K63 K66">
    <cfRule type="cellIs" dxfId="735" priority="31" operator="equal">
      <formula>"Muy Alta"</formula>
    </cfRule>
    <cfRule type="cellIs" dxfId="734" priority="32" operator="equal">
      <formula>"Alta"</formula>
    </cfRule>
    <cfRule type="cellIs" dxfId="733" priority="33" operator="equal">
      <formula>"Media"</formula>
    </cfRule>
    <cfRule type="cellIs" dxfId="732" priority="34" operator="equal">
      <formula>"Baja"</formula>
    </cfRule>
    <cfRule type="cellIs" dxfId="731" priority="35" operator="equal">
      <formula>"Muy Baja"</formula>
    </cfRule>
  </conditionalFormatting>
  <conditionalFormatting sqref="K12:K68">
    <cfRule type="expression" dxfId="730" priority="26">
      <formula>IF($K12="Casi seguro",1,0)</formula>
    </cfRule>
    <cfRule type="expression" dxfId="729" priority="27">
      <formula>IF($K12="Probable",1,0)</formula>
    </cfRule>
    <cfRule type="expression" dxfId="728" priority="28">
      <formula>IF($K12="Posible",1,0)</formula>
    </cfRule>
    <cfRule type="expression" dxfId="727" priority="29">
      <formula>IF($K12="Improbable",1,0)</formula>
    </cfRule>
    <cfRule type="expression" dxfId="726" priority="30">
      <formula>IF($K12="Rara vez",1,0)</formula>
    </cfRule>
  </conditionalFormatting>
  <conditionalFormatting sqref="AB12 AB15 AB18 AB21 AB24 AB27 AB30 AB33 AB36 AB39 AB42 AB45 AB48 AB51 AB54 AB57 AB60 AB63 AB66">
    <cfRule type="cellIs" dxfId="725" priority="21" operator="equal">
      <formula>"Muy Alta"</formula>
    </cfRule>
    <cfRule type="cellIs" dxfId="724" priority="22" operator="equal">
      <formula>"Alta"</formula>
    </cfRule>
    <cfRule type="cellIs" dxfId="723" priority="23" operator="equal">
      <formula>"Media"</formula>
    </cfRule>
    <cfRule type="cellIs" dxfId="722" priority="24" operator="equal">
      <formula>"Baja"</formula>
    </cfRule>
    <cfRule type="cellIs" dxfId="721" priority="25" operator="equal">
      <formula>"Muy Baja"</formula>
    </cfRule>
  </conditionalFormatting>
  <conditionalFormatting sqref="AB12:AB68">
    <cfRule type="expression" dxfId="720" priority="16">
      <formula>IF($AB12="Casi seguro",1,0)</formula>
    </cfRule>
    <cfRule type="expression" dxfId="719" priority="17">
      <formula>IF($AB12="Probable",1,0)</formula>
    </cfRule>
    <cfRule type="expression" dxfId="718" priority="18">
      <formula>IF($AB12="Posible",1,0)</formula>
    </cfRule>
    <cfRule type="expression" dxfId="717" priority="19">
      <formula>IF($AB12="Improbable",1,0)</formula>
    </cfRule>
    <cfRule type="expression" dxfId="716" priority="20">
      <formula>IF($AB12="Rara vez",1,0)</formula>
    </cfRule>
  </conditionalFormatting>
  <conditionalFormatting sqref="AI9:AL11">
    <cfRule type="expression" dxfId="715" priority="13">
      <formula>IF(OR($AG9="Evitar",$AG9="Compartir",$AG9="Aceptar",$AG9="Reducir (Transferir)"),1,0)</formula>
    </cfRule>
    <cfRule type="expression" dxfId="714" priority="14">
      <formula>IF(AND($AF9="Moderado",OR($H9="Gestión",$H9="Seguridad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713" priority="15">
      <formula>IF($AF9="Bajo",1,0)</formula>
    </cfRule>
  </conditionalFormatting>
  <conditionalFormatting sqref="AI12:AI17 AK15:AL17 AK12:AK14 AI18:AL68">
    <cfRule type="expression" dxfId="712" priority="10">
      <formula>IF(OR($AG12="Evitar",$AG12="Compartir",$AG12="Aceptar",$AG12="Reducir (Transferir)"),1,0)</formula>
    </cfRule>
    <cfRule type="expression" dxfId="711" priority="11">
      <formula>IF(AND($AF12="Moderado",OR($H12="Gestión",$H12="Seguridad de la Información (Pérdida de la Disponibilidad)",$H12="Seguridad de la Información (Pérdida de la Integridad)",$H12="Seguridad de la Información (Pérdida de Confidencialidad)",$H12="Fuga de Capital Intelectual",$H12="Estratégico")),1,0)</formula>
    </cfRule>
    <cfRule type="expression" dxfId="710" priority="12">
      <formula>IF($AF12="Bajo",1,0)</formula>
    </cfRule>
  </conditionalFormatting>
  <conditionalFormatting sqref="AJ12:AJ14">
    <cfRule type="expression" dxfId="709" priority="7">
      <formula>IF(OR($AG12="Evitar",$AG12="Compartir",$AG12="Aceptar",$AG12="Reducir (Transferir)"),1,0)</formula>
    </cfRule>
    <cfRule type="expression" dxfId="708" priority="8">
      <formula>IF(AND($AF12="Moderado",OR($H12="Gestión",$H12="Seguridad de la Información (Pérdida de la Disponibilidad)",$H12="Seguridad de la Información (Pérdida de la Integridad)",$H12="Seguridad de la Información (Pérdida de Confidencialidad)",$H12="Fuga de Capital Intelectual",$H12="Estratégico")),1,0)</formula>
    </cfRule>
    <cfRule type="expression" dxfId="707" priority="9">
      <formula>IF($AF12="Bajo",1,0)</formula>
    </cfRule>
  </conditionalFormatting>
  <conditionalFormatting sqref="AJ15:AJ17">
    <cfRule type="expression" dxfId="706" priority="4">
      <formula>IF(OR($AG15="Evitar",$AG15="Compartir",$AG15="Aceptar",$AG15="Reducir (Transferir)"),1,0)</formula>
    </cfRule>
    <cfRule type="expression" dxfId="705" priority="5">
      <formula>IF(AND($AF15="Moderado",OR($H15="Gestión",$H15="Seguridad de la Información (Pérdida de la Disponibilidad)",$H15="Seguridad de la Información (Pérdida de la Integridad)",$H15="Seguridad de la Información (Pérdida de Confidencialidad)",$H15="Fuga de Capital Intelectual",$H15="Estratégico")),1,0)</formula>
    </cfRule>
    <cfRule type="expression" dxfId="704" priority="6">
      <formula>IF($AF15="Bajo",1,0)</formula>
    </cfRule>
  </conditionalFormatting>
  <conditionalFormatting sqref="AL12:AL14">
    <cfRule type="expression" dxfId="703" priority="1">
      <formula>IF(OR($AG12="Evitar",$AG12="Compartir",$AG12="Aceptar",$AG12="Reducir (Transferir)"),1,0)</formula>
    </cfRule>
    <cfRule type="expression" dxfId="702" priority="2">
      <formula>IF(AND($AF12="Moderado",OR($H12="Gestión",$H12="Seguridad de la Información (Pérdida de la Disponibilidad)",$H12="Seguridad de la Información (Pérdida de la Integridad)",$H12="Seguridad de la Información (Pérdida de Confidencialidad)",$H12="Fuga de Capital Intelectual",$H12="Estratégico")),1,0)</formula>
    </cfRule>
    <cfRule type="expression" dxfId="701" priority="3">
      <formula>IF($AF12="Bajo",1,0)</formula>
    </cfRule>
  </conditionalFormatting>
  <dataValidations count="1">
    <dataValidation type="list" allowBlank="1" showInputMessage="1" showErrorMessage="1" sqref="AG9:AG68">
      <formula1>IF(OR($H9="Corrupción",$H9="Trámites, OPAs y Consultas de Acceso a la Información Pública",$H9="Lavado de Activos",$H9="Financiación del Terrorismo"),TratamientoCorrupcion,TratamientoV5)</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zoomScale="70" zoomScaleNormal="70" workbookViewId="0">
      <pane ySplit="8" topLeftCell="A9" activePane="bottomLeft" state="frozen"/>
      <selection pane="bottomLeft" activeCell="G12" sqref="G12:G14"/>
    </sheetView>
  </sheetViews>
  <sheetFormatPr baseColWidth="10" defaultColWidth="14.42578125" defaultRowHeight="15" customHeight="1"/>
  <cols>
    <col min="1" max="1" width="4" style="78" customWidth="1"/>
    <col min="2" max="3" width="16.5703125" style="78" customWidth="1"/>
    <col min="4" max="4" width="17.85546875" style="78" customWidth="1"/>
    <col min="5" max="5" width="13.140625" style="78" customWidth="1"/>
    <col min="6" max="6" width="16.140625" style="78" customWidth="1"/>
    <col min="7" max="7" width="30.85546875" style="78" customWidth="1"/>
    <col min="8" max="8" width="20.28515625" style="78" customWidth="1"/>
    <col min="9" max="9" width="22.28515625" style="78" customWidth="1"/>
    <col min="10" max="10" width="30.140625" style="78" customWidth="1"/>
    <col min="11" max="11" width="13" style="78" customWidth="1"/>
    <col min="12" max="12" width="7.140625" style="78" customWidth="1"/>
    <col min="13" max="13" width="40.85546875" style="78" customWidth="1"/>
    <col min="14" max="14" width="13.5703125" style="78" customWidth="1"/>
    <col min="15" max="15" width="6.28515625" style="78" customWidth="1"/>
    <col min="16" max="16" width="16" style="78" customWidth="1"/>
    <col min="17" max="17" width="26.7109375" style="78" customWidth="1"/>
    <col min="18" max="18" width="12.85546875" style="78" customWidth="1"/>
    <col min="19" max="19" width="16" style="78" customWidth="1"/>
    <col min="20" max="20" width="21.140625" style="78" customWidth="1"/>
    <col min="21" max="21" width="16.28515625" style="78" customWidth="1"/>
    <col min="22" max="22" width="21" style="78" customWidth="1"/>
    <col min="23" max="23" width="17.28515625" style="78" customWidth="1"/>
    <col min="24" max="25" width="29.42578125" style="78" customWidth="1"/>
    <col min="26" max="26" width="35.5703125" style="78" customWidth="1"/>
    <col min="27" max="27" width="12.85546875" style="78" customWidth="1"/>
    <col min="28" max="28" width="13" style="78" customWidth="1"/>
    <col min="29" max="29" width="10.42578125" style="78" customWidth="1"/>
    <col min="30" max="30" width="12.85546875" style="78" customWidth="1"/>
    <col min="31" max="31" width="9.140625" style="78" customWidth="1"/>
    <col min="32" max="32" width="15.28515625" style="78" customWidth="1"/>
    <col min="33" max="33" width="13.42578125" style="78" customWidth="1"/>
    <col min="34" max="34" width="31.85546875" style="78" customWidth="1"/>
    <col min="35" max="35" width="50" style="78" customWidth="1"/>
    <col min="36" max="36" width="27.85546875" style="78" customWidth="1"/>
    <col min="37" max="37" width="19.28515625" style="78" customWidth="1"/>
    <col min="38" max="38" width="24.42578125" style="78" customWidth="1"/>
    <col min="39" max="39" width="8.140625" style="78" customWidth="1"/>
    <col min="40" max="58" width="11.42578125" style="78" hidden="1" customWidth="1"/>
    <col min="59" max="16384" width="14.42578125" style="78"/>
  </cols>
  <sheetData>
    <row r="1" spans="1:58" ht="16.5" customHeight="1">
      <c r="A1" s="71" t="s">
        <v>0</v>
      </c>
      <c r="B1" s="72"/>
      <c r="C1" s="73"/>
      <c r="D1" s="74" t="s">
        <v>1</v>
      </c>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3"/>
      <c r="AK1" s="75" t="s">
        <v>72</v>
      </c>
      <c r="AL1" s="76"/>
      <c r="AM1" s="77"/>
      <c r="AN1" s="77"/>
      <c r="AO1" s="77"/>
      <c r="AP1" s="77"/>
      <c r="AQ1" s="77"/>
      <c r="AR1" s="77"/>
      <c r="AS1" s="77"/>
      <c r="AT1" s="77"/>
      <c r="AU1" s="77"/>
      <c r="AV1" s="77"/>
      <c r="AW1" s="77"/>
      <c r="AX1" s="77"/>
      <c r="AY1" s="77"/>
      <c r="AZ1" s="77"/>
      <c r="BA1" s="77"/>
      <c r="BB1" s="77"/>
      <c r="BC1" s="77"/>
      <c r="BD1" s="77"/>
      <c r="BE1" s="77"/>
      <c r="BF1" s="77"/>
    </row>
    <row r="2" spans="1:58" ht="16.5" customHeight="1">
      <c r="A2" s="79"/>
      <c r="B2" s="80"/>
      <c r="C2" s="81"/>
      <c r="D2" s="79"/>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1"/>
      <c r="AK2" s="75" t="s">
        <v>73</v>
      </c>
      <c r="AL2" s="76"/>
      <c r="AM2" s="77"/>
      <c r="AN2" s="77"/>
      <c r="AO2" s="77"/>
      <c r="AP2" s="77"/>
      <c r="AQ2" s="77"/>
      <c r="AR2" s="77"/>
      <c r="AS2" s="77"/>
      <c r="AT2" s="77"/>
      <c r="AU2" s="77"/>
      <c r="AV2" s="77"/>
      <c r="AW2" s="77"/>
      <c r="AX2" s="77"/>
      <c r="AY2" s="77"/>
      <c r="AZ2" s="77"/>
      <c r="BA2" s="77"/>
      <c r="BB2" s="77"/>
      <c r="BC2" s="77"/>
      <c r="BD2" s="77"/>
      <c r="BE2" s="77"/>
      <c r="BF2" s="77"/>
    </row>
    <row r="3" spans="1:58" ht="14.25" customHeight="1">
      <c r="A3" s="79"/>
      <c r="B3" s="80"/>
      <c r="C3" s="81"/>
      <c r="D3" s="79"/>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1"/>
      <c r="AK3" s="75" t="s">
        <v>74</v>
      </c>
      <c r="AL3" s="76"/>
      <c r="AM3" s="77"/>
      <c r="AN3" s="77"/>
      <c r="AO3" s="77"/>
      <c r="AP3" s="77"/>
      <c r="AQ3" s="77"/>
      <c r="AR3" s="77"/>
      <c r="AS3" s="77"/>
      <c r="AT3" s="77"/>
      <c r="AU3" s="77"/>
      <c r="AV3" s="77"/>
      <c r="AW3" s="77"/>
      <c r="AX3" s="77"/>
      <c r="AY3" s="77"/>
      <c r="AZ3" s="77"/>
      <c r="BA3" s="77"/>
      <c r="BB3" s="77"/>
      <c r="BC3" s="77"/>
      <c r="BD3" s="77"/>
      <c r="BE3" s="77"/>
      <c r="BF3" s="77"/>
    </row>
    <row r="4" spans="1:58" ht="14.25" customHeight="1">
      <c r="A4" s="82"/>
      <c r="B4" s="83"/>
      <c r="C4" s="84"/>
      <c r="D4" s="82"/>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4"/>
      <c r="AK4" s="75" t="s">
        <v>75</v>
      </c>
      <c r="AL4" s="76"/>
      <c r="AM4" s="77"/>
      <c r="AN4" s="77"/>
      <c r="AO4" s="77"/>
      <c r="AP4" s="77"/>
      <c r="AQ4" s="77"/>
      <c r="AR4" s="77"/>
      <c r="AS4" s="77"/>
      <c r="AT4" s="77"/>
      <c r="AU4" s="77"/>
      <c r="AV4" s="77"/>
      <c r="AW4" s="77"/>
      <c r="AX4" s="77"/>
      <c r="AY4" s="77"/>
      <c r="AZ4" s="77"/>
      <c r="BA4" s="77"/>
      <c r="BB4" s="77"/>
      <c r="BC4" s="77"/>
      <c r="BD4" s="77"/>
      <c r="BE4" s="77"/>
      <c r="BF4" s="77"/>
    </row>
    <row r="5" spans="1:58" ht="12" customHeight="1">
      <c r="A5" s="85"/>
      <c r="B5" s="85"/>
      <c r="C5" s="85"/>
      <c r="D5" s="86"/>
      <c r="E5" s="85"/>
      <c r="F5" s="85"/>
      <c r="G5" s="85"/>
      <c r="H5" s="85"/>
      <c r="I5" s="8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row>
    <row r="6" spans="1:58" ht="17.25" customHeight="1">
      <c r="A6" s="88" t="s">
        <v>6</v>
      </c>
      <c r="B6" s="89"/>
      <c r="C6" s="89"/>
      <c r="D6" s="89"/>
      <c r="E6" s="89"/>
      <c r="F6" s="89"/>
      <c r="G6" s="89"/>
      <c r="H6" s="89"/>
      <c r="I6" s="89"/>
      <c r="J6" s="76"/>
      <c r="K6" s="88" t="s">
        <v>7</v>
      </c>
      <c r="L6" s="89"/>
      <c r="M6" s="89"/>
      <c r="N6" s="89"/>
      <c r="O6" s="89"/>
      <c r="P6" s="76"/>
      <c r="Q6" s="88" t="s">
        <v>8</v>
      </c>
      <c r="R6" s="89"/>
      <c r="S6" s="89"/>
      <c r="T6" s="89"/>
      <c r="U6" s="89"/>
      <c r="V6" s="89"/>
      <c r="W6" s="89"/>
      <c r="X6" s="89"/>
      <c r="Y6" s="89"/>
      <c r="Z6" s="89"/>
      <c r="AA6" s="76"/>
      <c r="AB6" s="88" t="s">
        <v>9</v>
      </c>
      <c r="AC6" s="89"/>
      <c r="AD6" s="89"/>
      <c r="AE6" s="89"/>
      <c r="AF6" s="89"/>
      <c r="AG6" s="89"/>
      <c r="AH6" s="76"/>
      <c r="AI6" s="90" t="s">
        <v>10</v>
      </c>
      <c r="AJ6" s="89"/>
      <c r="AK6" s="89"/>
      <c r="AL6" s="76"/>
      <c r="AM6" s="77"/>
      <c r="AN6" s="77"/>
      <c r="AO6" s="77"/>
      <c r="AP6" s="77"/>
      <c r="AQ6" s="77"/>
      <c r="AR6" s="77"/>
      <c r="AS6" s="77"/>
      <c r="AT6" s="77"/>
      <c r="AU6" s="77"/>
      <c r="AV6" s="77"/>
      <c r="AW6" s="77"/>
      <c r="AX6" s="77"/>
      <c r="AY6" s="77"/>
      <c r="AZ6" s="77"/>
      <c r="BA6" s="77"/>
      <c r="BB6" s="77"/>
      <c r="BC6" s="77"/>
      <c r="BD6" s="77"/>
      <c r="BE6" s="77"/>
      <c r="BF6" s="77"/>
    </row>
    <row r="7" spans="1:58" ht="18" customHeight="1">
      <c r="A7" s="91" t="s">
        <v>11</v>
      </c>
      <c r="B7" s="92" t="s">
        <v>12</v>
      </c>
      <c r="C7" s="93" t="s">
        <v>13</v>
      </c>
      <c r="D7" s="93" t="s">
        <v>14</v>
      </c>
      <c r="E7" s="93" t="s">
        <v>15</v>
      </c>
      <c r="F7" s="93" t="s">
        <v>16</v>
      </c>
      <c r="G7" s="92" t="s">
        <v>17</v>
      </c>
      <c r="H7" s="93" t="s">
        <v>18</v>
      </c>
      <c r="I7" s="93" t="s">
        <v>19</v>
      </c>
      <c r="J7" s="93" t="s">
        <v>20</v>
      </c>
      <c r="K7" s="93" t="s">
        <v>21</v>
      </c>
      <c r="L7" s="92" t="s">
        <v>22</v>
      </c>
      <c r="M7" s="93" t="s">
        <v>23</v>
      </c>
      <c r="N7" s="93" t="s">
        <v>24</v>
      </c>
      <c r="O7" s="92" t="s">
        <v>22</v>
      </c>
      <c r="P7" s="93" t="s">
        <v>25</v>
      </c>
      <c r="Q7" s="93" t="s">
        <v>26</v>
      </c>
      <c r="R7" s="94" t="s">
        <v>27</v>
      </c>
      <c r="S7" s="89"/>
      <c r="T7" s="76"/>
      <c r="U7" s="94" t="s">
        <v>28</v>
      </c>
      <c r="V7" s="89"/>
      <c r="W7" s="89"/>
      <c r="X7" s="89"/>
      <c r="Y7" s="89"/>
      <c r="Z7" s="76"/>
      <c r="AA7" s="93" t="s">
        <v>29</v>
      </c>
      <c r="AB7" s="93" t="s">
        <v>30</v>
      </c>
      <c r="AC7" s="93" t="s">
        <v>22</v>
      </c>
      <c r="AD7" s="93" t="s">
        <v>31</v>
      </c>
      <c r="AE7" s="93" t="s">
        <v>22</v>
      </c>
      <c r="AF7" s="93" t="s">
        <v>32</v>
      </c>
      <c r="AG7" s="95" t="s">
        <v>33</v>
      </c>
      <c r="AH7" s="93" t="s">
        <v>34</v>
      </c>
      <c r="AI7" s="95" t="s">
        <v>35</v>
      </c>
      <c r="AJ7" s="95" t="s">
        <v>36</v>
      </c>
      <c r="AK7" s="93" t="s">
        <v>37</v>
      </c>
      <c r="AL7" s="95" t="s">
        <v>38</v>
      </c>
      <c r="AM7" s="77"/>
      <c r="AN7" s="77"/>
      <c r="AO7" s="77"/>
      <c r="AP7" s="77"/>
      <c r="AQ7" s="77"/>
      <c r="AR7" s="77"/>
      <c r="AS7" s="77"/>
      <c r="AT7" s="77"/>
      <c r="AU7" s="77"/>
      <c r="AV7" s="77"/>
      <c r="AW7" s="77"/>
      <c r="AX7" s="77"/>
      <c r="AY7" s="77"/>
      <c r="AZ7" s="77"/>
      <c r="BA7" s="77"/>
      <c r="BB7" s="77"/>
      <c r="BC7" s="77"/>
      <c r="BD7" s="77"/>
      <c r="BE7" s="77"/>
      <c r="BF7" s="77"/>
    </row>
    <row r="8" spans="1:58" ht="47.25" customHeight="1">
      <c r="A8" s="96"/>
      <c r="B8" s="96"/>
      <c r="C8" s="96"/>
      <c r="D8" s="96"/>
      <c r="E8" s="96"/>
      <c r="F8" s="96"/>
      <c r="G8" s="96"/>
      <c r="H8" s="96"/>
      <c r="I8" s="96"/>
      <c r="J8" s="96"/>
      <c r="K8" s="96"/>
      <c r="L8" s="96"/>
      <c r="M8" s="96"/>
      <c r="N8" s="96"/>
      <c r="O8" s="96"/>
      <c r="P8" s="96"/>
      <c r="Q8" s="96"/>
      <c r="R8" s="97" t="s">
        <v>39</v>
      </c>
      <c r="S8" s="97" t="s">
        <v>40</v>
      </c>
      <c r="T8" s="97" t="s">
        <v>41</v>
      </c>
      <c r="U8" s="97" t="s">
        <v>42</v>
      </c>
      <c r="V8" s="97" t="s">
        <v>43</v>
      </c>
      <c r="W8" s="97" t="s">
        <v>44</v>
      </c>
      <c r="X8" s="97" t="s">
        <v>45</v>
      </c>
      <c r="Y8" s="97" t="s">
        <v>46</v>
      </c>
      <c r="Z8" s="97" t="s">
        <v>47</v>
      </c>
      <c r="AA8" s="96"/>
      <c r="AB8" s="96"/>
      <c r="AC8" s="96"/>
      <c r="AD8" s="96"/>
      <c r="AE8" s="96"/>
      <c r="AF8" s="96"/>
      <c r="AG8" s="96"/>
      <c r="AH8" s="96"/>
      <c r="AI8" s="96"/>
      <c r="AJ8" s="96"/>
      <c r="AK8" s="96"/>
      <c r="AL8" s="96"/>
      <c r="AM8" s="98"/>
      <c r="AN8" s="98"/>
      <c r="AO8" s="98"/>
      <c r="AP8" s="98"/>
      <c r="AQ8" s="98"/>
      <c r="AR8" s="98"/>
      <c r="AS8" s="98"/>
      <c r="AT8" s="98"/>
      <c r="AU8" s="98"/>
      <c r="AV8" s="98"/>
      <c r="AW8" s="98"/>
      <c r="AX8" s="98"/>
      <c r="AY8" s="98"/>
      <c r="AZ8" s="98"/>
      <c r="BA8" s="98"/>
      <c r="BB8" s="98"/>
      <c r="BC8" s="98"/>
      <c r="BD8" s="98"/>
      <c r="BE8" s="98"/>
      <c r="BF8" s="98"/>
    </row>
    <row r="9" spans="1:58" ht="68.25" customHeight="1">
      <c r="A9" s="99">
        <v>1</v>
      </c>
      <c r="B9" s="100" t="str">
        <f>'[9]2. Identificación del Riesgo'!B9:B11</f>
        <v>Gestión Contractual</v>
      </c>
      <c r="C9" s="100" t="str">
        <f>IF('[9]2. Identificación del Riesgo'!C9:C11="","",'[9]2. Identificación del Riesgo'!C9:C11)</f>
        <v xml:space="preserve">Procesos contractuales </v>
      </c>
      <c r="D9" s="100" t="str">
        <f>IF('[9]2. Identificación del Riesgo'!D9:D11="","",'[9]2. Identificación del Riesgo'!D9:D11)</f>
        <v>Afectación Reputacional</v>
      </c>
      <c r="E9" s="100" t="str">
        <f>IF('[9]2. Identificación del Riesgo'!E9:E11="","",'[9]2. Identificación del Riesgo'!E9:E11)</f>
        <v>Incumplimiento legal, en la aplicación de requisitos juridicos que no son claros ni especificos</v>
      </c>
      <c r="F9" s="100" t="str">
        <f>IF('[9]2. Identificación del Riesgo'!F9:F11="","",'[9]2. Identificación del Riesgo'!F9:F11)</f>
        <v xml:space="preserve"> 
Desactualizacion legal relacionada con  conocimientos juridicos  por parte de los abogados encargados de llevar los  procesos</v>
      </c>
      <c r="G9" s="100" t="str">
        <f>IF('[9]2. Identificación del Riesgo'!G9:G11="","",'[9]2. Identificación del Riesgo'!G9:G11)</f>
        <v>Posibilidad de afectacion reputacional por el Incumplimiento legal, en la aplicación de requisitos juridicos que no son claros ni especificos, debido a la desactualizacion legal relacionada con  conocimientos juridicos  por parte de los abogados encargados de llevar los  procesos</v>
      </c>
      <c r="H9" s="100" t="str">
        <f>IF('[9]2. Identificación del Riesgo'!H9:H11="","",'[9]2. Identificación del Riesgo'!H9:H11)</f>
        <v>Gestión</v>
      </c>
      <c r="I9" s="100" t="str">
        <f>IF('[9]2. Identificación del Riesgo'!I9:I11="","",'[9]2. Identificación del Riesgo'!I9:I11)</f>
        <v>Ejecución y Administración de procesos</v>
      </c>
      <c r="J9" s="100" t="str">
        <f>IF('[9]2. Identificación del Riesgo'!J9:J11="","",'[9]2. Identificación del Riesgo'!J9:J11)</f>
        <v>Media: La actividad que conlleva el riesgo se ejecuta de 24 a 500 veces por año</v>
      </c>
      <c r="K9" s="101" t="str">
        <f>'[9]2. Identificación del Riesgo'!K9:K11</f>
        <v>Media</v>
      </c>
      <c r="L9" s="102">
        <f>'[9]2. Identificación del Riesgo'!L9:L11</f>
        <v>0.6</v>
      </c>
      <c r="M9" s="102" t="str">
        <f>IF(OR('[9]2. Identificación del Riesgo'!H9:H11="Corrupción",'[9]2. Identificación del Riesgo'!H9:H11="Lavado de Activos",'[9]2. Identificación del Riesgo'!H9:H11="Financiación del Terrorismo",'[9]2. Identificación del Riesgo'!H9:H11="Trámites, OPAs y Consultas de Acceso a la Información Pública"),"No Aplica",
IF('[9]2. Identificación del Riesgo'!M9:M11="","",'[9]2. Identificación del Riesgo'!M9:M11))</f>
        <v>Reputacional: El riesgo afecta la imagen de la entidad con algunos usuarios de relevancia frente al logro de los objetivos</v>
      </c>
      <c r="N9" s="101" t="str">
        <f>'[9]2. Identificación del Riesgo'!N9:N11</f>
        <v>Moderado</v>
      </c>
      <c r="O9" s="102">
        <f>'[9]2. Identificación del Riesgo'!O9:O11</f>
        <v>0.6</v>
      </c>
      <c r="P9" s="103" t="str">
        <f>'[9]2. Identificación del Riesgo'!P9:P11</f>
        <v>Moderado</v>
      </c>
      <c r="Q9" s="104" t="str">
        <f>IF($H$9="","",
IF(OR($H$9="Corrupción",$H$9="Lavado de Activos",$H$9="Financiación del Terrorismo",$H$9="Trámites, OPAs y Consultas de Acceso a la Información Pública"),'[9]6.Valoración Control Corrupción'!$E9,'[9]5. Valoración de Controles'!$E9))</f>
        <v>La profesional  especializado 222-29 del grupo precontractual</v>
      </c>
      <c r="R9" s="105" t="str">
        <f>IF($H$9="","",
IF(OR($H$9="Corrupción",$H$9="Lavado de Activos",$H$9="Financiación del Terrorismo",$H$9="Trámites, OPAs y Consultas de Acceso a la Información Pública"),"No Aplica",'[9]5. Valoración de Controles'!$I9))</f>
        <v>Preventivo</v>
      </c>
      <c r="S9" s="105" t="str">
        <f>IF($H$9="","",
IF(OR($H$9="Corrupción",$H$9="Lavado de Activos",$H$9="Financiación del Terrorismo",$H$9="Trámites, OPAs y Consultas de Acceso a la Información Pública"),"No Aplica",'[9]5. Valoración de Controles'!$J9))</f>
        <v>Afecta probabilidad</v>
      </c>
      <c r="T9" s="105" t="str">
        <f>IF($H$9="","",
IF(OR($H$9="Corrupción",$H$9="Lavado de Activos",$H$9="Financiación del Terrorismo",$H$9="Trámites, OPAs y Consultas de Acceso a la Información Pública"),"No Aplica",'[9]5. Valoración de Controles'!$K9))</f>
        <v>Manual</v>
      </c>
      <c r="U9" s="105" t="str">
        <f>IF($H$9="","",
IF(OR($H$9="Corrupción",$H$9="Lavado de Activos",$H$9="Financiación del Terrorismo",$H$9="Trámites, OPAs y Consultas de Acceso a la Información Pública"),"No Aplica",'[9]5. Valoración de Controles'!$L9))</f>
        <v>Documentado</v>
      </c>
      <c r="V9" s="105" t="str">
        <f>IF($H$9="","",
IF(OR($H$9="Corrupción",$H$9="Lavado de Activos",$H$9="Financiación del Terrorismo",$H$9="Trámites, OPAs y Consultas de Acceso a la Información Pública"),"No Aplica",'[9]5. Valoración de Controles'!$M9))</f>
        <v>Aleatoria</v>
      </c>
      <c r="W9" s="105" t="str">
        <f>IF($H$9="","",
IF(OR($H$9="Corrupción",$H$9="Lavado de Activos",$H$9="Financiación del Terrorismo",$H$9="Trámites, OPAs y Consultas de Acceso a la Información Pública"),"No Aplica",'[9]5. Valoración de Controles'!$N9))</f>
        <v>Con registro</v>
      </c>
      <c r="X9" s="106" t="str">
        <f>IF($H$9="","",
IF(OR($H$9="Corrupción",$H$9="Lavado de Activos",$H$9="Financiación del Terrorismo",$H$9="Trámites, OPAs y Consultas de Acceso a la Información Pública"),"No Aplica",'[9]5. Valoración de Controles'!$O9))</f>
        <v>Actas que se llevan con los equipos y se tienen en las carpetas digitales  del IDIGER la contratista de apoyo y la Profesional especilaizada 222-29</v>
      </c>
      <c r="Y9" s="106" t="str">
        <f>IF($H$9="","",
IF(OR($H$9="Corrupción",$H$9="Lavado de Activos",$H$9="Financiación del Terrorismo",$H$9="Trámites, OPAs y Consultas de Acceso a la Información Pública"),"No Aplica",'[9]5. Valoración de Controles'!$P9))</f>
        <v>La remite la contratista apoyo a planeacion de la OAJ y/o la profesional especializado 222-29</v>
      </c>
      <c r="Z9" s="106">
        <f>IF($H$9="","",
IF(OR($H$9="Corrupción",$H$9="Lavado de Activos",$H$9="Financiación del Terrorismo",$H$9="Trámites, OPAs y Consultas de Acceso a la Información Pública"),"No Aplica",'[9]5. Valoración de Controles'!$Q9))</f>
        <v>0</v>
      </c>
      <c r="AA9" s="107">
        <f>IF($H$9="","",
IF(OR($H$9="Corrupción",$H$9="Lavado de Activos",$H$9="Financiación del Terrorismo",$H$9="Trámites, OPAs y Consultas de Acceso a la Información Pública"),"No aplica",'[9]5. Valoración de Controles'!$R9))</f>
        <v>0.4</v>
      </c>
      <c r="AB9" s="101" t="str">
        <f>IF(H9="","",
IF(OR(H9="Corrupción",H9="Lavado de Activos",H9="Financiación del Terrorismo",H9="Trámites, OPAs y Consultas de Acceso a la Información Pública"),'[9]6.Valoración Control Corrupción'!W9:W11,
IF(OR(H9&lt;&gt;"Corrupción",H9&lt;&gt;"Lavado de Activos",H9&lt;&gt;"Financiación del Terrorismo",H9&lt;&gt;"Trámites, OPAs y Consultas de Acceso a la Información Pública"),IF(AC9="","",
IF(AND(AC9&gt;0,AC9&lt;0.4),"Muy Baja",
IF(AND(AC9&gt;=0.4,AC9&lt;0.6),"Baja",
IF(AND(AC9&gt;=0.6,AC9&lt;0.8),"Media",
IF(AND(AC9&gt;=0.8,AC9&lt;1),"Alta",
IF(AC9&gt;=1,"Muy Alta","")))))))))</f>
        <v>Muy Baja</v>
      </c>
      <c r="AC9" s="108">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IF('[9]5. Valoración de Controles'!U11&gt;0,'[9]5. Valoración de Controles'!U11,
IF('[9]5. Valoración de Controles'!U10&gt;0,'[9]5. Valoración de Controles'!U10,
IF('[9]5. Valoración de Controles'!U9&gt;0,'[9]5. Valoración de Controles'!U9,L9))))))</f>
        <v>0.216</v>
      </c>
      <c r="AD9" s="101" t="str">
        <f>IF(H9="","",
IF(OR(H9="Corrupción",H9="Lavado de Activos",H9="Financiación del Terrorismo",H9="Trámites, OPAs y Consultas de Acceso a la Información Pública"),'[9]3. Impacto Riesgo de Corrupción'!Z9:Z11,
IF(OR(H9&lt;&gt;"Corrupción",H9&lt;&gt;"Lavado de Activos",H9&lt;&gt;"Financiación del Terrorismo",H9&lt;&gt;"Trámites, OPAs y Consultas de Acceso a la Información Pública"),
IF(AE9="","",
IF(AND(AE9&gt;0,AE9&lt;0.4),"Leve",
IF(AND(AE9&gt;=0.4,AE9&lt;0.6),"Menor",
IF(AND(AE9&gt;=0.6,AE9&lt;0.8),"Moderado",
IF(AND(AE9&gt;=0.8,AE9&lt;1),"Mayor",
IF(AE9&gt;=1,"Catastrófico","")))))))))</f>
        <v>Moderado</v>
      </c>
      <c r="AE9" s="108">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IF('[9]5. Valoración de Controles'!V11&gt;0,'[9]5. Valoración de Controles'!V11,
IF('[9]5. Valoración de Controles'!V10&gt;0,'[9]5. Valoración de Controles'!V10,
IF('[9]5. Valoración de Controles'!V9&gt;0,'[9]5. Valoración de Controles'!V9,O9))))))</f>
        <v>0.6</v>
      </c>
      <c r="AF9" s="103" t="str">
        <f>IF(AND(AB9="Muy Alta",OR(AD9="Leve",AD9="Menor",AD9="Moderado",AD9="Mayor")),"Alto",
IF(AND(AB9="Alta",OR(AD9="Leve",AD9="Menor")),"Moderado",
IF(AND(AB9="Alta",OR(AD9="Moderado",AD9="Mayor")),"Alto",
IF(AND(AB9="Media",OR(AD9="Leve",AD9="Menor",AD9="Moderado")),"Moderado",
IF(AND(AB9="Media",OR(AD9="Mayor")),"Alto",
IF(AND(AB9="Baja",OR(AD9="Leve")),"Bajo",
IF(AND(OR(AB9="Baja",AB9="Improbable"),OR(AD9="Menor",AD9="Moderado")),"Moderado",
IF(AND(OR(AB9="Baja",AB9="Improbable"),AD9="Mayor"),"Alto",
IF(AND(AB9="Muy Baja",OR(AD9="Leve",AD9="Menor")),"Bajo",
IF(AND(OR(AB9="Muy Baja",AB9="Rara vez"),OR(AD9="Moderado")),"Moderado",
IF(AND(OR(AB9="Muy Baja",AB9="Rara vez"),AD9="Mayor"),"Alto",
IF(AND(OR(AB9="Casi seguro",AB9="Probable",AB9="Posible"),AD9="Mayor"),"Extremo",
IF(AND(AB9="Casi seguro",AD9="Moderado"),"Extremo",
IF(AND(OR(AB9="Probable",AB9="Posible"),OR(AD9="Moderado")),"Alto",
IF(AD9="Catastrófico","Extremo","")))))))))))))))</f>
        <v>Moderado</v>
      </c>
      <c r="AG9" s="109" t="s">
        <v>48</v>
      </c>
      <c r="AH9" s="110" t="str">
        <f>IF(AG9="Reducir (Mitigar)","Debe establecer el plan de acción a implementar para mitigar el nivel del riesgo",
IF(AG9="Reducir (Transferir)","No amerita plan de acción. Debe tercerizar la actividad que genera este riesgo o adquirir polizas para evitar responsabilidad economica, sin embargo mantiene la responsabilidad reputacional",
IF(AG9="Aceptar","No amerita plan de acción. Asuma las consecuencias de la materialización del riesgo",
IF(AG9="Evitar","No amerita plan de acción. No ejecute la actividad que genera el riesgo",
IF(AG9="Reducir","Debe establecer el plan de acción a implementar para mitigar el nivel del riesgo",
IF(AG9="Compartir","No amerita plan de acción. Comparta el riesgo con una parte interesada que pueda gestionarlo con mas eficacia",""))))))</f>
        <v>No amerita plan de acción. Asuma las consecuencias de la materialización del riesgo</v>
      </c>
      <c r="AI9" s="111"/>
      <c r="AJ9" s="112"/>
      <c r="AK9" s="112" t="str">
        <f>IF(AI9="","","∑ Peso porcentual de cada acción definida")</f>
        <v/>
      </c>
      <c r="AL9" s="100"/>
      <c r="AM9" s="113"/>
      <c r="AN9" s="113"/>
      <c r="AO9" s="113"/>
      <c r="AP9" s="113"/>
      <c r="AQ9" s="113"/>
      <c r="AR9" s="113"/>
      <c r="AS9" s="113"/>
      <c r="AT9" s="113"/>
      <c r="AU9" s="113"/>
      <c r="AV9" s="113"/>
      <c r="AW9" s="113"/>
      <c r="AX9" s="113"/>
      <c r="AY9" s="113"/>
      <c r="AZ9" s="113"/>
      <c r="BA9" s="113"/>
      <c r="BB9" s="113"/>
      <c r="BC9" s="113"/>
      <c r="BD9" s="113"/>
      <c r="BE9" s="113"/>
      <c r="BF9" s="113"/>
    </row>
    <row r="10" spans="1:58" ht="69" customHeight="1">
      <c r="A10" s="114"/>
      <c r="B10" s="114"/>
      <c r="C10" s="114"/>
      <c r="D10" s="114"/>
      <c r="E10" s="114"/>
      <c r="F10" s="114"/>
      <c r="G10" s="114"/>
      <c r="H10" s="114"/>
      <c r="I10" s="114"/>
      <c r="J10" s="114"/>
      <c r="K10" s="114"/>
      <c r="L10" s="114"/>
      <c r="M10" s="114"/>
      <c r="N10" s="114"/>
      <c r="O10" s="114"/>
      <c r="P10" s="114"/>
      <c r="Q10" s="104" t="str">
        <f>IF($H$9="","",
IF(OR($H$9="Corrupción",$H$9="Lavado de Activos",$H$9="Financiación del Terrorismo",$H$9="Trámites, OPAs y Consultas de Acceso a la Información Pública"),'[9]6.Valoración Control Corrupción'!$E10,'[9]5. Valoración de Controles'!$E10))</f>
        <v>La profesional  especializado 222-29 del grupo precontractual</v>
      </c>
      <c r="R10" s="105" t="str">
        <f>IF($H$9="","",
IF(OR($H$9="Corrupción",$H$9="Lavado de Activos",$H$9="Financiación del Terrorismo",$H$9="Trámites, OPAs y Consultas de Acceso a la Información Pública"),"No Aplica",'[9]5. Valoración de Controles'!$I10))</f>
        <v>Preventivo</v>
      </c>
      <c r="S10" s="105" t="str">
        <f>IF($H$9="","",
IF(OR($H$9="Corrupción",$H$9="Lavado de Activos",$H$9="Financiación del Terrorismo",$H$9="Trámites, OPAs y Consultas de Acceso a la Información Pública"),"No Aplica",'[9]5. Valoración de Controles'!$J10))</f>
        <v>Afecta probabilidad</v>
      </c>
      <c r="T10" s="105" t="str">
        <f>IF($H$9="","",
IF(OR($H$9="Corrupción",$H$9="Lavado de Activos",$H$9="Financiación del Terrorismo",$H$9="Trámites, OPAs y Consultas de Acceso a la Información Pública"),"No Aplica",'[9]5. Valoración de Controles'!$K10))</f>
        <v>Manual</v>
      </c>
      <c r="U10" s="105" t="str">
        <f>IF($H$9="","",
IF(OR($H$9="Corrupción",$H$9="Lavado de Activos",$H$9="Financiación del Terrorismo",$H$9="Trámites, OPAs y Consultas de Acceso a la Información Pública"),"No Aplica",'[9]5. Valoración de Controles'!$L10))</f>
        <v>Documentado</v>
      </c>
      <c r="V10" s="105" t="str">
        <f>IF($H$9="","",
IF(OR($H$9="Corrupción",$H$9="Lavado de Activos",$H$9="Financiación del Terrorismo",$H$9="Trámites, OPAs y Consultas de Acceso a la Información Pública"),"No Aplica",'[9]5. Valoración de Controles'!$M10))</f>
        <v>Aleatoria</v>
      </c>
      <c r="W10" s="105" t="str">
        <f>IF($H$9="","",
IF(OR($H$9="Corrupción",$H$9="Lavado de Activos",$H$9="Financiación del Terrorismo",$H$9="Trámites, OPAs y Consultas de Acceso a la Información Pública"),"No Aplica",'[9]5. Valoración de Controles'!$N10))</f>
        <v>Con registro</v>
      </c>
      <c r="X10" s="106" t="str">
        <f>IF($H$9="","",
IF(OR($H$9="Corrupción",$H$9="Lavado de Activos",$H$9="Financiación del Terrorismo",$H$9="Trámites, OPAs y Consultas de Acceso a la Información Pública"),"No Aplica",'[9]5. Valoración de Controles'!$O10))</f>
        <v>Actas que se llevan con los equipos y se tienen en las carpetas digitales  del IDIGER la contratista de apoyo y la Profesional especilaizada 222-29</v>
      </c>
      <c r="Y10" s="106" t="str">
        <f>IF($H$9="","",
IF(OR($H$9="Corrupción",$H$9="Lavado de Activos",$H$9="Financiación del Terrorismo",$H$9="Trámites, OPAs y Consultas de Acceso a la Información Pública"),"No Aplica",'[9]5. Valoración de Controles'!$P10))</f>
        <v>La remite la contratista apoyo a planeacion de la OAJ y/o la profesional especializado 222-29</v>
      </c>
      <c r="Z10" s="106">
        <f>IF($H$9="","",
IF(OR($H$9="Corrupción",$H$9="Lavado de Activos",$H$9="Financiación del Terrorismo",$H$9="Trámites, OPAs y Consultas de Acceso a la Información Pública"),"No Aplica",'[9]5. Valoración de Controles'!$Q10))</f>
        <v>0</v>
      </c>
      <c r="AA10" s="107">
        <f>IF($H$9="","",
IF(OR($H$9="Corrupción",$H$9="Lavado de Activos",$H$9="Financiación del Terrorismo",$H$9="Trámites, OPAs y Consultas de Acceso a la Información Pública"),"No aplica",'[9]5. Valoración de Controles'!$R10))</f>
        <v>0.4</v>
      </c>
      <c r="AB10" s="114"/>
      <c r="AC10" s="114"/>
      <c r="AD10" s="114"/>
      <c r="AE10" s="114"/>
      <c r="AF10" s="114"/>
      <c r="AG10" s="114"/>
      <c r="AH10" s="114"/>
      <c r="AI10" s="114"/>
      <c r="AJ10" s="114"/>
      <c r="AK10" s="114"/>
      <c r="AL10" s="114"/>
      <c r="AM10" s="77"/>
      <c r="AN10" s="77"/>
      <c r="AO10" s="77"/>
      <c r="AP10" s="77"/>
      <c r="AQ10" s="77"/>
      <c r="AR10" s="77"/>
      <c r="AS10" s="77"/>
      <c r="AT10" s="77"/>
      <c r="AU10" s="77"/>
      <c r="AV10" s="77"/>
      <c r="AW10" s="77"/>
      <c r="AX10" s="77"/>
      <c r="AY10" s="77"/>
      <c r="AZ10" s="77"/>
      <c r="BA10" s="77"/>
      <c r="BB10" s="77"/>
      <c r="BC10" s="77"/>
      <c r="BD10" s="77"/>
      <c r="BE10" s="77"/>
      <c r="BF10" s="77"/>
    </row>
    <row r="11" spans="1:58" ht="31.5" customHeight="1">
      <c r="A11" s="96"/>
      <c r="B11" s="96"/>
      <c r="C11" s="96"/>
      <c r="D11" s="96"/>
      <c r="E11" s="96"/>
      <c r="F11" s="96"/>
      <c r="G11" s="96"/>
      <c r="H11" s="96"/>
      <c r="I11" s="96"/>
      <c r="J11" s="96"/>
      <c r="K11" s="96"/>
      <c r="L11" s="96"/>
      <c r="M11" s="96"/>
      <c r="N11" s="96"/>
      <c r="O11" s="96"/>
      <c r="P11" s="96"/>
      <c r="Q11" s="104">
        <f>IF($H$9="","",
IF(OR($H$9="Corrupción",$H$9="Lavado de Activos",$H$9="Financiación del Terrorismo",$H$9="Trámites, OPAs y Consultas de Acceso a la Información Pública"),'[9]6.Valoración Control Corrupción'!$E11,'[9]5. Valoración de Controles'!$E11))</f>
        <v>0</v>
      </c>
      <c r="R11" s="105">
        <f>IF($H$9="","",
IF(OR($H$9="Corrupción",$H$9="Lavado de Activos",$H$9="Financiación del Terrorismo",$H$9="Trámites, OPAs y Consultas de Acceso a la Información Pública"),"No Aplica",'[9]5. Valoración de Controles'!$I11))</f>
        <v>0</v>
      </c>
      <c r="S11" s="105" t="str">
        <f>IF($H$9="","",
IF(OR($H$9="Corrupción",$H$9="Lavado de Activos",$H$9="Financiación del Terrorismo",$H$9="Trámites, OPAs y Consultas de Acceso a la Información Pública"),"No Aplica",'[9]5. Valoración de Controles'!$J11))</f>
        <v/>
      </c>
      <c r="T11" s="105">
        <f>IF($H$9="","",
IF(OR($H$9="Corrupción",$H$9="Lavado de Activos",$H$9="Financiación del Terrorismo",$H$9="Trámites, OPAs y Consultas de Acceso a la Información Pública"),"No Aplica",'[9]5. Valoración de Controles'!$K11))</f>
        <v>0</v>
      </c>
      <c r="U11" s="105">
        <f>IF($H$9="","",
IF(OR($H$9="Corrupción",$H$9="Lavado de Activos",$H$9="Financiación del Terrorismo",$H$9="Trámites, OPAs y Consultas de Acceso a la Información Pública"),"No Aplica",'[9]5. Valoración de Controles'!$L11))</f>
        <v>0</v>
      </c>
      <c r="V11" s="105">
        <f>IF($H$9="","",
IF(OR($H$9="Corrupción",$H$9="Lavado de Activos",$H$9="Financiación del Terrorismo",$H$9="Trámites, OPAs y Consultas de Acceso a la Información Pública"),"No Aplica",'[9]5. Valoración de Controles'!$M11))</f>
        <v>0</v>
      </c>
      <c r="W11" s="105">
        <f>IF($H$9="","",
IF(OR($H$9="Corrupción",$H$9="Lavado de Activos",$H$9="Financiación del Terrorismo",$H$9="Trámites, OPAs y Consultas de Acceso a la Información Pública"),"No Aplica",'[9]5. Valoración de Controles'!$N11))</f>
        <v>0</v>
      </c>
      <c r="X11" s="106">
        <f>IF($H$9="","",
IF(OR($H$9="Corrupción",$H$9="Lavado de Activos",$H$9="Financiación del Terrorismo",$H$9="Trámites, OPAs y Consultas de Acceso a la Información Pública"),"No Aplica",'[9]5. Valoración de Controles'!$O11))</f>
        <v>0</v>
      </c>
      <c r="Y11" s="106">
        <f>IF($H$9="","",
IF(OR($H$9="Corrupción",$H$9="Lavado de Activos",$H$9="Financiación del Terrorismo",$H$9="Trámites, OPAs y Consultas de Acceso a la Información Pública"),"No Aplica",'[9]5. Valoración de Controles'!$P11))</f>
        <v>0</v>
      </c>
      <c r="Z11" s="106">
        <f>IF($H$9="","",
IF(OR($H$9="Corrupción",$H$9="Lavado de Activos",$H$9="Financiación del Terrorismo",$H$9="Trámites, OPAs y Consultas de Acceso a la Información Pública"),"No Aplica",'[9]5. Valoración de Controles'!$Q11))</f>
        <v>0</v>
      </c>
      <c r="AA11" s="107" t="str">
        <f>IF($H$9="","",
IF(OR($H$9="Corrupción",$H$9="Lavado de Activos",$H$9="Financiación del Terrorismo",$H$9="Trámites, OPAs y Consultas de Acceso a la Información Pública"),"No aplica",'[9]5. Valoración de Controles'!$R11))</f>
        <v/>
      </c>
      <c r="AB11" s="96"/>
      <c r="AC11" s="96"/>
      <c r="AD11" s="96"/>
      <c r="AE11" s="96"/>
      <c r="AF11" s="96"/>
      <c r="AG11" s="96"/>
      <c r="AH11" s="96"/>
      <c r="AI11" s="96"/>
      <c r="AJ11" s="96"/>
      <c r="AK11" s="96"/>
      <c r="AL11" s="96"/>
      <c r="AM11" s="77"/>
      <c r="AN11" s="77"/>
      <c r="AO11" s="77"/>
      <c r="AP11" s="77"/>
      <c r="AQ11" s="77"/>
      <c r="AR11" s="77"/>
      <c r="AS11" s="77"/>
      <c r="AT11" s="77"/>
      <c r="AU11" s="77"/>
      <c r="AV11" s="77"/>
      <c r="AW11" s="77"/>
      <c r="AX11" s="77"/>
      <c r="AY11" s="77"/>
      <c r="AZ11" s="77"/>
      <c r="BA11" s="77"/>
      <c r="BB11" s="77"/>
      <c r="BC11" s="77"/>
      <c r="BD11" s="77"/>
      <c r="BE11" s="77"/>
      <c r="BF11" s="77"/>
    </row>
    <row r="12" spans="1:58" ht="31.5" customHeight="1">
      <c r="A12" s="99">
        <v>2</v>
      </c>
      <c r="B12" s="100" t="str">
        <f>'[9]2. Identificación del Riesgo'!B12:B14</f>
        <v>Gestión Contractual</v>
      </c>
      <c r="C12" s="100" t="str">
        <f>IF('[9]2. Identificación del Riesgo'!C12:C14="","",'[9]2. Identificación del Riesgo'!C12:C14)</f>
        <v>Publicacion de la informacion</v>
      </c>
      <c r="D12" s="100" t="str">
        <f>IF('[9]2. Identificación del Riesgo'!D12:D14="","",'[9]2. Identificación del Riesgo'!D12:D14)</f>
        <v>Afectación Reputacional</v>
      </c>
      <c r="E12" s="100" t="str">
        <f>IF('[9]2. Identificación del Riesgo'!E12:E14="","",'[9]2. Identificación del Riesgo'!E12:E14)</f>
        <v>Publicacion extemporanea o no publicacion en el portal SECOP II de la informacion de la gestion contractual de responsabilidad de la OAJ</v>
      </c>
      <c r="F12" s="100" t="str">
        <f>IF('[9]2. Identificación del Riesgo'!F12:F14="","",'[9]2. Identificación del Riesgo'!F12:F14)</f>
        <v>Falta de control y seguimiento</v>
      </c>
      <c r="G12" s="100" t="str">
        <f>IF('[9]2. Identificación del Riesgo'!G12:G14="","",'[9]2. Identificación del Riesgo'!G12:G14)</f>
        <v>Posibilidad de afectacion reputacional por la Publicacion extemporanea o no publicacion en el portal SECOP II de la informacion de la gestion contractual de responsabilidad de la OAJ, debido a la falta de control y seguimiento</v>
      </c>
      <c r="H12" s="100" t="str">
        <f>IF('[9]2. Identificación del Riesgo'!H12:H14="","",'[9]2. Identificación del Riesgo'!H12:H14)</f>
        <v>Gestión</v>
      </c>
      <c r="I12" s="100" t="str">
        <f>IF('[9]2. Identificación del Riesgo'!I12:I14="","",'[9]2. Identificación del Riesgo'!I12:I14)</f>
        <v>Ejecución y Administración de procesos</v>
      </c>
      <c r="J12" s="100" t="str">
        <f>IF('[9]2. Identificación del Riesgo'!J12:J14="","",'[9]2. Identificación del Riesgo'!J12:J14)</f>
        <v>Media: La actividad que conlleva el riesgo se ejecuta de 24 a 500 veces por año</v>
      </c>
      <c r="K12" s="101" t="str">
        <f>'[9]2. Identificación del Riesgo'!K12:K14</f>
        <v>Media</v>
      </c>
      <c r="L12" s="102">
        <f>'[9]2. Identificación del Riesgo'!L12:L14</f>
        <v>0.6</v>
      </c>
      <c r="M12" s="102" t="str">
        <f>IF(OR('[9]2. Identificación del Riesgo'!H12:H14="Corrupción",'[9]2. Identificación del Riesgo'!H12:H14="Lavado de Activos",'[9]2. Identificación del Riesgo'!H12:H14="Financiación del Terrorismo",'[9]2. Identificación del Riesgo'!H12:H14="Trámites, OPAs y Consultas de Acceso a la Información Pública"),"No Aplica",
IF('[9]2. Identificación del Riesgo'!M12:M14="","",'[9]2. Identificación del Riesgo'!M12:M14))</f>
        <v>Reputacional: El riesgo afecta la imagen de la entidad con algunos usuarios de relevancia frente al logro de los objetivos</v>
      </c>
      <c r="N12" s="101" t="str">
        <f>'[9]2. Identificación del Riesgo'!N12:N14</f>
        <v>Moderado</v>
      </c>
      <c r="O12" s="102">
        <f>'[9]2. Identificación del Riesgo'!O12:O14</f>
        <v>0.6</v>
      </c>
      <c r="P12" s="103" t="str">
        <f>'[9]2. Identificación del Riesgo'!P12:P14</f>
        <v>Moderado</v>
      </c>
      <c r="Q12" s="115" t="str">
        <f>IF($H$12="","",
IF(OR($H$12="Corrupción",$H$12="Lavado de Activos",$H$12="Financiación del Terrorismo",$H$12="Trámites, OPAs y Consultas de Acceso a la Información Pública"),'[9]6.Valoración Control Corrupción'!$E12,'[9]5. Valoración de Controles'!$E12))</f>
        <v>La profesional  especializado 222-29 del grupo precontractual</v>
      </c>
      <c r="R12" s="105" t="str">
        <f>IF($H$12="","",
IF(OR($H$12="Corrupción",$H$12="Lavado de Activos",$H$12="Financiación del Terrorismo",$H$12="Trámites, OPAs y Consultas de Acceso a la Información Pública"),"No Aplica",'[9]5. Valoración de Controles'!$I12))</f>
        <v>Preventivo</v>
      </c>
      <c r="S12" s="105" t="str">
        <f>IF($H$12="","",
IF(OR($H$12="Corrupción",$H$12="Lavado de Activos",$H$12="Financiación del Terrorismo",$H$12="Trámites, OPAs y Consultas de Acceso a la Información Pública"),"No Aplica",'[9]5. Valoración de Controles'!$J12))</f>
        <v>Afecta probabilidad</v>
      </c>
      <c r="T12" s="105" t="str">
        <f>IF($H$12="","",
IF(OR($H$12="Corrupción",$H$12="Lavado de Activos",$H$12="Financiación del Terrorismo",$H$12="Trámites, OPAs y Consultas de Acceso a la Información Pública"),"No Aplica",'[9]5. Valoración de Controles'!$K12))</f>
        <v>Manual</v>
      </c>
      <c r="U12" s="105" t="str">
        <f>IF($H$12="","",
IF(OR($H$12="Corrupción",$H$12="Lavado de Activos",$H$12="Financiación del Terrorismo",$H$12="Trámites, OPAs y Consultas de Acceso a la Información Pública"),"No Aplica",'[9]5. Valoración de Controles'!$L12))</f>
        <v>Documentado</v>
      </c>
      <c r="V12" s="105" t="str">
        <f>IF($H$12="","",
IF(OR($H$12="Corrupción",$H$12="Lavado de Activos",$H$12="Financiación del Terrorismo",$H$12="Trámites, OPAs y Consultas de Acceso a la Información Pública"),"No Aplica",'[9]5. Valoración de Controles'!$M$12))</f>
        <v>Aleatoria</v>
      </c>
      <c r="W12" s="105" t="str">
        <f>IF($H$12="","",
IF(OR($H$12="Corrupción",$H$12="Lavado de Activos",$H$12="Financiación del Terrorismo",$H$12="Trámites, OPAs y Consultas de Acceso a la Información Pública"),"No Aplica",'[9]5. Valoración de Controles'!$N12))</f>
        <v>Con registro</v>
      </c>
      <c r="X12" s="106" t="str">
        <f>IF($H$12="","",
IF(OR($H$12="Corrupción",$H$12="Lavado de Activos",$H$12="Financiación del Terrorismo",$H$12="Trámites, OPAs y Consultas de Acceso a la Información Pública"),"No Aplica",'[9]5. Valoración de Controles'!$O12))</f>
        <v>Soportes de audios y/o presentaciones y/o actas que se realicen  y se tienen en las carpetas digitales  del IDIGER la contratista de apoyo y la Profesional especilaizada 222-29</v>
      </c>
      <c r="Y12" s="106" t="str">
        <f>IF($H$12="","",
IF(OR($H$12="Corrupción",$H$12="Lavado de Activos",$H$12="Financiación del Terrorismo",$H$12="Trámites, OPAs y Consultas de Acceso a la Información Pública"),"No Aplica",'[9]5. Valoración de Controles'!$P12))</f>
        <v>La remite la contratista apoyo a planeacion de la OAJ y/o la profesional especializado 222-29</v>
      </c>
      <c r="Z12" s="106">
        <f>IF($H$12="","",
IF(OR($H$12="Corrupción",$H$12="Lavado de Activos",$H$12="Financiación del Terrorismo",$H$12="Trámites, OPAs y Consultas de Acceso a la Información Pública"),"No Aplica",'[9]5. Valoración de Controles'!$Q12))</f>
        <v>0</v>
      </c>
      <c r="AA12" s="107">
        <f>IF($H$12="","",
IF(OR($H$12="Corrupción",$H$12="Lavado de Activos",$H$12="Financiación del Terrorismo",$H$12="Trámites, OPAs y Consultas de Acceso a la Información Pública"),"No aplica",'[9]5. Valoración de Controles'!$R12))</f>
        <v>0.4</v>
      </c>
      <c r="AB12" s="101" t="str">
        <f>IF(H12="","",
IF(OR(H12="Corrupción",H12="Lavado de Activos",H12="Financiación del Terrorismo",H12="Trámites, OPAs y Consultas de Acceso a la Información Pública"),'[9]6.Valoración Control Corrupción'!W12:W14,
IF(OR(H12&lt;&gt;"Corrupción",H12&lt;&gt;"Lavado de Activos",H12&lt;&gt;"Financiación del Terrorismo",H12&lt;&gt;"Trámites, OPAs y Consultas de Acceso a la Información Pública"),IF(AC12="","",
IF(AND(AC12&gt;0,AC12&lt;0.4),"Muy Baja",
IF(AND(AC12&gt;=0.4,AC12&lt;0.6),"Baja",
IF(AND(AC12&gt;=0.6,AC12&lt;0.8),"Media",
IF(AND(AC12&gt;=0.8,AC12&lt;1),"Alta",
IF(AC12&gt;=1,"Muy Alta","")))))))))</f>
        <v>Muy Baja</v>
      </c>
      <c r="AC12" s="108">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IF('[9]5. Valoración de Controles'!U14&gt;0,'[9]5. Valoración de Controles'!U14,
IF('[9]5. Valoración de Controles'!U13&gt;0,'[9]5. Valoración de Controles'!U13,
IF('[9]5. Valoración de Controles'!U12&gt;0,'[9]5. Valoración de Controles'!U12,L12))))))</f>
        <v>0.36</v>
      </c>
      <c r="AD12" s="101" t="str">
        <f>IF(H12="","",
IF(OR(H12="Corrupción",H12="Lavado de Activos",H12="Financiación del Terrorismo",H12="Trámites, OPAs y Consultas de Acceso a la Información Pública"),'[9]3. Impacto Riesgo de Corrupción'!Z12:Z14,
IF(OR(H12&lt;&gt;"Corrupción",H12&lt;&gt;"Lavado de Activos",H12&lt;&gt;"Financiación del Terrorismo",H12&lt;&gt;"Trámites, OPAs y Consultas de Acceso a la Información Pública"),
IF(AE12="","",
IF(AND(AE12&gt;0,AE12&lt;0.4),"Leve",
IF(AND(AE12&gt;=0.4,AE12&lt;0.6),"Menor",
IF(AND(AE12&gt;=0.6,AE12&lt;0.8),"Moderado",
IF(AND(AE12&gt;=0.8,AE12&lt;1),"Mayor",
IF(AE12&gt;=1,"Catastrófico","")))))))))</f>
        <v>Moderado</v>
      </c>
      <c r="AE12" s="108">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IF('[9]5. Valoración de Controles'!V14&gt;0,'[9]5. Valoración de Controles'!V14,
IF('[9]5. Valoración de Controles'!V13&gt;0,'[9]5. Valoración de Controles'!V13,
IF('[9]5. Valoración de Controles'!V12&gt;0,'[9]5. Valoración de Controles'!V12,O12))))))</f>
        <v>0.6</v>
      </c>
      <c r="AF12" s="103" t="str">
        <f>IF(AND(AB12="Muy Alta",OR(AD12="Leve",AD12="Menor",AD12="Moderado",AD12="Mayor")),"Alto",
IF(AND(AB12="Alta",OR(AD12="Leve",AD12="Menor")),"Moderado",
IF(AND(AB12="Alta",OR(AD12="Moderado",AD12="Mayor")),"Alto",
IF(AND(AB12="Media",OR(AD12="Leve",AD12="Menor",AD12="Moderado")),"Moderado",
IF(AND(AB12="Media",OR(AD12="Mayor")),"Alto",
IF(AND(AB12="Baja",OR(AD12="Leve")),"Bajo",
IF(AND(OR(AB12="Baja",AB12="Improbable"),OR(AD12="Menor",AD12="Moderado")),"Moderado",
IF(AND(OR(AB12="Baja",AB12="Improbable"),AD12="Mayor"),"Alto",
IF(AND(AB12="Muy Baja",OR(AD12="Leve",AD12="Menor")),"Bajo",
IF(AND(OR(AB12="Muy Baja",AB12="Rara vez"),OR(AD12="Moderado")),"Moderado",
IF(AND(OR(AB12="Muy Baja",AB12="Rara vez"),AD12="Mayor"),"Alto",
IF(AND(OR(AB12="Casi seguro",AB12="Probable",AB12="Posible"),AD12="Mayor"),"Extremo",
IF(AND(AB12="Casi seguro",AD12="Moderado"),"Extremo",
IF(AND(OR(AB12="Probable",AB12="Posible"),OR(AD12="Moderado")),"Alto",
IF(AD12="Catastrófico","Extremo","")))))))))))))))</f>
        <v>Moderado</v>
      </c>
      <c r="AG12" s="109" t="s">
        <v>48</v>
      </c>
      <c r="AH12" s="110" t="str">
        <f>IF(AG12="Reducir (Mitigar)","Debe establecer el plan de acción a implementar para mitigar el nivel del riesgo",
IF(AG12="Reducir (Transferir)","No amerita plan de acción. Debe tercerizar la actividad que genera este riesgo o adquirir polizas para evitar responsabilidad economica, sin embargo mantiene la responsabilidad reputacional",
IF(AG12="Aceptar","No amerita plan de acción. Asuma las consecuencias de la materialización del riesgo",
IF(AG12="Evitar","No amerita plan de acción. No ejecute la actividad que genera el riesgo",
IF(AG12="Reducir","Debe establecer el plan de acción a implementar para mitigar el nivel del riesgo",
IF(AG12="Compartir","No amerita plan de acción. Comparta el riesgo con una parte interesada que pueda gestionarlo con mas eficacia",""))))))</f>
        <v>No amerita plan de acción. Asuma las consecuencias de la materialización del riesgo</v>
      </c>
      <c r="AI12" s="111"/>
      <c r="AJ12" s="112"/>
      <c r="AK12" s="112" t="str">
        <f>IF(AI12="","","∑ Peso porcentual de cada acción definida")</f>
        <v/>
      </c>
      <c r="AL12" s="100"/>
      <c r="AM12" s="77"/>
      <c r="AN12" s="77"/>
      <c r="AO12" s="77"/>
      <c r="AP12" s="77"/>
      <c r="AQ12" s="77"/>
      <c r="AR12" s="77"/>
      <c r="AS12" s="77"/>
      <c r="AT12" s="77"/>
      <c r="AU12" s="77"/>
      <c r="AV12" s="77"/>
      <c r="AW12" s="77"/>
      <c r="AX12" s="77"/>
      <c r="AY12" s="77"/>
      <c r="AZ12" s="77"/>
      <c r="BA12" s="77"/>
      <c r="BB12" s="77"/>
      <c r="BC12" s="77"/>
      <c r="BD12" s="77"/>
      <c r="BE12" s="77"/>
      <c r="BF12" s="77"/>
    </row>
    <row r="13" spans="1:58" ht="31.5" customHeight="1">
      <c r="A13" s="114"/>
      <c r="B13" s="114"/>
      <c r="C13" s="114"/>
      <c r="D13" s="114"/>
      <c r="E13" s="114"/>
      <c r="F13" s="114"/>
      <c r="G13" s="114"/>
      <c r="H13" s="114"/>
      <c r="I13" s="114"/>
      <c r="J13" s="114"/>
      <c r="K13" s="114"/>
      <c r="L13" s="114"/>
      <c r="M13" s="114"/>
      <c r="N13" s="114"/>
      <c r="O13" s="114"/>
      <c r="P13" s="114"/>
      <c r="Q13" s="115">
        <f>IF($H$12="","",
IF(OR($H$12="Corrupción",$H$12="Lavado de Activos",$H$12="Financiación del Terrorismo",$H$12="Trámites, OPAs y Consultas de Acceso a la Información Pública"),'[9]6.Valoración Control Corrupción'!$E13,'[9]5. Valoración de Controles'!$E13))</f>
        <v>0</v>
      </c>
      <c r="R13" s="105">
        <f>IF($H$12="","",
IF(OR($H$12="Corrupción",$H$12="Lavado de Activos",$H$12="Financiación del Terrorismo",$H$12="Trámites, OPAs y Consultas de Acceso a la Información Pública"),"No Aplica",'[9]5. Valoración de Controles'!$I13))</f>
        <v>0</v>
      </c>
      <c r="S13" s="105" t="str">
        <f>IF($H$12="","",
IF(OR($H$12="Corrupción",$H$12="Lavado de Activos",$H$12="Financiación del Terrorismo",$H$12="Trámites, OPAs y Consultas de Acceso a la Información Pública"),"No Aplica",'[9]5. Valoración de Controles'!$J13))</f>
        <v/>
      </c>
      <c r="T13" s="105">
        <f>IF($H$12="","",
IF(OR($H$12="Corrupción",$H$12="Lavado de Activos",$H$12="Financiación del Terrorismo",$H$12="Trámites, OPAs y Consultas de Acceso a la Información Pública"),"No Aplica",'[9]5. Valoración de Controles'!$K13))</f>
        <v>0</v>
      </c>
      <c r="U13" s="105">
        <f>IF($H$12="","",
IF(OR($H$12="Corrupción",$H$12="Lavado de Activos",$H$12="Financiación del Terrorismo",$H$12="Trámites, OPAs y Consultas de Acceso a la Información Pública"),"No Aplica",'[9]5. Valoración de Controles'!$L13))</f>
        <v>0</v>
      </c>
      <c r="V13" s="105" t="str">
        <f>IF($H$12="","",
IF(OR($H$12="Corrupción",$H$12="Lavado de Activos",$H$12="Financiación del Terrorismo",$H$12="Trámites, OPAs y Consultas de Acceso a la Información Pública"),"No Aplica",'[9]5. Valoración de Controles'!$M$12))</f>
        <v>Aleatoria</v>
      </c>
      <c r="W13" s="105">
        <f>IF($H$12="","",
IF(OR($H$12="Corrupción",$H$12="Lavado de Activos",$H$12="Financiación del Terrorismo",$H$12="Trámites, OPAs y Consultas de Acceso a la Información Pública"),"No Aplica",'[9]5. Valoración de Controles'!$N13))</f>
        <v>0</v>
      </c>
      <c r="X13" s="106">
        <f>IF($H$12="","",
IF(OR($H$12="Corrupción",$H$12="Lavado de Activos",$H$12="Financiación del Terrorismo",$H$12="Trámites, OPAs y Consultas de Acceso a la Información Pública"),"No Aplica",'[9]5. Valoración de Controles'!$O13))</f>
        <v>0</v>
      </c>
      <c r="Y13" s="106">
        <f>IF($H$12="","",
IF(OR($H$12="Corrupción",$H$12="Lavado de Activos",$H$12="Financiación del Terrorismo",$H$12="Trámites, OPAs y Consultas de Acceso a la Información Pública"),"No Aplica",'[9]5. Valoración de Controles'!$P13))</f>
        <v>0</v>
      </c>
      <c r="Z13" s="106">
        <f>IF($H$12="","",
IF(OR($H$12="Corrupción",$H$12="Lavado de Activos",$H$12="Financiación del Terrorismo",$H$12="Trámites, OPAs y Consultas de Acceso a la Información Pública"),"No Aplica",'[9]5. Valoración de Controles'!$Q13))</f>
        <v>0</v>
      </c>
      <c r="AA13" s="107" t="str">
        <f>IF($H$12="","",
IF(OR($H$12="Corrupción",$H$12="Lavado de Activos",$H$12="Financiación del Terrorismo",$H$12="Trámites, OPAs y Consultas de Acceso a la Información Pública"),"No aplica",'[9]5. Valoración de Controles'!$R13))</f>
        <v/>
      </c>
      <c r="AB13" s="114"/>
      <c r="AC13" s="114"/>
      <c r="AD13" s="114"/>
      <c r="AE13" s="114"/>
      <c r="AF13" s="114"/>
      <c r="AG13" s="114"/>
      <c r="AH13" s="114"/>
      <c r="AI13" s="114"/>
      <c r="AJ13" s="114"/>
      <c r="AK13" s="114"/>
      <c r="AL13" s="114"/>
      <c r="AM13" s="77"/>
      <c r="AN13" s="77"/>
      <c r="AO13" s="77"/>
      <c r="AP13" s="77"/>
      <c r="AQ13" s="77"/>
      <c r="AR13" s="77"/>
      <c r="AS13" s="77"/>
      <c r="AT13" s="77"/>
      <c r="AU13" s="77"/>
      <c r="AV13" s="77"/>
      <c r="AW13" s="77"/>
      <c r="AX13" s="77"/>
      <c r="AY13" s="77"/>
      <c r="AZ13" s="77"/>
      <c r="BA13" s="77"/>
      <c r="BB13" s="77"/>
      <c r="BC13" s="77"/>
      <c r="BD13" s="77"/>
      <c r="BE13" s="77"/>
      <c r="BF13" s="77"/>
    </row>
    <row r="14" spans="1:58" ht="31.5" customHeight="1">
      <c r="A14" s="96"/>
      <c r="B14" s="96"/>
      <c r="C14" s="96"/>
      <c r="D14" s="96"/>
      <c r="E14" s="96"/>
      <c r="F14" s="96"/>
      <c r="G14" s="96"/>
      <c r="H14" s="96"/>
      <c r="I14" s="96"/>
      <c r="J14" s="96"/>
      <c r="K14" s="96"/>
      <c r="L14" s="96"/>
      <c r="M14" s="96"/>
      <c r="N14" s="96"/>
      <c r="O14" s="96"/>
      <c r="P14" s="96"/>
      <c r="Q14" s="115">
        <f>IF($H$12="","",
IF(OR($H$12="Corrupción",$H$12="Lavado de Activos",$H$12="Financiación del Terrorismo",$H$12="Trámites, OPAs y Consultas de Acceso a la Información Pública"),'[9]6.Valoración Control Corrupción'!$E14,'[9]5. Valoración de Controles'!$E14))</f>
        <v>0</v>
      </c>
      <c r="R14" s="105">
        <f>IF($H$12="","",
IF(OR($H$12="Corrupción",$H$12="Lavado de Activos",$H$12="Financiación del Terrorismo",$H$12="Trámites, OPAs y Consultas de Acceso a la Información Pública"),"No Aplica",'[9]5. Valoración de Controles'!$I14))</f>
        <v>0</v>
      </c>
      <c r="S14" s="105" t="str">
        <f>IF($H$12="","",
IF(OR($H$12="Corrupción",$H$12="Lavado de Activos",$H$12="Financiación del Terrorismo",$H$12="Trámites, OPAs y Consultas de Acceso a la Información Pública"),"No Aplica",'[9]5. Valoración de Controles'!$J14))</f>
        <v/>
      </c>
      <c r="T14" s="105">
        <f>IF($H$12="","",
IF(OR($H$12="Corrupción",$H$12="Lavado de Activos",$H$12="Financiación del Terrorismo",$H$12="Trámites, OPAs y Consultas de Acceso a la Información Pública"),"No Aplica",'[9]5. Valoración de Controles'!$K14))</f>
        <v>0</v>
      </c>
      <c r="U14" s="105">
        <f>IF($H$12="","",
IF(OR($H$12="Corrupción",$H$12="Lavado de Activos",$H$12="Financiación del Terrorismo",$H$12="Trámites, OPAs y Consultas de Acceso a la Información Pública"),"No Aplica",'[9]5. Valoración de Controles'!$L14))</f>
        <v>0</v>
      </c>
      <c r="V14" s="105" t="str">
        <f>IF($H$12="","",
IF(OR($H$12="Corrupción",$H$12="Lavado de Activos",$H$12="Financiación del Terrorismo",$H$12="Trámites, OPAs y Consultas de Acceso a la Información Pública"),"No Aplica",'[9]5. Valoración de Controles'!$M$12))</f>
        <v>Aleatoria</v>
      </c>
      <c r="W14" s="105">
        <f>IF($H$12="","",
IF(OR($H$12="Corrupción",$H$12="Lavado de Activos",$H$12="Financiación del Terrorismo",$H$12="Trámites, OPAs y Consultas de Acceso a la Información Pública"),"No Aplica",'[9]5. Valoración de Controles'!$N14))</f>
        <v>0</v>
      </c>
      <c r="X14" s="106">
        <f>IF($H$12="","",
IF(OR($H$12="Corrupción",$H$12="Lavado de Activos",$H$12="Financiación del Terrorismo",$H$12="Trámites, OPAs y Consultas de Acceso a la Información Pública"),"No Aplica",'[9]5. Valoración de Controles'!$O14))</f>
        <v>0</v>
      </c>
      <c r="Y14" s="106">
        <f>IF($H$12="","",
IF(OR($H$12="Corrupción",$H$12="Lavado de Activos",$H$12="Financiación del Terrorismo",$H$12="Trámites, OPAs y Consultas de Acceso a la Información Pública"),"No Aplica",'[9]5. Valoración de Controles'!$P14))</f>
        <v>0</v>
      </c>
      <c r="Z14" s="106">
        <f>IF($H$12="","",
IF(OR($H$12="Corrupción",$H$12="Lavado de Activos",$H$12="Financiación del Terrorismo",$H$12="Trámites, OPAs y Consultas de Acceso a la Información Pública"),"No Aplica",'[9]5. Valoración de Controles'!$Q14))</f>
        <v>0</v>
      </c>
      <c r="AA14" s="107" t="str">
        <f>IF($H$12="","",
IF(OR($H$12="Corrupción",$H$12="Lavado de Activos",$H$12="Financiación del Terrorismo",$H$12="Trámites, OPAs y Consultas de Acceso a la Información Pública"),"No aplica",'[9]5. Valoración de Controles'!$R14))</f>
        <v/>
      </c>
      <c r="AB14" s="96"/>
      <c r="AC14" s="96"/>
      <c r="AD14" s="96"/>
      <c r="AE14" s="96"/>
      <c r="AF14" s="96"/>
      <c r="AG14" s="96"/>
      <c r="AH14" s="96"/>
      <c r="AI14" s="96"/>
      <c r="AJ14" s="96"/>
      <c r="AK14" s="96"/>
      <c r="AL14" s="96"/>
      <c r="AM14" s="77"/>
      <c r="AN14" s="77"/>
      <c r="AO14" s="77"/>
      <c r="AP14" s="77"/>
      <c r="AQ14" s="77"/>
      <c r="AR14" s="77"/>
      <c r="AS14" s="77"/>
      <c r="AT14" s="77"/>
      <c r="AU14" s="77"/>
      <c r="AV14" s="77"/>
      <c r="AW14" s="77"/>
      <c r="AX14" s="77"/>
      <c r="AY14" s="77"/>
      <c r="AZ14" s="77"/>
      <c r="BA14" s="77"/>
      <c r="BB14" s="77"/>
      <c r="BC14" s="77"/>
      <c r="BD14" s="77"/>
      <c r="BE14" s="77"/>
      <c r="BF14" s="77"/>
    </row>
    <row r="15" spans="1:58" ht="31.5" customHeight="1">
      <c r="A15" s="99">
        <v>3</v>
      </c>
      <c r="B15" s="100" t="str">
        <f>'[9]2. Identificación del Riesgo'!B15:B17</f>
        <v>Gestión Contractual</v>
      </c>
      <c r="C15" s="100" t="str">
        <f>IF('[9]2. Identificación del Riesgo'!C15:C17="","",'[9]2. Identificación del Riesgo'!C15:C17)</f>
        <v>Aprobacion de polizas de garantias</v>
      </c>
      <c r="D15" s="100" t="str">
        <f>IF('[9]2. Identificación del Riesgo'!D15:D17="","",'[9]2. Identificación del Riesgo'!D15:D17)</f>
        <v>Afectación Reputacional</v>
      </c>
      <c r="E15" s="100" t="str">
        <f>IF('[9]2. Identificación del Riesgo'!E15:E17="","",'[9]2. Identificación del Riesgo'!E15:E17)</f>
        <v>Aprobacion de polizas que no cumplen con las condiciones legalmente establecidas</v>
      </c>
      <c r="F15" s="100" t="str">
        <f>IF('[9]2. Identificación del Riesgo'!F15:F17="","",'[9]2. Identificación del Riesgo'!F15:F17)</f>
        <v xml:space="preserve">Falta de herramientas de control </v>
      </c>
      <c r="G15" s="100" t="str">
        <f>IF('[9]2. Identificación del Riesgo'!G15:G17="","",'[9]2. Identificación del Riesgo'!G15:G17)</f>
        <v xml:space="preserve">Posibilidad de afectacion reputacional por la aprobacion de polizas que no cumplen con las condiciones legalmente establecidas debido a la Falta de herramientas de control </v>
      </c>
      <c r="H15" s="100" t="str">
        <f>IF('[9]2. Identificación del Riesgo'!H15:H17="","",'[9]2. Identificación del Riesgo'!H15:H17)</f>
        <v>Gestión</v>
      </c>
      <c r="I15" s="100" t="str">
        <f>IF('[9]2. Identificación del Riesgo'!I15:I17="","",'[9]2. Identificación del Riesgo'!I15:I17)</f>
        <v>Ejecución y Administración de procesos</v>
      </c>
      <c r="J15" s="100" t="str">
        <f>IF('[9]2. Identificación del Riesgo'!J15:J17="","",'[9]2. Identificación del Riesgo'!J15:J17)</f>
        <v>Media: La actividad que conlleva el riesgo se ejecuta de 24 a 500 veces por año</v>
      </c>
      <c r="K15" s="101" t="str">
        <f>'[9]2. Identificación del Riesgo'!K15:K17</f>
        <v>Media</v>
      </c>
      <c r="L15" s="102">
        <f>'[9]2. Identificación del Riesgo'!L15:L17</f>
        <v>0.6</v>
      </c>
      <c r="M15" s="102" t="str">
        <f>IF(OR('[9]2. Identificación del Riesgo'!H15:H17="Corrupción",'[9]2. Identificación del Riesgo'!H15:H17="Lavado de Activos",'[9]2. Identificación del Riesgo'!H15:H17="Financiación del Terrorismo",'[9]2. Identificación del Riesgo'!H15:H17="Trámites, OPAs y Consultas de Acceso a la Información Pública"),"No Aplica",
IF('[9]2. Identificación del Riesgo'!M15:M17="","",'[9]2. Identificación del Riesgo'!M15:M17))</f>
        <v>Reputacional: El riesgo afecta la imagen de la entidad con algunos usuarios de relevancia frente al logro de los objetivos</v>
      </c>
      <c r="N15" s="101" t="str">
        <f>'[9]2. Identificación del Riesgo'!N15:N17</f>
        <v>Moderado</v>
      </c>
      <c r="O15" s="102">
        <f>'[9]2. Identificación del Riesgo'!O15:O17</f>
        <v>0.6</v>
      </c>
      <c r="P15" s="103" t="str">
        <f>'[9]2. Identificación del Riesgo'!P15:P17</f>
        <v>Moderado</v>
      </c>
      <c r="Q15" s="104" t="str">
        <f>IF($H$15="","",
IF(OR($H$15="Corrupción",$H$15="Lavado de Activos",$H$15="Financiación del Terrorismo",$H$15="Trámites, OPAs y Consultas de Acceso a la Información Pública"),'[9]6.Valoración Control Corrupción'!$E15,'[9]5. Valoración de Controles'!$E15))</f>
        <v>La profesional  especializado 222-29 del grupo precontractual</v>
      </c>
      <c r="R15" s="105" t="str">
        <f>IF($H$15="","",
IF(OR($H$15="Corrupción",$H$15="Lavado de Activos",$H$15="Financiación del Terrorismo",$H$15="Trámites, OPAs y Consultas de Acceso a la Información Pública"),"No Aplica",'[9]5. Valoración de Controles'!$I15))</f>
        <v>Preventivo</v>
      </c>
      <c r="S15" s="105" t="str">
        <f>IF($H$15="","",
IF(OR($H$15="Corrupción",$H$15="Lavado de Activos",$H$15="Financiación del Terrorismo",$H$15="Trámites, OPAs y Consultas de Acceso a la Información Pública"),"No Aplica",'[9]5. Valoración de Controles'!$J15))</f>
        <v>Afecta probabilidad</v>
      </c>
      <c r="T15" s="105" t="str">
        <f>IF($H$15="","",
IF(OR($H$15="Corrupción",$H$15="Lavado de Activos",$H$15="Financiación del Terrorismo",$H$15="Trámites, OPAs y Consultas de Acceso a la Información Pública"),"No Aplica",'[9]5. Valoración de Controles'!$K15))</f>
        <v>Manual</v>
      </c>
      <c r="U15" s="105" t="str">
        <f>IF($H$15="","",
IF(OR($H$15="Corrupción",$H$15="Lavado de Activos",$H$15="Financiación del Terrorismo",$H$15="Trámites, OPAs y Consultas de Acceso a la Información Pública"),"No Aplica",'[9]5. Valoración de Controles'!$L15))</f>
        <v>Documentado</v>
      </c>
      <c r="V15" s="105" t="str">
        <f>IF($H$15="","",
IF(OR($H$15="Corrupción",$H$15="Lavado de Activos",$H$15="Financiación del Terrorismo",$H$15="Trámites, OPAs y Consultas de Acceso a la Información Pública"),"No Aplica",'[9]5. Valoración de Controles'!$M15))</f>
        <v>Aleatoria</v>
      </c>
      <c r="W15" s="105" t="str">
        <f>IF($H$15="","",
IF(OR($H$15="Corrupción",$H$15="Lavado de Activos",$H$15="Financiación del Terrorismo",$H$15="Trámites, OPAs y Consultas de Acceso a la Información Pública"),"No Aplica",'[9]5. Valoración de Controles'!$N15))</f>
        <v>Con registro</v>
      </c>
      <c r="X15" s="106" t="str">
        <f>IF($H$15="","",
IF(OR($H$15="Corrupción",$H$15="Lavado de Activos",$H$15="Financiación del Terrorismo",$H$15="Trámites, OPAs y Consultas de Acceso a la Información Pública"),"No Aplica",'[9]5. Valoración de Controles'!$O15))</f>
        <v>Formato excel del control aleatorio, y se tienen en las carpetas digitales  del IDIGER, la contratista de apoyo y la Profesional especilaizada 222-29</v>
      </c>
      <c r="Y15" s="106" t="str">
        <f>IF($H$15="","",
IF(OR($H$15="Corrupción",$H$15="Lavado de Activos",$H$15="Financiación del Terrorismo",$H$15="Trámites, OPAs y Consultas de Acceso a la Información Pública"),"No Aplica",'[9]5. Valoración de Controles'!$P15))</f>
        <v>La remite la contratista apoyo a planeacion de la OAJ y/o la profesional especializado 222-29</v>
      </c>
      <c r="Z15" s="106">
        <f>IF($H$15="","",
IF(OR($H$15="Corrupción",$H$15="Lavado de Activos",$H$15="Financiación del Terrorismo",$H$15="Trámites, OPAs y Consultas de Acceso a la Información Pública"),"No Aplica",'[9]5. Valoración de Controles'!$Q15))</f>
        <v>0</v>
      </c>
      <c r="AA15" s="107">
        <f>IF($H$15="","",
IF(OR($H$15="Corrupción",$H$15="Lavado de Activos",$H$15="Financiación del Terrorismo",$H$15="Trámites, OPAs y Consultas de Acceso a la Información Pública"),"No aplica",'[9]5. Valoración de Controles'!$R15))</f>
        <v>0.4</v>
      </c>
      <c r="AB15" s="101" t="str">
        <f>IF(H15="","",
IF(OR(H15="Corrupción",H15="Lavado de Activos",H15="Financiación del Terrorismo",H15="Trámites, OPAs y Consultas de Acceso a la Información Pública"),'[9]6.Valoración Control Corrupción'!W15:W17,
IF(OR(H15&lt;&gt;"Corrupción",H15&lt;&gt;"Lavado de Activos",H15&lt;&gt;"Financiación del Terrorismo",H15&lt;&gt;"Trámites, OPAs y Consultas de Acceso a la Información Pública"),IF(AC15="","",
IF(AND(AC15&gt;0,AC15&lt;0.4),"Muy Baja",
IF(AND(AC15&gt;=0.4,AC15&lt;0.6),"Baja",
IF(AND(AC15&gt;=0.6,AC15&lt;0.8),"Media",
IF(AND(AC15&gt;=0.8,AC15&lt;1),"Alta",
IF(AC15&gt;=1,"Muy Alta","")))))))))</f>
        <v>Muy Baja</v>
      </c>
      <c r="AC15" s="108">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IF('[9]5. Valoración de Controles'!U17&gt;0,'[9]5. Valoración de Controles'!U17,
IF('[9]5. Valoración de Controles'!U16&gt;0,'[9]5. Valoración de Controles'!U16,
IF('[9]5. Valoración de Controles'!U15&gt;0,'[9]5. Valoración de Controles'!U15,L15))))))</f>
        <v>0.36</v>
      </c>
      <c r="AD15" s="101" t="str">
        <f>IF(H15="","",
IF(OR(H15="Corrupción",H15="Lavado de Activos",H15="Financiación del Terrorismo",H15="Trámites, OPAs y Consultas de Acceso a la Información Pública"),'[9]3. Impacto Riesgo de Corrupción'!Z15:Z17,
IF(OR(H15&lt;&gt;"Corrupción",H15&lt;&gt;"Lavado de Activos",H15&lt;&gt;"Financiación del Terrorismo",H15&lt;&gt;"Trámites, OPAs y Consultas de Acceso a la Información Pública"),
IF(AE15="","",
IF(AND(AE15&gt;0,AE15&lt;0.4),"Leve",
IF(AND(AE15&gt;=0.4,AE15&lt;0.6),"Menor",
IF(AND(AE15&gt;=0.6,AE15&lt;0.8),"Moderado",
IF(AND(AE15&gt;=0.8,AE15&lt;1),"Mayor",
IF(AE15&gt;=1,"Catastrófico","")))))))))</f>
        <v>Moderado</v>
      </c>
      <c r="AE15" s="108">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IF('[9]5. Valoración de Controles'!V17&gt;0,'[9]5. Valoración de Controles'!V17,
IF('[9]5. Valoración de Controles'!V16&gt;0,'[9]5. Valoración de Controles'!V16,
IF('[9]5. Valoración de Controles'!V15&gt;0,'[9]5. Valoración de Controles'!V15,O15))))))</f>
        <v>0.6</v>
      </c>
      <c r="AF15" s="103" t="str">
        <f>IF(AND(AB15="Muy Alta",OR(AD15="Leve",AD15="Menor",AD15="Moderado",AD15="Mayor")),"Alto",
IF(AND(AB15="Alta",OR(AD15="Leve",AD15="Menor")),"Moderado",
IF(AND(AB15="Alta",OR(AD15="Moderado",AD15="Mayor")),"Alto",
IF(AND(AB15="Media",OR(AD15="Leve",AD15="Menor",AD15="Moderado")),"Moderado",
IF(AND(AB15="Media",OR(AD15="Mayor")),"Alto",
IF(AND(AB15="Baja",OR(AD15="Leve")),"Bajo",
IF(AND(OR(AB15="Baja",AB15="Improbable"),OR(AD15="Menor",AD15="Moderado")),"Moderado",
IF(AND(OR(AB15="Baja",AB15="Improbable"),AD15="Mayor"),"Alto",
IF(AND(AB15="Muy Baja",OR(AD15="Leve",AD15="Menor")),"Bajo",
IF(AND(OR(AB15="Muy Baja",AB15="Rara vez"),OR(AD15="Moderado")),"Moderado",
IF(AND(OR(AB15="Muy Baja",AB15="Rara vez"),AD15="Mayor"),"Alto",
IF(AND(OR(AB15="Casi seguro",AB15="Probable",AB15="Posible"),AD15="Mayor"),"Extremo",
IF(AND(AB15="Casi seguro",AD15="Moderado"),"Extremo",
IF(AND(OR(AB15="Probable",AB15="Posible"),OR(AD15="Moderado")),"Alto",
IF(AD15="Catastrófico","Extremo","")))))))))))))))</f>
        <v>Moderado</v>
      </c>
      <c r="AG15" s="109" t="s">
        <v>48</v>
      </c>
      <c r="AH15" s="110" t="str">
        <f>IF(AG15="Reducir (Mitigar)","Debe establecer el plan de acción a implementar para mitigar el nivel del riesgo",
IF(AG15="Reducir (Transferir)","No amerita plan de acción. Debe tercerizar la actividad que genera este riesgo o adquirir polizas para evitar responsabilidad economica, sin embargo mantiene la responsabilidad reputacional",
IF(AG15="Aceptar","No amerita plan de acción. Asuma las consecuencias de la materialización del riesgo",
IF(AG15="Evitar","No amerita plan de acción. No ejecute la actividad que genera el riesgo",
IF(AG15="Reducir","Debe establecer el plan de acción a implementar para mitigar el nivel del riesgo",
IF(AG15="Compartir","No amerita plan de acción. Comparta el riesgo con una parte interesada que pueda gestionarlo con mas eficacia",""))))))</f>
        <v>No amerita plan de acción. Asuma las consecuencias de la materialización del riesgo</v>
      </c>
      <c r="AI15" s="111"/>
      <c r="AJ15" s="112"/>
      <c r="AK15" s="112" t="str">
        <f>IF(AI15="","","∑ Peso porcentual de cada acción definida")</f>
        <v/>
      </c>
      <c r="AL15" s="100"/>
      <c r="AM15" s="77"/>
      <c r="AN15" s="77"/>
      <c r="AO15" s="77"/>
      <c r="AP15" s="77"/>
      <c r="AQ15" s="77"/>
      <c r="AR15" s="77"/>
      <c r="AS15" s="77"/>
      <c r="AT15" s="77"/>
      <c r="AU15" s="77"/>
      <c r="AV15" s="77"/>
      <c r="AW15" s="77"/>
      <c r="AX15" s="77"/>
      <c r="AY15" s="77"/>
      <c r="AZ15" s="77"/>
      <c r="BA15" s="77"/>
      <c r="BB15" s="77"/>
      <c r="BC15" s="77"/>
      <c r="BD15" s="77"/>
      <c r="BE15" s="77"/>
      <c r="BF15" s="77"/>
    </row>
    <row r="16" spans="1:58" ht="31.5" customHeight="1">
      <c r="A16" s="114"/>
      <c r="B16" s="114"/>
      <c r="C16" s="114"/>
      <c r="D16" s="114"/>
      <c r="E16" s="114"/>
      <c r="F16" s="114"/>
      <c r="G16" s="114"/>
      <c r="H16" s="114"/>
      <c r="I16" s="114"/>
      <c r="J16" s="114"/>
      <c r="K16" s="114"/>
      <c r="L16" s="114"/>
      <c r="M16" s="114"/>
      <c r="N16" s="114"/>
      <c r="O16" s="114"/>
      <c r="P16" s="114"/>
      <c r="Q16" s="104">
        <f>IF($H$15="","",
IF(OR($H$15="Corrupción",$H$15="Lavado de Activos",$H$15="Financiación del Terrorismo",$H$15="Trámites, OPAs y Consultas de Acceso a la Información Pública"),'[9]6.Valoración Control Corrupción'!$E16,'[9]5. Valoración de Controles'!$E16))</f>
        <v>0</v>
      </c>
      <c r="R16" s="105">
        <f>IF($H$15="","",
IF(OR($H$15="Corrupción",$H$15="Lavado de Activos",$H$15="Financiación del Terrorismo",$H$15="Trámites, OPAs y Consultas de Acceso a la Información Pública"),"No Aplica",'[9]5. Valoración de Controles'!$I16))</f>
        <v>0</v>
      </c>
      <c r="S16" s="105" t="str">
        <f>IF($H$15="","",
IF(OR($H$15="Corrupción",$H$15="Lavado de Activos",$H$15="Financiación del Terrorismo",$H$15="Trámites, OPAs y Consultas de Acceso a la Información Pública"),"No Aplica",'[9]5. Valoración de Controles'!$J16))</f>
        <v/>
      </c>
      <c r="T16" s="105">
        <f>IF($H$15="","",
IF(OR($H$15="Corrupción",$H$15="Lavado de Activos",$H$15="Financiación del Terrorismo",$H$15="Trámites, OPAs y Consultas de Acceso a la Información Pública"),"No Aplica",'[9]5. Valoración de Controles'!$K16))</f>
        <v>0</v>
      </c>
      <c r="U16" s="105">
        <f>IF($H$15="","",
IF(OR($H$15="Corrupción",$H$15="Lavado de Activos",$H$15="Financiación del Terrorismo",$H$15="Trámites, OPAs y Consultas de Acceso a la Información Pública"),"No Aplica",'[9]5. Valoración de Controles'!$L16))</f>
        <v>0</v>
      </c>
      <c r="V16" s="105">
        <f>IF($H$15="","",
IF(OR($H$15="Corrupción",$H$15="Lavado de Activos",$H$15="Financiación del Terrorismo",$H$15="Trámites, OPAs y Consultas de Acceso a la Información Pública"),"No Aplica",'[9]5. Valoración de Controles'!$M16))</f>
        <v>0</v>
      </c>
      <c r="W16" s="105">
        <f>IF($H$15="","",
IF(OR($H$15="Corrupción",$H$15="Lavado de Activos",$H$15="Financiación del Terrorismo",$H$15="Trámites, OPAs y Consultas de Acceso a la Información Pública"),"No Aplica",'[9]5. Valoración de Controles'!$N16))</f>
        <v>0</v>
      </c>
      <c r="X16" s="106">
        <f>IF($H$15="","",
IF(OR($H$15="Corrupción",$H$15="Lavado de Activos",$H$15="Financiación del Terrorismo",$H$15="Trámites, OPAs y Consultas de Acceso a la Información Pública"),"No Aplica",'[9]5. Valoración de Controles'!$O16))</f>
        <v>0</v>
      </c>
      <c r="Y16" s="106">
        <f>IF($H$15="","",
IF(OR($H$15="Corrupción",$H$15="Lavado de Activos",$H$15="Financiación del Terrorismo",$H$15="Trámites, OPAs y Consultas de Acceso a la Información Pública"),"No Aplica",'[9]5. Valoración de Controles'!$P16))</f>
        <v>0</v>
      </c>
      <c r="Z16" s="106">
        <f>IF($H$15="","",
IF(OR($H$15="Corrupción",$H$15="Lavado de Activos",$H$15="Financiación del Terrorismo",$H$15="Trámites, OPAs y Consultas de Acceso a la Información Pública"),"No Aplica",'[9]5. Valoración de Controles'!$Q16))</f>
        <v>0</v>
      </c>
      <c r="AA16" s="107" t="str">
        <f>IF($H$15="","",
IF(OR($H$15="Corrupción",$H$15="Lavado de Activos",$H$15="Financiación del Terrorismo",$H$15="Trámites, OPAs y Consultas de Acceso a la Información Pública"),"No aplica",'[9]5. Valoración de Controles'!$R16))</f>
        <v/>
      </c>
      <c r="AB16" s="114"/>
      <c r="AC16" s="114"/>
      <c r="AD16" s="114"/>
      <c r="AE16" s="114"/>
      <c r="AF16" s="114"/>
      <c r="AG16" s="114"/>
      <c r="AH16" s="114"/>
      <c r="AI16" s="114"/>
      <c r="AJ16" s="114"/>
      <c r="AK16" s="114"/>
      <c r="AL16" s="114"/>
      <c r="AM16" s="77"/>
      <c r="AN16" s="77"/>
      <c r="AO16" s="77"/>
      <c r="AP16" s="77"/>
      <c r="AQ16" s="77"/>
      <c r="AR16" s="77"/>
      <c r="AS16" s="77"/>
      <c r="AT16" s="77"/>
      <c r="AU16" s="77"/>
      <c r="AV16" s="77"/>
      <c r="AW16" s="77"/>
      <c r="AX16" s="77"/>
      <c r="AY16" s="77"/>
      <c r="AZ16" s="77"/>
      <c r="BA16" s="77"/>
      <c r="BB16" s="77"/>
      <c r="BC16" s="77"/>
      <c r="BD16" s="77"/>
      <c r="BE16" s="77"/>
      <c r="BF16" s="77"/>
    </row>
    <row r="17" spans="1:58" ht="31.5" customHeight="1">
      <c r="A17" s="96"/>
      <c r="B17" s="96"/>
      <c r="C17" s="96"/>
      <c r="D17" s="96"/>
      <c r="E17" s="96"/>
      <c r="F17" s="96"/>
      <c r="G17" s="96"/>
      <c r="H17" s="96"/>
      <c r="I17" s="96"/>
      <c r="J17" s="96"/>
      <c r="K17" s="96"/>
      <c r="L17" s="96"/>
      <c r="M17" s="96"/>
      <c r="N17" s="96"/>
      <c r="O17" s="96"/>
      <c r="P17" s="96"/>
      <c r="Q17" s="104">
        <f>IF($H$15="","",
IF(OR($H$15="Corrupción",$H$15="Lavado de Activos",$H$15="Financiación del Terrorismo",$H$15="Trámites, OPAs y Consultas de Acceso a la Información Pública"),'[9]6.Valoración Control Corrupción'!$E17,'[9]5. Valoración de Controles'!$E17))</f>
        <v>0</v>
      </c>
      <c r="R17" s="105">
        <f>IF($H$15="","",
IF(OR($H$15="Corrupción",$H$15="Lavado de Activos",$H$15="Financiación del Terrorismo",$H$15="Trámites, OPAs y Consultas de Acceso a la Información Pública"),"No Aplica",'[9]5. Valoración de Controles'!$I17))</f>
        <v>0</v>
      </c>
      <c r="S17" s="105" t="str">
        <f>IF($H$15="","",
IF(OR($H$15="Corrupción",$H$15="Lavado de Activos",$H$15="Financiación del Terrorismo",$H$15="Trámites, OPAs y Consultas de Acceso a la Información Pública"),"No Aplica",'[9]5. Valoración de Controles'!$J17))</f>
        <v/>
      </c>
      <c r="T17" s="105">
        <f>IF($H$15="","",
IF(OR($H$15="Corrupción",$H$15="Lavado de Activos",$H$15="Financiación del Terrorismo",$H$15="Trámites, OPAs y Consultas de Acceso a la Información Pública"),"No Aplica",'[9]5. Valoración de Controles'!$K17))</f>
        <v>0</v>
      </c>
      <c r="U17" s="105">
        <f>IF($H$15="","",
IF(OR($H$15="Corrupción",$H$15="Lavado de Activos",$H$15="Financiación del Terrorismo",$H$15="Trámites, OPAs y Consultas de Acceso a la Información Pública"),"No Aplica",'[9]5. Valoración de Controles'!$L17))</f>
        <v>0</v>
      </c>
      <c r="V17" s="105">
        <f>IF($H$15="","",
IF(OR($H$15="Corrupción",$H$15="Lavado de Activos",$H$15="Financiación del Terrorismo",$H$15="Trámites, OPAs y Consultas de Acceso a la Información Pública"),"No Aplica",'[9]5. Valoración de Controles'!$M17))</f>
        <v>0</v>
      </c>
      <c r="W17" s="105">
        <f>IF($H$15="","",
IF(OR($H$15="Corrupción",$H$15="Lavado de Activos",$H$15="Financiación del Terrorismo",$H$15="Trámites, OPAs y Consultas de Acceso a la Información Pública"),"No Aplica",'[9]5. Valoración de Controles'!$N17))</f>
        <v>0</v>
      </c>
      <c r="X17" s="106">
        <f>IF($H$15="","",
IF(OR($H$15="Corrupción",$H$15="Lavado de Activos",$H$15="Financiación del Terrorismo",$H$15="Trámites, OPAs y Consultas de Acceso a la Información Pública"),"No Aplica",'[9]5. Valoración de Controles'!$O17))</f>
        <v>0</v>
      </c>
      <c r="Y17" s="106">
        <f>IF($H$15="","",
IF(OR($H$15="Corrupción",$H$15="Lavado de Activos",$H$15="Financiación del Terrorismo",$H$15="Trámites, OPAs y Consultas de Acceso a la Información Pública"),"No Aplica",'[9]5. Valoración de Controles'!$P17))</f>
        <v>0</v>
      </c>
      <c r="Z17" s="106">
        <f>IF($H$15="","",
IF(OR($H$15="Corrupción",$H$15="Lavado de Activos",$H$15="Financiación del Terrorismo",$H$15="Trámites, OPAs y Consultas de Acceso a la Información Pública"),"No Aplica",'[9]5. Valoración de Controles'!$Q17))</f>
        <v>0</v>
      </c>
      <c r="AA17" s="107" t="str">
        <f>IF($H$15="","",
IF(OR($H$15="Corrupción",$H$15="Lavado de Activos",$H$15="Financiación del Terrorismo",$H$15="Trámites, OPAs y Consultas de Acceso a la Información Pública"),"No aplica",'[9]5. Valoración de Controles'!$R17))</f>
        <v/>
      </c>
      <c r="AB17" s="96"/>
      <c r="AC17" s="96"/>
      <c r="AD17" s="96"/>
      <c r="AE17" s="96"/>
      <c r="AF17" s="96"/>
      <c r="AG17" s="96"/>
      <c r="AH17" s="96"/>
      <c r="AI17" s="96"/>
      <c r="AJ17" s="96"/>
      <c r="AK17" s="96"/>
      <c r="AL17" s="96"/>
      <c r="AM17" s="77"/>
      <c r="AN17" s="77"/>
      <c r="AO17" s="77"/>
      <c r="AP17" s="77"/>
      <c r="AQ17" s="77"/>
      <c r="AR17" s="77"/>
      <c r="AS17" s="77"/>
      <c r="AT17" s="77"/>
      <c r="AU17" s="77"/>
      <c r="AV17" s="77"/>
      <c r="AW17" s="77"/>
      <c r="AX17" s="77"/>
      <c r="AY17" s="77"/>
      <c r="AZ17" s="77"/>
      <c r="BA17" s="77"/>
      <c r="BB17" s="77"/>
      <c r="BC17" s="77"/>
      <c r="BD17" s="77"/>
      <c r="BE17" s="77"/>
      <c r="BF17" s="77"/>
    </row>
    <row r="18" spans="1:58" ht="31.5" customHeight="1">
      <c r="A18" s="99">
        <v>4</v>
      </c>
      <c r="B18" s="100" t="str">
        <f>'[9]2. Identificación del Riesgo'!B18:B20</f>
        <v>Gestión Contractual</v>
      </c>
      <c r="C18" s="100" t="str">
        <f>IF('[9]2. Identificación del Riesgo'!C18:C20="","",'[9]2. Identificación del Riesgo'!C18:C20)</f>
        <v>Contratos a liquidar</v>
      </c>
      <c r="D18" s="100" t="str">
        <f>IF('[9]2. Identificación del Riesgo'!D18:D20="","",'[9]2. Identificación del Riesgo'!D18:D20)</f>
        <v>Afectación Reputacional</v>
      </c>
      <c r="E18" s="100" t="str">
        <f>IF('[9]2. Identificación del Riesgo'!E18:E20="","",'[9]2. Identificación del Riesgo'!E18:E20)</f>
        <v>Perdida de competencia para liquidar contratos por parte de la entidad</v>
      </c>
      <c r="F18" s="100" t="str">
        <f>IF('[9]2. Identificación del Riesgo'!F18:F20="","",'[9]2. Identificación del Riesgo'!F18:F20)</f>
        <v>Falta de herramientas de control y seguimiento de los plazos para liquidar</v>
      </c>
      <c r="G18" s="100" t="str">
        <f>IF('[9]2. Identificación del Riesgo'!G18:G20="","",'[9]2. Identificación del Riesgo'!G18:G20)</f>
        <v>Posibilidad de afectacion reputacional por la perdida de competencia para liquidar contratos por parte de la entidad debido a la Falta de herramientas de control y seguimiento de los plazos para liquidar</v>
      </c>
      <c r="H18" s="100" t="str">
        <f>IF('[9]2. Identificación del Riesgo'!H18:H20="","",'[9]2. Identificación del Riesgo'!H18:H20)</f>
        <v>Gestión</v>
      </c>
      <c r="I18" s="100" t="str">
        <f>IF('[9]2. Identificación del Riesgo'!I18:I20="","",'[9]2. Identificación del Riesgo'!I18:I20)</f>
        <v>Ejecución y Administración de procesos</v>
      </c>
      <c r="J18" s="100" t="str">
        <f>IF('[9]2. Identificación del Riesgo'!J18:J20="","",'[9]2. Identificación del Riesgo'!J18:J20)</f>
        <v>Media: La actividad que conlleva el riesgo se ejecuta de 24 a 500 veces por año</v>
      </c>
      <c r="K18" s="101" t="str">
        <f>'[9]2. Identificación del Riesgo'!K18:K20</f>
        <v>Media</v>
      </c>
      <c r="L18" s="102">
        <f>'[9]2. Identificación del Riesgo'!L18:L20</f>
        <v>0.6</v>
      </c>
      <c r="M18" s="102" t="str">
        <f>IF(OR('[9]2. Identificación del Riesgo'!H18:H20="Corrupción",'[9]2. Identificación del Riesgo'!H18:H20="Lavado de Activos",'[9]2. Identificación del Riesgo'!H18:H20="Financiación del Terrorismo",'[9]2. Identificación del Riesgo'!H18:H20="Trámites, OPAs y Consultas de Acceso a la Información Pública"),"No Aplica",
IF('[9]2. Identificación del Riesgo'!M18:M20="","",'[9]2. Identificación del Riesgo'!M18:M20))</f>
        <v>Reputacional: El riesgo afecta la imagen de la entidad con algunos usuarios de relevancia frente al logro de los objetivos</v>
      </c>
      <c r="N18" s="101" t="str">
        <f>'[9]2. Identificación del Riesgo'!N18:N20</f>
        <v>Moderado</v>
      </c>
      <c r="O18" s="102">
        <f>'[9]2. Identificación del Riesgo'!O18:O20</f>
        <v>0.6</v>
      </c>
      <c r="P18" s="103" t="str">
        <f>'[9]2. Identificación del Riesgo'!P18:P20</f>
        <v>Moderado</v>
      </c>
      <c r="Q18" s="104" t="str">
        <f>IF($H$18="","",
IF(OR($H$18="Corrupción",$H$18="Lavado de Activos",$H$18="Financiación del Terrorismo",$H$18="Trámites, OPAs y Consultas de Acceso a la Información Pública"),'[9]6.Valoración Control Corrupción'!$E18,'[9]5. Valoración de Controles'!$E18))</f>
        <v>La profesional  especializado 222-29 del grupo precontractual</v>
      </c>
      <c r="R18" s="105" t="str">
        <f>IF($H$18="","",
IF(OR($H$18="Corrupción",$H$18="Lavado de Activos",$H$18="Financiación del Terrorismo",$H$18="Trámites, OPAs y Consultas de Acceso a la Información Pública"),"No Aplica",'[9]5. Valoración de Controles'!$I18))</f>
        <v>Preventivo</v>
      </c>
      <c r="S18" s="105" t="str">
        <f>IF($H$18="","",
IF(OR($H$18="Corrupción",$H$18="Lavado de Activos",$H$18="Financiación del Terrorismo",$H$18="Trámites, OPAs y Consultas de Acceso a la Información Pública"),"No Aplica",'[9]5. Valoración de Controles'!$J18))</f>
        <v>Afecta probabilidad</v>
      </c>
      <c r="T18" s="105" t="str">
        <f>IF($H$18="","",
IF(OR($H$18="Corrupción",$H$18="Lavado de Activos",$H$18="Financiación del Terrorismo",$H$18="Trámites, OPAs y Consultas de Acceso a la Información Pública"),"No Aplica",'[9]5. Valoración de Controles'!$K18))</f>
        <v>Manual</v>
      </c>
      <c r="U18" s="105" t="str">
        <f>IF($H$18="","",
IF(OR($H$18="Corrupción",$H$18="Lavado de Activos",$H$18="Financiación del Terrorismo",$H$18="Trámites, OPAs y Consultas de Acceso a la Información Pública"),"No Aplica",'[9]5. Valoración de Controles'!$L18))</f>
        <v>Documentado</v>
      </c>
      <c r="V18" s="105" t="str">
        <f>IF($H$18="","",
IF(OR($H$18="Corrupción",$H$18="Lavado de Activos",$H$18="Financiación del Terrorismo",$H$18="Trámites, OPAs y Consultas de Acceso a la Información Pública"),"No Aplica",'[9]5. Valoración de Controles'!$M18))</f>
        <v>Continua</v>
      </c>
      <c r="W18" s="105" t="str">
        <f>IF($H$18="","",
IF(OR($H$18="Corrupción",$H$18="Lavado de Activos",$H$18="Financiación del Terrorismo",$H$18="Trámites, OPAs y Consultas de Acceso a la Información Pública"),"No Aplica",'[9]5. Valoración de Controles'!$N18))</f>
        <v>Con registro</v>
      </c>
      <c r="X18" s="106" t="str">
        <f>IF($H$18="","",
IF(OR($H$18="Corrupción",$H$18="Lavado de Activos",$H$18="Financiación del Terrorismo",$H$18="Trámites, OPAs y Consultas de Acceso a la Información Pública"),"No Aplica",'[9]5. Valoración de Controles'!$O18))</f>
        <v>Formato excel del control aleatorio, y se tienen en las carpetas digitales  del IDIGER, la contratista de designada para el seguimiento a las liquiudaciones  y la Profesional especilaizada 222-29</v>
      </c>
      <c r="Y18" s="106" t="str">
        <f>IF($H$18="","",
IF(OR($H$18="Corrupción",$H$18="Lavado de Activos",$H$18="Financiación del Terrorismo",$H$18="Trámites, OPAs y Consultas de Acceso a la Información Pública"),"No Aplica",'[9]5. Valoración de Controles'!$P18))</f>
        <v>La remite la contratista apoyo a planeacion de la OAJ y/o la profesional especializado 222-29</v>
      </c>
      <c r="Z18" s="106">
        <f>IF($H$18="","",
IF(OR($H$18="Corrupción",$H$18="Lavado de Activos",$H$18="Financiación del Terrorismo",$H$18="Trámites, OPAs y Consultas de Acceso a la Información Pública"),"No Aplica",'[9]5. Valoración de Controles'!$Q18))</f>
        <v>0</v>
      </c>
      <c r="AA18" s="107">
        <f>IF($H$18="","",
IF(OR($H$18="Corrupción",$H$18="Lavado de Activos",$H$18="Financiación del Terrorismo",$H$18="Trámites, OPAs y Consultas de Acceso a la Información Pública"),"No aplica",'[9]5. Valoración de Controles'!$R18))</f>
        <v>0.4</v>
      </c>
      <c r="AB18" s="101" t="str">
        <f>IF(H18="","",
IF(OR(H18="Corrupción",H18="Lavado de Activos",H18="Financiación del Terrorismo",H18="Trámites, OPAs y Consultas de Acceso a la Información Pública"),'[9]6.Valoración Control Corrupción'!W18:W20,
IF(OR(H18&lt;&gt;"Corrupción",H18&lt;&gt;"Lavado de Activos",H18&lt;&gt;"Financiación del Terrorismo",H18&lt;&gt;"Trámites, OPAs y Consultas de Acceso a la Información Pública"),IF(AC18="","",
IF(AND(AC18&gt;0,AC18&lt;0.4),"Muy Baja",
IF(AND(AC18&gt;=0.4,AC18&lt;0.6),"Baja",
IF(AND(AC18&gt;=0.6,AC18&lt;0.8),"Media",
IF(AND(AC18&gt;=0.8,AC18&lt;1),"Alta",
IF(AC18&gt;=1,"Muy Alta","")))))))))</f>
        <v>Muy Baja</v>
      </c>
      <c r="AC18" s="108">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IF('[9]5. Valoración de Controles'!U20&gt;0,'[9]5. Valoración de Controles'!U20,
IF('[9]5. Valoración de Controles'!U19&gt;0,'[9]5. Valoración de Controles'!U19,
IF('[9]5. Valoración de Controles'!U18&gt;0,'[9]5. Valoración de Controles'!U18,L18))))))</f>
        <v>0.216</v>
      </c>
      <c r="AD18" s="101" t="str">
        <f>IF(H18="","",
IF(OR(H18="Corrupción",H18="Lavado de Activos",H18="Financiación del Terrorismo",H18="Trámites, OPAs y Consultas de Acceso a la Información Pública"),'[9]3. Impacto Riesgo de Corrupción'!Z18:Z20,
IF(OR(H18&lt;&gt;"Corrupción",H18&lt;&gt;"Lavado de Activos",H18&lt;&gt;"Financiación del Terrorismo",H18&lt;&gt;"Trámites, OPAs y Consultas de Acceso a la Información Pública"),
IF(AE18="","",
IF(AND(AE18&gt;0,AE18&lt;0.4),"Leve",
IF(AND(AE18&gt;=0.4,AE18&lt;0.6),"Menor",
IF(AND(AE18&gt;=0.6,AE18&lt;0.8),"Moderado",
IF(AND(AE18&gt;=0.8,AE18&lt;1),"Mayor",
IF(AE18&gt;=1,"Catastrófico","")))))))))</f>
        <v>Moderado</v>
      </c>
      <c r="AE18" s="108">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IF('[9]5. Valoración de Controles'!V20&gt;0,'[9]5. Valoración de Controles'!V20,
IF('[9]5. Valoración de Controles'!V19&gt;0,'[9]5. Valoración de Controles'!V19,
IF('[9]5. Valoración de Controles'!V18&gt;0,'[9]5. Valoración de Controles'!V18,O18))))))</f>
        <v>0.6</v>
      </c>
      <c r="AF18" s="103" t="str">
        <f>IF(AND(AB18="Muy Alta",OR(AD18="Leve",AD18="Menor",AD18="Moderado",AD18="Mayor")),"Alto",
IF(AND(AB18="Alta",OR(AD18="Leve",AD18="Menor")),"Moderado",
IF(AND(AB18="Alta",OR(AD18="Moderado",AD18="Mayor")),"Alto",
IF(AND(AB18="Media",OR(AD18="Leve",AD18="Menor",AD18="Moderado")),"Moderado",
IF(AND(AB18="Media",OR(AD18="Mayor")),"Alto",
IF(AND(AB18="Baja",OR(AD18="Leve")),"Bajo",
IF(AND(OR(AB18="Baja",AB18="Improbable"),OR(AD18="Menor",AD18="Moderado")),"Moderado",
IF(AND(OR(AB18="Baja",AB18="Improbable"),AD18="Mayor"),"Alto",
IF(AND(AB18="Muy Baja",OR(AD18="Leve",AD18="Menor")),"Bajo",
IF(AND(OR(AB18="Muy Baja",AB18="Rara vez"),OR(AD18="Moderado")),"Moderado",
IF(AND(OR(AB18="Muy Baja",AB18="Rara vez"),AD18="Mayor"),"Alto",
IF(AND(OR(AB18="Casi seguro",AB18="Probable",AB18="Posible"),AD18="Mayor"),"Extremo",
IF(AND(AB18="Casi seguro",AD18="Moderado"),"Extremo",
IF(AND(OR(AB18="Probable",AB18="Posible"),OR(AD18="Moderado")),"Alto",
IF(AD18="Catastrófico","Extremo","")))))))))))))))</f>
        <v>Moderado</v>
      </c>
      <c r="AG18" s="109" t="s">
        <v>48</v>
      </c>
      <c r="AH18" s="110" t="str">
        <f>IF(AG18="Reducir (Mitigar)","Debe establecer el plan de acción a implementar para mitigar el nivel del riesgo",
IF(AG18="Reducir (Transferir)","No amerita plan de acción. Debe tercerizar la actividad que genera este riesgo o adquirir polizas para evitar responsabilidad economica, sin embargo mantiene la responsabilidad reputacional",
IF(AG18="Aceptar","No amerita plan de acción. Asuma las consecuencias de la materialización del riesgo",
IF(AG18="Evitar","No amerita plan de acción. No ejecute la actividad que genera el riesgo",
IF(AG18="Reducir","Debe establecer el plan de acción a implementar para mitigar el nivel del riesgo",
IF(AG18="Compartir","No amerita plan de acción. Comparta el riesgo con una parte interesada que pueda gestionarlo con mas eficacia",""))))))</f>
        <v>No amerita plan de acción. Asuma las consecuencias de la materialización del riesgo</v>
      </c>
      <c r="AI18" s="111"/>
      <c r="AJ18" s="112"/>
      <c r="AK18" s="112" t="str">
        <f>IF(AI18="","","∑ Peso porcentual de cada acción definida")</f>
        <v/>
      </c>
      <c r="AL18" s="100"/>
      <c r="AM18" s="77"/>
      <c r="AN18" s="77"/>
      <c r="AO18" s="77"/>
      <c r="AP18" s="77"/>
      <c r="AQ18" s="77"/>
      <c r="AR18" s="77"/>
      <c r="AS18" s="77"/>
      <c r="AT18" s="77"/>
      <c r="AU18" s="77"/>
      <c r="AV18" s="77"/>
      <c r="AW18" s="77"/>
      <c r="AX18" s="77"/>
      <c r="AY18" s="77"/>
      <c r="AZ18" s="77"/>
      <c r="BA18" s="77"/>
      <c r="BB18" s="77"/>
      <c r="BC18" s="77"/>
      <c r="BD18" s="77"/>
      <c r="BE18" s="77"/>
      <c r="BF18" s="77"/>
    </row>
    <row r="19" spans="1:58" ht="31.5" customHeight="1">
      <c r="A19" s="114"/>
      <c r="B19" s="114"/>
      <c r="C19" s="114"/>
      <c r="D19" s="114"/>
      <c r="E19" s="114"/>
      <c r="F19" s="114"/>
      <c r="G19" s="114"/>
      <c r="H19" s="114"/>
      <c r="I19" s="114"/>
      <c r="J19" s="114"/>
      <c r="K19" s="114"/>
      <c r="L19" s="114"/>
      <c r="M19" s="114"/>
      <c r="N19" s="114"/>
      <c r="O19" s="114"/>
      <c r="P19" s="114"/>
      <c r="Q19" s="104" t="str">
        <f>IF($H$18="","",
IF(OR($H$18="Corrupción",$H$18="Lavado de Activos",$H$18="Financiación del Terrorismo",$H$18="Trámites, OPAs y Consultas de Acceso a la Información Pública"),'[9]6.Valoración Control Corrupción'!$E19,'[9]5. Valoración de Controles'!$E19))</f>
        <v>La profesional  especializado 222-29 del grupo precontractual</v>
      </c>
      <c r="R19" s="105" t="str">
        <f>IF($H$18="","",
IF(OR($H$18="Corrupción",$H$18="Lavado de Activos",$H$18="Financiación del Terrorismo",$H$18="Trámites, OPAs y Consultas de Acceso a la Información Pública"),"No Aplica",'[9]5. Valoración de Controles'!$I19))</f>
        <v>Preventivo</v>
      </c>
      <c r="S19" s="105" t="str">
        <f>IF($H$18="","",
IF(OR($H$18="Corrupción",$H$18="Lavado de Activos",$H$18="Financiación del Terrorismo",$H$18="Trámites, OPAs y Consultas de Acceso a la Información Pública"),"No Aplica",'[9]5. Valoración de Controles'!$J19))</f>
        <v>Afecta probabilidad</v>
      </c>
      <c r="T19" s="105" t="str">
        <f>IF($H$18="","",
IF(OR($H$18="Corrupción",$H$18="Lavado de Activos",$H$18="Financiación del Terrorismo",$H$18="Trámites, OPAs y Consultas de Acceso a la Información Pública"),"No Aplica",'[9]5. Valoración de Controles'!$K19))</f>
        <v>Manual</v>
      </c>
      <c r="U19" s="105" t="str">
        <f>IF($H$18="","",
IF(OR($H$18="Corrupción",$H$18="Lavado de Activos",$H$18="Financiación del Terrorismo",$H$18="Trámites, OPAs y Consultas de Acceso a la Información Pública"),"No Aplica",'[9]5. Valoración de Controles'!$L19))</f>
        <v>Documentado</v>
      </c>
      <c r="V19" s="105" t="str">
        <f>IF($H$18="","",
IF(OR($H$18="Corrupción",$H$18="Lavado de Activos",$H$18="Financiación del Terrorismo",$H$18="Trámites, OPAs y Consultas de Acceso a la Información Pública"),"No Aplica",'[9]5. Valoración de Controles'!$M19))</f>
        <v>Aleatoria</v>
      </c>
      <c r="W19" s="105" t="str">
        <f>IF($H$18="","",
IF(OR($H$18="Corrupción",$H$18="Lavado de Activos",$H$18="Financiación del Terrorismo",$H$18="Trámites, OPAs y Consultas de Acceso a la Información Pública"),"No Aplica",'[9]5. Valoración de Controles'!$N19))</f>
        <v>Con registro</v>
      </c>
      <c r="X19" s="106" t="str">
        <f>IF($H$18="","",
IF(OR($H$18="Corrupción",$H$18="Lavado de Activos",$H$18="Financiación del Terrorismo",$H$18="Trámites, OPAs y Consultas de Acceso a la Información Pública"),"No Aplica",'[9]5. Valoración de Controles'!$O19))</f>
        <v>Actas de sgeuimiento del control, y se tienen en las carpetas digitales  del IDIGER, la contratista designada para segujmiento a las liquidaciones  y la Profesional especilaizada 222-29</v>
      </c>
      <c r="Y19" s="106" t="str">
        <f>IF($H$18="","",
IF(OR($H$18="Corrupción",$H$18="Lavado de Activos",$H$18="Financiación del Terrorismo",$H$18="Trámites, OPAs y Consultas de Acceso a la Información Pública"),"No Aplica",'[9]5. Valoración de Controles'!$P19))</f>
        <v>La remite la contratista apoyo a planeacion de la OAJ y/o la profesional especializado 222-29</v>
      </c>
      <c r="Z19" s="106">
        <f>IF($H$18="","",
IF(OR($H$18="Corrupción",$H$18="Lavado de Activos",$H$18="Financiación del Terrorismo",$H$18="Trámites, OPAs y Consultas de Acceso a la Información Pública"),"No Aplica",'[9]5. Valoración de Controles'!$Q19))</f>
        <v>0</v>
      </c>
      <c r="AA19" s="107">
        <f>IF($H$18="","",
IF(OR($H$18="Corrupción",$H$18="Lavado de Activos",$H$18="Financiación del Terrorismo",$H$18="Trámites, OPAs y Consultas de Acceso a la Información Pública"),"No aplica",'[9]5. Valoración de Controles'!$R19))</f>
        <v>0.4</v>
      </c>
      <c r="AB19" s="114"/>
      <c r="AC19" s="114"/>
      <c r="AD19" s="114"/>
      <c r="AE19" s="114"/>
      <c r="AF19" s="114"/>
      <c r="AG19" s="114"/>
      <c r="AH19" s="114"/>
      <c r="AI19" s="114"/>
      <c r="AJ19" s="114"/>
      <c r="AK19" s="114"/>
      <c r="AL19" s="114"/>
      <c r="AM19" s="77"/>
      <c r="AN19" s="77"/>
      <c r="AO19" s="77"/>
      <c r="AP19" s="77"/>
      <c r="AQ19" s="77"/>
      <c r="AR19" s="77"/>
      <c r="AS19" s="77"/>
      <c r="AT19" s="77"/>
      <c r="AU19" s="77"/>
      <c r="AV19" s="77"/>
      <c r="AW19" s="77"/>
      <c r="AX19" s="77"/>
      <c r="AY19" s="77"/>
      <c r="AZ19" s="77"/>
      <c r="BA19" s="77"/>
      <c r="BB19" s="77"/>
      <c r="BC19" s="77"/>
      <c r="BD19" s="77"/>
      <c r="BE19" s="77"/>
      <c r="BF19" s="77"/>
    </row>
    <row r="20" spans="1:58" ht="31.5" customHeight="1">
      <c r="A20" s="96"/>
      <c r="B20" s="96"/>
      <c r="C20" s="96"/>
      <c r="D20" s="96"/>
      <c r="E20" s="96"/>
      <c r="F20" s="96"/>
      <c r="G20" s="96"/>
      <c r="H20" s="96"/>
      <c r="I20" s="96"/>
      <c r="J20" s="96"/>
      <c r="K20" s="96"/>
      <c r="L20" s="96"/>
      <c r="M20" s="96"/>
      <c r="N20" s="96"/>
      <c r="O20" s="96"/>
      <c r="P20" s="96"/>
      <c r="Q20" s="104">
        <f>IF($H$18="","",
IF(OR($H$18="Corrupción",$H$18="Lavado de Activos",$H$18="Financiación del Terrorismo",$H$18="Trámites, OPAs y Consultas de Acceso a la Información Pública"),'[9]6.Valoración Control Corrupción'!$E20,'[9]5. Valoración de Controles'!$E20))</f>
        <v>0</v>
      </c>
      <c r="R20" s="105">
        <f>IF($H$18="","",
IF(OR($H$18="Corrupción",$H$18="Lavado de Activos",$H$18="Financiación del Terrorismo",$H$18="Trámites, OPAs y Consultas de Acceso a la Información Pública"),"No Aplica",'[9]5. Valoración de Controles'!$I20))</f>
        <v>0</v>
      </c>
      <c r="S20" s="105" t="str">
        <f>IF($H$18="","",
IF(OR($H$18="Corrupción",$H$18="Lavado de Activos",$H$18="Financiación del Terrorismo",$H$18="Trámites, OPAs y Consultas de Acceso a la Información Pública"),"No Aplica",'[9]5. Valoración de Controles'!$J20))</f>
        <v/>
      </c>
      <c r="T20" s="105">
        <f>IF($H$18="","",
IF(OR($H$18="Corrupción",$H$18="Lavado de Activos",$H$18="Financiación del Terrorismo",$H$18="Trámites, OPAs y Consultas de Acceso a la Información Pública"),"No Aplica",'[9]5. Valoración de Controles'!$K20))</f>
        <v>0</v>
      </c>
      <c r="U20" s="105">
        <f>IF($H$18="","",
IF(OR($H$18="Corrupción",$H$18="Lavado de Activos",$H$18="Financiación del Terrorismo",$H$18="Trámites, OPAs y Consultas de Acceso a la Información Pública"),"No Aplica",'[9]5. Valoración de Controles'!$L20))</f>
        <v>0</v>
      </c>
      <c r="V20" s="105">
        <f>IF($H$18="","",
IF(OR($H$18="Corrupción",$H$18="Lavado de Activos",$H$18="Financiación del Terrorismo",$H$18="Trámites, OPAs y Consultas de Acceso a la Información Pública"),"No Aplica",'[9]5. Valoración de Controles'!$M20))</f>
        <v>0</v>
      </c>
      <c r="W20" s="105">
        <f>IF($H$18="","",
IF(OR($H$18="Corrupción",$H$18="Lavado de Activos",$H$18="Financiación del Terrorismo",$H$18="Trámites, OPAs y Consultas de Acceso a la Información Pública"),"No Aplica",'[9]5. Valoración de Controles'!$N20))</f>
        <v>0</v>
      </c>
      <c r="X20" s="106">
        <f>IF($H$18="","",
IF(OR($H$18="Corrupción",$H$18="Lavado de Activos",$H$18="Financiación del Terrorismo",$H$18="Trámites, OPAs y Consultas de Acceso a la Información Pública"),"No Aplica",'[9]5. Valoración de Controles'!$O20))</f>
        <v>0</v>
      </c>
      <c r="Y20" s="106">
        <f>IF($H$18="","",
IF(OR($H$18="Corrupción",$H$18="Lavado de Activos",$H$18="Financiación del Terrorismo",$H$18="Trámites, OPAs y Consultas de Acceso a la Información Pública"),"No Aplica",'[9]5. Valoración de Controles'!$P20))</f>
        <v>0</v>
      </c>
      <c r="Z20" s="106">
        <f>IF($H$18="","",
IF(OR($H$18="Corrupción",$H$18="Lavado de Activos",$H$18="Financiación del Terrorismo",$H$18="Trámites, OPAs y Consultas de Acceso a la Información Pública"),"No Aplica",'[9]5. Valoración de Controles'!$Q20))</f>
        <v>0</v>
      </c>
      <c r="AA20" s="107" t="str">
        <f>IF($H$18="","",
IF(OR($H$18="Corrupción",$H$18="Lavado de Activos",$H$18="Financiación del Terrorismo",$H$18="Trámites, OPAs y Consultas de Acceso a la Información Pública"),"No aplica",'[9]5. Valoración de Controles'!$R20))</f>
        <v/>
      </c>
      <c r="AB20" s="96"/>
      <c r="AC20" s="96"/>
      <c r="AD20" s="96"/>
      <c r="AE20" s="96"/>
      <c r="AF20" s="96"/>
      <c r="AG20" s="96"/>
      <c r="AH20" s="96"/>
      <c r="AI20" s="96"/>
      <c r="AJ20" s="96"/>
      <c r="AK20" s="96"/>
      <c r="AL20" s="96"/>
      <c r="AM20" s="77"/>
      <c r="AN20" s="77"/>
      <c r="AO20" s="77"/>
      <c r="AP20" s="77"/>
      <c r="AQ20" s="77"/>
      <c r="AR20" s="77"/>
      <c r="AS20" s="77"/>
      <c r="AT20" s="77"/>
      <c r="AU20" s="77"/>
      <c r="AV20" s="77"/>
      <c r="AW20" s="77"/>
      <c r="AX20" s="77"/>
      <c r="AY20" s="77"/>
      <c r="AZ20" s="77"/>
      <c r="BA20" s="77"/>
      <c r="BB20" s="77"/>
      <c r="BC20" s="77"/>
      <c r="BD20" s="77"/>
      <c r="BE20" s="77"/>
      <c r="BF20" s="77"/>
    </row>
    <row r="21" spans="1:58" ht="31.5" customHeight="1">
      <c r="A21" s="99">
        <v>5</v>
      </c>
      <c r="B21" s="100" t="str">
        <f>'[9]2. Identificación del Riesgo'!B21:B23</f>
        <v>Gestión Contractual</v>
      </c>
      <c r="C21" s="100" t="str">
        <f>IF('[9]2. Identificación del Riesgo'!C21:C23="","",'[9]2. Identificación del Riesgo'!C21:C23)</f>
        <v>Procedimeintos de la OAJ</v>
      </c>
      <c r="D21" s="100" t="str">
        <f>IF('[9]2. Identificación del Riesgo'!D21:D23="","",'[9]2. Identificación del Riesgo'!D21:D23)</f>
        <v>Afectación Económica (o presupuestal) y Reputacional</v>
      </c>
      <c r="E21" s="100" t="str">
        <f>IF('[9]2. Identificación del Riesgo'!E21:E23="","",'[9]2. Identificación del Riesgo'!E21:E23)</f>
        <v>Inadecuada revision juridica (de forma) de los estudios previos y documentos soportes que hace parte de los procesos de adquisicion de bienes y servicios que tiene a cargo la OAJ</v>
      </c>
      <c r="F21" s="100" t="str">
        <f>IF('[9]2. Identificación del Riesgo'!F21:F23="","",'[9]2. Identificación del Riesgo'!F21:F23)</f>
        <v>No hay rigurosidad en la revision por parte del abogado encargado del proceso, alta carga de asignacion de procesos a los abogados, el abogado encargado no realiza las observaciones y/o falencias encontradas en los estudios  previos de manera oportuna al area encargada .</v>
      </c>
      <c r="G21" s="100" t="str">
        <f>IF('[9]2. Identificación del Riesgo'!G21:G23="","",'[9]2. Identificación del Riesgo'!G21:G23)</f>
        <v>Posibilidad de afectacion reputacional debido a una Inadecuada revision juridica (de forma) de los estudios previos y documentos soportes que hace parte de los procesos de adquisicion de bienes y servicios que tiene a cargo la OAJ, como consecuencia de la falta de rigurosidad en la revision por parte del abogado encargado del proceso, una alta carga de asignacion de procesos a los abogados, y que, el abogado encargado no realiza las observaciones y/o falencias encontradas en los estudios  previos de manera oportuna al area encargada .</v>
      </c>
      <c r="H21" s="100" t="str">
        <f>IF('[9]2. Identificación del Riesgo'!H21:H23="","",'[9]2. Identificación del Riesgo'!H21:H23)</f>
        <v>Gestión</v>
      </c>
      <c r="I21" s="100" t="str">
        <f>IF('[9]2. Identificación del Riesgo'!I21:I23="","",'[9]2. Identificación del Riesgo'!I21:I23)</f>
        <v>Ejecución y Administración de procesos</v>
      </c>
      <c r="J21" s="100" t="str">
        <f>IF('[9]2. Identificación del Riesgo'!J21:J23="","",'[9]2. Identificación del Riesgo'!J21:J23)</f>
        <v>Media: La actividad que conlleva el riesgo se ejecuta de 24 a 500 veces por año</v>
      </c>
      <c r="K21" s="101" t="str">
        <f>'[9]2. Identificación del Riesgo'!K21:K23</f>
        <v>Media</v>
      </c>
      <c r="L21" s="102">
        <f>'[9]2. Identificación del Riesgo'!L21:L23</f>
        <v>0.6</v>
      </c>
      <c r="M21" s="102" t="str">
        <f>IF(OR('[9]2. Identificación del Riesgo'!H21:H23="Corrupción",'[9]2. Identificación del Riesgo'!H21:H23="Lavado de Activos",'[9]2. Identificación del Riesgo'!H21:H23="Financiación del Terrorismo",'[9]2. Identificación del Riesgo'!H21:H23="Trámites, OPAs y Consultas de Acceso a la Información Pública"),"No Aplica",
IF('[9]2. Identificación del Riesgo'!M21:M23="","",'[9]2. Identificación del Riesgo'!M21:M23))</f>
        <v>Reputacional: El riesgo afecta la imagen de la entidad internamente, de conocimiento general, nivel interno, de junta directiva y accionistas y/o de proveedores</v>
      </c>
      <c r="N21" s="101" t="str">
        <f>'[9]2. Identificación del Riesgo'!N21:N23</f>
        <v>Menor</v>
      </c>
      <c r="O21" s="102">
        <f>'[9]2. Identificación del Riesgo'!O21:O23</f>
        <v>0.4</v>
      </c>
      <c r="P21" s="103" t="str">
        <f>'[9]2. Identificación del Riesgo'!P21:P23</f>
        <v>Moderado</v>
      </c>
      <c r="Q21" s="104" t="str">
        <f>IF($H$21="","",
IF(OR($H$21="Corrupción",$H$21="Lavado de Activos",$H$21="Financiación del Terrorismo",$H$21="Trámites, OPAs y Consultas de Acceso a la Información Pública"),'[9]6.Valoración Control Corrupción'!$E21,'[9]5. Valoración de Controles'!$E21))</f>
        <v>La profesional  especializado 222-29 del grupo precontractual</v>
      </c>
      <c r="R21" s="105">
        <f>IF($H$21="","",
IF(OR($H$21="Corrupción",$H$21="Lavado de Activos",$H$21="Financiación del Terrorismo",$H$21="Trámites, OPAs y Consultas de Acceso a la Información Pública"),"No Aplica",'[9]5. Valoración de Controles'!$I21))</f>
        <v>0</v>
      </c>
      <c r="S21" s="105" t="str">
        <f>IF($H$21="","",
IF(OR($H$21="Corrupción",$H$21="Lavado de Activos",$H$21="Financiación del Terrorismo",$H$21="Trámites, OPAs y Consultas de Acceso a la Información Pública"),"No Aplica",'[9]5. Valoración de Controles'!$J21))</f>
        <v/>
      </c>
      <c r="T21" s="105" t="str">
        <f>IF($H$21="","",
IF(OR($H$21="Corrupción",$H$21="Lavado de Activos",$H$21="Financiación del Terrorismo",$H$21="Trámites, OPAs y Consultas de Acceso a la Información Pública"),"No Aplica",'[9]5. Valoración de Controles'!$K21))</f>
        <v>Manual</v>
      </c>
      <c r="U21" s="105">
        <f>IF($H$21="","",
IF(OR($H$21="Corrupción",$H$21="Lavado de Activos",$H$21="Financiación del Terrorismo",$H$21="Trámites, OPAs y Consultas de Acceso a la Información Pública"),"No Aplica",'[9]5. Valoración de Controles'!$L21))</f>
        <v>0</v>
      </c>
      <c r="V21" s="105">
        <f>IF($H$21="","",
IF(OR($H$21="Corrupción",$H$21="Lavado de Activos",$H$21="Financiación del Terrorismo",$H$21="Trámites, OPAs y Consultas de Acceso a la Información Pública"),"No Aplica",'[9]5. Valoración de Controles'!$M21))</f>
        <v>0</v>
      </c>
      <c r="W21" s="105">
        <f>IF($H$21="","",
IF(OR($H$21="Corrupción",$H$21="Lavado de Activos",$H$21="Financiación del Terrorismo",$H$21="Trámites, OPAs y Consultas de Acceso a la Información Pública"),"No Aplica",'[9]5. Valoración de Controles'!$N21))</f>
        <v>0</v>
      </c>
      <c r="X21" s="106">
        <f>IF($H$21="","",
IF(OR($H$21="Corrupción",$H$21="Lavado de Activos",$H$21="Financiación del Terrorismo",$H$21="Trámites, OPAs y Consultas de Acceso a la Información Pública"),"No Aplica",'[9]5. Valoración de Controles'!$O21))</f>
        <v>0</v>
      </c>
      <c r="Y21" s="106">
        <f>IF($H$21="","",
IF(OR($H$21="Corrupción",$H$21="Lavado de Activos",$H$21="Financiación del Terrorismo",$H$21="Trámites, OPAs y Consultas de Acceso a la Información Pública"),"No Aplica",'[9]5. Valoración de Controles'!$P21))</f>
        <v>0</v>
      </c>
      <c r="Z21" s="106">
        <f>IF($H$21="","",
IF(OR($H$21="Corrupción",$H$21="Lavado de Activos",$H$21="Financiación del Terrorismo",$H$21="Trámites, OPAs y Consultas de Acceso a la Información Pública"),"No Aplica",'[9]5. Valoración de Controles'!$Q21))</f>
        <v>0</v>
      </c>
      <c r="AA21" s="107" t="str">
        <f>IF($H$21="","",
IF(OR($H$21="Corrupción",$H$21="Lavado de Activos",$H$21="Financiación del Terrorismo",$H$21="Trámites, OPAs y Consultas de Acceso a la Información Pública"),"No aplica",'[9]5. Valoración de Controles'!$R21))</f>
        <v/>
      </c>
      <c r="AB21" s="101" t="str">
        <f>IF(H21="","",
IF(OR(H21="Corrupción",H21="Lavado de Activos",H21="Financiación del Terrorismo",H21="Trámites, OPAs y Consultas de Acceso a la Información Pública"),'[9]6.Valoración Control Corrupción'!W21:W23,
IF(OR(H21&lt;&gt;"Corrupción",H21&lt;&gt;"Lavado de Activos",H21&lt;&gt;"Financiación del Terrorismo",H21&lt;&gt;"Trámites, OPAs y Consultas de Acceso a la Información Pública"),IF(AC21="","",
IF(AND(AC21&gt;0,AC21&lt;0.4),"Muy Baja",
IF(AND(AC21&gt;=0.4,AC21&lt;0.6),"Baja",
IF(AND(AC21&gt;=0.6,AC21&lt;0.8),"Media",
IF(AND(AC21&gt;=0.8,AC21&lt;1),"Alta",
IF(AC21&gt;=1,"Muy Alta","")))))))))</f>
        <v>Media</v>
      </c>
      <c r="AC21" s="108">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IF('[9]5. Valoración de Controles'!U23&gt;0,'[9]5. Valoración de Controles'!U23,
IF('[9]5. Valoración de Controles'!U22&gt;0,'[9]5. Valoración de Controles'!U22,
IF('[9]5. Valoración de Controles'!U21&gt;0,'[9]5. Valoración de Controles'!U21,L21))))))</f>
        <v>0.6</v>
      </c>
      <c r="AD21" s="101" t="str">
        <f>IF(H21="","",
IF(OR(H21="Corrupción",H21="Lavado de Activos",H21="Financiación del Terrorismo",H21="Trámites, OPAs y Consultas de Acceso a la Información Pública"),'[9]3. Impacto Riesgo de Corrupción'!Z21:Z23,
IF(OR(H21&lt;&gt;"Corrupción",H21&lt;&gt;"Lavado de Activos",H21&lt;&gt;"Financiación del Terrorismo",H21&lt;&gt;"Trámites, OPAs y Consultas de Acceso a la Información Pública"),
IF(AE21="","",
IF(AND(AE21&gt;0,AE21&lt;0.4),"Leve",
IF(AND(AE21&gt;=0.4,AE21&lt;0.6),"Menor",
IF(AND(AE21&gt;=0.6,AE21&lt;0.8),"Moderado",
IF(AND(AE21&gt;=0.8,AE21&lt;1),"Mayor",
IF(AE21&gt;=1,"Catastrófico","")))))))))</f>
        <v>Menor</v>
      </c>
      <c r="AE21" s="108">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IF('[9]5. Valoración de Controles'!V23&gt;0,'[9]5. Valoración de Controles'!V23,
IF('[9]5. Valoración de Controles'!V22&gt;0,'[9]5. Valoración de Controles'!V22,
IF('[9]5. Valoración de Controles'!V21&gt;0,'[9]5. Valoración de Controles'!V21,O21))))))</f>
        <v>0.4</v>
      </c>
      <c r="AF21" s="103" t="str">
        <f>IF(AND(AB21="Muy Alta",OR(AD21="Leve",AD21="Menor",AD21="Moderado",AD21="Mayor")),"Alto",
IF(AND(AB21="Alta",OR(AD21="Leve",AD21="Menor")),"Moderado",
IF(AND(AB21="Alta",OR(AD21="Moderado",AD21="Mayor")),"Alto",
IF(AND(AB21="Media",OR(AD21="Leve",AD21="Menor",AD21="Moderado")),"Moderado",
IF(AND(AB21="Media",OR(AD21="Mayor")),"Alto",
IF(AND(AB21="Baja",OR(AD21="Leve")),"Bajo",
IF(AND(OR(AB21="Baja",AB21="Improbable"),OR(AD21="Menor",AD21="Moderado")),"Moderado",
IF(AND(OR(AB21="Baja",AB21="Improbable"),AD21="Mayor"),"Alto",
IF(AND(AB21="Muy Baja",OR(AD21="Leve",AD21="Menor")),"Bajo",
IF(AND(OR(AB21="Muy Baja",AB21="Rara vez"),OR(AD21="Moderado")),"Moderado",
IF(AND(OR(AB21="Muy Baja",AB21="Rara vez"),AD21="Mayor"),"Alto",
IF(AND(OR(AB21="Casi seguro",AB21="Probable",AB21="Posible"),AD21="Mayor"),"Extremo",
IF(AND(AB21="Casi seguro",AD21="Moderado"),"Extremo",
IF(AND(OR(AB21="Probable",AB21="Posible"),OR(AD21="Moderado")),"Alto",
IF(AD21="Catastrófico","Extremo","")))))))))))))))</f>
        <v>Moderado</v>
      </c>
      <c r="AG21" s="109"/>
      <c r="AH21" s="110" t="str">
        <f>IF(AG21="Reducir (Mitigar)","Debe establecer el plan de acción a implementar para mitigar el nivel del riesgo",
IF(AG21="Reducir (Transferir)","No amerita plan de acción. Debe tercerizar la actividad que genera este riesgo o adquirir polizas para evitar responsabilidad economica, sin embargo mantiene la responsabilidad reputacional",
IF(AG21="Aceptar","No amerita plan de acción. Asuma las consecuencias de la materialización del riesgo",
IF(AG21="Evitar","No amerita plan de acción. No ejecute la actividad que genera el riesgo",
IF(AG21="Reducir","Debe establecer el plan de acción a implementar para mitigar el nivel del riesgo",
IF(AG21="Compartir","No amerita plan de acción. Comparta el riesgo con una parte interesada que pueda gestionarlo con mas eficacia",""))))))</f>
        <v/>
      </c>
      <c r="AI21" s="111"/>
      <c r="AJ21" s="112"/>
      <c r="AK21" s="112" t="str">
        <f>IF(AI21="","","∑ Peso porcentual de cada acción definida")</f>
        <v/>
      </c>
      <c r="AL21" s="100"/>
      <c r="AM21" s="77"/>
      <c r="AN21" s="77"/>
      <c r="AO21" s="77"/>
      <c r="AP21" s="77"/>
      <c r="AQ21" s="77"/>
      <c r="AR21" s="77"/>
      <c r="AS21" s="77"/>
      <c r="AT21" s="77"/>
      <c r="AU21" s="77"/>
      <c r="AV21" s="77"/>
      <c r="AW21" s="77"/>
      <c r="AX21" s="77"/>
      <c r="AY21" s="77"/>
      <c r="AZ21" s="77"/>
      <c r="BA21" s="77"/>
      <c r="BB21" s="77"/>
      <c r="BC21" s="77"/>
      <c r="BD21" s="77"/>
      <c r="BE21" s="77"/>
      <c r="BF21" s="77"/>
    </row>
    <row r="22" spans="1:58" ht="31.5" customHeight="1">
      <c r="A22" s="114"/>
      <c r="B22" s="114"/>
      <c r="C22" s="114"/>
      <c r="D22" s="114"/>
      <c r="E22" s="114"/>
      <c r="F22" s="114"/>
      <c r="G22" s="114"/>
      <c r="H22" s="114"/>
      <c r="I22" s="114"/>
      <c r="J22" s="114"/>
      <c r="K22" s="114"/>
      <c r="L22" s="114"/>
      <c r="M22" s="114"/>
      <c r="N22" s="114"/>
      <c r="O22" s="114"/>
      <c r="P22" s="114"/>
      <c r="Q22" s="104">
        <f>IF($H$21="","",
IF(OR($H$21="Corrupción",$H$21="Lavado de Activos",$H$21="Financiación del Terrorismo",$H$21="Trámites, OPAs y Consultas de Acceso a la Información Pública"),'[9]6.Valoración Control Corrupción'!$E22,'[9]5. Valoración de Controles'!$E22))</f>
        <v>0</v>
      </c>
      <c r="R22" s="105">
        <f>IF($H$21="","",
IF(OR($H$21="Corrupción",$H$21="Lavado de Activos",$H$21="Financiación del Terrorismo",$H$21="Trámites, OPAs y Consultas de Acceso a la Información Pública"),"No Aplica",'[9]5. Valoración de Controles'!$I22))</f>
        <v>0</v>
      </c>
      <c r="S22" s="105" t="str">
        <f>IF($H$21="","",
IF(OR($H$21="Corrupción",$H$21="Lavado de Activos",$H$21="Financiación del Terrorismo",$H$21="Trámites, OPAs y Consultas de Acceso a la Información Pública"),"No Aplica",'[9]5. Valoración de Controles'!$J22))</f>
        <v/>
      </c>
      <c r="T22" s="105">
        <f>IF($H$21="","",
IF(OR($H$21="Corrupción",$H$21="Lavado de Activos",$H$21="Financiación del Terrorismo",$H$21="Trámites, OPAs y Consultas de Acceso a la Información Pública"),"No Aplica",'[9]5. Valoración de Controles'!$K22))</f>
        <v>0</v>
      </c>
      <c r="U22" s="105">
        <f>IF($H$21="","",
IF(OR($H$21="Corrupción",$H$21="Lavado de Activos",$H$21="Financiación del Terrorismo",$H$21="Trámites, OPAs y Consultas de Acceso a la Información Pública"),"No Aplica",'[9]5. Valoración de Controles'!$L22))</f>
        <v>0</v>
      </c>
      <c r="V22" s="105">
        <f>IF($H$21="","",
IF(OR($H$21="Corrupción",$H$21="Lavado de Activos",$H$21="Financiación del Terrorismo",$H$21="Trámites, OPAs y Consultas de Acceso a la Información Pública"),"No Aplica",'[9]5. Valoración de Controles'!$M22))</f>
        <v>0</v>
      </c>
      <c r="W22" s="105">
        <f>IF($H$21="","",
IF(OR($H$21="Corrupción",$H$21="Lavado de Activos",$H$21="Financiación del Terrorismo",$H$21="Trámites, OPAs y Consultas de Acceso a la Información Pública"),"No Aplica",'[9]5. Valoración de Controles'!$N22))</f>
        <v>0</v>
      </c>
      <c r="X22" s="106">
        <f>IF($H$21="","",
IF(OR($H$21="Corrupción",$H$21="Lavado de Activos",$H$21="Financiación del Terrorismo",$H$21="Trámites, OPAs y Consultas de Acceso a la Información Pública"),"No Aplica",'[9]5. Valoración de Controles'!$O22))</f>
        <v>0</v>
      </c>
      <c r="Y22" s="106">
        <f>IF($H$21="","",
IF(OR($H$21="Corrupción",$H$21="Lavado de Activos",$H$21="Financiación del Terrorismo",$H$21="Trámites, OPAs y Consultas de Acceso a la Información Pública"),"No Aplica",'[9]5. Valoración de Controles'!$P22))</f>
        <v>0</v>
      </c>
      <c r="Z22" s="106">
        <f>IF($H$21="","",
IF(OR($H$21="Corrupción",$H$21="Lavado de Activos",$H$21="Financiación del Terrorismo",$H$21="Trámites, OPAs y Consultas de Acceso a la Información Pública"),"No Aplica",'[9]5. Valoración de Controles'!$Q22))</f>
        <v>0</v>
      </c>
      <c r="AA22" s="107" t="str">
        <f>IF($H$21="","",
IF(OR($H$21="Corrupción",$H$21="Lavado de Activos",$H$21="Financiación del Terrorismo",$H$21="Trámites, OPAs y Consultas de Acceso a la Información Pública"),"No aplica",'[9]5. Valoración de Controles'!$R22))</f>
        <v/>
      </c>
      <c r="AB22" s="114"/>
      <c r="AC22" s="114"/>
      <c r="AD22" s="114"/>
      <c r="AE22" s="114"/>
      <c r="AF22" s="114"/>
      <c r="AG22" s="114"/>
      <c r="AH22" s="114"/>
      <c r="AI22" s="114"/>
      <c r="AJ22" s="114"/>
      <c r="AK22" s="114"/>
      <c r="AL22" s="114"/>
      <c r="AM22" s="77"/>
      <c r="AN22" s="77"/>
      <c r="AO22" s="77"/>
      <c r="AP22" s="77"/>
      <c r="AQ22" s="77"/>
      <c r="AR22" s="77"/>
      <c r="AS22" s="77"/>
      <c r="AT22" s="77"/>
      <c r="AU22" s="77"/>
      <c r="AV22" s="77"/>
      <c r="AW22" s="77"/>
      <c r="AX22" s="77"/>
      <c r="AY22" s="77"/>
      <c r="AZ22" s="77"/>
      <c r="BA22" s="77"/>
      <c r="BB22" s="77"/>
      <c r="BC22" s="77"/>
      <c r="BD22" s="77"/>
      <c r="BE22" s="77"/>
      <c r="BF22" s="77"/>
    </row>
    <row r="23" spans="1:58" ht="31.5" customHeight="1">
      <c r="A23" s="96"/>
      <c r="B23" s="96"/>
      <c r="C23" s="96"/>
      <c r="D23" s="96"/>
      <c r="E23" s="96"/>
      <c r="F23" s="96"/>
      <c r="G23" s="96"/>
      <c r="H23" s="96"/>
      <c r="I23" s="96"/>
      <c r="J23" s="96"/>
      <c r="K23" s="96"/>
      <c r="L23" s="96"/>
      <c r="M23" s="96"/>
      <c r="N23" s="96"/>
      <c r="O23" s="96"/>
      <c r="P23" s="96"/>
      <c r="Q23" s="104">
        <f>IF($H$21="","",
IF(OR($H$21="Corrupción",$H$21="Lavado de Activos",$H$21="Financiación del Terrorismo",$H$21="Trámites, OPAs y Consultas de Acceso a la Información Pública"),'[9]6.Valoración Control Corrupción'!$E23,'[9]5. Valoración de Controles'!$E23))</f>
        <v>0</v>
      </c>
      <c r="R23" s="105">
        <f>IF($H$21="","",
IF(OR($H$21="Corrupción",$H$21="Lavado de Activos",$H$21="Financiación del Terrorismo",$H$21="Trámites, OPAs y Consultas de Acceso a la Información Pública"),"No Aplica",'[9]5. Valoración de Controles'!$I23))</f>
        <v>0</v>
      </c>
      <c r="S23" s="105" t="str">
        <f>IF($H$21="","",
IF(OR($H$21="Corrupción",$H$21="Lavado de Activos",$H$21="Financiación del Terrorismo",$H$21="Trámites, OPAs y Consultas de Acceso a la Información Pública"),"No Aplica",'[9]5. Valoración de Controles'!$J23))</f>
        <v/>
      </c>
      <c r="T23" s="105">
        <f>IF($H$21="","",
IF(OR($H$21="Corrupción",$H$21="Lavado de Activos",$H$21="Financiación del Terrorismo",$H$21="Trámites, OPAs y Consultas de Acceso a la Información Pública"),"No Aplica",'[9]5. Valoración de Controles'!$K23))</f>
        <v>0</v>
      </c>
      <c r="U23" s="105">
        <f>IF($H$21="","",
IF(OR($H$21="Corrupción",$H$21="Lavado de Activos",$H$21="Financiación del Terrorismo",$H$21="Trámites, OPAs y Consultas de Acceso a la Información Pública"),"No Aplica",'[9]5. Valoración de Controles'!$L23))</f>
        <v>0</v>
      </c>
      <c r="V23" s="105">
        <f>IF($H$21="","",
IF(OR($H$21="Corrupción",$H$21="Lavado de Activos",$H$21="Financiación del Terrorismo",$H$21="Trámites, OPAs y Consultas de Acceso a la Información Pública"),"No Aplica",'[9]5. Valoración de Controles'!$M23))</f>
        <v>0</v>
      </c>
      <c r="W23" s="105">
        <f>IF($H$21="","",
IF(OR($H$21="Corrupción",$H$21="Lavado de Activos",$H$21="Financiación del Terrorismo",$H$21="Trámites, OPAs y Consultas de Acceso a la Información Pública"),"No Aplica",'[9]5. Valoración de Controles'!$N23))</f>
        <v>0</v>
      </c>
      <c r="X23" s="106">
        <f>IF($H$21="","",
IF(OR($H$21="Corrupción",$H$21="Lavado de Activos",$H$21="Financiación del Terrorismo",$H$21="Trámites, OPAs y Consultas de Acceso a la Información Pública"),"No Aplica",'[9]5. Valoración de Controles'!$O23))</f>
        <v>0</v>
      </c>
      <c r="Y23" s="106">
        <f>IF($H$21="","",
IF(OR($H$21="Corrupción",$H$21="Lavado de Activos",$H$21="Financiación del Terrorismo",$H$21="Trámites, OPAs y Consultas de Acceso a la Información Pública"),"No Aplica",'[9]5. Valoración de Controles'!$P23))</f>
        <v>0</v>
      </c>
      <c r="Z23" s="106">
        <f>IF($H$21="","",
IF(OR($H$21="Corrupción",$H$21="Lavado de Activos",$H$21="Financiación del Terrorismo",$H$21="Trámites, OPAs y Consultas de Acceso a la Información Pública"),"No Aplica",'[9]5. Valoración de Controles'!$Q23))</f>
        <v>0</v>
      </c>
      <c r="AA23" s="107" t="str">
        <f>IF($H$21="","",
IF(OR($H$21="Corrupción",$H$21="Lavado de Activos",$H$21="Financiación del Terrorismo",$H$21="Trámites, OPAs y Consultas de Acceso a la Información Pública"),"No aplica",'[9]5. Valoración de Controles'!$R23))</f>
        <v/>
      </c>
      <c r="AB23" s="96"/>
      <c r="AC23" s="96"/>
      <c r="AD23" s="96"/>
      <c r="AE23" s="96"/>
      <c r="AF23" s="96"/>
      <c r="AG23" s="96"/>
      <c r="AH23" s="96"/>
      <c r="AI23" s="96"/>
      <c r="AJ23" s="96"/>
      <c r="AK23" s="96"/>
      <c r="AL23" s="96"/>
      <c r="AM23" s="77"/>
      <c r="AN23" s="77"/>
      <c r="AO23" s="77"/>
      <c r="AP23" s="77"/>
      <c r="AQ23" s="77"/>
      <c r="AR23" s="77"/>
      <c r="AS23" s="77"/>
      <c r="AT23" s="77"/>
      <c r="AU23" s="77"/>
      <c r="AV23" s="77"/>
      <c r="AW23" s="77"/>
      <c r="AX23" s="77"/>
      <c r="AY23" s="77"/>
      <c r="AZ23" s="77"/>
      <c r="BA23" s="77"/>
      <c r="BB23" s="77"/>
      <c r="BC23" s="77"/>
      <c r="BD23" s="77"/>
      <c r="BE23" s="77"/>
      <c r="BF23" s="77"/>
    </row>
    <row r="24" spans="1:58" ht="31.5" customHeight="1">
      <c r="A24" s="99">
        <v>6</v>
      </c>
      <c r="B24" s="100" t="str">
        <f>'[9]2. Identificación del Riesgo'!B24:B26</f>
        <v>Gestión Contractual</v>
      </c>
      <c r="C24" s="100" t="str">
        <f>IF('[9]2. Identificación del Riesgo'!C24:C26="","",'[9]2. Identificación del Riesgo'!C24:C26)</f>
        <v>Actividades de desvinculación y traslado (funcionarios).</v>
      </c>
      <c r="D24" s="100" t="str">
        <f>IF('[9]2. Identificación del Riesgo'!D24:D26="","",'[9]2. Identificación del Riesgo'!D24:D26)</f>
        <v>Afectación Económica (o presupuestal) y Reputacional</v>
      </c>
      <c r="E24" s="100" t="str">
        <f>IF('[9]2. Identificación del Riesgo'!E24:E26="","",'[9]2. Identificación del Riesgo'!E24:E26)</f>
        <v>por la alta rotación de personal de planta (carrera administrativa y provisional)</v>
      </c>
      <c r="F24" s="100" t="str">
        <f>IF('[9]2. Identificación del Riesgo'!F24:F26="","",'[9]2. Identificación del Riesgo'!F24:F26)</f>
        <v>Debido a la falta de lineamientos y herramientas institucionalizados para una adecuada transferencia de conocimiento.</v>
      </c>
      <c r="G24" s="100" t="str">
        <f>IF('[9]2. Identificación del Riesgo'!G24:G26="","",'[9]2. Identificación del Riesgo'!G24:G26)</f>
        <v>Posibilidad de afectación economica o presupuestal, por la alta rotación de personal de planta, debido a la falta de lineamientos y herramientas institucionalizados para una adecuada trasferencia de conocimiento.</v>
      </c>
      <c r="H24" s="100" t="str">
        <f>IF('[9]2. Identificación del Riesgo'!H24:H26="","",'[9]2. Identificación del Riesgo'!H24:H26)</f>
        <v>Fuga de Capital Intelectual</v>
      </c>
      <c r="I24" s="100" t="str">
        <f>IF('[9]2. Identificación del Riesgo'!I24:I26="","",'[9]2. Identificación del Riesgo'!I24:I26)</f>
        <v>Usuarios, productos y practicas, organizacionales</v>
      </c>
      <c r="J24" s="100" t="str">
        <f>IF('[9]2. Identificación del Riesgo'!J24:J26="","",'[9]2. Identificación del Riesgo'!J24:J26)</f>
        <v>Media: La actividad que conlleva el riesgo se ejecuta de 24 a 500 veces por año</v>
      </c>
      <c r="K24" s="101" t="str">
        <f>'[9]2. Identificación del Riesgo'!K24:K26</f>
        <v>Media</v>
      </c>
      <c r="L24" s="102">
        <f>'[9]2. Identificación del Riesgo'!L24:L26</f>
        <v>0.6</v>
      </c>
      <c r="M24" s="100" t="str">
        <f>IF(OR('[9]2. Identificación del Riesgo'!H24:H26="Corrupción",'[9]2. Identificación del Riesgo'!H24:H26="Lavado de Activos",'[9]2. Identificación del Riesgo'!H24:H26="Financiación del Terrorismo",'[9]2. Identificación del Riesgo'!H24:H26="Trámites, OPAs y Consultas de Acceso a la Información Pública"),"No Aplica",
IF('[9]2. Identificación del Riesgo'!M24:M26="","",'[9]2. Identificación del Riesgo'!M24:M26))</f>
        <v>Reputacional: El riesgo afecta la imagen de de la entidad con efecto publicitario sostenido a nivel de sector administrativo, nivel departamental o municipal</v>
      </c>
      <c r="N24" s="101" t="str">
        <f>'[9]2. Identificación del Riesgo'!N24:N26</f>
        <v>Mayor</v>
      </c>
      <c r="O24" s="102">
        <f>'[9]2. Identificación del Riesgo'!O24:O26</f>
        <v>0.8</v>
      </c>
      <c r="P24" s="103" t="str">
        <f>'[9]2. Identificación del Riesgo'!P24:P26</f>
        <v>Alto</v>
      </c>
      <c r="Q24" s="104" t="str">
        <f>IF($H$24="","",
IF(OR($H$24="Corrupción",$H$24="Lavado de Activos",$H$24="Financiación del Terrorismo",$H$24="Trámites, OPAs y Consultas de Acceso a la Información Pública"),'[9]6.Valoración Control Corrupción'!$E24,'[9]5. Valoración de Controles'!$E24))</f>
        <v>El Jefe Inmediato</v>
      </c>
      <c r="R24" s="105" t="str">
        <f>IF($H$24="","",
IF(OR($H$24="Corrupción",$H$24="Lavado de Activos",$H$24="Financiación del Terrorismo",$H$24="Trámites, OPAs y Consultas de Acceso a la Información Pública"),"No Aplica",'[9]5. Valoración de Controles'!$I24))</f>
        <v>Detectivo</v>
      </c>
      <c r="S24" s="105" t="str">
        <f>IF($H$24="","",
IF(OR($H$24="Corrupción",$H$24="Lavado de Activos",$H$24="Financiación del Terrorismo",$H$24="Trámites, OPAs y Consultas de Acceso a la Información Pública"),"No Aplica",'[9]5. Valoración de Controles'!$J24))</f>
        <v>Afecta probabilidad</v>
      </c>
      <c r="T24" s="105" t="str">
        <f>IF($H$24="","",
IF(OR($H$24="Corrupción",$H$24="Lavado de Activos",$H$24="Financiación del Terrorismo",$H$24="Trámites, OPAs y Consultas de Acceso a la Información Pública"),"No Aplica",'[9]5. Valoración de Controles'!$K24))</f>
        <v>Manual</v>
      </c>
      <c r="U24" s="105" t="str">
        <f>IF($H$24="","",
IF(OR($H$24="Corrupción",$H$24="Lavado de Activos",$H$24="Financiación del Terrorismo",$H$24="Trámites, OPAs y Consultas de Acceso a la Información Pública"),"No Aplica",'[9]5. Valoración de Controles'!$L24))</f>
        <v>Documentado</v>
      </c>
      <c r="V24" s="105" t="str">
        <f>IF($H$24="","",
IF(OR($H$24="Corrupción",$H$24="Lavado de Activos",$H$24="Financiación del Terrorismo",$H$24="Trámites, OPAs y Consultas de Acceso a la Información Pública"),"No Aplica",'[9]5. Valoración de Controles'!$M24))</f>
        <v>Continua</v>
      </c>
      <c r="W24" s="105" t="str">
        <f>IF($H$24="","",
IF(OR($H$24="Corrupción",$H$24="Lavado de Activos",$H$24="Financiación del Terrorismo",$H$24="Trámites, OPAs y Consultas de Acceso a la Información Pública"),"No Aplica",'[9]5. Valoración de Controles'!$N24))</f>
        <v>Con registro</v>
      </c>
      <c r="X24" s="106" t="str">
        <f>IF($H$24="","",
IF(OR($H$24="Corrupción",$H$24="Lavado de Activos",$H$24="Financiación del Terrorismo",$H$24="Trámites, OPAs y Consultas de Acceso a la Información Pública"),"No Aplica",'[9]5. Valoración de Controles'!$O24))</f>
        <v>Historias Laborales</v>
      </c>
      <c r="Y24" s="106" t="str">
        <f>IF($H$24="","",
IF(OR($H$24="Corrupción",$H$24="Lavado de Activos",$H$24="Financiación del Terrorismo",$H$24="Trámites, OPAs y Consultas de Acceso a la Información Pública"),"No Aplica",'[9]5. Valoración de Controles'!$P24))</f>
        <v>Acta de entrega firmada por el funcionario que recibe el puesto de trabajo, quien garantiza al jefe inmediato la entrega idonea del mismo.</v>
      </c>
      <c r="Z24" s="106" t="str">
        <f>IF($H$24="","",
IF(OR($H$24="Corrupción",$H$24="Lavado de Activos",$H$24="Financiación del Terrorismo",$H$24="Trámites, OPAs y Consultas de Acceso a la Información Pública"),"No Aplica",'[9]5. Valoración de Controles'!$Q24))</f>
        <v xml:space="preserve">Si el funcionario que recibe el puesto de trabajo no esta conforme con la entrega, el jefe inmediato solicita fortalecer dicha entrega y se condiciona el pago de nomina. </v>
      </c>
      <c r="AA24" s="107">
        <f>IF($H$24="","",
IF(OR($H$24="Corrupción",$H$24="Lavado de Activos",$H$24="Financiación del Terrorismo",$H$24="Trámites, OPAs y Consultas de Acceso a la Información Pública"),"No aplica",'[9]5. Valoración de Controles'!$R24))</f>
        <v>0.3</v>
      </c>
      <c r="AB24" s="101" t="str">
        <f>IF(H24="","",
IF(OR(H24="Corrupción",H24="Lavado de Activos",H24="Financiación del Terrorismo",H24="Trámites, OPAs y Consultas de Acceso a la Información Pública"),'[9]6.Valoración Control Corrupción'!W24:W26,
IF(OR(H24&lt;&gt;"Corrupción",H24&lt;&gt;"Lavado de Activos",H24&lt;&gt;"Financiación del Terrorismo",H24&lt;&gt;"Trámites, OPAs y Consultas de Acceso a la Información Pública"),IF(AC24="","",
IF(AND(AC24&gt;0,AC24&lt;0.4),"Muy Baja",
IF(AND(AC24&gt;=0.4,AC24&lt;0.6),"Baja",
IF(AND(AC24&gt;=0.6,AC24&lt;0.8),"Media",
IF(AND(AC24&gt;=0.8,AC24&lt;1),"Alta",
IF(AC24&gt;=1,"Muy Alta","")))))))))</f>
        <v>Muy Baja</v>
      </c>
      <c r="AC24" s="108">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IF('[9]5. Valoración de Controles'!U26&gt;0,'[9]5. Valoración de Controles'!U26,
IF('[9]5. Valoración de Controles'!U25&gt;0,'[9]5. Valoración de Controles'!U25,
IF('[9]5. Valoración de Controles'!U24&gt;0,'[9]5. Valoración de Controles'!U24,L24))))))</f>
        <v>0.29399999999999998</v>
      </c>
      <c r="AD24" s="101" t="str">
        <f>IF(H24="","",
IF(OR(H24="Corrupción",H24="Lavado de Activos",H24="Financiación del Terrorismo",H24="Trámites, OPAs y Consultas de Acceso a la Información Pública"),'[9]3. Impacto Riesgo de Corrupción'!Z24:Z26,
IF(OR(H24&lt;&gt;"Corrupción",H24&lt;&gt;"Lavado de Activos",H24&lt;&gt;"Financiación del Terrorismo",H24&lt;&gt;"Trámites, OPAs y Consultas de Acceso a la Información Pública"),
IF(AE24="","",
IF(AND(AE24&gt;0,AE24&lt;0.4),"Leve",
IF(AND(AE24&gt;=0.4,AE24&lt;0.6),"Menor",
IF(AND(AE24&gt;=0.6,AE24&lt;0.8),"Moderado",
IF(AND(AE24&gt;=0.8,AE24&lt;1),"Mayor",
IF(AE24&gt;=1,"Catastrófico","")))))))))</f>
        <v>Mayor</v>
      </c>
      <c r="AE24" s="108">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IF('[9]5. Valoración de Controles'!V26&gt;0,'[9]5. Valoración de Controles'!V26,
IF('[9]5. Valoración de Controles'!V25&gt;0,'[9]5. Valoración de Controles'!V25,
IF('[9]5. Valoración de Controles'!V24&gt;0,'[9]5. Valoración de Controles'!V24,O24))))))</f>
        <v>0.8</v>
      </c>
      <c r="AF24" s="103" t="str">
        <f>IF(AND(AB24="Muy Alta",OR(AD24="Leve",AD24="Menor",AD24="Moderado",AD24="Mayor")),"Alto",
IF(AND(AB24="Alta",OR(AD24="Leve",AD24="Menor")),"Moderado",
IF(AND(AB24="Alta",OR(AD24="Moderado",AD24="Mayor")),"Alto",
IF(AND(AB24="Media",OR(AD24="Leve",AD24="Menor",AD24="Moderado")),"Moderado",
IF(AND(AB24="Media",OR(AD24="Mayor")),"Alto",
IF(AND(AB24="Baja",OR(AD24="Leve")),"Bajo",
IF(AND(OR(AB24="Baja",AB24="Improbable"),OR(AD24="Menor",AD24="Moderado")),"Moderado",
IF(AND(OR(AB24="Baja",AB24="Improbable"),AD24="Mayor"),"Alto",
IF(AND(AB24="Muy Baja",OR(AD24="Leve",AD24="Menor")),"Bajo",
IF(AND(OR(AB24="Muy Baja",AB24="Rara vez"),OR(AD24="Moderado")),"Moderado",
IF(AND(OR(AB24="Muy Baja",AB24="Rara vez"),AD24="Mayor"),"Alto",
IF(AND(OR(AB24="Casi seguro",AB24="Probable",AB24="Posible"),AD24="Mayor"),"Extremo",
IF(AND(AB24="Casi seguro",AD24="Moderado"),"Extremo",
IF(AND(OR(AB24="Probable",AB24="Posible"),OR(AD24="Moderado")),"Alto",
IF(AD24="Catastrófico","Extremo","")))))))))))))))</f>
        <v>Alto</v>
      </c>
      <c r="AG24" s="109" t="s">
        <v>50</v>
      </c>
      <c r="AH24" s="110" t="s">
        <v>118</v>
      </c>
      <c r="AI24" s="111" t="s">
        <v>66</v>
      </c>
      <c r="AJ24" s="112" t="s">
        <v>67</v>
      </c>
      <c r="AK24" s="112" t="str">
        <f>IF(AI24="","","∑ Peso porcentual de cada acción definida")</f>
        <v>∑ Peso porcentual de cada acción definida</v>
      </c>
      <c r="AL24" s="100" t="s">
        <v>119</v>
      </c>
      <c r="AM24" s="77"/>
      <c r="AN24" s="77"/>
      <c r="AO24" s="77"/>
      <c r="AP24" s="77"/>
      <c r="AQ24" s="77"/>
      <c r="AR24" s="77"/>
      <c r="AS24" s="77"/>
      <c r="AT24" s="77"/>
      <c r="AU24" s="77"/>
      <c r="AV24" s="77"/>
      <c r="AW24" s="77"/>
      <c r="AX24" s="77"/>
      <c r="AY24" s="77"/>
      <c r="AZ24" s="77"/>
      <c r="BA24" s="77"/>
      <c r="BB24" s="77"/>
      <c r="BC24" s="77"/>
      <c r="BD24" s="77"/>
      <c r="BE24" s="77"/>
      <c r="BF24" s="77"/>
    </row>
    <row r="25" spans="1:58" ht="31.5" customHeight="1">
      <c r="A25" s="114"/>
      <c r="B25" s="114"/>
      <c r="C25" s="114"/>
      <c r="D25" s="114"/>
      <c r="E25" s="114"/>
      <c r="F25" s="114"/>
      <c r="G25" s="114"/>
      <c r="H25" s="114"/>
      <c r="I25" s="114"/>
      <c r="J25" s="114"/>
      <c r="K25" s="114"/>
      <c r="L25" s="114"/>
      <c r="M25" s="114"/>
      <c r="N25" s="114"/>
      <c r="O25" s="114"/>
      <c r="P25" s="114"/>
      <c r="Q25" s="104" t="str">
        <f>IF($H$24="","",
IF(OR($H$24="Corrupción",$H$24="Lavado de Activos",$H$24="Financiación del Terrorismo",$H$24="Trámites, OPAs y Consultas de Acceso a la Información Pública"),'[9]6.Valoración Control Corrupción'!$E25,'[9]5. Valoración de Controles'!$E25))</f>
        <v>El funcionario</v>
      </c>
      <c r="R25" s="105" t="str">
        <f>IF($H$24="","",
IF(OR($H$24="Corrupción",$H$24="Lavado de Activos",$H$24="Financiación del Terrorismo",$H$24="Trámites, OPAs y Consultas de Acceso a la Información Pública"),"No Aplica",'[9]5. Valoración de Controles'!$I25))</f>
        <v>Detectivo</v>
      </c>
      <c r="S25" s="105" t="str">
        <f>IF($H$24="","",
IF(OR($H$24="Corrupción",$H$24="Lavado de Activos",$H$24="Financiación del Terrorismo",$H$24="Trámites, OPAs y Consultas de Acceso a la Información Pública"),"No Aplica",'[9]5. Valoración de Controles'!$J25))</f>
        <v>Afecta probabilidad</v>
      </c>
      <c r="T25" s="105" t="str">
        <f>IF($H$24="","",
IF(OR($H$24="Corrupción",$H$24="Lavado de Activos",$H$24="Financiación del Terrorismo",$H$24="Trámites, OPAs y Consultas de Acceso a la Información Pública"),"No Aplica",'[9]5. Valoración de Controles'!$K25))</f>
        <v>Manual</v>
      </c>
      <c r="U25" s="105" t="str">
        <f>IF($H$24="","",
IF(OR($H$24="Corrupción",$H$24="Lavado de Activos",$H$24="Financiación del Terrorismo",$H$24="Trámites, OPAs y Consultas de Acceso a la Información Pública"),"No Aplica",'[9]5. Valoración de Controles'!$L25))</f>
        <v>Documentado</v>
      </c>
      <c r="V25" s="105" t="str">
        <f>IF($H$24="","",
IF(OR($H$24="Corrupción",$H$24="Lavado de Activos",$H$24="Financiación del Terrorismo",$H$24="Trámites, OPAs y Consultas de Acceso a la Información Pública"),"No Aplica",'[9]5. Valoración de Controles'!$M25))</f>
        <v>Continua</v>
      </c>
      <c r="W25" s="105" t="str">
        <f>IF($H$24="","",
IF(OR($H$24="Corrupción",$H$24="Lavado de Activos",$H$24="Financiación del Terrorismo",$H$24="Trámites, OPAs y Consultas de Acceso a la Información Pública"),"No Aplica",'[9]5. Valoración de Controles'!$N25))</f>
        <v>Con registro</v>
      </c>
      <c r="X25" s="106" t="str">
        <f>IF($H$24="","",
IF(OR($H$24="Corrupción",$H$24="Lavado de Activos",$H$24="Financiación del Terrorismo",$H$24="Trámites, OPAs y Consultas de Acceso a la Información Pública"),"No Aplica",'[9]5. Valoración de Controles'!$O25))</f>
        <v>Historias Laborales</v>
      </c>
      <c r="Y25" s="106" t="str">
        <f>IF($H$24="","",
IF(OR($H$24="Corrupción",$H$24="Lavado de Activos",$H$24="Financiación del Terrorismo",$H$24="Trámites, OPAs y Consultas de Acceso a la Información Pública"),"No Aplica",'[9]5. Valoración de Controles'!$P25))</f>
        <v>Capacitación presencial o virtual para transferir el conocimiento a los funcionarios de la Entidad, o Elaboración de informe de los conocimientos adquiridos en la capacitación recibida.</v>
      </c>
      <c r="Z25" s="106" t="str">
        <f>IF($H$24="","",
IF(OR($H$24="Corrupción",$H$24="Lavado de Activos",$H$24="Financiación del Terrorismo",$H$24="Trámites, OPAs y Consultas de Acceso a la Información Pública"),"No Aplica",'[9]5. Valoración de Controles'!$Q25))</f>
        <v>El control no permite identificar desviaciones o diferencias.</v>
      </c>
      <c r="AA25" s="107">
        <f>IF($H$24="","",
IF(OR($H$24="Corrupción",$H$24="Lavado de Activos",$H$24="Financiación del Terrorismo",$H$24="Trámites, OPAs y Consultas de Acceso a la Información Pública"),"No aplica",'[9]5. Valoración de Controles'!$R25))</f>
        <v>0.3</v>
      </c>
      <c r="AB25" s="114"/>
      <c r="AC25" s="114"/>
      <c r="AD25" s="114"/>
      <c r="AE25" s="114"/>
      <c r="AF25" s="114"/>
      <c r="AG25" s="114"/>
      <c r="AH25" s="114"/>
      <c r="AI25" s="114"/>
      <c r="AJ25" s="114"/>
      <c r="AK25" s="114"/>
      <c r="AL25" s="114"/>
      <c r="AM25" s="77"/>
      <c r="AN25" s="77"/>
      <c r="AO25" s="77"/>
      <c r="AP25" s="77"/>
      <c r="AQ25" s="77"/>
      <c r="AR25" s="77"/>
      <c r="AS25" s="77"/>
      <c r="AT25" s="77"/>
      <c r="AU25" s="77"/>
      <c r="AV25" s="77"/>
      <c r="AW25" s="77"/>
      <c r="AX25" s="77"/>
      <c r="AY25" s="77"/>
      <c r="AZ25" s="77"/>
      <c r="BA25" s="77"/>
      <c r="BB25" s="77"/>
      <c r="BC25" s="77"/>
      <c r="BD25" s="77"/>
      <c r="BE25" s="77"/>
      <c r="BF25" s="77"/>
    </row>
    <row r="26" spans="1:58" ht="31.5" customHeight="1">
      <c r="A26" s="96"/>
      <c r="B26" s="96"/>
      <c r="C26" s="96"/>
      <c r="D26" s="96"/>
      <c r="E26" s="96"/>
      <c r="F26" s="96"/>
      <c r="G26" s="96"/>
      <c r="H26" s="96"/>
      <c r="I26" s="96"/>
      <c r="J26" s="96"/>
      <c r="K26" s="96"/>
      <c r="L26" s="96"/>
      <c r="M26" s="96"/>
      <c r="N26" s="96"/>
      <c r="O26" s="96"/>
      <c r="P26" s="96"/>
      <c r="Q26" s="104">
        <f>IF($H$24="","",
IF(OR($H$24="Corrupción",$H$24="Lavado de Activos",$H$24="Financiación del Terrorismo",$H$24="Trámites, OPAs y Consultas de Acceso a la Información Pública"),'[9]6.Valoración Control Corrupción'!$E26,'[9]5. Valoración de Controles'!$E26))</f>
        <v>0</v>
      </c>
      <c r="R26" s="105">
        <f>IF($H$24="","",
IF(OR($H$24="Corrupción",$H$24="Lavado de Activos",$H$24="Financiación del Terrorismo",$H$24="Trámites, OPAs y Consultas de Acceso a la Información Pública"),"No Aplica",'[9]5. Valoración de Controles'!$I26))</f>
        <v>0</v>
      </c>
      <c r="S26" s="105" t="str">
        <f>IF($H$24="","",
IF(OR($H$24="Corrupción",$H$24="Lavado de Activos",$H$24="Financiación del Terrorismo",$H$24="Trámites, OPAs y Consultas de Acceso a la Información Pública"),"No Aplica",'[9]5. Valoración de Controles'!$J26))</f>
        <v/>
      </c>
      <c r="T26" s="105">
        <f>IF($H$24="","",
IF(OR($H$24="Corrupción",$H$24="Lavado de Activos",$H$24="Financiación del Terrorismo",$H$24="Trámites, OPAs y Consultas de Acceso a la Información Pública"),"No Aplica",'[9]5. Valoración de Controles'!$K26))</f>
        <v>0</v>
      </c>
      <c r="U26" s="105">
        <f>IF($H$24="","",
IF(OR($H$24="Corrupción",$H$24="Lavado de Activos",$H$24="Financiación del Terrorismo",$H$24="Trámites, OPAs y Consultas de Acceso a la Información Pública"),"No Aplica",'[9]5. Valoración de Controles'!$L26))</f>
        <v>0</v>
      </c>
      <c r="V26" s="105">
        <f>IF($H$24="","",
IF(OR($H$24="Corrupción",$H$24="Lavado de Activos",$H$24="Financiación del Terrorismo",$H$24="Trámites, OPAs y Consultas de Acceso a la Información Pública"),"No Aplica",'[9]5. Valoración de Controles'!$M26))</f>
        <v>0</v>
      </c>
      <c r="W26" s="105">
        <f>IF($H$24="","",
IF(OR($H$24="Corrupción",$H$24="Lavado de Activos",$H$24="Financiación del Terrorismo",$H$24="Trámites, OPAs y Consultas de Acceso a la Información Pública"),"No Aplica",'[9]5. Valoración de Controles'!$N26))</f>
        <v>0</v>
      </c>
      <c r="X26" s="106">
        <f>IF($H$24="","",
IF(OR($H$24="Corrupción",$H$24="Lavado de Activos",$H$24="Financiación del Terrorismo",$H$24="Trámites, OPAs y Consultas de Acceso a la Información Pública"),"No Aplica",'[9]5. Valoración de Controles'!$O26))</f>
        <v>0</v>
      </c>
      <c r="Y26" s="106">
        <f>IF($H$24="","",
IF(OR($H$24="Corrupción",$H$24="Lavado de Activos",$H$24="Financiación del Terrorismo",$H$24="Trámites, OPAs y Consultas de Acceso a la Información Pública"),"No Aplica",'[9]5. Valoración de Controles'!$P26))</f>
        <v>0</v>
      </c>
      <c r="Z26" s="106">
        <f>IF($H$24="","",
IF(OR($H$24="Corrupción",$H$24="Lavado de Activos",$H$24="Financiación del Terrorismo",$H$24="Trámites, OPAs y Consultas de Acceso a la Información Pública"),"No Aplica",'[9]5. Valoración de Controles'!$Q26))</f>
        <v>0</v>
      </c>
      <c r="AA26" s="107" t="str">
        <f>IF($H$24="","",
IF(OR($H$24="Corrupción",$H$24="Lavado de Activos",$H$24="Financiación del Terrorismo",$H$24="Trámites, OPAs y Consultas de Acceso a la Información Pública"),"No aplica",'[9]5. Valoración de Controles'!$R26))</f>
        <v/>
      </c>
      <c r="AB26" s="96"/>
      <c r="AC26" s="96"/>
      <c r="AD26" s="96"/>
      <c r="AE26" s="96"/>
      <c r="AF26" s="96"/>
      <c r="AG26" s="96"/>
      <c r="AH26" s="96"/>
      <c r="AI26" s="96"/>
      <c r="AJ26" s="96"/>
      <c r="AK26" s="96"/>
      <c r="AL26" s="96"/>
      <c r="AM26" s="77"/>
      <c r="AN26" s="77"/>
      <c r="AO26" s="77"/>
      <c r="AP26" s="77"/>
      <c r="AQ26" s="77"/>
      <c r="AR26" s="77"/>
      <c r="AS26" s="77"/>
      <c r="AT26" s="77"/>
      <c r="AU26" s="77"/>
      <c r="AV26" s="77"/>
      <c r="AW26" s="77"/>
      <c r="AX26" s="77"/>
      <c r="AY26" s="77"/>
      <c r="AZ26" s="77"/>
      <c r="BA26" s="77"/>
      <c r="BB26" s="77"/>
      <c r="BC26" s="77"/>
      <c r="BD26" s="77"/>
      <c r="BE26" s="77"/>
      <c r="BF26" s="77"/>
    </row>
    <row r="27" spans="1:58" ht="31.5" customHeight="1">
      <c r="A27" s="99">
        <v>7</v>
      </c>
      <c r="B27" s="100" t="str">
        <f>'[9]2. Identificación del Riesgo'!B27:B29</f>
        <v>Gestión Contractual</v>
      </c>
      <c r="C27" s="100" t="str">
        <f>IF('[9]2. Identificación del Riesgo'!C27:C29="","",'[9]2. Identificación del Riesgo'!C27:C29)</f>
        <v>Entrega de informes de actividades y/o terminación o cesión de contratos de prestación de servicios (contratistas).</v>
      </c>
      <c r="D27" s="100" t="str">
        <f>IF('[9]2. Identificación del Riesgo'!D27:D29="","",'[9]2. Identificación del Riesgo'!D27:D29)</f>
        <v>Afectación Económica (o presupuestal) y Reputacional</v>
      </c>
      <c r="E27" s="100" t="str">
        <f>IF('[9]2. Identificación del Riesgo'!E27:E29="","",'[9]2. Identificación del Riesgo'!E27:E29)</f>
        <v>por debilidades en la revisión de los productos entregados por los contratistas de prestación de servicios</v>
      </c>
      <c r="F27" s="100" t="str">
        <f>IF('[9]2. Identificación del Riesgo'!F27:F29="","",'[9]2. Identificación del Riesgo'!F27:F29)</f>
        <v>Debido a la falta de lineamientos y herramientas institucionalizados para una adecuada transferencia de conocimiento.</v>
      </c>
      <c r="G27" s="100" t="str">
        <f>IF('[9]2. Identificación del Riesgo'!G27:G29="","",'[9]2. Identificación del Riesgo'!G27:G29)</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27" s="100" t="str">
        <f>IF('[9]2. Identificación del Riesgo'!H27:H29="","",'[9]2. Identificación del Riesgo'!H27:H29)</f>
        <v>Fuga de Capital Intelectual</v>
      </c>
      <c r="I27" s="100" t="str">
        <f>IF('[9]2. Identificación del Riesgo'!I27:I29="","",'[9]2. Identificación del Riesgo'!I27:I29)</f>
        <v>Usuarios, productos y practicas, organizacionales</v>
      </c>
      <c r="J27" s="100" t="str">
        <f>IF('[9]2. Identificación del Riesgo'!J27:J29="","",'[9]2. Identificación del Riesgo'!J27:J29)</f>
        <v>Alta: La actividad que conlleva el riesgo se ejecuta mínimo 500 veces al año y máximo 5000 veces por año</v>
      </c>
      <c r="K27" s="101" t="str">
        <f>'[9]2. Identificación del Riesgo'!K27:K29</f>
        <v>Alta</v>
      </c>
      <c r="L27" s="102">
        <f>'[9]2. Identificación del Riesgo'!L27:L29</f>
        <v>0.8</v>
      </c>
      <c r="M27" s="100" t="str">
        <f>IF(OR('[9]2. Identificación del Riesgo'!H27:H29="Corrupción",'[9]2. Identificación del Riesgo'!H27:H29="Lavado de Activos",'[9]2. Identificación del Riesgo'!H27:H29="Financiación del Terrorismo",'[9]2. Identificación del Riesgo'!H27:H29="Trámites, OPAs y Consultas de Acceso a la Información Pública"),"No Aplica",
IF('[9]2. Identificación del Riesgo'!M27:M29="","",'[9]2. Identificación del Riesgo'!M27:M29))</f>
        <v>Reputacional: El riesgo afecta la imagen de la entidad internamente, de conocimiento general, nivel interno, de junta directiva y accionistas y/o de proveedores</v>
      </c>
      <c r="N27" s="101" t="str">
        <f>'[9]2. Identificación del Riesgo'!N27:N29</f>
        <v>Menor</v>
      </c>
      <c r="O27" s="102">
        <f>'[9]2. Identificación del Riesgo'!O27:O29</f>
        <v>0.4</v>
      </c>
      <c r="P27" s="103" t="str">
        <f>'[9]2. Identificación del Riesgo'!P27:P29</f>
        <v>Moderado</v>
      </c>
      <c r="Q27" s="104" t="str">
        <f>IF($H$27="","",
IF(OR($H$27="Corrupción",$H$27="Lavado de Activos",$H$27="Financiación del Terrorismo",$H$27="Trámites, OPAs y Consultas de Acceso a la Información Pública"),'[9]6.Valoración Control Corrupción'!$E27,'[9]5. Valoración de Controles'!$E27))</f>
        <v>El Supervisor del contrato</v>
      </c>
      <c r="R27" s="105" t="str">
        <f>IF($H$27="","",
IF(OR($H$27="Corrupción",$H$27="Lavado de Activos",$H$27="Financiación del Terrorismo",$H$27="Trámites, OPAs y Consultas de Acceso a la Información Pública"),"No Aplica",'[9]5. Valoración de Controles'!$I27))</f>
        <v>Detectivo</v>
      </c>
      <c r="S27" s="105" t="str">
        <f>IF($H$27="","",
IF(OR($H$27="Corrupción",$H$27="Lavado de Activos",$H$27="Financiación del Terrorismo",$H$27="Trámites, OPAs y Consultas de Acceso a la Información Pública"),"No Aplica",'[9]5. Valoración de Controles'!$J27))</f>
        <v>Afecta probabilidad</v>
      </c>
      <c r="T27" s="105" t="str">
        <f>IF($H$27="","",
IF(OR($H$27="Corrupción",$H$27="Lavado de Activos",$H$27="Financiación del Terrorismo",$H$27="Trámites, OPAs y Consultas de Acceso a la Información Pública"),"No Aplica",'[9]5. Valoración de Controles'!$K27))</f>
        <v>Manual</v>
      </c>
      <c r="U27" s="105" t="str">
        <f>IF($H$27="","",
IF(OR($H$27="Corrupción",$H$27="Lavado de Activos",$H$27="Financiación del Terrorismo",$H$27="Trámites, OPAs y Consultas de Acceso a la Información Pública"),"No Aplica",'[9]5. Valoración de Controles'!$L27))</f>
        <v>Documentado</v>
      </c>
      <c r="V27" s="105" t="str">
        <f>IF($H$27="","",
IF(OR($H$27="Corrupción",$H$27="Lavado de Activos",$H$27="Financiación del Terrorismo",$H$27="Trámites, OPAs y Consultas de Acceso a la Información Pública"),"No Aplica",'[9]5. Valoración de Controles'!$M27))</f>
        <v>Continua</v>
      </c>
      <c r="W27" s="105" t="str">
        <f>IF($H$27="","",
IF(OR($H$27="Corrupción",$H$27="Lavado de Activos",$H$27="Financiación del Terrorismo",$H$27="Trámites, OPAs y Consultas de Acceso a la Información Pública"),"No Aplica",'[9]5. Valoración de Controles'!$N27))</f>
        <v>Con registro</v>
      </c>
      <c r="X27" s="106" t="str">
        <f>IF($H$27="","",
IF(OR($H$27="Corrupción",$H$27="Lavado de Activos",$H$27="Financiación del Terrorismo",$H$27="Trámites, OPAs y Consultas de Acceso a la Información Pública"),"No Aplica",'[9]5. Valoración de Controles'!$O27))</f>
        <v>Carpeta fisica de cada contrato de prestación de servicios. A nivel digital en el NAS administrado por la Dirección TIC.</v>
      </c>
      <c r="Y27" s="106" t="str">
        <f>IF($H$27="","",
IF(OR($H$27="Corrupción",$H$27="Lavado de Activos",$H$27="Financiación del Terrorismo",$H$27="Trámites, OPAs y Consultas de Acceso a la Información Pública"),"No Aplica",'[9]5. Valoración de Controles'!$P27))</f>
        <v>Informe de actividades mensuales de los contratistas de prestación de servicios.</v>
      </c>
      <c r="Z27" s="106" t="str">
        <f>IF($H$27="","",
IF(OR($H$27="Corrupción",$H$27="Lavado de Activos",$H$27="Financiación del Terrorismo",$H$27="Trámites, OPAs y Consultas de Acceso a la Información Pública"),"No Aplica",'[9]5. Valoración de Controles'!$Q27))</f>
        <v>En caso de que el supervisor identifique diferencias en las evidencias con respecto a las actividades reportadas, devuelve el informe para que el contratista realice los ajustes pertinentes.</v>
      </c>
      <c r="AA27" s="107">
        <f>IF($H$27="","",
IF(OR($H$27="Corrupción",$H$27="Lavado de Activos",$H$27="Financiación del Terrorismo",$H$27="Trámites, OPAs y Consultas de Acceso a la Información Pública"),"No aplica",'[9]5. Valoración de Controles'!$R27))</f>
        <v>0.3</v>
      </c>
      <c r="AB27" s="101" t="str">
        <f>IF(H27="","",
IF(OR(H27="Corrupción",H27="Lavado de Activos",H27="Financiación del Terrorismo",H27="Trámites, OPAs y Consultas de Acceso a la Información Pública"),'[9]6.Valoración Control Corrupción'!W27:W29,
IF(OR(H27&lt;&gt;"Corrupción",H27&lt;&gt;"Lavado de Activos",H27&lt;&gt;"Financiación del Terrorismo",H27&lt;&gt;"Trámites, OPAs y Consultas de Acceso a la Información Pública"),IF(AC27="","",
IF(AND(AC27&gt;0,AC27&lt;0.4),"Muy Baja",
IF(AND(AC27&gt;=0.4,AC27&lt;0.6),"Baja",
IF(AND(AC27&gt;=0.6,AC27&lt;0.8),"Media",
IF(AND(AC27&gt;=0.8,AC27&lt;1),"Alta",
IF(AC27&gt;=1,"Muy Alta","")))))))))</f>
        <v>Baja</v>
      </c>
      <c r="AC27" s="108">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IF('[9]5. Valoración de Controles'!U29&gt;0,'[9]5. Valoración de Controles'!U29,
IF('[9]5. Valoración de Controles'!U28&gt;0,'[9]5. Valoración de Controles'!U28,
IF('[9]5. Valoración de Controles'!U27&gt;0,'[9]5. Valoración de Controles'!U27,L27))))))</f>
        <v>0.56000000000000005</v>
      </c>
      <c r="AD27" s="101" t="str">
        <f>IF(H27="","",
IF(OR(H27="Corrupción",H27="Lavado de Activos",H27="Financiación del Terrorismo",H27="Trámites, OPAs y Consultas de Acceso a la Información Pública"),'[9]3. Impacto Riesgo de Corrupción'!Z27:Z29,
IF(OR(H27&lt;&gt;"Corrupción",H27&lt;&gt;"Lavado de Activos",H27&lt;&gt;"Financiación del Terrorismo",H27&lt;&gt;"Trámites, OPAs y Consultas de Acceso a la Información Pública"),
IF(AE27="","",
IF(AND(AE27&gt;0,AE27&lt;0.4),"Leve",
IF(AND(AE27&gt;=0.4,AE27&lt;0.6),"Menor",
IF(AND(AE27&gt;=0.6,AE27&lt;0.8),"Moderado",
IF(AND(AE27&gt;=0.8,AE27&lt;1),"Mayor",
IF(AE27&gt;=1,"Catastrófico","")))))))))</f>
        <v>Menor</v>
      </c>
      <c r="AE27" s="108">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IF('[9]5. Valoración de Controles'!V29&gt;0,'[9]5. Valoración de Controles'!V29,
IF('[9]5. Valoración de Controles'!V28&gt;0,'[9]5. Valoración de Controles'!V28,
IF('[9]5. Valoración de Controles'!V27&gt;0,'[9]5. Valoración de Controles'!V27,O27))))))</f>
        <v>0.4</v>
      </c>
      <c r="AF27" s="103" t="str">
        <f>IF(AND(AB27="Muy Alta",OR(AD27="Leve",AD27="Menor",AD27="Moderado",AD27="Mayor")),"Alto",
IF(AND(AB27="Alta",OR(AD27="Leve",AD27="Menor")),"Moderado",
IF(AND(AB27="Alta",OR(AD27="Moderado",AD27="Mayor")),"Alto",
IF(AND(AB27="Media",OR(AD27="Leve",AD27="Menor",AD27="Moderado")),"Moderado",
IF(AND(AB27="Media",OR(AD27="Mayor")),"Alto",
IF(AND(AB27="Baja",OR(AD27="Leve")),"Bajo",
IF(AND(OR(AB27="Baja",AB27="Improbable"),OR(AD27="Menor",AD27="Moderado")),"Moderado",
IF(AND(OR(AB27="Baja",AB27="Improbable"),AD27="Mayor"),"Alto",
IF(AND(AB27="Muy Baja",OR(AD27="Leve",AD27="Menor")),"Bajo",
IF(AND(OR(AB27="Muy Baja",AB27="Rara vez"),OR(AD27="Moderado")),"Moderado",
IF(AND(OR(AB27="Muy Baja",AB27="Rara vez"),AD27="Mayor"),"Alto",
IF(AND(OR(AB27="Casi seguro",AB27="Probable",AB27="Posible"),AD27="Mayor"),"Extremo",
IF(AND(AB27="Casi seguro",AD27="Moderado"),"Extremo",
IF(AND(OR(AB27="Probable",AB27="Posible"),OR(AD27="Moderado")),"Alto",
IF(AD27="Catastrófico","Extremo","")))))))))))))))</f>
        <v>Moderado</v>
      </c>
      <c r="AG27" s="109" t="s">
        <v>48</v>
      </c>
      <c r="AH27" s="110" t="s">
        <v>120</v>
      </c>
      <c r="AI27" s="111"/>
      <c r="AJ27" s="112"/>
      <c r="AK27" s="112" t="str">
        <f>IF(AI27="","","∑ Peso porcentual de cada acción definida")</f>
        <v/>
      </c>
      <c r="AL27" s="100"/>
      <c r="AM27" s="77"/>
      <c r="AN27" s="77"/>
      <c r="AO27" s="77"/>
      <c r="AP27" s="77"/>
      <c r="AQ27" s="77"/>
      <c r="AR27" s="77"/>
      <c r="AS27" s="77"/>
      <c r="AT27" s="77"/>
      <c r="AU27" s="77"/>
      <c r="AV27" s="77"/>
      <c r="AW27" s="77"/>
      <c r="AX27" s="77"/>
      <c r="AY27" s="77"/>
      <c r="AZ27" s="77"/>
      <c r="BA27" s="77"/>
      <c r="BB27" s="77"/>
      <c r="BC27" s="77"/>
      <c r="BD27" s="77"/>
      <c r="BE27" s="77"/>
      <c r="BF27" s="77"/>
    </row>
    <row r="28" spans="1:58" ht="31.5" customHeight="1">
      <c r="A28" s="114"/>
      <c r="B28" s="114"/>
      <c r="C28" s="114"/>
      <c r="D28" s="114"/>
      <c r="E28" s="114"/>
      <c r="F28" s="114"/>
      <c r="G28" s="114"/>
      <c r="H28" s="114"/>
      <c r="I28" s="114"/>
      <c r="J28" s="114"/>
      <c r="K28" s="114"/>
      <c r="L28" s="114"/>
      <c r="M28" s="114"/>
      <c r="N28" s="114"/>
      <c r="O28" s="114"/>
      <c r="P28" s="114"/>
      <c r="Q28" s="104">
        <f>IF($H$27="","",
IF(OR($H$27="Corrupción",$H$27="Lavado de Activos",$H$27="Financiación del Terrorismo",$H$27="Trámites, OPAs y Consultas de Acceso a la Información Pública"),'[9]6.Valoración Control Corrupción'!$E28,'[9]5. Valoración de Controles'!$E28))</f>
        <v>0</v>
      </c>
      <c r="R28" s="105">
        <f>IF($H$27="","",
IF(OR($H$27="Corrupción",$H$27="Lavado de Activos",$H$27="Financiación del Terrorismo",$H$27="Trámites, OPAs y Consultas de Acceso a la Información Pública"),"No Aplica",'[9]5. Valoración de Controles'!$I28))</f>
        <v>0</v>
      </c>
      <c r="S28" s="105" t="str">
        <f>IF($H$27="","",
IF(OR($H$27="Corrupción",$H$27="Lavado de Activos",$H$27="Financiación del Terrorismo",$H$27="Trámites, OPAs y Consultas de Acceso a la Información Pública"),"No Aplica",'[9]5. Valoración de Controles'!$J28))</f>
        <v/>
      </c>
      <c r="T28" s="105">
        <f>IF($H$27="","",
IF(OR($H$27="Corrupción",$H$27="Lavado de Activos",$H$27="Financiación del Terrorismo",$H$27="Trámites, OPAs y Consultas de Acceso a la Información Pública"),"No Aplica",'[9]5. Valoración de Controles'!$K28))</f>
        <v>0</v>
      </c>
      <c r="U28" s="105">
        <f>IF($H$27="","",
IF(OR($H$27="Corrupción",$H$27="Lavado de Activos",$H$27="Financiación del Terrorismo",$H$27="Trámites, OPAs y Consultas de Acceso a la Información Pública"),"No Aplica",'[9]5. Valoración de Controles'!$L28))</f>
        <v>0</v>
      </c>
      <c r="V28" s="105">
        <f>IF($H$27="","",
IF(OR($H$27="Corrupción",$H$27="Lavado de Activos",$H$27="Financiación del Terrorismo",$H$27="Trámites, OPAs y Consultas de Acceso a la Información Pública"),"No Aplica",'[9]5. Valoración de Controles'!$M28))</f>
        <v>0</v>
      </c>
      <c r="W28" s="105">
        <f>IF($H$27="","",
IF(OR($H$27="Corrupción",$H$27="Lavado de Activos",$H$27="Financiación del Terrorismo",$H$27="Trámites, OPAs y Consultas de Acceso a la Información Pública"),"No Aplica",'[9]5. Valoración de Controles'!$N28))</f>
        <v>0</v>
      </c>
      <c r="X28" s="106">
        <f>IF($H$27="","",
IF(OR($H$27="Corrupción",$H$27="Lavado de Activos",$H$27="Financiación del Terrorismo",$H$27="Trámites, OPAs y Consultas de Acceso a la Información Pública"),"No Aplica",'[9]5. Valoración de Controles'!$O28))</f>
        <v>0</v>
      </c>
      <c r="Y28" s="106">
        <f>IF($H$27="","",
IF(OR($H$27="Corrupción",$H$27="Lavado de Activos",$H$27="Financiación del Terrorismo",$H$27="Trámites, OPAs y Consultas de Acceso a la Información Pública"),"No Aplica",'[9]5. Valoración de Controles'!$P28))</f>
        <v>0</v>
      </c>
      <c r="Z28" s="106">
        <f>IF($H$27="","",
IF(OR($H$27="Corrupción",$H$27="Lavado de Activos",$H$27="Financiación del Terrorismo",$H$27="Trámites, OPAs y Consultas de Acceso a la Información Pública"),"No Aplica",'[9]5. Valoración de Controles'!$Q28))</f>
        <v>0</v>
      </c>
      <c r="AA28" s="107" t="str">
        <f>IF($H$27="","",
IF(OR($H$27="Corrupción",$H$27="Lavado de Activos",$H$27="Financiación del Terrorismo",$H$27="Trámites, OPAs y Consultas de Acceso a la Información Pública"),"No aplica",'[9]5. Valoración de Controles'!$R28))</f>
        <v/>
      </c>
      <c r="AB28" s="114"/>
      <c r="AC28" s="114"/>
      <c r="AD28" s="114"/>
      <c r="AE28" s="114"/>
      <c r="AF28" s="114"/>
      <c r="AG28" s="114"/>
      <c r="AH28" s="114"/>
      <c r="AI28" s="114"/>
      <c r="AJ28" s="114"/>
      <c r="AK28" s="114"/>
      <c r="AL28" s="114"/>
      <c r="AM28" s="77"/>
      <c r="AN28" s="77"/>
      <c r="AO28" s="77"/>
      <c r="AP28" s="77"/>
      <c r="AQ28" s="77"/>
      <c r="AR28" s="77"/>
      <c r="AS28" s="77"/>
      <c r="AT28" s="77"/>
      <c r="AU28" s="77"/>
      <c r="AV28" s="77"/>
      <c r="AW28" s="77"/>
      <c r="AX28" s="77"/>
      <c r="AY28" s="77"/>
      <c r="AZ28" s="77"/>
      <c r="BA28" s="77"/>
      <c r="BB28" s="77"/>
      <c r="BC28" s="77"/>
      <c r="BD28" s="77"/>
      <c r="BE28" s="77"/>
      <c r="BF28" s="77"/>
    </row>
    <row r="29" spans="1:58" ht="31.5" customHeight="1">
      <c r="A29" s="96"/>
      <c r="B29" s="96"/>
      <c r="C29" s="96"/>
      <c r="D29" s="96"/>
      <c r="E29" s="96"/>
      <c r="F29" s="96"/>
      <c r="G29" s="96"/>
      <c r="H29" s="96"/>
      <c r="I29" s="96"/>
      <c r="J29" s="96"/>
      <c r="K29" s="96"/>
      <c r="L29" s="96"/>
      <c r="M29" s="96"/>
      <c r="N29" s="96"/>
      <c r="O29" s="96"/>
      <c r="P29" s="96"/>
      <c r="Q29" s="104">
        <f>IF($H$27="","",
IF(OR($H$27="Corrupción",$H$27="Lavado de Activos",$H$27="Financiación del Terrorismo",$H$27="Trámites, OPAs y Consultas de Acceso a la Información Pública"),'[9]6.Valoración Control Corrupción'!$E29,'[9]5. Valoración de Controles'!$E29))</f>
        <v>0</v>
      </c>
      <c r="R29" s="105">
        <f>IF($H$27="","",
IF(OR($H$27="Corrupción",$H$27="Lavado de Activos",$H$27="Financiación del Terrorismo",$H$27="Trámites, OPAs y Consultas de Acceso a la Información Pública"),"No Aplica",'[9]5. Valoración de Controles'!$I29))</f>
        <v>0</v>
      </c>
      <c r="S29" s="105" t="str">
        <f>IF($H$27="","",
IF(OR($H$27="Corrupción",$H$27="Lavado de Activos",$H$27="Financiación del Terrorismo",$H$27="Trámites, OPAs y Consultas de Acceso a la Información Pública"),"No Aplica",'[9]5. Valoración de Controles'!$J29))</f>
        <v/>
      </c>
      <c r="T29" s="105">
        <f>IF($H$27="","",
IF(OR($H$27="Corrupción",$H$27="Lavado de Activos",$H$27="Financiación del Terrorismo",$H$27="Trámites, OPAs y Consultas de Acceso a la Información Pública"),"No Aplica",'[9]5. Valoración de Controles'!$K29))</f>
        <v>0</v>
      </c>
      <c r="U29" s="105">
        <f>IF($H$27="","",
IF(OR($H$27="Corrupción",$H$27="Lavado de Activos",$H$27="Financiación del Terrorismo",$H$27="Trámites, OPAs y Consultas de Acceso a la Información Pública"),"No Aplica",'[9]5. Valoración de Controles'!$L29))</f>
        <v>0</v>
      </c>
      <c r="V29" s="105">
        <f>IF($H$27="","",
IF(OR($H$27="Corrupción",$H$27="Lavado de Activos",$H$27="Financiación del Terrorismo",$H$27="Trámites, OPAs y Consultas de Acceso a la Información Pública"),"No Aplica",'[9]5. Valoración de Controles'!$M29))</f>
        <v>0</v>
      </c>
      <c r="W29" s="105">
        <f>IF($H$27="","",
IF(OR($H$27="Corrupción",$H$27="Lavado de Activos",$H$27="Financiación del Terrorismo",$H$27="Trámites, OPAs y Consultas de Acceso a la Información Pública"),"No Aplica",'[9]5. Valoración de Controles'!$N29))</f>
        <v>0</v>
      </c>
      <c r="X29" s="106">
        <f>IF($H$27="","",
IF(OR($H$27="Corrupción",$H$27="Lavado de Activos",$H$27="Financiación del Terrorismo",$H$27="Trámites, OPAs y Consultas de Acceso a la Información Pública"),"No Aplica",'[9]5. Valoración de Controles'!$O29))</f>
        <v>0</v>
      </c>
      <c r="Y29" s="106">
        <f>IF($H$27="","",
IF(OR($H$27="Corrupción",$H$27="Lavado de Activos",$H$27="Financiación del Terrorismo",$H$27="Trámites, OPAs y Consultas de Acceso a la Información Pública"),"No Aplica",'[9]5. Valoración de Controles'!$P29))</f>
        <v>0</v>
      </c>
      <c r="Z29" s="106">
        <f>IF($H$27="","",
IF(OR($H$27="Corrupción",$H$27="Lavado de Activos",$H$27="Financiación del Terrorismo",$H$27="Trámites, OPAs y Consultas de Acceso a la Información Pública"),"No Aplica",'[9]5. Valoración de Controles'!$Q29))</f>
        <v>0</v>
      </c>
      <c r="AA29" s="107" t="str">
        <f>IF($H$27="","",
IF(OR($H$27="Corrupción",$H$27="Lavado de Activos",$H$27="Financiación del Terrorismo",$H$27="Trámites, OPAs y Consultas de Acceso a la Información Pública"),"No aplica",'[9]5. Valoración de Controles'!$R29))</f>
        <v/>
      </c>
      <c r="AB29" s="96"/>
      <c r="AC29" s="96"/>
      <c r="AD29" s="96"/>
      <c r="AE29" s="96"/>
      <c r="AF29" s="96"/>
      <c r="AG29" s="96"/>
      <c r="AH29" s="96"/>
      <c r="AI29" s="96"/>
      <c r="AJ29" s="96"/>
      <c r="AK29" s="96"/>
      <c r="AL29" s="96"/>
      <c r="AM29" s="77"/>
      <c r="AN29" s="77"/>
      <c r="AO29" s="77"/>
      <c r="AP29" s="77"/>
      <c r="AQ29" s="77"/>
      <c r="AR29" s="77"/>
      <c r="AS29" s="77"/>
      <c r="AT29" s="77"/>
      <c r="AU29" s="77"/>
      <c r="AV29" s="77"/>
      <c r="AW29" s="77"/>
      <c r="AX29" s="77"/>
      <c r="AY29" s="77"/>
      <c r="AZ29" s="77"/>
      <c r="BA29" s="77"/>
      <c r="BB29" s="77"/>
      <c r="BC29" s="77"/>
      <c r="BD29" s="77"/>
      <c r="BE29" s="77"/>
      <c r="BF29" s="77"/>
    </row>
    <row r="30" spans="1:58" ht="31.5" customHeight="1">
      <c r="A30" s="99">
        <v>8</v>
      </c>
      <c r="B30" s="100" t="str">
        <f>'[9]2. Identificación del Riesgo'!B30:B32</f>
        <v>Gestión Contractual</v>
      </c>
      <c r="C30" s="100" t="str">
        <f>IF('[9]2. Identificación del Riesgo'!C30:C32="","",'[9]2. Identificación del Riesgo'!C30:C32)</f>
        <v>Administración de carpetas compartidas y gestión de usuarios</v>
      </c>
      <c r="D30" s="100" t="str">
        <f>IF('[9]2. Identificación del Riesgo'!D30:D32="","",'[9]2. Identificación del Riesgo'!D30:D32)</f>
        <v>Afectación Económica o Presupuestal</v>
      </c>
      <c r="E30" s="100" t="str">
        <f>IF('[9]2. Identificación del Riesgo'!E30:E32="","",'[9]2. Identificación del Riesgo'!E30:E32)</f>
        <v>Accesos no autorizados</v>
      </c>
      <c r="F30" s="100" t="str">
        <f>IF('[9]2. Identificación del Riesgo'!F30:F32="","",'[9]2. Identificación del Riesgo'!F30:F32)</f>
        <v>Debilidad en la solicitud oportuna para la actualizacion de los permisos de la carpetas compartidas.</v>
      </c>
      <c r="G30" s="100" t="str">
        <f>IF('[9]2. Identificación del Riesgo'!G30:G32="","",'[9]2. Identificación del Riesgo'!G30:G32)</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30" s="100" t="str">
        <f>IF('[9]2. Identificación del Riesgo'!H30:H32="","",'[9]2. Identificación del Riesgo'!H30:H32)</f>
        <v>Seguridad de la Información (Pérdida de Confidencialidad)</v>
      </c>
      <c r="I30" s="100" t="str">
        <f>IF('[9]2. Identificación del Riesgo'!I30:I32="","",'[9]2. Identificación del Riesgo'!I30:I32)</f>
        <v>Usuarios, productos y practicas, organizacionales</v>
      </c>
      <c r="J30" s="100" t="str">
        <f>IF('[9]2. Identificación del Riesgo'!J30:J32="","",'[9]2. Identificación del Riesgo'!J30:J32)</f>
        <v>Muy Alta: La actividad que conlleva el riesgo se ejecuta más de 5000 veces por año</v>
      </c>
      <c r="K30" s="101" t="str">
        <f>'[9]2. Identificación del Riesgo'!K30:K32</f>
        <v>Muy Alta</v>
      </c>
      <c r="L30" s="102">
        <f>'[9]2. Identificación del Riesgo'!L30:L32</f>
        <v>1</v>
      </c>
      <c r="M30" s="100" t="str">
        <f>IF(OR('[9]2. Identificación del Riesgo'!H30:H32="Corrupción",'[9]2. Identificación del Riesgo'!H30:H32="Lavado de Activos",'[9]2. Identificación del Riesgo'!H30:H32="Financiación del Terrorismo",'[9]2. Identificación del Riesgo'!H30:H32="Trámites, OPAs y Consultas de Acceso a la Información Pública"),"No Aplica",
IF('[9]2. Identificación del Riesgo'!M30:M32="","",'[9]2. Identificación del Riesgo'!M30:M32))</f>
        <v>Reputacional: El riesgo afecta la imagen de de la entidad con efecto publicitario sostenido a nivel de sector administrativo, nivel departamental o municipal</v>
      </c>
      <c r="N30" s="101" t="str">
        <f>'[9]2. Identificación del Riesgo'!N30:N32</f>
        <v>Mayor</v>
      </c>
      <c r="O30" s="102">
        <f>'[9]2. Identificación del Riesgo'!O30:O32</f>
        <v>0.8</v>
      </c>
      <c r="P30" s="103" t="str">
        <f>'[9]2. Identificación del Riesgo'!P30:P32</f>
        <v>Alto</v>
      </c>
      <c r="Q30" s="104" t="str">
        <f>IF($H$30="","",
IF(OR($H$30="Corrupción",$H$30="Lavado de Activos",$H$30="Financiación del Terrorismo",$H$30="Trámites, OPAs y Consultas de Acceso a la Información Pública"),'[9]6.Valoración Control Corrupción'!$E30,'[9]5. Valoración de Controles'!$E30))</f>
        <v>El subdirector, Jefe o personal delegado</v>
      </c>
      <c r="R30" s="105" t="str">
        <f>IF($H$30="","",
IF(OR($H$30="Corrupción",$H$30="Lavado de Activos",$H$30="Financiación del Terrorismo",$H$30="Trámites, OPAs y Consultas de Acceso a la Información Pública"),"No Aplica",'[9]5. Valoración de Controles'!$I30))</f>
        <v>Preventivo</v>
      </c>
      <c r="S30" s="105" t="str">
        <f>IF($H$30="","",
IF(OR($H$30="Corrupción",$H$30="Lavado de Activos",$H$30="Financiación del Terrorismo",$H$30="Trámites, OPAs y Consultas de Acceso a la Información Pública"),"No Aplica",'[9]5. Valoración de Controles'!$J30))</f>
        <v>Afecta probabilidad</v>
      </c>
      <c r="T30" s="105" t="str">
        <f>IF($H$30="","",
IF(OR($H$30="Corrupción",$H$30="Lavado de Activos",$H$30="Financiación del Terrorismo",$H$30="Trámites, OPAs y Consultas de Acceso a la Información Pública"),"No Aplica",'[9]5. Valoración de Controles'!$K30))</f>
        <v>Afecta probabilidad</v>
      </c>
      <c r="U30" s="105" t="str">
        <f>IF($H$30="","",
IF(OR($H$30="Corrupción",$H$30="Lavado de Activos",$H$30="Financiación del Terrorismo",$H$30="Trámites, OPAs y Consultas de Acceso a la Información Pública"),"No Aplica",'[9]5. Valoración de Controles'!$L30))</f>
        <v>Manual</v>
      </c>
      <c r="V30" s="105" t="str">
        <f>IF($H$30="","",
IF(OR($H$30="Corrupción",$H$30="Lavado de Activos",$H$30="Financiación del Terrorismo",$H$30="Trámites, OPAs y Consultas de Acceso a la Información Pública"),"No Aplica",'[9]5. Valoración de Controles'!$M30))</f>
        <v>Sin Documentar</v>
      </c>
      <c r="W30" s="105" t="str">
        <f>IF($H$30="","",
IF(OR($H$30="Corrupción",$H$30="Lavado de Activos",$H$30="Financiación del Terrorismo",$H$30="Trámites, OPAs y Consultas de Acceso a la Información Pública"),"No Aplica",'[9]5. Valoración de Controles'!$N30))</f>
        <v>Aleatoria</v>
      </c>
      <c r="X30" s="106" t="str">
        <f>IF($H$30="","",
IF(OR($H$30="Corrupción",$H$30="Lavado de Activos",$H$30="Financiación del Terrorismo",$H$30="Trámites, OPAs y Consultas de Acceso a la Información Pública"),"No Aplica",'[9]5. Valoración de Controles'!$O30))</f>
        <v>Con registro</v>
      </c>
      <c r="Y30" s="106" t="str">
        <f>IF($H$30="","",
IF(OR($H$30="Corrupción",$H$30="Lavado de Activos",$H$30="Financiación del Terrorismo",$H$30="Trámites, OPAs y Consultas de Acceso a la Información Pública"),"No Aplica",'[9]5. Valoración de Controles'!$P30))</f>
        <v>Aplicativo o herramienta de mesa de servicio</v>
      </c>
      <c r="Z30" s="106" t="str">
        <f>IF($H$30="","",
IF(OR($H$30="Corrupción",$H$30="Lavado de Activos",$H$30="Financiación del Terrorismo",$H$30="Trámites, OPAs y Consultas de Acceso a la Información Pública"),"No Aplica",'[9]5. Valoración de Controles'!$Q30))</f>
        <v>Propiedades de la carpeta donde se visualicen los usuarios con los permisos o reporte solicitado a la Oficina TICS.</v>
      </c>
      <c r="AA30" s="107" t="str">
        <f>IF($H$30="","",
IF(OR($H$30="Corrupción",$H$30="Lavado de Activos",$H$30="Financiación del Terrorismo",$H$30="Trámites, OPAs y Consultas de Acceso a la Información Pública"),"No aplica",'[9]5. Valoración de Controles'!$R30))</f>
        <v>Se corrigen y se resuelven inmediatamente si se detecta alguna inconsistencia.</v>
      </c>
      <c r="AB30" s="101" t="str">
        <f>IF(H30="","",
IF(OR(H30="Corrupción",H30="Lavado de Activos",H30="Financiación del Terrorismo",H30="Trámites, OPAs y Consultas de Acceso a la Información Pública"),'[9]6.Valoración Control Corrupción'!W30:W32,
IF(OR(H30&lt;&gt;"Corrupción",H30&lt;&gt;"Lavado de Activos",H30&lt;&gt;"Financiación del Terrorismo",H30&lt;&gt;"Trámites, OPAs y Consultas de Acceso a la Información Pública"),IF(AC30="","",
IF(AND(AC30&gt;0,AC30&lt;0.4),"Muy Baja",
IF(AND(AC30&gt;=0.4,AC30&lt;0.6),"Baja",
IF(AND(AC30&gt;=0.6,AC30&lt;0.8),"Media",
IF(AND(AC30&gt;=0.8,AC30&lt;1),"Alta",
IF(AC30&gt;=1,"Muy Alta","")))))))))</f>
        <v>Muy Alta</v>
      </c>
      <c r="AC30" s="108">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IF('[9]5. Valoración de Controles'!U32&gt;0,'[9]5. Valoración de Controles'!U32,
IF('[9]5. Valoración de Controles'!U31&gt;0,'[9]5. Valoración de Controles'!U31,
IF('[9]5. Valoración de Controles'!U30&gt;0,'[9]5. Valoración de Controles'!U30,L30))))))</f>
        <v>1</v>
      </c>
      <c r="AD30" s="101" t="str">
        <f>IF(H30="","",
IF(OR(H30="Corrupción",H30="Lavado de Activos",H30="Financiación del Terrorismo",H30="Trámites, OPAs y Consultas de Acceso a la Información Pública"),'[9]3. Impacto Riesgo de Corrupción'!Z30:Z32,
IF(OR(H30&lt;&gt;"Corrupción",H30&lt;&gt;"Lavado de Activos",H30&lt;&gt;"Financiación del Terrorismo",H30&lt;&gt;"Trámites, OPAs y Consultas de Acceso a la Información Pública"),
IF(AE30="","",
IF(AND(AE30&gt;0,AE30&lt;0.4),"Leve",
IF(AND(AE30&gt;=0.4,AE30&lt;0.6),"Menor",
IF(AND(AE30&gt;=0.6,AE30&lt;0.8),"Moderado",
IF(AND(AE30&gt;=0.8,AE30&lt;1),"Mayor",
IF(AE30&gt;=1,"Catastrófico","")))))))))</f>
        <v>Mayor</v>
      </c>
      <c r="AE30" s="108">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IF('[9]5. Valoración de Controles'!V32&gt;0,'[9]5. Valoración de Controles'!V32,
IF('[9]5. Valoración de Controles'!V31&gt;0,'[9]5. Valoración de Controles'!V31,
IF('[9]5. Valoración de Controles'!V30&gt;0,'[9]5. Valoración de Controles'!V30,O30))))))</f>
        <v>0.8</v>
      </c>
      <c r="AF30" s="103" t="str">
        <f>IF(AND(AB30="Muy Alta",OR(AD30="Leve",AD30="Menor",AD30="Moderado",AD30="Mayor")),"Alto",
IF(AND(AB30="Alta",OR(AD30="Leve",AD30="Menor")),"Moderado",
IF(AND(AB30="Alta",OR(AD30="Moderado",AD30="Mayor")),"Alto",
IF(AND(AB30="Media",OR(AD30="Leve",AD30="Menor",AD30="Moderado")),"Moderado",
IF(AND(AB30="Media",OR(AD30="Mayor")),"Alto",
IF(AND(AB30="Baja",OR(AD30="Leve")),"Bajo",
IF(AND(OR(AB30="Baja",AB30="Improbable"),OR(AD30="Menor",AD30="Moderado")),"Moderado",
IF(AND(OR(AB30="Baja",AB30="Improbable"),AD30="Mayor"),"Alto",
IF(AND(AB30="Muy Baja",OR(AD30="Leve",AD30="Menor")),"Bajo",
IF(AND(OR(AB30="Muy Baja",AB30="Rara vez"),OR(AD30="Moderado")),"Moderado",
IF(AND(OR(AB30="Muy Baja",AB30="Rara vez"),AD30="Mayor"),"Alto",
IF(AND(OR(AB30="Casi seguro",AB30="Probable",AB30="Posible"),AD30="Mayor"),"Extremo",
IF(AND(AB30="Casi seguro",AD30="Moderado"),"Extremo",
IF(AND(OR(AB30="Probable",AB30="Posible"),OR(AD30="Moderado")),"Alto",
IF(AD30="Catastrófico","Extremo","")))))))))))))))</f>
        <v>Alto</v>
      </c>
      <c r="AG30" s="121" t="s">
        <v>50</v>
      </c>
      <c r="AH30" s="122" t="s">
        <v>118</v>
      </c>
      <c r="AI30" s="111" t="s">
        <v>69</v>
      </c>
      <c r="AJ30" s="112" t="s">
        <v>67</v>
      </c>
      <c r="AK30" s="112" t="str">
        <f>IF(AI30="","","∑ Peso porcentual de cada acción definida")</f>
        <v>∑ Peso porcentual de cada acción definida</v>
      </c>
      <c r="AL30" s="100" t="s">
        <v>119</v>
      </c>
      <c r="AM30" s="77"/>
      <c r="AN30" s="77"/>
      <c r="AO30" s="77"/>
      <c r="AP30" s="77"/>
      <c r="AQ30" s="77"/>
      <c r="AR30" s="77"/>
      <c r="AS30" s="77"/>
      <c r="AT30" s="77"/>
      <c r="AU30" s="77"/>
      <c r="AV30" s="77"/>
      <c r="AW30" s="77"/>
      <c r="AX30" s="77"/>
      <c r="AY30" s="77"/>
      <c r="AZ30" s="77"/>
      <c r="BA30" s="77"/>
      <c r="BB30" s="77"/>
      <c r="BC30" s="77"/>
      <c r="BD30" s="77"/>
      <c r="BE30" s="77"/>
      <c r="BF30" s="77"/>
    </row>
    <row r="31" spans="1:58" ht="31.5" customHeight="1">
      <c r="A31" s="114"/>
      <c r="B31" s="114"/>
      <c r="C31" s="114"/>
      <c r="D31" s="114"/>
      <c r="E31" s="114"/>
      <c r="F31" s="114"/>
      <c r="G31" s="114"/>
      <c r="H31" s="114"/>
      <c r="I31" s="114"/>
      <c r="J31" s="114"/>
      <c r="K31" s="114"/>
      <c r="L31" s="114"/>
      <c r="M31" s="114"/>
      <c r="N31" s="114"/>
      <c r="O31" s="114"/>
      <c r="P31" s="114"/>
      <c r="Q31" s="104">
        <f>IF($H$30="","",
IF(OR($H$30="Corrupción",$H$30="Lavado de Activos",$H$30="Financiación del Terrorismo",$H$30="Trámites, OPAs y Consultas de Acceso a la Información Pública"),'[9]6.Valoración Control Corrupción'!$E31,'[9]5. Valoración de Controles'!$E31))</f>
        <v>0</v>
      </c>
      <c r="R31" s="105">
        <f>IF($H$30="","",
IF(OR($H$30="Corrupción",$H$30="Lavado de Activos",$H$30="Financiación del Terrorismo",$H$30="Trámites, OPAs y Consultas de Acceso a la Información Pública"),"No Aplica",'[9]5. Valoración de Controles'!$I31))</f>
        <v>0</v>
      </c>
      <c r="S31" s="105" t="str">
        <f>IF($H$30="","",
IF(OR($H$30="Corrupción",$H$30="Lavado de Activos",$H$30="Financiación del Terrorismo",$H$30="Trámites, OPAs y Consultas de Acceso a la Información Pública"),"No Aplica",'[9]5. Valoración de Controles'!$J31))</f>
        <v/>
      </c>
      <c r="T31" s="105">
        <f>IF($H$30="","",
IF(OR($H$30="Corrupción",$H$30="Lavado de Activos",$H$30="Financiación del Terrorismo",$H$30="Trámites, OPAs y Consultas de Acceso a la Información Pública"),"No Aplica",'[9]5. Valoración de Controles'!$K31))</f>
        <v>0</v>
      </c>
      <c r="U31" s="105">
        <f>IF($H$30="","",
IF(OR($H$30="Corrupción",$H$30="Lavado de Activos",$H$30="Financiación del Terrorismo",$H$30="Trámites, OPAs y Consultas de Acceso a la Información Pública"),"No Aplica",'[9]5. Valoración de Controles'!$L31))</f>
        <v>0</v>
      </c>
      <c r="V31" s="105">
        <f>IF($H$30="","",
IF(OR($H$30="Corrupción",$H$30="Lavado de Activos",$H$30="Financiación del Terrorismo",$H$30="Trámites, OPAs y Consultas de Acceso a la Información Pública"),"No Aplica",'[9]5. Valoración de Controles'!$M31))</f>
        <v>0</v>
      </c>
      <c r="W31" s="105">
        <f>IF($H$30="","",
IF(OR($H$30="Corrupción",$H$30="Lavado de Activos",$H$30="Financiación del Terrorismo",$H$30="Trámites, OPAs y Consultas de Acceso a la Información Pública"),"No Aplica",'[9]5. Valoración de Controles'!$N31))</f>
        <v>0</v>
      </c>
      <c r="X31" s="106">
        <f>IF($H$30="","",
IF(OR($H$30="Corrupción",$H$30="Lavado de Activos",$H$30="Financiación del Terrorismo",$H$30="Trámites, OPAs y Consultas de Acceso a la Información Pública"),"No Aplica",'[9]5. Valoración de Controles'!$O31))</f>
        <v>0</v>
      </c>
      <c r="Y31" s="106">
        <f>IF($H$30="","",
IF(OR($H$30="Corrupción",$H$30="Lavado de Activos",$H$30="Financiación del Terrorismo",$H$30="Trámites, OPAs y Consultas de Acceso a la Información Pública"),"No Aplica",'[9]5. Valoración de Controles'!$P31))</f>
        <v>0</v>
      </c>
      <c r="Z31" s="106">
        <f>IF($H$30="","",
IF(OR($H$30="Corrupción",$H$30="Lavado de Activos",$H$30="Financiación del Terrorismo",$H$30="Trámites, OPAs y Consultas de Acceso a la Información Pública"),"No Aplica",'[9]5. Valoración de Controles'!$Q31))</f>
        <v>0</v>
      </c>
      <c r="AA31" s="107" t="str">
        <f>IF($H$30="","",
IF(OR($H$30="Corrupción",$H$30="Lavado de Activos",$H$30="Financiación del Terrorismo",$H$30="Trámites, OPAs y Consultas de Acceso a la Información Pública"),"No aplica",'[9]5. Valoración de Controles'!$R31))</f>
        <v/>
      </c>
      <c r="AB31" s="114"/>
      <c r="AC31" s="114"/>
      <c r="AD31" s="114"/>
      <c r="AE31" s="114"/>
      <c r="AF31" s="114"/>
      <c r="AG31" s="121"/>
      <c r="AH31" s="123"/>
      <c r="AI31" s="114"/>
      <c r="AJ31" s="114"/>
      <c r="AK31" s="114"/>
      <c r="AL31" s="114"/>
      <c r="AM31" s="77"/>
      <c r="AN31" s="77"/>
      <c r="AO31" s="77"/>
      <c r="AP31" s="77"/>
      <c r="AQ31" s="77"/>
      <c r="AR31" s="77"/>
      <c r="AS31" s="77"/>
      <c r="AT31" s="77"/>
      <c r="AU31" s="77"/>
      <c r="AV31" s="77"/>
      <c r="AW31" s="77"/>
      <c r="AX31" s="77"/>
      <c r="AY31" s="77"/>
      <c r="AZ31" s="77"/>
      <c r="BA31" s="77"/>
      <c r="BB31" s="77"/>
      <c r="BC31" s="77"/>
      <c r="BD31" s="77"/>
      <c r="BE31" s="77"/>
      <c r="BF31" s="77"/>
    </row>
    <row r="32" spans="1:58" ht="31.5" customHeight="1">
      <c r="A32" s="96"/>
      <c r="B32" s="96"/>
      <c r="C32" s="96"/>
      <c r="D32" s="96"/>
      <c r="E32" s="96"/>
      <c r="F32" s="96"/>
      <c r="G32" s="96"/>
      <c r="H32" s="96"/>
      <c r="I32" s="96"/>
      <c r="J32" s="96"/>
      <c r="K32" s="96"/>
      <c r="L32" s="96"/>
      <c r="M32" s="96"/>
      <c r="N32" s="96"/>
      <c r="O32" s="96"/>
      <c r="P32" s="96"/>
      <c r="Q32" s="104">
        <f>IF($H$30="","",
IF(OR($H$30="Corrupción",$H$30="Lavado de Activos",$H$30="Financiación del Terrorismo",$H$30="Trámites, OPAs y Consultas de Acceso a la Información Pública"),'[9]6.Valoración Control Corrupción'!$E32,'[9]5. Valoración de Controles'!$E32))</f>
        <v>0</v>
      </c>
      <c r="R32" s="105">
        <f>IF($H$30="","",
IF(OR($H$30="Corrupción",$H$30="Lavado de Activos",$H$30="Financiación del Terrorismo",$H$30="Trámites, OPAs y Consultas de Acceso a la Información Pública"),"No Aplica",'[9]5. Valoración de Controles'!$I32))</f>
        <v>0</v>
      </c>
      <c r="S32" s="105" t="str">
        <f>IF($H$30="","",
IF(OR($H$30="Corrupción",$H$30="Lavado de Activos",$H$30="Financiación del Terrorismo",$H$30="Trámites, OPAs y Consultas de Acceso a la Información Pública"),"No Aplica",'[9]5. Valoración de Controles'!$J32))</f>
        <v/>
      </c>
      <c r="T32" s="105">
        <f>IF($H$30="","",
IF(OR($H$30="Corrupción",$H$30="Lavado de Activos",$H$30="Financiación del Terrorismo",$H$30="Trámites, OPAs y Consultas de Acceso a la Información Pública"),"No Aplica",'[9]5. Valoración de Controles'!$K32))</f>
        <v>0</v>
      </c>
      <c r="U32" s="105">
        <f>IF($H$30="","",
IF(OR($H$30="Corrupción",$H$30="Lavado de Activos",$H$30="Financiación del Terrorismo",$H$30="Trámites, OPAs y Consultas de Acceso a la Información Pública"),"No Aplica",'[9]5. Valoración de Controles'!$L32))</f>
        <v>0</v>
      </c>
      <c r="V32" s="105">
        <f>IF($H$30="","",
IF(OR($H$30="Corrupción",$H$30="Lavado de Activos",$H$30="Financiación del Terrorismo",$H$30="Trámites, OPAs y Consultas de Acceso a la Información Pública"),"No Aplica",'[9]5. Valoración de Controles'!$M32))</f>
        <v>0</v>
      </c>
      <c r="W32" s="105">
        <f>IF($H$30="","",
IF(OR($H$30="Corrupción",$H$30="Lavado de Activos",$H$30="Financiación del Terrorismo",$H$30="Trámites, OPAs y Consultas de Acceso a la Información Pública"),"No Aplica",'[9]5. Valoración de Controles'!$N32))</f>
        <v>0</v>
      </c>
      <c r="X32" s="106">
        <f>IF($H$30="","",
IF(OR($H$30="Corrupción",$H$30="Lavado de Activos",$H$30="Financiación del Terrorismo",$H$30="Trámites, OPAs y Consultas de Acceso a la Información Pública"),"No Aplica",'[9]5. Valoración de Controles'!$O32))</f>
        <v>0</v>
      </c>
      <c r="Y32" s="106">
        <f>IF($H$30="","",
IF(OR($H$30="Corrupción",$H$30="Lavado de Activos",$H$30="Financiación del Terrorismo",$H$30="Trámites, OPAs y Consultas de Acceso a la Información Pública"),"No Aplica",'[9]5. Valoración de Controles'!$P32))</f>
        <v>0</v>
      </c>
      <c r="Z32" s="106">
        <f>IF($H$30="","",
IF(OR($H$30="Corrupción",$H$30="Lavado de Activos",$H$30="Financiación del Terrorismo",$H$30="Trámites, OPAs y Consultas de Acceso a la Información Pública"),"No Aplica",'[9]5. Valoración de Controles'!$Q32))</f>
        <v>0</v>
      </c>
      <c r="AA32" s="107" t="str">
        <f>IF($H$30="","",
IF(OR($H$30="Corrupción",$H$30="Lavado de Activos",$H$30="Financiación del Terrorismo",$H$30="Trámites, OPAs y Consultas de Acceso a la Información Pública"),"No aplica",'[9]5. Valoración de Controles'!$R32))</f>
        <v/>
      </c>
      <c r="AB32" s="96"/>
      <c r="AC32" s="96"/>
      <c r="AD32" s="96"/>
      <c r="AE32" s="96"/>
      <c r="AF32" s="96"/>
      <c r="AG32" s="121"/>
      <c r="AH32" s="123"/>
      <c r="AI32" s="96"/>
      <c r="AJ32" s="96"/>
      <c r="AK32" s="96"/>
      <c r="AL32" s="96"/>
      <c r="AM32" s="77"/>
      <c r="AN32" s="77"/>
      <c r="AO32" s="77"/>
      <c r="AP32" s="77"/>
      <c r="AQ32" s="77"/>
      <c r="AR32" s="77"/>
      <c r="AS32" s="77"/>
      <c r="AT32" s="77"/>
      <c r="AU32" s="77"/>
      <c r="AV32" s="77"/>
      <c r="AW32" s="77"/>
      <c r="AX32" s="77"/>
      <c r="AY32" s="77"/>
      <c r="AZ32" s="77"/>
      <c r="BA32" s="77"/>
      <c r="BB32" s="77"/>
      <c r="BC32" s="77"/>
      <c r="BD32" s="77"/>
      <c r="BE32" s="77"/>
      <c r="BF32" s="77"/>
    </row>
    <row r="33" spans="1:58" ht="31.5" customHeight="1">
      <c r="A33" s="99">
        <v>9</v>
      </c>
      <c r="B33" s="100" t="str">
        <f>'[9]2. Identificación del Riesgo'!B33:B35</f>
        <v>Gestión Contractual</v>
      </c>
      <c r="C33" s="100" t="str">
        <f>IF('[9]2. Identificación del Riesgo'!C33:C35="","",'[9]2. Identificación del Riesgo'!C33:C35)</f>
        <v>Trabajo en Casa y Teletrabajo</v>
      </c>
      <c r="D33" s="100" t="str">
        <f>IF('[9]2. Identificación del Riesgo'!D33:D35="","",'[9]2. Identificación del Riesgo'!D33:D35)</f>
        <v>Afectación Económica (o presupuestal) y Reputacional</v>
      </c>
      <c r="E33" s="100" t="str">
        <f>IF('[9]2. Identificación del Riesgo'!E33:E35="","",'[9]2. Identificación del Riesgo'!E33:E35)</f>
        <v>Instalación de software malicioso en los equipos de computo personales, cuando se realiza trabajo en casa o teletrabajo.</v>
      </c>
      <c r="F33" s="100" t="str">
        <f>IF('[9]2. Identificación del Riesgo'!F33:F35="","",'[9]2. Identificación del Riesgo'!F33:F35)</f>
        <v>Desconocimiento por parte de los procesos, de los riesgos de ciber seguridad.</v>
      </c>
      <c r="G33" s="100" t="str">
        <f>IF('[9]2. Identificación del Riesgo'!G33:G35="","",'[9]2. Identificación del Riesgo'!G33:G35)</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33" s="100" t="str">
        <f>IF('[9]2. Identificación del Riesgo'!H33:H35="","",'[9]2. Identificación del Riesgo'!H33:H35)</f>
        <v>Seguridad de la Información (Pérdida de la Integridad)</v>
      </c>
      <c r="I33" s="100" t="str">
        <f>IF('[9]2. Identificación del Riesgo'!I33:I35="","",'[9]2. Identificación del Riesgo'!I33:I35)</f>
        <v>Usuarios, productos y practicas, organizacionales</v>
      </c>
      <c r="J33" s="100" t="str">
        <f>IF('[9]2. Identificación del Riesgo'!J33:J35="","",'[9]2. Identificación del Riesgo'!J33:J35)</f>
        <v>Muy Alta: La actividad que conlleva el riesgo se ejecuta más de 5000 veces por año</v>
      </c>
      <c r="K33" s="101" t="str">
        <f>'[9]2. Identificación del Riesgo'!K33:K35</f>
        <v>Muy Alta</v>
      </c>
      <c r="L33" s="102">
        <f>'[9]2. Identificación del Riesgo'!L33:L35</f>
        <v>1</v>
      </c>
      <c r="M33" s="100" t="str">
        <f>IF(OR('[9]2. Identificación del Riesgo'!H33:H35="Corrupción",'[9]2. Identificación del Riesgo'!H33:H35="Lavado de Activos",'[9]2. Identificación del Riesgo'!H33:H35="Financiación del Terrorismo",'[9]2. Identificación del Riesgo'!H33:H35="Trámites, OPAs y Consultas de Acceso a la Información Pública"),"No Aplica",
IF('[9]2. Identificación del Riesgo'!M33:M35="","",'[9]2. Identificación del Riesgo'!M33:M35))</f>
        <v>Reputacional: El riesgo afecta la imagen de de la entidad con efecto publicitario sostenido a nivel de sector administrativo, nivel departamental o municipal</v>
      </c>
      <c r="N33" s="101" t="str">
        <f>'[9]2. Identificación del Riesgo'!N33:N35</f>
        <v>Mayor</v>
      </c>
      <c r="O33" s="102">
        <f>'[9]2. Identificación del Riesgo'!O33:O35</f>
        <v>0.8</v>
      </c>
      <c r="P33" s="103" t="str">
        <f>'[9]2. Identificación del Riesgo'!P33:P35</f>
        <v>Alto</v>
      </c>
      <c r="Q33" s="104">
        <f>IF($H$33="","",
IF(OR($H$33="Corrupción",$H$33="Lavado de Activos",$H$33="Financiación del Terrorismo",$H$33="Trámites, OPAs y Consultas de Acceso a la Información Pública"),'[9]6.Valoración Control Corrupción'!$E33,'[9]5. Valoración de Controles'!$E33))</f>
        <v>0</v>
      </c>
      <c r="R33" s="105" t="str">
        <f>IF($H$33="","",
IF(OR($H$33="Corrupción",$H$33="Lavado de Activos",$H$33="Financiación del Terrorismo",$H$33="Trámites, OPAs y Consultas de Acceso a la Información Pública"),"No Aplica",'[9]5. Valoración de Controles'!$I33))</f>
        <v>Sin Control</v>
      </c>
      <c r="S33" s="105" t="str">
        <f>IF($H$33="","",
IF(OR($H$33="Corrupción",$H$33="Lavado de Activos",$H$33="Financiación del Terrorismo",$H$33="Trámites, OPAs y Consultas de Acceso a la Información Pública"),"No Aplica",'[9]5. Valoración de Controles'!$J33))</f>
        <v/>
      </c>
      <c r="T33" s="105">
        <f>IF($H$33="","",
IF(OR($H$33="Corrupción",$H$33="Lavado de Activos",$H$33="Financiación del Terrorismo",$H$33="Trámites, OPAs y Consultas de Acceso a la Información Pública"),"No Aplica",'[9]5. Valoración de Controles'!$K33))</f>
        <v>0</v>
      </c>
      <c r="U33" s="105">
        <f>IF($H$33="","",
IF(OR($H$33="Corrupción",$H$33="Lavado de Activos",$H$33="Financiación del Terrorismo",$H$33="Trámites, OPAs y Consultas de Acceso a la Información Pública"),"No Aplica",'[9]5. Valoración de Controles'!$L33))</f>
        <v>0</v>
      </c>
      <c r="V33" s="105">
        <f>IF($H$33="","",
IF(OR($H$33="Corrupción",$H$33="Lavado de Activos",$H$33="Financiación del Terrorismo",$H$33="Trámites, OPAs y Consultas de Acceso a la Información Pública"),"No Aplica",'[9]5. Valoración de Controles'!$M33))</f>
        <v>0</v>
      </c>
      <c r="W33" s="105">
        <f>IF($H$33="","",
IF(OR($H$33="Corrupción",$H$33="Lavado de Activos",$H$33="Financiación del Terrorismo",$H$33="Trámites, OPAs y Consultas de Acceso a la Información Pública"),"No Aplica",'[9]5. Valoración de Controles'!$N33))</f>
        <v>0</v>
      </c>
      <c r="X33" s="106">
        <f>IF($H$33="","",
IF(OR($H$33="Corrupción",$H$33="Lavado de Activos",$H$33="Financiación del Terrorismo",$H$33="Trámites, OPAs y Consultas de Acceso a la Información Pública"),"No Aplica",'[9]5. Valoración de Controles'!$O33))</f>
        <v>0</v>
      </c>
      <c r="Y33" s="106">
        <f>IF($H$33="","",
IF(OR($H$33="Corrupción",$H$33="Lavado de Activos",$H$33="Financiación del Terrorismo",$H$33="Trámites, OPAs y Consultas de Acceso a la Información Pública"),"No Aplica",'[9]5. Valoración de Controles'!$P33))</f>
        <v>0</v>
      </c>
      <c r="Z33" s="106">
        <f>IF($H$33="","",
IF(OR($H$33="Corrupción",$H$33="Lavado de Activos",$H$33="Financiación del Terrorismo",$H$33="Trámites, OPAs y Consultas de Acceso a la Información Pública"),"No Aplica",'[9]5. Valoración de Controles'!$Q33))</f>
        <v>0</v>
      </c>
      <c r="AA33" s="107" t="str">
        <f>IF($H$33="","",
IF(OR($H$33="Corrupción",$H$33="Lavado de Activos",$H$33="Financiación del Terrorismo",$H$33="Trámites, OPAs y Consultas de Acceso a la Información Pública"),"No aplica",'[9]5. Valoración de Controles'!$R33))</f>
        <v/>
      </c>
      <c r="AB33" s="101" t="str">
        <f>IF(H33="","",
IF(OR(H33="Corrupción",H33="Lavado de Activos",H33="Financiación del Terrorismo",H33="Trámites, OPAs y Consultas de Acceso a la Información Pública"),'[9]6.Valoración Control Corrupción'!W33:W35,
IF(OR(H33&lt;&gt;"Corrupción",H33&lt;&gt;"Lavado de Activos",H33&lt;&gt;"Financiación del Terrorismo",H33&lt;&gt;"Trámites, OPAs y Consultas de Acceso a la Información Pública"),IF(AC33="","",
IF(AND(AC33&gt;0,AC33&lt;0.4),"Muy Baja",
IF(AND(AC33&gt;=0.4,AC33&lt;0.6),"Baja",
IF(AND(AC33&gt;=0.6,AC33&lt;0.8),"Media",
IF(AND(AC33&gt;=0.8,AC33&lt;1),"Alta",
IF(AC33&gt;=1,"Muy Alta","")))))))))</f>
        <v>Muy Alta</v>
      </c>
      <c r="AC33" s="108">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IF('[9]5. Valoración de Controles'!U35&gt;0,'[9]5. Valoración de Controles'!U35,
IF('[9]5. Valoración de Controles'!U34&gt;0,'[9]5. Valoración de Controles'!U34,
IF('[9]5. Valoración de Controles'!U33&gt;0,'[9]5. Valoración de Controles'!U33,L33))))))</f>
        <v>1</v>
      </c>
      <c r="AD33" s="101" t="str">
        <f>IF(H33="","",
IF(OR(H33="Corrupción",H33="Lavado de Activos",H33="Financiación del Terrorismo",H33="Trámites, OPAs y Consultas de Acceso a la Información Pública"),'[9]3. Impacto Riesgo de Corrupción'!Z33:Z35,
IF(OR(H33&lt;&gt;"Corrupción",H33&lt;&gt;"Lavado de Activos",H33&lt;&gt;"Financiación del Terrorismo",H33&lt;&gt;"Trámites, OPAs y Consultas de Acceso a la Información Pública"),
IF(AE33="","",
IF(AND(AE33&gt;0,AE33&lt;0.4),"Leve",
IF(AND(AE33&gt;=0.4,AE33&lt;0.6),"Menor",
IF(AND(AE33&gt;=0.6,AE33&lt;0.8),"Moderado",
IF(AND(AE33&gt;=0.8,AE33&lt;1),"Mayor",
IF(AE33&gt;=1,"Catastrófico","")))))))))</f>
        <v>Mayor</v>
      </c>
      <c r="AE33" s="108">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IF('[9]5. Valoración de Controles'!V35&gt;0,'[9]5. Valoración de Controles'!V35,
IF('[9]5. Valoración de Controles'!V34&gt;0,'[9]5. Valoración de Controles'!V34,
IF('[9]5. Valoración de Controles'!V33&gt;0,'[9]5. Valoración de Controles'!V33,O33))))))</f>
        <v>0.8</v>
      </c>
      <c r="AF33" s="103" t="str">
        <f>IF(AND(AB33="Muy Alta",OR(AD33="Leve",AD33="Menor",AD33="Moderado",AD33="Mayor")),"Alto",
IF(AND(AB33="Alta",OR(AD33="Leve",AD33="Menor")),"Moderado",
IF(AND(AB33="Alta",OR(AD33="Moderado",AD33="Mayor")),"Alto",
IF(AND(AB33="Media",OR(AD33="Leve",AD33="Menor",AD33="Moderado")),"Moderado",
IF(AND(AB33="Media",OR(AD33="Mayor")),"Alto",
IF(AND(AB33="Baja",OR(AD33="Leve")),"Bajo",
IF(AND(OR(AB33="Baja",AB33="Improbable"),OR(AD33="Menor",AD33="Moderado")),"Moderado",
IF(AND(OR(AB33="Baja",AB33="Improbable"),AD33="Mayor"),"Alto",
IF(AND(AB33="Muy Baja",OR(AD33="Leve",AD33="Menor")),"Bajo",
IF(AND(OR(AB33="Muy Baja",AB33="Rara vez"),OR(AD33="Moderado")),"Moderado",
IF(AND(OR(AB33="Muy Baja",AB33="Rara vez"),AD33="Mayor"),"Alto",
IF(AND(OR(AB33="Casi seguro",AB33="Probable",AB33="Posible"),AD33="Mayor"),"Extremo",
IF(AND(AB33="Casi seguro",AD33="Moderado"),"Extremo",
IF(AND(OR(AB33="Probable",AB33="Posible"),OR(AD33="Moderado")),"Alto",
IF(AD33="Catastrófico","Extremo","")))))))))))))))</f>
        <v>Alto</v>
      </c>
      <c r="AG33" s="121" t="s">
        <v>50</v>
      </c>
      <c r="AH33" s="122" t="s">
        <v>118</v>
      </c>
      <c r="AI33" s="111" t="s">
        <v>86</v>
      </c>
      <c r="AJ33" s="112" t="s">
        <v>71</v>
      </c>
      <c r="AK33" s="112" t="str">
        <f>IF(AI33="","","∑ Peso porcentual de cada acción definida")</f>
        <v>∑ Peso porcentual de cada acción definida</v>
      </c>
      <c r="AL33" s="100" t="s">
        <v>119</v>
      </c>
      <c r="AM33" s="77"/>
      <c r="AN33" s="77"/>
      <c r="AO33" s="77"/>
      <c r="AP33" s="77"/>
      <c r="AQ33" s="77"/>
      <c r="AR33" s="77"/>
      <c r="AS33" s="77"/>
      <c r="AT33" s="77"/>
      <c r="AU33" s="77"/>
      <c r="AV33" s="77"/>
      <c r="AW33" s="77"/>
      <c r="AX33" s="77"/>
      <c r="AY33" s="77"/>
      <c r="AZ33" s="77"/>
      <c r="BA33" s="77"/>
      <c r="BB33" s="77"/>
      <c r="BC33" s="77"/>
      <c r="BD33" s="77"/>
      <c r="BE33" s="77"/>
      <c r="BF33" s="77"/>
    </row>
    <row r="34" spans="1:58" ht="31.5" customHeight="1">
      <c r="A34" s="114"/>
      <c r="B34" s="114"/>
      <c r="C34" s="114"/>
      <c r="D34" s="114"/>
      <c r="E34" s="114"/>
      <c r="F34" s="114"/>
      <c r="G34" s="114"/>
      <c r="H34" s="114"/>
      <c r="I34" s="114"/>
      <c r="J34" s="114"/>
      <c r="K34" s="114"/>
      <c r="L34" s="114"/>
      <c r="M34" s="114"/>
      <c r="N34" s="114"/>
      <c r="O34" s="114"/>
      <c r="P34" s="114"/>
      <c r="Q34" s="104">
        <f>IF($H$33="","",
IF(OR($H$33="Corrupción",$H$33="Lavado de Activos",$H$33="Financiación del Terrorismo",$H$33="Trámites, OPAs y Consultas de Acceso a la Información Pública"),'[9]6.Valoración Control Corrupción'!$E34,'[9]5. Valoración de Controles'!$E34))</f>
        <v>0</v>
      </c>
      <c r="R34" s="105">
        <f>IF($H$33="","",
IF(OR($H$33="Corrupción",$H$33="Lavado de Activos",$H$33="Financiación del Terrorismo",$H$33="Trámites, OPAs y Consultas de Acceso a la Información Pública"),"No Aplica",'[9]5. Valoración de Controles'!$I34))</f>
        <v>0</v>
      </c>
      <c r="S34" s="105" t="str">
        <f>IF($H$33="","",
IF(OR($H$33="Corrupción",$H$33="Lavado de Activos",$H$33="Financiación del Terrorismo",$H$33="Trámites, OPAs y Consultas de Acceso a la Información Pública"),"No Aplica",'[9]5. Valoración de Controles'!$J34))</f>
        <v/>
      </c>
      <c r="T34" s="105">
        <f>IF($H$33="","",
IF(OR($H$33="Corrupción",$H$33="Lavado de Activos",$H$33="Financiación del Terrorismo",$H$33="Trámites, OPAs y Consultas de Acceso a la Información Pública"),"No Aplica",'[9]5. Valoración de Controles'!$K34))</f>
        <v>0</v>
      </c>
      <c r="U34" s="105">
        <f>IF($H$33="","",
IF(OR($H$33="Corrupción",$H$33="Lavado de Activos",$H$33="Financiación del Terrorismo",$H$33="Trámites, OPAs y Consultas de Acceso a la Información Pública"),"No Aplica",'[9]5. Valoración de Controles'!$L34))</f>
        <v>0</v>
      </c>
      <c r="V34" s="105">
        <f>IF($H$33="","",
IF(OR($H$33="Corrupción",$H$33="Lavado de Activos",$H$33="Financiación del Terrorismo",$H$33="Trámites, OPAs y Consultas de Acceso a la Información Pública"),"No Aplica",'[9]5. Valoración de Controles'!$M34))</f>
        <v>0</v>
      </c>
      <c r="W34" s="105">
        <f>IF($H$33="","",
IF(OR($H$33="Corrupción",$H$33="Lavado de Activos",$H$33="Financiación del Terrorismo",$H$33="Trámites, OPAs y Consultas de Acceso a la Información Pública"),"No Aplica",'[9]5. Valoración de Controles'!$N34))</f>
        <v>0</v>
      </c>
      <c r="X34" s="106">
        <f>IF($H$33="","",
IF(OR($H$33="Corrupción",$H$33="Lavado de Activos",$H$33="Financiación del Terrorismo",$H$33="Trámites, OPAs y Consultas de Acceso a la Información Pública"),"No Aplica",'[9]5. Valoración de Controles'!$O34))</f>
        <v>0</v>
      </c>
      <c r="Y34" s="106">
        <f>IF($H$33="","",
IF(OR($H$33="Corrupción",$H$33="Lavado de Activos",$H$33="Financiación del Terrorismo",$H$33="Trámites, OPAs y Consultas de Acceso a la Información Pública"),"No Aplica",'[9]5. Valoración de Controles'!$P34))</f>
        <v>0</v>
      </c>
      <c r="Z34" s="106">
        <f>IF($H$33="","",
IF(OR($H$33="Corrupción",$H$33="Lavado de Activos",$H$33="Financiación del Terrorismo",$H$33="Trámites, OPAs y Consultas de Acceso a la Información Pública"),"No Aplica",'[9]5. Valoración de Controles'!$Q34))</f>
        <v>0</v>
      </c>
      <c r="AA34" s="107" t="str">
        <f>IF($H$33="","",
IF(OR($H$33="Corrupción",$H$33="Lavado de Activos",$H$33="Financiación del Terrorismo",$H$33="Trámites, OPAs y Consultas de Acceso a la Información Pública"),"No aplica",'[9]5. Valoración de Controles'!$R34))</f>
        <v/>
      </c>
      <c r="AB34" s="114"/>
      <c r="AC34" s="114"/>
      <c r="AD34" s="114"/>
      <c r="AE34" s="114"/>
      <c r="AF34" s="114"/>
      <c r="AG34" s="121"/>
      <c r="AH34" s="123"/>
      <c r="AI34" s="114"/>
      <c r="AJ34" s="114"/>
      <c r="AK34" s="114"/>
      <c r="AL34" s="114"/>
      <c r="AM34" s="77"/>
      <c r="AN34" s="77"/>
      <c r="AO34" s="77"/>
      <c r="AP34" s="77"/>
      <c r="AQ34" s="77"/>
      <c r="AR34" s="77"/>
      <c r="AS34" s="77"/>
      <c r="AT34" s="77"/>
      <c r="AU34" s="77"/>
      <c r="AV34" s="77"/>
      <c r="AW34" s="77"/>
      <c r="AX34" s="77"/>
      <c r="AY34" s="77"/>
      <c r="AZ34" s="77"/>
      <c r="BA34" s="77"/>
      <c r="BB34" s="77"/>
      <c r="BC34" s="77"/>
      <c r="BD34" s="77"/>
      <c r="BE34" s="77"/>
      <c r="BF34" s="77"/>
    </row>
    <row r="35" spans="1:58" ht="31.5" customHeight="1">
      <c r="A35" s="96"/>
      <c r="B35" s="96"/>
      <c r="C35" s="96"/>
      <c r="D35" s="96"/>
      <c r="E35" s="96"/>
      <c r="F35" s="96"/>
      <c r="G35" s="96"/>
      <c r="H35" s="96"/>
      <c r="I35" s="96"/>
      <c r="J35" s="96"/>
      <c r="K35" s="96"/>
      <c r="L35" s="96"/>
      <c r="M35" s="96"/>
      <c r="N35" s="96"/>
      <c r="O35" s="96"/>
      <c r="P35" s="96"/>
      <c r="Q35" s="104">
        <f>IF($H$33="","",
IF(OR($H$33="Corrupción",$H$33="Lavado de Activos",$H$33="Financiación del Terrorismo",$H$33="Trámites, OPAs y Consultas de Acceso a la Información Pública"),'[9]6.Valoración Control Corrupción'!$E35,'[9]5. Valoración de Controles'!$E35))</f>
        <v>0</v>
      </c>
      <c r="R35" s="105">
        <f>IF($H$33="","",
IF(OR($H$33="Corrupción",$H$33="Lavado de Activos",$H$33="Financiación del Terrorismo",$H$33="Trámites, OPAs y Consultas de Acceso a la Información Pública"),"No Aplica",'[9]5. Valoración de Controles'!$I35))</f>
        <v>0</v>
      </c>
      <c r="S35" s="105" t="str">
        <f>IF($H$33="","",
IF(OR($H$33="Corrupción",$H$33="Lavado de Activos",$H$33="Financiación del Terrorismo",$H$33="Trámites, OPAs y Consultas de Acceso a la Información Pública"),"No Aplica",'[9]5. Valoración de Controles'!$J35))</f>
        <v/>
      </c>
      <c r="T35" s="105">
        <f>IF($H$33="","",
IF(OR($H$33="Corrupción",$H$33="Lavado de Activos",$H$33="Financiación del Terrorismo",$H$33="Trámites, OPAs y Consultas de Acceso a la Información Pública"),"No Aplica",'[9]5. Valoración de Controles'!$K35))</f>
        <v>0</v>
      </c>
      <c r="U35" s="105">
        <f>IF($H$33="","",
IF(OR($H$33="Corrupción",$H$33="Lavado de Activos",$H$33="Financiación del Terrorismo",$H$33="Trámites, OPAs y Consultas de Acceso a la Información Pública"),"No Aplica",'[9]5. Valoración de Controles'!$L35))</f>
        <v>0</v>
      </c>
      <c r="V35" s="105">
        <f>IF($H$33="","",
IF(OR($H$33="Corrupción",$H$33="Lavado de Activos",$H$33="Financiación del Terrorismo",$H$33="Trámites, OPAs y Consultas de Acceso a la Información Pública"),"No Aplica",'[9]5. Valoración de Controles'!$M35))</f>
        <v>0</v>
      </c>
      <c r="W35" s="105">
        <f>IF($H$33="","",
IF(OR($H$33="Corrupción",$H$33="Lavado de Activos",$H$33="Financiación del Terrorismo",$H$33="Trámites, OPAs y Consultas de Acceso a la Información Pública"),"No Aplica",'[9]5. Valoración de Controles'!$N35))</f>
        <v>0</v>
      </c>
      <c r="X35" s="106">
        <f>IF($H$33="","",
IF(OR($H$33="Corrupción",$H$33="Lavado de Activos",$H$33="Financiación del Terrorismo",$H$33="Trámites, OPAs y Consultas de Acceso a la Información Pública"),"No Aplica",'[9]5. Valoración de Controles'!$O35))</f>
        <v>0</v>
      </c>
      <c r="Y35" s="106">
        <f>IF($H$33="","",
IF(OR($H$33="Corrupción",$H$33="Lavado de Activos",$H$33="Financiación del Terrorismo",$H$33="Trámites, OPAs y Consultas de Acceso a la Información Pública"),"No Aplica",'[9]5. Valoración de Controles'!$P35))</f>
        <v>0</v>
      </c>
      <c r="Z35" s="106">
        <f>IF($H$33="","",
IF(OR($H$33="Corrupción",$H$33="Lavado de Activos",$H$33="Financiación del Terrorismo",$H$33="Trámites, OPAs y Consultas de Acceso a la Información Pública"),"No Aplica",'[9]5. Valoración de Controles'!$Q35))</f>
        <v>0</v>
      </c>
      <c r="AA35" s="107" t="str">
        <f>IF($H$33="","",
IF(OR($H$33="Corrupción",$H$33="Lavado de Activos",$H$33="Financiación del Terrorismo",$H$33="Trámites, OPAs y Consultas de Acceso a la Información Pública"),"No aplica",'[9]5. Valoración de Controles'!$R35))</f>
        <v/>
      </c>
      <c r="AB35" s="96"/>
      <c r="AC35" s="96"/>
      <c r="AD35" s="96"/>
      <c r="AE35" s="96"/>
      <c r="AF35" s="96"/>
      <c r="AG35" s="121"/>
      <c r="AH35" s="123"/>
      <c r="AI35" s="96"/>
      <c r="AJ35" s="96"/>
      <c r="AK35" s="96"/>
      <c r="AL35" s="96"/>
      <c r="AM35" s="77"/>
      <c r="AN35" s="77"/>
      <c r="AO35" s="77"/>
      <c r="AP35" s="77"/>
      <c r="AQ35" s="77"/>
      <c r="AR35" s="77"/>
      <c r="AS35" s="77"/>
      <c r="AT35" s="77"/>
      <c r="AU35" s="77"/>
      <c r="AV35" s="77"/>
      <c r="AW35" s="77"/>
      <c r="AX35" s="77"/>
      <c r="AY35" s="77"/>
      <c r="AZ35" s="77"/>
      <c r="BA35" s="77"/>
      <c r="BB35" s="77"/>
      <c r="BC35" s="77"/>
      <c r="BD35" s="77"/>
      <c r="BE35" s="77"/>
      <c r="BF35" s="77"/>
    </row>
    <row r="36" spans="1:58" ht="31.5" customHeight="1">
      <c r="A36" s="99">
        <v>10</v>
      </c>
      <c r="B36" s="100" t="str">
        <f>'[9]2. Identificación del Riesgo'!B36:B38</f>
        <v>Gestión Contractual</v>
      </c>
      <c r="C36" s="100" t="str">
        <f>IF('[9]2. Identificación del Riesgo'!C36:C38="","",'[9]2. Identificación del Riesgo'!C36:C38)</f>
        <v>Revisión de Documentos para suscribir contrato de prestación de servicios (Etapa Precontractual)</v>
      </c>
      <c r="D36" s="100" t="str">
        <f>IF('[9]2. Identificación del Riesgo'!D36:D38="","",'[9]2. Identificación del Riesgo'!D36:D38)</f>
        <v>Afectación Económica o Presupuestal</v>
      </c>
      <c r="E36" s="100" t="str">
        <f>IF('[9]2. Identificación del Riesgo'!E36:E38="","",'[9]2. Identificación del Riesgo'!E36:E38)</f>
        <v>El contratista presenta un conflicto de intereses pero no se declara impedido para desempeñar sus obligaciones, ante una situación en la que puede tener un interes particular o directo que afecte su regulación, gestión, control o decisiones.</v>
      </c>
      <c r="F36" s="100" t="str">
        <f>IF('[9]2. Identificación del Riesgo'!F36:F38="","",'[9]2. Identificación del Riesgo'!F36:F38)</f>
        <v>Falta de lineamientos que permitan tomar acciones o decisiones al momento en que se presente un conflicto de interes.</v>
      </c>
      <c r="G36" s="100" t="str">
        <f>IF('[9]2. Identificación del Riesgo'!G36:G38="","",'[9]2. Identificación del Riesgo'!G36:G38)</f>
        <v>Posibilidad de afectación economica o presupuestal cuando un contratista presenta un conflicto de intereses pero no se declara impedido para desempeñar sus obligaciones, ante una situación en la que puede tener un interes particular o directo que afecte su regulación, gestión, control o decisiones, debido a la falta de lineamientos que permitan tomar acciones o decisiones al momento en que se presente un conflicto de interes.</v>
      </c>
      <c r="H36" s="100" t="str">
        <f>IF('[9]2. Identificación del Riesgo'!H36:H38="","",'[9]2. Identificación del Riesgo'!H36:H38)</f>
        <v>Corrupción</v>
      </c>
      <c r="I36" s="100" t="str">
        <f>IF('[9]2. Identificación del Riesgo'!I36:I38="","",'[9]2. Identificación del Riesgo'!I36:I38)</f>
        <v>Usuarios, productos y practicas, organizacionales</v>
      </c>
      <c r="J36" s="100" t="str">
        <f>IF('[9]2. Identificación del Riesgo'!J36:J38="","",'[9]2. Identificación del Riesgo'!J36:J38)</f>
        <v>Posible: Al menos una vez en los últimos dos años.</v>
      </c>
      <c r="K36" s="101" t="str">
        <f>'[9]2. Identificación del Riesgo'!K36:K38</f>
        <v>Posible</v>
      </c>
      <c r="L36" s="102">
        <f>'[9]2. Identificación del Riesgo'!L36:L38</f>
        <v>0.6</v>
      </c>
      <c r="M36" s="100" t="str">
        <f>IF(OR('[9]2. Identificación del Riesgo'!H36:H38="Corrupción",'[9]2. Identificación del Riesgo'!H36:H38="Lavado de Activos",'[9]2. Identificación del Riesgo'!H36:H38="Financiación del Terrorismo",'[9]2. Identificación del Riesgo'!H36:H38="Trámites, OPAs y Consultas de Acceso a la Información Pública"),"No Aplica",
IF('[9]2. Identificación del Riesgo'!M36:M38="","",'[9]2. Identificación del Riesgo'!M36:M38))</f>
        <v>No Aplica</v>
      </c>
      <c r="N36" s="101" t="str">
        <f>'[9]2. Identificación del Riesgo'!N36:N38</f>
        <v>Catastrófico</v>
      </c>
      <c r="O36" s="102">
        <f>'[9]2. Identificación del Riesgo'!O36:O38</f>
        <v>1</v>
      </c>
      <c r="P36" s="103" t="str">
        <f>'[9]2. Identificación del Riesgo'!P36:P38</f>
        <v>Extremo</v>
      </c>
      <c r="Q36" s="104" t="str">
        <f>IF($H$36="","",
IF(OR($H$36="Corrupción",$H$36="Lavado de Activos",$H$36="Financiación del Terrorismo",$H$36="Trámites, OPAs y Consultas de Acceso a la Información Pública"),'[9]6.Valoración Control Corrupción'!$E36,'[9]5. Valoración de Controles'!$E36))</f>
        <v>El abogado encargado de llevar el proceso contractual, verifica el reporte realizado por el contratista en la herramienta SIDEAP. En caso de que se declare un conflicto de interes, el abogado procede a informarle al contratista, la no continuidad del proceso contractual e informa a los actores pertinentes la situación.</v>
      </c>
      <c r="R36" s="105" t="str">
        <f>IF($H$36="","",
IF(OR($H$36="Corrupción",$H$36="Lavado de Activos",$H$36="Financiación del Terrorismo",$H$36="Trámites, OPAs y Consultas de Acceso a la Información Pública"),"No Aplica",'[9]5. Valoración de Controles'!$I36))</f>
        <v>No Aplica</v>
      </c>
      <c r="S36" s="105" t="str">
        <f>IF($H$36="","",
IF(OR($H$36="Corrupción",$H$36="Lavado de Activos",$H$36="Financiación del Terrorismo",$H$36="Trámites, OPAs y Consultas de Acceso a la Información Pública"),"No Aplica",'[9]5. Valoración de Controles'!$J36))</f>
        <v>No Aplica</v>
      </c>
      <c r="T36" s="105" t="str">
        <f>IF($H$36="","",
IF(OR($H$36="Corrupción",$H$36="Lavado de Activos",$H$36="Financiación del Terrorismo",$H$36="Trámites, OPAs y Consultas de Acceso a la Información Pública"),"No Aplica",'[9]5. Valoración de Controles'!$K36))</f>
        <v>No Aplica</v>
      </c>
      <c r="U36" s="105" t="str">
        <f>IF($H$36="","",
IF(OR($H$36="Corrupción",$H$36="Lavado de Activos",$H$36="Financiación del Terrorismo",$H$36="Trámites, OPAs y Consultas de Acceso a la Información Pública"),"No Aplica",'[9]5. Valoración de Controles'!$L36))</f>
        <v>No Aplica</v>
      </c>
      <c r="V36" s="105" t="str">
        <f>IF($H$36="","",
IF(OR($H$36="Corrupción",$H$36="Lavado de Activos",$H$36="Financiación del Terrorismo",$H$36="Trámites, OPAs y Consultas de Acceso a la Información Pública"),"No Aplica",'[9]5. Valoración de Controles'!$M36))</f>
        <v>No Aplica</v>
      </c>
      <c r="W36" s="105" t="str">
        <f>IF($H$36="","",
IF(OR($H$36="Corrupción",$H$36="Lavado de Activos",$H$36="Financiación del Terrorismo",$H$36="Trámites, OPAs y Consultas de Acceso a la Información Pública"),"No Aplica",'[9]5. Valoración de Controles'!$N36))</f>
        <v>No Aplica</v>
      </c>
      <c r="X36" s="106" t="str">
        <f>IF($H$36="","",
IF(OR($H$36="Corrupción",$H$36="Lavado de Activos",$H$36="Financiación del Terrorismo",$H$36="Trámites, OPAs y Consultas de Acceso a la Información Pública"),"No Aplica",'[9]5. Valoración de Controles'!$O36))</f>
        <v>No Aplica</v>
      </c>
      <c r="Y36" s="106" t="str">
        <f>IF($H$36="","",
IF(OR($H$36="Corrupción",$H$36="Lavado de Activos",$H$36="Financiación del Terrorismo",$H$36="Trámites, OPAs y Consultas de Acceso a la Información Pública"),"No Aplica",'[9]5. Valoración de Controles'!$P36))</f>
        <v>No Aplica</v>
      </c>
      <c r="Z36" s="106" t="str">
        <f>IF($H$36="","",
IF(OR($H$36="Corrupción",$H$36="Lavado de Activos",$H$36="Financiación del Terrorismo",$H$36="Trámites, OPAs y Consultas de Acceso a la Información Pública"),"No Aplica",'[9]5. Valoración de Controles'!$Q36))</f>
        <v>No Aplica</v>
      </c>
      <c r="AA36" s="107" t="str">
        <f>IF($H$36="","",
IF(OR($H$36="Corrupción",$H$36="Lavado de Activos",$H$36="Financiación del Terrorismo",$H$36="Trámites, OPAs y Consultas de Acceso a la Información Pública"),"No aplica",'[9]5. Valoración de Controles'!$R36))</f>
        <v>No aplica</v>
      </c>
      <c r="AB36" s="101" t="str">
        <f>IF(H36="","",
IF(OR(H36="Corrupción",H36="Lavado de Activos",H36="Financiación del Terrorismo",H36="Trámites, OPAs y Consultas de Acceso a la Información Pública"),'[9]6.Valoración Control Corrupción'!W36:W38,
IF(OR(H36&lt;&gt;"Corrupción",H36&lt;&gt;"Lavado de Activos",H36&lt;&gt;"Financiación del Terrorismo",H36&lt;&gt;"Trámites, OPAs y Consultas de Acceso a la Información Pública"),IF(AC36="","",
IF(AND(AC36&gt;0,AC36&lt;0.4),"Muy Baja",
IF(AND(AC36&gt;=0.4,AC36&lt;0.6),"Baja",
IF(AND(AC36&gt;=0.6,AC36&lt;0.8),"Media",
IF(AND(AC36&gt;=0.8,AC36&lt;1),"Alta",
IF(AC36&gt;=1,"Muy Alta","")))))))))</f>
        <v>Improbable</v>
      </c>
      <c r="AC36" s="108"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IF('[9]5. Valoración de Controles'!U38&gt;0,'[9]5. Valoración de Controles'!U38,
IF('[9]5. Valoración de Controles'!U37&gt;0,'[9]5. Valoración de Controles'!U37,
IF('[9]5. Valoración de Controles'!U36&gt;0,'[9]5. Valoración de Controles'!U36,L36))))))</f>
        <v>No aplica</v>
      </c>
      <c r="AD36" s="101" t="str">
        <f>IF(H36="","",
IF(OR(H36="Corrupción",H36="Lavado de Activos",H36="Financiación del Terrorismo",H36="Trámites, OPAs y Consultas de Acceso a la Información Pública"),'[9]3. Impacto Riesgo de Corrupción'!Z36:Z38,
IF(OR(H36&lt;&gt;"Corrupción",H36&lt;&gt;"Lavado de Activos",H36&lt;&gt;"Financiación del Terrorismo",H36&lt;&gt;"Trámites, OPAs y Consultas de Acceso a la Información Pública"),
IF(AE36="","",
IF(AND(AE36&gt;0,AE36&lt;0.4),"Leve",
IF(AND(AE36&gt;=0.4,AE36&lt;0.6),"Menor",
IF(AND(AE36&gt;=0.6,AE36&lt;0.8),"Moderado",
IF(AND(AE36&gt;=0.8,AE36&lt;1),"Mayor",
IF(AE36&gt;=1,"Catastrófico","")))))))))</f>
        <v>Catastrófico</v>
      </c>
      <c r="AE36" s="108"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IF('[9]5. Valoración de Controles'!V38&gt;0,'[9]5. Valoración de Controles'!V38,
IF('[9]5. Valoración de Controles'!V37&gt;0,'[9]5. Valoración de Controles'!V37,
IF('[9]5. Valoración de Controles'!V36&gt;0,'[9]5. Valoración de Controles'!V36,O36))))))</f>
        <v>No aplica</v>
      </c>
      <c r="AF36" s="103" t="str">
        <f>IF(AND(AB36="Muy Alta",OR(AD36="Leve",AD36="Menor",AD36="Moderado",AD36="Mayor")),"Alto",
IF(AND(AB36="Alta",OR(AD36="Leve",AD36="Menor")),"Moderado",
IF(AND(AB36="Alta",OR(AD36="Moderado",AD36="Mayor")),"Alto",
IF(AND(AB36="Media",OR(AD36="Leve",AD36="Menor",AD36="Moderado")),"Moderado",
IF(AND(AB36="Media",OR(AD36="Mayor")),"Alto",
IF(AND(AB36="Baja",OR(AD36="Leve")),"Bajo",
IF(AND(OR(AB36="Baja",AB36="Improbable"),OR(AD36="Menor",AD36="Moderado")),"Moderado",
IF(AND(OR(AB36="Baja",AB36="Improbable"),AD36="Mayor"),"Alto",
IF(AND(AB36="Muy Baja",OR(AD36="Leve",AD36="Menor")),"Bajo",
IF(AND(OR(AB36="Muy Baja",AB36="Rara vez"),OR(AD36="Moderado")),"Moderado",
IF(AND(OR(AB36="Muy Baja",AB36="Rara vez"),AD36="Mayor"),"Alto",
IF(AND(OR(AB36="Casi seguro",AB36="Probable",AB36="Posible"),AD36="Mayor"),"Extremo",
IF(AND(AB36="Casi seguro",AD36="Moderado"),"Extremo",
IF(AND(OR(AB36="Probable",AB36="Posible"),OR(AD36="Moderado")),"Alto",
IF(AD36="Catastrófico","Extremo","")))))))))))))))</f>
        <v>Extremo</v>
      </c>
      <c r="AG36" s="121" t="s">
        <v>49</v>
      </c>
      <c r="AH36" s="110" t="str">
        <f>IF(AG36="Reducir (Mitigar)","Debe establecer el plan de acción a implementar para mitigar el nivel del riesgo",
IF(AG36="Reducir (Transferir)","No amerita plan de acción. Debe tercerizar la actividad que genera este riesgo o adquirir polizas para evitar responsabilidad economica, sin embargo mantiene la responsabilidad reputacional",
IF(AG36="Aceptar","No amerita plan de acción. Asuma las consecuencias de la materialización del riesgo",
IF(AG36="Evitar","No amerita plan de acción. No ejecute la actividad que genera el riesgo",
IF(AG36="Reducir","Debe establecer el plan de acción a implementar para mitigar el nivel del riesgo",
IF(AG36="Compartir","No amerita plan de acción. Comparta el riesgo con una parte interesada que pueda gestionarlo con mas eficacia",""))))))</f>
        <v>Debe establecer el plan de acción a implementar para mitigar el nivel del riesgo</v>
      </c>
      <c r="AI36" s="124" t="s">
        <v>121</v>
      </c>
      <c r="AJ36" s="125" t="s">
        <v>122</v>
      </c>
      <c r="AK36" s="112" t="str">
        <f>IF(AI36="","","∑ Peso porcentual de cada acción definida")</f>
        <v>∑ Peso porcentual de cada acción definida</v>
      </c>
      <c r="AL36" s="100" t="s">
        <v>119</v>
      </c>
      <c r="AM36" s="77"/>
      <c r="AN36" s="77"/>
      <c r="AO36" s="77"/>
      <c r="AP36" s="77"/>
      <c r="AQ36" s="77"/>
      <c r="AR36" s="77"/>
      <c r="AS36" s="77"/>
      <c r="AT36" s="77"/>
      <c r="AU36" s="77"/>
      <c r="AV36" s="77"/>
      <c r="AW36" s="77"/>
      <c r="AX36" s="77"/>
      <c r="AY36" s="77"/>
      <c r="AZ36" s="77"/>
      <c r="BA36" s="77"/>
      <c r="BB36" s="77"/>
      <c r="BC36" s="77"/>
      <c r="BD36" s="77"/>
      <c r="BE36" s="77"/>
      <c r="BF36" s="77"/>
    </row>
    <row r="37" spans="1:58" ht="31.5" customHeight="1">
      <c r="A37" s="114"/>
      <c r="B37" s="114"/>
      <c r="C37" s="114"/>
      <c r="D37" s="114"/>
      <c r="E37" s="114"/>
      <c r="F37" s="114"/>
      <c r="G37" s="114"/>
      <c r="H37" s="114"/>
      <c r="I37" s="114"/>
      <c r="J37" s="114"/>
      <c r="K37" s="114"/>
      <c r="L37" s="114"/>
      <c r="M37" s="114"/>
      <c r="N37" s="114"/>
      <c r="O37" s="114"/>
      <c r="P37" s="114"/>
      <c r="Q37" s="104">
        <f>IF($H$36="","",
IF(OR($H$36="Corrupción",$H$36="Lavado de Activos",$H$36="Financiación del Terrorismo",$H$36="Trámites, OPAs y Consultas de Acceso a la Información Pública"),'[9]6.Valoración Control Corrupción'!$E37,'[9]5. Valoración de Controles'!$E37))</f>
        <v>0</v>
      </c>
      <c r="R37" s="105" t="str">
        <f>IF($H$36="","",
IF(OR($H$36="Corrupción",$H$36="Lavado de Activos",$H$36="Financiación del Terrorismo",$H$36="Trámites, OPAs y Consultas de Acceso a la Información Pública"),"No Aplica",'[9]5. Valoración de Controles'!$I37))</f>
        <v>No Aplica</v>
      </c>
      <c r="S37" s="105" t="str">
        <f>IF($H$36="","",
IF(OR($H$36="Corrupción",$H$36="Lavado de Activos",$H$36="Financiación del Terrorismo",$H$36="Trámites, OPAs y Consultas de Acceso a la Información Pública"),"No Aplica",'[9]5. Valoración de Controles'!$J37))</f>
        <v>No Aplica</v>
      </c>
      <c r="T37" s="105" t="str">
        <f>IF($H$36="","",
IF(OR($H$36="Corrupción",$H$36="Lavado de Activos",$H$36="Financiación del Terrorismo",$H$36="Trámites, OPAs y Consultas de Acceso a la Información Pública"),"No Aplica",'[9]5. Valoración de Controles'!$K37))</f>
        <v>No Aplica</v>
      </c>
      <c r="U37" s="105" t="str">
        <f>IF($H$36="","",
IF(OR($H$36="Corrupción",$H$36="Lavado de Activos",$H$36="Financiación del Terrorismo",$H$36="Trámites, OPAs y Consultas de Acceso a la Información Pública"),"No Aplica",'[9]5. Valoración de Controles'!$L37))</f>
        <v>No Aplica</v>
      </c>
      <c r="V37" s="105" t="str">
        <f>IF($H$36="","",
IF(OR($H$36="Corrupción",$H$36="Lavado de Activos",$H$36="Financiación del Terrorismo",$H$36="Trámites, OPAs y Consultas de Acceso a la Información Pública"),"No Aplica",'[9]5. Valoración de Controles'!$M37))</f>
        <v>No Aplica</v>
      </c>
      <c r="W37" s="105" t="str">
        <f>IF($H$36="","",
IF(OR($H$36="Corrupción",$H$36="Lavado de Activos",$H$36="Financiación del Terrorismo",$H$36="Trámites, OPAs y Consultas de Acceso a la Información Pública"),"No Aplica",'[9]5. Valoración de Controles'!$N37))</f>
        <v>No Aplica</v>
      </c>
      <c r="X37" s="106" t="str">
        <f>IF($H$36="","",
IF(OR($H$36="Corrupción",$H$36="Lavado de Activos",$H$36="Financiación del Terrorismo",$H$36="Trámites, OPAs y Consultas de Acceso a la Información Pública"),"No Aplica",'[9]5. Valoración de Controles'!$O37))</f>
        <v>No Aplica</v>
      </c>
      <c r="Y37" s="106" t="str">
        <f>IF($H$36="","",
IF(OR($H$36="Corrupción",$H$36="Lavado de Activos",$H$36="Financiación del Terrorismo",$H$36="Trámites, OPAs y Consultas de Acceso a la Información Pública"),"No Aplica",'[9]5. Valoración de Controles'!$P37))</f>
        <v>No Aplica</v>
      </c>
      <c r="Z37" s="106" t="str">
        <f>IF($H$36="","",
IF(OR($H$36="Corrupción",$H$36="Lavado de Activos",$H$36="Financiación del Terrorismo",$H$36="Trámites, OPAs y Consultas de Acceso a la Información Pública"),"No Aplica",'[9]5. Valoración de Controles'!$Q37))</f>
        <v>No Aplica</v>
      </c>
      <c r="AA37" s="107" t="str">
        <f>IF($H$36="","",
IF(OR($H$36="Corrupción",$H$36="Lavado de Activos",$H$36="Financiación del Terrorismo",$H$36="Trámites, OPAs y Consultas de Acceso a la Información Pública"),"No aplica",'[9]5. Valoración de Controles'!$R37))</f>
        <v>No aplica</v>
      </c>
      <c r="AB37" s="114"/>
      <c r="AC37" s="114"/>
      <c r="AD37" s="114"/>
      <c r="AE37" s="114"/>
      <c r="AF37" s="114"/>
      <c r="AG37" s="121"/>
      <c r="AH37" s="114"/>
      <c r="AI37" s="126"/>
      <c r="AJ37" s="127"/>
      <c r="AK37" s="114"/>
      <c r="AL37" s="114"/>
      <c r="AM37" s="116"/>
      <c r="AN37" s="116"/>
      <c r="AO37" s="116"/>
      <c r="AP37" s="116"/>
      <c r="AQ37" s="116"/>
      <c r="AR37" s="116"/>
      <c r="AS37" s="116"/>
      <c r="AT37" s="116"/>
      <c r="AU37" s="116"/>
      <c r="AV37" s="116"/>
      <c r="AW37" s="116"/>
      <c r="AX37" s="116"/>
      <c r="AY37" s="116"/>
      <c r="AZ37" s="116"/>
      <c r="BA37" s="116"/>
      <c r="BB37" s="116"/>
      <c r="BC37" s="116"/>
      <c r="BD37" s="116"/>
      <c r="BE37" s="116"/>
      <c r="BF37" s="116"/>
    </row>
    <row r="38" spans="1:58" ht="31.5" customHeight="1">
      <c r="A38" s="96"/>
      <c r="B38" s="96"/>
      <c r="C38" s="96"/>
      <c r="D38" s="96"/>
      <c r="E38" s="96"/>
      <c r="F38" s="96"/>
      <c r="G38" s="96"/>
      <c r="H38" s="96"/>
      <c r="I38" s="96"/>
      <c r="J38" s="96"/>
      <c r="K38" s="96"/>
      <c r="L38" s="96"/>
      <c r="M38" s="96"/>
      <c r="N38" s="96"/>
      <c r="O38" s="96"/>
      <c r="P38" s="96"/>
      <c r="Q38" s="104">
        <f>IF($H$36="","",
IF(OR($H$36="Corrupción",$H$36="Lavado de Activos",$H$36="Financiación del Terrorismo",$H$36="Trámites, OPAs y Consultas de Acceso a la Información Pública"),'[9]6.Valoración Control Corrupción'!$E38,'[9]5. Valoración de Controles'!$E38))</f>
        <v>0</v>
      </c>
      <c r="R38" s="105" t="str">
        <f>IF($H$36="","",
IF(OR($H$36="Corrupción",$H$36="Lavado de Activos",$H$36="Financiación del Terrorismo",$H$36="Trámites, OPAs y Consultas de Acceso a la Información Pública"),"No Aplica",'[9]5. Valoración de Controles'!$I38))</f>
        <v>No Aplica</v>
      </c>
      <c r="S38" s="105" t="str">
        <f>IF($H$36="","",
IF(OR($H$36="Corrupción",$H$36="Lavado de Activos",$H$36="Financiación del Terrorismo",$H$36="Trámites, OPAs y Consultas de Acceso a la Información Pública"),"No Aplica",'[9]5. Valoración de Controles'!$J38))</f>
        <v>No Aplica</v>
      </c>
      <c r="T38" s="105" t="str">
        <f>IF($H$36="","",
IF(OR($H$36="Corrupción",$H$36="Lavado de Activos",$H$36="Financiación del Terrorismo",$H$36="Trámites, OPAs y Consultas de Acceso a la Información Pública"),"No Aplica",'[9]5. Valoración de Controles'!$K38))</f>
        <v>No Aplica</v>
      </c>
      <c r="U38" s="105" t="str">
        <f>IF($H$36="","",
IF(OR($H$36="Corrupción",$H$36="Lavado de Activos",$H$36="Financiación del Terrorismo",$H$36="Trámites, OPAs y Consultas de Acceso a la Información Pública"),"No Aplica",'[9]5. Valoración de Controles'!$L38))</f>
        <v>No Aplica</v>
      </c>
      <c r="V38" s="105" t="str">
        <f>IF($H$36="","",
IF(OR($H$36="Corrupción",$H$36="Lavado de Activos",$H$36="Financiación del Terrorismo",$H$36="Trámites, OPAs y Consultas de Acceso a la Información Pública"),"No Aplica",'[9]5. Valoración de Controles'!$M38))</f>
        <v>No Aplica</v>
      </c>
      <c r="W38" s="105" t="str">
        <f>IF($H$36="","",
IF(OR($H$36="Corrupción",$H$36="Lavado de Activos",$H$36="Financiación del Terrorismo",$H$36="Trámites, OPAs y Consultas de Acceso a la Información Pública"),"No Aplica",'[9]5. Valoración de Controles'!$N38))</f>
        <v>No Aplica</v>
      </c>
      <c r="X38" s="106" t="str">
        <f>IF($H$36="","",
IF(OR($H$36="Corrupción",$H$36="Lavado de Activos",$H$36="Financiación del Terrorismo",$H$36="Trámites, OPAs y Consultas de Acceso a la Información Pública"),"No Aplica",'[9]5. Valoración de Controles'!$O38))</f>
        <v>No Aplica</v>
      </c>
      <c r="Y38" s="106" t="str">
        <f>IF($H$36="","",
IF(OR($H$36="Corrupción",$H$36="Lavado de Activos",$H$36="Financiación del Terrorismo",$H$36="Trámites, OPAs y Consultas de Acceso a la Información Pública"),"No Aplica",'[9]5. Valoración de Controles'!$P38))</f>
        <v>No Aplica</v>
      </c>
      <c r="Z38" s="106" t="str">
        <f>IF($H$36="","",
IF(OR($H$36="Corrupción",$H$36="Lavado de Activos",$H$36="Financiación del Terrorismo",$H$36="Trámites, OPAs y Consultas de Acceso a la Información Pública"),"No Aplica",'[9]5. Valoración de Controles'!$Q38))</f>
        <v>No Aplica</v>
      </c>
      <c r="AA38" s="107" t="str">
        <f>IF($H$36="","",
IF(OR($H$36="Corrupción",$H$36="Lavado de Activos",$H$36="Financiación del Terrorismo",$H$36="Trámites, OPAs y Consultas de Acceso a la Información Pública"),"No aplica",'[9]5. Valoración de Controles'!$R38))</f>
        <v>No aplica</v>
      </c>
      <c r="AB38" s="96"/>
      <c r="AC38" s="96"/>
      <c r="AD38" s="96"/>
      <c r="AE38" s="96"/>
      <c r="AF38" s="96"/>
      <c r="AG38" s="121"/>
      <c r="AH38" s="96"/>
      <c r="AI38" s="126"/>
      <c r="AJ38" s="127"/>
      <c r="AK38" s="96"/>
      <c r="AL38" s="96"/>
      <c r="AM38" s="116"/>
      <c r="AN38" s="116"/>
      <c r="AO38" s="116"/>
      <c r="AP38" s="116"/>
      <c r="AQ38" s="116"/>
      <c r="AR38" s="116"/>
      <c r="AS38" s="116"/>
      <c r="AT38" s="116"/>
      <c r="AU38" s="116"/>
      <c r="AV38" s="116"/>
      <c r="AW38" s="116"/>
      <c r="AX38" s="116"/>
      <c r="AY38" s="116"/>
      <c r="AZ38" s="116"/>
      <c r="BA38" s="116"/>
      <c r="BB38" s="116"/>
      <c r="BC38" s="116"/>
      <c r="BD38" s="116"/>
      <c r="BE38" s="116"/>
      <c r="BF38" s="116"/>
    </row>
    <row r="39" spans="1:58" ht="31.5" customHeight="1">
      <c r="A39" s="99">
        <v>11</v>
      </c>
      <c r="B39" s="100" t="str">
        <f>'[9]2. Identificación del Riesgo'!B39:B41</f>
        <v/>
      </c>
      <c r="C39" s="100" t="str">
        <f>IF('[9]2. Identificación del Riesgo'!C39:C41="","",'[9]2. Identificación del Riesgo'!C39:C41)</f>
        <v/>
      </c>
      <c r="D39" s="100" t="str">
        <f>IF('[9]2. Identificación del Riesgo'!D39:D41="","",'[9]2. Identificación del Riesgo'!D39:D41)</f>
        <v/>
      </c>
      <c r="E39" s="100" t="str">
        <f>IF('[9]2. Identificación del Riesgo'!E39:E41="","",'[9]2. Identificación del Riesgo'!E39:E41)</f>
        <v/>
      </c>
      <c r="F39" s="100" t="str">
        <f>IF('[9]2. Identificación del Riesgo'!F39:F41="","",'[9]2. Identificación del Riesgo'!F39:F41)</f>
        <v/>
      </c>
      <c r="G39" s="100" t="str">
        <f>IF('[9]2. Identificación del Riesgo'!G39:G41="","",'[9]2. Identificación del Riesgo'!G39:G41)</f>
        <v/>
      </c>
      <c r="H39" s="100" t="str">
        <f>IF('[9]2. Identificación del Riesgo'!H39:H41="","",'[9]2. Identificación del Riesgo'!H39:H41)</f>
        <v/>
      </c>
      <c r="I39" s="100" t="str">
        <f>IF('[9]2. Identificación del Riesgo'!I39:I41="","",'[9]2. Identificación del Riesgo'!I39:I41)</f>
        <v/>
      </c>
      <c r="J39" s="100" t="str">
        <f>IF('[9]2. Identificación del Riesgo'!J39:J41="","",'[9]2. Identificación del Riesgo'!J39:J41)</f>
        <v/>
      </c>
      <c r="K39" s="101" t="str">
        <f>'[9]2. Identificación del Riesgo'!K39:K41</f>
        <v/>
      </c>
      <c r="L39" s="102" t="str">
        <f>'[9]2. Identificación del Riesgo'!L39:L41</f>
        <v/>
      </c>
      <c r="M39" s="100" t="str">
        <f>IF(OR('[9]2. Identificación del Riesgo'!H39:H41="Corrupción",'[9]2. Identificación del Riesgo'!H39:H41="Lavado de Activos",'[9]2. Identificación del Riesgo'!H39:H41="Financiación del Terrorismo",'[9]2. Identificación del Riesgo'!H39:H41="Trámites, OPAs y Consultas de Acceso a la Información Pública"),"No Aplica",
IF('[9]2. Identificación del Riesgo'!M39:M41="","",'[9]2. Identificación del Riesgo'!M39:M41))</f>
        <v/>
      </c>
      <c r="N39" s="101" t="str">
        <f>'[9]2. Identificación del Riesgo'!N39:N41</f>
        <v/>
      </c>
      <c r="O39" s="102" t="str">
        <f>'[9]2. Identificación del Riesgo'!O39:O41</f>
        <v/>
      </c>
      <c r="P39" s="103" t="str">
        <f>'[9]2. Identificación del Riesgo'!P39:P41</f>
        <v/>
      </c>
      <c r="Q39" s="104" t="str">
        <f>IF($H$39="","",
IF(OR($H$39="Corrupción",$H$39="Lavado de Activos",$H$39="Financiación del Terrorismo",$H$39="Trámites, OPAs y Consultas de Acceso a la Información Pública"),'[9]6.Valoración Control Corrupción'!$E39,'[9]5. Valoración de Controles'!$E39))</f>
        <v/>
      </c>
      <c r="R39" s="105" t="str">
        <f>IF($H$39="","",
IF(OR($H$39="Corrupción",$H$39="Lavado de Activos",$H$39="Financiación del Terrorismo",$H$39="Trámites, OPAs y Consultas de Acceso a la Información Pública"),"No Aplica",'[9]5. Valoración de Controles'!$I39))</f>
        <v/>
      </c>
      <c r="S39" s="105" t="str">
        <f>IF($H$39="","",
IF(OR($H$39="Corrupción",$H$39="Lavado de Activos",$H$39="Financiación del Terrorismo",$H$39="Trámites, OPAs y Consultas de Acceso a la Información Pública"),"No Aplica",'[9]5. Valoración de Controles'!$J39))</f>
        <v/>
      </c>
      <c r="T39" s="105" t="str">
        <f>IF($H$39="","",
IF(OR($H$39="Corrupción",$H$39="Lavado de Activos",$H$39="Financiación del Terrorismo",$H$39="Trámites, OPAs y Consultas de Acceso a la Información Pública"),"No Aplica",'[9]5. Valoración de Controles'!$K39))</f>
        <v/>
      </c>
      <c r="U39" s="105" t="str">
        <f>IF($H$39="","",
IF(OR($H$39="Corrupción",$H$39="Lavado de Activos",$H$39="Financiación del Terrorismo",$H$39="Trámites, OPAs y Consultas de Acceso a la Información Pública"),"No Aplica",'[9]5. Valoración de Controles'!$L39))</f>
        <v/>
      </c>
      <c r="V39" s="105" t="str">
        <f>IF($H$39="","",
IF(OR($H$39="Corrupción",$H$39="Lavado de Activos",$H$39="Financiación del Terrorismo",$H$39="Trámites, OPAs y Consultas de Acceso a la Información Pública"),"No Aplica",'[9]5. Valoración de Controles'!$M39))</f>
        <v/>
      </c>
      <c r="W39" s="105" t="str">
        <f>IF($H$39="","",
IF(OR($H$39="Corrupción",$H$39="Lavado de Activos",$H$39="Financiación del Terrorismo",$H$39="Trámites, OPAs y Consultas de Acceso a la Información Pública"),"No Aplica",'[9]5. Valoración de Controles'!$N39))</f>
        <v/>
      </c>
      <c r="X39" s="106" t="str">
        <f>IF($H$39="","",
IF(OR($H$39="Corrupción",$H$39="Lavado de Activos",$H$39="Financiación del Terrorismo",$H$39="Trámites, OPAs y Consultas de Acceso a la Información Pública"),"No Aplica",'[9]5. Valoración de Controles'!$O39))</f>
        <v/>
      </c>
      <c r="Y39" s="106" t="str">
        <f>IF($H$39="","",
IF(OR($H$39="Corrupción",$H$39="Lavado de Activos",$H$39="Financiación del Terrorismo",$H$39="Trámites, OPAs y Consultas de Acceso a la Información Pública"),"No Aplica",'[9]5. Valoración de Controles'!$P39))</f>
        <v/>
      </c>
      <c r="Z39" s="106" t="str">
        <f>IF($H$39="","",
IF(OR($H$39="Corrupción",$H$39="Lavado de Activos",$H$39="Financiación del Terrorismo",$H$39="Trámites, OPAs y Consultas de Acceso a la Información Pública"),"No Aplica",'[9]5. Valoración de Controles'!$Q39))</f>
        <v/>
      </c>
      <c r="AA39" s="107" t="str">
        <f>IF($H$39="","",
IF(OR($H$39="Corrupción",$H$39="Lavado de Activos",$H$39="Financiación del Terrorismo",$H$39="Trámites, OPAs y Consultas de Acceso a la Información Pública"),"No aplica",'[9]5. Valoración de Controles'!$R39))</f>
        <v/>
      </c>
      <c r="AB39" s="101" t="str">
        <f>IF(H39="","",
IF(OR(H39="Corrupción",H39="Lavado de Activos",H39="Financiación del Terrorismo",H39="Trámites, OPAs y Consultas de Acceso a la Información Pública"),'[9]6.Valoración Control Corrupción'!W39:W41,
IF(OR(H39&lt;&gt;"Corrupción",H39&lt;&gt;"Lavado de Activos",H39&lt;&gt;"Financiación del Terrorismo",H39&lt;&gt;"Trámites, OPAs y Consultas de Acceso a la Información Pública"),IF(AC39="","",
IF(AND(AC39&gt;0,AC39&lt;0.4),"Muy Baja",
IF(AND(AC39&gt;=0.4,AC39&lt;0.6),"Baja",
IF(AND(AC39&gt;=0.6,AC39&lt;0.8),"Media",
IF(AND(AC39&gt;=0.8,AC39&lt;1),"Alta",
IF(AC39&gt;=1,"Muy Alta","")))))))))</f>
        <v/>
      </c>
      <c r="AC39" s="108"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IF('[9]5. Valoración de Controles'!U41&gt;0,'[9]5. Valoración de Controles'!U41,
IF('[9]5. Valoración de Controles'!U40&gt;0,'[9]5. Valoración de Controles'!U40,
IF('[9]5. Valoración de Controles'!U39&gt;0,'[9]5. Valoración de Controles'!U39,L39))))))</f>
        <v/>
      </c>
      <c r="AD39" s="101" t="str">
        <f>IF(H39="","",
IF(OR(H39="Corrupción",H39="Lavado de Activos",H39="Financiación del Terrorismo",H39="Trámites, OPAs y Consultas de Acceso a la Información Pública"),'[9]3. Impacto Riesgo de Corrupción'!Z39:Z41,
IF(OR(H39&lt;&gt;"Corrupción",H39&lt;&gt;"Lavado de Activos",H39&lt;&gt;"Financiación del Terrorismo",H39&lt;&gt;"Trámites, OPAs y Consultas de Acceso a la Información Pública"),
IF(AE39="","",
IF(AND(AE39&gt;0,AE39&lt;0.4),"Leve",
IF(AND(AE39&gt;=0.4,AE39&lt;0.6),"Menor",
IF(AND(AE39&gt;=0.6,AE39&lt;0.8),"Moderado",
IF(AND(AE39&gt;=0.8,AE39&lt;1),"Mayor",
IF(AE39&gt;=1,"Catastrófico","")))))))))</f>
        <v/>
      </c>
      <c r="AE39" s="108"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IF('[9]5. Valoración de Controles'!V41&gt;0,'[9]5. Valoración de Controles'!V41,
IF('[9]5. Valoración de Controles'!V40&gt;0,'[9]5. Valoración de Controles'!V40,
IF('[9]5. Valoración de Controles'!V39&gt;0,'[9]5. Valoración de Controles'!V39,O39))))))</f>
        <v/>
      </c>
      <c r="AF39" s="103" t="str">
        <f>IF(AND(AB39="Muy Alta",OR(AD39="Leve",AD39="Menor",AD39="Moderado",AD39="Mayor")),"Alto",
IF(AND(AB39="Alta",OR(AD39="Leve",AD39="Menor")),"Moderado",
IF(AND(AB39="Alta",OR(AD39="Moderado",AD39="Mayor")),"Alto",
IF(AND(AB39="Media",OR(AD39="Leve",AD39="Menor",AD39="Moderado")),"Moderado",
IF(AND(AB39="Media",OR(AD39="Mayor")),"Alto",
IF(AND(AB39="Baja",OR(AD39="Leve")),"Bajo",
IF(AND(OR(AB39="Baja",AB39="Improbable"),OR(AD39="Menor",AD39="Moderado")),"Moderado",
IF(AND(OR(AB39="Baja",AB39="Improbable"),AD39="Mayor"),"Alto",
IF(AND(AB39="Muy Baja",OR(AD39="Leve",AD39="Menor")),"Bajo",
IF(AND(OR(AB39="Muy Baja",AB39="Rara vez"),OR(AD39="Moderado")),"Moderado",
IF(AND(OR(AB39="Muy Baja",AB39="Rara vez"),AD39="Mayor"),"Alto",
IF(AND(OR(AB39="Casi seguro",AB39="Probable",AB39="Posible"),AD39="Mayor"),"Extremo",
IF(AND(AB39="Casi seguro",AD39="Moderado"),"Extremo",
IF(AND(OR(AB39="Probable",AB39="Posible"),OR(AD39="Moderado")),"Alto",
IF(AD39="Catastrófico","Extremo","")))))))))))))))</f>
        <v/>
      </c>
      <c r="AG39" s="109"/>
      <c r="AH39" s="110" t="str">
        <f>IF(AG39="Reducir (Mitigar)","Debe establecer el plan de acción a implementar para mitigar el nivel del riesgo",
IF(AG39="Reducir (Transferir)","No amerita plan de acción. Debe tercerizar la actividad que genera este riesgo o adquirir polizas para evitar responsabilidad economica, sin embargo mantiene la responsabilidad reputacional",
IF(AG39="Aceptar","No amerita plan de acción. Asuma las consecuencias de la materialización del riesgo",
IF(AG39="Evitar","No amerita plan de acción. No ejecute la actividad que genera el riesgo",
IF(AG39="Reducir","Debe establecer el plan de acción a implementar para mitigar el nivel del riesgo",
IF(AG39="Compartir","No amerita plan de acción. Comparta el riesgo con una parte interesada que pueda gestionarlo con mas eficacia",""))))))</f>
        <v/>
      </c>
      <c r="AI39" s="111"/>
      <c r="AJ39" s="112"/>
      <c r="AK39" s="112" t="str">
        <f>IF(AI39="","","∑ Peso porcentual de cada acción definida")</f>
        <v/>
      </c>
      <c r="AL39" s="100"/>
      <c r="AM39" s="77"/>
      <c r="AN39" s="77"/>
      <c r="AO39" s="77"/>
      <c r="AP39" s="77"/>
      <c r="AQ39" s="77"/>
      <c r="AR39" s="77"/>
      <c r="AS39" s="77"/>
      <c r="AT39" s="77"/>
      <c r="AU39" s="77"/>
      <c r="AV39" s="77"/>
      <c r="AW39" s="77"/>
      <c r="AX39" s="77"/>
      <c r="AY39" s="77"/>
      <c r="AZ39" s="77"/>
      <c r="BA39" s="77"/>
      <c r="BB39" s="77"/>
      <c r="BC39" s="77"/>
      <c r="BD39" s="77"/>
      <c r="BE39" s="77"/>
      <c r="BF39" s="77"/>
    </row>
    <row r="40" spans="1:58" ht="31.5" customHeight="1">
      <c r="A40" s="114"/>
      <c r="B40" s="114"/>
      <c r="C40" s="114"/>
      <c r="D40" s="114"/>
      <c r="E40" s="114"/>
      <c r="F40" s="114"/>
      <c r="G40" s="114"/>
      <c r="H40" s="114"/>
      <c r="I40" s="114"/>
      <c r="J40" s="114"/>
      <c r="K40" s="114"/>
      <c r="L40" s="114"/>
      <c r="M40" s="114"/>
      <c r="N40" s="114"/>
      <c r="O40" s="114"/>
      <c r="P40" s="114"/>
      <c r="Q40" s="104" t="str">
        <f>IF($H$39="","",
IF(OR($H$39="Corrupción",$H$39="Lavado de Activos",$H$39="Financiación del Terrorismo",$H$39="Trámites, OPAs y Consultas de Acceso a la Información Pública"),'[9]6.Valoración Control Corrupción'!$E40,'[9]5. Valoración de Controles'!$E40))</f>
        <v/>
      </c>
      <c r="R40" s="105" t="str">
        <f>IF($H$39="","",
IF(OR($H$39="Corrupción",$H$39="Lavado de Activos",$H$39="Financiación del Terrorismo",$H$39="Trámites, OPAs y Consultas de Acceso a la Información Pública"),"No Aplica",'[9]5. Valoración de Controles'!$I40))</f>
        <v/>
      </c>
      <c r="S40" s="105" t="str">
        <f>IF($H$39="","",
IF(OR($H$39="Corrupción",$H$39="Lavado de Activos",$H$39="Financiación del Terrorismo",$H$39="Trámites, OPAs y Consultas de Acceso a la Información Pública"),"No Aplica",'[9]5. Valoración de Controles'!$J40))</f>
        <v/>
      </c>
      <c r="T40" s="105" t="str">
        <f>IF($H$39="","",
IF(OR($H$39="Corrupción",$H$39="Lavado de Activos",$H$39="Financiación del Terrorismo",$H$39="Trámites, OPAs y Consultas de Acceso a la Información Pública"),"No Aplica",'[9]5. Valoración de Controles'!$K40))</f>
        <v/>
      </c>
      <c r="U40" s="105" t="str">
        <f>IF($H$39="","",
IF(OR($H$39="Corrupción",$H$39="Lavado de Activos",$H$39="Financiación del Terrorismo",$H$39="Trámites, OPAs y Consultas de Acceso a la Información Pública"),"No Aplica",'[9]5. Valoración de Controles'!$L40))</f>
        <v/>
      </c>
      <c r="V40" s="105" t="str">
        <f>IF($H$39="","",
IF(OR($H$39="Corrupción",$H$39="Lavado de Activos",$H$39="Financiación del Terrorismo",$H$39="Trámites, OPAs y Consultas de Acceso a la Información Pública"),"No Aplica",'[9]5. Valoración de Controles'!$M40))</f>
        <v/>
      </c>
      <c r="W40" s="105" t="str">
        <f>IF($H$39="","",
IF(OR($H$39="Corrupción",$H$39="Lavado de Activos",$H$39="Financiación del Terrorismo",$H$39="Trámites, OPAs y Consultas de Acceso a la Información Pública"),"No Aplica",'[9]5. Valoración de Controles'!$N40))</f>
        <v/>
      </c>
      <c r="X40" s="106" t="str">
        <f>IF($H$39="","",
IF(OR($H$39="Corrupción",$H$39="Lavado de Activos",$H$39="Financiación del Terrorismo",$H$39="Trámites, OPAs y Consultas de Acceso a la Información Pública"),"No Aplica",'[9]5. Valoración de Controles'!$O40))</f>
        <v/>
      </c>
      <c r="Y40" s="106" t="str">
        <f>IF($H$39="","",
IF(OR($H$39="Corrupción",$H$39="Lavado de Activos",$H$39="Financiación del Terrorismo",$H$39="Trámites, OPAs y Consultas de Acceso a la Información Pública"),"No Aplica",'[9]5. Valoración de Controles'!$P40))</f>
        <v/>
      </c>
      <c r="Z40" s="106" t="str">
        <f>IF($H$39="","",
IF(OR($H$39="Corrupción",$H$39="Lavado de Activos",$H$39="Financiación del Terrorismo",$H$39="Trámites, OPAs y Consultas de Acceso a la Información Pública"),"No Aplica",'[9]5. Valoración de Controles'!$Q40))</f>
        <v/>
      </c>
      <c r="AA40" s="107" t="str">
        <f>IF($H$39="","",
IF(OR($H$39="Corrupción",$H$39="Lavado de Activos",$H$39="Financiación del Terrorismo",$H$39="Trámites, OPAs y Consultas de Acceso a la Información Pública"),"No aplica",'[9]5. Valoración de Controles'!$R40))</f>
        <v/>
      </c>
      <c r="AB40" s="114"/>
      <c r="AC40" s="114"/>
      <c r="AD40" s="114"/>
      <c r="AE40" s="114"/>
      <c r="AF40" s="114"/>
      <c r="AG40" s="114"/>
      <c r="AH40" s="114"/>
      <c r="AI40" s="114"/>
      <c r="AJ40" s="114"/>
      <c r="AK40" s="114"/>
      <c r="AL40" s="114"/>
      <c r="AM40" s="116"/>
      <c r="AN40" s="116"/>
      <c r="AO40" s="116"/>
      <c r="AP40" s="116"/>
      <c r="AQ40" s="116"/>
      <c r="AR40" s="116"/>
      <c r="AS40" s="116"/>
      <c r="AT40" s="116"/>
      <c r="AU40" s="116"/>
      <c r="AV40" s="116"/>
      <c r="AW40" s="116"/>
      <c r="AX40" s="116"/>
      <c r="AY40" s="116"/>
      <c r="AZ40" s="116"/>
      <c r="BA40" s="116"/>
      <c r="BB40" s="116"/>
      <c r="BC40" s="116"/>
      <c r="BD40" s="116"/>
      <c r="BE40" s="116"/>
      <c r="BF40" s="116"/>
    </row>
    <row r="41" spans="1:58" ht="31.5" customHeight="1">
      <c r="A41" s="96"/>
      <c r="B41" s="96"/>
      <c r="C41" s="96"/>
      <c r="D41" s="96"/>
      <c r="E41" s="96"/>
      <c r="F41" s="96"/>
      <c r="G41" s="96"/>
      <c r="H41" s="96"/>
      <c r="I41" s="96"/>
      <c r="J41" s="96"/>
      <c r="K41" s="96"/>
      <c r="L41" s="96"/>
      <c r="M41" s="96"/>
      <c r="N41" s="96"/>
      <c r="O41" s="96"/>
      <c r="P41" s="96"/>
      <c r="Q41" s="104" t="str">
        <f>IF($H$39="","",
IF(OR($H$39="Corrupción",$H$39="Lavado de Activos",$H$39="Financiación del Terrorismo",$H$39="Trámites, OPAs y Consultas de Acceso a la Información Pública"),'[9]6.Valoración Control Corrupción'!$E41,'[9]5. Valoración de Controles'!$E41))</f>
        <v/>
      </c>
      <c r="R41" s="105" t="str">
        <f>IF($H$39="","",
IF(OR($H$39="Corrupción",$H$39="Lavado de Activos",$H$39="Financiación del Terrorismo",$H$39="Trámites, OPAs y Consultas de Acceso a la Información Pública"),"No Aplica",'[9]5. Valoración de Controles'!$I41))</f>
        <v/>
      </c>
      <c r="S41" s="105" t="str">
        <f>IF($H$39="","",
IF(OR($H$39="Corrupción",$H$39="Lavado de Activos",$H$39="Financiación del Terrorismo",$H$39="Trámites, OPAs y Consultas de Acceso a la Información Pública"),"No Aplica",'[9]5. Valoración de Controles'!$J41))</f>
        <v/>
      </c>
      <c r="T41" s="105" t="str">
        <f>IF($H$39="","",
IF(OR($H$39="Corrupción",$H$39="Lavado de Activos",$H$39="Financiación del Terrorismo",$H$39="Trámites, OPAs y Consultas de Acceso a la Información Pública"),"No Aplica",'[9]5. Valoración de Controles'!$K41))</f>
        <v/>
      </c>
      <c r="U41" s="105" t="str">
        <f>IF($H$39="","",
IF(OR($H$39="Corrupción",$H$39="Lavado de Activos",$H$39="Financiación del Terrorismo",$H$39="Trámites, OPAs y Consultas de Acceso a la Información Pública"),"No Aplica",'[9]5. Valoración de Controles'!$L41))</f>
        <v/>
      </c>
      <c r="V41" s="105" t="str">
        <f>IF($H$39="","",
IF(OR($H$39="Corrupción",$H$39="Lavado de Activos",$H$39="Financiación del Terrorismo",$H$39="Trámites, OPAs y Consultas de Acceso a la Información Pública"),"No Aplica",'[9]5. Valoración de Controles'!$M41))</f>
        <v/>
      </c>
      <c r="W41" s="105" t="str">
        <f>IF($H$39="","",
IF(OR($H$39="Corrupción",$H$39="Lavado de Activos",$H$39="Financiación del Terrorismo",$H$39="Trámites, OPAs y Consultas de Acceso a la Información Pública"),"No Aplica",'[9]5. Valoración de Controles'!$N41))</f>
        <v/>
      </c>
      <c r="X41" s="106" t="str">
        <f>IF($H$39="","",
IF(OR($H$39="Corrupción",$H$39="Lavado de Activos",$H$39="Financiación del Terrorismo",$H$39="Trámites, OPAs y Consultas de Acceso a la Información Pública"),"No Aplica",'[9]5. Valoración de Controles'!$O41))</f>
        <v/>
      </c>
      <c r="Y41" s="106" t="str">
        <f>IF($H$39="","",
IF(OR($H$39="Corrupción",$H$39="Lavado de Activos",$H$39="Financiación del Terrorismo",$H$39="Trámites, OPAs y Consultas de Acceso a la Información Pública"),"No Aplica",'[9]5. Valoración de Controles'!$P41))</f>
        <v/>
      </c>
      <c r="Z41" s="106" t="str">
        <f>IF($H$39="","",
IF(OR($H$39="Corrupción",$H$39="Lavado de Activos",$H$39="Financiación del Terrorismo",$H$39="Trámites, OPAs y Consultas de Acceso a la Información Pública"),"No Aplica",'[9]5. Valoración de Controles'!$Q41))</f>
        <v/>
      </c>
      <c r="AA41" s="107" t="str">
        <f>IF($H$39="","",
IF(OR($H$39="Corrupción",$H$39="Lavado de Activos",$H$39="Financiación del Terrorismo",$H$39="Trámites, OPAs y Consultas de Acceso a la Información Pública"),"No aplica",'[9]5. Valoración de Controles'!$R41))</f>
        <v/>
      </c>
      <c r="AB41" s="96"/>
      <c r="AC41" s="96"/>
      <c r="AD41" s="96"/>
      <c r="AE41" s="96"/>
      <c r="AF41" s="96"/>
      <c r="AG41" s="96"/>
      <c r="AH41" s="96"/>
      <c r="AI41" s="96"/>
      <c r="AJ41" s="96"/>
      <c r="AK41" s="96"/>
      <c r="AL41" s="96"/>
      <c r="AM41" s="116"/>
      <c r="AN41" s="116"/>
      <c r="AO41" s="116"/>
      <c r="AP41" s="116"/>
      <c r="AQ41" s="116"/>
      <c r="AR41" s="116"/>
      <c r="AS41" s="116"/>
      <c r="AT41" s="116"/>
      <c r="AU41" s="116"/>
      <c r="AV41" s="116"/>
      <c r="AW41" s="116"/>
      <c r="AX41" s="116"/>
      <c r="AY41" s="116"/>
      <c r="AZ41" s="116"/>
      <c r="BA41" s="116"/>
      <c r="BB41" s="116"/>
      <c r="BC41" s="116"/>
      <c r="BD41" s="116"/>
      <c r="BE41" s="116"/>
      <c r="BF41" s="116"/>
    </row>
    <row r="42" spans="1:58" ht="31.5" customHeight="1">
      <c r="A42" s="99">
        <v>12</v>
      </c>
      <c r="B42" s="100" t="str">
        <f>'[9]2. Identificación del Riesgo'!B42:B44</f>
        <v/>
      </c>
      <c r="C42" s="100" t="str">
        <f>IF('[9]2. Identificación del Riesgo'!C42:C44="","",'[9]2. Identificación del Riesgo'!C42:C44)</f>
        <v/>
      </c>
      <c r="D42" s="100" t="str">
        <f>IF('[9]2. Identificación del Riesgo'!D42:D44="","",'[9]2. Identificación del Riesgo'!D42:D44)</f>
        <v/>
      </c>
      <c r="E42" s="100" t="str">
        <f>IF('[9]2. Identificación del Riesgo'!E42:E44="","",'[9]2. Identificación del Riesgo'!E42:E44)</f>
        <v/>
      </c>
      <c r="F42" s="100" t="str">
        <f>IF('[9]2. Identificación del Riesgo'!F42:F44="","",'[9]2. Identificación del Riesgo'!F42:F44)</f>
        <v/>
      </c>
      <c r="G42" s="100" t="str">
        <f>IF('[9]2. Identificación del Riesgo'!G42:G44="","",'[9]2. Identificación del Riesgo'!G42:G44)</f>
        <v/>
      </c>
      <c r="H42" s="100" t="str">
        <f>IF('[9]2. Identificación del Riesgo'!H42:H44="","",'[9]2. Identificación del Riesgo'!H42:H44)</f>
        <v/>
      </c>
      <c r="I42" s="100" t="str">
        <f>IF('[9]2. Identificación del Riesgo'!I42:I44="","",'[9]2. Identificación del Riesgo'!I42:I44)</f>
        <v/>
      </c>
      <c r="J42" s="100" t="str">
        <f>IF('[9]2. Identificación del Riesgo'!J42:J44="","",'[9]2. Identificación del Riesgo'!J42:J44)</f>
        <v/>
      </c>
      <c r="K42" s="101" t="str">
        <f>'[9]2. Identificación del Riesgo'!K42:K44</f>
        <v/>
      </c>
      <c r="L42" s="102" t="str">
        <f>'[9]2. Identificación del Riesgo'!L42:L44</f>
        <v/>
      </c>
      <c r="M42" s="100" t="str">
        <f>IF(OR('[9]2. Identificación del Riesgo'!H42:H44="Corrupción",'[9]2. Identificación del Riesgo'!H42:H44="Lavado de Activos",'[9]2. Identificación del Riesgo'!H42:H44="Financiación del Terrorismo",'[9]2. Identificación del Riesgo'!H42:H44="Trámites, OPAs y Consultas de Acceso a la Información Pública"),"No Aplica",
IF('[9]2. Identificación del Riesgo'!M42:M44="","",'[9]2. Identificación del Riesgo'!M42:M44))</f>
        <v/>
      </c>
      <c r="N42" s="101" t="str">
        <f>'[9]2. Identificación del Riesgo'!N42:N44</f>
        <v/>
      </c>
      <c r="O42" s="102" t="str">
        <f>'[9]2. Identificación del Riesgo'!O42:O44</f>
        <v/>
      </c>
      <c r="P42" s="103" t="str">
        <f>'[9]2. Identificación del Riesgo'!P42:P44</f>
        <v/>
      </c>
      <c r="Q42" s="104" t="str">
        <f>IF($H$42="","",
IF(OR($H$42="Corrupción",$H$42="Lavado de Activos",$H$42="Financiación del Terrorismo",$H$42="Trámites, OPAs y Consultas de Acceso a la Información Pública"),'[9]6.Valoración Control Corrupción'!$E42,'[9]5. Valoración de Controles'!$E42))</f>
        <v/>
      </c>
      <c r="R42" s="105" t="str">
        <f>IF($H$42="","",
IF(OR($H$42="Corrupción",$H$42="Lavado de Activos",$H$42="Financiación del Terrorismo",$H$42="Trámites, OPAs y Consultas de Acceso a la Información Pública"),"No Aplica",'[9]5. Valoración de Controles'!$I42))</f>
        <v/>
      </c>
      <c r="S42" s="105" t="str">
        <f>IF($H$42="","",
IF(OR($H$42="Corrupción",$H$42="Lavado de Activos",$H$42="Financiación del Terrorismo",$H$42="Trámites, OPAs y Consultas de Acceso a la Información Pública"),"No Aplica",'[9]5. Valoración de Controles'!$J42))</f>
        <v/>
      </c>
      <c r="T42" s="105" t="str">
        <f>IF($H$42="","",
IF(OR($H$42="Corrupción",$H$42="Lavado de Activos",$H$42="Financiación del Terrorismo",$H$42="Trámites, OPAs y Consultas de Acceso a la Información Pública"),"No Aplica",'[9]5. Valoración de Controles'!$K42))</f>
        <v/>
      </c>
      <c r="U42" s="105" t="str">
        <f>IF($H$42="","",
IF(OR($H$42="Corrupción",$H$42="Lavado de Activos",$H$42="Financiación del Terrorismo",$H$42="Trámites, OPAs y Consultas de Acceso a la Información Pública"),"No Aplica",'[9]5. Valoración de Controles'!$L42))</f>
        <v/>
      </c>
      <c r="V42" s="105" t="str">
        <f>IF($H$42="","",
IF(OR($H$42="Corrupción",$H$42="Lavado de Activos",$H$42="Financiación del Terrorismo",$H$42="Trámites, OPAs y Consultas de Acceso a la Información Pública"),"No Aplica",'[9]5. Valoración de Controles'!$M42))</f>
        <v/>
      </c>
      <c r="W42" s="105" t="str">
        <f>IF($H$42="","",
IF(OR($H$42="Corrupción",$H$42="Lavado de Activos",$H$42="Financiación del Terrorismo",$H$42="Trámites, OPAs y Consultas de Acceso a la Información Pública"),"No Aplica",'[9]5. Valoración de Controles'!$N42))</f>
        <v/>
      </c>
      <c r="X42" s="106" t="str">
        <f>IF($H$42="","",
IF(OR($H$42="Corrupción",$H$42="Lavado de Activos",$H$42="Financiación del Terrorismo",$H$42="Trámites, OPAs y Consultas de Acceso a la Información Pública"),"No Aplica",'[9]5. Valoración de Controles'!$O42))</f>
        <v/>
      </c>
      <c r="Y42" s="106" t="str">
        <f>IF($H$42="","",
IF(OR($H$42="Corrupción",$H$42="Lavado de Activos",$H$42="Financiación del Terrorismo",$H$42="Trámites, OPAs y Consultas de Acceso a la Información Pública"),"No Aplica",'[9]5. Valoración de Controles'!$P42))</f>
        <v/>
      </c>
      <c r="Z42" s="106" t="str">
        <f>IF($H$42="","",
IF(OR($H$42="Corrupción",$H$42="Lavado de Activos",$H$42="Financiación del Terrorismo",$H$42="Trámites, OPAs y Consultas de Acceso a la Información Pública"),"No Aplica",'[9]5. Valoración de Controles'!$Q42))</f>
        <v/>
      </c>
      <c r="AA42" s="107" t="str">
        <f>IF($H$42="","",
IF(OR($H$42="Corrupción",$H$42="Lavado de Activos",$H$42="Financiación del Terrorismo",$H$42="Trámites, OPAs y Consultas de Acceso a la Información Pública"),"No aplica",'[9]5. Valoración de Controles'!$R42))</f>
        <v/>
      </c>
      <c r="AB42" s="101" t="str">
        <f>IF(H42="","",
IF(OR(H42="Corrupción",H42="Lavado de Activos",H42="Financiación del Terrorismo",H42="Trámites, OPAs y Consultas de Acceso a la Información Pública"),'[9]6.Valoración Control Corrupción'!W42:W44,
IF(OR(H42&lt;&gt;"Corrupción",H42&lt;&gt;"Lavado de Activos",H42&lt;&gt;"Financiación del Terrorismo",H42&lt;&gt;"Trámites, OPAs y Consultas de Acceso a la Información Pública"),IF(AC42="","",
IF(AND(AC42&gt;0,AC42&lt;0.4),"Muy Baja",
IF(AND(AC42&gt;=0.4,AC42&lt;0.6),"Baja",
IF(AND(AC42&gt;=0.6,AC42&lt;0.8),"Media",
IF(AND(AC42&gt;=0.8,AC42&lt;1),"Alta",
IF(AC42&gt;=1,"Muy Alta","")))))))))</f>
        <v/>
      </c>
      <c r="AC42" s="108"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IF('[9]5. Valoración de Controles'!U44&gt;0,'[9]5. Valoración de Controles'!U44,
IF('[9]5. Valoración de Controles'!U43&gt;0,'[9]5. Valoración de Controles'!U43,
IF('[9]5. Valoración de Controles'!U42&gt;0,'[9]5. Valoración de Controles'!U42,L42))))))</f>
        <v/>
      </c>
      <c r="AD42" s="101" t="str">
        <f>IF(H42="","",
IF(OR(H42="Corrupción",H42="Lavado de Activos",H42="Financiación del Terrorismo",H42="Trámites, OPAs y Consultas de Acceso a la Información Pública"),'[9]3. Impacto Riesgo de Corrupción'!Z42:Z44,
IF(OR(H42&lt;&gt;"Corrupción",H42&lt;&gt;"Lavado de Activos",H42&lt;&gt;"Financiación del Terrorismo",H42&lt;&gt;"Trámites, OPAs y Consultas de Acceso a la Información Pública"),
IF(AE42="","",
IF(AND(AE42&gt;0,AE42&lt;0.4),"Leve",
IF(AND(AE42&gt;=0.4,AE42&lt;0.6),"Menor",
IF(AND(AE42&gt;=0.6,AE42&lt;0.8),"Moderado",
IF(AND(AE42&gt;=0.8,AE42&lt;1),"Mayor",
IF(AE42&gt;=1,"Catastrófico","")))))))))</f>
        <v/>
      </c>
      <c r="AE42" s="108"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IF('[9]5. Valoración de Controles'!V44&gt;0,'[9]5. Valoración de Controles'!V44,
IF('[9]5. Valoración de Controles'!V43&gt;0,'[9]5. Valoración de Controles'!V43,
IF('[9]5. Valoración de Controles'!V42&gt;0,'[9]5. Valoración de Controles'!V42,O42))))))</f>
        <v/>
      </c>
      <c r="AF42" s="103" t="str">
        <f>IF(AND(AB42="Muy Alta",OR(AD42="Leve",AD42="Menor",AD42="Moderado",AD42="Mayor")),"Alto",
IF(AND(AB42="Alta",OR(AD42="Leve",AD42="Menor")),"Moderado",
IF(AND(AB42="Alta",OR(AD42="Moderado",AD42="Mayor")),"Alto",
IF(AND(AB42="Media",OR(AD42="Leve",AD42="Menor",AD42="Moderado")),"Moderado",
IF(AND(AB42="Media",OR(AD42="Mayor")),"Alto",
IF(AND(AB42="Baja",OR(AD42="Leve")),"Bajo",
IF(AND(OR(AB42="Baja",AB42="Improbable"),OR(AD42="Menor",AD42="Moderado")),"Moderado",
IF(AND(OR(AB42="Baja",AB42="Improbable"),AD42="Mayor"),"Alto",
IF(AND(AB42="Muy Baja",OR(AD42="Leve",AD42="Menor")),"Bajo",
IF(AND(OR(AB42="Muy Baja",AB42="Rara vez"),OR(AD42="Moderado")),"Moderado",
IF(AND(OR(AB42="Muy Baja",AB42="Rara vez"),AD42="Mayor"),"Alto",
IF(AND(OR(AB42="Casi seguro",AB42="Probable",AB42="Posible"),AD42="Mayor"),"Extremo",
IF(AND(AB42="Casi seguro",AD42="Moderado"),"Extremo",
IF(AND(OR(AB42="Probable",AB42="Posible"),OR(AD42="Moderado")),"Alto",
IF(AD42="Catastrófico","Extremo","")))))))))))))))</f>
        <v/>
      </c>
      <c r="AG42" s="109"/>
      <c r="AH42" s="110" t="str">
        <f>IF(AG42="Reducir (Mitigar)","Debe establecer el plan de acción a implementar para mitigar el nivel del riesgo",
IF(AG42="Reducir (Transferir)","No amerita plan de acción. Debe tercerizar la actividad que genera este riesgo o adquirir polizas para evitar responsabilidad economica, sin embargo mantiene la responsabilidad reputacional",
IF(AG42="Aceptar","No amerita plan de acción. Asuma las consecuencias de la materialización del riesgo",
IF(AG42="Evitar","No amerita plan de acción. No ejecute la actividad que genera el riesgo",
IF(AG42="Reducir","Debe establecer el plan de acción a implementar para mitigar el nivel del riesgo",
IF(AG42="Compartir","No amerita plan de acción. Comparta el riesgo con una parte interesada que pueda gestionarlo con mas eficacia",""))))))</f>
        <v/>
      </c>
      <c r="AI42" s="111"/>
      <c r="AJ42" s="112"/>
      <c r="AK42" s="112" t="str">
        <f>IF(AI42="","","∑ Peso porcentual de cada acción definida")</f>
        <v/>
      </c>
      <c r="AL42" s="100"/>
      <c r="AM42" s="77"/>
      <c r="AN42" s="77"/>
      <c r="AO42" s="77"/>
      <c r="AP42" s="77"/>
      <c r="AQ42" s="77"/>
      <c r="AR42" s="77"/>
      <c r="AS42" s="77"/>
      <c r="AT42" s="77"/>
      <c r="AU42" s="77"/>
      <c r="AV42" s="77"/>
      <c r="AW42" s="77"/>
      <c r="AX42" s="77"/>
      <c r="AY42" s="77"/>
      <c r="AZ42" s="77"/>
      <c r="BA42" s="77"/>
      <c r="BB42" s="77"/>
      <c r="BC42" s="77"/>
      <c r="BD42" s="77"/>
      <c r="BE42" s="77"/>
      <c r="BF42" s="77"/>
    </row>
    <row r="43" spans="1:58" ht="31.5" customHeight="1">
      <c r="A43" s="114"/>
      <c r="B43" s="114"/>
      <c r="C43" s="114"/>
      <c r="D43" s="114"/>
      <c r="E43" s="114"/>
      <c r="F43" s="114"/>
      <c r="G43" s="114"/>
      <c r="H43" s="114"/>
      <c r="I43" s="114"/>
      <c r="J43" s="114"/>
      <c r="K43" s="114"/>
      <c r="L43" s="114"/>
      <c r="M43" s="114"/>
      <c r="N43" s="114"/>
      <c r="O43" s="114"/>
      <c r="P43" s="114"/>
      <c r="Q43" s="104" t="str">
        <f>IF($H$42="","",
IF(OR($H$42="Corrupción",$H$42="Lavado de Activos",$H$42="Financiación del Terrorismo",$H$42="Trámites, OPAs y Consultas de Acceso a la Información Pública"),'[9]6.Valoración Control Corrupción'!$E43,'[9]5. Valoración de Controles'!$E43))</f>
        <v/>
      </c>
      <c r="R43" s="105" t="str">
        <f>IF($H$42="","",
IF(OR($H$42="Corrupción",$H$42="Lavado de Activos",$H$42="Financiación del Terrorismo",$H$42="Trámites, OPAs y Consultas de Acceso a la Información Pública"),"No Aplica",'[9]5. Valoración de Controles'!$I43))</f>
        <v/>
      </c>
      <c r="S43" s="105" t="str">
        <f>IF($H$42="","",
IF(OR($H$42="Corrupción",$H$42="Lavado de Activos",$H$42="Financiación del Terrorismo",$H$42="Trámites, OPAs y Consultas de Acceso a la Información Pública"),"No Aplica",'[9]5. Valoración de Controles'!$J43))</f>
        <v/>
      </c>
      <c r="T43" s="105" t="str">
        <f>IF($H$42="","",
IF(OR($H$42="Corrupción",$H$42="Lavado de Activos",$H$42="Financiación del Terrorismo",$H$42="Trámites, OPAs y Consultas de Acceso a la Información Pública"),"No Aplica",'[9]5. Valoración de Controles'!$K43))</f>
        <v/>
      </c>
      <c r="U43" s="105" t="str">
        <f>IF($H$42="","",
IF(OR($H$42="Corrupción",$H$42="Lavado de Activos",$H$42="Financiación del Terrorismo",$H$42="Trámites, OPAs y Consultas de Acceso a la Información Pública"),"No Aplica",'[9]5. Valoración de Controles'!$L43))</f>
        <v/>
      </c>
      <c r="V43" s="105" t="str">
        <f>IF($H$42="","",
IF(OR($H$42="Corrupción",$H$42="Lavado de Activos",$H$42="Financiación del Terrorismo",$H$42="Trámites, OPAs y Consultas de Acceso a la Información Pública"),"No Aplica",'[9]5. Valoración de Controles'!$M43))</f>
        <v/>
      </c>
      <c r="W43" s="105" t="str">
        <f>IF($H$42="","",
IF(OR($H$42="Corrupción",$H$42="Lavado de Activos",$H$42="Financiación del Terrorismo",$H$42="Trámites, OPAs y Consultas de Acceso a la Información Pública"),"No Aplica",'[9]5. Valoración de Controles'!$N43))</f>
        <v/>
      </c>
      <c r="X43" s="106" t="str">
        <f>IF($H$42="","",
IF(OR($H$42="Corrupción",$H$42="Lavado de Activos",$H$42="Financiación del Terrorismo",$H$42="Trámites, OPAs y Consultas de Acceso a la Información Pública"),"No Aplica",'[9]5. Valoración de Controles'!$O43))</f>
        <v/>
      </c>
      <c r="Y43" s="106" t="str">
        <f>IF($H$42="","",
IF(OR($H$42="Corrupción",$H$42="Lavado de Activos",$H$42="Financiación del Terrorismo",$H$42="Trámites, OPAs y Consultas de Acceso a la Información Pública"),"No Aplica",'[9]5. Valoración de Controles'!$P43))</f>
        <v/>
      </c>
      <c r="Z43" s="106" t="str">
        <f>IF($H$42="","",
IF(OR($H$42="Corrupción",$H$42="Lavado de Activos",$H$42="Financiación del Terrorismo",$H$42="Trámites, OPAs y Consultas de Acceso a la Información Pública"),"No Aplica",'[9]5. Valoración de Controles'!$Q43))</f>
        <v/>
      </c>
      <c r="AA43" s="107" t="str">
        <f>IF($H$42="","",
IF(OR($H$42="Corrupción",$H$42="Lavado de Activos",$H$42="Financiación del Terrorismo",$H$42="Trámites, OPAs y Consultas de Acceso a la Información Pública"),"No aplica",'[9]5. Valoración de Controles'!$R43))</f>
        <v/>
      </c>
      <c r="AB43" s="114"/>
      <c r="AC43" s="114"/>
      <c r="AD43" s="114"/>
      <c r="AE43" s="114"/>
      <c r="AF43" s="114"/>
      <c r="AG43" s="114"/>
      <c r="AH43" s="114"/>
      <c r="AI43" s="114"/>
      <c r="AJ43" s="114"/>
      <c r="AK43" s="114"/>
      <c r="AL43" s="114"/>
      <c r="AM43" s="116"/>
      <c r="AN43" s="116"/>
      <c r="AO43" s="116"/>
      <c r="AP43" s="116"/>
      <c r="AQ43" s="116"/>
      <c r="AR43" s="116"/>
      <c r="AS43" s="116"/>
      <c r="AT43" s="116"/>
      <c r="AU43" s="116"/>
      <c r="AV43" s="116"/>
      <c r="AW43" s="116"/>
      <c r="AX43" s="116"/>
      <c r="AY43" s="116"/>
      <c r="AZ43" s="116"/>
      <c r="BA43" s="116"/>
      <c r="BB43" s="116"/>
      <c r="BC43" s="116"/>
      <c r="BD43" s="116"/>
      <c r="BE43" s="116"/>
      <c r="BF43" s="116"/>
    </row>
    <row r="44" spans="1:58" ht="31.5" customHeight="1">
      <c r="A44" s="96"/>
      <c r="B44" s="96"/>
      <c r="C44" s="96"/>
      <c r="D44" s="96"/>
      <c r="E44" s="96"/>
      <c r="F44" s="96"/>
      <c r="G44" s="96"/>
      <c r="H44" s="96"/>
      <c r="I44" s="96"/>
      <c r="J44" s="96"/>
      <c r="K44" s="96"/>
      <c r="L44" s="96"/>
      <c r="M44" s="96"/>
      <c r="N44" s="96"/>
      <c r="O44" s="96"/>
      <c r="P44" s="96"/>
      <c r="Q44" s="104" t="str">
        <f>IF($H$42="","",
IF(OR($H$42="Corrupción",$H$42="Lavado de Activos",$H$42="Financiación del Terrorismo",$H$42="Trámites, OPAs y Consultas de Acceso a la Información Pública"),'[9]6.Valoración Control Corrupción'!$E44,'[9]5. Valoración de Controles'!$E44))</f>
        <v/>
      </c>
      <c r="R44" s="105" t="str">
        <f>IF($H$42="","",
IF(OR($H$42="Corrupción",$H$42="Lavado de Activos",$H$42="Financiación del Terrorismo",$H$42="Trámites, OPAs y Consultas de Acceso a la Información Pública"),"No Aplica",'[9]5. Valoración de Controles'!$I44))</f>
        <v/>
      </c>
      <c r="S44" s="105" t="str">
        <f>IF($H$42="","",
IF(OR($H$42="Corrupción",$H$42="Lavado de Activos",$H$42="Financiación del Terrorismo",$H$42="Trámites, OPAs y Consultas de Acceso a la Información Pública"),"No Aplica",'[9]5. Valoración de Controles'!$J44))</f>
        <v/>
      </c>
      <c r="T44" s="105" t="str">
        <f>IF($H$42="","",
IF(OR($H$42="Corrupción",$H$42="Lavado de Activos",$H$42="Financiación del Terrorismo",$H$42="Trámites, OPAs y Consultas de Acceso a la Información Pública"),"No Aplica",'[9]5. Valoración de Controles'!$K44))</f>
        <v/>
      </c>
      <c r="U44" s="105" t="str">
        <f>IF($H$42="","",
IF(OR($H$42="Corrupción",$H$42="Lavado de Activos",$H$42="Financiación del Terrorismo",$H$42="Trámites, OPAs y Consultas de Acceso a la Información Pública"),"No Aplica",'[9]5. Valoración de Controles'!$L44))</f>
        <v/>
      </c>
      <c r="V44" s="105" t="str">
        <f>IF($H$42="","",
IF(OR($H$42="Corrupción",$H$42="Lavado de Activos",$H$42="Financiación del Terrorismo",$H$42="Trámites, OPAs y Consultas de Acceso a la Información Pública"),"No Aplica",'[9]5. Valoración de Controles'!$M44))</f>
        <v/>
      </c>
      <c r="W44" s="105" t="str">
        <f>IF($H$42="","",
IF(OR($H$42="Corrupción",$H$42="Lavado de Activos",$H$42="Financiación del Terrorismo",$H$42="Trámites, OPAs y Consultas de Acceso a la Información Pública"),"No Aplica",'[9]5. Valoración de Controles'!$N44))</f>
        <v/>
      </c>
      <c r="X44" s="106" t="str">
        <f>IF($H$42="","",
IF(OR($H$42="Corrupción",$H$42="Lavado de Activos",$H$42="Financiación del Terrorismo",$H$42="Trámites, OPAs y Consultas de Acceso a la Información Pública"),"No Aplica",'[9]5. Valoración de Controles'!$O44))</f>
        <v/>
      </c>
      <c r="Y44" s="106" t="str">
        <f>IF($H$42="","",
IF(OR($H$42="Corrupción",$H$42="Lavado de Activos",$H$42="Financiación del Terrorismo",$H$42="Trámites, OPAs y Consultas de Acceso a la Información Pública"),"No Aplica",'[9]5. Valoración de Controles'!$P44))</f>
        <v/>
      </c>
      <c r="Z44" s="106" t="str">
        <f>IF($H$42="","",
IF(OR($H$42="Corrupción",$H$42="Lavado de Activos",$H$42="Financiación del Terrorismo",$H$42="Trámites, OPAs y Consultas de Acceso a la Información Pública"),"No Aplica",'[9]5. Valoración de Controles'!$Q44))</f>
        <v/>
      </c>
      <c r="AA44" s="107" t="str">
        <f>IF($H$42="","",
IF(OR($H$42="Corrupción",$H$42="Lavado de Activos",$H$42="Financiación del Terrorismo",$H$42="Trámites, OPAs y Consultas de Acceso a la Información Pública"),"No aplica",'[9]5. Valoración de Controles'!$R44))</f>
        <v/>
      </c>
      <c r="AB44" s="96"/>
      <c r="AC44" s="96"/>
      <c r="AD44" s="96"/>
      <c r="AE44" s="96"/>
      <c r="AF44" s="96"/>
      <c r="AG44" s="96"/>
      <c r="AH44" s="96"/>
      <c r="AI44" s="96"/>
      <c r="AJ44" s="96"/>
      <c r="AK44" s="96"/>
      <c r="AL44" s="96"/>
      <c r="AM44" s="116"/>
      <c r="AN44" s="116"/>
      <c r="AO44" s="116"/>
      <c r="AP44" s="116"/>
      <c r="AQ44" s="116"/>
      <c r="AR44" s="116"/>
      <c r="AS44" s="116"/>
      <c r="AT44" s="116"/>
      <c r="AU44" s="116"/>
      <c r="AV44" s="116"/>
      <c r="AW44" s="116"/>
      <c r="AX44" s="116"/>
      <c r="AY44" s="116"/>
      <c r="AZ44" s="116"/>
      <c r="BA44" s="116"/>
      <c r="BB44" s="116"/>
      <c r="BC44" s="116"/>
      <c r="BD44" s="116"/>
      <c r="BE44" s="116"/>
      <c r="BF44" s="116"/>
    </row>
    <row r="45" spans="1:58" ht="31.5" customHeight="1">
      <c r="A45" s="99">
        <v>13</v>
      </c>
      <c r="B45" s="100" t="str">
        <f>'[9]2. Identificación del Riesgo'!B45:B47</f>
        <v/>
      </c>
      <c r="C45" s="100" t="str">
        <f>IF('[9]2. Identificación del Riesgo'!C45:C47="","",'[9]2. Identificación del Riesgo'!C45:C47)</f>
        <v/>
      </c>
      <c r="D45" s="100" t="str">
        <f>IF('[9]2. Identificación del Riesgo'!D45:D47="","",'[9]2. Identificación del Riesgo'!D45:D47)</f>
        <v/>
      </c>
      <c r="E45" s="100" t="str">
        <f>IF('[9]2. Identificación del Riesgo'!E45:E47="","",'[9]2. Identificación del Riesgo'!E45:E47)</f>
        <v/>
      </c>
      <c r="F45" s="100" t="str">
        <f>IF('[9]2. Identificación del Riesgo'!F45:F47="","",'[9]2. Identificación del Riesgo'!F45:F47)</f>
        <v/>
      </c>
      <c r="G45" s="100" t="str">
        <f>IF('[9]2. Identificación del Riesgo'!G45:G47="","",'[9]2. Identificación del Riesgo'!G45:G47)</f>
        <v/>
      </c>
      <c r="H45" s="100" t="str">
        <f>IF('[9]2. Identificación del Riesgo'!H45:H47="","",'[9]2. Identificación del Riesgo'!H45:H47)</f>
        <v/>
      </c>
      <c r="I45" s="100" t="str">
        <f>IF('[9]2. Identificación del Riesgo'!I45:I47="","",'[9]2. Identificación del Riesgo'!I45:I47)</f>
        <v/>
      </c>
      <c r="J45" s="100" t="str">
        <f>IF('[9]2. Identificación del Riesgo'!J45:J47="","",'[9]2. Identificación del Riesgo'!J45:J47)</f>
        <v/>
      </c>
      <c r="K45" s="101" t="str">
        <f>'[9]2. Identificación del Riesgo'!K45:K47</f>
        <v/>
      </c>
      <c r="L45" s="102" t="str">
        <f>'[9]2. Identificación del Riesgo'!L45:L47</f>
        <v/>
      </c>
      <c r="M45" s="100" t="str">
        <f>IF(OR('[9]2. Identificación del Riesgo'!H45:H47="Corrupción",'[9]2. Identificación del Riesgo'!H45:H47="Lavado de Activos",'[9]2. Identificación del Riesgo'!H45:H47="Financiación del Terrorismo",'[9]2. Identificación del Riesgo'!H45:H47="Trámites, OPAs y Consultas de Acceso a la Información Pública"),"No Aplica",
IF('[9]2. Identificación del Riesgo'!M45:M47="","",'[9]2. Identificación del Riesgo'!M45:M47))</f>
        <v/>
      </c>
      <c r="N45" s="101" t="str">
        <f>'[9]2. Identificación del Riesgo'!N45:N47</f>
        <v/>
      </c>
      <c r="O45" s="102" t="str">
        <f>'[9]2. Identificación del Riesgo'!O45:O47</f>
        <v/>
      </c>
      <c r="P45" s="103" t="str">
        <f>'[9]2. Identificación del Riesgo'!P45:P47</f>
        <v/>
      </c>
      <c r="Q45" s="104" t="str">
        <f>IF($H$45="","",
IF(OR($H$45="Corrupción",$H$45="Lavado de Activos",$H$45="Financiación del Terrorismo",$H$45="Trámites, OPAs y Consultas de Acceso a la Información Pública"),'[9]6.Valoración Control Corrupción'!$E45,'[9]5. Valoración de Controles'!$E45))</f>
        <v/>
      </c>
      <c r="R45" s="105" t="str">
        <f>IF($H$45="","",
IF(OR($H$45="Corrupción",$H$45="Lavado de Activos",$H$45="Financiación del Terrorismo",$H$45="Trámites, OPAs y Consultas de Acceso a la Información Pública"),"No Aplica",'[9]5. Valoración de Controles'!$I45))</f>
        <v/>
      </c>
      <c r="S45" s="105" t="str">
        <f>IF($H$45="","",
IF(OR($H$45="Corrupción",$H$45="Lavado de Activos",$H$45="Financiación del Terrorismo",$H$45="Trámites, OPAs y Consultas de Acceso a la Información Pública"),"No Aplica",'[9]5. Valoración de Controles'!$J45))</f>
        <v/>
      </c>
      <c r="T45" s="105" t="str">
        <f>IF($H$45="","",
IF(OR($H$45="Corrupción",$H$45="Lavado de Activos",$H$45="Financiación del Terrorismo",$H$45="Trámites, OPAs y Consultas de Acceso a la Información Pública"),"No Aplica",'[9]5. Valoración de Controles'!$K45))</f>
        <v/>
      </c>
      <c r="U45" s="105" t="str">
        <f>IF($H$45="","",
IF(OR($H$45="Corrupción",$H$45="Lavado de Activos",$H$45="Financiación del Terrorismo",$H$45="Trámites, OPAs y Consultas de Acceso a la Información Pública"),"No Aplica",'[9]5. Valoración de Controles'!$L45))</f>
        <v/>
      </c>
      <c r="V45" s="105" t="str">
        <f>IF($H$45="","",
IF(OR($H$45="Corrupción",$H$45="Lavado de Activos",$H$45="Financiación del Terrorismo",$H$45="Trámites, OPAs y Consultas de Acceso a la Información Pública"),"No Aplica",'[9]5. Valoración de Controles'!$M45))</f>
        <v/>
      </c>
      <c r="W45" s="105" t="str">
        <f>IF($H$45="","",
IF(OR($H$45="Corrupción",$H$45="Lavado de Activos",$H$45="Financiación del Terrorismo",$H$45="Trámites, OPAs y Consultas de Acceso a la Información Pública"),"No Aplica",'[9]5. Valoración de Controles'!$N45))</f>
        <v/>
      </c>
      <c r="X45" s="106" t="str">
        <f>IF($H$45="","",
IF(OR($H$45="Corrupción",$H$45="Lavado de Activos",$H$45="Financiación del Terrorismo",$H$45="Trámites, OPAs y Consultas de Acceso a la Información Pública"),"No Aplica",'[9]5. Valoración de Controles'!$O45))</f>
        <v/>
      </c>
      <c r="Y45" s="106" t="str">
        <f>IF($H$45="","",
IF(OR($H$45="Corrupción",$H$45="Lavado de Activos",$H$45="Financiación del Terrorismo",$H$45="Trámites, OPAs y Consultas de Acceso a la Información Pública"),"No Aplica",'[9]5. Valoración de Controles'!$P45))</f>
        <v/>
      </c>
      <c r="Z45" s="106" t="str">
        <f>IF($H$45="","",
IF(OR($H$45="Corrupción",$H$45="Lavado de Activos",$H$45="Financiación del Terrorismo",$H$45="Trámites, OPAs y Consultas de Acceso a la Información Pública"),"No Aplica",'[9]5. Valoración de Controles'!$Q45))</f>
        <v/>
      </c>
      <c r="AA45" s="107" t="str">
        <f>IF($H$45="","",
IF(OR($H$45="Corrupción",$H$45="Lavado de Activos",$H$45="Financiación del Terrorismo",$H$45="Trámites, OPAs y Consultas de Acceso a la Información Pública"),"No aplica",'[9]5. Valoración de Controles'!$R45))</f>
        <v/>
      </c>
      <c r="AB45" s="101" t="str">
        <f>IF(H45="","",
IF(OR(H45="Corrupción",H45="Lavado de Activos",H45="Financiación del Terrorismo",H45="Trámites, OPAs y Consultas de Acceso a la Información Pública"),'[9]6.Valoración Control Corrupción'!W45:W47,
IF(OR(H45&lt;&gt;"Corrupción",H45&lt;&gt;"Lavado de Activos",H45&lt;&gt;"Financiación del Terrorismo",H45&lt;&gt;"Trámites, OPAs y Consultas de Acceso a la Información Pública"),IF(AC45="","",
IF(AND(AC45&gt;0,AC45&lt;0.4),"Muy Baja",
IF(AND(AC45&gt;=0.4,AC45&lt;0.6),"Baja",
IF(AND(AC45&gt;=0.6,AC45&lt;0.8),"Media",
IF(AND(AC45&gt;=0.8,AC45&lt;1),"Alta",
IF(AC45&gt;=1,"Muy Alta","")))))))))</f>
        <v/>
      </c>
      <c r="AC45" s="108"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IF('[9]5. Valoración de Controles'!U47&gt;0,'[9]5. Valoración de Controles'!U47,
IF('[9]5. Valoración de Controles'!U46&gt;0,'[9]5. Valoración de Controles'!U46,
IF('[9]5. Valoración de Controles'!U45&gt;0,'[9]5. Valoración de Controles'!U45,L45))))))</f>
        <v/>
      </c>
      <c r="AD45" s="101" t="str">
        <f>IF(H45="","",
IF(OR(H45="Corrupción",H45="Lavado de Activos",H45="Financiación del Terrorismo",H45="Trámites, OPAs y Consultas de Acceso a la Información Pública"),'[9]3. Impacto Riesgo de Corrupción'!Z45:Z47,
IF(OR(H45&lt;&gt;"Corrupción",H45&lt;&gt;"Lavado de Activos",H45&lt;&gt;"Financiación del Terrorismo",H45&lt;&gt;"Trámites, OPAs y Consultas de Acceso a la Información Pública"),
IF(AE45="","",
IF(AND(AE45&gt;0,AE45&lt;0.4),"Leve",
IF(AND(AE45&gt;=0.4,AE45&lt;0.6),"Menor",
IF(AND(AE45&gt;=0.6,AE45&lt;0.8),"Moderado",
IF(AND(AE45&gt;=0.8,AE45&lt;1),"Mayor",
IF(AE45&gt;=1,"Catastrófico","")))))))))</f>
        <v/>
      </c>
      <c r="AE45" s="108"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IF('[9]5. Valoración de Controles'!V47&gt;0,'[9]5. Valoración de Controles'!V47,
IF('[9]5. Valoración de Controles'!V46&gt;0,'[9]5. Valoración de Controles'!V46,
IF('[9]5. Valoración de Controles'!V45&gt;0,'[9]5. Valoración de Controles'!V45,O45))))))</f>
        <v/>
      </c>
      <c r="AF45" s="103" t="str">
        <f>IF(AND(AB45="Muy Alta",OR(AD45="Leve",AD45="Menor",AD45="Moderado",AD45="Mayor")),"Alto",
IF(AND(AB45="Alta",OR(AD45="Leve",AD45="Menor")),"Moderado",
IF(AND(AB45="Alta",OR(AD45="Moderado",AD45="Mayor")),"Alto",
IF(AND(AB45="Media",OR(AD45="Leve",AD45="Menor",AD45="Moderado")),"Moderado",
IF(AND(AB45="Media",OR(AD45="Mayor")),"Alto",
IF(AND(AB45="Baja",OR(AD45="Leve")),"Bajo",
IF(AND(OR(AB45="Baja",AB45="Improbable"),OR(AD45="Menor",AD45="Moderado")),"Moderado",
IF(AND(OR(AB45="Baja",AB45="Improbable"),AD45="Mayor"),"Alto",
IF(AND(AB45="Muy Baja",OR(AD45="Leve",AD45="Menor")),"Bajo",
IF(AND(OR(AB45="Muy Baja",AB45="Rara vez"),OR(AD45="Moderado")),"Moderado",
IF(AND(OR(AB45="Muy Baja",AB45="Rara vez"),AD45="Mayor"),"Alto",
IF(AND(OR(AB45="Casi seguro",AB45="Probable",AB45="Posible"),AD45="Mayor"),"Extremo",
IF(AND(AB45="Casi seguro",AD45="Moderado"),"Extremo",
IF(AND(OR(AB45="Probable",AB45="Posible"),OR(AD45="Moderado")),"Alto",
IF(AD45="Catastrófico","Extremo","")))))))))))))))</f>
        <v/>
      </c>
      <c r="AG45" s="109"/>
      <c r="AH45" s="110" t="str">
        <f>IF(AG45="Reducir (Mitigar)","Debe establecer el plan de acción a implementar para mitigar el nivel del riesgo",
IF(AG45="Reducir (Transferir)","No amerita plan de acción. Debe tercerizar la actividad que genera este riesgo o adquirir polizas para evitar responsabilidad economica, sin embargo mantiene la responsabilidad reputacional",
IF(AG45="Aceptar","No amerita plan de acción. Asuma las consecuencias de la materialización del riesgo",
IF(AG45="Evitar","No amerita plan de acción. No ejecute la actividad que genera el riesgo",
IF(AG45="Reducir","Debe establecer el plan de acción a implementar para mitigar el nivel del riesgo",
IF(AG45="Compartir","No amerita plan de acción. Comparta el riesgo con una parte interesada que pueda gestionarlo con mas eficacia",""))))))</f>
        <v/>
      </c>
      <c r="AI45" s="111"/>
      <c r="AJ45" s="112"/>
      <c r="AK45" s="112" t="str">
        <f>IF(AI45="","","∑ Peso porcentual de cada acción definida")</f>
        <v/>
      </c>
      <c r="AL45" s="100"/>
      <c r="AM45" s="77"/>
      <c r="AN45" s="77"/>
      <c r="AO45" s="77"/>
      <c r="AP45" s="77"/>
      <c r="AQ45" s="77"/>
      <c r="AR45" s="77"/>
      <c r="AS45" s="77"/>
      <c r="AT45" s="77"/>
      <c r="AU45" s="77"/>
      <c r="AV45" s="77"/>
      <c r="AW45" s="77"/>
      <c r="AX45" s="77"/>
      <c r="AY45" s="77"/>
      <c r="AZ45" s="77"/>
      <c r="BA45" s="77"/>
      <c r="BB45" s="77"/>
      <c r="BC45" s="77"/>
      <c r="BD45" s="77"/>
      <c r="BE45" s="77"/>
      <c r="BF45" s="77"/>
    </row>
    <row r="46" spans="1:58" ht="31.5" customHeight="1">
      <c r="A46" s="114"/>
      <c r="B46" s="114"/>
      <c r="C46" s="114"/>
      <c r="D46" s="114"/>
      <c r="E46" s="114"/>
      <c r="F46" s="114"/>
      <c r="G46" s="114"/>
      <c r="H46" s="114"/>
      <c r="I46" s="114"/>
      <c r="J46" s="114"/>
      <c r="K46" s="114"/>
      <c r="L46" s="114"/>
      <c r="M46" s="114"/>
      <c r="N46" s="114"/>
      <c r="O46" s="114"/>
      <c r="P46" s="114"/>
      <c r="Q46" s="104" t="str">
        <f>IF($H$45="","",
IF(OR($H$45="Corrupción",$H$45="Lavado de Activos",$H$45="Financiación del Terrorismo",$H$45="Trámites, OPAs y Consultas de Acceso a la Información Pública"),'[9]6.Valoración Control Corrupción'!$E46,'[9]5. Valoración de Controles'!$E46))</f>
        <v/>
      </c>
      <c r="R46" s="105" t="str">
        <f>IF($H$45="","",
IF(OR($H$45="Corrupción",$H$45="Lavado de Activos",$H$45="Financiación del Terrorismo",$H$45="Trámites, OPAs y Consultas de Acceso a la Información Pública"),"No Aplica",'[9]5. Valoración de Controles'!$I46))</f>
        <v/>
      </c>
      <c r="S46" s="105" t="str">
        <f>IF($H$45="","",
IF(OR($H$45="Corrupción",$H$45="Lavado de Activos",$H$45="Financiación del Terrorismo",$H$45="Trámites, OPAs y Consultas de Acceso a la Información Pública"),"No Aplica",'[9]5. Valoración de Controles'!$J46))</f>
        <v/>
      </c>
      <c r="T46" s="105" t="str">
        <f>IF($H$45="","",
IF(OR($H$45="Corrupción",$H$45="Lavado de Activos",$H$45="Financiación del Terrorismo",$H$45="Trámites, OPAs y Consultas de Acceso a la Información Pública"),"No Aplica",'[9]5. Valoración de Controles'!$K46))</f>
        <v/>
      </c>
      <c r="U46" s="105" t="str">
        <f>IF($H$45="","",
IF(OR($H$45="Corrupción",$H$45="Lavado de Activos",$H$45="Financiación del Terrorismo",$H$45="Trámites, OPAs y Consultas de Acceso a la Información Pública"),"No Aplica",'[9]5. Valoración de Controles'!$L46))</f>
        <v/>
      </c>
      <c r="V46" s="105" t="str">
        <f>IF($H$45="","",
IF(OR($H$45="Corrupción",$H$45="Lavado de Activos",$H$45="Financiación del Terrorismo",$H$45="Trámites, OPAs y Consultas de Acceso a la Información Pública"),"No Aplica",'[9]5. Valoración de Controles'!$M46))</f>
        <v/>
      </c>
      <c r="W46" s="105" t="str">
        <f>IF($H$45="","",
IF(OR($H$45="Corrupción",$H$45="Lavado de Activos",$H$45="Financiación del Terrorismo",$H$45="Trámites, OPAs y Consultas de Acceso a la Información Pública"),"No Aplica",'[9]5. Valoración de Controles'!$N46))</f>
        <v/>
      </c>
      <c r="X46" s="106" t="str">
        <f>IF($H$45="","",
IF(OR($H$45="Corrupción",$H$45="Lavado de Activos",$H$45="Financiación del Terrorismo",$H$45="Trámites, OPAs y Consultas de Acceso a la Información Pública"),"No Aplica",'[9]5. Valoración de Controles'!$O46))</f>
        <v/>
      </c>
      <c r="Y46" s="106" t="str">
        <f>IF($H$45="","",
IF(OR($H$45="Corrupción",$H$45="Lavado de Activos",$H$45="Financiación del Terrorismo",$H$45="Trámites, OPAs y Consultas de Acceso a la Información Pública"),"No Aplica",'[9]5. Valoración de Controles'!$P46))</f>
        <v/>
      </c>
      <c r="Z46" s="106" t="str">
        <f>IF($H$45="","",
IF(OR($H$45="Corrupción",$H$45="Lavado de Activos",$H$45="Financiación del Terrorismo",$H$45="Trámites, OPAs y Consultas de Acceso a la Información Pública"),"No Aplica",'[9]5. Valoración de Controles'!$Q46))</f>
        <v/>
      </c>
      <c r="AA46" s="107" t="str">
        <f>IF($H$45="","",
IF(OR($H$45="Corrupción",$H$45="Lavado de Activos",$H$45="Financiación del Terrorismo",$H$45="Trámites, OPAs y Consultas de Acceso a la Información Pública"),"No aplica",'[9]5. Valoración de Controles'!$R46))</f>
        <v/>
      </c>
      <c r="AB46" s="114"/>
      <c r="AC46" s="114"/>
      <c r="AD46" s="114"/>
      <c r="AE46" s="114"/>
      <c r="AF46" s="114"/>
      <c r="AG46" s="114"/>
      <c r="AH46" s="114"/>
      <c r="AI46" s="114"/>
      <c r="AJ46" s="114"/>
      <c r="AK46" s="114"/>
      <c r="AL46" s="114"/>
      <c r="AM46" s="116"/>
      <c r="AN46" s="116"/>
      <c r="AO46" s="116"/>
      <c r="AP46" s="116"/>
      <c r="AQ46" s="116"/>
      <c r="AR46" s="116"/>
      <c r="AS46" s="116"/>
      <c r="AT46" s="116"/>
      <c r="AU46" s="116"/>
      <c r="AV46" s="116"/>
      <c r="AW46" s="116"/>
      <c r="AX46" s="116"/>
      <c r="AY46" s="116"/>
      <c r="AZ46" s="116"/>
      <c r="BA46" s="116"/>
      <c r="BB46" s="116"/>
      <c r="BC46" s="116"/>
      <c r="BD46" s="116"/>
      <c r="BE46" s="116"/>
      <c r="BF46" s="116"/>
    </row>
    <row r="47" spans="1:58" ht="31.5" customHeight="1">
      <c r="A47" s="96"/>
      <c r="B47" s="96"/>
      <c r="C47" s="96"/>
      <c r="D47" s="96"/>
      <c r="E47" s="96"/>
      <c r="F47" s="96"/>
      <c r="G47" s="96"/>
      <c r="H47" s="96"/>
      <c r="I47" s="96"/>
      <c r="J47" s="96"/>
      <c r="K47" s="96"/>
      <c r="L47" s="96"/>
      <c r="M47" s="96"/>
      <c r="N47" s="96"/>
      <c r="O47" s="96"/>
      <c r="P47" s="96"/>
      <c r="Q47" s="104" t="str">
        <f>IF($H$45="","",
IF(OR($H$45="Corrupción",$H$45="Lavado de Activos",$H$45="Financiación del Terrorismo",$H$45="Trámites, OPAs y Consultas de Acceso a la Información Pública"),'[9]6.Valoración Control Corrupción'!$E47,'[9]5. Valoración de Controles'!$E47))</f>
        <v/>
      </c>
      <c r="R47" s="105" t="str">
        <f>IF($H$45="","",
IF(OR($H$45="Corrupción",$H$45="Lavado de Activos",$H$45="Financiación del Terrorismo",$H$45="Trámites, OPAs y Consultas de Acceso a la Información Pública"),"No Aplica",'[9]5. Valoración de Controles'!$I47))</f>
        <v/>
      </c>
      <c r="S47" s="105" t="str">
        <f>IF($H$45="","",
IF(OR($H$45="Corrupción",$H$45="Lavado de Activos",$H$45="Financiación del Terrorismo",$H$45="Trámites, OPAs y Consultas de Acceso a la Información Pública"),"No Aplica",'[9]5. Valoración de Controles'!$J47))</f>
        <v/>
      </c>
      <c r="T47" s="105" t="str">
        <f>IF($H$45="","",
IF(OR($H$45="Corrupción",$H$45="Lavado de Activos",$H$45="Financiación del Terrorismo",$H$45="Trámites, OPAs y Consultas de Acceso a la Información Pública"),"No Aplica",'[9]5. Valoración de Controles'!$K47))</f>
        <v/>
      </c>
      <c r="U47" s="105" t="str">
        <f>IF($H$45="","",
IF(OR($H$45="Corrupción",$H$45="Lavado de Activos",$H$45="Financiación del Terrorismo",$H$45="Trámites, OPAs y Consultas de Acceso a la Información Pública"),"No Aplica",'[9]5. Valoración de Controles'!$L47))</f>
        <v/>
      </c>
      <c r="V47" s="105" t="str">
        <f>IF($H$45="","",
IF(OR($H$45="Corrupción",$H$45="Lavado de Activos",$H$45="Financiación del Terrorismo",$H$45="Trámites, OPAs y Consultas de Acceso a la Información Pública"),"No Aplica",'[9]5. Valoración de Controles'!$M47))</f>
        <v/>
      </c>
      <c r="W47" s="105" t="str">
        <f>IF($H$45="","",
IF(OR($H$45="Corrupción",$H$45="Lavado de Activos",$H$45="Financiación del Terrorismo",$H$45="Trámites, OPAs y Consultas de Acceso a la Información Pública"),"No Aplica",'[9]5. Valoración de Controles'!$N47))</f>
        <v/>
      </c>
      <c r="X47" s="106" t="str">
        <f>IF($H$45="","",
IF(OR($H$45="Corrupción",$H$45="Lavado de Activos",$H$45="Financiación del Terrorismo",$H$45="Trámites, OPAs y Consultas de Acceso a la Información Pública"),"No Aplica",'[9]5. Valoración de Controles'!$O47))</f>
        <v/>
      </c>
      <c r="Y47" s="106" t="str">
        <f>IF($H$45="","",
IF(OR($H$45="Corrupción",$H$45="Lavado de Activos",$H$45="Financiación del Terrorismo",$H$45="Trámites, OPAs y Consultas de Acceso a la Información Pública"),"No Aplica",'[9]5. Valoración de Controles'!$P47))</f>
        <v/>
      </c>
      <c r="Z47" s="106" t="str">
        <f>IF($H$45="","",
IF(OR($H$45="Corrupción",$H$45="Lavado de Activos",$H$45="Financiación del Terrorismo",$H$45="Trámites, OPAs y Consultas de Acceso a la Información Pública"),"No Aplica",'[9]5. Valoración de Controles'!$Q47))</f>
        <v/>
      </c>
      <c r="AA47" s="107" t="str">
        <f>IF($H$45="","",
IF(OR($H$45="Corrupción",$H$45="Lavado de Activos",$H$45="Financiación del Terrorismo",$H$45="Trámites, OPAs y Consultas de Acceso a la Información Pública"),"No aplica",'[9]5. Valoración de Controles'!$R47))</f>
        <v/>
      </c>
      <c r="AB47" s="96"/>
      <c r="AC47" s="96"/>
      <c r="AD47" s="96"/>
      <c r="AE47" s="96"/>
      <c r="AF47" s="96"/>
      <c r="AG47" s="96"/>
      <c r="AH47" s="96"/>
      <c r="AI47" s="96"/>
      <c r="AJ47" s="96"/>
      <c r="AK47" s="96"/>
      <c r="AL47" s="96"/>
      <c r="AM47" s="116"/>
      <c r="AN47" s="116"/>
      <c r="AO47" s="116"/>
      <c r="AP47" s="116"/>
      <c r="AQ47" s="116"/>
      <c r="AR47" s="116"/>
      <c r="AS47" s="116"/>
      <c r="AT47" s="116"/>
      <c r="AU47" s="116"/>
      <c r="AV47" s="116"/>
      <c r="AW47" s="116"/>
      <c r="AX47" s="116"/>
      <c r="AY47" s="116"/>
      <c r="AZ47" s="116"/>
      <c r="BA47" s="116"/>
      <c r="BB47" s="116"/>
      <c r="BC47" s="116"/>
      <c r="BD47" s="116"/>
      <c r="BE47" s="116"/>
      <c r="BF47" s="116"/>
    </row>
    <row r="48" spans="1:58" ht="31.5" customHeight="1">
      <c r="A48" s="99">
        <v>14</v>
      </c>
      <c r="B48" s="100" t="str">
        <f>'[9]2. Identificación del Riesgo'!B48:B50</f>
        <v/>
      </c>
      <c r="C48" s="100" t="str">
        <f>IF('[9]2. Identificación del Riesgo'!C48:C50="","",'[9]2. Identificación del Riesgo'!C48:C50)</f>
        <v/>
      </c>
      <c r="D48" s="100" t="str">
        <f>IF('[9]2. Identificación del Riesgo'!D48:D50="","",'[9]2. Identificación del Riesgo'!D48:D50)</f>
        <v/>
      </c>
      <c r="E48" s="100" t="str">
        <f>IF('[9]2. Identificación del Riesgo'!E48:E50="","",'[9]2. Identificación del Riesgo'!E48:E50)</f>
        <v/>
      </c>
      <c r="F48" s="100" t="str">
        <f>IF('[9]2. Identificación del Riesgo'!F48:F50="","",'[9]2. Identificación del Riesgo'!F48:F50)</f>
        <v/>
      </c>
      <c r="G48" s="100" t="str">
        <f>IF('[9]2. Identificación del Riesgo'!G48:G50="","",'[9]2. Identificación del Riesgo'!G48:G50)</f>
        <v/>
      </c>
      <c r="H48" s="100" t="str">
        <f>IF('[9]2. Identificación del Riesgo'!H48:H50="","",'[9]2. Identificación del Riesgo'!H48:H50)</f>
        <v/>
      </c>
      <c r="I48" s="100" t="str">
        <f>IF('[9]2. Identificación del Riesgo'!I48:I50="","",'[9]2. Identificación del Riesgo'!I48:I50)</f>
        <v/>
      </c>
      <c r="J48" s="100" t="str">
        <f>IF('[9]2. Identificación del Riesgo'!J48:J50="","",'[9]2. Identificación del Riesgo'!J48:J50)</f>
        <v/>
      </c>
      <c r="K48" s="101" t="str">
        <f>'[9]2. Identificación del Riesgo'!K48:K50</f>
        <v/>
      </c>
      <c r="L48" s="102" t="str">
        <f>'[9]2. Identificación del Riesgo'!L48:L50</f>
        <v/>
      </c>
      <c r="M48" s="100" t="str">
        <f>IF(OR('[9]2. Identificación del Riesgo'!H48:H50="Corrupción",'[9]2. Identificación del Riesgo'!H48:H50="Lavado de Activos",'[9]2. Identificación del Riesgo'!H48:H50="Financiación del Terrorismo",'[9]2. Identificación del Riesgo'!H48:H50="Trámites, OPAs y Consultas de Acceso a la Información Pública"),"No Aplica",
IF('[9]2. Identificación del Riesgo'!M48:M50="","",'[9]2. Identificación del Riesgo'!M48:M50))</f>
        <v/>
      </c>
      <c r="N48" s="101" t="str">
        <f>'[9]2. Identificación del Riesgo'!N48:N50</f>
        <v/>
      </c>
      <c r="O48" s="102" t="str">
        <f>'[9]2. Identificación del Riesgo'!O48:O50</f>
        <v/>
      </c>
      <c r="P48" s="103" t="str">
        <f>'[9]2. Identificación del Riesgo'!P48:P50</f>
        <v/>
      </c>
      <c r="Q48" s="104" t="str">
        <f>IF($H$48="","",
IF(OR($H$48="Corrupción",$H$48="Lavado de Activos",$H$48="Financiación del Terrorismo",$H$48="Trámites, OPAs y Consultas de Acceso a la Información Pública"),'[9]6.Valoración Control Corrupción'!$E48,'[9]5. Valoración de Controles'!$E48))</f>
        <v/>
      </c>
      <c r="R48" s="105" t="str">
        <f>IF($H$48="","",
IF(OR($H$48="Corrupción",$H$48="Lavado de Activos",$H$48="Financiación del Terrorismo",$H$48="Trámites, OPAs y Consultas de Acceso a la Información Pública"),"No Aplica",'[9]5. Valoración de Controles'!$I48))</f>
        <v/>
      </c>
      <c r="S48" s="105" t="str">
        <f>IF($H$48="","",
IF(OR($H$48="Corrupción",$H$48="Lavado de Activos",$H$48="Financiación del Terrorismo",$H$48="Trámites, OPAs y Consultas de Acceso a la Información Pública"),"No Aplica",'[9]5. Valoración de Controles'!$J48))</f>
        <v/>
      </c>
      <c r="T48" s="105" t="str">
        <f>IF($H$48="","",
IF(OR($H$48="Corrupción",$H$48="Lavado de Activos",$H$48="Financiación del Terrorismo",$H$48="Trámites, OPAs y Consultas de Acceso a la Información Pública"),"No Aplica",'[9]5. Valoración de Controles'!$K48))</f>
        <v/>
      </c>
      <c r="U48" s="105" t="str">
        <f>IF($H$48="","",
IF(OR($H$48="Corrupción",$H$48="Lavado de Activos",$H$48="Financiación del Terrorismo",$H$48="Trámites, OPAs y Consultas de Acceso a la Información Pública"),"No Aplica",'[9]5. Valoración de Controles'!$L48))</f>
        <v/>
      </c>
      <c r="V48" s="105" t="str">
        <f>IF($H$48="","",
IF(OR($H$48="Corrupción",$H$48="Lavado de Activos",$H$48="Financiación del Terrorismo",$H$48="Trámites, OPAs y Consultas de Acceso a la Información Pública"),"No Aplica",'[9]5. Valoración de Controles'!$M48))</f>
        <v/>
      </c>
      <c r="W48" s="105" t="str">
        <f>IF($H$48="","",
IF(OR($H$48="Corrupción",$H$48="Lavado de Activos",$H$48="Financiación del Terrorismo",$H$48="Trámites, OPAs y Consultas de Acceso a la Información Pública"),"No Aplica",'[9]5. Valoración de Controles'!$N48))</f>
        <v/>
      </c>
      <c r="X48" s="106" t="str">
        <f>IF($H$48="","",
IF(OR($H$48="Corrupción",$H$48="Lavado de Activos",$H$48="Financiación del Terrorismo",$H$48="Trámites, OPAs y Consultas de Acceso a la Información Pública"),"No Aplica",'[9]5. Valoración de Controles'!$O48))</f>
        <v/>
      </c>
      <c r="Y48" s="106" t="str">
        <f>IF($H$48="","",
IF(OR($H$48="Corrupción",$H$48="Lavado de Activos",$H$48="Financiación del Terrorismo",$H$48="Trámites, OPAs y Consultas de Acceso a la Información Pública"),"No Aplica",'[9]5. Valoración de Controles'!$P48))</f>
        <v/>
      </c>
      <c r="Z48" s="106" t="str">
        <f>IF($H$48="","",
IF(OR($H$48="Corrupción",$H$48="Lavado de Activos",$H$48="Financiación del Terrorismo",$H$48="Trámites, OPAs y Consultas de Acceso a la Información Pública"),"No Aplica",'[9]5. Valoración de Controles'!$Q48))</f>
        <v/>
      </c>
      <c r="AA48" s="107" t="str">
        <f>IF($H$48="","",
IF(OR($H$48="Corrupción",$H$48="Lavado de Activos",$H$48="Financiación del Terrorismo",$H$48="Trámites, OPAs y Consultas de Acceso a la Información Pública"),"No aplica",'[9]5. Valoración de Controles'!$R48))</f>
        <v/>
      </c>
      <c r="AB48" s="101" t="str">
        <f>IF(H48="","",
IF(OR(H48="Corrupción",H48="Lavado de Activos",H48="Financiación del Terrorismo",H48="Trámites, OPAs y Consultas de Acceso a la Información Pública"),'[9]6.Valoración Control Corrupción'!W48:W50,
IF(OR(H48&lt;&gt;"Corrupción",H48&lt;&gt;"Lavado de Activos",H48&lt;&gt;"Financiación del Terrorismo",H48&lt;&gt;"Trámites, OPAs y Consultas de Acceso a la Información Pública"),IF(AC48="","",
IF(AND(AC48&gt;0,AC48&lt;0.4),"Muy Baja",
IF(AND(AC48&gt;=0.4,AC48&lt;0.6),"Baja",
IF(AND(AC48&gt;=0.6,AC48&lt;0.8),"Media",
IF(AND(AC48&gt;=0.8,AC48&lt;1),"Alta",
IF(AC48&gt;=1,"Muy Alta","")))))))))</f>
        <v/>
      </c>
      <c r="AC48" s="108"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IF('[9]5. Valoración de Controles'!U50&gt;0,'[9]5. Valoración de Controles'!U50,
IF('[9]5. Valoración de Controles'!U49&gt;0,'[9]5. Valoración de Controles'!U49,
IF('[9]5. Valoración de Controles'!U48&gt;0,'[9]5. Valoración de Controles'!U48,L48))))))</f>
        <v/>
      </c>
      <c r="AD48" s="101" t="str">
        <f>IF(H48="","",
IF(OR(H48="Corrupción",H48="Lavado de Activos",H48="Financiación del Terrorismo",H48="Trámites, OPAs y Consultas de Acceso a la Información Pública"),'[9]3. Impacto Riesgo de Corrupción'!Z48:Z50,
IF(OR(H48&lt;&gt;"Corrupción",H48&lt;&gt;"Lavado de Activos",H48&lt;&gt;"Financiación del Terrorismo",H48&lt;&gt;"Trámites, OPAs y Consultas de Acceso a la Información Pública"),
IF(AE48="","",
IF(AND(AE48&gt;0,AE48&lt;0.4),"Leve",
IF(AND(AE48&gt;=0.4,AE48&lt;0.6),"Menor",
IF(AND(AE48&gt;=0.6,AE48&lt;0.8),"Moderado",
IF(AND(AE48&gt;=0.8,AE48&lt;1),"Mayor",
IF(AE48&gt;=1,"Catastrófico","")))))))))</f>
        <v/>
      </c>
      <c r="AE48" s="108"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IF('[9]5. Valoración de Controles'!V50&gt;0,'[9]5. Valoración de Controles'!V50,
IF('[9]5. Valoración de Controles'!V49&gt;0,'[9]5. Valoración de Controles'!V49,
IF('[9]5. Valoración de Controles'!V48&gt;0,'[9]5. Valoración de Controles'!V48,O48))))))</f>
        <v/>
      </c>
      <c r="AF48" s="103" t="str">
        <f>IF(AND(AB48="Muy Alta",OR(AD48="Leve",AD48="Menor",AD48="Moderado",AD48="Mayor")),"Alto",
IF(AND(AB48="Alta",OR(AD48="Leve",AD48="Menor")),"Moderado",
IF(AND(AB48="Alta",OR(AD48="Moderado",AD48="Mayor")),"Alto",
IF(AND(AB48="Media",OR(AD48="Leve",AD48="Menor",AD48="Moderado")),"Moderado",
IF(AND(AB48="Media",OR(AD48="Mayor")),"Alto",
IF(AND(AB48="Baja",OR(AD48="Leve")),"Bajo",
IF(AND(OR(AB48="Baja",AB48="Improbable"),OR(AD48="Menor",AD48="Moderado")),"Moderado",
IF(AND(OR(AB48="Baja",AB48="Improbable"),AD48="Mayor"),"Alto",
IF(AND(AB48="Muy Baja",OR(AD48="Leve",AD48="Menor")),"Bajo",
IF(AND(OR(AB48="Muy Baja",AB48="Rara vez"),OR(AD48="Moderado")),"Moderado",
IF(AND(OR(AB48="Muy Baja",AB48="Rara vez"),AD48="Mayor"),"Alto",
IF(AND(OR(AB48="Casi seguro",AB48="Probable",AB48="Posible"),AD48="Mayor"),"Extremo",
IF(AND(AB48="Casi seguro",AD48="Moderado"),"Extremo",
IF(AND(OR(AB48="Probable",AB48="Posible"),OR(AD48="Moderado")),"Alto",
IF(AD48="Catastrófico","Extremo","")))))))))))))))</f>
        <v/>
      </c>
      <c r="AG48" s="109"/>
      <c r="AH48" s="110" t="str">
        <f>IF(AG48="Reducir (Mitigar)","Debe establecer el plan de acción a implementar para mitigar el nivel del riesgo",
IF(AG48="Reducir (Transferir)","No amerita plan de acción. Debe tercerizar la actividad que genera este riesgo o adquirir polizas para evitar responsabilidad economica, sin embargo mantiene la responsabilidad reputacional",
IF(AG48="Aceptar","No amerita plan de acción. Asuma las consecuencias de la materialización del riesgo",
IF(AG48="Evitar","No amerita plan de acción. No ejecute la actividad que genera el riesgo",
IF(AG48="Reducir","Debe establecer el plan de acción a implementar para mitigar el nivel del riesgo",
IF(AG48="Compartir","No amerita plan de acción. Comparta el riesgo con una parte interesada que pueda gestionarlo con mas eficacia",""))))))</f>
        <v/>
      </c>
      <c r="AI48" s="111"/>
      <c r="AJ48" s="112"/>
      <c r="AK48" s="112" t="str">
        <f>IF(AI48="","","∑ Peso porcentual de cada acción definida")</f>
        <v/>
      </c>
      <c r="AL48" s="100"/>
      <c r="AM48" s="77"/>
      <c r="AN48" s="77"/>
      <c r="AO48" s="77"/>
      <c r="AP48" s="77"/>
      <c r="AQ48" s="77"/>
      <c r="AR48" s="77"/>
      <c r="AS48" s="77"/>
      <c r="AT48" s="77"/>
      <c r="AU48" s="77"/>
      <c r="AV48" s="77"/>
      <c r="AW48" s="77"/>
      <c r="AX48" s="77"/>
      <c r="AY48" s="77"/>
      <c r="AZ48" s="77"/>
      <c r="BA48" s="77"/>
      <c r="BB48" s="77"/>
      <c r="BC48" s="77"/>
      <c r="BD48" s="77"/>
      <c r="BE48" s="77"/>
      <c r="BF48" s="77"/>
    </row>
    <row r="49" spans="1:58" ht="31.5" customHeight="1">
      <c r="A49" s="114"/>
      <c r="B49" s="114"/>
      <c r="C49" s="114"/>
      <c r="D49" s="114"/>
      <c r="E49" s="114"/>
      <c r="F49" s="114"/>
      <c r="G49" s="114"/>
      <c r="H49" s="114"/>
      <c r="I49" s="114"/>
      <c r="J49" s="114"/>
      <c r="K49" s="114"/>
      <c r="L49" s="114"/>
      <c r="M49" s="114"/>
      <c r="N49" s="114"/>
      <c r="O49" s="114"/>
      <c r="P49" s="114"/>
      <c r="Q49" s="104" t="str">
        <f>IF($H$48="","",
IF(OR($H$48="Corrupción",$H$48="Lavado de Activos",$H$48="Financiación del Terrorismo",$H$48="Trámites, OPAs y Consultas de Acceso a la Información Pública"),'[9]6.Valoración Control Corrupción'!$E49,'[9]5. Valoración de Controles'!$E49))</f>
        <v/>
      </c>
      <c r="R49" s="105" t="str">
        <f>IF($H$48="","",
IF(OR($H$48="Corrupción",$H$48="Lavado de Activos",$H$48="Financiación del Terrorismo",$H$48="Trámites, OPAs y Consultas de Acceso a la Información Pública"),"No Aplica",'[9]5. Valoración de Controles'!$I49))</f>
        <v/>
      </c>
      <c r="S49" s="105" t="str">
        <f>IF($H$48="","",
IF(OR($H$48="Corrupción",$H$48="Lavado de Activos",$H$48="Financiación del Terrorismo",$H$48="Trámites, OPAs y Consultas de Acceso a la Información Pública"),"No Aplica",'[9]5. Valoración de Controles'!$J49))</f>
        <v/>
      </c>
      <c r="T49" s="105" t="str">
        <f>IF($H$48="","",
IF(OR($H$48="Corrupción",$H$48="Lavado de Activos",$H$48="Financiación del Terrorismo",$H$48="Trámites, OPAs y Consultas de Acceso a la Información Pública"),"No Aplica",'[9]5. Valoración de Controles'!$K49))</f>
        <v/>
      </c>
      <c r="U49" s="105" t="str">
        <f>IF($H$48="","",
IF(OR($H$48="Corrupción",$H$48="Lavado de Activos",$H$48="Financiación del Terrorismo",$H$48="Trámites, OPAs y Consultas de Acceso a la Información Pública"),"No Aplica",'[9]5. Valoración de Controles'!$L49))</f>
        <v/>
      </c>
      <c r="V49" s="105" t="str">
        <f>IF($H$48="","",
IF(OR($H$48="Corrupción",$H$48="Lavado de Activos",$H$48="Financiación del Terrorismo",$H$48="Trámites, OPAs y Consultas de Acceso a la Información Pública"),"No Aplica",'[9]5. Valoración de Controles'!$M49))</f>
        <v/>
      </c>
      <c r="W49" s="105" t="str">
        <f>IF($H$48="","",
IF(OR($H$48="Corrupción",$H$48="Lavado de Activos",$H$48="Financiación del Terrorismo",$H$48="Trámites, OPAs y Consultas de Acceso a la Información Pública"),"No Aplica",'[9]5. Valoración de Controles'!$N49))</f>
        <v/>
      </c>
      <c r="X49" s="106" t="str">
        <f>IF($H$48="","",
IF(OR($H$48="Corrupción",$H$48="Lavado de Activos",$H$48="Financiación del Terrorismo",$H$48="Trámites, OPAs y Consultas de Acceso a la Información Pública"),"No Aplica",'[9]5. Valoración de Controles'!$O49))</f>
        <v/>
      </c>
      <c r="Y49" s="106" t="str">
        <f>IF($H$48="","",
IF(OR($H$48="Corrupción",$H$48="Lavado de Activos",$H$48="Financiación del Terrorismo",$H$48="Trámites, OPAs y Consultas de Acceso a la Información Pública"),"No Aplica",'[9]5. Valoración de Controles'!$P49))</f>
        <v/>
      </c>
      <c r="Z49" s="106" t="str">
        <f>IF($H$48="","",
IF(OR($H$48="Corrupción",$H$48="Lavado de Activos",$H$48="Financiación del Terrorismo",$H$48="Trámites, OPAs y Consultas de Acceso a la Información Pública"),"No Aplica",'[9]5. Valoración de Controles'!$Q49))</f>
        <v/>
      </c>
      <c r="AA49" s="107" t="str">
        <f>IF($H$48="","",
IF(OR($H$48="Corrupción",$H$48="Lavado de Activos",$H$48="Financiación del Terrorismo",$H$48="Trámites, OPAs y Consultas de Acceso a la Información Pública"),"No aplica",'[9]5. Valoración de Controles'!$R49))</f>
        <v/>
      </c>
      <c r="AB49" s="114"/>
      <c r="AC49" s="114"/>
      <c r="AD49" s="114"/>
      <c r="AE49" s="114"/>
      <c r="AF49" s="114"/>
      <c r="AG49" s="114"/>
      <c r="AH49" s="114"/>
      <c r="AI49" s="114"/>
      <c r="AJ49" s="114"/>
      <c r="AK49" s="114"/>
      <c r="AL49" s="114"/>
      <c r="AM49" s="116"/>
      <c r="AN49" s="116"/>
      <c r="AO49" s="116"/>
      <c r="AP49" s="116"/>
      <c r="AQ49" s="116"/>
      <c r="AR49" s="116"/>
      <c r="AS49" s="116"/>
      <c r="AT49" s="116"/>
      <c r="AU49" s="116"/>
      <c r="AV49" s="116"/>
      <c r="AW49" s="116"/>
      <c r="AX49" s="116"/>
      <c r="AY49" s="116"/>
      <c r="AZ49" s="116"/>
      <c r="BA49" s="116"/>
      <c r="BB49" s="116"/>
      <c r="BC49" s="116"/>
      <c r="BD49" s="116"/>
      <c r="BE49" s="116"/>
      <c r="BF49" s="116"/>
    </row>
    <row r="50" spans="1:58" ht="31.5" customHeight="1">
      <c r="A50" s="96"/>
      <c r="B50" s="96"/>
      <c r="C50" s="96"/>
      <c r="D50" s="96"/>
      <c r="E50" s="96"/>
      <c r="F50" s="96"/>
      <c r="G50" s="96"/>
      <c r="H50" s="96"/>
      <c r="I50" s="96"/>
      <c r="J50" s="96"/>
      <c r="K50" s="96"/>
      <c r="L50" s="96"/>
      <c r="M50" s="96"/>
      <c r="N50" s="96"/>
      <c r="O50" s="96"/>
      <c r="P50" s="96"/>
      <c r="Q50" s="104" t="str">
        <f>IF($H$48="","",
IF(OR($H$48="Corrupción",$H$48="Lavado de Activos",$H$48="Financiación del Terrorismo",$H$48="Trámites, OPAs y Consultas de Acceso a la Información Pública"),'[9]6.Valoración Control Corrupción'!$E50,'[9]5. Valoración de Controles'!$E50))</f>
        <v/>
      </c>
      <c r="R50" s="105" t="str">
        <f>IF($H$48="","",
IF(OR($H$48="Corrupción",$H$48="Lavado de Activos",$H$48="Financiación del Terrorismo",$H$48="Trámites, OPAs y Consultas de Acceso a la Información Pública"),"No Aplica",'[9]5. Valoración de Controles'!$I50))</f>
        <v/>
      </c>
      <c r="S50" s="105" t="str">
        <f>IF($H$48="","",
IF(OR($H$48="Corrupción",$H$48="Lavado de Activos",$H$48="Financiación del Terrorismo",$H$48="Trámites, OPAs y Consultas de Acceso a la Información Pública"),"No Aplica",'[9]5. Valoración de Controles'!$J50))</f>
        <v/>
      </c>
      <c r="T50" s="105" t="str">
        <f>IF($H$48="","",
IF(OR($H$48="Corrupción",$H$48="Lavado de Activos",$H$48="Financiación del Terrorismo",$H$48="Trámites, OPAs y Consultas de Acceso a la Información Pública"),"No Aplica",'[9]5. Valoración de Controles'!$K50))</f>
        <v/>
      </c>
      <c r="U50" s="105" t="str">
        <f>IF($H$48="","",
IF(OR($H$48="Corrupción",$H$48="Lavado de Activos",$H$48="Financiación del Terrorismo",$H$48="Trámites, OPAs y Consultas de Acceso a la Información Pública"),"No Aplica",'[9]5. Valoración de Controles'!$L50))</f>
        <v/>
      </c>
      <c r="V50" s="105" t="str">
        <f>IF($H$48="","",
IF(OR($H$48="Corrupción",$H$48="Lavado de Activos",$H$48="Financiación del Terrorismo",$H$48="Trámites, OPAs y Consultas de Acceso a la Información Pública"),"No Aplica",'[9]5. Valoración de Controles'!$M50))</f>
        <v/>
      </c>
      <c r="W50" s="105" t="str">
        <f>IF($H$48="","",
IF(OR($H$48="Corrupción",$H$48="Lavado de Activos",$H$48="Financiación del Terrorismo",$H$48="Trámites, OPAs y Consultas de Acceso a la Información Pública"),"No Aplica",'[9]5. Valoración de Controles'!$N50))</f>
        <v/>
      </c>
      <c r="X50" s="106" t="str">
        <f>IF($H$48="","",
IF(OR($H$48="Corrupción",$H$48="Lavado de Activos",$H$48="Financiación del Terrorismo",$H$48="Trámites, OPAs y Consultas de Acceso a la Información Pública"),"No Aplica",'[9]5. Valoración de Controles'!$O50))</f>
        <v/>
      </c>
      <c r="Y50" s="106" t="str">
        <f>IF($H$48="","",
IF(OR($H$48="Corrupción",$H$48="Lavado de Activos",$H$48="Financiación del Terrorismo",$H$48="Trámites, OPAs y Consultas de Acceso a la Información Pública"),"No Aplica",'[9]5. Valoración de Controles'!$P50))</f>
        <v/>
      </c>
      <c r="Z50" s="106" t="str">
        <f>IF($H$48="","",
IF(OR($H$48="Corrupción",$H$48="Lavado de Activos",$H$48="Financiación del Terrorismo",$H$48="Trámites, OPAs y Consultas de Acceso a la Información Pública"),"No Aplica",'[9]5. Valoración de Controles'!$Q50))</f>
        <v/>
      </c>
      <c r="AA50" s="107" t="str">
        <f>IF($H$48="","",
IF(OR($H$48="Corrupción",$H$48="Lavado de Activos",$H$48="Financiación del Terrorismo",$H$48="Trámites, OPAs y Consultas de Acceso a la Información Pública"),"No aplica",'[9]5. Valoración de Controles'!$R50))</f>
        <v/>
      </c>
      <c r="AB50" s="96"/>
      <c r="AC50" s="96"/>
      <c r="AD50" s="96"/>
      <c r="AE50" s="96"/>
      <c r="AF50" s="96"/>
      <c r="AG50" s="96"/>
      <c r="AH50" s="96"/>
      <c r="AI50" s="96"/>
      <c r="AJ50" s="96"/>
      <c r="AK50" s="96"/>
      <c r="AL50" s="96"/>
      <c r="AM50" s="116"/>
      <c r="AN50" s="116"/>
      <c r="AO50" s="116"/>
      <c r="AP50" s="116"/>
      <c r="AQ50" s="116"/>
      <c r="AR50" s="116"/>
      <c r="AS50" s="116"/>
      <c r="AT50" s="116"/>
      <c r="AU50" s="116"/>
      <c r="AV50" s="116"/>
      <c r="AW50" s="116"/>
      <c r="AX50" s="116"/>
      <c r="AY50" s="116"/>
      <c r="AZ50" s="116"/>
      <c r="BA50" s="116"/>
      <c r="BB50" s="116"/>
      <c r="BC50" s="116"/>
      <c r="BD50" s="116"/>
      <c r="BE50" s="116"/>
      <c r="BF50" s="116"/>
    </row>
    <row r="51" spans="1:58" ht="31.5" customHeight="1">
      <c r="A51" s="99">
        <v>15</v>
      </c>
      <c r="B51" s="100" t="str">
        <f>'[9]2. Identificación del Riesgo'!B51:B53</f>
        <v/>
      </c>
      <c r="C51" s="100" t="str">
        <f>IF('[9]2. Identificación del Riesgo'!C51:C53="","",'[9]2. Identificación del Riesgo'!C51:C53)</f>
        <v/>
      </c>
      <c r="D51" s="100" t="str">
        <f>IF('[9]2. Identificación del Riesgo'!D51:D53="","",'[9]2. Identificación del Riesgo'!D51:D53)</f>
        <v/>
      </c>
      <c r="E51" s="100" t="str">
        <f>IF('[9]2. Identificación del Riesgo'!E51:E53="","",'[9]2. Identificación del Riesgo'!E51:E53)</f>
        <v/>
      </c>
      <c r="F51" s="100" t="str">
        <f>IF('[9]2. Identificación del Riesgo'!F51:F53="","",'[9]2. Identificación del Riesgo'!F51:F53)</f>
        <v/>
      </c>
      <c r="G51" s="100" t="str">
        <f>IF('[9]2. Identificación del Riesgo'!G51:G53="","",'[9]2. Identificación del Riesgo'!G51:G53)</f>
        <v/>
      </c>
      <c r="H51" s="100" t="str">
        <f>IF('[9]2. Identificación del Riesgo'!H51:H53="","",'[9]2. Identificación del Riesgo'!H51:H53)</f>
        <v/>
      </c>
      <c r="I51" s="100" t="str">
        <f>IF('[9]2. Identificación del Riesgo'!I51:I53="","",'[9]2. Identificación del Riesgo'!I51:I53)</f>
        <v/>
      </c>
      <c r="J51" s="100" t="str">
        <f>IF('[9]2. Identificación del Riesgo'!J51:J53="","",'[9]2. Identificación del Riesgo'!J51:J53)</f>
        <v/>
      </c>
      <c r="K51" s="101" t="str">
        <f>'[9]2. Identificación del Riesgo'!K51:K53</f>
        <v/>
      </c>
      <c r="L51" s="102" t="str">
        <f>'[9]2. Identificación del Riesgo'!L51:L53</f>
        <v/>
      </c>
      <c r="M51" s="100" t="str">
        <f>IF(OR('[9]2. Identificación del Riesgo'!H51:H53="Corrupción",'[9]2. Identificación del Riesgo'!H51:H53="Lavado de Activos",'[9]2. Identificación del Riesgo'!H51:H53="Financiación del Terrorismo",'[9]2. Identificación del Riesgo'!H51:H53="Trámites, OPAs y Consultas de Acceso a la Información Pública"),"No Aplica",
IF('[9]2. Identificación del Riesgo'!M51:M53="","",'[9]2. Identificación del Riesgo'!M51:M53))</f>
        <v/>
      </c>
      <c r="N51" s="101" t="str">
        <f>'[9]2. Identificación del Riesgo'!N51:N53</f>
        <v/>
      </c>
      <c r="O51" s="102" t="str">
        <f>'[9]2. Identificación del Riesgo'!O51:O53</f>
        <v/>
      </c>
      <c r="P51" s="103" t="str">
        <f>'[9]2. Identificación del Riesgo'!P51:P53</f>
        <v/>
      </c>
      <c r="Q51" s="104" t="str">
        <f>IF($H$51="","",
IF(OR($H$51="Corrupción",$H$51="Lavado de Activos",$H$51="Financiación del Terrorismo",$H$51="Trámites, OPAs y Consultas de Acceso a la Información Pública"),'[9]6.Valoración Control Corrupción'!$E51,'[9]5. Valoración de Controles'!$E51))</f>
        <v/>
      </c>
      <c r="R51" s="105" t="str">
        <f>IF($H$51="","",
IF(OR($H$51="Corrupción",$H$51="Lavado de Activos",$H$51="Financiación del Terrorismo",$H$51="Trámites, OPAs y Consultas de Acceso a la Información Pública"),"No Aplica",'[9]5. Valoración de Controles'!$I51))</f>
        <v/>
      </c>
      <c r="S51" s="105" t="str">
        <f>IF($H$51="","",
IF(OR($H$51="Corrupción",$H$51="Lavado de Activos",$H$51="Financiación del Terrorismo",$H$51="Trámites, OPAs y Consultas de Acceso a la Información Pública"),"No Aplica",'[9]5. Valoración de Controles'!$J51))</f>
        <v/>
      </c>
      <c r="T51" s="105" t="str">
        <f>IF($H$51="","",
IF(OR($H$51="Corrupción",$H$51="Lavado de Activos",$H$51="Financiación del Terrorismo",$H$51="Trámites, OPAs y Consultas de Acceso a la Información Pública"),"No Aplica",'[9]5. Valoración de Controles'!$K51))</f>
        <v/>
      </c>
      <c r="U51" s="105" t="str">
        <f>IF($H$51="","",
IF(OR($H$51="Corrupción",$H$51="Lavado de Activos",$H$51="Financiación del Terrorismo",$H$51="Trámites, OPAs y Consultas de Acceso a la Información Pública"),"No Aplica",'[9]5. Valoración de Controles'!$L51))</f>
        <v/>
      </c>
      <c r="V51" s="105" t="str">
        <f>IF($H$51="","",
IF(OR($H$51="Corrupción",$H$51="Lavado de Activos",$H$51="Financiación del Terrorismo",$H$51="Trámites, OPAs y Consultas de Acceso a la Información Pública"),"No Aplica",'[9]5. Valoración de Controles'!$M51))</f>
        <v/>
      </c>
      <c r="W51" s="105" t="str">
        <f>IF($H$51="","",
IF(OR($H$51="Corrupción",$H$51="Lavado de Activos",$H$51="Financiación del Terrorismo",$H$51="Trámites, OPAs y Consultas de Acceso a la Información Pública"),"No Aplica",'[9]5. Valoración de Controles'!$N51))</f>
        <v/>
      </c>
      <c r="X51" s="106" t="str">
        <f>IF($H$51="","",
IF(OR($H$51="Corrupción",$H$51="Lavado de Activos",$H$51="Financiación del Terrorismo",$H$51="Trámites, OPAs y Consultas de Acceso a la Información Pública"),"No Aplica",'[9]5. Valoración de Controles'!$O51))</f>
        <v/>
      </c>
      <c r="Y51" s="106" t="str">
        <f>IF($H$51="","",
IF(OR($H$51="Corrupción",$H$51="Lavado de Activos",$H$51="Financiación del Terrorismo",$H$51="Trámites, OPAs y Consultas de Acceso a la Información Pública"),"No Aplica",'[9]5. Valoración de Controles'!$P51))</f>
        <v/>
      </c>
      <c r="Z51" s="106" t="str">
        <f>IF($H$51="","",
IF(OR($H$51="Corrupción",$H$51="Lavado de Activos",$H$51="Financiación del Terrorismo",$H$51="Trámites, OPAs y Consultas de Acceso a la Información Pública"),"No Aplica",'[9]5. Valoración de Controles'!$Q51))</f>
        <v/>
      </c>
      <c r="AA51" s="107" t="str">
        <f>IF($H$51="","",
IF(OR($H$51="Corrupción",$H$51="Lavado de Activos",$H$51="Financiación del Terrorismo",$H$51="Trámites, OPAs y Consultas de Acceso a la Información Pública"),"No aplica",'[9]5. Valoración de Controles'!$R51))</f>
        <v/>
      </c>
      <c r="AB51" s="101" t="str">
        <f>IF(H51="","",
IF(OR(H51="Corrupción",H51="Lavado de Activos",H51="Financiación del Terrorismo",H51="Trámites, OPAs y Consultas de Acceso a la Información Pública"),'[9]6.Valoración Control Corrupción'!W51:W53,
IF(OR(H51&lt;&gt;"Corrupción",H51&lt;&gt;"Lavado de Activos",H51&lt;&gt;"Financiación del Terrorismo",H51&lt;&gt;"Trámites, OPAs y Consultas de Acceso a la Información Pública"),IF(AC51="","",
IF(AND(AC51&gt;0,AC51&lt;0.4),"Muy Baja",
IF(AND(AC51&gt;=0.4,AC51&lt;0.6),"Baja",
IF(AND(AC51&gt;=0.6,AC51&lt;0.8),"Media",
IF(AND(AC51&gt;=0.8,AC51&lt;1),"Alta",
IF(AC51&gt;=1,"Muy Alta","")))))))))</f>
        <v/>
      </c>
      <c r="AC51" s="108"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IF('[9]5. Valoración de Controles'!U53&gt;0,'[9]5. Valoración de Controles'!U53,
IF('[9]5. Valoración de Controles'!U52&gt;0,'[9]5. Valoración de Controles'!U52,
IF('[9]5. Valoración de Controles'!U51&gt;0,'[9]5. Valoración de Controles'!U51,L51))))))</f>
        <v/>
      </c>
      <c r="AD51" s="101" t="str">
        <f>IF(H51="","",
IF(OR(H51="Corrupción",H51="Lavado de Activos",H51="Financiación del Terrorismo",H51="Trámites, OPAs y Consultas de Acceso a la Información Pública"),'[9]3. Impacto Riesgo de Corrupción'!Z51:Z53,
IF(OR(H51&lt;&gt;"Corrupción",H51&lt;&gt;"Lavado de Activos",H51&lt;&gt;"Financiación del Terrorismo",H51&lt;&gt;"Trámites, OPAs y Consultas de Acceso a la Información Pública"),
IF(AE51="","",
IF(AND(AE51&gt;0,AE51&lt;0.4),"Leve",
IF(AND(AE51&gt;=0.4,AE51&lt;0.6),"Menor",
IF(AND(AE51&gt;=0.6,AE51&lt;0.8),"Moderado",
IF(AND(AE51&gt;=0.8,AE51&lt;1),"Mayor",
IF(AE51&gt;=1,"Catastrófico","")))))))))</f>
        <v/>
      </c>
      <c r="AE51" s="108"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IF('[9]5. Valoración de Controles'!V53&gt;0,'[9]5. Valoración de Controles'!V53,
IF('[9]5. Valoración de Controles'!V52&gt;0,'[9]5. Valoración de Controles'!V52,
IF('[9]5. Valoración de Controles'!V51&gt;0,'[9]5. Valoración de Controles'!V51,O51))))))</f>
        <v/>
      </c>
      <c r="AF51" s="103" t="str">
        <f>IF(AND(AB51="Muy Alta",OR(AD51="Leve",AD51="Menor",AD51="Moderado",AD51="Mayor")),"Alto",
IF(AND(AB51="Alta",OR(AD51="Leve",AD51="Menor")),"Moderado",
IF(AND(AB51="Alta",OR(AD51="Moderado",AD51="Mayor")),"Alto",
IF(AND(AB51="Media",OR(AD51="Leve",AD51="Menor",AD51="Moderado")),"Moderado",
IF(AND(AB51="Media",OR(AD51="Mayor")),"Alto",
IF(AND(AB51="Baja",OR(AD51="Leve")),"Bajo",
IF(AND(OR(AB51="Baja",AB51="Improbable"),OR(AD51="Menor",AD51="Moderado")),"Moderado",
IF(AND(OR(AB51="Baja",AB51="Improbable"),AD51="Mayor"),"Alto",
IF(AND(AB51="Muy Baja",OR(AD51="Leve",AD51="Menor")),"Bajo",
IF(AND(OR(AB51="Muy Baja",AB51="Rara vez"),OR(AD51="Moderado")),"Moderado",
IF(AND(OR(AB51="Muy Baja",AB51="Rara vez"),AD51="Mayor"),"Alto",
IF(AND(OR(AB51="Casi seguro",AB51="Probable",AB51="Posible"),AD51="Mayor"),"Extremo",
IF(AND(AB51="Casi seguro",AD51="Moderado"),"Extremo",
IF(AND(OR(AB51="Probable",AB51="Posible"),OR(AD51="Moderado")),"Alto",
IF(AD51="Catastrófico","Extremo","")))))))))))))))</f>
        <v/>
      </c>
      <c r="AG51" s="109"/>
      <c r="AH51" s="110" t="str">
        <f>IF(AG51="Reducir (Mitigar)","Debe establecer el plan de acción a implementar para mitigar el nivel del riesgo",
IF(AG51="Reducir (Transferir)","No amerita plan de acción. Debe tercerizar la actividad que genera este riesgo o adquirir polizas para evitar responsabilidad economica, sin embargo mantiene la responsabilidad reputacional",
IF(AG51="Aceptar","No amerita plan de acción. Asuma las consecuencias de la materialización del riesgo",
IF(AG51="Evitar","No amerita plan de acción. No ejecute la actividad que genera el riesgo",
IF(AG51="Reducir","Debe establecer el plan de acción a implementar para mitigar el nivel del riesgo",
IF(AG51="Compartir","No amerita plan de acción. Comparta el riesgo con una parte interesada que pueda gestionarlo con mas eficacia",""))))))</f>
        <v/>
      </c>
      <c r="AI51" s="111"/>
      <c r="AJ51" s="112"/>
      <c r="AK51" s="112" t="str">
        <f>IF(AI51="","","∑ Peso porcentual de cada acción definida")</f>
        <v/>
      </c>
      <c r="AL51" s="100"/>
      <c r="AM51" s="77"/>
      <c r="AN51" s="77"/>
      <c r="AO51" s="77"/>
      <c r="AP51" s="77"/>
      <c r="AQ51" s="77"/>
      <c r="AR51" s="77"/>
      <c r="AS51" s="77"/>
      <c r="AT51" s="77"/>
      <c r="AU51" s="77"/>
      <c r="AV51" s="77"/>
      <c r="AW51" s="77"/>
      <c r="AX51" s="77"/>
      <c r="AY51" s="77"/>
      <c r="AZ51" s="77"/>
      <c r="BA51" s="77"/>
      <c r="BB51" s="77"/>
      <c r="BC51" s="77"/>
      <c r="BD51" s="77"/>
      <c r="BE51" s="77"/>
      <c r="BF51" s="77"/>
    </row>
    <row r="52" spans="1:58" ht="31.5" customHeight="1">
      <c r="A52" s="114"/>
      <c r="B52" s="114"/>
      <c r="C52" s="114"/>
      <c r="D52" s="114"/>
      <c r="E52" s="114"/>
      <c r="F52" s="114"/>
      <c r="G52" s="114"/>
      <c r="H52" s="114"/>
      <c r="I52" s="114"/>
      <c r="J52" s="114"/>
      <c r="K52" s="114"/>
      <c r="L52" s="114"/>
      <c r="M52" s="114"/>
      <c r="N52" s="114"/>
      <c r="O52" s="114"/>
      <c r="P52" s="114"/>
      <c r="Q52" s="104" t="str">
        <f>IF($H$51="","",
IF(OR($H$51="Corrupción",$H$51="Lavado de Activos",$H$51="Financiación del Terrorismo",$H$51="Trámites, OPAs y Consultas de Acceso a la Información Pública"),'[9]6.Valoración Control Corrupción'!$E52,'[9]5. Valoración de Controles'!$E52))</f>
        <v/>
      </c>
      <c r="R52" s="105" t="str">
        <f>IF($H$51="","",
IF(OR($H$51="Corrupción",$H$51="Lavado de Activos",$H$51="Financiación del Terrorismo",$H$51="Trámites, OPAs y Consultas de Acceso a la Información Pública"),"No Aplica",'[9]5. Valoración de Controles'!$I52))</f>
        <v/>
      </c>
      <c r="S52" s="105" t="str">
        <f>IF($H$51="","",
IF(OR($H$51="Corrupción",$H$51="Lavado de Activos",$H$51="Financiación del Terrorismo",$H$51="Trámites, OPAs y Consultas de Acceso a la Información Pública"),"No Aplica",'[9]5. Valoración de Controles'!$J52))</f>
        <v/>
      </c>
      <c r="T52" s="105" t="str">
        <f>IF($H$51="","",
IF(OR($H$51="Corrupción",$H$51="Lavado de Activos",$H$51="Financiación del Terrorismo",$H$51="Trámites, OPAs y Consultas de Acceso a la Información Pública"),"No Aplica",'[9]5. Valoración de Controles'!$K52))</f>
        <v/>
      </c>
      <c r="U52" s="105" t="str">
        <f>IF($H$51="","",
IF(OR($H$51="Corrupción",$H$51="Lavado de Activos",$H$51="Financiación del Terrorismo",$H$51="Trámites, OPAs y Consultas de Acceso a la Información Pública"),"No Aplica",'[9]5. Valoración de Controles'!$L52))</f>
        <v/>
      </c>
      <c r="V52" s="105" t="str">
        <f>IF($H$51="","",
IF(OR($H$51="Corrupción",$H$51="Lavado de Activos",$H$51="Financiación del Terrorismo",$H$51="Trámites, OPAs y Consultas de Acceso a la Información Pública"),"No Aplica",'[9]5. Valoración de Controles'!$M52))</f>
        <v/>
      </c>
      <c r="W52" s="105" t="str">
        <f>IF($H$51="","",
IF(OR($H$51="Corrupción",$H$51="Lavado de Activos",$H$51="Financiación del Terrorismo",$H$51="Trámites, OPAs y Consultas de Acceso a la Información Pública"),"No Aplica",'[9]5. Valoración de Controles'!$N52))</f>
        <v/>
      </c>
      <c r="X52" s="106" t="str">
        <f>IF($H$51="","",
IF(OR($H$51="Corrupción",$H$51="Lavado de Activos",$H$51="Financiación del Terrorismo",$H$51="Trámites, OPAs y Consultas de Acceso a la Información Pública"),"No Aplica",'[9]5. Valoración de Controles'!$O52))</f>
        <v/>
      </c>
      <c r="Y52" s="106" t="str">
        <f>IF($H$51="","",
IF(OR($H$51="Corrupción",$H$51="Lavado de Activos",$H$51="Financiación del Terrorismo",$H$51="Trámites, OPAs y Consultas de Acceso a la Información Pública"),"No Aplica",'[9]5. Valoración de Controles'!$P52))</f>
        <v/>
      </c>
      <c r="Z52" s="106" t="str">
        <f>IF($H$51="","",
IF(OR($H$51="Corrupción",$H$51="Lavado de Activos",$H$51="Financiación del Terrorismo",$H$51="Trámites, OPAs y Consultas de Acceso a la Información Pública"),"No Aplica",'[9]5. Valoración de Controles'!$Q52))</f>
        <v/>
      </c>
      <c r="AA52" s="107" t="str">
        <f>IF($H$51="","",
IF(OR($H$51="Corrupción",$H$51="Lavado de Activos",$H$51="Financiación del Terrorismo",$H$51="Trámites, OPAs y Consultas de Acceso a la Información Pública"),"No aplica",'[9]5. Valoración de Controles'!$R52))</f>
        <v/>
      </c>
      <c r="AB52" s="114"/>
      <c r="AC52" s="114"/>
      <c r="AD52" s="114"/>
      <c r="AE52" s="114"/>
      <c r="AF52" s="114"/>
      <c r="AG52" s="114"/>
      <c r="AH52" s="114"/>
      <c r="AI52" s="114"/>
      <c r="AJ52" s="114"/>
      <c r="AK52" s="114"/>
      <c r="AL52" s="114"/>
      <c r="AM52" s="116"/>
      <c r="AN52" s="116"/>
      <c r="AO52" s="116"/>
      <c r="AP52" s="116"/>
      <c r="AQ52" s="116"/>
      <c r="AR52" s="116"/>
      <c r="AS52" s="116"/>
      <c r="AT52" s="116"/>
      <c r="AU52" s="116"/>
      <c r="AV52" s="116"/>
      <c r="AW52" s="116"/>
      <c r="AX52" s="116"/>
      <c r="AY52" s="116"/>
      <c r="AZ52" s="116"/>
      <c r="BA52" s="116"/>
      <c r="BB52" s="116"/>
      <c r="BC52" s="116"/>
      <c r="BD52" s="116"/>
      <c r="BE52" s="116"/>
      <c r="BF52" s="116"/>
    </row>
    <row r="53" spans="1:58" ht="31.5" customHeight="1">
      <c r="A53" s="96"/>
      <c r="B53" s="96"/>
      <c r="C53" s="96"/>
      <c r="D53" s="96"/>
      <c r="E53" s="96"/>
      <c r="F53" s="96"/>
      <c r="G53" s="96"/>
      <c r="H53" s="96"/>
      <c r="I53" s="96"/>
      <c r="J53" s="96"/>
      <c r="K53" s="96"/>
      <c r="L53" s="96"/>
      <c r="M53" s="96"/>
      <c r="N53" s="96"/>
      <c r="O53" s="96"/>
      <c r="P53" s="96"/>
      <c r="Q53" s="104" t="str">
        <f>IF($H$51="","",
IF(OR($H$51="Corrupción",$H$51="Lavado de Activos",$H$51="Financiación del Terrorismo",$H$51="Trámites, OPAs y Consultas de Acceso a la Información Pública"),'[9]6.Valoración Control Corrupción'!$E53,'[9]5. Valoración de Controles'!$E53))</f>
        <v/>
      </c>
      <c r="R53" s="105" t="str">
        <f>IF($H$51="","",
IF(OR($H$51="Corrupción",$H$51="Lavado de Activos",$H$51="Financiación del Terrorismo",$H$51="Trámites, OPAs y Consultas de Acceso a la Información Pública"),"No Aplica",'[9]5. Valoración de Controles'!$I53))</f>
        <v/>
      </c>
      <c r="S53" s="105" t="str">
        <f>IF($H$51="","",
IF(OR($H$51="Corrupción",$H$51="Lavado de Activos",$H$51="Financiación del Terrorismo",$H$51="Trámites, OPAs y Consultas de Acceso a la Información Pública"),"No Aplica",'[9]5. Valoración de Controles'!$J53))</f>
        <v/>
      </c>
      <c r="T53" s="105" t="str">
        <f>IF($H$51="","",
IF(OR($H$51="Corrupción",$H$51="Lavado de Activos",$H$51="Financiación del Terrorismo",$H$51="Trámites, OPAs y Consultas de Acceso a la Información Pública"),"No Aplica",'[9]5. Valoración de Controles'!$K53))</f>
        <v/>
      </c>
      <c r="U53" s="105" t="str">
        <f>IF($H$51="","",
IF(OR($H$51="Corrupción",$H$51="Lavado de Activos",$H$51="Financiación del Terrorismo",$H$51="Trámites, OPAs y Consultas de Acceso a la Información Pública"),"No Aplica",'[9]5. Valoración de Controles'!$L53))</f>
        <v/>
      </c>
      <c r="V53" s="105" t="str">
        <f>IF($H$51="","",
IF(OR($H$51="Corrupción",$H$51="Lavado de Activos",$H$51="Financiación del Terrorismo",$H$51="Trámites, OPAs y Consultas de Acceso a la Información Pública"),"No Aplica",'[9]5. Valoración de Controles'!$M53))</f>
        <v/>
      </c>
      <c r="W53" s="105" t="str">
        <f>IF($H$51="","",
IF(OR($H$51="Corrupción",$H$51="Lavado de Activos",$H$51="Financiación del Terrorismo",$H$51="Trámites, OPAs y Consultas de Acceso a la Información Pública"),"No Aplica",'[9]5. Valoración de Controles'!$N53))</f>
        <v/>
      </c>
      <c r="X53" s="106" t="str">
        <f>IF($H$51="","",
IF(OR($H$51="Corrupción",$H$51="Lavado de Activos",$H$51="Financiación del Terrorismo",$H$51="Trámites, OPAs y Consultas de Acceso a la Información Pública"),"No Aplica",'[9]5. Valoración de Controles'!$O53))</f>
        <v/>
      </c>
      <c r="Y53" s="106" t="str">
        <f>IF($H$51="","",
IF(OR($H$51="Corrupción",$H$51="Lavado de Activos",$H$51="Financiación del Terrorismo",$H$51="Trámites, OPAs y Consultas de Acceso a la Información Pública"),"No Aplica",'[9]5. Valoración de Controles'!$P53))</f>
        <v/>
      </c>
      <c r="Z53" s="106" t="str">
        <f>IF($H$51="","",
IF(OR($H$51="Corrupción",$H$51="Lavado de Activos",$H$51="Financiación del Terrorismo",$H$51="Trámites, OPAs y Consultas de Acceso a la Información Pública"),"No Aplica",'[9]5. Valoración de Controles'!$Q53))</f>
        <v/>
      </c>
      <c r="AA53" s="107" t="str">
        <f>IF($H$51="","",
IF(OR($H$51="Corrupción",$H$51="Lavado de Activos",$H$51="Financiación del Terrorismo",$H$51="Trámites, OPAs y Consultas de Acceso a la Información Pública"),"No aplica",'[9]5. Valoración de Controles'!$R53))</f>
        <v/>
      </c>
      <c r="AB53" s="96"/>
      <c r="AC53" s="96"/>
      <c r="AD53" s="96"/>
      <c r="AE53" s="96"/>
      <c r="AF53" s="96"/>
      <c r="AG53" s="96"/>
      <c r="AH53" s="96"/>
      <c r="AI53" s="96"/>
      <c r="AJ53" s="96"/>
      <c r="AK53" s="96"/>
      <c r="AL53" s="96"/>
      <c r="AM53" s="116"/>
      <c r="AN53" s="116"/>
      <c r="AO53" s="116"/>
      <c r="AP53" s="116"/>
      <c r="AQ53" s="116"/>
      <c r="AR53" s="116"/>
      <c r="AS53" s="116"/>
      <c r="AT53" s="116"/>
      <c r="AU53" s="116"/>
      <c r="AV53" s="116"/>
      <c r="AW53" s="116"/>
      <c r="AX53" s="116"/>
      <c r="AY53" s="116"/>
      <c r="AZ53" s="116"/>
      <c r="BA53" s="116"/>
      <c r="BB53" s="116"/>
      <c r="BC53" s="116"/>
      <c r="BD53" s="116"/>
      <c r="BE53" s="116"/>
      <c r="BF53" s="116"/>
    </row>
    <row r="54" spans="1:58" ht="31.5" customHeight="1">
      <c r="A54" s="99">
        <v>16</v>
      </c>
      <c r="B54" s="100" t="str">
        <f>'[9]2. Identificación del Riesgo'!B54:B56</f>
        <v/>
      </c>
      <c r="C54" s="100" t="str">
        <f>IF('[9]2. Identificación del Riesgo'!C54:C56="","",'[9]2. Identificación del Riesgo'!C54:C56)</f>
        <v/>
      </c>
      <c r="D54" s="100" t="str">
        <f>IF('[9]2. Identificación del Riesgo'!D54:D56="","",'[9]2. Identificación del Riesgo'!D54:D56)</f>
        <v/>
      </c>
      <c r="E54" s="100" t="str">
        <f>IF('[9]2. Identificación del Riesgo'!E54:E56="","",'[9]2. Identificación del Riesgo'!E54:E56)</f>
        <v/>
      </c>
      <c r="F54" s="100" t="str">
        <f>IF('[9]2. Identificación del Riesgo'!F54:F56="","",'[9]2. Identificación del Riesgo'!F54:F56)</f>
        <v/>
      </c>
      <c r="G54" s="100" t="str">
        <f>IF('[9]2. Identificación del Riesgo'!G54:G56="","",'[9]2. Identificación del Riesgo'!G54:G56)</f>
        <v/>
      </c>
      <c r="H54" s="100" t="str">
        <f>IF('[9]2. Identificación del Riesgo'!H54:H56="","",'[9]2. Identificación del Riesgo'!H54:H56)</f>
        <v/>
      </c>
      <c r="I54" s="100" t="str">
        <f>IF('[9]2. Identificación del Riesgo'!I54:I56="","",'[9]2. Identificación del Riesgo'!I54:I56)</f>
        <v/>
      </c>
      <c r="J54" s="100" t="str">
        <f>IF('[9]2. Identificación del Riesgo'!J54:J56="","",'[9]2. Identificación del Riesgo'!J54:J56)</f>
        <v/>
      </c>
      <c r="K54" s="101" t="str">
        <f>'[9]2. Identificación del Riesgo'!K54:K56</f>
        <v/>
      </c>
      <c r="L54" s="102" t="str">
        <f>'[9]2. Identificación del Riesgo'!L54:L56</f>
        <v/>
      </c>
      <c r="M54" s="100" t="str">
        <f>IF(OR('[9]2. Identificación del Riesgo'!H54:H56="Corrupción",'[9]2. Identificación del Riesgo'!H54:H56="Lavado de Activos",'[9]2. Identificación del Riesgo'!H54:H56="Financiación del Terrorismo",'[9]2. Identificación del Riesgo'!H54:H56="Trámites, OPAs y Consultas de Acceso a la Información Pública"),"No Aplica",
IF('[9]2. Identificación del Riesgo'!M54:M56="","",'[9]2. Identificación del Riesgo'!M54:M56))</f>
        <v/>
      </c>
      <c r="N54" s="101" t="str">
        <f>'[9]2. Identificación del Riesgo'!N54:N56</f>
        <v/>
      </c>
      <c r="O54" s="102" t="str">
        <f>'[9]2. Identificación del Riesgo'!O54:O56</f>
        <v/>
      </c>
      <c r="P54" s="103" t="str">
        <f>'[9]2. Identificación del Riesgo'!P54:P56</f>
        <v/>
      </c>
      <c r="Q54" s="104" t="str">
        <f>IF($H$54="","",
IF(OR($H$54="Corrupción",$H$54="Lavado de Activos",$H$54="Financiación del Terrorismo",$H$54="Trámites, OPAs y Consultas de Acceso a la Información Pública"),'[9]6.Valoración Control Corrupción'!$E54,'[9]5. Valoración de Controles'!$E54))</f>
        <v/>
      </c>
      <c r="R54" s="105" t="str">
        <f>IF($H$54="","",
IF(OR($H$54="Corrupción",$H$54="Lavado de Activos",$H$54="Financiación del Terrorismo",$H$54="Trámites, OPAs y Consultas de Acceso a la Información Pública"),"No Aplica",'[9]5. Valoración de Controles'!$I54))</f>
        <v/>
      </c>
      <c r="S54" s="105" t="str">
        <f>IF($H$54="","",
IF(OR($H$54="Corrupción",$H$54="Lavado de Activos",$H$54="Financiación del Terrorismo",$H$54="Trámites, OPAs y Consultas de Acceso a la Información Pública"),"No Aplica",'[9]5. Valoración de Controles'!$J54))</f>
        <v/>
      </c>
      <c r="T54" s="105" t="str">
        <f>IF($H$54="","",
IF(OR($H$54="Corrupción",$H$54="Lavado de Activos",$H$54="Financiación del Terrorismo",$H$54="Trámites, OPAs y Consultas de Acceso a la Información Pública"),"No Aplica",'[9]5. Valoración de Controles'!$K54))</f>
        <v/>
      </c>
      <c r="U54" s="105" t="str">
        <f>IF($H$54="","",
IF(OR($H$54="Corrupción",$H$54="Lavado de Activos",$H$54="Financiación del Terrorismo",$H$54="Trámites, OPAs y Consultas de Acceso a la Información Pública"),"No Aplica",'[9]5. Valoración de Controles'!$L54))</f>
        <v/>
      </c>
      <c r="V54" s="105" t="str">
        <f>IF($H$54="","",
IF(OR($H$54="Corrupción",$H$54="Lavado de Activos",$H$54="Financiación del Terrorismo",$H$54="Trámites, OPAs y Consultas de Acceso a la Información Pública"),"No Aplica",'[9]5. Valoración de Controles'!$M54))</f>
        <v/>
      </c>
      <c r="W54" s="105" t="str">
        <f>IF($H$54="","",
IF(OR($H$54="Corrupción",$H$54="Lavado de Activos",$H$54="Financiación del Terrorismo",$H$54="Trámites, OPAs y Consultas de Acceso a la Información Pública"),"No Aplica",'[9]5. Valoración de Controles'!$N54))</f>
        <v/>
      </c>
      <c r="X54" s="106" t="str">
        <f>IF($H$54="","",
IF(OR($H$54="Corrupción",$H$54="Lavado de Activos",$H$54="Financiación del Terrorismo",$H$54="Trámites, OPAs y Consultas de Acceso a la Información Pública"),"No Aplica",'[9]5. Valoración de Controles'!$O54))</f>
        <v/>
      </c>
      <c r="Y54" s="106" t="str">
        <f>IF($H$54="","",
IF(OR($H$54="Corrupción",$H$54="Lavado de Activos",$H$54="Financiación del Terrorismo",$H$54="Trámites, OPAs y Consultas de Acceso a la Información Pública"),"No Aplica",'[9]5. Valoración de Controles'!$P54))</f>
        <v/>
      </c>
      <c r="Z54" s="106" t="str">
        <f>IF($H$54="","",
IF(OR($H$54="Corrupción",$H$54="Lavado de Activos",$H$54="Financiación del Terrorismo",$H$54="Trámites, OPAs y Consultas de Acceso a la Información Pública"),"No Aplica",'[9]5. Valoración de Controles'!$Q54))</f>
        <v/>
      </c>
      <c r="AA54" s="107" t="str">
        <f>IF($H$54="","",
IF(OR($H$54="Corrupción",$H$54="Lavado de Activos",$H$54="Financiación del Terrorismo",$H$54="Trámites, OPAs y Consultas de Acceso a la Información Pública"),"No aplica",'[9]5. Valoración de Controles'!$R54))</f>
        <v/>
      </c>
      <c r="AB54" s="101" t="str">
        <f>IF(H54="","",
IF(OR(H54="Corrupción",H54="Lavado de Activos",H54="Financiación del Terrorismo",H54="Trámites, OPAs y Consultas de Acceso a la Información Pública"),'[9]6.Valoración Control Corrupción'!W54:W56,
IF(OR(H54&lt;&gt;"Corrupción",H54&lt;&gt;"Lavado de Activos",H54&lt;&gt;"Financiación del Terrorismo",H54&lt;&gt;"Trámites, OPAs y Consultas de Acceso a la Información Pública"),IF(AC54="","",
IF(AND(AC54&gt;0,AC54&lt;0.4),"Muy Baja",
IF(AND(AC54&gt;=0.4,AC54&lt;0.6),"Baja",
IF(AND(AC54&gt;=0.6,AC54&lt;0.8),"Media",
IF(AND(AC54&gt;=0.8,AC54&lt;1),"Alta",
IF(AC54&gt;=1,"Muy Alta","")))))))))</f>
        <v/>
      </c>
      <c r="AC54" s="108"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IF('[9]5. Valoración de Controles'!U56&gt;0,'[9]5. Valoración de Controles'!U56,
IF('[9]5. Valoración de Controles'!U55&gt;0,'[9]5. Valoración de Controles'!U55,
IF('[9]5. Valoración de Controles'!U54&gt;0,'[9]5. Valoración de Controles'!U54,L54))))))</f>
        <v/>
      </c>
      <c r="AD54" s="101" t="str">
        <f>IF(H54="","",
IF(OR(H54="Corrupción",H54="Lavado de Activos",H54="Financiación del Terrorismo",H54="Trámites, OPAs y Consultas de Acceso a la Información Pública"),'[9]3. Impacto Riesgo de Corrupción'!Z54:Z56,
IF(OR(H54&lt;&gt;"Corrupción",H54&lt;&gt;"Lavado de Activos",H54&lt;&gt;"Financiación del Terrorismo",H54&lt;&gt;"Trámites, OPAs y Consultas de Acceso a la Información Pública"),
IF(AE54="","",
IF(AND(AE54&gt;0,AE54&lt;0.4),"Leve",
IF(AND(AE54&gt;=0.4,AE54&lt;0.6),"Menor",
IF(AND(AE54&gt;=0.6,AE54&lt;0.8),"Moderado",
IF(AND(AE54&gt;=0.8,AE54&lt;1),"Mayor",
IF(AE54&gt;=1,"Catastrófico","")))))))))</f>
        <v/>
      </c>
      <c r="AE54" s="108"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IF('[9]5. Valoración de Controles'!V56&gt;0,'[9]5. Valoración de Controles'!V56,
IF('[9]5. Valoración de Controles'!V55&gt;0,'[9]5. Valoración de Controles'!V55,
IF('[9]5. Valoración de Controles'!V54&gt;0,'[9]5. Valoración de Controles'!V54,O54))))))</f>
        <v/>
      </c>
      <c r="AF54" s="103" t="str">
        <f>IF(AND(AB54="Muy Alta",OR(AD54="Leve",AD54="Menor",AD54="Moderado",AD54="Mayor")),"Alto",
IF(AND(AB54="Alta",OR(AD54="Leve",AD54="Menor")),"Moderado",
IF(AND(AB54="Alta",OR(AD54="Moderado",AD54="Mayor")),"Alto",
IF(AND(AB54="Media",OR(AD54="Leve",AD54="Menor",AD54="Moderado")),"Moderado",
IF(AND(AB54="Media",OR(AD54="Mayor")),"Alto",
IF(AND(AB54="Baja",OR(AD54="Leve")),"Bajo",
IF(AND(OR(AB54="Baja",AB54="Improbable"),OR(AD54="Menor",AD54="Moderado")),"Moderado",
IF(AND(OR(AB54="Baja",AB54="Improbable"),AD54="Mayor"),"Alto",
IF(AND(AB54="Muy Baja",OR(AD54="Leve",AD54="Menor")),"Bajo",
IF(AND(OR(AB54="Muy Baja",AB54="Rara vez"),OR(AD54="Moderado")),"Moderado",
IF(AND(OR(AB54="Muy Baja",AB54="Rara vez"),AD54="Mayor"),"Alto",
IF(AND(OR(AB54="Casi seguro",AB54="Probable",AB54="Posible"),AD54="Mayor"),"Extremo",
IF(AND(AB54="Casi seguro",AD54="Moderado"),"Extremo",
IF(AND(OR(AB54="Probable",AB54="Posible"),OR(AD54="Moderado")),"Alto",
IF(AD54="Catastrófico","Extremo","")))))))))))))))</f>
        <v/>
      </c>
      <c r="AG54" s="109"/>
      <c r="AH54" s="110" t="str">
        <f>IF(AG54="Reducir (Mitigar)","Debe establecer el plan de acción a implementar para mitigar el nivel del riesgo",
IF(AG54="Reducir (Transferir)","No amerita plan de acción. Debe tercerizar la actividad que genera este riesgo o adquirir polizas para evitar responsabilidad economica, sin embargo mantiene la responsabilidad reputacional",
IF(AG54="Aceptar","No amerita plan de acción. Asuma las consecuencias de la materialización del riesgo",
IF(AG54="Evitar","No amerita plan de acción. No ejecute la actividad que genera el riesgo",
IF(AG54="Reducir","Debe establecer el plan de acción a implementar para mitigar el nivel del riesgo",
IF(AG54="Compartir","No amerita plan de acción. Comparta el riesgo con una parte interesada que pueda gestionarlo con mas eficacia",""))))))</f>
        <v/>
      </c>
      <c r="AI54" s="111"/>
      <c r="AJ54" s="112"/>
      <c r="AK54" s="112" t="str">
        <f>IF(AI54="","","∑ Peso porcentual de cada acción definida")</f>
        <v/>
      </c>
      <c r="AL54" s="100"/>
      <c r="AM54" s="77"/>
      <c r="AN54" s="77"/>
      <c r="AO54" s="77"/>
      <c r="AP54" s="77"/>
      <c r="AQ54" s="77"/>
      <c r="AR54" s="77"/>
      <c r="AS54" s="77"/>
      <c r="AT54" s="77"/>
      <c r="AU54" s="77"/>
      <c r="AV54" s="77"/>
      <c r="AW54" s="77"/>
      <c r="AX54" s="77"/>
      <c r="AY54" s="77"/>
      <c r="AZ54" s="77"/>
      <c r="BA54" s="77"/>
      <c r="BB54" s="77"/>
      <c r="BC54" s="77"/>
      <c r="BD54" s="77"/>
      <c r="BE54" s="77"/>
      <c r="BF54" s="77"/>
    </row>
    <row r="55" spans="1:58" ht="31.5" customHeight="1">
      <c r="A55" s="114"/>
      <c r="B55" s="114"/>
      <c r="C55" s="114"/>
      <c r="D55" s="114"/>
      <c r="E55" s="114"/>
      <c r="F55" s="114"/>
      <c r="G55" s="114"/>
      <c r="H55" s="114"/>
      <c r="I55" s="114"/>
      <c r="J55" s="114"/>
      <c r="K55" s="114"/>
      <c r="L55" s="114"/>
      <c r="M55" s="114"/>
      <c r="N55" s="114"/>
      <c r="O55" s="114"/>
      <c r="P55" s="114"/>
      <c r="Q55" s="104" t="str">
        <f>IF($H$54="","",
IF(OR($H$54="Corrupción",$H$54="Lavado de Activos",$H$54="Financiación del Terrorismo",$H$54="Trámites, OPAs y Consultas de Acceso a la Información Pública"),'[9]6.Valoración Control Corrupción'!$E55,'[9]5. Valoración de Controles'!$E55))</f>
        <v/>
      </c>
      <c r="R55" s="105" t="str">
        <f>IF($H$54="","",
IF(OR($H$54="Corrupción",$H$54="Lavado de Activos",$H$54="Financiación del Terrorismo",$H$54="Trámites, OPAs y Consultas de Acceso a la Información Pública"),"No Aplica",'[9]5. Valoración de Controles'!$I55))</f>
        <v/>
      </c>
      <c r="S55" s="105" t="str">
        <f>IF($H$54="","",
IF(OR($H$54="Corrupción",$H$54="Lavado de Activos",$H$54="Financiación del Terrorismo",$H$54="Trámites, OPAs y Consultas de Acceso a la Información Pública"),"No Aplica",'[9]5. Valoración de Controles'!$J55))</f>
        <v/>
      </c>
      <c r="T55" s="105" t="str">
        <f>IF($H$54="","",
IF(OR($H$54="Corrupción",$H$54="Lavado de Activos",$H$54="Financiación del Terrorismo",$H$54="Trámites, OPAs y Consultas de Acceso a la Información Pública"),"No Aplica",'[9]5. Valoración de Controles'!$K55))</f>
        <v/>
      </c>
      <c r="U55" s="105" t="str">
        <f>IF($H$54="","",
IF(OR($H$54="Corrupción",$H$54="Lavado de Activos",$H$54="Financiación del Terrorismo",$H$54="Trámites, OPAs y Consultas de Acceso a la Información Pública"),"No Aplica",'[9]5. Valoración de Controles'!$L55))</f>
        <v/>
      </c>
      <c r="V55" s="105" t="str">
        <f>IF($H$54="","",
IF(OR($H$54="Corrupción",$H$54="Lavado de Activos",$H$54="Financiación del Terrorismo",$H$54="Trámites, OPAs y Consultas de Acceso a la Información Pública"),"No Aplica",'[9]5. Valoración de Controles'!$M55))</f>
        <v/>
      </c>
      <c r="W55" s="105" t="str">
        <f>IF($H$54="","",
IF(OR($H$54="Corrupción",$H$54="Lavado de Activos",$H$54="Financiación del Terrorismo",$H$54="Trámites, OPAs y Consultas de Acceso a la Información Pública"),"No Aplica",'[9]5. Valoración de Controles'!$N55))</f>
        <v/>
      </c>
      <c r="X55" s="106" t="str">
        <f>IF($H$54="","",
IF(OR($H$54="Corrupción",$H$54="Lavado de Activos",$H$54="Financiación del Terrorismo",$H$54="Trámites, OPAs y Consultas de Acceso a la Información Pública"),"No Aplica",'[9]5. Valoración de Controles'!$O55))</f>
        <v/>
      </c>
      <c r="Y55" s="106" t="str">
        <f>IF($H$54="","",
IF(OR($H$54="Corrupción",$H$54="Lavado de Activos",$H$54="Financiación del Terrorismo",$H$54="Trámites, OPAs y Consultas de Acceso a la Información Pública"),"No Aplica",'[9]5. Valoración de Controles'!$P55))</f>
        <v/>
      </c>
      <c r="Z55" s="106" t="str">
        <f>IF($H$54="","",
IF(OR($H$54="Corrupción",$H$54="Lavado de Activos",$H$54="Financiación del Terrorismo",$H$54="Trámites, OPAs y Consultas de Acceso a la Información Pública"),"No Aplica",'[9]5. Valoración de Controles'!$Q55))</f>
        <v/>
      </c>
      <c r="AA55" s="107" t="str">
        <f>IF($H$54="","",
IF(OR($H$54="Corrupción",$H$54="Lavado de Activos",$H$54="Financiación del Terrorismo",$H$54="Trámites, OPAs y Consultas de Acceso a la Información Pública"),"No aplica",'[9]5. Valoración de Controles'!$R55))</f>
        <v/>
      </c>
      <c r="AB55" s="114"/>
      <c r="AC55" s="114"/>
      <c r="AD55" s="114"/>
      <c r="AE55" s="114"/>
      <c r="AF55" s="114"/>
      <c r="AG55" s="114"/>
      <c r="AH55" s="114"/>
      <c r="AI55" s="114"/>
      <c r="AJ55" s="114"/>
      <c r="AK55" s="114"/>
      <c r="AL55" s="114"/>
      <c r="AM55" s="116"/>
      <c r="AN55" s="116"/>
      <c r="AO55" s="116"/>
      <c r="AP55" s="116"/>
      <c r="AQ55" s="116"/>
      <c r="AR55" s="116"/>
      <c r="AS55" s="116"/>
      <c r="AT55" s="116"/>
      <c r="AU55" s="116"/>
      <c r="AV55" s="116"/>
      <c r="AW55" s="116"/>
      <c r="AX55" s="116"/>
      <c r="AY55" s="116"/>
      <c r="AZ55" s="116"/>
      <c r="BA55" s="116"/>
      <c r="BB55" s="116"/>
      <c r="BC55" s="116"/>
      <c r="BD55" s="116"/>
      <c r="BE55" s="116"/>
      <c r="BF55" s="116"/>
    </row>
    <row r="56" spans="1:58" ht="31.5" customHeight="1">
      <c r="A56" s="96"/>
      <c r="B56" s="96"/>
      <c r="C56" s="96"/>
      <c r="D56" s="96"/>
      <c r="E56" s="96"/>
      <c r="F56" s="96"/>
      <c r="G56" s="96"/>
      <c r="H56" s="96"/>
      <c r="I56" s="96"/>
      <c r="J56" s="96"/>
      <c r="K56" s="96"/>
      <c r="L56" s="96"/>
      <c r="M56" s="96"/>
      <c r="N56" s="96"/>
      <c r="O56" s="96"/>
      <c r="P56" s="96"/>
      <c r="Q56" s="104" t="str">
        <f>IF($H$54="","",
IF(OR($H$54="Corrupción",$H$54="Lavado de Activos",$H$54="Financiación del Terrorismo",$H$54="Trámites, OPAs y Consultas de Acceso a la Información Pública"),'[9]6.Valoración Control Corrupción'!$E56,'[9]5. Valoración de Controles'!$E56))</f>
        <v/>
      </c>
      <c r="R56" s="105" t="str">
        <f>IF($H$54="","",
IF(OR($H$54="Corrupción",$H$54="Lavado de Activos",$H$54="Financiación del Terrorismo",$H$54="Trámites, OPAs y Consultas de Acceso a la Información Pública"),"No Aplica",'[9]5. Valoración de Controles'!$I56))</f>
        <v/>
      </c>
      <c r="S56" s="105" t="str">
        <f>IF($H$54="","",
IF(OR($H$54="Corrupción",$H$54="Lavado de Activos",$H$54="Financiación del Terrorismo",$H$54="Trámites, OPAs y Consultas de Acceso a la Información Pública"),"No Aplica",'[9]5. Valoración de Controles'!$J56))</f>
        <v/>
      </c>
      <c r="T56" s="105" t="str">
        <f>IF($H$54="","",
IF(OR($H$54="Corrupción",$H$54="Lavado de Activos",$H$54="Financiación del Terrorismo",$H$54="Trámites, OPAs y Consultas de Acceso a la Información Pública"),"No Aplica",'[9]5. Valoración de Controles'!$K56))</f>
        <v/>
      </c>
      <c r="U56" s="105" t="str">
        <f>IF($H$54="","",
IF(OR($H$54="Corrupción",$H$54="Lavado de Activos",$H$54="Financiación del Terrorismo",$H$54="Trámites, OPAs y Consultas de Acceso a la Información Pública"),"No Aplica",'[9]5. Valoración de Controles'!$L56))</f>
        <v/>
      </c>
      <c r="V56" s="105" t="str">
        <f>IF($H$54="","",
IF(OR($H$54="Corrupción",$H$54="Lavado de Activos",$H$54="Financiación del Terrorismo",$H$54="Trámites, OPAs y Consultas de Acceso a la Información Pública"),"No Aplica",'[9]5. Valoración de Controles'!$M56))</f>
        <v/>
      </c>
      <c r="W56" s="105" t="str">
        <f>IF($H$54="","",
IF(OR($H$54="Corrupción",$H$54="Lavado de Activos",$H$54="Financiación del Terrorismo",$H$54="Trámites, OPAs y Consultas de Acceso a la Información Pública"),"No Aplica",'[9]5. Valoración de Controles'!$N56))</f>
        <v/>
      </c>
      <c r="X56" s="106" t="str">
        <f>IF($H$54="","",
IF(OR($H$54="Corrupción",$H$54="Lavado de Activos",$H$54="Financiación del Terrorismo",$H$54="Trámites, OPAs y Consultas de Acceso a la Información Pública"),"No Aplica",'[9]5. Valoración de Controles'!$O56))</f>
        <v/>
      </c>
      <c r="Y56" s="106" t="str">
        <f>IF($H$54="","",
IF(OR($H$54="Corrupción",$H$54="Lavado de Activos",$H$54="Financiación del Terrorismo",$H$54="Trámites, OPAs y Consultas de Acceso a la Información Pública"),"No Aplica",'[9]5. Valoración de Controles'!$P56))</f>
        <v/>
      </c>
      <c r="Z56" s="106" t="str">
        <f>IF($H$54="","",
IF(OR($H$54="Corrupción",$H$54="Lavado de Activos",$H$54="Financiación del Terrorismo",$H$54="Trámites, OPAs y Consultas de Acceso a la Información Pública"),"No Aplica",'[9]5. Valoración de Controles'!$Q56))</f>
        <v/>
      </c>
      <c r="AA56" s="107" t="str">
        <f>IF($H$54="","",
IF(OR($H$54="Corrupción",$H$54="Lavado de Activos",$H$54="Financiación del Terrorismo",$H$54="Trámites, OPAs y Consultas de Acceso a la Información Pública"),"No aplica",'[9]5. Valoración de Controles'!$R56))</f>
        <v/>
      </c>
      <c r="AB56" s="96"/>
      <c r="AC56" s="96"/>
      <c r="AD56" s="96"/>
      <c r="AE56" s="96"/>
      <c r="AF56" s="96"/>
      <c r="AG56" s="96"/>
      <c r="AH56" s="96"/>
      <c r="AI56" s="96"/>
      <c r="AJ56" s="96"/>
      <c r="AK56" s="96"/>
      <c r="AL56" s="96"/>
      <c r="AM56" s="116"/>
      <c r="AN56" s="116"/>
      <c r="AO56" s="116"/>
      <c r="AP56" s="116"/>
      <c r="AQ56" s="116"/>
      <c r="AR56" s="116"/>
      <c r="AS56" s="116"/>
      <c r="AT56" s="116"/>
      <c r="AU56" s="116"/>
      <c r="AV56" s="116"/>
      <c r="AW56" s="116"/>
      <c r="AX56" s="116"/>
      <c r="AY56" s="116"/>
      <c r="AZ56" s="116"/>
      <c r="BA56" s="116"/>
      <c r="BB56" s="116"/>
      <c r="BC56" s="116"/>
      <c r="BD56" s="116"/>
      <c r="BE56" s="116"/>
      <c r="BF56" s="116"/>
    </row>
    <row r="57" spans="1:58" ht="31.5" customHeight="1">
      <c r="A57" s="99">
        <v>17</v>
      </c>
      <c r="B57" s="100" t="str">
        <f>'[9]2. Identificación del Riesgo'!B57:B59</f>
        <v/>
      </c>
      <c r="C57" s="100" t="str">
        <f>IF('[9]2. Identificación del Riesgo'!C57:C59="","",'[9]2. Identificación del Riesgo'!C57:C59)</f>
        <v/>
      </c>
      <c r="D57" s="100" t="str">
        <f>IF('[9]2. Identificación del Riesgo'!D57:D59="","",'[9]2. Identificación del Riesgo'!D57:D59)</f>
        <v/>
      </c>
      <c r="E57" s="100" t="str">
        <f>IF('[9]2. Identificación del Riesgo'!E57:E59="","",'[9]2. Identificación del Riesgo'!E57:E59)</f>
        <v/>
      </c>
      <c r="F57" s="100" t="str">
        <f>IF('[9]2. Identificación del Riesgo'!F57:F59="","",'[9]2. Identificación del Riesgo'!F57:F59)</f>
        <v/>
      </c>
      <c r="G57" s="100" t="str">
        <f>IF('[9]2. Identificación del Riesgo'!G57:G59="","",'[9]2. Identificación del Riesgo'!G57:G59)</f>
        <v/>
      </c>
      <c r="H57" s="100" t="str">
        <f>IF('[9]2. Identificación del Riesgo'!H57:H59="","",'[9]2. Identificación del Riesgo'!H57:H59)</f>
        <v/>
      </c>
      <c r="I57" s="100" t="str">
        <f>IF('[9]2. Identificación del Riesgo'!I57:I59="","",'[9]2. Identificación del Riesgo'!I57:I59)</f>
        <v/>
      </c>
      <c r="J57" s="100" t="str">
        <f>IF('[9]2. Identificación del Riesgo'!J57:J59="","",'[9]2. Identificación del Riesgo'!J57:J59)</f>
        <v/>
      </c>
      <c r="K57" s="101" t="str">
        <f>'[9]2. Identificación del Riesgo'!K57:K59</f>
        <v/>
      </c>
      <c r="L57" s="102" t="str">
        <f>'[9]2. Identificación del Riesgo'!L57:L59</f>
        <v/>
      </c>
      <c r="M57" s="100" t="str">
        <f>IF(OR('[9]2. Identificación del Riesgo'!H57:H59="Corrupción",'[9]2. Identificación del Riesgo'!H57:H59="Lavado de Activos",'[9]2. Identificación del Riesgo'!H57:H59="Financiación del Terrorismo",'[9]2. Identificación del Riesgo'!H57:H59="Trámites, OPAs y Consultas de Acceso a la Información Pública"),"No Aplica",
IF('[9]2. Identificación del Riesgo'!M57:M59="","",'[9]2. Identificación del Riesgo'!M57:M59))</f>
        <v/>
      </c>
      <c r="N57" s="101" t="str">
        <f>'[9]2. Identificación del Riesgo'!N57:N59</f>
        <v/>
      </c>
      <c r="O57" s="102" t="str">
        <f>'[9]2. Identificación del Riesgo'!O57:O59</f>
        <v/>
      </c>
      <c r="P57" s="103" t="str">
        <f>'[9]2. Identificación del Riesgo'!P57:P59</f>
        <v/>
      </c>
      <c r="Q57" s="104" t="str">
        <f>IF($H$57="","",
IF(OR($H$57="Corrupción",$H$57="Lavado de Activos",$H$57="Financiación del Terrorismo",$H$57="Trámites, OPAs y Consultas de Acceso a la Información Pública"),'[9]6.Valoración Control Corrupción'!$E57,'[9]5. Valoración de Controles'!$E57))</f>
        <v/>
      </c>
      <c r="R57" s="105" t="str">
        <f>IF($H$57="","",
IF(OR($H$57="Corrupción",$H$57="Lavado de Activos",$H$57="Financiación del Terrorismo",$H$57="Trámites, OPAs y Consultas de Acceso a la Información Pública"),"No Aplica",'[9]5. Valoración de Controles'!$I57))</f>
        <v/>
      </c>
      <c r="S57" s="105" t="str">
        <f>IF($H$57="","",
IF(OR($H$57="Corrupción",$H$57="Lavado de Activos",$H$57="Financiación del Terrorismo",$H$57="Trámites, OPAs y Consultas de Acceso a la Información Pública"),"No Aplica",'[9]5. Valoración de Controles'!$J57))</f>
        <v/>
      </c>
      <c r="T57" s="105" t="str">
        <f>IF($H$57="","",
IF(OR($H$57="Corrupción",$H$57="Lavado de Activos",$H$57="Financiación del Terrorismo",$H$57="Trámites, OPAs y Consultas de Acceso a la Información Pública"),"No Aplica",'[9]5. Valoración de Controles'!$K57))</f>
        <v/>
      </c>
      <c r="U57" s="105" t="str">
        <f>IF($H$57="","",
IF(OR($H$57="Corrupción",$H$57="Lavado de Activos",$H$57="Financiación del Terrorismo",$H$57="Trámites, OPAs y Consultas de Acceso a la Información Pública"),"No Aplica",'[9]5. Valoración de Controles'!$L57))</f>
        <v/>
      </c>
      <c r="V57" s="105" t="str">
        <f>IF($H$57="","",
IF(OR($H$57="Corrupción",$H$57="Lavado de Activos",$H$57="Financiación del Terrorismo",$H$57="Trámites, OPAs y Consultas de Acceso a la Información Pública"),"No Aplica",'[9]5. Valoración de Controles'!$M57))</f>
        <v/>
      </c>
      <c r="W57" s="105" t="str">
        <f>IF($H$57="","",
IF(OR($H$57="Corrupción",$H$57="Lavado de Activos",$H$57="Financiación del Terrorismo",$H$57="Trámites, OPAs y Consultas de Acceso a la Información Pública"),"No Aplica",'[9]5. Valoración de Controles'!$N57))</f>
        <v/>
      </c>
      <c r="X57" s="106" t="str">
        <f>IF($H$57="","",
IF(OR($H$57="Corrupción",$H$57="Lavado de Activos",$H$57="Financiación del Terrorismo",$H$57="Trámites, OPAs y Consultas de Acceso a la Información Pública"),"No Aplica",'[9]5. Valoración de Controles'!$O57))</f>
        <v/>
      </c>
      <c r="Y57" s="106" t="str">
        <f>IF($H$57="","",
IF(OR($H$57="Corrupción",$H$57="Lavado de Activos",$H$57="Financiación del Terrorismo",$H$57="Trámites, OPAs y Consultas de Acceso a la Información Pública"),"No Aplica",'[9]5. Valoración de Controles'!$P57))</f>
        <v/>
      </c>
      <c r="Z57" s="106" t="str">
        <f>IF($H$57="","",
IF(OR($H$57="Corrupción",$H$57="Lavado de Activos",$H$57="Financiación del Terrorismo",$H$57="Trámites, OPAs y Consultas de Acceso a la Información Pública"),"No Aplica",'[9]5. Valoración de Controles'!$Q57))</f>
        <v/>
      </c>
      <c r="AA57" s="107" t="str">
        <f>IF($H$57="","",
IF(OR($H$57="Corrupción",$H$57="Lavado de Activos",$H$57="Financiación del Terrorismo",$H$57="Trámites, OPAs y Consultas de Acceso a la Información Pública"),"No aplica",'[9]5. Valoración de Controles'!$R57))</f>
        <v/>
      </c>
      <c r="AB57" s="101" t="str">
        <f>IF(H57="","",
IF(OR(H57="Corrupción",H57="Lavado de Activos",H57="Financiación del Terrorismo",H57="Trámites, OPAs y Consultas de Acceso a la Información Pública"),'[9]6.Valoración Control Corrupción'!W57:W59,
IF(OR(H57&lt;&gt;"Corrupción",H57&lt;&gt;"Lavado de Activos",H57&lt;&gt;"Financiación del Terrorismo",H57&lt;&gt;"Trámites, OPAs y Consultas de Acceso a la Información Pública"),IF(AC57="","",
IF(AND(AC57&gt;0,AC57&lt;0.4),"Muy Baja",
IF(AND(AC57&gt;=0.4,AC57&lt;0.6),"Baja",
IF(AND(AC57&gt;=0.6,AC57&lt;0.8),"Media",
IF(AND(AC57&gt;=0.8,AC57&lt;1),"Alta",
IF(AC57&gt;=1,"Muy Alta","")))))))))</f>
        <v/>
      </c>
      <c r="AC57" s="108"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IF('[9]5. Valoración de Controles'!U59&gt;0,'[9]5. Valoración de Controles'!U59,
IF('[9]5. Valoración de Controles'!U58&gt;0,'[9]5. Valoración de Controles'!U58,
IF('[9]5. Valoración de Controles'!U57&gt;0,'[9]5. Valoración de Controles'!U57,L57))))))</f>
        <v/>
      </c>
      <c r="AD57" s="101" t="str">
        <f>IF(H57="","",
IF(OR(H57="Corrupción",H57="Lavado de Activos",H57="Financiación del Terrorismo",H57="Trámites, OPAs y Consultas de Acceso a la Información Pública"),'[9]3. Impacto Riesgo de Corrupción'!Z57:Z59,
IF(OR(H57&lt;&gt;"Corrupción",H57&lt;&gt;"Lavado de Activos",H57&lt;&gt;"Financiación del Terrorismo",H57&lt;&gt;"Trámites, OPAs y Consultas de Acceso a la Información Pública"),
IF(AE57="","",
IF(AND(AE57&gt;0,AE57&lt;0.4),"Leve",
IF(AND(AE57&gt;=0.4,AE57&lt;0.6),"Menor",
IF(AND(AE57&gt;=0.6,AE57&lt;0.8),"Moderado",
IF(AND(AE57&gt;=0.8,AE57&lt;1),"Mayor",
IF(AE57&gt;=1,"Catastrófico","")))))))))</f>
        <v/>
      </c>
      <c r="AE57" s="108"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IF('[9]5. Valoración de Controles'!V59&gt;0,'[9]5. Valoración de Controles'!V59,
IF('[9]5. Valoración de Controles'!V58&gt;0,'[9]5. Valoración de Controles'!V58,
IF('[9]5. Valoración de Controles'!V57&gt;0,'[9]5. Valoración de Controles'!V57,O57))))))</f>
        <v/>
      </c>
      <c r="AF57" s="103" t="str">
        <f>IF(AND(AB57="Muy Alta",OR(AD57="Leve",AD57="Menor",AD57="Moderado",AD57="Mayor")),"Alto",
IF(AND(AB57="Alta",OR(AD57="Leve",AD57="Menor")),"Moderado",
IF(AND(AB57="Alta",OR(AD57="Moderado",AD57="Mayor")),"Alto",
IF(AND(AB57="Media",OR(AD57="Leve",AD57="Menor",AD57="Moderado")),"Moderado",
IF(AND(AB57="Media",OR(AD57="Mayor")),"Alto",
IF(AND(AB57="Baja",OR(AD57="Leve")),"Bajo",
IF(AND(OR(AB57="Baja",AB57="Improbable"),OR(AD57="Menor",AD57="Moderado")),"Moderado",
IF(AND(OR(AB57="Baja",AB57="Improbable"),AD57="Mayor"),"Alto",
IF(AND(AB57="Muy Baja",OR(AD57="Leve",AD57="Menor")),"Bajo",
IF(AND(OR(AB57="Muy Baja",AB57="Rara vez"),OR(AD57="Moderado")),"Moderado",
IF(AND(OR(AB57="Muy Baja",AB57="Rara vez"),AD57="Mayor"),"Alto",
IF(AND(OR(AB57="Casi seguro",AB57="Probable",AB57="Posible"),AD57="Mayor"),"Extremo",
IF(AND(AB57="Casi seguro",AD57="Moderado"),"Extremo",
IF(AND(OR(AB57="Probable",AB57="Posible"),OR(AD57="Moderado")),"Alto",
IF(AD57="Catastrófico","Extremo","")))))))))))))))</f>
        <v/>
      </c>
      <c r="AG57" s="109"/>
      <c r="AH57" s="110" t="str">
        <f>IF(AG57="Reducir (Mitigar)","Debe establecer el plan de acción a implementar para mitigar el nivel del riesgo",
IF(AG57="Reducir (Transferir)","No amerita plan de acción. Debe tercerizar la actividad que genera este riesgo o adquirir polizas para evitar responsabilidad economica, sin embargo mantiene la responsabilidad reputacional",
IF(AG57="Aceptar","No amerita plan de acción. Asuma las consecuencias de la materialización del riesgo",
IF(AG57="Evitar","No amerita plan de acción. No ejecute la actividad que genera el riesgo",
IF(AG57="Reducir","Debe establecer el plan de acción a implementar para mitigar el nivel del riesgo",
IF(AG57="Compartir","No amerita plan de acción. Comparta el riesgo con una parte interesada que pueda gestionarlo con mas eficacia",""))))))</f>
        <v/>
      </c>
      <c r="AI57" s="111"/>
      <c r="AJ57" s="112"/>
      <c r="AK57" s="112" t="str">
        <f>IF(AI57="","","∑ Peso porcentual de cada acción definida")</f>
        <v/>
      </c>
      <c r="AL57" s="100"/>
      <c r="AM57" s="77"/>
      <c r="AN57" s="77"/>
      <c r="AO57" s="77"/>
      <c r="AP57" s="77"/>
      <c r="AQ57" s="77"/>
      <c r="AR57" s="77"/>
      <c r="AS57" s="77"/>
      <c r="AT57" s="77"/>
      <c r="AU57" s="77"/>
      <c r="AV57" s="77"/>
      <c r="AW57" s="77"/>
      <c r="AX57" s="77"/>
      <c r="AY57" s="77"/>
      <c r="AZ57" s="77"/>
      <c r="BA57" s="77"/>
      <c r="BB57" s="77"/>
      <c r="BC57" s="77"/>
      <c r="BD57" s="77"/>
      <c r="BE57" s="77"/>
      <c r="BF57" s="77"/>
    </row>
    <row r="58" spans="1:58" ht="31.5" customHeight="1">
      <c r="A58" s="114"/>
      <c r="B58" s="114"/>
      <c r="C58" s="114"/>
      <c r="D58" s="114"/>
      <c r="E58" s="114"/>
      <c r="F58" s="114"/>
      <c r="G58" s="114"/>
      <c r="H58" s="114"/>
      <c r="I58" s="114"/>
      <c r="J58" s="114"/>
      <c r="K58" s="114"/>
      <c r="L58" s="114"/>
      <c r="M58" s="114"/>
      <c r="N58" s="114"/>
      <c r="O58" s="114"/>
      <c r="P58" s="114"/>
      <c r="Q58" s="104" t="str">
        <f>IF($H$57="","",
IF(OR($H$57="Corrupción",$H$57="Lavado de Activos",$H$57="Financiación del Terrorismo",$H$57="Trámites, OPAs y Consultas de Acceso a la Información Pública"),'[9]6.Valoración Control Corrupción'!$E58,'[9]5. Valoración de Controles'!$E58))</f>
        <v/>
      </c>
      <c r="R58" s="105" t="str">
        <f>IF($H$57="","",
IF(OR($H$57="Corrupción",$H$57="Lavado de Activos",$H$57="Financiación del Terrorismo",$H$57="Trámites, OPAs y Consultas de Acceso a la Información Pública"),"No Aplica",'[9]5. Valoración de Controles'!$I58))</f>
        <v/>
      </c>
      <c r="S58" s="105" t="str">
        <f>IF($H$57="","",
IF(OR($H$57="Corrupción",$H$57="Lavado de Activos",$H$57="Financiación del Terrorismo",$H$57="Trámites, OPAs y Consultas de Acceso a la Información Pública"),"No Aplica",'[9]5. Valoración de Controles'!$J58))</f>
        <v/>
      </c>
      <c r="T58" s="105" t="str">
        <f>IF($H$57="","",
IF(OR($H$57="Corrupción",$H$57="Lavado de Activos",$H$57="Financiación del Terrorismo",$H$57="Trámites, OPAs y Consultas de Acceso a la Información Pública"),"No Aplica",'[9]5. Valoración de Controles'!$K58))</f>
        <v/>
      </c>
      <c r="U58" s="105" t="str">
        <f>IF($H$57="","",
IF(OR($H$57="Corrupción",$H$57="Lavado de Activos",$H$57="Financiación del Terrorismo",$H$57="Trámites, OPAs y Consultas de Acceso a la Información Pública"),"No Aplica",'[9]5. Valoración de Controles'!$L58))</f>
        <v/>
      </c>
      <c r="V58" s="105" t="str">
        <f>IF($H$57="","",
IF(OR($H$57="Corrupción",$H$57="Lavado de Activos",$H$57="Financiación del Terrorismo",$H$57="Trámites, OPAs y Consultas de Acceso a la Información Pública"),"No Aplica",'[9]5. Valoración de Controles'!$M58))</f>
        <v/>
      </c>
      <c r="W58" s="105" t="str">
        <f>IF($H$57="","",
IF(OR($H$57="Corrupción",$H$57="Lavado de Activos",$H$57="Financiación del Terrorismo",$H$57="Trámites, OPAs y Consultas de Acceso a la Información Pública"),"No Aplica",'[9]5. Valoración de Controles'!$N58))</f>
        <v/>
      </c>
      <c r="X58" s="106" t="str">
        <f>IF($H$57="","",
IF(OR($H$57="Corrupción",$H$57="Lavado de Activos",$H$57="Financiación del Terrorismo",$H$57="Trámites, OPAs y Consultas de Acceso a la Información Pública"),"No Aplica",'[9]5. Valoración de Controles'!$O58))</f>
        <v/>
      </c>
      <c r="Y58" s="106" t="str">
        <f>IF($H$57="","",
IF(OR($H$57="Corrupción",$H$57="Lavado de Activos",$H$57="Financiación del Terrorismo",$H$57="Trámites, OPAs y Consultas de Acceso a la Información Pública"),"No Aplica",'[9]5. Valoración de Controles'!$P58))</f>
        <v/>
      </c>
      <c r="Z58" s="106" t="str">
        <f>IF($H$57="","",
IF(OR($H$57="Corrupción",$H$57="Lavado de Activos",$H$57="Financiación del Terrorismo",$H$57="Trámites, OPAs y Consultas de Acceso a la Información Pública"),"No Aplica",'[9]5. Valoración de Controles'!$Q58))</f>
        <v/>
      </c>
      <c r="AA58" s="107" t="str">
        <f>IF($H$57="","",
IF(OR($H$57="Corrupción",$H$57="Lavado de Activos",$H$57="Financiación del Terrorismo",$H$57="Trámites, OPAs y Consultas de Acceso a la Información Pública"),"No aplica",'[9]5. Valoración de Controles'!$R58))</f>
        <v/>
      </c>
      <c r="AB58" s="114"/>
      <c r="AC58" s="114"/>
      <c r="AD58" s="114"/>
      <c r="AE58" s="114"/>
      <c r="AF58" s="114"/>
      <c r="AG58" s="114"/>
      <c r="AH58" s="114"/>
      <c r="AI58" s="114"/>
      <c r="AJ58" s="114"/>
      <c r="AK58" s="114"/>
      <c r="AL58" s="114"/>
      <c r="AM58" s="116"/>
      <c r="AN58" s="116"/>
      <c r="AO58" s="116"/>
      <c r="AP58" s="116"/>
      <c r="AQ58" s="116"/>
      <c r="AR58" s="116"/>
      <c r="AS58" s="116"/>
      <c r="AT58" s="116"/>
      <c r="AU58" s="116"/>
      <c r="AV58" s="116"/>
      <c r="AW58" s="116"/>
      <c r="AX58" s="116"/>
      <c r="AY58" s="116"/>
      <c r="AZ58" s="116"/>
      <c r="BA58" s="116"/>
      <c r="BB58" s="116"/>
      <c r="BC58" s="116"/>
      <c r="BD58" s="116"/>
      <c r="BE58" s="116"/>
      <c r="BF58" s="116"/>
    </row>
    <row r="59" spans="1:58" ht="31.5" customHeight="1">
      <c r="A59" s="96"/>
      <c r="B59" s="96"/>
      <c r="C59" s="96"/>
      <c r="D59" s="96"/>
      <c r="E59" s="96"/>
      <c r="F59" s="96"/>
      <c r="G59" s="96"/>
      <c r="H59" s="96"/>
      <c r="I59" s="96"/>
      <c r="J59" s="96"/>
      <c r="K59" s="96"/>
      <c r="L59" s="96"/>
      <c r="M59" s="96"/>
      <c r="N59" s="96"/>
      <c r="O59" s="96"/>
      <c r="P59" s="96"/>
      <c r="Q59" s="104" t="str">
        <f>IF($H$57="","",
IF(OR($H$57="Corrupción",$H$57="Lavado de Activos",$H$57="Financiación del Terrorismo",$H$57="Trámites, OPAs y Consultas de Acceso a la Información Pública"),'[9]6.Valoración Control Corrupción'!$E59,'[9]5. Valoración de Controles'!$E59))</f>
        <v/>
      </c>
      <c r="R59" s="105" t="str">
        <f>IF($H$57="","",
IF(OR($H$57="Corrupción",$H$57="Lavado de Activos",$H$57="Financiación del Terrorismo",$H$57="Trámites, OPAs y Consultas de Acceso a la Información Pública"),"No Aplica",'[9]5. Valoración de Controles'!$I59))</f>
        <v/>
      </c>
      <c r="S59" s="105" t="str">
        <f>IF($H$57="","",
IF(OR($H$57="Corrupción",$H$57="Lavado de Activos",$H$57="Financiación del Terrorismo",$H$57="Trámites, OPAs y Consultas de Acceso a la Información Pública"),"No Aplica",'[9]5. Valoración de Controles'!$J59))</f>
        <v/>
      </c>
      <c r="T59" s="105" t="str">
        <f>IF($H$57="","",
IF(OR($H$57="Corrupción",$H$57="Lavado de Activos",$H$57="Financiación del Terrorismo",$H$57="Trámites, OPAs y Consultas de Acceso a la Información Pública"),"No Aplica",'[9]5. Valoración de Controles'!$K59))</f>
        <v/>
      </c>
      <c r="U59" s="105" t="str">
        <f>IF($H$57="","",
IF(OR($H$57="Corrupción",$H$57="Lavado de Activos",$H$57="Financiación del Terrorismo",$H$57="Trámites, OPAs y Consultas de Acceso a la Información Pública"),"No Aplica",'[9]5. Valoración de Controles'!$L59))</f>
        <v/>
      </c>
      <c r="V59" s="105" t="str">
        <f>IF($H$57="","",
IF(OR($H$57="Corrupción",$H$57="Lavado de Activos",$H$57="Financiación del Terrorismo",$H$57="Trámites, OPAs y Consultas de Acceso a la Información Pública"),"No Aplica",'[9]5. Valoración de Controles'!$M59))</f>
        <v/>
      </c>
      <c r="W59" s="105" t="str">
        <f>IF($H$57="","",
IF(OR($H$57="Corrupción",$H$57="Lavado de Activos",$H$57="Financiación del Terrorismo",$H$57="Trámites, OPAs y Consultas de Acceso a la Información Pública"),"No Aplica",'[9]5. Valoración de Controles'!$N59))</f>
        <v/>
      </c>
      <c r="X59" s="106" t="str">
        <f>IF($H$57="","",
IF(OR($H$57="Corrupción",$H$57="Lavado de Activos",$H$57="Financiación del Terrorismo",$H$57="Trámites, OPAs y Consultas de Acceso a la Información Pública"),"No Aplica",'[9]5. Valoración de Controles'!$O59))</f>
        <v/>
      </c>
      <c r="Y59" s="106" t="str">
        <f>IF($H$57="","",
IF(OR($H$57="Corrupción",$H$57="Lavado de Activos",$H$57="Financiación del Terrorismo",$H$57="Trámites, OPAs y Consultas de Acceso a la Información Pública"),"No Aplica",'[9]5. Valoración de Controles'!$P59))</f>
        <v/>
      </c>
      <c r="Z59" s="106" t="str">
        <f>IF($H$57="","",
IF(OR($H$57="Corrupción",$H$57="Lavado de Activos",$H$57="Financiación del Terrorismo",$H$57="Trámites, OPAs y Consultas de Acceso a la Información Pública"),"No Aplica",'[9]5. Valoración de Controles'!$Q59))</f>
        <v/>
      </c>
      <c r="AA59" s="107" t="str">
        <f>IF($H$57="","",
IF(OR($H$57="Corrupción",$H$57="Lavado de Activos",$H$57="Financiación del Terrorismo",$H$57="Trámites, OPAs y Consultas de Acceso a la Información Pública"),"No aplica",'[9]5. Valoración de Controles'!$R59))</f>
        <v/>
      </c>
      <c r="AB59" s="96"/>
      <c r="AC59" s="96"/>
      <c r="AD59" s="96"/>
      <c r="AE59" s="96"/>
      <c r="AF59" s="96"/>
      <c r="AG59" s="96"/>
      <c r="AH59" s="96"/>
      <c r="AI59" s="96"/>
      <c r="AJ59" s="96"/>
      <c r="AK59" s="96"/>
      <c r="AL59" s="96"/>
      <c r="AM59" s="116"/>
      <c r="AN59" s="116"/>
      <c r="AO59" s="116"/>
      <c r="AP59" s="116"/>
      <c r="AQ59" s="116"/>
      <c r="AR59" s="116"/>
      <c r="AS59" s="116"/>
      <c r="AT59" s="116"/>
      <c r="AU59" s="116"/>
      <c r="AV59" s="116"/>
      <c r="AW59" s="116"/>
      <c r="AX59" s="116"/>
      <c r="AY59" s="116"/>
      <c r="AZ59" s="116"/>
      <c r="BA59" s="116"/>
      <c r="BB59" s="116"/>
      <c r="BC59" s="116"/>
      <c r="BD59" s="116"/>
      <c r="BE59" s="116"/>
      <c r="BF59" s="116"/>
    </row>
    <row r="60" spans="1:58" ht="31.5" customHeight="1">
      <c r="A60" s="99">
        <v>18</v>
      </c>
      <c r="B60" s="100" t="str">
        <f>'[9]2. Identificación del Riesgo'!B60:B62</f>
        <v/>
      </c>
      <c r="C60" s="100" t="str">
        <f>IF('[9]2. Identificación del Riesgo'!C60:C62="","",'[9]2. Identificación del Riesgo'!C60:C62)</f>
        <v/>
      </c>
      <c r="D60" s="100" t="str">
        <f>IF('[9]2. Identificación del Riesgo'!D60:D62="","",'[9]2. Identificación del Riesgo'!D60:D62)</f>
        <v/>
      </c>
      <c r="E60" s="100" t="str">
        <f>IF('[9]2. Identificación del Riesgo'!E60:E62="","",'[9]2. Identificación del Riesgo'!E60:E62)</f>
        <v/>
      </c>
      <c r="F60" s="100" t="str">
        <f>IF('[9]2. Identificación del Riesgo'!F60:F62="","",'[9]2. Identificación del Riesgo'!F60:F62)</f>
        <v/>
      </c>
      <c r="G60" s="100" t="str">
        <f>IF('[9]2. Identificación del Riesgo'!G60:G62="","",'[9]2. Identificación del Riesgo'!G60:G62)</f>
        <v/>
      </c>
      <c r="H60" s="100" t="str">
        <f>IF('[9]2. Identificación del Riesgo'!H60:H62="","",'[9]2. Identificación del Riesgo'!H60:H62)</f>
        <v/>
      </c>
      <c r="I60" s="100" t="str">
        <f>IF('[9]2. Identificación del Riesgo'!I60:I62="","",'[9]2. Identificación del Riesgo'!I60:I62)</f>
        <v/>
      </c>
      <c r="J60" s="100" t="str">
        <f>IF('[9]2. Identificación del Riesgo'!J60:J62="","",'[9]2. Identificación del Riesgo'!J60:J62)</f>
        <v/>
      </c>
      <c r="K60" s="101" t="str">
        <f>'[9]2. Identificación del Riesgo'!K60:K62</f>
        <v/>
      </c>
      <c r="L60" s="102" t="str">
        <f>'[9]2. Identificación del Riesgo'!L60:L62</f>
        <v/>
      </c>
      <c r="M60" s="100" t="str">
        <f>IF(OR('[9]2. Identificación del Riesgo'!H60:H62="Corrupción",'[9]2. Identificación del Riesgo'!H60:H62="Lavado de Activos",'[9]2. Identificación del Riesgo'!H60:H62="Financiación del Terrorismo",'[9]2. Identificación del Riesgo'!H60:H62="Trámites, OPAs y Consultas de Acceso a la Información Pública"),"No Aplica",
IF('[9]2. Identificación del Riesgo'!M60:M62="","",'[9]2. Identificación del Riesgo'!M60:M62))</f>
        <v/>
      </c>
      <c r="N60" s="101" t="str">
        <f>'[9]2. Identificación del Riesgo'!N60:N62</f>
        <v/>
      </c>
      <c r="O60" s="102" t="str">
        <f>'[9]2. Identificación del Riesgo'!O60:O62</f>
        <v/>
      </c>
      <c r="P60" s="103" t="str">
        <f>'[9]2. Identificación del Riesgo'!P60:P62</f>
        <v/>
      </c>
      <c r="Q60" s="104" t="str">
        <f>IF($H$60="","",
IF(OR($H$60="Corrupción",$H$60="Lavado de Activos",$H$60="Financiación del Terrorismo",$H$60="Trámites, OPAs y Consultas de Acceso a la Información Pública"),'[9]6.Valoración Control Corrupción'!$E60,'[9]5. Valoración de Controles'!$E60))</f>
        <v/>
      </c>
      <c r="R60" s="105" t="str">
        <f>IF($H$60="","",
IF(OR($H$60="Corrupción",$H$60="Lavado de Activos",$H$60="Financiación del Terrorismo",$H$60="Trámites, OPAs y Consultas de Acceso a la Información Pública"),"No Aplica",'[9]5. Valoración de Controles'!$I60))</f>
        <v/>
      </c>
      <c r="S60" s="105" t="str">
        <f>IF($H$60="","",
IF(OR($H$60="Corrupción",$H$60="Lavado de Activos",$H$60="Financiación del Terrorismo",$H$60="Trámites, OPAs y Consultas de Acceso a la Información Pública"),"No Aplica",'[9]5. Valoración de Controles'!$J60))</f>
        <v/>
      </c>
      <c r="T60" s="105" t="str">
        <f>IF($H$60="","",
IF(OR($H$60="Corrupción",$H$60="Lavado de Activos",$H$60="Financiación del Terrorismo",$H$60="Trámites, OPAs y Consultas de Acceso a la Información Pública"),"No Aplica",'[9]5. Valoración de Controles'!$K60))</f>
        <v/>
      </c>
      <c r="U60" s="105" t="str">
        <f>IF($H$60="","",
IF(OR($H$60="Corrupción",$H$60="Lavado de Activos",$H$60="Financiación del Terrorismo",$H$60="Trámites, OPAs y Consultas de Acceso a la Información Pública"),"No Aplica",'[9]5. Valoración de Controles'!$L60))</f>
        <v/>
      </c>
      <c r="V60" s="105" t="str">
        <f>IF($H$60="","",
IF(OR($H$60="Corrupción",$H$60="Lavado de Activos",$H$60="Financiación del Terrorismo",$H$60="Trámites, OPAs y Consultas de Acceso a la Información Pública"),"No Aplica",'[9]5. Valoración de Controles'!$M60))</f>
        <v/>
      </c>
      <c r="W60" s="105" t="str">
        <f>IF($H$60="","",
IF(OR($H$60="Corrupción",$H$60="Lavado de Activos",$H$60="Financiación del Terrorismo",$H$60="Trámites, OPAs y Consultas de Acceso a la Información Pública"),"No Aplica",'[9]5. Valoración de Controles'!$N60))</f>
        <v/>
      </c>
      <c r="X60" s="106" t="str">
        <f>IF($H$60="","",
IF(OR($H$60="Corrupción",$H$60="Lavado de Activos",$H$60="Financiación del Terrorismo",$H$60="Trámites, OPAs y Consultas de Acceso a la Información Pública"),"No Aplica",'[9]5. Valoración de Controles'!$O60))</f>
        <v/>
      </c>
      <c r="Y60" s="106" t="str">
        <f>IF($H$60="","",
IF(OR($H$60="Corrupción",$H$60="Lavado de Activos",$H$60="Financiación del Terrorismo",$H$60="Trámites, OPAs y Consultas de Acceso a la Información Pública"),"No Aplica",'[9]5. Valoración de Controles'!$P60))</f>
        <v/>
      </c>
      <c r="Z60" s="106" t="str">
        <f>IF($H$60="","",
IF(OR($H$60="Corrupción",$H$60="Lavado de Activos",$H$60="Financiación del Terrorismo",$H$60="Trámites, OPAs y Consultas de Acceso a la Información Pública"),"No Aplica",'[9]5. Valoración de Controles'!$Q60))</f>
        <v/>
      </c>
      <c r="AA60" s="107" t="str">
        <f>IF($H$60="","",
IF(OR($H$60="Corrupción",$H$60="Lavado de Activos",$H$60="Financiación del Terrorismo",$H$60="Trámites, OPAs y Consultas de Acceso a la Información Pública"),"No aplica",'[9]5. Valoración de Controles'!$R60))</f>
        <v/>
      </c>
      <c r="AB60" s="101" t="str">
        <f>IF(H60="","",
IF(OR(H60="Corrupción",H60="Lavado de Activos",H60="Financiación del Terrorismo",H60="Trámites, OPAs y Consultas de Acceso a la Información Pública"),'[9]6.Valoración Control Corrupción'!W60:W62,
IF(OR(H60&lt;&gt;"Corrupción",H60&lt;&gt;"Lavado de Activos",H60&lt;&gt;"Financiación del Terrorismo",H60&lt;&gt;"Trámites, OPAs y Consultas de Acceso a la Información Pública"),IF(AC60="","",
IF(AND(AC60&gt;0,AC60&lt;0.4),"Muy Baja",
IF(AND(AC60&gt;=0.4,AC60&lt;0.6),"Baja",
IF(AND(AC60&gt;=0.6,AC60&lt;0.8),"Media",
IF(AND(AC60&gt;=0.8,AC60&lt;1),"Alta",
IF(AC60&gt;=1,"Muy Alta","")))))))))</f>
        <v/>
      </c>
      <c r="AC60" s="108"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IF('[9]5. Valoración de Controles'!U62&gt;0,'[9]5. Valoración de Controles'!U62,
IF('[9]5. Valoración de Controles'!U61&gt;0,'[9]5. Valoración de Controles'!U61,
IF('[9]5. Valoración de Controles'!U60&gt;0,'[9]5. Valoración de Controles'!U60,L60))))))</f>
        <v/>
      </c>
      <c r="AD60" s="101" t="str">
        <f>IF(H60="","",
IF(OR(H60="Corrupción",H60="Lavado de Activos",H60="Financiación del Terrorismo",H60="Trámites, OPAs y Consultas de Acceso a la Información Pública"),'[9]3. Impacto Riesgo de Corrupción'!Z60:Z62,
IF(OR(H60&lt;&gt;"Corrupción",H60&lt;&gt;"Lavado de Activos",H60&lt;&gt;"Financiación del Terrorismo",H60&lt;&gt;"Trámites, OPAs y Consultas de Acceso a la Información Pública"),
IF(AE60="","",
IF(AND(AE60&gt;0,AE60&lt;0.4),"Leve",
IF(AND(AE60&gt;=0.4,AE60&lt;0.6),"Menor",
IF(AND(AE60&gt;=0.6,AE60&lt;0.8),"Moderado",
IF(AND(AE60&gt;=0.8,AE60&lt;1),"Mayor",
IF(AE60&gt;=1,"Catastrófico","")))))))))</f>
        <v/>
      </c>
      <c r="AE60" s="108"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IF('[9]5. Valoración de Controles'!V62&gt;0,'[9]5. Valoración de Controles'!V62,
IF('[9]5. Valoración de Controles'!V61&gt;0,'[9]5. Valoración de Controles'!V61,
IF('[9]5. Valoración de Controles'!V60&gt;0,'[9]5. Valoración de Controles'!V60,O60))))))</f>
        <v/>
      </c>
      <c r="AF60" s="103" t="str">
        <f>IF(AND(AB60="Muy Alta",OR(AD60="Leve",AD60="Menor",AD60="Moderado",AD60="Mayor")),"Alto",
IF(AND(AB60="Alta",OR(AD60="Leve",AD60="Menor")),"Moderado",
IF(AND(AB60="Alta",OR(AD60="Moderado",AD60="Mayor")),"Alto",
IF(AND(AB60="Media",OR(AD60="Leve",AD60="Menor",AD60="Moderado")),"Moderado",
IF(AND(AB60="Media",OR(AD60="Mayor")),"Alto",
IF(AND(AB60="Baja",OR(AD60="Leve")),"Bajo",
IF(AND(OR(AB60="Baja",AB60="Improbable"),OR(AD60="Menor",AD60="Moderado")),"Moderado",
IF(AND(OR(AB60="Baja",AB60="Improbable"),AD60="Mayor"),"Alto",
IF(AND(AB60="Muy Baja",OR(AD60="Leve",AD60="Menor")),"Bajo",
IF(AND(OR(AB60="Muy Baja",AB60="Rara vez"),OR(AD60="Moderado")),"Moderado",
IF(AND(OR(AB60="Muy Baja",AB60="Rara vez"),AD60="Mayor"),"Alto",
IF(AND(OR(AB60="Casi seguro",AB60="Probable",AB60="Posible"),AD60="Mayor"),"Extremo",
IF(AND(AB60="Casi seguro",AD60="Moderado"),"Extremo",
IF(AND(OR(AB60="Probable",AB60="Posible"),OR(AD60="Moderado")),"Alto",
IF(AD60="Catastrófico","Extremo","")))))))))))))))</f>
        <v/>
      </c>
      <c r="AG60" s="109"/>
      <c r="AH60" s="110" t="str">
        <f>IF(AG60="Reducir (Mitigar)","Debe establecer el plan de acción a implementar para mitigar el nivel del riesgo",
IF(AG60="Reducir (Transferir)","No amerita plan de acción. Debe tercerizar la actividad que genera este riesgo o adquirir polizas para evitar responsabilidad economica, sin embargo mantiene la responsabilidad reputacional",
IF(AG60="Aceptar","No amerita plan de acción. Asuma las consecuencias de la materialización del riesgo",
IF(AG60="Evitar","No amerita plan de acción. No ejecute la actividad que genera el riesgo",
IF(AG60="Reducir","Debe establecer el plan de acción a implementar para mitigar el nivel del riesgo",
IF(AG60="Compartir","No amerita plan de acción. Comparta el riesgo con una parte interesada que pueda gestionarlo con mas eficacia",""))))))</f>
        <v/>
      </c>
      <c r="AI60" s="111"/>
      <c r="AJ60" s="112"/>
      <c r="AK60" s="112" t="str">
        <f>IF(AI60="","","∑ Peso porcentual de cada acción definida")</f>
        <v/>
      </c>
      <c r="AL60" s="100"/>
      <c r="AM60" s="77"/>
      <c r="AN60" s="77"/>
      <c r="AO60" s="77"/>
      <c r="AP60" s="77"/>
      <c r="AQ60" s="77"/>
      <c r="AR60" s="77"/>
      <c r="AS60" s="77"/>
      <c r="AT60" s="77"/>
      <c r="AU60" s="77"/>
      <c r="AV60" s="77"/>
      <c r="AW60" s="77"/>
      <c r="AX60" s="77"/>
      <c r="AY60" s="77"/>
      <c r="AZ60" s="77"/>
      <c r="BA60" s="77"/>
      <c r="BB60" s="77"/>
      <c r="BC60" s="77"/>
      <c r="BD60" s="77"/>
      <c r="BE60" s="77"/>
      <c r="BF60" s="77"/>
    </row>
    <row r="61" spans="1:58" ht="31.5" customHeight="1">
      <c r="A61" s="114"/>
      <c r="B61" s="114"/>
      <c r="C61" s="114"/>
      <c r="D61" s="114"/>
      <c r="E61" s="114"/>
      <c r="F61" s="114"/>
      <c r="G61" s="114"/>
      <c r="H61" s="114"/>
      <c r="I61" s="114"/>
      <c r="J61" s="114"/>
      <c r="K61" s="114"/>
      <c r="L61" s="114"/>
      <c r="M61" s="114"/>
      <c r="N61" s="114"/>
      <c r="O61" s="114"/>
      <c r="P61" s="114"/>
      <c r="Q61" s="104" t="str">
        <f>IF($H$60="","",
IF(OR($H$60="Corrupción",$H$60="Lavado de Activos",$H$60="Financiación del Terrorismo",$H$60="Trámites, OPAs y Consultas de Acceso a la Información Pública"),'[9]6.Valoración Control Corrupción'!$E61,'[9]5. Valoración de Controles'!$E61))</f>
        <v/>
      </c>
      <c r="R61" s="105" t="str">
        <f>IF($H$60="","",
IF(OR($H$60="Corrupción",$H$60="Lavado de Activos",$H$60="Financiación del Terrorismo",$H$60="Trámites, OPAs y Consultas de Acceso a la Información Pública"),"No Aplica",'[9]5. Valoración de Controles'!$I61))</f>
        <v/>
      </c>
      <c r="S61" s="105" t="str">
        <f>IF($H$60="","",
IF(OR($H$60="Corrupción",$H$60="Lavado de Activos",$H$60="Financiación del Terrorismo",$H$60="Trámites, OPAs y Consultas de Acceso a la Información Pública"),"No Aplica",'[9]5. Valoración de Controles'!$J61))</f>
        <v/>
      </c>
      <c r="T61" s="105" t="str">
        <f>IF($H$60="","",
IF(OR($H$60="Corrupción",$H$60="Lavado de Activos",$H$60="Financiación del Terrorismo",$H$60="Trámites, OPAs y Consultas de Acceso a la Información Pública"),"No Aplica",'[9]5. Valoración de Controles'!$K61))</f>
        <v/>
      </c>
      <c r="U61" s="105" t="str">
        <f>IF($H$60="","",
IF(OR($H$60="Corrupción",$H$60="Lavado de Activos",$H$60="Financiación del Terrorismo",$H$60="Trámites, OPAs y Consultas de Acceso a la Información Pública"),"No Aplica",'[9]5. Valoración de Controles'!$L61))</f>
        <v/>
      </c>
      <c r="V61" s="105" t="str">
        <f>IF($H$60="","",
IF(OR($H$60="Corrupción",$H$60="Lavado de Activos",$H$60="Financiación del Terrorismo",$H$60="Trámites, OPAs y Consultas de Acceso a la Información Pública"),"No Aplica",'[9]5. Valoración de Controles'!$M61))</f>
        <v/>
      </c>
      <c r="W61" s="105" t="str">
        <f>IF($H$60="","",
IF(OR($H$60="Corrupción",$H$60="Lavado de Activos",$H$60="Financiación del Terrorismo",$H$60="Trámites, OPAs y Consultas de Acceso a la Información Pública"),"No Aplica",'[9]5. Valoración de Controles'!$N61))</f>
        <v/>
      </c>
      <c r="X61" s="106" t="str">
        <f>IF($H$60="","",
IF(OR($H$60="Corrupción",$H$60="Lavado de Activos",$H$60="Financiación del Terrorismo",$H$60="Trámites, OPAs y Consultas de Acceso a la Información Pública"),"No Aplica",'[9]5. Valoración de Controles'!$O61))</f>
        <v/>
      </c>
      <c r="Y61" s="106" t="str">
        <f>IF($H$60="","",
IF(OR($H$60="Corrupción",$H$60="Lavado de Activos",$H$60="Financiación del Terrorismo",$H$60="Trámites, OPAs y Consultas de Acceso a la Información Pública"),"No Aplica",'[9]5. Valoración de Controles'!$P61))</f>
        <v/>
      </c>
      <c r="Z61" s="106" t="str">
        <f>IF($H$60="","",
IF(OR($H$60="Corrupción",$H$60="Lavado de Activos",$H$60="Financiación del Terrorismo",$H$60="Trámites, OPAs y Consultas de Acceso a la Información Pública"),"No Aplica",'[9]5. Valoración de Controles'!$Q61))</f>
        <v/>
      </c>
      <c r="AA61" s="107" t="str">
        <f>IF($H$60="","",
IF(OR($H$60="Corrupción",$H$60="Lavado de Activos",$H$60="Financiación del Terrorismo",$H$60="Trámites, OPAs y Consultas de Acceso a la Información Pública"),"No aplica",'[9]5. Valoración de Controles'!$R61))</f>
        <v/>
      </c>
      <c r="AB61" s="114"/>
      <c r="AC61" s="114"/>
      <c r="AD61" s="114"/>
      <c r="AE61" s="114"/>
      <c r="AF61" s="114"/>
      <c r="AG61" s="114"/>
      <c r="AH61" s="114"/>
      <c r="AI61" s="114"/>
      <c r="AJ61" s="114"/>
      <c r="AK61" s="114"/>
      <c r="AL61" s="114"/>
      <c r="AM61" s="116"/>
      <c r="AN61" s="116"/>
      <c r="AO61" s="116"/>
      <c r="AP61" s="116"/>
      <c r="AQ61" s="116"/>
      <c r="AR61" s="116"/>
      <c r="AS61" s="116"/>
      <c r="AT61" s="116"/>
      <c r="AU61" s="116"/>
      <c r="AV61" s="116"/>
      <c r="AW61" s="116"/>
      <c r="AX61" s="116"/>
      <c r="AY61" s="116"/>
      <c r="AZ61" s="116"/>
      <c r="BA61" s="116"/>
      <c r="BB61" s="116"/>
      <c r="BC61" s="116"/>
      <c r="BD61" s="116"/>
      <c r="BE61" s="116"/>
      <c r="BF61" s="116"/>
    </row>
    <row r="62" spans="1:58" ht="31.5" customHeight="1">
      <c r="A62" s="96"/>
      <c r="B62" s="96"/>
      <c r="C62" s="96"/>
      <c r="D62" s="96"/>
      <c r="E62" s="96"/>
      <c r="F62" s="96"/>
      <c r="G62" s="96"/>
      <c r="H62" s="96"/>
      <c r="I62" s="96"/>
      <c r="J62" s="96"/>
      <c r="K62" s="96"/>
      <c r="L62" s="96"/>
      <c r="M62" s="96"/>
      <c r="N62" s="96"/>
      <c r="O62" s="96"/>
      <c r="P62" s="96"/>
      <c r="Q62" s="104" t="str">
        <f>IF($H$60="","",
IF(OR($H$60="Corrupción",$H$60="Lavado de Activos",$H$60="Financiación del Terrorismo",$H$60="Trámites, OPAs y Consultas de Acceso a la Información Pública"),'[9]6.Valoración Control Corrupción'!$E62,'[9]5. Valoración de Controles'!$E62))</f>
        <v/>
      </c>
      <c r="R62" s="105" t="str">
        <f>IF($H$60="","",
IF(OR($H$60="Corrupción",$H$60="Lavado de Activos",$H$60="Financiación del Terrorismo",$H$60="Trámites, OPAs y Consultas de Acceso a la Información Pública"),"No Aplica",'[9]5. Valoración de Controles'!$I62))</f>
        <v/>
      </c>
      <c r="S62" s="105" t="str">
        <f>IF($H$60="","",
IF(OR($H$60="Corrupción",$H$60="Lavado de Activos",$H$60="Financiación del Terrorismo",$H$60="Trámites, OPAs y Consultas de Acceso a la Información Pública"),"No Aplica",'[9]5. Valoración de Controles'!$J62))</f>
        <v/>
      </c>
      <c r="T62" s="105" t="str">
        <f>IF($H$60="","",
IF(OR($H$60="Corrupción",$H$60="Lavado de Activos",$H$60="Financiación del Terrorismo",$H$60="Trámites, OPAs y Consultas de Acceso a la Información Pública"),"No Aplica",'[9]5. Valoración de Controles'!$K62))</f>
        <v/>
      </c>
      <c r="U62" s="105" t="str">
        <f>IF($H$60="","",
IF(OR($H$60="Corrupción",$H$60="Lavado de Activos",$H$60="Financiación del Terrorismo",$H$60="Trámites, OPAs y Consultas de Acceso a la Información Pública"),"No Aplica",'[9]5. Valoración de Controles'!$L62))</f>
        <v/>
      </c>
      <c r="V62" s="105" t="str">
        <f>IF($H$60="","",
IF(OR($H$60="Corrupción",$H$60="Lavado de Activos",$H$60="Financiación del Terrorismo",$H$60="Trámites, OPAs y Consultas de Acceso a la Información Pública"),"No Aplica",'[9]5. Valoración de Controles'!$M62))</f>
        <v/>
      </c>
      <c r="W62" s="105" t="str">
        <f>IF($H$60="","",
IF(OR($H$60="Corrupción",$H$60="Lavado de Activos",$H$60="Financiación del Terrorismo",$H$60="Trámites, OPAs y Consultas de Acceso a la Información Pública"),"No Aplica",'[9]5. Valoración de Controles'!$N62))</f>
        <v/>
      </c>
      <c r="X62" s="106" t="str">
        <f>IF($H$60="","",
IF(OR($H$60="Corrupción",$H$60="Lavado de Activos",$H$60="Financiación del Terrorismo",$H$60="Trámites, OPAs y Consultas de Acceso a la Información Pública"),"No Aplica",'[9]5. Valoración de Controles'!$O62))</f>
        <v/>
      </c>
      <c r="Y62" s="106" t="str">
        <f>IF($H$60="","",
IF(OR($H$60="Corrupción",$H$60="Lavado de Activos",$H$60="Financiación del Terrorismo",$H$60="Trámites, OPAs y Consultas de Acceso a la Información Pública"),"No Aplica",'[9]5. Valoración de Controles'!$P62))</f>
        <v/>
      </c>
      <c r="Z62" s="106" t="str">
        <f>IF($H$60="","",
IF(OR($H$60="Corrupción",$H$60="Lavado de Activos",$H$60="Financiación del Terrorismo",$H$60="Trámites, OPAs y Consultas de Acceso a la Información Pública"),"No Aplica",'[9]5. Valoración de Controles'!$Q62))</f>
        <v/>
      </c>
      <c r="AA62" s="107" t="str">
        <f>IF($H$60="","",
IF(OR($H$60="Corrupción",$H$60="Lavado de Activos",$H$60="Financiación del Terrorismo",$H$60="Trámites, OPAs y Consultas de Acceso a la Información Pública"),"No aplica",'[9]5. Valoración de Controles'!$R62))</f>
        <v/>
      </c>
      <c r="AB62" s="96"/>
      <c r="AC62" s="96"/>
      <c r="AD62" s="96"/>
      <c r="AE62" s="96"/>
      <c r="AF62" s="96"/>
      <c r="AG62" s="96"/>
      <c r="AH62" s="96"/>
      <c r="AI62" s="96"/>
      <c r="AJ62" s="96"/>
      <c r="AK62" s="96"/>
      <c r="AL62" s="96"/>
      <c r="AM62" s="116"/>
      <c r="AN62" s="116"/>
      <c r="AO62" s="116"/>
      <c r="AP62" s="116"/>
      <c r="AQ62" s="116"/>
      <c r="AR62" s="116"/>
      <c r="AS62" s="116"/>
      <c r="AT62" s="116"/>
      <c r="AU62" s="116"/>
      <c r="AV62" s="116"/>
      <c r="AW62" s="116"/>
      <c r="AX62" s="116"/>
      <c r="AY62" s="116"/>
      <c r="AZ62" s="116"/>
      <c r="BA62" s="116"/>
      <c r="BB62" s="116"/>
      <c r="BC62" s="116"/>
      <c r="BD62" s="116"/>
      <c r="BE62" s="116"/>
      <c r="BF62" s="116"/>
    </row>
    <row r="63" spans="1:58" ht="31.5" customHeight="1">
      <c r="A63" s="99">
        <v>19</v>
      </c>
      <c r="B63" s="100" t="str">
        <f>'[9]2. Identificación del Riesgo'!B63:B65</f>
        <v/>
      </c>
      <c r="C63" s="100" t="str">
        <f>IF('[9]2. Identificación del Riesgo'!C63:C65="","",'[9]2. Identificación del Riesgo'!C63:C65)</f>
        <v/>
      </c>
      <c r="D63" s="100" t="str">
        <f>IF('[9]2. Identificación del Riesgo'!D63:D65="","",'[9]2. Identificación del Riesgo'!D63:D65)</f>
        <v/>
      </c>
      <c r="E63" s="100" t="str">
        <f>IF('[9]2. Identificación del Riesgo'!E63:E65="","",'[9]2. Identificación del Riesgo'!E63:E65)</f>
        <v/>
      </c>
      <c r="F63" s="100" t="str">
        <f>IF('[9]2. Identificación del Riesgo'!F63:F65="","",'[9]2. Identificación del Riesgo'!F63:F65)</f>
        <v/>
      </c>
      <c r="G63" s="100" t="str">
        <f>IF('[9]2. Identificación del Riesgo'!G63:G65="","",'[9]2. Identificación del Riesgo'!G63:G65)</f>
        <v/>
      </c>
      <c r="H63" s="100" t="str">
        <f>IF('[9]2. Identificación del Riesgo'!H63:H65="","",'[9]2. Identificación del Riesgo'!H63:H65)</f>
        <v/>
      </c>
      <c r="I63" s="100" t="str">
        <f>IF('[9]2. Identificación del Riesgo'!I63:I65="","",'[9]2. Identificación del Riesgo'!I63:I65)</f>
        <v/>
      </c>
      <c r="J63" s="100" t="str">
        <f>IF('[9]2. Identificación del Riesgo'!J63:J65="","",'[9]2. Identificación del Riesgo'!J63:J65)</f>
        <v/>
      </c>
      <c r="K63" s="101" t="str">
        <f>'[9]2. Identificación del Riesgo'!K63:K65</f>
        <v/>
      </c>
      <c r="L63" s="102" t="str">
        <f>'[9]2. Identificación del Riesgo'!L63:L65</f>
        <v/>
      </c>
      <c r="M63" s="100" t="str">
        <f>IF(OR('[9]2. Identificación del Riesgo'!H63:H65="Corrupción",'[9]2. Identificación del Riesgo'!H63:H65="Lavado de Activos",'[9]2. Identificación del Riesgo'!H63:H65="Financiación del Terrorismo",'[9]2. Identificación del Riesgo'!H63:H65="Trámites, OPAs y Consultas de Acceso a la Información Pública"),"No Aplica",
IF('[9]2. Identificación del Riesgo'!M63:M65="","",'[9]2. Identificación del Riesgo'!M63:M65))</f>
        <v/>
      </c>
      <c r="N63" s="101" t="str">
        <f>'[9]2. Identificación del Riesgo'!N63:N65</f>
        <v/>
      </c>
      <c r="O63" s="102" t="str">
        <f>'[9]2. Identificación del Riesgo'!O63:O65</f>
        <v/>
      </c>
      <c r="P63" s="103" t="str">
        <f>'[9]2. Identificación del Riesgo'!P63:P65</f>
        <v/>
      </c>
      <c r="Q63" s="104" t="str">
        <f>IF($H$63="","",
IF(OR($H$63="Corrupción",$H$63="Lavado de Activos",$H$63="Financiación del Terrorismo",$H$63="Trámites, OPAs y Consultas de Acceso a la Información Pública"),'[9]6.Valoración Control Corrupción'!$E63,'[9]5. Valoración de Controles'!$E63))</f>
        <v/>
      </c>
      <c r="R63" s="105" t="str">
        <f>IF($H$63="","",
IF(OR($H$63="Corrupción",$H$63="Lavado de Activos",$H$63="Financiación del Terrorismo",$H$63="Trámites, OPAs y Consultas de Acceso a la Información Pública"),"No Aplica",'[9]5. Valoración de Controles'!$I63))</f>
        <v/>
      </c>
      <c r="S63" s="105" t="str">
        <f>IF($H$63="","",
IF(OR($H$63="Corrupción",$H$63="Lavado de Activos",$H$63="Financiación del Terrorismo",$H$63="Trámites, OPAs y Consultas de Acceso a la Información Pública"),"No Aplica",'[9]5. Valoración de Controles'!$J63))</f>
        <v/>
      </c>
      <c r="T63" s="105" t="str">
        <f>IF($H$63="","",
IF(OR($H$63="Corrupción",$H$63="Lavado de Activos",$H$63="Financiación del Terrorismo",$H$63="Trámites, OPAs y Consultas de Acceso a la Información Pública"),"No Aplica",'[9]5. Valoración de Controles'!$K63))</f>
        <v/>
      </c>
      <c r="U63" s="105" t="str">
        <f>IF($H$63="","",
IF(OR($H$63="Corrupción",$H$63="Lavado de Activos",$H$63="Financiación del Terrorismo",$H$63="Trámites, OPAs y Consultas de Acceso a la Información Pública"),"No Aplica",'[9]5. Valoración de Controles'!$L63))</f>
        <v/>
      </c>
      <c r="V63" s="105" t="str">
        <f>IF($H$63="","",
IF(OR($H$63="Corrupción",$H$63="Lavado de Activos",$H$63="Financiación del Terrorismo",$H$63="Trámites, OPAs y Consultas de Acceso a la Información Pública"),"No Aplica",'[9]5. Valoración de Controles'!$M63))</f>
        <v/>
      </c>
      <c r="W63" s="105" t="str">
        <f>IF($H$63="","",
IF(OR($H$63="Corrupción",$H$63="Lavado de Activos",$H$63="Financiación del Terrorismo",$H$63="Trámites, OPAs y Consultas de Acceso a la Información Pública"),"No Aplica",'[9]5. Valoración de Controles'!$N63))</f>
        <v/>
      </c>
      <c r="X63" s="106" t="str">
        <f>IF($H$63="","",
IF(OR($H$63="Corrupción",$H$63="Lavado de Activos",$H$63="Financiación del Terrorismo",$H$63="Trámites, OPAs y Consultas de Acceso a la Información Pública"),"No Aplica",'[9]5. Valoración de Controles'!$O63))</f>
        <v/>
      </c>
      <c r="Y63" s="106" t="str">
        <f>IF($H$63="","",
IF(OR($H$63="Corrupción",$H$63="Lavado de Activos",$H$63="Financiación del Terrorismo",$H$63="Trámites, OPAs y Consultas de Acceso a la Información Pública"),"No Aplica",'[9]5. Valoración de Controles'!$P63))</f>
        <v/>
      </c>
      <c r="Z63" s="106" t="str">
        <f>IF($H$63="","",
IF(OR($H$63="Corrupción",$H$63="Lavado de Activos",$H$63="Financiación del Terrorismo",$H$63="Trámites, OPAs y Consultas de Acceso a la Información Pública"),"No Aplica",'[9]5. Valoración de Controles'!$Q63))</f>
        <v/>
      </c>
      <c r="AA63" s="107" t="str">
        <f>IF($H$63="","",
IF(OR($H$63="Corrupción",$H$63="Lavado de Activos",$H$63="Financiación del Terrorismo",$H$63="Trámites, OPAs y Consultas de Acceso a la Información Pública"),"No aplica",'[9]5. Valoración de Controles'!$R63))</f>
        <v/>
      </c>
      <c r="AB63" s="101" t="str">
        <f>IF(H63="","",
IF(OR(H63="Corrupción",H63="Lavado de Activos",H63="Financiación del Terrorismo",H63="Trámites, OPAs y Consultas de Acceso a la Información Pública"),'[9]6.Valoración Control Corrupción'!W63:W65,
IF(OR(H63&lt;&gt;"Corrupción",H63&lt;&gt;"Lavado de Activos",H63&lt;&gt;"Financiación del Terrorismo",H63&lt;&gt;"Trámites, OPAs y Consultas de Acceso a la Información Pública"),IF(AC63="","",
IF(AND(AC63&gt;0,AC63&lt;0.4),"Muy Baja",
IF(AND(AC63&gt;=0.4,AC63&lt;0.6),"Baja",
IF(AND(AC63&gt;=0.6,AC63&lt;0.8),"Media",
IF(AND(AC63&gt;=0.8,AC63&lt;1),"Alta",
IF(AC63&gt;=1,"Muy Alta","")))))))))</f>
        <v/>
      </c>
      <c r="AC63" s="108"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IF('[9]5. Valoración de Controles'!U65&gt;0,'[9]5. Valoración de Controles'!U65,
IF('[9]5. Valoración de Controles'!U64&gt;0,'[9]5. Valoración de Controles'!U64,
IF('[9]5. Valoración de Controles'!U63&gt;0,'[9]5. Valoración de Controles'!U63,L63))))))</f>
        <v/>
      </c>
      <c r="AD63" s="101" t="str">
        <f>IF(H63="","",
IF(OR(H63="Corrupción",H63="Lavado de Activos",H63="Financiación del Terrorismo",H63="Trámites, OPAs y Consultas de Acceso a la Información Pública"),'[9]3. Impacto Riesgo de Corrupción'!Z63:Z65,
IF(OR(H63&lt;&gt;"Corrupción",H63&lt;&gt;"Lavado de Activos",H63&lt;&gt;"Financiación del Terrorismo",H63&lt;&gt;"Trámites, OPAs y Consultas de Acceso a la Información Pública"),
IF(AE63="","",
IF(AND(AE63&gt;0,AE63&lt;0.4),"Leve",
IF(AND(AE63&gt;=0.4,AE63&lt;0.6),"Menor",
IF(AND(AE63&gt;=0.6,AE63&lt;0.8),"Moderado",
IF(AND(AE63&gt;=0.8,AE63&lt;1),"Mayor",
IF(AE63&gt;=1,"Catastrófico","")))))))))</f>
        <v/>
      </c>
      <c r="AE63" s="108"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IF('[9]5. Valoración de Controles'!V65&gt;0,'[9]5. Valoración de Controles'!V65,
IF('[9]5. Valoración de Controles'!V64&gt;0,'[9]5. Valoración de Controles'!V64,
IF('[9]5. Valoración de Controles'!V63&gt;0,'[9]5. Valoración de Controles'!V63,O63))))))</f>
        <v/>
      </c>
      <c r="AF63" s="103" t="str">
        <f>IF(AND(AB63="Muy Alta",OR(AD63="Leve",AD63="Menor",AD63="Moderado",AD63="Mayor")),"Alto",
IF(AND(AB63="Alta",OR(AD63="Leve",AD63="Menor")),"Moderado",
IF(AND(AB63="Alta",OR(AD63="Moderado",AD63="Mayor")),"Alto",
IF(AND(AB63="Media",OR(AD63="Leve",AD63="Menor",AD63="Moderado")),"Moderado",
IF(AND(AB63="Media",OR(AD63="Mayor")),"Alto",
IF(AND(AB63="Baja",OR(AD63="Leve")),"Bajo",
IF(AND(OR(AB63="Baja",AB63="Improbable"),OR(AD63="Menor",AD63="Moderado")),"Moderado",
IF(AND(OR(AB63="Baja",AB63="Improbable"),AD63="Mayor"),"Alto",
IF(AND(AB63="Muy Baja",OR(AD63="Leve",AD63="Menor")),"Bajo",
IF(AND(OR(AB63="Muy Baja",AB63="Rara vez"),OR(AD63="Moderado")),"Moderado",
IF(AND(OR(AB63="Muy Baja",AB63="Rara vez"),AD63="Mayor"),"Alto",
IF(AND(OR(AB63="Casi seguro",AB63="Probable",AB63="Posible"),AD63="Mayor"),"Extremo",
IF(AND(AB63="Casi seguro",AD63="Moderado"),"Extremo",
IF(AND(OR(AB63="Probable",AB63="Posible"),OR(AD63="Moderado")),"Alto",
IF(AD63="Catastrófico","Extremo","")))))))))))))))</f>
        <v/>
      </c>
      <c r="AG63" s="109"/>
      <c r="AH63" s="110" t="str">
        <f>IF(AG63="Reducir (Mitigar)","Debe establecer el plan de acción a implementar para mitigar el nivel del riesgo",
IF(AG63="Reducir (Transferir)","No amerita plan de acción. Debe tercerizar la actividad que genera este riesgo o adquirir polizas para evitar responsabilidad economica, sin embargo mantiene la responsabilidad reputacional",
IF(AG63="Aceptar","No amerita plan de acción. Asuma las consecuencias de la materialización del riesgo",
IF(AG63="Evitar","No amerita plan de acción. No ejecute la actividad que genera el riesgo",
IF(AG63="Reducir","Debe establecer el plan de acción a implementar para mitigar el nivel del riesgo",
IF(AG63="Compartir","No amerita plan de acción. Comparta el riesgo con una parte interesada que pueda gestionarlo con mas eficacia",""))))))</f>
        <v/>
      </c>
      <c r="AI63" s="111"/>
      <c r="AJ63" s="112"/>
      <c r="AK63" s="112" t="str">
        <f>IF(AI63="","","∑ Peso porcentual de cada acción definida")</f>
        <v/>
      </c>
      <c r="AL63" s="100"/>
      <c r="AM63" s="77"/>
      <c r="AN63" s="77"/>
      <c r="AO63" s="77"/>
      <c r="AP63" s="77"/>
      <c r="AQ63" s="77"/>
      <c r="AR63" s="77"/>
      <c r="AS63" s="77"/>
      <c r="AT63" s="77"/>
      <c r="AU63" s="77"/>
      <c r="AV63" s="77"/>
      <c r="AW63" s="77"/>
      <c r="AX63" s="77"/>
      <c r="AY63" s="77"/>
      <c r="AZ63" s="77"/>
      <c r="BA63" s="77"/>
      <c r="BB63" s="77"/>
      <c r="BC63" s="77"/>
      <c r="BD63" s="77"/>
      <c r="BE63" s="77"/>
      <c r="BF63" s="77"/>
    </row>
    <row r="64" spans="1:58" ht="31.5" customHeight="1">
      <c r="A64" s="114"/>
      <c r="B64" s="114"/>
      <c r="C64" s="114"/>
      <c r="D64" s="114"/>
      <c r="E64" s="114"/>
      <c r="F64" s="114"/>
      <c r="G64" s="114"/>
      <c r="H64" s="114"/>
      <c r="I64" s="114"/>
      <c r="J64" s="114"/>
      <c r="K64" s="114"/>
      <c r="L64" s="114"/>
      <c r="M64" s="114"/>
      <c r="N64" s="114"/>
      <c r="O64" s="114"/>
      <c r="P64" s="114"/>
      <c r="Q64" s="104" t="str">
        <f>IF($H$63="","",
IF(OR($H$63="Corrupción",$H$63="Lavado de Activos",$H$63="Financiación del Terrorismo",$H$63="Trámites, OPAs y Consultas de Acceso a la Información Pública"),'[9]6.Valoración Control Corrupción'!$E64,'[9]5. Valoración de Controles'!$E64))</f>
        <v/>
      </c>
      <c r="R64" s="105" t="str">
        <f>IF($H$63="","",
IF(OR($H$63="Corrupción",$H$63="Lavado de Activos",$H$63="Financiación del Terrorismo",$H$63="Trámites, OPAs y Consultas de Acceso a la Información Pública"),"No Aplica",'[9]5. Valoración de Controles'!$I64))</f>
        <v/>
      </c>
      <c r="S64" s="105" t="str">
        <f>IF($H$63="","",
IF(OR($H$63="Corrupción",$H$63="Lavado de Activos",$H$63="Financiación del Terrorismo",$H$63="Trámites, OPAs y Consultas de Acceso a la Información Pública"),"No Aplica",'[9]5. Valoración de Controles'!$J64))</f>
        <v/>
      </c>
      <c r="T64" s="105" t="str">
        <f>IF($H$63="","",
IF(OR($H$63="Corrupción",$H$63="Lavado de Activos",$H$63="Financiación del Terrorismo",$H$63="Trámites, OPAs y Consultas de Acceso a la Información Pública"),"No Aplica",'[9]5. Valoración de Controles'!$K64))</f>
        <v/>
      </c>
      <c r="U64" s="105" t="str">
        <f>IF($H$63="","",
IF(OR($H$63="Corrupción",$H$63="Lavado de Activos",$H$63="Financiación del Terrorismo",$H$63="Trámites, OPAs y Consultas de Acceso a la Información Pública"),"No Aplica",'[9]5. Valoración de Controles'!$L64))</f>
        <v/>
      </c>
      <c r="V64" s="105" t="str">
        <f>IF($H$63="","",
IF(OR($H$63="Corrupción",$H$63="Lavado de Activos",$H$63="Financiación del Terrorismo",$H$63="Trámites, OPAs y Consultas de Acceso a la Información Pública"),"No Aplica",'[9]5. Valoración de Controles'!$M64))</f>
        <v/>
      </c>
      <c r="W64" s="105" t="str">
        <f>IF($H$63="","",
IF(OR($H$63="Corrupción",$H$63="Lavado de Activos",$H$63="Financiación del Terrorismo",$H$63="Trámites, OPAs y Consultas de Acceso a la Información Pública"),"No Aplica",'[9]5. Valoración de Controles'!$N64))</f>
        <v/>
      </c>
      <c r="X64" s="106" t="str">
        <f>IF($H$63="","",
IF(OR($H$63="Corrupción",$H$63="Lavado de Activos",$H$63="Financiación del Terrorismo",$H$63="Trámites, OPAs y Consultas de Acceso a la Información Pública"),"No Aplica",'[9]5. Valoración de Controles'!$O64))</f>
        <v/>
      </c>
      <c r="Y64" s="106" t="str">
        <f>IF($H$63="","",
IF(OR($H$63="Corrupción",$H$63="Lavado de Activos",$H$63="Financiación del Terrorismo",$H$63="Trámites, OPAs y Consultas de Acceso a la Información Pública"),"No Aplica",'[9]5. Valoración de Controles'!$P64))</f>
        <v/>
      </c>
      <c r="Z64" s="106" t="str">
        <f>IF($H$63="","",
IF(OR($H$63="Corrupción",$H$63="Lavado de Activos",$H$63="Financiación del Terrorismo",$H$63="Trámites, OPAs y Consultas de Acceso a la Información Pública"),"No Aplica",'[9]5. Valoración de Controles'!$Q64))</f>
        <v/>
      </c>
      <c r="AA64" s="107" t="str">
        <f>IF($H$63="","",
IF(OR($H$63="Corrupción",$H$63="Lavado de Activos",$H$63="Financiación del Terrorismo",$H$63="Trámites, OPAs y Consultas de Acceso a la Información Pública"),"No aplica",'[9]5. Valoración de Controles'!$R64))</f>
        <v/>
      </c>
      <c r="AB64" s="114"/>
      <c r="AC64" s="114"/>
      <c r="AD64" s="114"/>
      <c r="AE64" s="114"/>
      <c r="AF64" s="114"/>
      <c r="AG64" s="114"/>
      <c r="AH64" s="114"/>
      <c r="AI64" s="114"/>
      <c r="AJ64" s="114"/>
      <c r="AK64" s="114"/>
      <c r="AL64" s="114"/>
      <c r="AM64" s="116"/>
      <c r="AN64" s="116"/>
      <c r="AO64" s="116"/>
      <c r="AP64" s="116"/>
      <c r="AQ64" s="116"/>
      <c r="AR64" s="116"/>
      <c r="AS64" s="116"/>
      <c r="AT64" s="116"/>
      <c r="AU64" s="116"/>
      <c r="AV64" s="116"/>
      <c r="AW64" s="116"/>
      <c r="AX64" s="116"/>
      <c r="AY64" s="116"/>
      <c r="AZ64" s="116"/>
      <c r="BA64" s="116"/>
      <c r="BB64" s="116"/>
      <c r="BC64" s="116"/>
      <c r="BD64" s="116"/>
      <c r="BE64" s="116"/>
      <c r="BF64" s="116"/>
    </row>
    <row r="65" spans="1:58" ht="31.5" customHeight="1">
      <c r="A65" s="96"/>
      <c r="B65" s="96"/>
      <c r="C65" s="96"/>
      <c r="D65" s="96"/>
      <c r="E65" s="96"/>
      <c r="F65" s="96"/>
      <c r="G65" s="96"/>
      <c r="H65" s="96"/>
      <c r="I65" s="96"/>
      <c r="J65" s="96"/>
      <c r="K65" s="96"/>
      <c r="L65" s="96"/>
      <c r="M65" s="96"/>
      <c r="N65" s="96"/>
      <c r="O65" s="96"/>
      <c r="P65" s="96"/>
      <c r="Q65" s="104" t="str">
        <f>IF($H$63="","",
IF(OR($H$63="Corrupción",$H$63="Lavado de Activos",$H$63="Financiación del Terrorismo",$H$63="Trámites, OPAs y Consultas de Acceso a la Información Pública"),'[9]6.Valoración Control Corrupción'!$E65,'[9]5. Valoración de Controles'!$E65))</f>
        <v/>
      </c>
      <c r="R65" s="105" t="str">
        <f>IF($H$63="","",
IF(OR($H$63="Corrupción",$H$63="Lavado de Activos",$H$63="Financiación del Terrorismo",$H$63="Trámites, OPAs y Consultas de Acceso a la Información Pública"),"No Aplica",'[9]5. Valoración de Controles'!$I65))</f>
        <v/>
      </c>
      <c r="S65" s="105" t="str">
        <f>IF($H$63="","",
IF(OR($H$63="Corrupción",$H$63="Lavado de Activos",$H$63="Financiación del Terrorismo",$H$63="Trámites, OPAs y Consultas de Acceso a la Información Pública"),"No Aplica",'[9]5. Valoración de Controles'!$J65))</f>
        <v/>
      </c>
      <c r="T65" s="105" t="str">
        <f>IF($H$63="","",
IF(OR($H$63="Corrupción",$H$63="Lavado de Activos",$H$63="Financiación del Terrorismo",$H$63="Trámites, OPAs y Consultas de Acceso a la Información Pública"),"No Aplica",'[9]5. Valoración de Controles'!$K65))</f>
        <v/>
      </c>
      <c r="U65" s="105" t="str">
        <f>IF($H$63="","",
IF(OR($H$63="Corrupción",$H$63="Lavado de Activos",$H$63="Financiación del Terrorismo",$H$63="Trámites, OPAs y Consultas de Acceso a la Información Pública"),"No Aplica",'[9]5. Valoración de Controles'!$L65))</f>
        <v/>
      </c>
      <c r="V65" s="105" t="str">
        <f>IF($H$63="","",
IF(OR($H$63="Corrupción",$H$63="Lavado de Activos",$H$63="Financiación del Terrorismo",$H$63="Trámites, OPAs y Consultas de Acceso a la Información Pública"),"No Aplica",'[9]5. Valoración de Controles'!$M65))</f>
        <v/>
      </c>
      <c r="W65" s="105" t="str">
        <f>IF($H$63="","",
IF(OR($H$63="Corrupción",$H$63="Lavado de Activos",$H$63="Financiación del Terrorismo",$H$63="Trámites, OPAs y Consultas de Acceso a la Información Pública"),"No Aplica",'[9]5. Valoración de Controles'!$N65))</f>
        <v/>
      </c>
      <c r="X65" s="106" t="str">
        <f>IF($H$63="","",
IF(OR($H$63="Corrupción",$H$63="Lavado de Activos",$H$63="Financiación del Terrorismo",$H$63="Trámites, OPAs y Consultas de Acceso a la Información Pública"),"No Aplica",'[9]5. Valoración de Controles'!$O65))</f>
        <v/>
      </c>
      <c r="Y65" s="106" t="str">
        <f>IF($H$63="","",
IF(OR($H$63="Corrupción",$H$63="Lavado de Activos",$H$63="Financiación del Terrorismo",$H$63="Trámites, OPAs y Consultas de Acceso a la Información Pública"),"No Aplica",'[9]5. Valoración de Controles'!$P65))</f>
        <v/>
      </c>
      <c r="Z65" s="106" t="str">
        <f>IF($H$63="","",
IF(OR($H$63="Corrupción",$H$63="Lavado de Activos",$H$63="Financiación del Terrorismo",$H$63="Trámites, OPAs y Consultas de Acceso a la Información Pública"),"No Aplica",'[9]5. Valoración de Controles'!$Q65))</f>
        <v/>
      </c>
      <c r="AA65" s="107" t="str">
        <f>IF($H$63="","",
IF(OR($H$63="Corrupción",$H$63="Lavado de Activos",$H$63="Financiación del Terrorismo",$H$63="Trámites, OPAs y Consultas de Acceso a la Información Pública"),"No aplica",'[9]5. Valoración de Controles'!$R65))</f>
        <v/>
      </c>
      <c r="AB65" s="96"/>
      <c r="AC65" s="96"/>
      <c r="AD65" s="96"/>
      <c r="AE65" s="96"/>
      <c r="AF65" s="96"/>
      <c r="AG65" s="96"/>
      <c r="AH65" s="96"/>
      <c r="AI65" s="96"/>
      <c r="AJ65" s="96"/>
      <c r="AK65" s="96"/>
      <c r="AL65" s="96"/>
      <c r="AM65" s="116"/>
      <c r="AN65" s="116"/>
      <c r="AO65" s="116"/>
      <c r="AP65" s="116"/>
      <c r="AQ65" s="116"/>
      <c r="AR65" s="116"/>
      <c r="AS65" s="116"/>
      <c r="AT65" s="116"/>
      <c r="AU65" s="116"/>
      <c r="AV65" s="116"/>
      <c r="AW65" s="116"/>
      <c r="AX65" s="116"/>
      <c r="AY65" s="116"/>
      <c r="AZ65" s="116"/>
      <c r="BA65" s="116"/>
      <c r="BB65" s="116"/>
      <c r="BC65" s="116"/>
      <c r="BD65" s="116"/>
      <c r="BE65" s="116"/>
      <c r="BF65" s="116"/>
    </row>
    <row r="66" spans="1:58" ht="31.5" customHeight="1">
      <c r="A66" s="99">
        <v>20</v>
      </c>
      <c r="B66" s="100" t="str">
        <f>'[9]2. Identificación del Riesgo'!B66:B68</f>
        <v/>
      </c>
      <c r="C66" s="100" t="str">
        <f>IF('[9]2. Identificación del Riesgo'!C66:C68="","",'[9]2. Identificación del Riesgo'!C66:C68)</f>
        <v/>
      </c>
      <c r="D66" s="100" t="str">
        <f>IF('[9]2. Identificación del Riesgo'!D66:D68="","",'[9]2. Identificación del Riesgo'!D66:D68)</f>
        <v/>
      </c>
      <c r="E66" s="100" t="str">
        <f>IF('[9]2. Identificación del Riesgo'!E66:E68="","",'[9]2. Identificación del Riesgo'!E66:E68)</f>
        <v/>
      </c>
      <c r="F66" s="100" t="str">
        <f>IF('[9]2. Identificación del Riesgo'!F66:F68="","",'[9]2. Identificación del Riesgo'!F66:F68)</f>
        <v/>
      </c>
      <c r="G66" s="100" t="str">
        <f>IF('[9]2. Identificación del Riesgo'!G66:G68="","",'[9]2. Identificación del Riesgo'!G66:G68)</f>
        <v/>
      </c>
      <c r="H66" s="100" t="str">
        <f>IF('[9]2. Identificación del Riesgo'!H66:H68="","",'[9]2. Identificación del Riesgo'!H66:H68)</f>
        <v/>
      </c>
      <c r="I66" s="100" t="str">
        <f>IF('[9]2. Identificación del Riesgo'!I66:I68="","",'[9]2. Identificación del Riesgo'!I66:I68)</f>
        <v/>
      </c>
      <c r="J66" s="100" t="str">
        <f>IF('[9]2. Identificación del Riesgo'!J66:J68="","",'[9]2. Identificación del Riesgo'!J66:J68)</f>
        <v/>
      </c>
      <c r="K66" s="101" t="str">
        <f>'[9]2. Identificación del Riesgo'!K66:K68</f>
        <v/>
      </c>
      <c r="L66" s="102" t="str">
        <f>'[9]2. Identificación del Riesgo'!L66:L68</f>
        <v/>
      </c>
      <c r="M66" s="100" t="str">
        <f>IF(OR('[9]2. Identificación del Riesgo'!H66:H68="Corrupción",'[9]2. Identificación del Riesgo'!H66:H68="Lavado de Activos",'[9]2. Identificación del Riesgo'!H66:H68="Financiación del Terrorismo",'[9]2. Identificación del Riesgo'!H66:H68="Trámites, OPAs y Consultas de Acceso a la Información Pública"),"No Aplica",
IF('[9]2. Identificación del Riesgo'!M66:M68="","",'[9]2. Identificación del Riesgo'!M66:M68))</f>
        <v/>
      </c>
      <c r="N66" s="101" t="str">
        <f>'[9]2. Identificación del Riesgo'!N66:N68</f>
        <v/>
      </c>
      <c r="O66" s="102" t="str">
        <f>'[9]2. Identificación del Riesgo'!O66:O68</f>
        <v/>
      </c>
      <c r="P66" s="103" t="str">
        <f>'[9]2. Identificación del Riesgo'!P66:P68</f>
        <v/>
      </c>
      <c r="Q66" s="104" t="str">
        <f>IF($H$66="","",
IF(OR($H$66="Corrupción",$H$66="Lavado de Activos",$H$66="Financiación del Terrorismo",$H$66="Trámites, OPAs y Consultas de Acceso a la Información Pública"),'[9]6.Valoración Control Corrupción'!$E66,'[9]5. Valoración de Controles'!$E66))</f>
        <v/>
      </c>
      <c r="R66" s="105" t="str">
        <f>IF($H$66="","",
IF(OR($H$66="Corrupción",$H$66="Lavado de Activos",$H$66="Financiación del Terrorismo",$H$66="Trámites, OPAs y Consultas de Acceso a la Información Pública"),"No Aplica",'[9]5. Valoración de Controles'!$I66))</f>
        <v/>
      </c>
      <c r="S66" s="105" t="str">
        <f>IF($H$66="","",
IF(OR($H$66="Corrupción",$H$66="Lavado de Activos",$H$66="Financiación del Terrorismo",$H$66="Trámites, OPAs y Consultas de Acceso a la Información Pública"),"No Aplica",'[9]5. Valoración de Controles'!$J66))</f>
        <v/>
      </c>
      <c r="T66" s="105" t="str">
        <f>IF($H$66="","",
IF(OR($H$66="Corrupción",$H$66="Lavado de Activos",$H$66="Financiación del Terrorismo",$H$66="Trámites, OPAs y Consultas de Acceso a la Información Pública"),"No Aplica",'[9]5. Valoración de Controles'!$K66))</f>
        <v/>
      </c>
      <c r="U66" s="105" t="str">
        <f>IF($H$66="","",
IF(OR($H$66="Corrupción",$H$66="Lavado de Activos",$H$66="Financiación del Terrorismo",$H$66="Trámites, OPAs y Consultas de Acceso a la Información Pública"),"No Aplica",'[9]5. Valoración de Controles'!$L66))</f>
        <v/>
      </c>
      <c r="V66" s="105" t="str">
        <f>IF($H$66="","",
IF(OR($H$66="Corrupción",$H$66="Lavado de Activos",$H$66="Financiación del Terrorismo",$H$66="Trámites, OPAs y Consultas de Acceso a la Información Pública"),"No Aplica",'[9]5. Valoración de Controles'!$M66))</f>
        <v/>
      </c>
      <c r="W66" s="105" t="str">
        <f>IF($H$66="","",
IF(OR($H$66="Corrupción",$H$66="Lavado de Activos",$H$66="Financiación del Terrorismo",$H$66="Trámites, OPAs y Consultas de Acceso a la Información Pública"),"No Aplica",'[9]5. Valoración de Controles'!$N66))</f>
        <v/>
      </c>
      <c r="X66" s="106" t="str">
        <f>IF($H$66="","",
IF(OR($H$66="Corrupción",$H$66="Lavado de Activos",$H$66="Financiación del Terrorismo",$H$66="Trámites, OPAs y Consultas de Acceso a la Información Pública"),"No Aplica",'[9]5. Valoración de Controles'!$O66))</f>
        <v/>
      </c>
      <c r="Y66" s="106" t="str">
        <f>IF($H$66="","",
IF(OR($H$66="Corrupción",$H$66="Lavado de Activos",$H$66="Financiación del Terrorismo",$H$66="Trámites, OPAs y Consultas de Acceso a la Información Pública"),"No Aplica",'[9]5. Valoración de Controles'!$P66))</f>
        <v/>
      </c>
      <c r="Z66" s="106" t="str">
        <f>IF($H$66="","",
IF(OR($H$66="Corrupción",$H$66="Lavado de Activos",$H$66="Financiación del Terrorismo",$H$66="Trámites, OPAs y Consultas de Acceso a la Información Pública"),"No Aplica",'[9]5. Valoración de Controles'!$Q66))</f>
        <v/>
      </c>
      <c r="AA66" s="107" t="str">
        <f>IF($H$66="","",
IF(OR($H$66="Corrupción",$H$66="Lavado de Activos",$H$66="Financiación del Terrorismo",$H$66="Trámites, OPAs y Consultas de Acceso a la Información Pública"),"No aplica",'[9]5. Valoración de Controles'!$R66))</f>
        <v/>
      </c>
      <c r="AB66" s="101" t="str">
        <f>IF(H66="","",
IF(OR(H66="Corrupción",H66="Lavado de Activos",H66="Financiación del Terrorismo",H66="Trámites, OPAs y Consultas de Acceso a la Información Pública"),'[9]6.Valoración Control Corrupción'!W66:W68,
IF(OR(H66&lt;&gt;"Corrupción",H66&lt;&gt;"Lavado de Activos",H66&lt;&gt;"Financiación del Terrorismo",H66&lt;&gt;"Trámites, OPAs y Consultas de Acceso a la Información Pública"),IF(AC66="","",
IF(AND(AC66&gt;0,AC66&lt;0.4),"Muy Baja",
IF(AND(AC66&gt;=0.4,AC66&lt;0.6),"Baja",
IF(AND(AC66&gt;=0.6,AC66&lt;0.8),"Media",
IF(AND(AC66&gt;=0.8,AC66&lt;1),"Alta",
IF(AC66&gt;=1,"Muy Alta","")))))))))</f>
        <v/>
      </c>
      <c r="AC66" s="108"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IF('[9]5. Valoración de Controles'!U68&gt;0,'[9]5. Valoración de Controles'!U68,
IF('[9]5. Valoración de Controles'!U67&gt;0,'[9]5. Valoración de Controles'!U67,
IF('[9]5. Valoración de Controles'!U66&gt;0,'[9]5. Valoración de Controles'!U66,L66))))))</f>
        <v/>
      </c>
      <c r="AD66" s="101" t="str">
        <f>IF(H66="","",
IF(OR(H66="Corrupción",H66="Lavado de Activos",H66="Financiación del Terrorismo",H66="Trámites, OPAs y Consultas de Acceso a la Información Pública"),'[9]3. Impacto Riesgo de Corrupción'!Z66:Z68,
IF(OR(H66&lt;&gt;"Corrupción",H66&lt;&gt;"Lavado de Activos",H66&lt;&gt;"Financiación del Terrorismo",H66&lt;&gt;"Trámites, OPAs y Consultas de Acceso a la Información Pública"),
IF(AE66="","",
IF(AND(AE66&gt;0,AE66&lt;0.4),"Leve",
IF(AND(AE66&gt;=0.4,AE66&lt;0.6),"Menor",
IF(AND(AE66&gt;=0.6,AE66&lt;0.8),"Moderado",
IF(AND(AE66&gt;=0.8,AE66&lt;1),"Mayor",
IF(AE66&gt;=1,"Catastrófico","")))))))))</f>
        <v/>
      </c>
      <c r="AE66" s="108"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IF('[9]5. Valoración de Controles'!V68&gt;0,'[9]5. Valoración de Controles'!V68,
IF('[9]5. Valoración de Controles'!V67&gt;0,'[9]5. Valoración de Controles'!V67,
IF('[9]5. Valoración de Controles'!V66&gt;0,'[9]5. Valoración de Controles'!V66,O66))))))</f>
        <v/>
      </c>
      <c r="AF66" s="103" t="str">
        <f>IF(AND(AB66="Muy Alta",OR(AD66="Leve",AD66="Menor",AD66="Moderado",AD66="Mayor")),"Alto",
IF(AND(AB66="Alta",OR(AD66="Leve",AD66="Menor")),"Moderado",
IF(AND(AB66="Alta",OR(AD66="Moderado",AD66="Mayor")),"Alto",
IF(AND(AB66="Media",OR(AD66="Leve",AD66="Menor",AD66="Moderado")),"Moderado",
IF(AND(AB66="Media",OR(AD66="Mayor")),"Alto",
IF(AND(AB66="Baja",OR(AD66="Leve")),"Bajo",
IF(AND(OR(AB66="Baja",AB66="Improbable"),OR(AD66="Menor",AD66="Moderado")),"Moderado",
IF(AND(OR(AB66="Baja",AB66="Improbable"),AD66="Mayor"),"Alto",
IF(AND(AB66="Muy Baja",OR(AD66="Leve",AD66="Menor")),"Bajo",
IF(AND(OR(AB66="Muy Baja",AB66="Rara vez"),OR(AD66="Moderado")),"Moderado",
IF(AND(OR(AB66="Muy Baja",AB66="Rara vez"),AD66="Mayor"),"Alto",
IF(AND(OR(AB66="Casi seguro",AB66="Probable",AB66="Posible"),AD66="Mayor"),"Extremo",
IF(AND(AB66="Casi seguro",AD66="Moderado"),"Extremo",
IF(AND(OR(AB66="Probable",AB66="Posible"),OR(AD66="Moderado")),"Alto",
IF(AD66="Catastrófico","Extremo","")))))))))))))))</f>
        <v/>
      </c>
      <c r="AG66" s="109"/>
      <c r="AH66" s="110" t="str">
        <f>IF(AG66="Reducir (Mitigar)","Debe establecer el plan de acción a implementar para mitigar el nivel del riesgo",
IF(AG66="Reducir (Transferir)","No amerita plan de acción. Debe tercerizar la actividad que genera este riesgo o adquirir polizas para evitar responsabilidad economica, sin embargo mantiene la responsabilidad reputacional",
IF(AG66="Aceptar","No amerita plan de acción. Asuma las consecuencias de la materialización del riesgo",
IF(AG66="Evitar","No amerita plan de acción. No ejecute la actividad que genera el riesgo",
IF(AG66="Reducir","Debe establecer el plan de acción a implementar para mitigar el nivel del riesgo",
IF(AG66="Compartir","No amerita plan de acción. Comparta el riesgo con una parte interesada que pueda gestionarlo con mas eficacia",""))))))</f>
        <v/>
      </c>
      <c r="AI66" s="111"/>
      <c r="AJ66" s="112"/>
      <c r="AK66" s="112" t="str">
        <f>IF(AI66="","","∑ Peso porcentual de cada acción definida")</f>
        <v/>
      </c>
      <c r="AL66" s="100"/>
      <c r="AM66" s="77"/>
      <c r="AN66" s="77"/>
      <c r="AO66" s="77"/>
      <c r="AP66" s="77"/>
      <c r="AQ66" s="77"/>
      <c r="AR66" s="77"/>
      <c r="AS66" s="77"/>
      <c r="AT66" s="77"/>
      <c r="AU66" s="77"/>
      <c r="AV66" s="77"/>
      <c r="AW66" s="77"/>
      <c r="AX66" s="77"/>
      <c r="AY66" s="77"/>
      <c r="AZ66" s="77"/>
      <c r="BA66" s="77"/>
      <c r="BB66" s="77"/>
      <c r="BC66" s="77"/>
      <c r="BD66" s="77"/>
      <c r="BE66" s="77"/>
      <c r="BF66" s="77"/>
    </row>
    <row r="67" spans="1:58" ht="31.5" customHeight="1">
      <c r="A67" s="114"/>
      <c r="B67" s="114"/>
      <c r="C67" s="114"/>
      <c r="D67" s="114"/>
      <c r="E67" s="114"/>
      <c r="F67" s="114"/>
      <c r="G67" s="114"/>
      <c r="H67" s="114"/>
      <c r="I67" s="114"/>
      <c r="J67" s="114"/>
      <c r="K67" s="114"/>
      <c r="L67" s="114"/>
      <c r="M67" s="114"/>
      <c r="N67" s="114"/>
      <c r="O67" s="114"/>
      <c r="P67" s="114"/>
      <c r="Q67" s="104" t="str">
        <f>IF($H$66="","",
IF(OR($H$66="Corrupción",$H$66="Lavado de Activos",$H$66="Financiación del Terrorismo",$H$66="Trámites, OPAs y Consultas de Acceso a la Información Pública"),'[9]6.Valoración Control Corrupción'!$E67,'[9]5. Valoración de Controles'!$E67))</f>
        <v/>
      </c>
      <c r="R67" s="105" t="str">
        <f>IF($H$66="","",
IF(OR($H$66="Corrupción",$H$66="Lavado de Activos",$H$66="Financiación del Terrorismo",$H$66="Trámites, OPAs y Consultas de Acceso a la Información Pública"),"No Aplica",'[9]5. Valoración de Controles'!$I67))</f>
        <v/>
      </c>
      <c r="S67" s="105" t="str">
        <f>IF($H$66="","",
IF(OR($H$66="Corrupción",$H$66="Lavado de Activos",$H$66="Financiación del Terrorismo",$H$66="Trámites, OPAs y Consultas de Acceso a la Información Pública"),"No Aplica",'[9]5. Valoración de Controles'!$J67))</f>
        <v/>
      </c>
      <c r="T67" s="105" t="str">
        <f>IF($H$66="","",
IF(OR($H$66="Corrupción",$H$66="Lavado de Activos",$H$66="Financiación del Terrorismo",$H$66="Trámites, OPAs y Consultas de Acceso a la Información Pública"),"No Aplica",'[9]5. Valoración de Controles'!$K67))</f>
        <v/>
      </c>
      <c r="U67" s="105" t="str">
        <f>IF($H$66="","",
IF(OR($H$66="Corrupción",$H$66="Lavado de Activos",$H$66="Financiación del Terrorismo",$H$66="Trámites, OPAs y Consultas de Acceso a la Información Pública"),"No Aplica",'[9]5. Valoración de Controles'!$L67))</f>
        <v/>
      </c>
      <c r="V67" s="105" t="str">
        <f>IF($H$66="","",
IF(OR($H$66="Corrupción",$H$66="Lavado de Activos",$H$66="Financiación del Terrorismo",$H$66="Trámites, OPAs y Consultas de Acceso a la Información Pública"),"No Aplica",'[9]5. Valoración de Controles'!$M67))</f>
        <v/>
      </c>
      <c r="W67" s="105" t="str">
        <f>IF($H$66="","",
IF(OR($H$66="Corrupción",$H$66="Lavado de Activos",$H$66="Financiación del Terrorismo",$H$66="Trámites, OPAs y Consultas de Acceso a la Información Pública"),"No Aplica",'[9]5. Valoración de Controles'!$N67))</f>
        <v/>
      </c>
      <c r="X67" s="106" t="str">
        <f>IF($H$66="","",
IF(OR($H$66="Corrupción",$H$66="Lavado de Activos",$H$66="Financiación del Terrorismo",$H$66="Trámites, OPAs y Consultas de Acceso a la Información Pública"),"No Aplica",'[9]5. Valoración de Controles'!$O67))</f>
        <v/>
      </c>
      <c r="Y67" s="106" t="str">
        <f>IF($H$66="","",
IF(OR($H$66="Corrupción",$H$66="Lavado de Activos",$H$66="Financiación del Terrorismo",$H$66="Trámites, OPAs y Consultas de Acceso a la Información Pública"),"No Aplica",'[9]5. Valoración de Controles'!$P67))</f>
        <v/>
      </c>
      <c r="Z67" s="106" t="str">
        <f>IF($H$66="","",
IF(OR($H$66="Corrupción",$H$66="Lavado de Activos",$H$66="Financiación del Terrorismo",$H$66="Trámites, OPAs y Consultas de Acceso a la Información Pública"),"No Aplica",'[9]5. Valoración de Controles'!$Q67))</f>
        <v/>
      </c>
      <c r="AA67" s="107" t="str">
        <f>IF($H$66="","",
IF(OR($H$66="Corrupción",$H$66="Lavado de Activos",$H$66="Financiación del Terrorismo",$H$66="Trámites, OPAs y Consultas de Acceso a la Información Pública"),"No aplica",'[9]5. Valoración de Controles'!$R67))</f>
        <v/>
      </c>
      <c r="AB67" s="114"/>
      <c r="AC67" s="114"/>
      <c r="AD67" s="114"/>
      <c r="AE67" s="114"/>
      <c r="AF67" s="114"/>
      <c r="AG67" s="114"/>
      <c r="AH67" s="114"/>
      <c r="AI67" s="114"/>
      <c r="AJ67" s="114"/>
      <c r="AK67" s="114"/>
      <c r="AL67" s="114"/>
      <c r="AM67" s="116"/>
      <c r="AN67" s="116"/>
      <c r="AO67" s="116"/>
      <c r="AP67" s="116"/>
      <c r="AQ67" s="116"/>
      <c r="AR67" s="116"/>
      <c r="AS67" s="116"/>
      <c r="AT67" s="116"/>
      <c r="AU67" s="116"/>
      <c r="AV67" s="116"/>
      <c r="AW67" s="116"/>
      <c r="AX67" s="116"/>
      <c r="AY67" s="116"/>
      <c r="AZ67" s="116"/>
      <c r="BA67" s="116"/>
      <c r="BB67" s="116"/>
      <c r="BC67" s="116"/>
      <c r="BD67" s="116"/>
      <c r="BE67" s="116"/>
      <c r="BF67" s="116"/>
    </row>
    <row r="68" spans="1:58" ht="31.5" customHeight="1">
      <c r="A68" s="96"/>
      <c r="B68" s="96"/>
      <c r="C68" s="96"/>
      <c r="D68" s="96"/>
      <c r="E68" s="96"/>
      <c r="F68" s="96"/>
      <c r="G68" s="96"/>
      <c r="H68" s="96"/>
      <c r="I68" s="96"/>
      <c r="J68" s="96"/>
      <c r="K68" s="96"/>
      <c r="L68" s="96"/>
      <c r="M68" s="96"/>
      <c r="N68" s="96"/>
      <c r="O68" s="96"/>
      <c r="P68" s="96"/>
      <c r="Q68" s="104" t="str">
        <f>IF($H$66="","",
IF(OR($H$66="Corrupción",$H$66="Lavado de Activos",$H$66="Financiación del Terrorismo",$H$66="Trámites, OPAs y Consultas de Acceso a la Información Pública"),'[9]6.Valoración Control Corrupción'!$E68,'[9]5. Valoración de Controles'!$E68))</f>
        <v/>
      </c>
      <c r="R68" s="105" t="str">
        <f>IF($H$66="","",
IF(OR($H$66="Corrupción",$H$66="Lavado de Activos",$H$66="Financiación del Terrorismo",$H$66="Trámites, OPAs y Consultas de Acceso a la Información Pública"),"No Aplica",'[9]5. Valoración de Controles'!$I68))</f>
        <v/>
      </c>
      <c r="S68" s="105" t="str">
        <f>IF($H$66="","",
IF(OR($H$66="Corrupción",$H$66="Lavado de Activos",$H$66="Financiación del Terrorismo",$H$66="Trámites, OPAs y Consultas de Acceso a la Información Pública"),"No Aplica",'[9]5. Valoración de Controles'!$J68))</f>
        <v/>
      </c>
      <c r="T68" s="105" t="str">
        <f>IF($H$66="","",
IF(OR($H$66="Corrupción",$H$66="Lavado de Activos",$H$66="Financiación del Terrorismo",$H$66="Trámites, OPAs y Consultas de Acceso a la Información Pública"),"No Aplica",'[9]5. Valoración de Controles'!$K68))</f>
        <v/>
      </c>
      <c r="U68" s="105" t="str">
        <f>IF($H$66="","",
IF(OR($H$66="Corrupción",$H$66="Lavado de Activos",$H$66="Financiación del Terrorismo",$H$66="Trámites, OPAs y Consultas de Acceso a la Información Pública"),"No Aplica",'[9]5. Valoración de Controles'!$L68))</f>
        <v/>
      </c>
      <c r="V68" s="105" t="str">
        <f>IF($H$66="","",
IF(OR($H$66="Corrupción",$H$66="Lavado de Activos",$H$66="Financiación del Terrorismo",$H$66="Trámites, OPAs y Consultas de Acceso a la Información Pública"),"No Aplica",'[9]5. Valoración de Controles'!$M68))</f>
        <v/>
      </c>
      <c r="W68" s="105" t="str">
        <f>IF($H$66="","",
IF(OR($H$66="Corrupción",$H$66="Lavado de Activos",$H$66="Financiación del Terrorismo",$H$66="Trámites, OPAs y Consultas de Acceso a la Información Pública"),"No Aplica",'[9]5. Valoración de Controles'!$N68))</f>
        <v/>
      </c>
      <c r="X68" s="106" t="str">
        <f>IF($H$66="","",
IF(OR($H$66="Corrupción",$H$66="Lavado de Activos",$H$66="Financiación del Terrorismo",$H$66="Trámites, OPAs y Consultas de Acceso a la Información Pública"),"No Aplica",'[9]5. Valoración de Controles'!$O68))</f>
        <v/>
      </c>
      <c r="Y68" s="106" t="str">
        <f>IF($H$66="","",
IF(OR($H$66="Corrupción",$H$66="Lavado de Activos",$H$66="Financiación del Terrorismo",$H$66="Trámites, OPAs y Consultas de Acceso a la Información Pública"),"No Aplica",'[9]5. Valoración de Controles'!$P68))</f>
        <v/>
      </c>
      <c r="Z68" s="106" t="str">
        <f>IF($H$66="","",
IF(OR($H$66="Corrupción",$H$66="Lavado de Activos",$H$66="Financiación del Terrorismo",$H$66="Trámites, OPAs y Consultas de Acceso a la Información Pública"),"No Aplica",'[9]5. Valoración de Controles'!$Q68))</f>
        <v/>
      </c>
      <c r="AA68" s="107" t="str">
        <f>IF($H$66="","",
IF(OR($H$66="Corrupción",$H$66="Lavado de Activos",$H$66="Financiación del Terrorismo",$H$66="Trámites, OPAs y Consultas de Acceso a la Información Pública"),"No aplica",'[9]5. Valoración de Controles'!$R68))</f>
        <v/>
      </c>
      <c r="AB68" s="96"/>
      <c r="AC68" s="96"/>
      <c r="AD68" s="96"/>
      <c r="AE68" s="96"/>
      <c r="AF68" s="96"/>
      <c r="AG68" s="96"/>
      <c r="AH68" s="96"/>
      <c r="AI68" s="96"/>
      <c r="AJ68" s="96"/>
      <c r="AK68" s="96"/>
      <c r="AL68" s="96"/>
      <c r="AM68" s="116"/>
      <c r="AN68" s="116"/>
      <c r="AO68" s="116"/>
      <c r="AP68" s="116"/>
      <c r="AQ68" s="116"/>
      <c r="AR68" s="116"/>
      <c r="AS68" s="116"/>
      <c r="AT68" s="116"/>
      <c r="AU68" s="116"/>
      <c r="AV68" s="116"/>
      <c r="AW68" s="116"/>
      <c r="AX68" s="116"/>
      <c r="AY68" s="116"/>
      <c r="AZ68" s="116"/>
      <c r="BA68" s="116"/>
      <c r="BB68" s="116"/>
      <c r="BC68" s="116"/>
      <c r="BD68" s="116"/>
      <c r="BE68" s="116"/>
      <c r="BF68" s="116"/>
    </row>
    <row r="69" spans="1:58" ht="14.25" customHeight="1">
      <c r="A69" s="117"/>
      <c r="B69" s="117"/>
      <c r="C69" s="117"/>
      <c r="D69" s="117"/>
      <c r="E69" s="117"/>
      <c r="F69" s="117"/>
      <c r="G69" s="117"/>
      <c r="H69" s="117"/>
      <c r="I69" s="118"/>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row>
    <row r="70" spans="1:58" ht="14.25" hidden="1" customHeight="1">
      <c r="A70" s="117"/>
      <c r="B70" s="117"/>
      <c r="C70" s="117"/>
      <c r="D70" s="117"/>
      <c r="E70" s="117"/>
      <c r="F70" s="117"/>
      <c r="G70" s="117"/>
      <c r="H70" s="117"/>
      <c r="I70" s="118"/>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row>
    <row r="71" spans="1:58" ht="14.25" customHeight="1">
      <c r="A71" s="117"/>
      <c r="B71" s="117"/>
      <c r="C71" s="117"/>
      <c r="D71" s="117"/>
      <c r="E71" s="117"/>
      <c r="F71" s="117"/>
      <c r="G71" s="117"/>
      <c r="H71" s="117"/>
      <c r="I71" s="118"/>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row>
    <row r="72" spans="1:58" ht="14.25" customHeight="1">
      <c r="A72" s="117"/>
      <c r="B72" s="117"/>
      <c r="C72" s="117"/>
      <c r="D72" s="117"/>
      <c r="E72" s="117"/>
      <c r="F72" s="117"/>
      <c r="G72" s="117"/>
      <c r="H72" s="117"/>
      <c r="I72" s="118"/>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row>
    <row r="73" spans="1:58" ht="14.25" customHeight="1">
      <c r="A73" s="117"/>
      <c r="B73" s="117"/>
      <c r="C73" s="117"/>
      <c r="D73" s="117"/>
      <c r="E73" s="117"/>
      <c r="F73" s="117"/>
      <c r="G73" s="117"/>
      <c r="H73" s="117"/>
      <c r="I73" s="118"/>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row>
    <row r="74" spans="1:58" ht="14.25" customHeight="1">
      <c r="A74" s="117"/>
      <c r="B74" s="117"/>
      <c r="C74" s="117"/>
      <c r="D74" s="117"/>
      <c r="E74" s="117"/>
      <c r="F74" s="117"/>
      <c r="G74" s="117"/>
      <c r="H74" s="117"/>
      <c r="I74" s="118"/>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row>
    <row r="75" spans="1:58" ht="14.25" customHeight="1">
      <c r="A75" s="117"/>
      <c r="B75" s="117"/>
      <c r="C75" s="117"/>
      <c r="D75" s="117"/>
      <c r="E75" s="117"/>
      <c r="F75" s="117"/>
      <c r="G75" s="117"/>
      <c r="H75" s="117"/>
      <c r="I75" s="118"/>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row>
    <row r="76" spans="1:58" ht="14.25" customHeight="1">
      <c r="A76" s="117"/>
      <c r="B76" s="117"/>
      <c r="C76" s="117"/>
      <c r="D76" s="117"/>
      <c r="E76" s="117"/>
      <c r="F76" s="117"/>
      <c r="G76" s="117"/>
      <c r="H76" s="117"/>
      <c r="I76" s="118"/>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row>
    <row r="77" spans="1:58" ht="14.25" customHeight="1">
      <c r="A77" s="117"/>
      <c r="B77" s="117"/>
      <c r="C77" s="117"/>
      <c r="D77" s="117"/>
      <c r="E77" s="117"/>
      <c r="F77" s="117"/>
      <c r="G77" s="117"/>
      <c r="H77" s="117"/>
      <c r="I77" s="118"/>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row>
    <row r="78" spans="1:58" ht="14.25" customHeight="1">
      <c r="A78" s="117"/>
      <c r="B78" s="117"/>
      <c r="C78" s="117"/>
      <c r="D78" s="117"/>
      <c r="E78" s="117"/>
      <c r="F78" s="117"/>
      <c r="G78" s="117"/>
      <c r="H78" s="117"/>
      <c r="I78" s="118"/>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row>
    <row r="79" spans="1:58" ht="14.25" customHeight="1">
      <c r="A79" s="117"/>
      <c r="B79" s="117"/>
      <c r="C79" s="117"/>
      <c r="D79" s="117"/>
      <c r="E79" s="117"/>
      <c r="F79" s="117"/>
      <c r="G79" s="117"/>
      <c r="H79" s="117"/>
      <c r="I79" s="118"/>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row>
    <row r="80" spans="1:58" ht="14.25" customHeight="1">
      <c r="A80" s="117"/>
      <c r="B80" s="117"/>
      <c r="C80" s="117"/>
      <c r="D80" s="117"/>
      <c r="E80" s="117"/>
      <c r="F80" s="117"/>
      <c r="G80" s="117"/>
      <c r="H80" s="117"/>
      <c r="I80" s="118"/>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row>
    <row r="81" spans="1:58" ht="14.25" customHeight="1">
      <c r="A81" s="117"/>
      <c r="B81" s="117"/>
      <c r="C81" s="117"/>
      <c r="D81" s="117"/>
      <c r="E81" s="117"/>
      <c r="F81" s="117"/>
      <c r="G81" s="117"/>
      <c r="H81" s="117"/>
      <c r="I81" s="118"/>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row>
    <row r="82" spans="1:58" ht="14.25" customHeight="1">
      <c r="A82" s="117"/>
      <c r="B82" s="117"/>
      <c r="C82" s="117"/>
      <c r="D82" s="117"/>
      <c r="E82" s="117"/>
      <c r="F82" s="117"/>
      <c r="G82" s="117"/>
      <c r="H82" s="117"/>
      <c r="I82" s="118"/>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row>
    <row r="83" spans="1:58" ht="14.25" customHeight="1">
      <c r="A83" s="117"/>
      <c r="B83" s="117"/>
      <c r="C83" s="117"/>
      <c r="D83" s="117"/>
      <c r="E83" s="117"/>
      <c r="F83" s="117"/>
      <c r="G83" s="117"/>
      <c r="H83" s="117"/>
      <c r="I83" s="118"/>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row>
    <row r="84" spans="1:58" ht="14.25" customHeight="1">
      <c r="A84" s="117"/>
      <c r="B84" s="117"/>
      <c r="C84" s="117"/>
      <c r="D84" s="117"/>
      <c r="E84" s="117"/>
      <c r="F84" s="117"/>
      <c r="G84" s="117"/>
      <c r="H84" s="117"/>
      <c r="I84" s="118"/>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row>
    <row r="85" spans="1:58" ht="14.25" customHeight="1">
      <c r="A85" s="117"/>
      <c r="B85" s="117"/>
      <c r="C85" s="117"/>
      <c r="D85" s="117"/>
      <c r="E85" s="117"/>
      <c r="F85" s="117"/>
      <c r="G85" s="117"/>
      <c r="H85" s="117"/>
      <c r="I85" s="118"/>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row>
    <row r="86" spans="1:58" ht="14.25" customHeight="1">
      <c r="A86" s="117"/>
      <c r="B86" s="117"/>
      <c r="C86" s="117"/>
      <c r="D86" s="117"/>
      <c r="E86" s="117"/>
      <c r="F86" s="117"/>
      <c r="G86" s="117"/>
      <c r="H86" s="117"/>
      <c r="I86" s="118"/>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row>
    <row r="87" spans="1:58" ht="14.25" customHeight="1">
      <c r="A87" s="117"/>
      <c r="B87" s="117"/>
      <c r="C87" s="117"/>
      <c r="D87" s="117"/>
      <c r="E87" s="117"/>
      <c r="F87" s="117"/>
      <c r="G87" s="117"/>
      <c r="H87" s="117"/>
      <c r="I87" s="118"/>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row>
    <row r="88" spans="1:58" ht="14.25" customHeight="1">
      <c r="A88" s="117"/>
      <c r="B88" s="117"/>
      <c r="C88" s="117"/>
      <c r="D88" s="117"/>
      <c r="E88" s="117"/>
      <c r="F88" s="117"/>
      <c r="G88" s="117"/>
      <c r="H88" s="117"/>
      <c r="I88" s="118"/>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row>
    <row r="89" spans="1:58" ht="14.25" customHeight="1">
      <c r="A89" s="117"/>
      <c r="B89" s="117"/>
      <c r="C89" s="117"/>
      <c r="D89" s="117"/>
      <c r="E89" s="117"/>
      <c r="F89" s="117"/>
      <c r="G89" s="117"/>
      <c r="H89" s="117"/>
      <c r="I89" s="118"/>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row>
    <row r="90" spans="1:58" ht="14.25" customHeight="1">
      <c r="A90" s="117"/>
      <c r="B90" s="117"/>
      <c r="C90" s="117"/>
      <c r="D90" s="117"/>
      <c r="E90" s="117"/>
      <c r="F90" s="117"/>
      <c r="G90" s="117"/>
      <c r="H90" s="117"/>
      <c r="I90" s="118"/>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row>
    <row r="91" spans="1:58" ht="14.25" customHeight="1">
      <c r="A91" s="117"/>
      <c r="B91" s="117"/>
      <c r="C91" s="117"/>
      <c r="D91" s="117"/>
      <c r="E91" s="117"/>
      <c r="F91" s="117"/>
      <c r="G91" s="117"/>
      <c r="H91" s="117"/>
      <c r="I91" s="118"/>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row>
    <row r="92" spans="1:58" ht="14.25" customHeight="1">
      <c r="A92" s="117"/>
      <c r="B92" s="117"/>
      <c r="C92" s="117"/>
      <c r="D92" s="117"/>
      <c r="E92" s="117"/>
      <c r="F92" s="117"/>
      <c r="G92" s="117"/>
      <c r="H92" s="117"/>
      <c r="I92" s="118"/>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row>
    <row r="93" spans="1:58" ht="14.25" customHeight="1">
      <c r="A93" s="117"/>
      <c r="B93" s="117"/>
      <c r="C93" s="117"/>
      <c r="D93" s="117"/>
      <c r="E93" s="117"/>
      <c r="F93" s="117"/>
      <c r="G93" s="117"/>
      <c r="H93" s="117"/>
      <c r="I93" s="118"/>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row>
    <row r="94" spans="1:58" ht="14.25" customHeight="1">
      <c r="A94" s="117"/>
      <c r="B94" s="117"/>
      <c r="C94" s="117"/>
      <c r="D94" s="117"/>
      <c r="E94" s="117"/>
      <c r="F94" s="117"/>
      <c r="G94" s="117"/>
      <c r="H94" s="117"/>
      <c r="I94" s="118"/>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row>
    <row r="95" spans="1:58" ht="14.25" customHeight="1">
      <c r="A95" s="117"/>
      <c r="B95" s="117"/>
      <c r="C95" s="117"/>
      <c r="D95" s="117"/>
      <c r="E95" s="117"/>
      <c r="F95" s="117"/>
      <c r="G95" s="117"/>
      <c r="H95" s="117"/>
      <c r="I95" s="118"/>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row>
    <row r="96" spans="1:58" ht="14.25" customHeight="1">
      <c r="A96" s="117"/>
      <c r="B96" s="117"/>
      <c r="C96" s="117"/>
      <c r="D96" s="117"/>
      <c r="E96" s="117"/>
      <c r="F96" s="117"/>
      <c r="G96" s="117"/>
      <c r="H96" s="117"/>
      <c r="I96" s="118"/>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row>
    <row r="97" spans="1:58" ht="14.25" customHeight="1">
      <c r="A97" s="117"/>
      <c r="B97" s="117"/>
      <c r="C97" s="117"/>
      <c r="D97" s="117"/>
      <c r="E97" s="117"/>
      <c r="F97" s="117"/>
      <c r="G97" s="117"/>
      <c r="H97" s="117"/>
      <c r="I97" s="118"/>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row>
    <row r="98" spans="1:58" ht="14.25" customHeight="1">
      <c r="A98" s="117"/>
      <c r="B98" s="117"/>
      <c r="C98" s="117"/>
      <c r="D98" s="117"/>
      <c r="E98" s="117"/>
      <c r="F98" s="117"/>
      <c r="G98" s="117"/>
      <c r="H98" s="117"/>
      <c r="I98" s="118"/>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row>
    <row r="99" spans="1:58" ht="14.25" customHeight="1">
      <c r="A99" s="117"/>
      <c r="B99" s="117"/>
      <c r="C99" s="117"/>
      <c r="D99" s="117"/>
      <c r="E99" s="117"/>
      <c r="F99" s="117"/>
      <c r="G99" s="117"/>
      <c r="H99" s="117"/>
      <c r="I99" s="118"/>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row>
    <row r="100" spans="1:58" ht="14.25" customHeight="1">
      <c r="A100" s="117"/>
      <c r="B100" s="117"/>
      <c r="C100" s="117"/>
      <c r="D100" s="117"/>
      <c r="E100" s="117"/>
      <c r="F100" s="117"/>
      <c r="G100" s="117"/>
      <c r="H100" s="117"/>
      <c r="I100" s="118"/>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row>
    <row r="101" spans="1:58" ht="14.25" customHeight="1">
      <c r="A101" s="117"/>
      <c r="B101" s="117"/>
      <c r="C101" s="117"/>
      <c r="D101" s="117"/>
      <c r="E101" s="117"/>
      <c r="F101" s="117"/>
      <c r="G101" s="117"/>
      <c r="H101" s="117"/>
      <c r="I101" s="118"/>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row>
    <row r="102" spans="1:58" ht="14.25" customHeight="1">
      <c r="A102" s="117"/>
      <c r="B102" s="117"/>
      <c r="C102" s="117"/>
      <c r="D102" s="117"/>
      <c r="E102" s="117"/>
      <c r="F102" s="117"/>
      <c r="G102" s="117"/>
      <c r="H102" s="117"/>
      <c r="I102" s="118"/>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row>
    <row r="103" spans="1:58" ht="14.25" customHeight="1">
      <c r="A103" s="117"/>
      <c r="B103" s="117"/>
      <c r="C103" s="117"/>
      <c r="D103" s="117"/>
      <c r="E103" s="117"/>
      <c r="F103" s="117"/>
      <c r="G103" s="117"/>
      <c r="H103" s="117"/>
      <c r="I103" s="118"/>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row>
    <row r="104" spans="1:58" ht="14.25" customHeight="1">
      <c r="A104" s="117"/>
      <c r="B104" s="117"/>
      <c r="C104" s="117"/>
      <c r="D104" s="117"/>
      <c r="E104" s="117"/>
      <c r="F104" s="117"/>
      <c r="G104" s="117"/>
      <c r="H104" s="117"/>
      <c r="I104" s="118"/>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row>
    <row r="105" spans="1:58" ht="14.25" customHeight="1">
      <c r="A105" s="117"/>
      <c r="B105" s="117"/>
      <c r="C105" s="117"/>
      <c r="D105" s="117"/>
      <c r="E105" s="117"/>
      <c r="F105" s="117"/>
      <c r="G105" s="117"/>
      <c r="H105" s="117"/>
      <c r="I105" s="118"/>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row>
    <row r="106" spans="1:58" ht="14.25" customHeight="1">
      <c r="A106" s="117"/>
      <c r="B106" s="117"/>
      <c r="C106" s="117"/>
      <c r="D106" s="117"/>
      <c r="E106" s="117"/>
      <c r="F106" s="117"/>
      <c r="G106" s="117"/>
      <c r="H106" s="117"/>
      <c r="I106" s="118"/>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row>
    <row r="107" spans="1:58" ht="14.25" customHeight="1">
      <c r="A107" s="117"/>
      <c r="B107" s="117"/>
      <c r="C107" s="117"/>
      <c r="D107" s="117"/>
      <c r="E107" s="117"/>
      <c r="F107" s="117"/>
      <c r="G107" s="117"/>
      <c r="H107" s="117"/>
      <c r="I107" s="118"/>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row>
    <row r="108" spans="1:58" ht="14.25" customHeight="1">
      <c r="A108" s="117"/>
      <c r="B108" s="117"/>
      <c r="C108" s="117"/>
      <c r="D108" s="117"/>
      <c r="E108" s="117"/>
      <c r="F108" s="117"/>
      <c r="G108" s="117"/>
      <c r="H108" s="117"/>
      <c r="I108" s="118"/>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row>
    <row r="109" spans="1:58" ht="14.25" customHeight="1">
      <c r="A109" s="117"/>
      <c r="B109" s="117"/>
      <c r="C109" s="117"/>
      <c r="D109" s="117"/>
      <c r="E109" s="117"/>
      <c r="F109" s="117"/>
      <c r="G109" s="117"/>
      <c r="H109" s="117"/>
      <c r="I109" s="118"/>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row>
    <row r="110" spans="1:58" ht="14.25" customHeight="1">
      <c r="A110" s="117"/>
      <c r="B110" s="117"/>
      <c r="C110" s="117"/>
      <c r="D110" s="117"/>
      <c r="E110" s="117"/>
      <c r="F110" s="117"/>
      <c r="G110" s="117"/>
      <c r="H110" s="117"/>
      <c r="I110" s="118"/>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row>
    <row r="111" spans="1:58" ht="14.25" customHeight="1">
      <c r="A111" s="117"/>
      <c r="B111" s="117"/>
      <c r="C111" s="117"/>
      <c r="D111" s="117"/>
      <c r="E111" s="117"/>
      <c r="F111" s="117"/>
      <c r="G111" s="117"/>
      <c r="H111" s="117"/>
      <c r="I111" s="118"/>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row>
    <row r="112" spans="1:58" ht="14.25" customHeight="1">
      <c r="A112" s="117"/>
      <c r="B112" s="117"/>
      <c r="C112" s="117"/>
      <c r="D112" s="117"/>
      <c r="E112" s="117"/>
      <c r="F112" s="117"/>
      <c r="G112" s="117"/>
      <c r="H112" s="117"/>
      <c r="I112" s="118"/>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row>
    <row r="113" spans="1:58" ht="14.25" customHeight="1">
      <c r="A113" s="117"/>
      <c r="B113" s="117"/>
      <c r="C113" s="117"/>
      <c r="D113" s="117"/>
      <c r="E113" s="117"/>
      <c r="F113" s="117"/>
      <c r="G113" s="117"/>
      <c r="H113" s="117"/>
      <c r="I113" s="118"/>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row>
    <row r="114" spans="1:58" ht="14.25" customHeight="1">
      <c r="A114" s="117"/>
      <c r="B114" s="117"/>
      <c r="C114" s="117"/>
      <c r="D114" s="117"/>
      <c r="E114" s="117"/>
      <c r="F114" s="117"/>
      <c r="G114" s="117"/>
      <c r="H114" s="117"/>
      <c r="I114" s="118"/>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row>
    <row r="115" spans="1:58" ht="14.25" customHeight="1">
      <c r="A115" s="117"/>
      <c r="B115" s="117"/>
      <c r="C115" s="117"/>
      <c r="D115" s="117"/>
      <c r="E115" s="117"/>
      <c r="F115" s="117"/>
      <c r="G115" s="117"/>
      <c r="H115" s="117"/>
      <c r="I115" s="118"/>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row>
    <row r="116" spans="1:58" ht="14.25" customHeight="1">
      <c r="A116" s="117"/>
      <c r="B116" s="117"/>
      <c r="C116" s="117"/>
      <c r="D116" s="117"/>
      <c r="E116" s="117"/>
      <c r="F116" s="117"/>
      <c r="G116" s="117"/>
      <c r="H116" s="117"/>
      <c r="I116" s="118"/>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row>
    <row r="117" spans="1:58" ht="14.25" customHeight="1">
      <c r="A117" s="117"/>
      <c r="B117" s="117"/>
      <c r="C117" s="117"/>
      <c r="D117" s="117"/>
      <c r="E117" s="117"/>
      <c r="F117" s="117"/>
      <c r="G117" s="117"/>
      <c r="H117" s="117"/>
      <c r="I117" s="118"/>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row>
    <row r="118" spans="1:58" ht="14.25" customHeight="1">
      <c r="A118" s="117"/>
      <c r="B118" s="117"/>
      <c r="C118" s="117"/>
      <c r="D118" s="117"/>
      <c r="E118" s="117"/>
      <c r="F118" s="117"/>
      <c r="G118" s="117"/>
      <c r="H118" s="117"/>
      <c r="I118" s="118"/>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row>
    <row r="119" spans="1:58" ht="14.25" customHeight="1">
      <c r="A119" s="117"/>
      <c r="B119" s="117"/>
      <c r="C119" s="117"/>
      <c r="D119" s="117"/>
      <c r="E119" s="117"/>
      <c r="F119" s="117"/>
      <c r="G119" s="117"/>
      <c r="H119" s="117"/>
      <c r="I119" s="118"/>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row>
    <row r="120" spans="1:58" ht="14.25" customHeight="1">
      <c r="A120" s="117"/>
      <c r="B120" s="117"/>
      <c r="C120" s="117"/>
      <c r="D120" s="117"/>
      <c r="E120" s="117"/>
      <c r="F120" s="117"/>
      <c r="G120" s="117"/>
      <c r="H120" s="117"/>
      <c r="I120" s="118"/>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row>
    <row r="121" spans="1:58" ht="14.25" customHeight="1">
      <c r="A121" s="117"/>
      <c r="B121" s="117"/>
      <c r="C121" s="117"/>
      <c r="D121" s="117"/>
      <c r="E121" s="117"/>
      <c r="F121" s="117"/>
      <c r="G121" s="117"/>
      <c r="H121" s="117"/>
      <c r="I121" s="118"/>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row>
    <row r="122" spans="1:58" ht="14.25" customHeight="1">
      <c r="A122" s="117"/>
      <c r="B122" s="117"/>
      <c r="C122" s="117"/>
      <c r="D122" s="117"/>
      <c r="E122" s="117"/>
      <c r="F122" s="117"/>
      <c r="G122" s="117"/>
      <c r="H122" s="117"/>
      <c r="I122" s="118"/>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row>
    <row r="123" spans="1:58" ht="14.25" customHeight="1">
      <c r="A123" s="117"/>
      <c r="B123" s="117"/>
      <c r="C123" s="117"/>
      <c r="D123" s="117"/>
      <c r="E123" s="117"/>
      <c r="F123" s="117"/>
      <c r="G123" s="117"/>
      <c r="H123" s="117"/>
      <c r="I123" s="118"/>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row>
    <row r="124" spans="1:58" ht="14.25" customHeight="1">
      <c r="A124" s="117"/>
      <c r="B124" s="117"/>
      <c r="C124" s="117"/>
      <c r="D124" s="117"/>
      <c r="E124" s="117"/>
      <c r="F124" s="117"/>
      <c r="G124" s="117"/>
      <c r="H124" s="117"/>
      <c r="I124" s="118"/>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row>
    <row r="125" spans="1:58" ht="14.25" customHeight="1">
      <c r="A125" s="117"/>
      <c r="B125" s="117"/>
      <c r="C125" s="117"/>
      <c r="D125" s="117"/>
      <c r="E125" s="117"/>
      <c r="F125" s="117"/>
      <c r="G125" s="117"/>
      <c r="H125" s="117"/>
      <c r="I125" s="118"/>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row>
    <row r="126" spans="1:58" ht="14.25" customHeight="1">
      <c r="A126" s="117"/>
      <c r="B126" s="117"/>
      <c r="C126" s="117"/>
      <c r="D126" s="117"/>
      <c r="E126" s="117"/>
      <c r="F126" s="117"/>
      <c r="G126" s="117"/>
      <c r="H126" s="117"/>
      <c r="I126" s="118"/>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row>
    <row r="127" spans="1:58" ht="14.25" customHeight="1">
      <c r="A127" s="117"/>
      <c r="B127" s="117"/>
      <c r="C127" s="117"/>
      <c r="D127" s="117"/>
      <c r="E127" s="117"/>
      <c r="F127" s="117"/>
      <c r="G127" s="117"/>
      <c r="H127" s="117"/>
      <c r="I127" s="118"/>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row>
    <row r="128" spans="1:58" ht="14.25" customHeight="1">
      <c r="A128" s="117"/>
      <c r="B128" s="117"/>
      <c r="C128" s="117"/>
      <c r="D128" s="117"/>
      <c r="E128" s="117"/>
      <c r="F128" s="117"/>
      <c r="G128" s="117"/>
      <c r="H128" s="117"/>
      <c r="I128" s="118"/>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row>
    <row r="129" spans="1:58" ht="14.25" customHeight="1">
      <c r="A129" s="117"/>
      <c r="B129" s="117"/>
      <c r="C129" s="117"/>
      <c r="D129" s="117"/>
      <c r="E129" s="117"/>
      <c r="F129" s="117"/>
      <c r="G129" s="117"/>
      <c r="H129" s="117"/>
      <c r="I129" s="118"/>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row>
    <row r="130" spans="1:58" ht="14.25" customHeight="1">
      <c r="A130" s="117"/>
      <c r="B130" s="117"/>
      <c r="C130" s="117"/>
      <c r="D130" s="117"/>
      <c r="E130" s="117"/>
      <c r="F130" s="117"/>
      <c r="G130" s="117"/>
      <c r="H130" s="117"/>
      <c r="I130" s="118"/>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row>
    <row r="131" spans="1:58" ht="14.25" customHeight="1">
      <c r="A131" s="117"/>
      <c r="B131" s="117"/>
      <c r="C131" s="117"/>
      <c r="D131" s="117"/>
      <c r="E131" s="117"/>
      <c r="F131" s="117"/>
      <c r="G131" s="117"/>
      <c r="H131" s="117"/>
      <c r="I131" s="118"/>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row>
    <row r="132" spans="1:58" ht="14.25" customHeight="1">
      <c r="A132" s="117"/>
      <c r="B132" s="117"/>
      <c r="C132" s="117"/>
      <c r="D132" s="117"/>
      <c r="E132" s="117"/>
      <c r="F132" s="117"/>
      <c r="G132" s="117"/>
      <c r="H132" s="117"/>
      <c r="I132" s="118"/>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row>
    <row r="133" spans="1:58" ht="14.25" customHeight="1">
      <c r="A133" s="117"/>
      <c r="B133" s="117"/>
      <c r="C133" s="117"/>
      <c r="D133" s="117"/>
      <c r="E133" s="117"/>
      <c r="F133" s="117"/>
      <c r="G133" s="117"/>
      <c r="H133" s="117"/>
      <c r="I133" s="118"/>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row>
    <row r="134" spans="1:58" ht="14.25" customHeight="1">
      <c r="A134" s="117"/>
      <c r="B134" s="117"/>
      <c r="C134" s="117"/>
      <c r="D134" s="117"/>
      <c r="E134" s="117"/>
      <c r="F134" s="117"/>
      <c r="G134" s="117"/>
      <c r="H134" s="117"/>
      <c r="I134" s="118"/>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row>
    <row r="135" spans="1:58" ht="14.25" customHeight="1">
      <c r="A135" s="117"/>
      <c r="B135" s="117"/>
      <c r="C135" s="117"/>
      <c r="D135" s="117"/>
      <c r="E135" s="117"/>
      <c r="F135" s="117"/>
      <c r="G135" s="117"/>
      <c r="H135" s="117"/>
      <c r="I135" s="118"/>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row>
    <row r="136" spans="1:58" ht="14.25" customHeight="1">
      <c r="A136" s="117"/>
      <c r="B136" s="117"/>
      <c r="C136" s="117"/>
      <c r="D136" s="117"/>
      <c r="E136" s="117"/>
      <c r="F136" s="117"/>
      <c r="G136" s="117"/>
      <c r="H136" s="117"/>
      <c r="I136" s="118"/>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row>
    <row r="137" spans="1:58" ht="14.25" customHeight="1">
      <c r="A137" s="117"/>
      <c r="B137" s="117"/>
      <c r="C137" s="117"/>
      <c r="D137" s="117"/>
      <c r="E137" s="117"/>
      <c r="F137" s="117"/>
      <c r="G137" s="117"/>
      <c r="H137" s="117"/>
      <c r="I137" s="118"/>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row>
    <row r="138" spans="1:58" ht="14.25" customHeight="1">
      <c r="A138" s="117"/>
      <c r="B138" s="117"/>
      <c r="C138" s="117"/>
      <c r="D138" s="117"/>
      <c r="E138" s="117"/>
      <c r="F138" s="117"/>
      <c r="G138" s="117"/>
      <c r="H138" s="117"/>
      <c r="I138" s="118"/>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row>
    <row r="139" spans="1:58" ht="14.25" customHeight="1">
      <c r="A139" s="117"/>
      <c r="B139" s="117"/>
      <c r="C139" s="117"/>
      <c r="D139" s="117"/>
      <c r="E139" s="117"/>
      <c r="F139" s="117"/>
      <c r="G139" s="117"/>
      <c r="H139" s="117"/>
      <c r="I139" s="118"/>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row>
    <row r="140" spans="1:58" ht="14.25" customHeight="1">
      <c r="A140" s="117"/>
      <c r="B140" s="117"/>
      <c r="C140" s="117"/>
      <c r="D140" s="117"/>
      <c r="E140" s="117"/>
      <c r="F140" s="117"/>
      <c r="G140" s="117"/>
      <c r="H140" s="117"/>
      <c r="I140" s="118"/>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row>
    <row r="141" spans="1:58" ht="14.25" customHeight="1">
      <c r="A141" s="117"/>
      <c r="B141" s="117"/>
      <c r="C141" s="117"/>
      <c r="D141" s="117"/>
      <c r="E141" s="117"/>
      <c r="F141" s="117"/>
      <c r="G141" s="117"/>
      <c r="H141" s="117"/>
      <c r="I141" s="118"/>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row>
    <row r="142" spans="1:58" ht="14.25" customHeight="1">
      <c r="A142" s="117"/>
      <c r="B142" s="117"/>
      <c r="C142" s="117"/>
      <c r="D142" s="117"/>
      <c r="E142" s="117"/>
      <c r="F142" s="117"/>
      <c r="G142" s="117"/>
      <c r="H142" s="117"/>
      <c r="I142" s="118"/>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row>
    <row r="143" spans="1:58" ht="14.25" customHeight="1">
      <c r="A143" s="117"/>
      <c r="B143" s="117"/>
      <c r="C143" s="117"/>
      <c r="D143" s="117"/>
      <c r="E143" s="117"/>
      <c r="F143" s="117"/>
      <c r="G143" s="117"/>
      <c r="H143" s="117"/>
      <c r="I143" s="118"/>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row>
    <row r="144" spans="1:58" ht="14.25" customHeight="1">
      <c r="A144" s="117"/>
      <c r="B144" s="117"/>
      <c r="C144" s="117"/>
      <c r="D144" s="117"/>
      <c r="E144" s="117"/>
      <c r="F144" s="117"/>
      <c r="G144" s="117"/>
      <c r="H144" s="117"/>
      <c r="I144" s="118"/>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row>
    <row r="145" spans="1:58" ht="14.25" customHeight="1">
      <c r="A145" s="117"/>
      <c r="B145" s="117"/>
      <c r="C145" s="117"/>
      <c r="D145" s="117"/>
      <c r="E145" s="117"/>
      <c r="F145" s="117"/>
      <c r="G145" s="117"/>
      <c r="H145" s="117"/>
      <c r="I145" s="118"/>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row>
    <row r="146" spans="1:58" ht="14.25" customHeight="1">
      <c r="A146" s="117"/>
      <c r="B146" s="117"/>
      <c r="C146" s="117"/>
      <c r="D146" s="117"/>
      <c r="E146" s="117"/>
      <c r="F146" s="117"/>
      <c r="G146" s="117"/>
      <c r="H146" s="117"/>
      <c r="I146" s="118"/>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row>
    <row r="147" spans="1:58" ht="14.25" customHeight="1">
      <c r="A147" s="117"/>
      <c r="B147" s="117"/>
      <c r="C147" s="117"/>
      <c r="D147" s="117"/>
      <c r="E147" s="117"/>
      <c r="F147" s="117"/>
      <c r="G147" s="117"/>
      <c r="H147" s="117"/>
      <c r="I147" s="118"/>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row>
    <row r="148" spans="1:58" ht="14.25" customHeight="1">
      <c r="A148" s="117"/>
      <c r="B148" s="117"/>
      <c r="C148" s="117"/>
      <c r="D148" s="117"/>
      <c r="E148" s="117"/>
      <c r="F148" s="117"/>
      <c r="G148" s="117"/>
      <c r="H148" s="117"/>
      <c r="I148" s="118"/>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row>
    <row r="149" spans="1:58" ht="14.25" customHeight="1">
      <c r="A149" s="117"/>
      <c r="B149" s="117"/>
      <c r="C149" s="117"/>
      <c r="D149" s="117"/>
      <c r="E149" s="117"/>
      <c r="F149" s="117"/>
      <c r="G149" s="117"/>
      <c r="H149" s="117"/>
      <c r="I149" s="118"/>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row>
    <row r="150" spans="1:58" ht="14.25" customHeight="1">
      <c r="A150" s="117"/>
      <c r="B150" s="117"/>
      <c r="C150" s="117"/>
      <c r="D150" s="117"/>
      <c r="E150" s="117"/>
      <c r="F150" s="117"/>
      <c r="G150" s="117"/>
      <c r="H150" s="117"/>
      <c r="I150" s="118"/>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row>
    <row r="151" spans="1:58" ht="14.25" customHeight="1">
      <c r="A151" s="117"/>
      <c r="B151" s="117"/>
      <c r="C151" s="117"/>
      <c r="D151" s="117"/>
      <c r="E151" s="117"/>
      <c r="F151" s="117"/>
      <c r="G151" s="117"/>
      <c r="H151" s="117"/>
      <c r="I151" s="118"/>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row>
    <row r="152" spans="1:58" ht="14.25" customHeight="1">
      <c r="A152" s="117"/>
      <c r="B152" s="117"/>
      <c r="C152" s="117"/>
      <c r="D152" s="117"/>
      <c r="E152" s="117"/>
      <c r="F152" s="117"/>
      <c r="G152" s="117"/>
      <c r="H152" s="117"/>
      <c r="I152" s="118"/>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row>
    <row r="153" spans="1:58" ht="14.25" customHeight="1">
      <c r="A153" s="117"/>
      <c r="B153" s="117"/>
      <c r="C153" s="117"/>
      <c r="D153" s="117"/>
      <c r="E153" s="117"/>
      <c r="F153" s="117"/>
      <c r="G153" s="117"/>
      <c r="H153" s="117"/>
      <c r="I153" s="118"/>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row>
    <row r="154" spans="1:58" ht="14.25" customHeight="1">
      <c r="A154" s="117"/>
      <c r="B154" s="117"/>
      <c r="C154" s="117"/>
      <c r="D154" s="117"/>
      <c r="E154" s="117"/>
      <c r="F154" s="117"/>
      <c r="G154" s="117"/>
      <c r="H154" s="117"/>
      <c r="I154" s="118"/>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row>
    <row r="155" spans="1:58" ht="14.25" customHeight="1">
      <c r="A155" s="117"/>
      <c r="B155" s="117"/>
      <c r="C155" s="117"/>
      <c r="D155" s="117"/>
      <c r="E155" s="117"/>
      <c r="F155" s="117"/>
      <c r="G155" s="117"/>
      <c r="H155" s="117"/>
      <c r="I155" s="118"/>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row>
    <row r="156" spans="1:58" ht="14.25" customHeight="1">
      <c r="A156" s="117"/>
      <c r="B156" s="117"/>
      <c r="C156" s="117"/>
      <c r="D156" s="117"/>
      <c r="E156" s="117"/>
      <c r="F156" s="117"/>
      <c r="G156" s="117"/>
      <c r="H156" s="117"/>
      <c r="I156" s="118"/>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row>
    <row r="157" spans="1:58" ht="14.25" customHeight="1">
      <c r="A157" s="117"/>
      <c r="B157" s="117"/>
      <c r="C157" s="117"/>
      <c r="D157" s="117"/>
      <c r="E157" s="117"/>
      <c r="F157" s="117"/>
      <c r="G157" s="117"/>
      <c r="H157" s="117"/>
      <c r="I157" s="118"/>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row>
    <row r="158" spans="1:58" ht="14.25" customHeight="1">
      <c r="A158" s="117"/>
      <c r="B158" s="117"/>
      <c r="C158" s="117"/>
      <c r="D158" s="117"/>
      <c r="E158" s="117"/>
      <c r="F158" s="117"/>
      <c r="G158" s="117"/>
      <c r="H158" s="117"/>
      <c r="I158" s="118"/>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row>
    <row r="159" spans="1:58" ht="14.25" customHeight="1">
      <c r="A159" s="117"/>
      <c r="B159" s="117"/>
      <c r="C159" s="117"/>
      <c r="D159" s="117"/>
      <c r="E159" s="117"/>
      <c r="F159" s="117"/>
      <c r="G159" s="117"/>
      <c r="H159" s="117"/>
      <c r="I159" s="118"/>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row>
    <row r="160" spans="1:58" ht="14.25" customHeight="1">
      <c r="A160" s="117"/>
      <c r="B160" s="117"/>
      <c r="C160" s="117"/>
      <c r="D160" s="117"/>
      <c r="E160" s="117"/>
      <c r="F160" s="117"/>
      <c r="G160" s="117"/>
      <c r="H160" s="117"/>
      <c r="I160" s="118"/>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row>
    <row r="161" spans="1:58" ht="14.25" customHeight="1">
      <c r="A161" s="117"/>
      <c r="B161" s="117"/>
      <c r="C161" s="117"/>
      <c r="D161" s="117"/>
      <c r="E161" s="117"/>
      <c r="F161" s="117"/>
      <c r="G161" s="117"/>
      <c r="H161" s="117"/>
      <c r="I161" s="118"/>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row>
    <row r="162" spans="1:58" ht="14.25" customHeight="1">
      <c r="A162" s="117"/>
      <c r="B162" s="117"/>
      <c r="C162" s="117"/>
      <c r="D162" s="117"/>
      <c r="E162" s="117"/>
      <c r="F162" s="117"/>
      <c r="G162" s="117"/>
      <c r="H162" s="117"/>
      <c r="I162" s="118"/>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row>
    <row r="163" spans="1:58" ht="14.25" customHeight="1">
      <c r="A163" s="117"/>
      <c r="B163" s="117"/>
      <c r="C163" s="117"/>
      <c r="D163" s="117"/>
      <c r="E163" s="117"/>
      <c r="F163" s="117"/>
      <c r="G163" s="117"/>
      <c r="H163" s="117"/>
      <c r="I163" s="118"/>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row>
    <row r="164" spans="1:58" ht="14.25" customHeight="1">
      <c r="A164" s="117"/>
      <c r="B164" s="117"/>
      <c r="C164" s="117"/>
      <c r="D164" s="117"/>
      <c r="E164" s="117"/>
      <c r="F164" s="117"/>
      <c r="G164" s="117"/>
      <c r="H164" s="117"/>
      <c r="I164" s="118"/>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row>
    <row r="165" spans="1:58" ht="14.25" customHeight="1">
      <c r="A165" s="117"/>
      <c r="B165" s="117"/>
      <c r="C165" s="117"/>
      <c r="D165" s="117"/>
      <c r="E165" s="117"/>
      <c r="F165" s="117"/>
      <c r="G165" s="117"/>
      <c r="H165" s="117"/>
      <c r="I165" s="118"/>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row>
    <row r="166" spans="1:58" ht="14.25" customHeight="1">
      <c r="A166" s="117"/>
      <c r="B166" s="117"/>
      <c r="C166" s="117"/>
      <c r="D166" s="117"/>
      <c r="E166" s="117"/>
      <c r="F166" s="117"/>
      <c r="G166" s="117"/>
      <c r="H166" s="117"/>
      <c r="I166" s="118"/>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row>
    <row r="167" spans="1:58" ht="14.25" customHeight="1">
      <c r="A167" s="117"/>
      <c r="B167" s="117"/>
      <c r="C167" s="117"/>
      <c r="D167" s="117"/>
      <c r="E167" s="117"/>
      <c r="F167" s="117"/>
      <c r="G167" s="117"/>
      <c r="H167" s="117"/>
      <c r="I167" s="118"/>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row>
    <row r="168" spans="1:58" ht="14.25" customHeight="1">
      <c r="A168" s="117"/>
      <c r="B168" s="117"/>
      <c r="C168" s="117"/>
      <c r="D168" s="117"/>
      <c r="E168" s="117"/>
      <c r="F168" s="117"/>
      <c r="G168" s="117"/>
      <c r="H168" s="117"/>
      <c r="I168" s="118"/>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row>
    <row r="169" spans="1:58" ht="14.25" customHeight="1">
      <c r="A169" s="117"/>
      <c r="B169" s="117"/>
      <c r="C169" s="117"/>
      <c r="D169" s="117"/>
      <c r="E169" s="117"/>
      <c r="F169" s="117"/>
      <c r="G169" s="117"/>
      <c r="H169" s="117"/>
      <c r="I169" s="118"/>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row>
    <row r="170" spans="1:58" ht="14.25" customHeight="1">
      <c r="A170" s="117"/>
      <c r="B170" s="117"/>
      <c r="C170" s="117"/>
      <c r="D170" s="117"/>
      <c r="E170" s="117"/>
      <c r="F170" s="117"/>
      <c r="G170" s="117"/>
      <c r="H170" s="117"/>
      <c r="I170" s="118"/>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row>
    <row r="171" spans="1:58" ht="14.25" customHeight="1">
      <c r="A171" s="117"/>
      <c r="B171" s="117"/>
      <c r="C171" s="117"/>
      <c r="D171" s="117"/>
      <c r="E171" s="117"/>
      <c r="F171" s="117"/>
      <c r="G171" s="117"/>
      <c r="H171" s="117"/>
      <c r="I171" s="118"/>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row>
    <row r="172" spans="1:58" ht="14.25" customHeight="1">
      <c r="A172" s="117"/>
      <c r="B172" s="117"/>
      <c r="C172" s="117"/>
      <c r="D172" s="117"/>
      <c r="E172" s="117"/>
      <c r="F172" s="117"/>
      <c r="G172" s="117"/>
      <c r="H172" s="117"/>
      <c r="I172" s="118"/>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row>
    <row r="173" spans="1:58" ht="14.25" customHeight="1">
      <c r="A173" s="117"/>
      <c r="B173" s="117"/>
      <c r="C173" s="117"/>
      <c r="D173" s="117"/>
      <c r="E173" s="117"/>
      <c r="F173" s="117"/>
      <c r="G173" s="117"/>
      <c r="H173" s="117"/>
      <c r="I173" s="118"/>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row>
    <row r="174" spans="1:58" ht="14.25" customHeight="1">
      <c r="A174" s="117"/>
      <c r="B174" s="117"/>
      <c r="C174" s="117"/>
      <c r="D174" s="117"/>
      <c r="E174" s="117"/>
      <c r="F174" s="117"/>
      <c r="G174" s="117"/>
      <c r="H174" s="117"/>
      <c r="I174" s="118"/>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row>
    <row r="175" spans="1:58" ht="14.25" customHeight="1">
      <c r="A175" s="117"/>
      <c r="B175" s="117"/>
      <c r="C175" s="117"/>
      <c r="D175" s="117"/>
      <c r="E175" s="117"/>
      <c r="F175" s="117"/>
      <c r="G175" s="117"/>
      <c r="H175" s="117"/>
      <c r="I175" s="118"/>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row>
    <row r="176" spans="1:58" ht="14.25" customHeight="1">
      <c r="A176" s="117"/>
      <c r="B176" s="117"/>
      <c r="C176" s="117"/>
      <c r="D176" s="117"/>
      <c r="E176" s="117"/>
      <c r="F176" s="117"/>
      <c r="G176" s="117"/>
      <c r="H176" s="117"/>
      <c r="I176" s="118"/>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row>
    <row r="177" spans="1:58" ht="14.25" customHeight="1">
      <c r="A177" s="117"/>
      <c r="B177" s="117"/>
      <c r="C177" s="117"/>
      <c r="D177" s="117"/>
      <c r="E177" s="117"/>
      <c r="F177" s="117"/>
      <c r="G177" s="117"/>
      <c r="H177" s="117"/>
      <c r="I177" s="118"/>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row>
    <row r="178" spans="1:58" ht="14.25" customHeight="1">
      <c r="A178" s="117"/>
      <c r="B178" s="117"/>
      <c r="C178" s="117"/>
      <c r="D178" s="117"/>
      <c r="E178" s="117"/>
      <c r="F178" s="117"/>
      <c r="G178" s="117"/>
      <c r="H178" s="117"/>
      <c r="I178" s="118"/>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row>
    <row r="179" spans="1:58" ht="14.25" customHeight="1">
      <c r="A179" s="117"/>
      <c r="B179" s="117"/>
      <c r="C179" s="117"/>
      <c r="D179" s="117"/>
      <c r="E179" s="117"/>
      <c r="F179" s="117"/>
      <c r="G179" s="117"/>
      <c r="H179" s="117"/>
      <c r="I179" s="118"/>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row>
    <row r="180" spans="1:58" ht="14.25" customHeight="1">
      <c r="A180" s="117"/>
      <c r="B180" s="117"/>
      <c r="C180" s="117"/>
      <c r="D180" s="117"/>
      <c r="E180" s="117"/>
      <c r="F180" s="117"/>
      <c r="G180" s="117"/>
      <c r="H180" s="117"/>
      <c r="I180" s="118"/>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row>
    <row r="181" spans="1:58" ht="14.25" customHeight="1">
      <c r="A181" s="117"/>
      <c r="B181" s="117"/>
      <c r="C181" s="117"/>
      <c r="D181" s="117"/>
      <c r="E181" s="117"/>
      <c r="F181" s="117"/>
      <c r="G181" s="117"/>
      <c r="H181" s="117"/>
      <c r="I181" s="118"/>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row>
    <row r="182" spans="1:58" ht="14.25" customHeight="1">
      <c r="A182" s="117"/>
      <c r="B182" s="117"/>
      <c r="C182" s="117"/>
      <c r="D182" s="117"/>
      <c r="E182" s="117"/>
      <c r="F182" s="117"/>
      <c r="G182" s="117"/>
      <c r="H182" s="117"/>
      <c r="I182" s="118"/>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row>
    <row r="183" spans="1:58" ht="14.25" customHeight="1">
      <c r="A183" s="117"/>
      <c r="B183" s="117"/>
      <c r="C183" s="117"/>
      <c r="D183" s="117"/>
      <c r="E183" s="117"/>
      <c r="F183" s="117"/>
      <c r="G183" s="117"/>
      <c r="H183" s="117"/>
      <c r="I183" s="118"/>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row>
    <row r="184" spans="1:58" ht="14.25" customHeight="1">
      <c r="A184" s="117"/>
      <c r="B184" s="117"/>
      <c r="C184" s="117"/>
      <c r="D184" s="117"/>
      <c r="E184" s="117"/>
      <c r="F184" s="117"/>
      <c r="G184" s="117"/>
      <c r="H184" s="117"/>
      <c r="I184" s="118"/>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row>
    <row r="185" spans="1:58" ht="14.25" customHeight="1">
      <c r="A185" s="117"/>
      <c r="B185" s="117"/>
      <c r="C185" s="117"/>
      <c r="D185" s="117"/>
      <c r="E185" s="117"/>
      <c r="F185" s="117"/>
      <c r="G185" s="117"/>
      <c r="H185" s="117"/>
      <c r="I185" s="118"/>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row>
    <row r="186" spans="1:58" ht="14.25" customHeight="1">
      <c r="A186" s="117"/>
      <c r="B186" s="117"/>
      <c r="C186" s="117"/>
      <c r="D186" s="117"/>
      <c r="E186" s="117"/>
      <c r="F186" s="117"/>
      <c r="G186" s="117"/>
      <c r="H186" s="117"/>
      <c r="I186" s="118"/>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row>
    <row r="187" spans="1:58" ht="14.25" customHeight="1">
      <c r="A187" s="117"/>
      <c r="B187" s="117"/>
      <c r="C187" s="117"/>
      <c r="D187" s="117"/>
      <c r="E187" s="117"/>
      <c r="F187" s="117"/>
      <c r="G187" s="117"/>
      <c r="H187" s="117"/>
      <c r="I187" s="118"/>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row>
    <row r="188" spans="1:58" ht="14.25" customHeight="1">
      <c r="A188" s="117"/>
      <c r="B188" s="117"/>
      <c r="C188" s="117"/>
      <c r="D188" s="117"/>
      <c r="E188" s="117"/>
      <c r="F188" s="117"/>
      <c r="G188" s="117"/>
      <c r="H188" s="117"/>
      <c r="I188" s="118"/>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row>
    <row r="189" spans="1:58" ht="14.25" customHeight="1">
      <c r="A189" s="117"/>
      <c r="B189" s="117"/>
      <c r="C189" s="117"/>
      <c r="D189" s="117"/>
      <c r="E189" s="117"/>
      <c r="F189" s="117"/>
      <c r="G189" s="117"/>
      <c r="H189" s="117"/>
      <c r="I189" s="118"/>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row>
    <row r="190" spans="1:58" ht="14.25" customHeight="1">
      <c r="A190" s="117"/>
      <c r="B190" s="117"/>
      <c r="C190" s="117"/>
      <c r="D190" s="117"/>
      <c r="E190" s="117"/>
      <c r="F190" s="117"/>
      <c r="G190" s="117"/>
      <c r="H190" s="117"/>
      <c r="I190" s="118"/>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row>
    <row r="191" spans="1:58" ht="14.25" customHeight="1">
      <c r="A191" s="117"/>
      <c r="B191" s="117"/>
      <c r="C191" s="117"/>
      <c r="D191" s="117"/>
      <c r="E191" s="117"/>
      <c r="F191" s="117"/>
      <c r="G191" s="117"/>
      <c r="H191" s="117"/>
      <c r="I191" s="118"/>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row>
    <row r="192" spans="1:58" ht="14.25" customHeight="1">
      <c r="A192" s="117"/>
      <c r="B192" s="117"/>
      <c r="C192" s="117"/>
      <c r="D192" s="117"/>
      <c r="E192" s="117"/>
      <c r="F192" s="117"/>
      <c r="G192" s="117"/>
      <c r="H192" s="117"/>
      <c r="I192" s="118"/>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row>
    <row r="193" spans="1:58" ht="14.25" customHeight="1">
      <c r="A193" s="117"/>
      <c r="B193" s="117"/>
      <c r="C193" s="117"/>
      <c r="D193" s="117"/>
      <c r="E193" s="117"/>
      <c r="F193" s="117"/>
      <c r="G193" s="117"/>
      <c r="H193" s="117"/>
      <c r="I193" s="118"/>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row>
    <row r="194" spans="1:58" ht="14.25" customHeight="1">
      <c r="A194" s="117"/>
      <c r="B194" s="117"/>
      <c r="C194" s="117"/>
      <c r="D194" s="117"/>
      <c r="E194" s="117"/>
      <c r="F194" s="117"/>
      <c r="G194" s="117"/>
      <c r="H194" s="117"/>
      <c r="I194" s="118"/>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row>
    <row r="195" spans="1:58" ht="14.25" customHeight="1">
      <c r="A195" s="117"/>
      <c r="B195" s="117"/>
      <c r="C195" s="117"/>
      <c r="D195" s="117"/>
      <c r="E195" s="117"/>
      <c r="F195" s="117"/>
      <c r="G195" s="117"/>
      <c r="H195" s="117"/>
      <c r="I195" s="118"/>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row>
    <row r="196" spans="1:58" ht="14.25" customHeight="1">
      <c r="A196" s="117"/>
      <c r="B196" s="117"/>
      <c r="C196" s="117"/>
      <c r="D196" s="117"/>
      <c r="E196" s="117"/>
      <c r="F196" s="117"/>
      <c r="G196" s="117"/>
      <c r="H196" s="117"/>
      <c r="I196" s="118"/>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row>
    <row r="197" spans="1:58" ht="14.25" customHeight="1">
      <c r="A197" s="117"/>
      <c r="B197" s="117"/>
      <c r="C197" s="117"/>
      <c r="D197" s="117"/>
      <c r="E197" s="117"/>
      <c r="F197" s="117"/>
      <c r="G197" s="117"/>
      <c r="H197" s="117"/>
      <c r="I197" s="118"/>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row>
    <row r="198" spans="1:58" ht="14.25" customHeight="1">
      <c r="A198" s="117"/>
      <c r="B198" s="117"/>
      <c r="C198" s="117"/>
      <c r="D198" s="117"/>
      <c r="E198" s="117"/>
      <c r="F198" s="117"/>
      <c r="G198" s="117"/>
      <c r="H198" s="117"/>
      <c r="I198" s="118"/>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row>
    <row r="199" spans="1:58" ht="14.25" customHeight="1">
      <c r="A199" s="117"/>
      <c r="B199" s="117"/>
      <c r="C199" s="117"/>
      <c r="D199" s="117"/>
      <c r="E199" s="117"/>
      <c r="F199" s="117"/>
      <c r="G199" s="117"/>
      <c r="H199" s="117"/>
      <c r="I199" s="118"/>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row>
    <row r="200" spans="1:58" ht="14.25" customHeight="1">
      <c r="A200" s="117"/>
      <c r="B200" s="117"/>
      <c r="C200" s="117"/>
      <c r="D200" s="117"/>
      <c r="E200" s="117"/>
      <c r="F200" s="117"/>
      <c r="G200" s="117"/>
      <c r="H200" s="117"/>
      <c r="I200" s="118"/>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row>
    <row r="201" spans="1:58" ht="14.25" customHeight="1">
      <c r="A201" s="117"/>
      <c r="B201" s="117"/>
      <c r="C201" s="117"/>
      <c r="D201" s="117"/>
      <c r="E201" s="117"/>
      <c r="F201" s="117"/>
      <c r="G201" s="117"/>
      <c r="H201" s="117"/>
      <c r="I201" s="118"/>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row>
    <row r="202" spans="1:58" ht="14.25" customHeight="1">
      <c r="A202" s="117"/>
      <c r="B202" s="117"/>
      <c r="C202" s="117"/>
      <c r="D202" s="117"/>
      <c r="E202" s="117"/>
      <c r="F202" s="117"/>
      <c r="G202" s="117"/>
      <c r="H202" s="117"/>
      <c r="I202" s="118"/>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row>
    <row r="203" spans="1:58" ht="14.25" customHeight="1">
      <c r="A203" s="117"/>
      <c r="B203" s="117"/>
      <c r="C203" s="117"/>
      <c r="D203" s="117"/>
      <c r="E203" s="117"/>
      <c r="F203" s="117"/>
      <c r="G203" s="117"/>
      <c r="H203" s="117"/>
      <c r="I203" s="118"/>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row>
    <row r="204" spans="1:58" ht="14.25" customHeight="1">
      <c r="A204" s="117"/>
      <c r="B204" s="117"/>
      <c r="C204" s="117"/>
      <c r="D204" s="117"/>
      <c r="E204" s="117"/>
      <c r="F204" s="117"/>
      <c r="G204" s="117"/>
      <c r="H204" s="117"/>
      <c r="I204" s="118"/>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row>
    <row r="205" spans="1:58" ht="14.25" customHeight="1">
      <c r="A205" s="117"/>
      <c r="B205" s="117"/>
      <c r="C205" s="117"/>
      <c r="D205" s="117"/>
      <c r="E205" s="117"/>
      <c r="F205" s="117"/>
      <c r="G205" s="117"/>
      <c r="H205" s="117"/>
      <c r="I205" s="118"/>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row>
    <row r="206" spans="1:58" ht="14.25" customHeight="1">
      <c r="A206" s="117"/>
      <c r="B206" s="117"/>
      <c r="C206" s="117"/>
      <c r="D206" s="117"/>
      <c r="E206" s="117"/>
      <c r="F206" s="117"/>
      <c r="G206" s="117"/>
      <c r="H206" s="117"/>
      <c r="I206" s="118"/>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row>
    <row r="207" spans="1:58" ht="14.25" customHeight="1">
      <c r="A207" s="117"/>
      <c r="B207" s="117"/>
      <c r="C207" s="117"/>
      <c r="D207" s="117"/>
      <c r="E207" s="117"/>
      <c r="F207" s="117"/>
      <c r="G207" s="117"/>
      <c r="H207" s="117"/>
      <c r="I207" s="118"/>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row>
    <row r="208" spans="1:58" ht="14.25" customHeight="1">
      <c r="A208" s="117"/>
      <c r="B208" s="117"/>
      <c r="C208" s="117"/>
      <c r="D208" s="117"/>
      <c r="E208" s="117"/>
      <c r="F208" s="117"/>
      <c r="G208" s="117"/>
      <c r="H208" s="117"/>
      <c r="I208" s="118"/>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row>
    <row r="209" spans="1:58" ht="14.25" customHeight="1">
      <c r="A209" s="117"/>
      <c r="B209" s="117"/>
      <c r="C209" s="117"/>
      <c r="D209" s="117"/>
      <c r="E209" s="117"/>
      <c r="F209" s="117"/>
      <c r="G209" s="117"/>
      <c r="H209" s="117"/>
      <c r="I209" s="118"/>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row>
    <row r="210" spans="1:58" ht="14.25" customHeight="1">
      <c r="A210" s="117"/>
      <c r="B210" s="117"/>
      <c r="C210" s="117"/>
      <c r="D210" s="117"/>
      <c r="E210" s="117"/>
      <c r="F210" s="117"/>
      <c r="G210" s="117"/>
      <c r="H210" s="117"/>
      <c r="I210" s="118"/>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row>
    <row r="211" spans="1:58" ht="14.25" customHeight="1">
      <c r="A211" s="117"/>
      <c r="B211" s="117"/>
      <c r="C211" s="117"/>
      <c r="D211" s="117"/>
      <c r="E211" s="117"/>
      <c r="F211" s="117"/>
      <c r="G211" s="117"/>
      <c r="H211" s="117"/>
      <c r="I211" s="118"/>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row>
    <row r="212" spans="1:58" ht="14.25" customHeight="1">
      <c r="A212" s="117"/>
      <c r="B212" s="117"/>
      <c r="C212" s="117"/>
      <c r="D212" s="117"/>
      <c r="E212" s="117"/>
      <c r="F212" s="117"/>
      <c r="G212" s="117"/>
      <c r="H212" s="117"/>
      <c r="I212" s="118"/>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row>
    <row r="213" spans="1:58" ht="14.25" customHeight="1">
      <c r="A213" s="117"/>
      <c r="B213" s="117"/>
      <c r="C213" s="117"/>
      <c r="D213" s="117"/>
      <c r="E213" s="117"/>
      <c r="F213" s="117"/>
      <c r="G213" s="117"/>
      <c r="H213" s="117"/>
      <c r="I213" s="118"/>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row>
    <row r="214" spans="1:58" ht="14.25" customHeight="1">
      <c r="A214" s="117"/>
      <c r="B214" s="117"/>
      <c r="C214" s="117"/>
      <c r="D214" s="117"/>
      <c r="E214" s="117"/>
      <c r="F214" s="117"/>
      <c r="G214" s="117"/>
      <c r="H214" s="117"/>
      <c r="I214" s="118"/>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row>
    <row r="215" spans="1:58" ht="14.25" customHeight="1">
      <c r="A215" s="117"/>
      <c r="B215" s="117"/>
      <c r="C215" s="117"/>
      <c r="D215" s="117"/>
      <c r="E215" s="117"/>
      <c r="F215" s="117"/>
      <c r="G215" s="117"/>
      <c r="H215" s="117"/>
      <c r="I215" s="118"/>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row>
    <row r="216" spans="1:58" ht="14.25" customHeight="1">
      <c r="A216" s="117"/>
      <c r="B216" s="117"/>
      <c r="C216" s="117"/>
      <c r="D216" s="117"/>
      <c r="E216" s="117"/>
      <c r="F216" s="117"/>
      <c r="G216" s="117"/>
      <c r="H216" s="117"/>
      <c r="I216" s="118"/>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row>
    <row r="217" spans="1:58" ht="14.25" customHeight="1">
      <c r="A217" s="117"/>
      <c r="B217" s="117"/>
      <c r="C217" s="117"/>
      <c r="D217" s="117"/>
      <c r="E217" s="117"/>
      <c r="F217" s="117"/>
      <c r="G217" s="117"/>
      <c r="H217" s="117"/>
      <c r="I217" s="118"/>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row>
    <row r="218" spans="1:58" ht="14.25" customHeight="1">
      <c r="A218" s="117"/>
      <c r="B218" s="117"/>
      <c r="C218" s="117"/>
      <c r="D218" s="117"/>
      <c r="E218" s="117"/>
      <c r="F218" s="117"/>
      <c r="G218" s="117"/>
      <c r="H218" s="117"/>
      <c r="I218" s="118"/>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row>
    <row r="219" spans="1:58" ht="14.25" customHeight="1">
      <c r="A219" s="117"/>
      <c r="B219" s="117"/>
      <c r="C219" s="117"/>
      <c r="D219" s="117"/>
      <c r="E219" s="117"/>
      <c r="F219" s="117"/>
      <c r="G219" s="117"/>
      <c r="H219" s="117"/>
      <c r="I219" s="118"/>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row>
    <row r="220" spans="1:58" ht="14.25" customHeight="1">
      <c r="A220" s="117"/>
      <c r="B220" s="117"/>
      <c r="C220" s="117"/>
      <c r="D220" s="117"/>
      <c r="E220" s="117"/>
      <c r="F220" s="117"/>
      <c r="G220" s="117"/>
      <c r="H220" s="117"/>
      <c r="I220" s="118"/>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row>
    <row r="221" spans="1:58" ht="14.25" customHeight="1">
      <c r="A221" s="117"/>
      <c r="B221" s="117"/>
      <c r="C221" s="117"/>
      <c r="D221" s="117"/>
      <c r="E221" s="117"/>
      <c r="F221" s="117"/>
      <c r="G221" s="117"/>
      <c r="H221" s="117"/>
      <c r="I221" s="118"/>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row>
    <row r="222" spans="1:58" ht="14.25" customHeight="1">
      <c r="A222" s="117"/>
      <c r="B222" s="117"/>
      <c r="C222" s="117"/>
      <c r="D222" s="117"/>
      <c r="E222" s="117"/>
      <c r="F222" s="117"/>
      <c r="G222" s="117"/>
      <c r="H222" s="117"/>
      <c r="I222" s="118"/>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row>
    <row r="223" spans="1:58" ht="14.25" customHeight="1">
      <c r="A223" s="117"/>
      <c r="B223" s="117"/>
      <c r="C223" s="117"/>
      <c r="D223" s="117"/>
      <c r="E223" s="117"/>
      <c r="F223" s="117"/>
      <c r="G223" s="117"/>
      <c r="H223" s="117"/>
      <c r="I223" s="118"/>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row>
    <row r="224" spans="1:58" ht="14.25" customHeight="1">
      <c r="A224" s="117"/>
      <c r="B224" s="117"/>
      <c r="C224" s="117"/>
      <c r="D224" s="117"/>
      <c r="E224" s="117"/>
      <c r="F224" s="117"/>
      <c r="G224" s="117"/>
      <c r="H224" s="117"/>
      <c r="I224" s="118"/>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row>
    <row r="225" spans="1:58" ht="14.25" customHeight="1">
      <c r="A225" s="117"/>
      <c r="B225" s="117"/>
      <c r="C225" s="117"/>
      <c r="D225" s="117"/>
      <c r="E225" s="117"/>
      <c r="F225" s="117"/>
      <c r="G225" s="117"/>
      <c r="H225" s="117"/>
      <c r="I225" s="118"/>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row>
    <row r="226" spans="1:58" ht="14.25" customHeight="1">
      <c r="A226" s="117"/>
      <c r="B226" s="117"/>
      <c r="C226" s="117"/>
      <c r="D226" s="117"/>
      <c r="E226" s="117"/>
      <c r="F226" s="117"/>
      <c r="G226" s="117"/>
      <c r="H226" s="117"/>
      <c r="I226" s="118"/>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row>
    <row r="227" spans="1:58" ht="14.25" customHeight="1">
      <c r="A227" s="117"/>
      <c r="B227" s="117"/>
      <c r="C227" s="117"/>
      <c r="D227" s="117"/>
      <c r="E227" s="117"/>
      <c r="F227" s="117"/>
      <c r="G227" s="117"/>
      <c r="H227" s="117"/>
      <c r="I227" s="118"/>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row>
    <row r="228" spans="1:58" ht="14.25" customHeight="1">
      <c r="A228" s="117"/>
      <c r="B228" s="117"/>
      <c r="C228" s="117"/>
      <c r="D228" s="117"/>
      <c r="E228" s="117"/>
      <c r="F228" s="117"/>
      <c r="G228" s="117"/>
      <c r="H228" s="117"/>
      <c r="I228" s="118"/>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row>
    <row r="229" spans="1:58" ht="14.25" customHeight="1">
      <c r="A229" s="117"/>
      <c r="B229" s="117"/>
      <c r="C229" s="117"/>
      <c r="D229" s="117"/>
      <c r="E229" s="117"/>
      <c r="F229" s="117"/>
      <c r="G229" s="117"/>
      <c r="H229" s="117"/>
      <c r="I229" s="118"/>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row>
    <row r="230" spans="1:58" ht="14.25" customHeight="1">
      <c r="A230" s="117"/>
      <c r="B230" s="117"/>
      <c r="C230" s="117"/>
      <c r="D230" s="117"/>
      <c r="E230" s="117"/>
      <c r="F230" s="117"/>
      <c r="G230" s="117"/>
      <c r="H230" s="117"/>
      <c r="I230" s="118"/>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row>
    <row r="231" spans="1:58" ht="14.25" customHeight="1">
      <c r="A231" s="117"/>
      <c r="B231" s="117"/>
      <c r="C231" s="117"/>
      <c r="D231" s="117"/>
      <c r="E231" s="117"/>
      <c r="F231" s="117"/>
      <c r="G231" s="117"/>
      <c r="H231" s="117"/>
      <c r="I231" s="118"/>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row>
    <row r="232" spans="1:58" ht="14.25" customHeight="1">
      <c r="A232" s="117"/>
      <c r="B232" s="117"/>
      <c r="C232" s="117"/>
      <c r="D232" s="117"/>
      <c r="E232" s="117"/>
      <c r="F232" s="117"/>
      <c r="G232" s="117"/>
      <c r="H232" s="117"/>
      <c r="I232" s="118"/>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row>
    <row r="233" spans="1:58" ht="14.25" customHeight="1">
      <c r="A233" s="117"/>
      <c r="B233" s="117"/>
      <c r="C233" s="117"/>
      <c r="D233" s="117"/>
      <c r="E233" s="117"/>
      <c r="F233" s="117"/>
      <c r="G233" s="117"/>
      <c r="H233" s="117"/>
      <c r="I233" s="118"/>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row>
    <row r="234" spans="1:58" ht="14.25" customHeight="1">
      <c r="A234" s="117"/>
      <c r="B234" s="117"/>
      <c r="C234" s="117"/>
      <c r="D234" s="117"/>
      <c r="E234" s="117"/>
      <c r="F234" s="117"/>
      <c r="G234" s="117"/>
      <c r="H234" s="117"/>
      <c r="I234" s="118"/>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row>
    <row r="235" spans="1:58" ht="14.25" customHeight="1">
      <c r="A235" s="117"/>
      <c r="B235" s="117"/>
      <c r="C235" s="117"/>
      <c r="D235" s="117"/>
      <c r="E235" s="117"/>
      <c r="F235" s="117"/>
      <c r="G235" s="117"/>
      <c r="H235" s="117"/>
      <c r="I235" s="118"/>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row>
    <row r="236" spans="1:58" ht="14.25" customHeight="1">
      <c r="A236" s="117"/>
      <c r="B236" s="117"/>
      <c r="C236" s="117"/>
      <c r="D236" s="117"/>
      <c r="E236" s="117"/>
      <c r="F236" s="117"/>
      <c r="G236" s="117"/>
      <c r="H236" s="117"/>
      <c r="I236" s="118"/>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row>
    <row r="237" spans="1:58" ht="14.25" customHeight="1">
      <c r="A237" s="117"/>
      <c r="B237" s="117"/>
      <c r="C237" s="117"/>
      <c r="D237" s="117"/>
      <c r="E237" s="117"/>
      <c r="F237" s="117"/>
      <c r="G237" s="117"/>
      <c r="H237" s="117"/>
      <c r="I237" s="118"/>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row>
    <row r="238" spans="1:58" ht="14.25" customHeight="1">
      <c r="A238" s="117"/>
      <c r="B238" s="117"/>
      <c r="C238" s="117"/>
      <c r="D238" s="117"/>
      <c r="E238" s="117"/>
      <c r="F238" s="117"/>
      <c r="G238" s="117"/>
      <c r="H238" s="117"/>
      <c r="I238" s="118"/>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row>
    <row r="239" spans="1:58" ht="14.25" customHeight="1">
      <c r="A239" s="117"/>
      <c r="B239" s="117"/>
      <c r="C239" s="117"/>
      <c r="D239" s="117"/>
      <c r="E239" s="117"/>
      <c r="F239" s="117"/>
      <c r="G239" s="117"/>
      <c r="H239" s="117"/>
      <c r="I239" s="118"/>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row>
    <row r="240" spans="1:58" ht="14.25" customHeight="1">
      <c r="A240" s="117"/>
      <c r="B240" s="117"/>
      <c r="C240" s="117"/>
      <c r="D240" s="117"/>
      <c r="E240" s="117"/>
      <c r="F240" s="117"/>
      <c r="G240" s="117"/>
      <c r="H240" s="117"/>
      <c r="I240" s="118"/>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row>
    <row r="241" spans="1:58" ht="14.25" customHeight="1">
      <c r="A241" s="117"/>
      <c r="B241" s="117"/>
      <c r="C241" s="117"/>
      <c r="D241" s="117"/>
      <c r="E241" s="117"/>
      <c r="F241" s="117"/>
      <c r="G241" s="117"/>
      <c r="H241" s="117"/>
      <c r="I241" s="118"/>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row>
    <row r="242" spans="1:58" ht="14.25" customHeight="1">
      <c r="A242" s="117"/>
      <c r="B242" s="117"/>
      <c r="C242" s="117"/>
      <c r="D242" s="117"/>
      <c r="E242" s="117"/>
      <c r="F242" s="117"/>
      <c r="G242" s="117"/>
      <c r="H242" s="117"/>
      <c r="I242" s="118"/>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row>
    <row r="243" spans="1:58" ht="14.25" customHeight="1">
      <c r="A243" s="117"/>
      <c r="B243" s="117"/>
      <c r="C243" s="117"/>
      <c r="D243" s="117"/>
      <c r="E243" s="117"/>
      <c r="F243" s="117"/>
      <c r="G243" s="117"/>
      <c r="H243" s="117"/>
      <c r="I243" s="118"/>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row>
    <row r="244" spans="1:58" ht="14.25" customHeight="1">
      <c r="A244" s="117"/>
      <c r="B244" s="117"/>
      <c r="C244" s="117"/>
      <c r="D244" s="117"/>
      <c r="E244" s="117"/>
      <c r="F244" s="117"/>
      <c r="G244" s="117"/>
      <c r="H244" s="117"/>
      <c r="I244" s="118"/>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row>
    <row r="245" spans="1:58" ht="14.25" customHeight="1">
      <c r="A245" s="117"/>
      <c r="B245" s="117"/>
      <c r="C245" s="117"/>
      <c r="D245" s="117"/>
      <c r="E245" s="117"/>
      <c r="F245" s="117"/>
      <c r="G245" s="117"/>
      <c r="H245" s="117"/>
      <c r="I245" s="118"/>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row>
    <row r="246" spans="1:58" ht="14.25" customHeight="1">
      <c r="A246" s="117"/>
      <c r="B246" s="117"/>
      <c r="C246" s="117"/>
      <c r="D246" s="117"/>
      <c r="E246" s="117"/>
      <c r="F246" s="117"/>
      <c r="G246" s="117"/>
      <c r="H246" s="117"/>
      <c r="I246" s="118"/>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row>
    <row r="247" spans="1:58" ht="14.25" customHeight="1">
      <c r="A247" s="117"/>
      <c r="B247" s="117"/>
      <c r="C247" s="117"/>
      <c r="D247" s="117"/>
      <c r="E247" s="117"/>
      <c r="F247" s="117"/>
      <c r="G247" s="117"/>
      <c r="H247" s="117"/>
      <c r="I247" s="118"/>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row>
    <row r="248" spans="1:58" ht="14.25" customHeight="1">
      <c r="A248" s="117"/>
      <c r="B248" s="117"/>
      <c r="C248" s="117"/>
      <c r="D248" s="117"/>
      <c r="E248" s="117"/>
      <c r="F248" s="117"/>
      <c r="G248" s="117"/>
      <c r="H248" s="117"/>
      <c r="I248" s="118"/>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row>
    <row r="249" spans="1:58" ht="14.25" customHeight="1">
      <c r="A249" s="117"/>
      <c r="B249" s="117"/>
      <c r="C249" s="117"/>
      <c r="D249" s="117"/>
      <c r="E249" s="117"/>
      <c r="F249" s="117"/>
      <c r="G249" s="117"/>
      <c r="H249" s="117"/>
      <c r="I249" s="118"/>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row>
    <row r="250" spans="1:58" ht="14.25" customHeight="1">
      <c r="A250" s="117"/>
      <c r="B250" s="117"/>
      <c r="C250" s="117"/>
      <c r="D250" s="117"/>
      <c r="E250" s="117"/>
      <c r="F250" s="117"/>
      <c r="G250" s="117"/>
      <c r="H250" s="117"/>
      <c r="I250" s="118"/>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row>
    <row r="251" spans="1:58" ht="14.25" customHeight="1">
      <c r="A251" s="117"/>
      <c r="B251" s="117"/>
      <c r="C251" s="117"/>
      <c r="D251" s="117"/>
      <c r="E251" s="117"/>
      <c r="F251" s="117"/>
      <c r="G251" s="117"/>
      <c r="H251" s="117"/>
      <c r="I251" s="118"/>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row>
    <row r="252" spans="1:58" ht="14.25" customHeight="1">
      <c r="A252" s="117"/>
      <c r="B252" s="117"/>
      <c r="C252" s="117"/>
      <c r="D252" s="117"/>
      <c r="E252" s="117"/>
      <c r="F252" s="117"/>
      <c r="G252" s="117"/>
      <c r="H252" s="117"/>
      <c r="I252" s="118"/>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row>
    <row r="253" spans="1:58" ht="14.25" customHeight="1">
      <c r="A253" s="117"/>
      <c r="B253" s="117"/>
      <c r="C253" s="117"/>
      <c r="D253" s="117"/>
      <c r="E253" s="117"/>
      <c r="F253" s="117"/>
      <c r="G253" s="117"/>
      <c r="H253" s="117"/>
      <c r="I253" s="118"/>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row>
    <row r="254" spans="1:58" ht="14.25" customHeight="1">
      <c r="A254" s="117"/>
      <c r="B254" s="117"/>
      <c r="C254" s="117"/>
      <c r="D254" s="117"/>
      <c r="E254" s="117"/>
      <c r="F254" s="117"/>
      <c r="G254" s="117"/>
      <c r="H254" s="117"/>
      <c r="I254" s="118"/>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row>
    <row r="255" spans="1:58" ht="14.25" customHeight="1">
      <c r="A255" s="117"/>
      <c r="B255" s="117"/>
      <c r="C255" s="117"/>
      <c r="D255" s="117"/>
      <c r="E255" s="117"/>
      <c r="F255" s="117"/>
      <c r="G255" s="117"/>
      <c r="H255" s="117"/>
      <c r="I255" s="118"/>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row>
    <row r="256" spans="1:58" ht="14.25" customHeight="1">
      <c r="A256" s="117"/>
      <c r="B256" s="117"/>
      <c r="C256" s="117"/>
      <c r="D256" s="117"/>
      <c r="E256" s="117"/>
      <c r="F256" s="117"/>
      <c r="G256" s="117"/>
      <c r="H256" s="117"/>
      <c r="I256" s="118"/>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row>
    <row r="257" spans="1:58" ht="14.25" customHeight="1">
      <c r="A257" s="117"/>
      <c r="B257" s="117"/>
      <c r="C257" s="117"/>
      <c r="D257" s="117"/>
      <c r="E257" s="117"/>
      <c r="F257" s="117"/>
      <c r="G257" s="117"/>
      <c r="H257" s="117"/>
      <c r="I257" s="118"/>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row>
    <row r="258" spans="1:58" ht="14.25" customHeight="1">
      <c r="A258" s="117"/>
      <c r="B258" s="117"/>
      <c r="C258" s="117"/>
      <c r="D258" s="117"/>
      <c r="E258" s="117"/>
      <c r="F258" s="117"/>
      <c r="G258" s="117"/>
      <c r="H258" s="117"/>
      <c r="I258" s="118"/>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row>
    <row r="259" spans="1:58" ht="14.25" customHeight="1">
      <c r="A259" s="117"/>
      <c r="B259" s="117"/>
      <c r="C259" s="117"/>
      <c r="D259" s="117"/>
      <c r="E259" s="117"/>
      <c r="F259" s="117"/>
      <c r="G259" s="117"/>
      <c r="H259" s="117"/>
      <c r="I259" s="118"/>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row>
    <row r="260" spans="1:58" ht="14.25" customHeight="1">
      <c r="A260" s="117"/>
      <c r="B260" s="117"/>
      <c r="C260" s="117"/>
      <c r="D260" s="117"/>
      <c r="E260" s="117"/>
      <c r="F260" s="117"/>
      <c r="G260" s="117"/>
      <c r="H260" s="117"/>
      <c r="I260" s="118"/>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row>
    <row r="261" spans="1:58" ht="14.25" customHeight="1">
      <c r="A261" s="117"/>
      <c r="B261" s="117"/>
      <c r="C261" s="117"/>
      <c r="D261" s="117"/>
      <c r="E261" s="117"/>
      <c r="F261" s="117"/>
      <c r="G261" s="117"/>
      <c r="H261" s="117"/>
      <c r="I261" s="118"/>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row>
    <row r="262" spans="1:58" ht="14.25" customHeight="1">
      <c r="A262" s="117"/>
      <c r="B262" s="117"/>
      <c r="C262" s="117"/>
      <c r="D262" s="117"/>
      <c r="E262" s="117"/>
      <c r="F262" s="117"/>
      <c r="G262" s="117"/>
      <c r="H262" s="117"/>
      <c r="I262" s="118"/>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row>
    <row r="263" spans="1:58" ht="14.25" customHeight="1">
      <c r="A263" s="117"/>
      <c r="B263" s="117"/>
      <c r="C263" s="117"/>
      <c r="D263" s="117"/>
      <c r="E263" s="117"/>
      <c r="F263" s="117"/>
      <c r="G263" s="117"/>
      <c r="H263" s="117"/>
      <c r="I263" s="118"/>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row>
    <row r="264" spans="1:58" ht="14.25" customHeight="1">
      <c r="A264" s="117"/>
      <c r="B264" s="117"/>
      <c r="C264" s="117"/>
      <c r="D264" s="117"/>
      <c r="E264" s="117"/>
      <c r="F264" s="117"/>
      <c r="G264" s="117"/>
      <c r="H264" s="117"/>
      <c r="I264" s="118"/>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row>
    <row r="265" spans="1:58" ht="14.25" customHeight="1">
      <c r="A265" s="117"/>
      <c r="B265" s="117"/>
      <c r="C265" s="117"/>
      <c r="D265" s="117"/>
      <c r="E265" s="117"/>
      <c r="F265" s="117"/>
      <c r="G265" s="117"/>
      <c r="H265" s="117"/>
      <c r="I265" s="118"/>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row>
    <row r="266" spans="1:58" ht="14.25" customHeight="1">
      <c r="A266" s="117"/>
      <c r="B266" s="117"/>
      <c r="C266" s="117"/>
      <c r="D266" s="117"/>
      <c r="E266" s="117"/>
      <c r="F266" s="117"/>
      <c r="G266" s="117"/>
      <c r="H266" s="117"/>
      <c r="I266" s="118"/>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row>
    <row r="267" spans="1:58" ht="14.25" customHeight="1">
      <c r="A267" s="117"/>
      <c r="B267" s="117"/>
      <c r="C267" s="117"/>
      <c r="D267" s="117"/>
      <c r="E267" s="117"/>
      <c r="F267" s="117"/>
      <c r="G267" s="117"/>
      <c r="H267" s="117"/>
      <c r="I267" s="118"/>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row>
    <row r="268" spans="1:58" ht="14.25" customHeight="1">
      <c r="A268" s="117"/>
      <c r="B268" s="117"/>
      <c r="C268" s="117"/>
      <c r="D268" s="117"/>
      <c r="E268" s="117"/>
      <c r="F268" s="117"/>
      <c r="G268" s="117"/>
      <c r="H268" s="117"/>
      <c r="I268" s="118"/>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row>
    <row r="269" spans="1:58" ht="14.25" customHeight="1">
      <c r="A269" s="117"/>
      <c r="B269" s="117"/>
      <c r="C269" s="117"/>
      <c r="D269" s="117"/>
      <c r="E269" s="117"/>
      <c r="F269" s="117"/>
      <c r="G269" s="117"/>
      <c r="H269" s="117"/>
      <c r="I269" s="118"/>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row>
    <row r="270" spans="1:58" ht="14.25" customHeight="1">
      <c r="A270" s="117"/>
      <c r="B270" s="117"/>
      <c r="C270" s="117"/>
      <c r="D270" s="117"/>
      <c r="E270" s="117"/>
      <c r="F270" s="117"/>
      <c r="G270" s="117"/>
      <c r="H270" s="117"/>
      <c r="I270" s="118"/>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row>
    <row r="271" spans="1:58" ht="14.25" customHeight="1">
      <c r="A271" s="117"/>
      <c r="B271" s="117"/>
      <c r="C271" s="117"/>
      <c r="D271" s="117"/>
      <c r="E271" s="117"/>
      <c r="F271" s="117"/>
      <c r="G271" s="117"/>
      <c r="H271" s="117"/>
      <c r="I271" s="118"/>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row>
    <row r="272" spans="1:58" ht="14.25" customHeight="1">
      <c r="A272" s="117"/>
      <c r="B272" s="117"/>
      <c r="C272" s="117"/>
      <c r="D272" s="117"/>
      <c r="E272" s="117"/>
      <c r="F272" s="117"/>
      <c r="G272" s="117"/>
      <c r="H272" s="117"/>
      <c r="I272" s="118"/>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row>
    <row r="273" spans="1:58" ht="14.25" customHeight="1">
      <c r="A273" s="117"/>
      <c r="B273" s="117"/>
      <c r="C273" s="117"/>
      <c r="D273" s="117"/>
      <c r="E273" s="117"/>
      <c r="F273" s="117"/>
      <c r="G273" s="117"/>
      <c r="H273" s="117"/>
      <c r="I273" s="118"/>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row>
    <row r="274" spans="1:58" ht="14.25" customHeight="1">
      <c r="A274" s="117"/>
      <c r="B274" s="117"/>
      <c r="C274" s="117"/>
      <c r="D274" s="117"/>
      <c r="E274" s="117"/>
      <c r="F274" s="117"/>
      <c r="G274" s="117"/>
      <c r="H274" s="117"/>
      <c r="I274" s="118"/>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row>
    <row r="275" spans="1:58" ht="14.25" customHeight="1">
      <c r="A275" s="117"/>
      <c r="B275" s="117"/>
      <c r="C275" s="117"/>
      <c r="D275" s="117"/>
      <c r="E275" s="117"/>
      <c r="F275" s="117"/>
      <c r="G275" s="117"/>
      <c r="H275" s="117"/>
      <c r="I275" s="118"/>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row>
    <row r="276" spans="1:58" ht="14.25" customHeight="1">
      <c r="A276" s="117"/>
      <c r="B276" s="117"/>
      <c r="C276" s="117"/>
      <c r="D276" s="117"/>
      <c r="E276" s="117"/>
      <c r="F276" s="117"/>
      <c r="G276" s="117"/>
      <c r="H276" s="117"/>
      <c r="I276" s="118"/>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row>
    <row r="277" spans="1:58" ht="14.25" customHeight="1">
      <c r="A277" s="117"/>
      <c r="B277" s="117"/>
      <c r="C277" s="117"/>
      <c r="D277" s="117"/>
      <c r="E277" s="117"/>
      <c r="F277" s="117"/>
      <c r="G277" s="117"/>
      <c r="H277" s="117"/>
      <c r="I277" s="118"/>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row>
    <row r="278" spans="1:58" ht="14.25" customHeight="1">
      <c r="A278" s="117"/>
      <c r="B278" s="117"/>
      <c r="C278" s="117"/>
      <c r="D278" s="117"/>
      <c r="E278" s="117"/>
      <c r="F278" s="117"/>
      <c r="G278" s="117"/>
      <c r="H278" s="117"/>
      <c r="I278" s="118"/>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row>
    <row r="279" spans="1:58" ht="14.25" customHeight="1">
      <c r="A279" s="117"/>
      <c r="B279" s="117"/>
      <c r="C279" s="117"/>
      <c r="D279" s="117"/>
      <c r="E279" s="117"/>
      <c r="F279" s="117"/>
      <c r="G279" s="117"/>
      <c r="H279" s="117"/>
      <c r="I279" s="118"/>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row>
    <row r="280" spans="1:58" ht="14.25" customHeight="1">
      <c r="A280" s="117"/>
      <c r="B280" s="117"/>
      <c r="C280" s="117"/>
      <c r="D280" s="117"/>
      <c r="E280" s="117"/>
      <c r="F280" s="117"/>
      <c r="G280" s="117"/>
      <c r="H280" s="117"/>
      <c r="I280" s="118"/>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row>
    <row r="281" spans="1:58" ht="14.25" customHeight="1">
      <c r="A281" s="117"/>
      <c r="B281" s="117"/>
      <c r="C281" s="117"/>
      <c r="D281" s="117"/>
      <c r="E281" s="117"/>
      <c r="F281" s="117"/>
      <c r="G281" s="117"/>
      <c r="H281" s="117"/>
      <c r="I281" s="118"/>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row>
    <row r="282" spans="1:58" ht="14.25" customHeight="1">
      <c r="A282" s="117"/>
      <c r="B282" s="117"/>
      <c r="C282" s="117"/>
      <c r="D282" s="117"/>
      <c r="E282" s="117"/>
      <c r="F282" s="117"/>
      <c r="G282" s="117"/>
      <c r="H282" s="117"/>
      <c r="I282" s="118"/>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row>
    <row r="283" spans="1:58" ht="14.25" customHeight="1">
      <c r="A283" s="117"/>
      <c r="B283" s="117"/>
      <c r="C283" s="117"/>
      <c r="D283" s="117"/>
      <c r="E283" s="117"/>
      <c r="F283" s="117"/>
      <c r="G283" s="117"/>
      <c r="H283" s="117"/>
      <c r="I283" s="118"/>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row>
    <row r="284" spans="1:58" ht="14.25" customHeight="1">
      <c r="A284" s="117"/>
      <c r="B284" s="117"/>
      <c r="C284" s="117"/>
      <c r="D284" s="117"/>
      <c r="E284" s="117"/>
      <c r="F284" s="117"/>
      <c r="G284" s="117"/>
      <c r="H284" s="117"/>
      <c r="I284" s="118"/>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row>
    <row r="285" spans="1:58" ht="14.25" customHeight="1">
      <c r="A285" s="117"/>
      <c r="B285" s="117"/>
      <c r="C285" s="117"/>
      <c r="D285" s="117"/>
      <c r="E285" s="117"/>
      <c r="F285" s="117"/>
      <c r="G285" s="117"/>
      <c r="H285" s="117"/>
      <c r="I285" s="118"/>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row>
    <row r="286" spans="1:58" ht="14.25" customHeight="1">
      <c r="A286" s="117"/>
      <c r="B286" s="117"/>
      <c r="C286" s="117"/>
      <c r="D286" s="117"/>
      <c r="E286" s="117"/>
      <c r="F286" s="117"/>
      <c r="G286" s="117"/>
      <c r="H286" s="117"/>
      <c r="I286" s="118"/>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row>
    <row r="287" spans="1:58" ht="14.25" customHeight="1">
      <c r="A287" s="117"/>
      <c r="B287" s="117"/>
      <c r="C287" s="117"/>
      <c r="D287" s="117"/>
      <c r="E287" s="117"/>
      <c r="F287" s="117"/>
      <c r="G287" s="117"/>
      <c r="H287" s="117"/>
      <c r="I287" s="118"/>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row>
    <row r="288" spans="1:58" ht="14.25" customHeight="1">
      <c r="A288" s="117"/>
      <c r="B288" s="117"/>
      <c r="C288" s="117"/>
      <c r="D288" s="117"/>
      <c r="E288" s="117"/>
      <c r="F288" s="117"/>
      <c r="G288" s="117"/>
      <c r="H288" s="117"/>
      <c r="I288" s="118"/>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row>
    <row r="289" spans="1:58" ht="14.25" customHeight="1">
      <c r="A289" s="117"/>
      <c r="B289" s="117"/>
      <c r="C289" s="117"/>
      <c r="D289" s="117"/>
      <c r="E289" s="117"/>
      <c r="F289" s="117"/>
      <c r="G289" s="117"/>
      <c r="H289" s="117"/>
      <c r="I289" s="118"/>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row>
    <row r="290" spans="1:58" ht="14.25" customHeight="1">
      <c r="A290" s="117"/>
      <c r="B290" s="117"/>
      <c r="C290" s="117"/>
      <c r="D290" s="117"/>
      <c r="E290" s="117"/>
      <c r="F290" s="117"/>
      <c r="G290" s="117"/>
      <c r="H290" s="117"/>
      <c r="I290" s="118"/>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row>
    <row r="291" spans="1:58" ht="14.25" customHeight="1">
      <c r="A291" s="117"/>
      <c r="B291" s="117"/>
      <c r="C291" s="117"/>
      <c r="D291" s="117"/>
      <c r="E291" s="117"/>
      <c r="F291" s="117"/>
      <c r="G291" s="117"/>
      <c r="H291" s="117"/>
      <c r="I291" s="118"/>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row>
    <row r="292" spans="1:58" ht="14.25" customHeight="1">
      <c r="A292" s="117"/>
      <c r="B292" s="117"/>
      <c r="C292" s="117"/>
      <c r="D292" s="117"/>
      <c r="E292" s="117"/>
      <c r="F292" s="117"/>
      <c r="G292" s="117"/>
      <c r="H292" s="117"/>
      <c r="I292" s="118"/>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row>
    <row r="293" spans="1:58" ht="14.25" customHeight="1">
      <c r="A293" s="117"/>
      <c r="B293" s="117"/>
      <c r="C293" s="117"/>
      <c r="D293" s="117"/>
      <c r="E293" s="117"/>
      <c r="F293" s="117"/>
      <c r="G293" s="117"/>
      <c r="H293" s="117"/>
      <c r="I293" s="118"/>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row>
    <row r="294" spans="1:58" ht="14.25" customHeight="1">
      <c r="A294" s="117"/>
      <c r="B294" s="117"/>
      <c r="C294" s="117"/>
      <c r="D294" s="117"/>
      <c r="E294" s="117"/>
      <c r="F294" s="117"/>
      <c r="G294" s="117"/>
      <c r="H294" s="117"/>
      <c r="I294" s="118"/>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row>
    <row r="295" spans="1:58" ht="14.25" customHeight="1">
      <c r="A295" s="117"/>
      <c r="B295" s="117"/>
      <c r="C295" s="117"/>
      <c r="D295" s="117"/>
      <c r="E295" s="117"/>
      <c r="F295" s="117"/>
      <c r="G295" s="117"/>
      <c r="H295" s="117"/>
      <c r="I295" s="118"/>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row>
    <row r="296" spans="1:58" ht="14.25" customHeight="1">
      <c r="A296" s="117"/>
      <c r="B296" s="117"/>
      <c r="C296" s="117"/>
      <c r="D296" s="117"/>
      <c r="E296" s="117"/>
      <c r="F296" s="117"/>
      <c r="G296" s="117"/>
      <c r="H296" s="117"/>
      <c r="I296" s="118"/>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row>
    <row r="297" spans="1:58" ht="14.25" customHeight="1">
      <c r="A297" s="117"/>
      <c r="B297" s="117"/>
      <c r="C297" s="117"/>
      <c r="D297" s="117"/>
      <c r="E297" s="117"/>
      <c r="F297" s="117"/>
      <c r="G297" s="117"/>
      <c r="H297" s="117"/>
      <c r="I297" s="118"/>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row>
    <row r="298" spans="1:58" ht="14.25" customHeight="1">
      <c r="A298" s="117"/>
      <c r="B298" s="117"/>
      <c r="C298" s="117"/>
      <c r="D298" s="117"/>
      <c r="E298" s="117"/>
      <c r="F298" s="117"/>
      <c r="G298" s="117"/>
      <c r="H298" s="117"/>
      <c r="I298" s="118"/>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row>
    <row r="299" spans="1:58" ht="14.25" customHeight="1">
      <c r="A299" s="117"/>
      <c r="B299" s="117"/>
      <c r="C299" s="117"/>
      <c r="D299" s="117"/>
      <c r="E299" s="117"/>
      <c r="F299" s="117"/>
      <c r="G299" s="117"/>
      <c r="H299" s="117"/>
      <c r="I299" s="118"/>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row>
    <row r="300" spans="1:58" ht="14.25" customHeight="1">
      <c r="A300" s="117"/>
      <c r="B300" s="117"/>
      <c r="C300" s="117"/>
      <c r="D300" s="117"/>
      <c r="E300" s="117"/>
      <c r="F300" s="117"/>
      <c r="G300" s="117"/>
      <c r="H300" s="117"/>
      <c r="I300" s="118"/>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row>
    <row r="301" spans="1:58" ht="14.25" customHeight="1">
      <c r="A301" s="117"/>
      <c r="B301" s="117"/>
      <c r="C301" s="117"/>
      <c r="D301" s="117"/>
      <c r="E301" s="117"/>
      <c r="F301" s="117"/>
      <c r="G301" s="117"/>
      <c r="H301" s="117"/>
      <c r="I301" s="118"/>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row>
    <row r="302" spans="1:58" ht="14.25" customHeight="1">
      <c r="A302" s="117"/>
      <c r="B302" s="117"/>
      <c r="C302" s="117"/>
      <c r="D302" s="117"/>
      <c r="E302" s="117"/>
      <c r="F302" s="117"/>
      <c r="G302" s="117"/>
      <c r="H302" s="117"/>
      <c r="I302" s="118"/>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row>
    <row r="303" spans="1:58" ht="14.25" customHeight="1">
      <c r="A303" s="117"/>
      <c r="B303" s="117"/>
      <c r="C303" s="117"/>
      <c r="D303" s="117"/>
      <c r="E303" s="117"/>
      <c r="F303" s="117"/>
      <c r="G303" s="117"/>
      <c r="H303" s="117"/>
      <c r="I303" s="118"/>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row>
    <row r="304" spans="1:58" ht="14.25" customHeight="1">
      <c r="A304" s="117"/>
      <c r="B304" s="117"/>
      <c r="C304" s="117"/>
      <c r="D304" s="117"/>
      <c r="E304" s="117"/>
      <c r="F304" s="117"/>
      <c r="G304" s="117"/>
      <c r="H304" s="117"/>
      <c r="I304" s="118"/>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row>
    <row r="305" spans="1:58" ht="14.25" customHeight="1">
      <c r="A305" s="117"/>
      <c r="B305" s="117"/>
      <c r="C305" s="117"/>
      <c r="D305" s="117"/>
      <c r="E305" s="117"/>
      <c r="F305" s="117"/>
      <c r="G305" s="117"/>
      <c r="H305" s="117"/>
      <c r="I305" s="118"/>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row>
    <row r="306" spans="1:58" ht="14.25" customHeight="1">
      <c r="A306" s="117"/>
      <c r="B306" s="117"/>
      <c r="C306" s="117"/>
      <c r="D306" s="117"/>
      <c r="E306" s="117"/>
      <c r="F306" s="117"/>
      <c r="G306" s="117"/>
      <c r="H306" s="117"/>
      <c r="I306" s="118"/>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row>
    <row r="307" spans="1:58" ht="14.25" customHeight="1">
      <c r="A307" s="117"/>
      <c r="B307" s="117"/>
      <c r="C307" s="117"/>
      <c r="D307" s="117"/>
      <c r="E307" s="117"/>
      <c r="F307" s="117"/>
      <c r="G307" s="117"/>
      <c r="H307" s="117"/>
      <c r="I307" s="118"/>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row>
    <row r="308" spans="1:58" ht="14.25" customHeight="1">
      <c r="A308" s="117"/>
      <c r="B308" s="117"/>
      <c r="C308" s="117"/>
      <c r="D308" s="117"/>
      <c r="E308" s="117"/>
      <c r="F308" s="117"/>
      <c r="G308" s="117"/>
      <c r="H308" s="117"/>
      <c r="I308" s="118"/>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row>
    <row r="309" spans="1:58" ht="14.25" customHeight="1">
      <c r="A309" s="117"/>
      <c r="B309" s="117"/>
      <c r="C309" s="117"/>
      <c r="D309" s="117"/>
      <c r="E309" s="117"/>
      <c r="F309" s="117"/>
      <c r="G309" s="117"/>
      <c r="H309" s="117"/>
      <c r="I309" s="118"/>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row>
    <row r="310" spans="1:58" ht="14.25" customHeight="1">
      <c r="A310" s="117"/>
      <c r="B310" s="117"/>
      <c r="C310" s="117"/>
      <c r="D310" s="117"/>
      <c r="E310" s="117"/>
      <c r="F310" s="117"/>
      <c r="G310" s="117"/>
      <c r="H310" s="117"/>
      <c r="I310" s="118"/>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row>
    <row r="311" spans="1:58" ht="14.25" customHeight="1">
      <c r="A311" s="117"/>
      <c r="B311" s="117"/>
      <c r="C311" s="117"/>
      <c r="D311" s="117"/>
      <c r="E311" s="117"/>
      <c r="F311" s="117"/>
      <c r="G311" s="117"/>
      <c r="H311" s="117"/>
      <c r="I311" s="118"/>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row>
    <row r="312" spans="1:58" ht="14.25" customHeight="1">
      <c r="A312" s="117"/>
      <c r="B312" s="117"/>
      <c r="C312" s="117"/>
      <c r="D312" s="117"/>
      <c r="E312" s="117"/>
      <c r="F312" s="117"/>
      <c r="G312" s="117"/>
      <c r="H312" s="117"/>
      <c r="I312" s="118"/>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row>
    <row r="313" spans="1:58" ht="14.25" customHeight="1">
      <c r="A313" s="117"/>
      <c r="B313" s="117"/>
      <c r="C313" s="117"/>
      <c r="D313" s="117"/>
      <c r="E313" s="117"/>
      <c r="F313" s="117"/>
      <c r="G313" s="117"/>
      <c r="H313" s="117"/>
      <c r="I313" s="118"/>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row>
    <row r="314" spans="1:58" ht="14.25" customHeight="1">
      <c r="A314" s="117"/>
      <c r="B314" s="117"/>
      <c r="C314" s="117"/>
      <c r="D314" s="117"/>
      <c r="E314" s="117"/>
      <c r="F314" s="117"/>
      <c r="G314" s="117"/>
      <c r="H314" s="117"/>
      <c r="I314" s="118"/>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row>
    <row r="315" spans="1:58" ht="14.25" customHeight="1">
      <c r="A315" s="117"/>
      <c r="B315" s="117"/>
      <c r="C315" s="117"/>
      <c r="D315" s="117"/>
      <c r="E315" s="117"/>
      <c r="F315" s="117"/>
      <c r="G315" s="117"/>
      <c r="H315" s="117"/>
      <c r="I315" s="118"/>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row>
    <row r="316" spans="1:58" ht="14.25" customHeight="1">
      <c r="A316" s="117"/>
      <c r="B316" s="117"/>
      <c r="C316" s="117"/>
      <c r="D316" s="117"/>
      <c r="E316" s="117"/>
      <c r="F316" s="117"/>
      <c r="G316" s="117"/>
      <c r="H316" s="117"/>
      <c r="I316" s="118"/>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row>
    <row r="317" spans="1:58" ht="14.25" customHeight="1">
      <c r="A317" s="117"/>
      <c r="B317" s="117"/>
      <c r="C317" s="117"/>
      <c r="D317" s="117"/>
      <c r="E317" s="117"/>
      <c r="F317" s="117"/>
      <c r="G317" s="117"/>
      <c r="H317" s="117"/>
      <c r="I317" s="118"/>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row>
    <row r="318" spans="1:58" ht="14.25" customHeight="1">
      <c r="A318" s="117"/>
      <c r="B318" s="117"/>
      <c r="C318" s="117"/>
      <c r="D318" s="117"/>
      <c r="E318" s="117"/>
      <c r="F318" s="117"/>
      <c r="G318" s="117"/>
      <c r="H318" s="117"/>
      <c r="I318" s="118"/>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row>
    <row r="319" spans="1:58" ht="14.25" customHeight="1">
      <c r="A319" s="117"/>
      <c r="B319" s="117"/>
      <c r="C319" s="117"/>
      <c r="D319" s="117"/>
      <c r="E319" s="117"/>
      <c r="F319" s="117"/>
      <c r="G319" s="117"/>
      <c r="H319" s="117"/>
      <c r="I319" s="118"/>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row>
    <row r="320" spans="1:58" ht="14.25" customHeight="1">
      <c r="A320" s="117"/>
      <c r="B320" s="117"/>
      <c r="C320" s="117"/>
      <c r="D320" s="117"/>
      <c r="E320" s="117"/>
      <c r="F320" s="117"/>
      <c r="G320" s="117"/>
      <c r="H320" s="117"/>
      <c r="I320" s="118"/>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row>
    <row r="321" spans="1:58" ht="14.25" customHeight="1">
      <c r="A321" s="117"/>
      <c r="B321" s="117"/>
      <c r="C321" s="117"/>
      <c r="D321" s="117"/>
      <c r="E321" s="117"/>
      <c r="F321" s="117"/>
      <c r="G321" s="117"/>
      <c r="H321" s="117"/>
      <c r="I321" s="118"/>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row>
    <row r="322" spans="1:58" ht="14.25" customHeight="1">
      <c r="A322" s="117"/>
      <c r="B322" s="117"/>
      <c r="C322" s="117"/>
      <c r="D322" s="117"/>
      <c r="E322" s="117"/>
      <c r="F322" s="117"/>
      <c r="G322" s="117"/>
      <c r="H322" s="117"/>
      <c r="I322" s="118"/>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row>
    <row r="323" spans="1:58" ht="14.25" customHeight="1">
      <c r="A323" s="117"/>
      <c r="B323" s="117"/>
      <c r="C323" s="117"/>
      <c r="D323" s="117"/>
      <c r="E323" s="117"/>
      <c r="F323" s="117"/>
      <c r="G323" s="117"/>
      <c r="H323" s="117"/>
      <c r="I323" s="118"/>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row>
    <row r="324" spans="1:58" ht="14.25" customHeight="1">
      <c r="A324" s="117"/>
      <c r="B324" s="117"/>
      <c r="C324" s="117"/>
      <c r="D324" s="117"/>
      <c r="E324" s="117"/>
      <c r="F324" s="117"/>
      <c r="G324" s="117"/>
      <c r="H324" s="117"/>
      <c r="I324" s="118"/>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row>
    <row r="325" spans="1:58" ht="14.25" customHeight="1">
      <c r="A325" s="117"/>
      <c r="B325" s="117"/>
      <c r="C325" s="117"/>
      <c r="D325" s="117"/>
      <c r="E325" s="117"/>
      <c r="F325" s="117"/>
      <c r="G325" s="117"/>
      <c r="H325" s="117"/>
      <c r="I325" s="118"/>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row>
    <row r="326" spans="1:58" ht="14.25" customHeight="1">
      <c r="A326" s="117"/>
      <c r="B326" s="117"/>
      <c r="C326" s="117"/>
      <c r="D326" s="117"/>
      <c r="E326" s="117"/>
      <c r="F326" s="117"/>
      <c r="G326" s="117"/>
      <c r="H326" s="117"/>
      <c r="I326" s="118"/>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row>
    <row r="327" spans="1:58" ht="14.25" customHeight="1">
      <c r="A327" s="117"/>
      <c r="B327" s="117"/>
      <c r="C327" s="117"/>
      <c r="D327" s="117"/>
      <c r="E327" s="117"/>
      <c r="F327" s="117"/>
      <c r="G327" s="117"/>
      <c r="H327" s="117"/>
      <c r="I327" s="118"/>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row>
    <row r="328" spans="1:58" ht="14.25" customHeight="1">
      <c r="A328" s="117"/>
      <c r="B328" s="117"/>
      <c r="C328" s="117"/>
      <c r="D328" s="117"/>
      <c r="E328" s="117"/>
      <c r="F328" s="117"/>
      <c r="G328" s="117"/>
      <c r="H328" s="117"/>
      <c r="I328" s="118"/>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row>
    <row r="329" spans="1:58" ht="14.25" customHeight="1">
      <c r="A329" s="117"/>
      <c r="B329" s="117"/>
      <c r="C329" s="117"/>
      <c r="D329" s="117"/>
      <c r="E329" s="117"/>
      <c r="F329" s="117"/>
      <c r="G329" s="117"/>
      <c r="H329" s="117"/>
      <c r="I329" s="118"/>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row>
    <row r="330" spans="1:58" ht="14.25" customHeight="1">
      <c r="A330" s="117"/>
      <c r="B330" s="117"/>
      <c r="C330" s="117"/>
      <c r="D330" s="117"/>
      <c r="E330" s="117"/>
      <c r="F330" s="117"/>
      <c r="G330" s="117"/>
      <c r="H330" s="117"/>
      <c r="I330" s="118"/>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row>
    <row r="331" spans="1:58" ht="14.25" customHeight="1">
      <c r="A331" s="117"/>
      <c r="B331" s="117"/>
      <c r="C331" s="117"/>
      <c r="D331" s="117"/>
      <c r="E331" s="117"/>
      <c r="F331" s="117"/>
      <c r="G331" s="117"/>
      <c r="H331" s="117"/>
      <c r="I331" s="118"/>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row>
    <row r="332" spans="1:58" ht="14.25" customHeight="1">
      <c r="A332" s="117"/>
      <c r="B332" s="117"/>
      <c r="C332" s="117"/>
      <c r="D332" s="117"/>
      <c r="E332" s="117"/>
      <c r="F332" s="117"/>
      <c r="G332" s="117"/>
      <c r="H332" s="117"/>
      <c r="I332" s="118"/>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row>
    <row r="333" spans="1:58" ht="14.25" customHeight="1">
      <c r="A333" s="117"/>
      <c r="B333" s="117"/>
      <c r="C333" s="117"/>
      <c r="D333" s="117"/>
      <c r="E333" s="117"/>
      <c r="F333" s="117"/>
      <c r="G333" s="117"/>
      <c r="H333" s="117"/>
      <c r="I333" s="118"/>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row>
    <row r="334" spans="1:58" ht="14.25" customHeight="1">
      <c r="A334" s="117"/>
      <c r="B334" s="117"/>
      <c r="C334" s="117"/>
      <c r="D334" s="117"/>
      <c r="E334" s="117"/>
      <c r="F334" s="117"/>
      <c r="G334" s="117"/>
      <c r="H334" s="117"/>
      <c r="I334" s="118"/>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row>
    <row r="335" spans="1:58" ht="14.25" customHeight="1">
      <c r="A335" s="117"/>
      <c r="B335" s="117"/>
      <c r="C335" s="117"/>
      <c r="D335" s="117"/>
      <c r="E335" s="117"/>
      <c r="F335" s="117"/>
      <c r="G335" s="117"/>
      <c r="H335" s="117"/>
      <c r="I335" s="118"/>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row>
    <row r="336" spans="1:58" ht="14.25" customHeight="1">
      <c r="A336" s="117"/>
      <c r="B336" s="117"/>
      <c r="C336" s="117"/>
      <c r="D336" s="117"/>
      <c r="E336" s="117"/>
      <c r="F336" s="117"/>
      <c r="G336" s="117"/>
      <c r="H336" s="117"/>
      <c r="I336" s="118"/>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row>
    <row r="337" spans="1:58" ht="14.25" customHeight="1">
      <c r="A337" s="117"/>
      <c r="B337" s="117"/>
      <c r="C337" s="117"/>
      <c r="D337" s="117"/>
      <c r="E337" s="117"/>
      <c r="F337" s="117"/>
      <c r="G337" s="117"/>
      <c r="H337" s="117"/>
      <c r="I337" s="118"/>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row>
    <row r="338" spans="1:58" ht="14.25" customHeight="1">
      <c r="A338" s="117"/>
      <c r="B338" s="117"/>
      <c r="C338" s="117"/>
      <c r="D338" s="117"/>
      <c r="E338" s="117"/>
      <c r="F338" s="117"/>
      <c r="G338" s="117"/>
      <c r="H338" s="117"/>
      <c r="I338" s="118"/>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row>
    <row r="339" spans="1:58" ht="14.25" customHeight="1">
      <c r="A339" s="117"/>
      <c r="B339" s="117"/>
      <c r="C339" s="117"/>
      <c r="D339" s="117"/>
      <c r="E339" s="117"/>
      <c r="F339" s="117"/>
      <c r="G339" s="117"/>
      <c r="H339" s="117"/>
      <c r="I339" s="118"/>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row>
    <row r="340" spans="1:58" ht="14.25" customHeight="1">
      <c r="A340" s="117"/>
      <c r="B340" s="117"/>
      <c r="C340" s="117"/>
      <c r="D340" s="117"/>
      <c r="E340" s="117"/>
      <c r="F340" s="117"/>
      <c r="G340" s="117"/>
      <c r="H340" s="117"/>
      <c r="I340" s="118"/>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row>
    <row r="341" spans="1:58" ht="14.25" customHeight="1">
      <c r="A341" s="117"/>
      <c r="B341" s="117"/>
      <c r="C341" s="117"/>
      <c r="D341" s="117"/>
      <c r="E341" s="117"/>
      <c r="F341" s="117"/>
      <c r="G341" s="117"/>
      <c r="H341" s="117"/>
      <c r="I341" s="118"/>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row>
    <row r="342" spans="1:58" ht="14.25" customHeight="1">
      <c r="A342" s="117"/>
      <c r="B342" s="117"/>
      <c r="C342" s="117"/>
      <c r="D342" s="117"/>
      <c r="E342" s="117"/>
      <c r="F342" s="117"/>
      <c r="G342" s="117"/>
      <c r="H342" s="117"/>
      <c r="I342" s="118"/>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row>
    <row r="343" spans="1:58" ht="14.25" customHeight="1">
      <c r="A343" s="117"/>
      <c r="B343" s="117"/>
      <c r="C343" s="117"/>
      <c r="D343" s="117"/>
      <c r="E343" s="117"/>
      <c r="F343" s="117"/>
      <c r="G343" s="117"/>
      <c r="H343" s="117"/>
      <c r="I343" s="118"/>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row>
    <row r="344" spans="1:58" ht="14.25" customHeight="1">
      <c r="A344" s="117"/>
      <c r="B344" s="117"/>
      <c r="C344" s="117"/>
      <c r="D344" s="117"/>
      <c r="E344" s="117"/>
      <c r="F344" s="117"/>
      <c r="G344" s="117"/>
      <c r="H344" s="117"/>
      <c r="I344" s="118"/>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row>
    <row r="345" spans="1:58" ht="14.25" customHeight="1">
      <c r="A345" s="117"/>
      <c r="B345" s="117"/>
      <c r="C345" s="117"/>
      <c r="D345" s="117"/>
      <c r="E345" s="117"/>
      <c r="F345" s="117"/>
      <c r="G345" s="117"/>
      <c r="H345" s="117"/>
      <c r="I345" s="118"/>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row>
    <row r="346" spans="1:58" ht="14.25" customHeight="1">
      <c r="A346" s="117"/>
      <c r="B346" s="117"/>
      <c r="C346" s="117"/>
      <c r="D346" s="117"/>
      <c r="E346" s="117"/>
      <c r="F346" s="117"/>
      <c r="G346" s="117"/>
      <c r="H346" s="117"/>
      <c r="I346" s="118"/>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row>
    <row r="347" spans="1:58" ht="14.25" customHeight="1">
      <c r="A347" s="117"/>
      <c r="B347" s="117"/>
      <c r="C347" s="117"/>
      <c r="D347" s="117"/>
      <c r="E347" s="117"/>
      <c r="F347" s="117"/>
      <c r="G347" s="117"/>
      <c r="H347" s="117"/>
      <c r="I347" s="118"/>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row>
    <row r="348" spans="1:58" ht="14.25" customHeight="1">
      <c r="A348" s="117"/>
      <c r="B348" s="117"/>
      <c r="C348" s="117"/>
      <c r="D348" s="117"/>
      <c r="E348" s="117"/>
      <c r="F348" s="117"/>
      <c r="G348" s="117"/>
      <c r="H348" s="117"/>
      <c r="I348" s="118"/>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row>
    <row r="349" spans="1:58" ht="14.25" customHeight="1">
      <c r="A349" s="117"/>
      <c r="B349" s="117"/>
      <c r="C349" s="117"/>
      <c r="D349" s="117"/>
      <c r="E349" s="117"/>
      <c r="F349" s="117"/>
      <c r="G349" s="117"/>
      <c r="H349" s="117"/>
      <c r="I349" s="118"/>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row>
    <row r="350" spans="1:58" ht="14.25" customHeight="1">
      <c r="A350" s="117"/>
      <c r="B350" s="117"/>
      <c r="C350" s="117"/>
      <c r="D350" s="117"/>
      <c r="E350" s="117"/>
      <c r="F350" s="117"/>
      <c r="G350" s="117"/>
      <c r="H350" s="117"/>
      <c r="I350" s="118"/>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row>
    <row r="351" spans="1:58" ht="14.25" customHeight="1">
      <c r="A351" s="117"/>
      <c r="B351" s="117"/>
      <c r="C351" s="117"/>
      <c r="D351" s="117"/>
      <c r="E351" s="117"/>
      <c r="F351" s="117"/>
      <c r="G351" s="117"/>
      <c r="H351" s="117"/>
      <c r="I351" s="118"/>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row>
    <row r="352" spans="1:58" ht="14.25" customHeight="1">
      <c r="A352" s="117"/>
      <c r="B352" s="117"/>
      <c r="C352" s="117"/>
      <c r="D352" s="117"/>
      <c r="E352" s="117"/>
      <c r="F352" s="117"/>
      <c r="G352" s="117"/>
      <c r="H352" s="117"/>
      <c r="I352" s="118"/>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row>
    <row r="353" spans="1:58" ht="14.25" customHeight="1">
      <c r="A353" s="117"/>
      <c r="B353" s="117"/>
      <c r="C353" s="117"/>
      <c r="D353" s="117"/>
      <c r="E353" s="117"/>
      <c r="F353" s="117"/>
      <c r="G353" s="117"/>
      <c r="H353" s="117"/>
      <c r="I353" s="118"/>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row>
    <row r="354" spans="1:58" ht="14.25" customHeight="1">
      <c r="A354" s="117"/>
      <c r="B354" s="117"/>
      <c r="C354" s="117"/>
      <c r="D354" s="117"/>
      <c r="E354" s="117"/>
      <c r="F354" s="117"/>
      <c r="G354" s="117"/>
      <c r="H354" s="117"/>
      <c r="I354" s="118"/>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row>
    <row r="355" spans="1:58" ht="14.25" customHeight="1">
      <c r="A355" s="117"/>
      <c r="B355" s="117"/>
      <c r="C355" s="117"/>
      <c r="D355" s="117"/>
      <c r="E355" s="117"/>
      <c r="F355" s="117"/>
      <c r="G355" s="117"/>
      <c r="H355" s="117"/>
      <c r="I355" s="118"/>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row>
    <row r="356" spans="1:58" ht="14.25" customHeight="1">
      <c r="A356" s="117"/>
      <c r="B356" s="117"/>
      <c r="C356" s="117"/>
      <c r="D356" s="117"/>
      <c r="E356" s="117"/>
      <c r="F356" s="117"/>
      <c r="G356" s="117"/>
      <c r="H356" s="117"/>
      <c r="I356" s="118"/>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row>
    <row r="357" spans="1:58" ht="14.25" customHeight="1">
      <c r="A357" s="117"/>
      <c r="B357" s="117"/>
      <c r="C357" s="117"/>
      <c r="D357" s="117"/>
      <c r="E357" s="117"/>
      <c r="F357" s="117"/>
      <c r="G357" s="117"/>
      <c r="H357" s="117"/>
      <c r="I357" s="118"/>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row>
    <row r="358" spans="1:58" ht="14.25" customHeight="1">
      <c r="A358" s="117"/>
      <c r="B358" s="117"/>
      <c r="C358" s="117"/>
      <c r="D358" s="117"/>
      <c r="E358" s="117"/>
      <c r="F358" s="117"/>
      <c r="G358" s="117"/>
      <c r="H358" s="117"/>
      <c r="I358" s="118"/>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row>
    <row r="359" spans="1:58" ht="14.25" customHeight="1">
      <c r="A359" s="117"/>
      <c r="B359" s="117"/>
      <c r="C359" s="117"/>
      <c r="D359" s="117"/>
      <c r="E359" s="117"/>
      <c r="F359" s="117"/>
      <c r="G359" s="117"/>
      <c r="H359" s="117"/>
      <c r="I359" s="118"/>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row>
    <row r="360" spans="1:58" ht="14.25" customHeight="1">
      <c r="A360" s="117"/>
      <c r="B360" s="117"/>
      <c r="C360" s="117"/>
      <c r="D360" s="117"/>
      <c r="E360" s="117"/>
      <c r="F360" s="117"/>
      <c r="G360" s="117"/>
      <c r="H360" s="117"/>
      <c r="I360" s="118"/>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row>
    <row r="361" spans="1:58" ht="14.25" customHeight="1">
      <c r="A361" s="117"/>
      <c r="B361" s="117"/>
      <c r="C361" s="117"/>
      <c r="D361" s="117"/>
      <c r="E361" s="117"/>
      <c r="F361" s="117"/>
      <c r="G361" s="117"/>
      <c r="H361" s="117"/>
      <c r="I361" s="118"/>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row>
    <row r="362" spans="1:58" ht="14.25" customHeight="1">
      <c r="A362" s="117"/>
      <c r="B362" s="117"/>
      <c r="C362" s="117"/>
      <c r="D362" s="117"/>
      <c r="E362" s="117"/>
      <c r="F362" s="117"/>
      <c r="G362" s="117"/>
      <c r="H362" s="117"/>
      <c r="I362" s="118"/>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row>
    <row r="363" spans="1:58" ht="14.25" customHeight="1">
      <c r="A363" s="117"/>
      <c r="B363" s="117"/>
      <c r="C363" s="117"/>
      <c r="D363" s="117"/>
      <c r="E363" s="117"/>
      <c r="F363" s="117"/>
      <c r="G363" s="117"/>
      <c r="H363" s="117"/>
      <c r="I363" s="118"/>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row>
    <row r="364" spans="1:58" ht="14.25" customHeight="1">
      <c r="A364" s="117"/>
      <c r="B364" s="117"/>
      <c r="C364" s="117"/>
      <c r="D364" s="117"/>
      <c r="E364" s="117"/>
      <c r="F364" s="117"/>
      <c r="G364" s="117"/>
      <c r="H364" s="117"/>
      <c r="I364" s="118"/>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row>
    <row r="365" spans="1:58" ht="14.25" customHeight="1">
      <c r="A365" s="117"/>
      <c r="B365" s="117"/>
      <c r="C365" s="117"/>
      <c r="D365" s="117"/>
      <c r="E365" s="117"/>
      <c r="F365" s="117"/>
      <c r="G365" s="117"/>
      <c r="H365" s="117"/>
      <c r="I365" s="118"/>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row>
    <row r="366" spans="1:58" ht="14.25" customHeight="1">
      <c r="A366" s="117"/>
      <c r="B366" s="117"/>
      <c r="C366" s="117"/>
      <c r="D366" s="117"/>
      <c r="E366" s="117"/>
      <c r="F366" s="117"/>
      <c r="G366" s="117"/>
      <c r="H366" s="117"/>
      <c r="I366" s="118"/>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row>
    <row r="367" spans="1:58" ht="14.25" customHeight="1">
      <c r="A367" s="117"/>
      <c r="B367" s="117"/>
      <c r="C367" s="117"/>
      <c r="D367" s="117"/>
      <c r="E367" s="117"/>
      <c r="F367" s="117"/>
      <c r="G367" s="117"/>
      <c r="H367" s="117"/>
      <c r="I367" s="118"/>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row>
    <row r="368" spans="1:58" ht="14.25" customHeight="1">
      <c r="A368" s="117"/>
      <c r="B368" s="117"/>
      <c r="C368" s="117"/>
      <c r="D368" s="117"/>
      <c r="E368" s="117"/>
      <c r="F368" s="117"/>
      <c r="G368" s="117"/>
      <c r="H368" s="117"/>
      <c r="I368" s="118"/>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row>
    <row r="369" spans="1:58" ht="14.25" customHeight="1">
      <c r="A369" s="117"/>
      <c r="B369" s="117"/>
      <c r="C369" s="117"/>
      <c r="D369" s="117"/>
      <c r="E369" s="117"/>
      <c r="F369" s="117"/>
      <c r="G369" s="117"/>
      <c r="H369" s="117"/>
      <c r="I369" s="118"/>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row>
    <row r="370" spans="1:58" ht="14.25" customHeight="1">
      <c r="A370" s="117"/>
      <c r="B370" s="117"/>
      <c r="C370" s="117"/>
      <c r="D370" s="117"/>
      <c r="E370" s="117"/>
      <c r="F370" s="117"/>
      <c r="G370" s="117"/>
      <c r="H370" s="117"/>
      <c r="I370" s="118"/>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row>
    <row r="371" spans="1:58" ht="14.25" customHeight="1">
      <c r="A371" s="117"/>
      <c r="B371" s="117"/>
      <c r="C371" s="117"/>
      <c r="D371" s="117"/>
      <c r="E371" s="117"/>
      <c r="F371" s="117"/>
      <c r="G371" s="117"/>
      <c r="H371" s="117"/>
      <c r="I371" s="118"/>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row>
    <row r="372" spans="1:58" ht="14.25" customHeight="1">
      <c r="A372" s="117"/>
      <c r="B372" s="117"/>
      <c r="C372" s="117"/>
      <c r="D372" s="117"/>
      <c r="E372" s="117"/>
      <c r="F372" s="117"/>
      <c r="G372" s="117"/>
      <c r="H372" s="117"/>
      <c r="I372" s="118"/>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row>
    <row r="373" spans="1:58" ht="14.25" customHeight="1">
      <c r="A373" s="117"/>
      <c r="B373" s="117"/>
      <c r="C373" s="117"/>
      <c r="D373" s="117"/>
      <c r="E373" s="117"/>
      <c r="F373" s="117"/>
      <c r="G373" s="117"/>
      <c r="H373" s="117"/>
      <c r="I373" s="118"/>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row>
    <row r="374" spans="1:58" ht="14.25" customHeight="1">
      <c r="A374" s="117"/>
      <c r="B374" s="117"/>
      <c r="C374" s="117"/>
      <c r="D374" s="117"/>
      <c r="E374" s="117"/>
      <c r="F374" s="117"/>
      <c r="G374" s="117"/>
      <c r="H374" s="117"/>
      <c r="I374" s="118"/>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row>
    <row r="375" spans="1:58" ht="14.25" customHeight="1">
      <c r="A375" s="117"/>
      <c r="B375" s="117"/>
      <c r="C375" s="117"/>
      <c r="D375" s="117"/>
      <c r="E375" s="117"/>
      <c r="F375" s="117"/>
      <c r="G375" s="117"/>
      <c r="H375" s="117"/>
      <c r="I375" s="118"/>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row>
    <row r="376" spans="1:58" ht="14.25" customHeight="1">
      <c r="A376" s="117"/>
      <c r="B376" s="117"/>
      <c r="C376" s="117"/>
      <c r="D376" s="117"/>
      <c r="E376" s="117"/>
      <c r="F376" s="117"/>
      <c r="G376" s="117"/>
      <c r="H376" s="117"/>
      <c r="I376" s="118"/>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row>
    <row r="377" spans="1:58" ht="14.25" customHeight="1">
      <c r="A377" s="117"/>
      <c r="B377" s="117"/>
      <c r="C377" s="117"/>
      <c r="D377" s="117"/>
      <c r="E377" s="117"/>
      <c r="F377" s="117"/>
      <c r="G377" s="117"/>
      <c r="H377" s="117"/>
      <c r="I377" s="118"/>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row>
    <row r="378" spans="1:58" ht="14.25" customHeight="1">
      <c r="A378" s="117"/>
      <c r="B378" s="117"/>
      <c r="C378" s="117"/>
      <c r="D378" s="117"/>
      <c r="E378" s="117"/>
      <c r="F378" s="117"/>
      <c r="G378" s="117"/>
      <c r="H378" s="117"/>
      <c r="I378" s="118"/>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row>
    <row r="379" spans="1:58" ht="14.25" customHeight="1">
      <c r="A379" s="117"/>
      <c r="B379" s="117"/>
      <c r="C379" s="117"/>
      <c r="D379" s="117"/>
      <c r="E379" s="117"/>
      <c r="F379" s="117"/>
      <c r="G379" s="117"/>
      <c r="H379" s="117"/>
      <c r="I379" s="118"/>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row>
    <row r="380" spans="1:58" ht="14.25" customHeight="1">
      <c r="A380" s="117"/>
      <c r="B380" s="117"/>
      <c r="C380" s="117"/>
      <c r="D380" s="117"/>
      <c r="E380" s="117"/>
      <c r="F380" s="117"/>
      <c r="G380" s="117"/>
      <c r="H380" s="117"/>
      <c r="I380" s="118"/>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row>
    <row r="381" spans="1:58" ht="14.25" customHeight="1">
      <c r="A381" s="117"/>
      <c r="B381" s="117"/>
      <c r="C381" s="117"/>
      <c r="D381" s="117"/>
      <c r="E381" s="117"/>
      <c r="F381" s="117"/>
      <c r="G381" s="117"/>
      <c r="H381" s="117"/>
      <c r="I381" s="118"/>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row>
    <row r="382" spans="1:58" ht="14.25" customHeight="1">
      <c r="A382" s="117"/>
      <c r="B382" s="117"/>
      <c r="C382" s="117"/>
      <c r="D382" s="117"/>
      <c r="E382" s="117"/>
      <c r="F382" s="117"/>
      <c r="G382" s="117"/>
      <c r="H382" s="117"/>
      <c r="I382" s="118"/>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row>
    <row r="383" spans="1:58" ht="14.25" customHeight="1">
      <c r="A383" s="117"/>
      <c r="B383" s="117"/>
      <c r="C383" s="117"/>
      <c r="D383" s="117"/>
      <c r="E383" s="117"/>
      <c r="F383" s="117"/>
      <c r="G383" s="117"/>
      <c r="H383" s="117"/>
      <c r="I383" s="118"/>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row>
    <row r="384" spans="1:58" ht="14.25" customHeight="1">
      <c r="A384" s="117"/>
      <c r="B384" s="117"/>
      <c r="C384" s="117"/>
      <c r="D384" s="117"/>
      <c r="E384" s="117"/>
      <c r="F384" s="117"/>
      <c r="G384" s="117"/>
      <c r="H384" s="117"/>
      <c r="I384" s="118"/>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row>
    <row r="385" spans="1:58" ht="14.25" customHeight="1">
      <c r="A385" s="117"/>
      <c r="B385" s="117"/>
      <c r="C385" s="117"/>
      <c r="D385" s="117"/>
      <c r="E385" s="117"/>
      <c r="F385" s="117"/>
      <c r="G385" s="117"/>
      <c r="H385" s="117"/>
      <c r="I385" s="118"/>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row>
    <row r="386" spans="1:58" ht="14.25" customHeight="1">
      <c r="A386" s="117"/>
      <c r="B386" s="117"/>
      <c r="C386" s="117"/>
      <c r="D386" s="117"/>
      <c r="E386" s="117"/>
      <c r="F386" s="117"/>
      <c r="G386" s="117"/>
      <c r="H386" s="117"/>
      <c r="I386" s="118"/>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row>
    <row r="387" spans="1:58" ht="14.25" customHeight="1">
      <c r="A387" s="117"/>
      <c r="B387" s="117"/>
      <c r="C387" s="117"/>
      <c r="D387" s="117"/>
      <c r="E387" s="117"/>
      <c r="F387" s="117"/>
      <c r="G387" s="117"/>
      <c r="H387" s="117"/>
      <c r="I387" s="118"/>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row>
    <row r="388" spans="1:58" ht="14.25" customHeight="1">
      <c r="A388" s="117"/>
      <c r="B388" s="117"/>
      <c r="C388" s="117"/>
      <c r="D388" s="117"/>
      <c r="E388" s="117"/>
      <c r="F388" s="117"/>
      <c r="G388" s="117"/>
      <c r="H388" s="117"/>
      <c r="I388" s="118"/>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row>
    <row r="389" spans="1:58" ht="14.25" customHeight="1">
      <c r="A389" s="117"/>
      <c r="B389" s="117"/>
      <c r="C389" s="117"/>
      <c r="D389" s="117"/>
      <c r="E389" s="117"/>
      <c r="F389" s="117"/>
      <c r="G389" s="117"/>
      <c r="H389" s="117"/>
      <c r="I389" s="118"/>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row>
    <row r="390" spans="1:58" ht="14.25" customHeight="1">
      <c r="A390" s="117"/>
      <c r="B390" s="117"/>
      <c r="C390" s="117"/>
      <c r="D390" s="117"/>
      <c r="E390" s="117"/>
      <c r="F390" s="117"/>
      <c r="G390" s="117"/>
      <c r="H390" s="117"/>
      <c r="I390" s="118"/>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row>
    <row r="391" spans="1:58" ht="14.25" customHeight="1">
      <c r="A391" s="117"/>
      <c r="B391" s="117"/>
      <c r="C391" s="117"/>
      <c r="D391" s="117"/>
      <c r="E391" s="117"/>
      <c r="F391" s="117"/>
      <c r="G391" s="117"/>
      <c r="H391" s="117"/>
      <c r="I391" s="118"/>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row>
    <row r="392" spans="1:58" ht="14.25" customHeight="1">
      <c r="A392" s="117"/>
      <c r="B392" s="117"/>
      <c r="C392" s="117"/>
      <c r="D392" s="117"/>
      <c r="E392" s="117"/>
      <c r="F392" s="117"/>
      <c r="G392" s="117"/>
      <c r="H392" s="117"/>
      <c r="I392" s="118"/>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row>
    <row r="393" spans="1:58" ht="14.25" customHeight="1">
      <c r="A393" s="117"/>
      <c r="B393" s="117"/>
      <c r="C393" s="117"/>
      <c r="D393" s="117"/>
      <c r="E393" s="117"/>
      <c r="F393" s="117"/>
      <c r="G393" s="117"/>
      <c r="H393" s="117"/>
      <c r="I393" s="118"/>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row>
    <row r="394" spans="1:58" ht="14.25" customHeight="1">
      <c r="A394" s="117"/>
      <c r="B394" s="117"/>
      <c r="C394" s="117"/>
      <c r="D394" s="117"/>
      <c r="E394" s="117"/>
      <c r="F394" s="117"/>
      <c r="G394" s="117"/>
      <c r="H394" s="117"/>
      <c r="I394" s="118"/>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row>
    <row r="395" spans="1:58" ht="14.25" customHeight="1">
      <c r="A395" s="117"/>
      <c r="B395" s="117"/>
      <c r="C395" s="117"/>
      <c r="D395" s="117"/>
      <c r="E395" s="117"/>
      <c r="F395" s="117"/>
      <c r="G395" s="117"/>
      <c r="H395" s="117"/>
      <c r="I395" s="118"/>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row>
    <row r="396" spans="1:58" ht="14.25" customHeight="1">
      <c r="A396" s="117"/>
      <c r="B396" s="117"/>
      <c r="C396" s="117"/>
      <c r="D396" s="117"/>
      <c r="E396" s="117"/>
      <c r="F396" s="117"/>
      <c r="G396" s="117"/>
      <c r="H396" s="117"/>
      <c r="I396" s="118"/>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row>
    <row r="397" spans="1:58" ht="14.25" customHeight="1">
      <c r="A397" s="117"/>
      <c r="B397" s="117"/>
      <c r="C397" s="117"/>
      <c r="D397" s="117"/>
      <c r="E397" s="117"/>
      <c r="F397" s="117"/>
      <c r="G397" s="117"/>
      <c r="H397" s="117"/>
      <c r="I397" s="118"/>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row>
    <row r="398" spans="1:58" ht="14.25" customHeight="1">
      <c r="A398" s="117"/>
      <c r="B398" s="117"/>
      <c r="C398" s="117"/>
      <c r="D398" s="117"/>
      <c r="E398" s="117"/>
      <c r="F398" s="117"/>
      <c r="G398" s="117"/>
      <c r="H398" s="117"/>
      <c r="I398" s="118"/>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row>
    <row r="399" spans="1:58" ht="14.25" customHeight="1">
      <c r="A399" s="117"/>
      <c r="B399" s="117"/>
      <c r="C399" s="117"/>
      <c r="D399" s="117"/>
      <c r="E399" s="117"/>
      <c r="F399" s="117"/>
      <c r="G399" s="117"/>
      <c r="H399" s="117"/>
      <c r="I399" s="118"/>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row>
    <row r="400" spans="1:58" ht="14.25" customHeight="1">
      <c r="A400" s="117"/>
      <c r="B400" s="117"/>
      <c r="C400" s="117"/>
      <c r="D400" s="117"/>
      <c r="E400" s="117"/>
      <c r="F400" s="117"/>
      <c r="G400" s="117"/>
      <c r="H400" s="117"/>
      <c r="I400" s="118"/>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row>
    <row r="401" spans="1:58" ht="14.25" customHeight="1">
      <c r="A401" s="117"/>
      <c r="B401" s="117"/>
      <c r="C401" s="117"/>
      <c r="D401" s="117"/>
      <c r="E401" s="117"/>
      <c r="F401" s="117"/>
      <c r="G401" s="117"/>
      <c r="H401" s="117"/>
      <c r="I401" s="118"/>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row>
    <row r="402" spans="1:58" ht="14.25" customHeight="1">
      <c r="A402" s="117"/>
      <c r="B402" s="117"/>
      <c r="C402" s="117"/>
      <c r="D402" s="117"/>
      <c r="E402" s="117"/>
      <c r="F402" s="117"/>
      <c r="G402" s="117"/>
      <c r="H402" s="117"/>
      <c r="I402" s="118"/>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row>
    <row r="403" spans="1:58" ht="14.25" customHeight="1">
      <c r="A403" s="117"/>
      <c r="B403" s="117"/>
      <c r="C403" s="117"/>
      <c r="D403" s="117"/>
      <c r="E403" s="117"/>
      <c r="F403" s="117"/>
      <c r="G403" s="117"/>
      <c r="H403" s="117"/>
      <c r="I403" s="118"/>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row>
    <row r="404" spans="1:58" ht="14.25" customHeight="1">
      <c r="A404" s="117"/>
      <c r="B404" s="117"/>
      <c r="C404" s="117"/>
      <c r="D404" s="117"/>
      <c r="E404" s="117"/>
      <c r="F404" s="117"/>
      <c r="G404" s="117"/>
      <c r="H404" s="117"/>
      <c r="I404" s="118"/>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row>
    <row r="405" spans="1:58" ht="14.25" customHeight="1">
      <c r="A405" s="117"/>
      <c r="B405" s="117"/>
      <c r="C405" s="117"/>
      <c r="D405" s="117"/>
      <c r="E405" s="117"/>
      <c r="F405" s="117"/>
      <c r="G405" s="117"/>
      <c r="H405" s="117"/>
      <c r="I405" s="118"/>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row>
    <row r="406" spans="1:58" ht="14.25" customHeight="1">
      <c r="A406" s="117"/>
      <c r="B406" s="117"/>
      <c r="C406" s="117"/>
      <c r="D406" s="117"/>
      <c r="E406" s="117"/>
      <c r="F406" s="117"/>
      <c r="G406" s="117"/>
      <c r="H406" s="117"/>
      <c r="I406" s="118"/>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row>
    <row r="407" spans="1:58" ht="14.25" customHeight="1">
      <c r="A407" s="117"/>
      <c r="B407" s="117"/>
      <c r="C407" s="117"/>
      <c r="D407" s="117"/>
      <c r="E407" s="117"/>
      <c r="F407" s="117"/>
      <c r="G407" s="117"/>
      <c r="H407" s="117"/>
      <c r="I407" s="118"/>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row>
    <row r="408" spans="1:58" ht="14.25" customHeight="1">
      <c r="A408" s="117"/>
      <c r="B408" s="117"/>
      <c r="C408" s="117"/>
      <c r="D408" s="117"/>
      <c r="E408" s="117"/>
      <c r="F408" s="117"/>
      <c r="G408" s="117"/>
      <c r="H408" s="117"/>
      <c r="I408" s="118"/>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row>
    <row r="409" spans="1:58" ht="14.25" customHeight="1">
      <c r="A409" s="117"/>
      <c r="B409" s="117"/>
      <c r="C409" s="117"/>
      <c r="D409" s="117"/>
      <c r="E409" s="117"/>
      <c r="F409" s="117"/>
      <c r="G409" s="117"/>
      <c r="H409" s="117"/>
      <c r="I409" s="118"/>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row>
    <row r="410" spans="1:58" ht="14.25" customHeight="1">
      <c r="A410" s="117"/>
      <c r="B410" s="117"/>
      <c r="C410" s="117"/>
      <c r="D410" s="117"/>
      <c r="E410" s="117"/>
      <c r="F410" s="117"/>
      <c r="G410" s="117"/>
      <c r="H410" s="117"/>
      <c r="I410" s="118"/>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row>
    <row r="411" spans="1:58" ht="14.25" customHeight="1">
      <c r="A411" s="117"/>
      <c r="B411" s="117"/>
      <c r="C411" s="117"/>
      <c r="D411" s="117"/>
      <c r="E411" s="117"/>
      <c r="F411" s="117"/>
      <c r="G411" s="117"/>
      <c r="H411" s="117"/>
      <c r="I411" s="118"/>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row>
    <row r="412" spans="1:58" ht="14.25" customHeight="1">
      <c r="A412" s="117"/>
      <c r="B412" s="117"/>
      <c r="C412" s="117"/>
      <c r="D412" s="117"/>
      <c r="E412" s="117"/>
      <c r="F412" s="117"/>
      <c r="G412" s="117"/>
      <c r="H412" s="117"/>
      <c r="I412" s="118"/>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row>
    <row r="413" spans="1:58" ht="14.25" customHeight="1">
      <c r="A413" s="117"/>
      <c r="B413" s="117"/>
      <c r="C413" s="117"/>
      <c r="D413" s="117"/>
      <c r="E413" s="117"/>
      <c r="F413" s="117"/>
      <c r="G413" s="117"/>
      <c r="H413" s="117"/>
      <c r="I413" s="118"/>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row>
    <row r="414" spans="1:58" ht="14.25" customHeight="1">
      <c r="A414" s="117"/>
      <c r="B414" s="117"/>
      <c r="C414" s="117"/>
      <c r="D414" s="117"/>
      <c r="E414" s="117"/>
      <c r="F414" s="117"/>
      <c r="G414" s="117"/>
      <c r="H414" s="117"/>
      <c r="I414" s="118"/>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row>
    <row r="415" spans="1:58" ht="14.25" customHeight="1">
      <c r="A415" s="117"/>
      <c r="B415" s="117"/>
      <c r="C415" s="117"/>
      <c r="D415" s="117"/>
      <c r="E415" s="117"/>
      <c r="F415" s="117"/>
      <c r="G415" s="117"/>
      <c r="H415" s="117"/>
      <c r="I415" s="118"/>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row>
    <row r="416" spans="1:58" ht="14.25" customHeight="1">
      <c r="A416" s="117"/>
      <c r="B416" s="117"/>
      <c r="C416" s="117"/>
      <c r="D416" s="117"/>
      <c r="E416" s="117"/>
      <c r="F416" s="117"/>
      <c r="G416" s="117"/>
      <c r="H416" s="117"/>
      <c r="I416" s="118"/>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row>
    <row r="417" spans="1:58" ht="14.25" customHeight="1">
      <c r="A417" s="117"/>
      <c r="B417" s="117"/>
      <c r="C417" s="117"/>
      <c r="D417" s="117"/>
      <c r="E417" s="117"/>
      <c r="F417" s="117"/>
      <c r="G417" s="117"/>
      <c r="H417" s="117"/>
      <c r="I417" s="118"/>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row>
    <row r="418" spans="1:58" ht="14.25" customHeight="1">
      <c r="A418" s="117"/>
      <c r="B418" s="117"/>
      <c r="C418" s="117"/>
      <c r="D418" s="117"/>
      <c r="E418" s="117"/>
      <c r="F418" s="117"/>
      <c r="G418" s="117"/>
      <c r="H418" s="117"/>
      <c r="I418" s="118"/>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row>
    <row r="419" spans="1:58" ht="14.25" customHeight="1">
      <c r="A419" s="117"/>
      <c r="B419" s="117"/>
      <c r="C419" s="117"/>
      <c r="D419" s="117"/>
      <c r="E419" s="117"/>
      <c r="F419" s="117"/>
      <c r="G419" s="117"/>
      <c r="H419" s="117"/>
      <c r="I419" s="118"/>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row>
    <row r="420" spans="1:58" ht="14.25" customHeight="1">
      <c r="A420" s="117"/>
      <c r="B420" s="117"/>
      <c r="C420" s="117"/>
      <c r="D420" s="117"/>
      <c r="E420" s="117"/>
      <c r="F420" s="117"/>
      <c r="G420" s="117"/>
      <c r="H420" s="117"/>
      <c r="I420" s="118"/>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row>
    <row r="421" spans="1:58" ht="14.25" customHeight="1">
      <c r="A421" s="117"/>
      <c r="B421" s="117"/>
      <c r="C421" s="117"/>
      <c r="D421" s="117"/>
      <c r="E421" s="117"/>
      <c r="F421" s="117"/>
      <c r="G421" s="117"/>
      <c r="H421" s="117"/>
      <c r="I421" s="118"/>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row>
    <row r="422" spans="1:58" ht="14.25" customHeight="1">
      <c r="A422" s="117"/>
      <c r="B422" s="117"/>
      <c r="C422" s="117"/>
      <c r="D422" s="117"/>
      <c r="E422" s="117"/>
      <c r="F422" s="117"/>
      <c r="G422" s="117"/>
      <c r="H422" s="117"/>
      <c r="I422" s="118"/>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row>
    <row r="423" spans="1:58" ht="14.25" customHeight="1">
      <c r="A423" s="117"/>
      <c r="B423" s="117"/>
      <c r="C423" s="117"/>
      <c r="D423" s="117"/>
      <c r="E423" s="117"/>
      <c r="F423" s="117"/>
      <c r="G423" s="117"/>
      <c r="H423" s="117"/>
      <c r="I423" s="118"/>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row>
    <row r="424" spans="1:58" ht="14.25" customHeight="1">
      <c r="A424" s="117"/>
      <c r="B424" s="117"/>
      <c r="C424" s="117"/>
      <c r="D424" s="117"/>
      <c r="E424" s="117"/>
      <c r="F424" s="117"/>
      <c r="G424" s="117"/>
      <c r="H424" s="117"/>
      <c r="I424" s="118"/>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row>
    <row r="425" spans="1:58" ht="14.25" customHeight="1">
      <c r="A425" s="117"/>
      <c r="B425" s="117"/>
      <c r="C425" s="117"/>
      <c r="D425" s="117"/>
      <c r="E425" s="117"/>
      <c r="F425" s="117"/>
      <c r="G425" s="117"/>
      <c r="H425" s="117"/>
      <c r="I425" s="118"/>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row>
    <row r="426" spans="1:58" ht="14.25" customHeight="1">
      <c r="A426" s="117"/>
      <c r="B426" s="117"/>
      <c r="C426" s="117"/>
      <c r="D426" s="117"/>
      <c r="E426" s="117"/>
      <c r="F426" s="117"/>
      <c r="G426" s="117"/>
      <c r="H426" s="117"/>
      <c r="I426" s="118"/>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row>
    <row r="427" spans="1:58" ht="14.25" customHeight="1">
      <c r="A427" s="117"/>
      <c r="B427" s="117"/>
      <c r="C427" s="117"/>
      <c r="D427" s="117"/>
      <c r="E427" s="117"/>
      <c r="F427" s="117"/>
      <c r="G427" s="117"/>
      <c r="H427" s="117"/>
      <c r="I427" s="118"/>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row>
    <row r="428" spans="1:58" ht="14.25" customHeight="1">
      <c r="A428" s="117"/>
      <c r="B428" s="117"/>
      <c r="C428" s="117"/>
      <c r="D428" s="117"/>
      <c r="E428" s="117"/>
      <c r="F428" s="117"/>
      <c r="G428" s="117"/>
      <c r="H428" s="117"/>
      <c r="I428" s="118"/>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row>
    <row r="429" spans="1:58" ht="14.25" customHeight="1">
      <c r="A429" s="117"/>
      <c r="B429" s="117"/>
      <c r="C429" s="117"/>
      <c r="D429" s="117"/>
      <c r="E429" s="117"/>
      <c r="F429" s="117"/>
      <c r="G429" s="117"/>
      <c r="H429" s="117"/>
      <c r="I429" s="118"/>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row>
    <row r="430" spans="1:58" ht="14.25" customHeight="1">
      <c r="A430" s="117"/>
      <c r="B430" s="117"/>
      <c r="C430" s="117"/>
      <c r="D430" s="117"/>
      <c r="E430" s="117"/>
      <c r="F430" s="117"/>
      <c r="G430" s="117"/>
      <c r="H430" s="117"/>
      <c r="I430" s="118"/>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row>
    <row r="431" spans="1:58" ht="14.25" customHeight="1">
      <c r="A431" s="117"/>
      <c r="B431" s="117"/>
      <c r="C431" s="117"/>
      <c r="D431" s="117"/>
      <c r="E431" s="117"/>
      <c r="F431" s="117"/>
      <c r="G431" s="117"/>
      <c r="H431" s="117"/>
      <c r="I431" s="118"/>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row>
    <row r="432" spans="1:58" ht="14.25" customHeight="1">
      <c r="A432" s="117"/>
      <c r="B432" s="117"/>
      <c r="C432" s="117"/>
      <c r="D432" s="117"/>
      <c r="E432" s="117"/>
      <c r="F432" s="117"/>
      <c r="G432" s="117"/>
      <c r="H432" s="117"/>
      <c r="I432" s="118"/>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row>
    <row r="433" spans="1:58" ht="14.25" customHeight="1">
      <c r="A433" s="117"/>
      <c r="B433" s="117"/>
      <c r="C433" s="117"/>
      <c r="D433" s="117"/>
      <c r="E433" s="117"/>
      <c r="F433" s="117"/>
      <c r="G433" s="117"/>
      <c r="H433" s="117"/>
      <c r="I433" s="118"/>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row>
    <row r="434" spans="1:58" ht="14.25" customHeight="1">
      <c r="A434" s="117"/>
      <c r="B434" s="117"/>
      <c r="C434" s="117"/>
      <c r="D434" s="117"/>
      <c r="E434" s="117"/>
      <c r="F434" s="117"/>
      <c r="G434" s="117"/>
      <c r="H434" s="117"/>
      <c r="I434" s="118"/>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row>
    <row r="435" spans="1:58" ht="14.25" customHeight="1">
      <c r="A435" s="117"/>
      <c r="B435" s="117"/>
      <c r="C435" s="117"/>
      <c r="D435" s="117"/>
      <c r="E435" s="117"/>
      <c r="F435" s="117"/>
      <c r="G435" s="117"/>
      <c r="H435" s="117"/>
      <c r="I435" s="118"/>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row>
    <row r="436" spans="1:58" ht="14.25" customHeight="1">
      <c r="A436" s="117"/>
      <c r="B436" s="117"/>
      <c r="C436" s="117"/>
      <c r="D436" s="117"/>
      <c r="E436" s="117"/>
      <c r="F436" s="117"/>
      <c r="G436" s="117"/>
      <c r="H436" s="117"/>
      <c r="I436" s="118"/>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row>
    <row r="437" spans="1:58" ht="14.25" customHeight="1">
      <c r="A437" s="117"/>
      <c r="B437" s="117"/>
      <c r="C437" s="117"/>
      <c r="D437" s="117"/>
      <c r="E437" s="117"/>
      <c r="F437" s="117"/>
      <c r="G437" s="117"/>
      <c r="H437" s="117"/>
      <c r="I437" s="118"/>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row>
    <row r="438" spans="1:58" ht="14.25" customHeight="1">
      <c r="A438" s="117"/>
      <c r="B438" s="117"/>
      <c r="C438" s="117"/>
      <c r="D438" s="117"/>
      <c r="E438" s="117"/>
      <c r="F438" s="117"/>
      <c r="G438" s="117"/>
      <c r="H438" s="117"/>
      <c r="I438" s="118"/>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row>
    <row r="439" spans="1:58" ht="14.25" customHeight="1">
      <c r="A439" s="117"/>
      <c r="B439" s="117"/>
      <c r="C439" s="117"/>
      <c r="D439" s="117"/>
      <c r="E439" s="117"/>
      <c r="F439" s="117"/>
      <c r="G439" s="117"/>
      <c r="H439" s="117"/>
      <c r="I439" s="118"/>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row>
    <row r="440" spans="1:58" ht="14.25" customHeight="1">
      <c r="A440" s="117"/>
      <c r="B440" s="117"/>
      <c r="C440" s="117"/>
      <c r="D440" s="117"/>
      <c r="E440" s="117"/>
      <c r="F440" s="117"/>
      <c r="G440" s="117"/>
      <c r="H440" s="117"/>
      <c r="I440" s="118"/>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row>
    <row r="441" spans="1:58" ht="14.25" customHeight="1">
      <c r="A441" s="117"/>
      <c r="B441" s="117"/>
      <c r="C441" s="117"/>
      <c r="D441" s="117"/>
      <c r="E441" s="117"/>
      <c r="F441" s="117"/>
      <c r="G441" s="117"/>
      <c r="H441" s="117"/>
      <c r="I441" s="118"/>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row>
    <row r="442" spans="1:58" ht="14.25" customHeight="1">
      <c r="A442" s="117"/>
      <c r="B442" s="117"/>
      <c r="C442" s="117"/>
      <c r="D442" s="117"/>
      <c r="E442" s="117"/>
      <c r="F442" s="117"/>
      <c r="G442" s="117"/>
      <c r="H442" s="117"/>
      <c r="I442" s="118"/>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row>
    <row r="443" spans="1:58" ht="14.25" customHeight="1">
      <c r="A443" s="117"/>
      <c r="B443" s="117"/>
      <c r="C443" s="117"/>
      <c r="D443" s="117"/>
      <c r="E443" s="117"/>
      <c r="F443" s="117"/>
      <c r="G443" s="117"/>
      <c r="H443" s="117"/>
      <c r="I443" s="118"/>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row>
    <row r="444" spans="1:58" ht="14.25" customHeight="1">
      <c r="A444" s="117"/>
      <c r="B444" s="117"/>
      <c r="C444" s="117"/>
      <c r="D444" s="117"/>
      <c r="E444" s="117"/>
      <c r="F444" s="117"/>
      <c r="G444" s="117"/>
      <c r="H444" s="117"/>
      <c r="I444" s="118"/>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row>
    <row r="445" spans="1:58" ht="14.25" customHeight="1">
      <c r="A445" s="117"/>
      <c r="B445" s="117"/>
      <c r="C445" s="117"/>
      <c r="D445" s="117"/>
      <c r="E445" s="117"/>
      <c r="F445" s="117"/>
      <c r="G445" s="117"/>
      <c r="H445" s="117"/>
      <c r="I445" s="118"/>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row>
    <row r="446" spans="1:58" ht="14.25" customHeight="1">
      <c r="A446" s="117"/>
      <c r="B446" s="117"/>
      <c r="C446" s="117"/>
      <c r="D446" s="117"/>
      <c r="E446" s="117"/>
      <c r="F446" s="117"/>
      <c r="G446" s="117"/>
      <c r="H446" s="117"/>
      <c r="I446" s="118"/>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row>
    <row r="447" spans="1:58" ht="14.25" customHeight="1">
      <c r="A447" s="117"/>
      <c r="B447" s="117"/>
      <c r="C447" s="117"/>
      <c r="D447" s="117"/>
      <c r="E447" s="117"/>
      <c r="F447" s="117"/>
      <c r="G447" s="117"/>
      <c r="H447" s="117"/>
      <c r="I447" s="118"/>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row>
    <row r="448" spans="1:58" ht="14.25" customHeight="1">
      <c r="A448" s="117"/>
      <c r="B448" s="117"/>
      <c r="C448" s="117"/>
      <c r="D448" s="117"/>
      <c r="E448" s="117"/>
      <c r="F448" s="117"/>
      <c r="G448" s="117"/>
      <c r="H448" s="117"/>
      <c r="I448" s="118"/>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row>
    <row r="449" spans="1:58" ht="14.25" customHeight="1">
      <c r="A449" s="117"/>
      <c r="B449" s="117"/>
      <c r="C449" s="117"/>
      <c r="D449" s="117"/>
      <c r="E449" s="117"/>
      <c r="F449" s="117"/>
      <c r="G449" s="117"/>
      <c r="H449" s="117"/>
      <c r="I449" s="118"/>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row>
    <row r="450" spans="1:58" ht="14.25" customHeight="1">
      <c r="A450" s="117"/>
      <c r="B450" s="117"/>
      <c r="C450" s="117"/>
      <c r="D450" s="117"/>
      <c r="E450" s="117"/>
      <c r="F450" s="117"/>
      <c r="G450" s="117"/>
      <c r="H450" s="117"/>
      <c r="I450" s="118"/>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row>
    <row r="451" spans="1:58" ht="14.25" customHeight="1">
      <c r="A451" s="117"/>
      <c r="B451" s="117"/>
      <c r="C451" s="117"/>
      <c r="D451" s="117"/>
      <c r="E451" s="117"/>
      <c r="F451" s="117"/>
      <c r="G451" s="117"/>
      <c r="H451" s="117"/>
      <c r="I451" s="118"/>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row>
    <row r="452" spans="1:58" ht="14.25" customHeight="1">
      <c r="A452" s="117"/>
      <c r="B452" s="117"/>
      <c r="C452" s="117"/>
      <c r="D452" s="117"/>
      <c r="E452" s="117"/>
      <c r="F452" s="117"/>
      <c r="G452" s="117"/>
      <c r="H452" s="117"/>
      <c r="I452" s="118"/>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row>
    <row r="453" spans="1:58" ht="14.25" customHeight="1">
      <c r="A453" s="117"/>
      <c r="B453" s="117"/>
      <c r="C453" s="117"/>
      <c r="D453" s="117"/>
      <c r="E453" s="117"/>
      <c r="F453" s="117"/>
      <c r="G453" s="117"/>
      <c r="H453" s="117"/>
      <c r="I453" s="118"/>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row>
    <row r="454" spans="1:58" ht="14.25" customHeight="1">
      <c r="A454" s="117"/>
      <c r="B454" s="117"/>
      <c r="C454" s="117"/>
      <c r="D454" s="117"/>
      <c r="E454" s="117"/>
      <c r="F454" s="117"/>
      <c r="G454" s="117"/>
      <c r="H454" s="117"/>
      <c r="I454" s="118"/>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row>
    <row r="455" spans="1:58" ht="14.25" customHeight="1">
      <c r="A455" s="117"/>
      <c r="B455" s="117"/>
      <c r="C455" s="117"/>
      <c r="D455" s="117"/>
      <c r="E455" s="117"/>
      <c r="F455" s="117"/>
      <c r="G455" s="117"/>
      <c r="H455" s="117"/>
      <c r="I455" s="118"/>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row>
    <row r="456" spans="1:58" ht="14.25" customHeight="1">
      <c r="A456" s="117"/>
      <c r="B456" s="117"/>
      <c r="C456" s="117"/>
      <c r="D456" s="117"/>
      <c r="E456" s="117"/>
      <c r="F456" s="117"/>
      <c r="G456" s="117"/>
      <c r="H456" s="117"/>
      <c r="I456" s="118"/>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row>
    <row r="457" spans="1:58" ht="14.25" customHeight="1">
      <c r="A457" s="117"/>
      <c r="B457" s="117"/>
      <c r="C457" s="117"/>
      <c r="D457" s="117"/>
      <c r="E457" s="117"/>
      <c r="F457" s="117"/>
      <c r="G457" s="117"/>
      <c r="H457" s="117"/>
      <c r="I457" s="118"/>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row>
    <row r="458" spans="1:58" ht="14.25" customHeight="1">
      <c r="A458" s="117"/>
      <c r="B458" s="117"/>
      <c r="C458" s="117"/>
      <c r="D458" s="117"/>
      <c r="E458" s="117"/>
      <c r="F458" s="117"/>
      <c r="G458" s="117"/>
      <c r="H458" s="117"/>
      <c r="I458" s="118"/>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row>
    <row r="459" spans="1:58" ht="14.25" customHeight="1">
      <c r="A459" s="117"/>
      <c r="B459" s="117"/>
      <c r="C459" s="117"/>
      <c r="D459" s="117"/>
      <c r="E459" s="117"/>
      <c r="F459" s="117"/>
      <c r="G459" s="117"/>
      <c r="H459" s="117"/>
      <c r="I459" s="118"/>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row>
    <row r="460" spans="1:58" ht="14.25" customHeight="1">
      <c r="A460" s="117"/>
      <c r="B460" s="117"/>
      <c r="C460" s="117"/>
      <c r="D460" s="117"/>
      <c r="E460" s="117"/>
      <c r="F460" s="117"/>
      <c r="G460" s="117"/>
      <c r="H460" s="117"/>
      <c r="I460" s="118"/>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row>
    <row r="461" spans="1:58" ht="14.25" customHeight="1">
      <c r="A461" s="117"/>
      <c r="B461" s="117"/>
      <c r="C461" s="117"/>
      <c r="D461" s="117"/>
      <c r="E461" s="117"/>
      <c r="F461" s="117"/>
      <c r="G461" s="117"/>
      <c r="H461" s="117"/>
      <c r="I461" s="118"/>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row>
    <row r="462" spans="1:58" ht="14.25" customHeight="1">
      <c r="A462" s="117"/>
      <c r="B462" s="117"/>
      <c r="C462" s="117"/>
      <c r="D462" s="117"/>
      <c r="E462" s="117"/>
      <c r="F462" s="117"/>
      <c r="G462" s="117"/>
      <c r="H462" s="117"/>
      <c r="I462" s="118"/>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row>
    <row r="463" spans="1:58" ht="14.25" customHeight="1">
      <c r="A463" s="117"/>
      <c r="B463" s="117"/>
      <c r="C463" s="117"/>
      <c r="D463" s="117"/>
      <c r="E463" s="117"/>
      <c r="F463" s="117"/>
      <c r="G463" s="117"/>
      <c r="H463" s="117"/>
      <c r="I463" s="118"/>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row>
    <row r="464" spans="1:58" ht="14.25" customHeight="1">
      <c r="A464" s="117"/>
      <c r="B464" s="117"/>
      <c r="C464" s="117"/>
      <c r="D464" s="117"/>
      <c r="E464" s="117"/>
      <c r="F464" s="117"/>
      <c r="G464" s="117"/>
      <c r="H464" s="117"/>
      <c r="I464" s="118"/>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row>
    <row r="465" spans="1:58" ht="14.25" customHeight="1">
      <c r="A465" s="117"/>
      <c r="B465" s="117"/>
      <c r="C465" s="117"/>
      <c r="D465" s="117"/>
      <c r="E465" s="117"/>
      <c r="F465" s="117"/>
      <c r="G465" s="117"/>
      <c r="H465" s="117"/>
      <c r="I465" s="118"/>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row>
    <row r="466" spans="1:58" ht="14.25" customHeight="1">
      <c r="A466" s="117"/>
      <c r="B466" s="117"/>
      <c r="C466" s="117"/>
      <c r="D466" s="117"/>
      <c r="E466" s="117"/>
      <c r="F466" s="117"/>
      <c r="G466" s="117"/>
      <c r="H466" s="117"/>
      <c r="I466" s="118"/>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row>
    <row r="467" spans="1:58" ht="14.25" customHeight="1">
      <c r="A467" s="117"/>
      <c r="B467" s="117"/>
      <c r="C467" s="117"/>
      <c r="D467" s="117"/>
      <c r="E467" s="117"/>
      <c r="F467" s="117"/>
      <c r="G467" s="117"/>
      <c r="H467" s="117"/>
      <c r="I467" s="118"/>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row>
    <row r="468" spans="1:58" ht="14.25" customHeight="1">
      <c r="A468" s="117"/>
      <c r="B468" s="117"/>
      <c r="C468" s="117"/>
      <c r="D468" s="117"/>
      <c r="E468" s="117"/>
      <c r="F468" s="117"/>
      <c r="G468" s="117"/>
      <c r="H468" s="117"/>
      <c r="I468" s="118"/>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row>
    <row r="469" spans="1:58" ht="14.25" customHeight="1">
      <c r="A469" s="117"/>
      <c r="B469" s="117"/>
      <c r="C469" s="117"/>
      <c r="D469" s="117"/>
      <c r="E469" s="117"/>
      <c r="F469" s="117"/>
      <c r="G469" s="117"/>
      <c r="H469" s="117"/>
      <c r="I469" s="118"/>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row>
    <row r="470" spans="1:58" ht="14.25" customHeight="1">
      <c r="A470" s="117"/>
      <c r="B470" s="117"/>
      <c r="C470" s="117"/>
      <c r="D470" s="117"/>
      <c r="E470" s="117"/>
      <c r="F470" s="117"/>
      <c r="G470" s="117"/>
      <c r="H470" s="117"/>
      <c r="I470" s="118"/>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row>
    <row r="471" spans="1:58" ht="14.25" customHeight="1">
      <c r="A471" s="117"/>
      <c r="B471" s="117"/>
      <c r="C471" s="117"/>
      <c r="D471" s="117"/>
      <c r="E471" s="117"/>
      <c r="F471" s="117"/>
      <c r="G471" s="117"/>
      <c r="H471" s="117"/>
      <c r="I471" s="118"/>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row>
    <row r="472" spans="1:58" ht="14.25" customHeight="1">
      <c r="A472" s="117"/>
      <c r="B472" s="117"/>
      <c r="C472" s="117"/>
      <c r="D472" s="117"/>
      <c r="E472" s="117"/>
      <c r="F472" s="117"/>
      <c r="G472" s="117"/>
      <c r="H472" s="117"/>
      <c r="I472" s="118"/>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row>
    <row r="473" spans="1:58" ht="14.25" customHeight="1">
      <c r="A473" s="117"/>
      <c r="B473" s="117"/>
      <c r="C473" s="117"/>
      <c r="D473" s="117"/>
      <c r="E473" s="117"/>
      <c r="F473" s="117"/>
      <c r="G473" s="117"/>
      <c r="H473" s="117"/>
      <c r="I473" s="118"/>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row>
    <row r="474" spans="1:58" ht="14.25" customHeight="1">
      <c r="A474" s="117"/>
      <c r="B474" s="117"/>
      <c r="C474" s="117"/>
      <c r="D474" s="117"/>
      <c r="E474" s="117"/>
      <c r="F474" s="117"/>
      <c r="G474" s="117"/>
      <c r="H474" s="117"/>
      <c r="I474" s="118"/>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row>
    <row r="475" spans="1:58" ht="14.25" customHeight="1">
      <c r="A475" s="117"/>
      <c r="B475" s="117"/>
      <c r="C475" s="117"/>
      <c r="D475" s="117"/>
      <c r="E475" s="117"/>
      <c r="F475" s="117"/>
      <c r="G475" s="117"/>
      <c r="H475" s="117"/>
      <c r="I475" s="118"/>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row>
    <row r="476" spans="1:58" ht="14.25" customHeight="1">
      <c r="A476" s="117"/>
      <c r="B476" s="117"/>
      <c r="C476" s="117"/>
      <c r="D476" s="117"/>
      <c r="E476" s="117"/>
      <c r="F476" s="117"/>
      <c r="G476" s="117"/>
      <c r="H476" s="117"/>
      <c r="I476" s="118"/>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row>
    <row r="477" spans="1:58" ht="14.25" customHeight="1">
      <c r="A477" s="117"/>
      <c r="B477" s="117"/>
      <c r="C477" s="117"/>
      <c r="D477" s="117"/>
      <c r="E477" s="117"/>
      <c r="F477" s="117"/>
      <c r="G477" s="117"/>
      <c r="H477" s="117"/>
      <c r="I477" s="118"/>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row>
    <row r="478" spans="1:58" ht="14.25" customHeight="1">
      <c r="A478" s="117"/>
      <c r="B478" s="117"/>
      <c r="C478" s="117"/>
      <c r="D478" s="117"/>
      <c r="E478" s="117"/>
      <c r="F478" s="117"/>
      <c r="G478" s="117"/>
      <c r="H478" s="117"/>
      <c r="I478" s="118"/>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row>
    <row r="479" spans="1:58" ht="14.25" customHeight="1">
      <c r="A479" s="117"/>
      <c r="B479" s="117"/>
      <c r="C479" s="117"/>
      <c r="D479" s="117"/>
      <c r="E479" s="117"/>
      <c r="F479" s="117"/>
      <c r="G479" s="117"/>
      <c r="H479" s="117"/>
      <c r="I479" s="118"/>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row>
    <row r="480" spans="1:58" ht="14.25" customHeight="1">
      <c r="A480" s="117"/>
      <c r="B480" s="117"/>
      <c r="C480" s="117"/>
      <c r="D480" s="117"/>
      <c r="E480" s="117"/>
      <c r="F480" s="117"/>
      <c r="G480" s="117"/>
      <c r="H480" s="117"/>
      <c r="I480" s="118"/>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row>
    <row r="481" spans="1:58" ht="14.25" customHeight="1">
      <c r="A481" s="117"/>
      <c r="B481" s="117"/>
      <c r="C481" s="117"/>
      <c r="D481" s="117"/>
      <c r="E481" s="117"/>
      <c r="F481" s="117"/>
      <c r="G481" s="117"/>
      <c r="H481" s="117"/>
      <c r="I481" s="118"/>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row>
    <row r="482" spans="1:58" ht="14.25" customHeight="1">
      <c r="A482" s="117"/>
      <c r="B482" s="117"/>
      <c r="C482" s="117"/>
      <c r="D482" s="117"/>
      <c r="E482" s="117"/>
      <c r="F482" s="117"/>
      <c r="G482" s="117"/>
      <c r="H482" s="117"/>
      <c r="I482" s="118"/>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row>
    <row r="483" spans="1:58" ht="14.25" customHeight="1">
      <c r="A483" s="117"/>
      <c r="B483" s="117"/>
      <c r="C483" s="117"/>
      <c r="D483" s="117"/>
      <c r="E483" s="117"/>
      <c r="F483" s="117"/>
      <c r="G483" s="117"/>
      <c r="H483" s="117"/>
      <c r="I483" s="118"/>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row>
    <row r="484" spans="1:58" ht="14.25" customHeight="1">
      <c r="A484" s="117"/>
      <c r="B484" s="117"/>
      <c r="C484" s="117"/>
      <c r="D484" s="117"/>
      <c r="E484" s="117"/>
      <c r="F484" s="117"/>
      <c r="G484" s="117"/>
      <c r="H484" s="117"/>
      <c r="I484" s="118"/>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row>
    <row r="485" spans="1:58" ht="14.25" customHeight="1">
      <c r="A485" s="117"/>
      <c r="B485" s="117"/>
      <c r="C485" s="117"/>
      <c r="D485" s="117"/>
      <c r="E485" s="117"/>
      <c r="F485" s="117"/>
      <c r="G485" s="117"/>
      <c r="H485" s="117"/>
      <c r="I485" s="118"/>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row>
    <row r="486" spans="1:58" ht="14.25" customHeight="1">
      <c r="A486" s="117"/>
      <c r="B486" s="117"/>
      <c r="C486" s="117"/>
      <c r="D486" s="117"/>
      <c r="E486" s="117"/>
      <c r="F486" s="117"/>
      <c r="G486" s="117"/>
      <c r="H486" s="117"/>
      <c r="I486" s="118"/>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row>
    <row r="487" spans="1:58" ht="14.25" customHeight="1">
      <c r="A487" s="117"/>
      <c r="B487" s="117"/>
      <c r="C487" s="117"/>
      <c r="D487" s="117"/>
      <c r="E487" s="117"/>
      <c r="F487" s="117"/>
      <c r="G487" s="117"/>
      <c r="H487" s="117"/>
      <c r="I487" s="118"/>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row>
    <row r="488" spans="1:58" ht="14.25" customHeight="1">
      <c r="A488" s="117"/>
      <c r="B488" s="117"/>
      <c r="C488" s="117"/>
      <c r="D488" s="117"/>
      <c r="E488" s="117"/>
      <c r="F488" s="117"/>
      <c r="G488" s="117"/>
      <c r="H488" s="117"/>
      <c r="I488" s="118"/>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row>
    <row r="489" spans="1:58" ht="14.25" customHeight="1">
      <c r="A489" s="117"/>
      <c r="B489" s="117"/>
      <c r="C489" s="117"/>
      <c r="D489" s="117"/>
      <c r="E489" s="117"/>
      <c r="F489" s="117"/>
      <c r="G489" s="117"/>
      <c r="H489" s="117"/>
      <c r="I489" s="118"/>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row>
    <row r="490" spans="1:58" ht="14.25" customHeight="1">
      <c r="A490" s="117"/>
      <c r="B490" s="117"/>
      <c r="C490" s="117"/>
      <c r="D490" s="117"/>
      <c r="E490" s="117"/>
      <c r="F490" s="117"/>
      <c r="G490" s="117"/>
      <c r="H490" s="117"/>
      <c r="I490" s="118"/>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row>
    <row r="491" spans="1:58" ht="14.25" customHeight="1">
      <c r="A491" s="117"/>
      <c r="B491" s="117"/>
      <c r="C491" s="117"/>
      <c r="D491" s="117"/>
      <c r="E491" s="117"/>
      <c r="F491" s="117"/>
      <c r="G491" s="117"/>
      <c r="H491" s="117"/>
      <c r="I491" s="118"/>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row>
    <row r="492" spans="1:58" ht="14.25" customHeight="1">
      <c r="A492" s="117"/>
      <c r="B492" s="117"/>
      <c r="C492" s="117"/>
      <c r="D492" s="117"/>
      <c r="E492" s="117"/>
      <c r="F492" s="117"/>
      <c r="G492" s="117"/>
      <c r="H492" s="117"/>
      <c r="I492" s="118"/>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row>
    <row r="493" spans="1:58" ht="14.25" customHeight="1">
      <c r="A493" s="117"/>
      <c r="B493" s="117"/>
      <c r="C493" s="117"/>
      <c r="D493" s="117"/>
      <c r="E493" s="117"/>
      <c r="F493" s="117"/>
      <c r="G493" s="117"/>
      <c r="H493" s="117"/>
      <c r="I493" s="118"/>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row>
    <row r="494" spans="1:58" ht="14.25" customHeight="1">
      <c r="A494" s="117"/>
      <c r="B494" s="117"/>
      <c r="C494" s="117"/>
      <c r="D494" s="117"/>
      <c r="E494" s="117"/>
      <c r="F494" s="117"/>
      <c r="G494" s="117"/>
      <c r="H494" s="117"/>
      <c r="I494" s="118"/>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row>
    <row r="495" spans="1:58" ht="14.25" customHeight="1">
      <c r="A495" s="117"/>
      <c r="B495" s="117"/>
      <c r="C495" s="117"/>
      <c r="D495" s="117"/>
      <c r="E495" s="117"/>
      <c r="F495" s="117"/>
      <c r="G495" s="117"/>
      <c r="H495" s="117"/>
      <c r="I495" s="118"/>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row>
    <row r="496" spans="1:58" ht="14.25" customHeight="1">
      <c r="A496" s="117"/>
      <c r="B496" s="117"/>
      <c r="C496" s="117"/>
      <c r="D496" s="117"/>
      <c r="E496" s="117"/>
      <c r="F496" s="117"/>
      <c r="G496" s="117"/>
      <c r="H496" s="117"/>
      <c r="I496" s="118"/>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row>
    <row r="497" spans="1:58" ht="14.25" customHeight="1">
      <c r="A497" s="117"/>
      <c r="B497" s="117"/>
      <c r="C497" s="117"/>
      <c r="D497" s="117"/>
      <c r="E497" s="117"/>
      <c r="F497" s="117"/>
      <c r="G497" s="117"/>
      <c r="H497" s="117"/>
      <c r="I497" s="118"/>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row>
    <row r="498" spans="1:58" ht="14.25" customHeight="1">
      <c r="A498" s="117"/>
      <c r="B498" s="117"/>
      <c r="C498" s="117"/>
      <c r="D498" s="117"/>
      <c r="E498" s="117"/>
      <c r="F498" s="117"/>
      <c r="G498" s="117"/>
      <c r="H498" s="117"/>
      <c r="I498" s="118"/>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row>
    <row r="499" spans="1:58" ht="14.25" customHeight="1">
      <c r="A499" s="117"/>
      <c r="B499" s="117"/>
      <c r="C499" s="117"/>
      <c r="D499" s="117"/>
      <c r="E499" s="117"/>
      <c r="F499" s="117"/>
      <c r="G499" s="117"/>
      <c r="H499" s="117"/>
      <c r="I499" s="118"/>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row>
    <row r="500" spans="1:58" ht="14.25" customHeight="1">
      <c r="A500" s="117"/>
      <c r="B500" s="117"/>
      <c r="C500" s="117"/>
      <c r="D500" s="117"/>
      <c r="E500" s="117"/>
      <c r="F500" s="117"/>
      <c r="G500" s="117"/>
      <c r="H500" s="117"/>
      <c r="I500" s="118"/>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row>
    <row r="501" spans="1:58" ht="14.25" customHeight="1">
      <c r="A501" s="117"/>
      <c r="B501" s="117"/>
      <c r="C501" s="117"/>
      <c r="D501" s="117"/>
      <c r="E501" s="117"/>
      <c r="F501" s="117"/>
      <c r="G501" s="117"/>
      <c r="H501" s="117"/>
      <c r="I501" s="118"/>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row>
    <row r="502" spans="1:58" ht="14.25" customHeight="1">
      <c r="A502" s="117"/>
      <c r="B502" s="117"/>
      <c r="C502" s="117"/>
      <c r="D502" s="117"/>
      <c r="E502" s="117"/>
      <c r="F502" s="117"/>
      <c r="G502" s="117"/>
      <c r="H502" s="117"/>
      <c r="I502" s="118"/>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row>
    <row r="503" spans="1:58" ht="14.25" customHeight="1">
      <c r="A503" s="117"/>
      <c r="B503" s="117"/>
      <c r="C503" s="117"/>
      <c r="D503" s="117"/>
      <c r="E503" s="117"/>
      <c r="F503" s="117"/>
      <c r="G503" s="117"/>
      <c r="H503" s="117"/>
      <c r="I503" s="118"/>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row>
    <row r="504" spans="1:58" ht="14.25" customHeight="1">
      <c r="A504" s="117"/>
      <c r="B504" s="117"/>
      <c r="C504" s="117"/>
      <c r="D504" s="117"/>
      <c r="E504" s="117"/>
      <c r="F504" s="117"/>
      <c r="G504" s="117"/>
      <c r="H504" s="117"/>
      <c r="I504" s="118"/>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row>
    <row r="505" spans="1:58" ht="14.25" customHeight="1">
      <c r="A505" s="117"/>
      <c r="B505" s="117"/>
      <c r="C505" s="117"/>
      <c r="D505" s="117"/>
      <c r="E505" s="117"/>
      <c r="F505" s="117"/>
      <c r="G505" s="117"/>
      <c r="H505" s="117"/>
      <c r="I505" s="118"/>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row>
    <row r="506" spans="1:58" ht="14.25" customHeight="1">
      <c r="A506" s="117"/>
      <c r="B506" s="117"/>
      <c r="C506" s="117"/>
      <c r="D506" s="117"/>
      <c r="E506" s="117"/>
      <c r="F506" s="117"/>
      <c r="G506" s="117"/>
      <c r="H506" s="117"/>
      <c r="I506" s="118"/>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row>
    <row r="507" spans="1:58" ht="14.25" customHeight="1">
      <c r="A507" s="117"/>
      <c r="B507" s="117"/>
      <c r="C507" s="117"/>
      <c r="D507" s="117"/>
      <c r="E507" s="117"/>
      <c r="F507" s="117"/>
      <c r="G507" s="117"/>
      <c r="H507" s="117"/>
      <c r="I507" s="118"/>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row>
    <row r="508" spans="1:58" ht="14.25" customHeight="1">
      <c r="A508" s="117"/>
      <c r="B508" s="117"/>
      <c r="C508" s="117"/>
      <c r="D508" s="117"/>
      <c r="E508" s="117"/>
      <c r="F508" s="117"/>
      <c r="G508" s="117"/>
      <c r="H508" s="117"/>
      <c r="I508" s="118"/>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row>
    <row r="509" spans="1:58" ht="14.25" customHeight="1">
      <c r="A509" s="117"/>
      <c r="B509" s="117"/>
      <c r="C509" s="117"/>
      <c r="D509" s="117"/>
      <c r="E509" s="117"/>
      <c r="F509" s="117"/>
      <c r="G509" s="117"/>
      <c r="H509" s="117"/>
      <c r="I509" s="118"/>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row>
    <row r="510" spans="1:58" ht="14.25" customHeight="1">
      <c r="A510" s="117"/>
      <c r="B510" s="117"/>
      <c r="C510" s="117"/>
      <c r="D510" s="117"/>
      <c r="E510" s="117"/>
      <c r="F510" s="117"/>
      <c r="G510" s="117"/>
      <c r="H510" s="117"/>
      <c r="I510" s="118"/>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row>
    <row r="511" spans="1:58" ht="14.25" customHeight="1">
      <c r="A511" s="117"/>
      <c r="B511" s="117"/>
      <c r="C511" s="117"/>
      <c r="D511" s="117"/>
      <c r="E511" s="117"/>
      <c r="F511" s="117"/>
      <c r="G511" s="117"/>
      <c r="H511" s="117"/>
      <c r="I511" s="118"/>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row>
    <row r="512" spans="1:58" ht="14.25" customHeight="1">
      <c r="A512" s="117"/>
      <c r="B512" s="117"/>
      <c r="C512" s="117"/>
      <c r="D512" s="117"/>
      <c r="E512" s="117"/>
      <c r="F512" s="117"/>
      <c r="G512" s="117"/>
      <c r="H512" s="117"/>
      <c r="I512" s="118"/>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row>
    <row r="513" spans="1:58" ht="14.25" customHeight="1">
      <c r="A513" s="117"/>
      <c r="B513" s="117"/>
      <c r="C513" s="117"/>
      <c r="D513" s="117"/>
      <c r="E513" s="117"/>
      <c r="F513" s="117"/>
      <c r="G513" s="117"/>
      <c r="H513" s="117"/>
      <c r="I513" s="118"/>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row>
    <row r="514" spans="1:58" ht="14.25" customHeight="1">
      <c r="A514" s="117"/>
      <c r="B514" s="117"/>
      <c r="C514" s="117"/>
      <c r="D514" s="117"/>
      <c r="E514" s="117"/>
      <c r="F514" s="117"/>
      <c r="G514" s="117"/>
      <c r="H514" s="117"/>
      <c r="I514" s="118"/>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row>
    <row r="515" spans="1:58" ht="14.25" customHeight="1">
      <c r="A515" s="117"/>
      <c r="B515" s="117"/>
      <c r="C515" s="117"/>
      <c r="D515" s="117"/>
      <c r="E515" s="117"/>
      <c r="F515" s="117"/>
      <c r="G515" s="117"/>
      <c r="H515" s="117"/>
      <c r="I515" s="118"/>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row>
    <row r="516" spans="1:58" ht="14.25" customHeight="1">
      <c r="A516" s="117"/>
      <c r="B516" s="117"/>
      <c r="C516" s="117"/>
      <c r="D516" s="117"/>
      <c r="E516" s="117"/>
      <c r="F516" s="117"/>
      <c r="G516" s="117"/>
      <c r="H516" s="117"/>
      <c r="I516" s="118"/>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row>
    <row r="517" spans="1:58" ht="14.25" customHeight="1">
      <c r="A517" s="117"/>
      <c r="B517" s="117"/>
      <c r="C517" s="117"/>
      <c r="D517" s="117"/>
      <c r="E517" s="117"/>
      <c r="F517" s="117"/>
      <c r="G517" s="117"/>
      <c r="H517" s="117"/>
      <c r="I517" s="118"/>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row>
    <row r="518" spans="1:58" ht="14.25" customHeight="1">
      <c r="A518" s="117"/>
      <c r="B518" s="117"/>
      <c r="C518" s="117"/>
      <c r="D518" s="117"/>
      <c r="E518" s="117"/>
      <c r="F518" s="117"/>
      <c r="G518" s="117"/>
      <c r="H518" s="117"/>
      <c r="I518" s="118"/>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row>
    <row r="519" spans="1:58" ht="14.25" customHeight="1">
      <c r="A519" s="117"/>
      <c r="B519" s="117"/>
      <c r="C519" s="117"/>
      <c r="D519" s="117"/>
      <c r="E519" s="117"/>
      <c r="F519" s="117"/>
      <c r="G519" s="117"/>
      <c r="H519" s="117"/>
      <c r="I519" s="118"/>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row>
    <row r="520" spans="1:58" ht="14.25" customHeight="1">
      <c r="A520" s="117"/>
      <c r="B520" s="117"/>
      <c r="C520" s="117"/>
      <c r="D520" s="117"/>
      <c r="E520" s="117"/>
      <c r="F520" s="117"/>
      <c r="G520" s="117"/>
      <c r="H520" s="117"/>
      <c r="I520" s="118"/>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row>
    <row r="521" spans="1:58" ht="14.25" customHeight="1">
      <c r="A521" s="117"/>
      <c r="B521" s="117"/>
      <c r="C521" s="117"/>
      <c r="D521" s="117"/>
      <c r="E521" s="117"/>
      <c r="F521" s="117"/>
      <c r="G521" s="117"/>
      <c r="H521" s="117"/>
      <c r="I521" s="118"/>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row>
    <row r="522" spans="1:58" ht="14.25" customHeight="1">
      <c r="A522" s="117"/>
      <c r="B522" s="117"/>
      <c r="C522" s="117"/>
      <c r="D522" s="117"/>
      <c r="E522" s="117"/>
      <c r="F522" s="117"/>
      <c r="G522" s="117"/>
      <c r="H522" s="117"/>
      <c r="I522" s="118"/>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row>
    <row r="523" spans="1:58" ht="14.25" customHeight="1">
      <c r="A523" s="117"/>
      <c r="B523" s="117"/>
      <c r="C523" s="117"/>
      <c r="D523" s="117"/>
      <c r="E523" s="117"/>
      <c r="F523" s="117"/>
      <c r="G523" s="117"/>
      <c r="H523" s="117"/>
      <c r="I523" s="118"/>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row>
    <row r="524" spans="1:58" ht="14.25" customHeight="1">
      <c r="A524" s="117"/>
      <c r="B524" s="117"/>
      <c r="C524" s="117"/>
      <c r="D524" s="117"/>
      <c r="E524" s="117"/>
      <c r="F524" s="117"/>
      <c r="G524" s="117"/>
      <c r="H524" s="117"/>
      <c r="I524" s="118"/>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row>
    <row r="525" spans="1:58" ht="14.25" customHeight="1">
      <c r="A525" s="117"/>
      <c r="B525" s="117"/>
      <c r="C525" s="117"/>
      <c r="D525" s="117"/>
      <c r="E525" s="117"/>
      <c r="F525" s="117"/>
      <c r="G525" s="117"/>
      <c r="H525" s="117"/>
      <c r="I525" s="118"/>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row>
    <row r="526" spans="1:58" ht="14.25" customHeight="1">
      <c r="A526" s="117"/>
      <c r="B526" s="117"/>
      <c r="C526" s="117"/>
      <c r="D526" s="117"/>
      <c r="E526" s="117"/>
      <c r="F526" s="117"/>
      <c r="G526" s="117"/>
      <c r="H526" s="117"/>
      <c r="I526" s="118"/>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row>
    <row r="527" spans="1:58" ht="14.25" customHeight="1">
      <c r="A527" s="117"/>
      <c r="B527" s="117"/>
      <c r="C527" s="117"/>
      <c r="D527" s="117"/>
      <c r="E527" s="117"/>
      <c r="F527" s="117"/>
      <c r="G527" s="117"/>
      <c r="H527" s="117"/>
      <c r="I527" s="118"/>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row>
    <row r="528" spans="1:58" ht="14.25" customHeight="1">
      <c r="A528" s="117"/>
      <c r="B528" s="117"/>
      <c r="C528" s="117"/>
      <c r="D528" s="117"/>
      <c r="E528" s="117"/>
      <c r="F528" s="117"/>
      <c r="G528" s="117"/>
      <c r="H528" s="117"/>
      <c r="I528" s="118"/>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row>
    <row r="529" spans="1:58" ht="14.25" customHeight="1">
      <c r="A529" s="117"/>
      <c r="B529" s="117"/>
      <c r="C529" s="117"/>
      <c r="D529" s="117"/>
      <c r="E529" s="117"/>
      <c r="F529" s="117"/>
      <c r="G529" s="117"/>
      <c r="H529" s="117"/>
      <c r="I529" s="118"/>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row>
    <row r="530" spans="1:58" ht="14.25" customHeight="1">
      <c r="A530" s="117"/>
      <c r="B530" s="117"/>
      <c r="C530" s="117"/>
      <c r="D530" s="117"/>
      <c r="E530" s="117"/>
      <c r="F530" s="117"/>
      <c r="G530" s="117"/>
      <c r="H530" s="117"/>
      <c r="I530" s="118"/>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row>
    <row r="531" spans="1:58" ht="14.25" customHeight="1">
      <c r="A531" s="117"/>
      <c r="B531" s="117"/>
      <c r="C531" s="117"/>
      <c r="D531" s="117"/>
      <c r="E531" s="117"/>
      <c r="F531" s="117"/>
      <c r="G531" s="117"/>
      <c r="H531" s="117"/>
      <c r="I531" s="118"/>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row>
    <row r="532" spans="1:58" ht="14.25" customHeight="1">
      <c r="A532" s="117"/>
      <c r="B532" s="117"/>
      <c r="C532" s="117"/>
      <c r="D532" s="117"/>
      <c r="E532" s="117"/>
      <c r="F532" s="117"/>
      <c r="G532" s="117"/>
      <c r="H532" s="117"/>
      <c r="I532" s="118"/>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row>
    <row r="533" spans="1:58" ht="14.25" customHeight="1">
      <c r="A533" s="117"/>
      <c r="B533" s="117"/>
      <c r="C533" s="117"/>
      <c r="D533" s="117"/>
      <c r="E533" s="117"/>
      <c r="F533" s="117"/>
      <c r="G533" s="117"/>
      <c r="H533" s="117"/>
      <c r="I533" s="118"/>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row>
    <row r="534" spans="1:58" ht="14.25" customHeight="1">
      <c r="A534" s="117"/>
      <c r="B534" s="117"/>
      <c r="C534" s="117"/>
      <c r="D534" s="117"/>
      <c r="E534" s="117"/>
      <c r="F534" s="117"/>
      <c r="G534" s="117"/>
      <c r="H534" s="117"/>
      <c r="I534" s="118"/>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row>
    <row r="535" spans="1:58" ht="14.25" customHeight="1">
      <c r="A535" s="117"/>
      <c r="B535" s="117"/>
      <c r="C535" s="117"/>
      <c r="D535" s="117"/>
      <c r="E535" s="117"/>
      <c r="F535" s="117"/>
      <c r="G535" s="117"/>
      <c r="H535" s="117"/>
      <c r="I535" s="118"/>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row>
    <row r="536" spans="1:58" ht="14.25" customHeight="1">
      <c r="A536" s="117"/>
      <c r="B536" s="117"/>
      <c r="C536" s="117"/>
      <c r="D536" s="117"/>
      <c r="E536" s="117"/>
      <c r="F536" s="117"/>
      <c r="G536" s="117"/>
      <c r="H536" s="117"/>
      <c r="I536" s="118"/>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row>
    <row r="537" spans="1:58" ht="14.25" customHeight="1">
      <c r="A537" s="117"/>
      <c r="B537" s="117"/>
      <c r="C537" s="117"/>
      <c r="D537" s="117"/>
      <c r="E537" s="117"/>
      <c r="F537" s="117"/>
      <c r="G537" s="117"/>
      <c r="H537" s="117"/>
      <c r="I537" s="118"/>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row>
    <row r="538" spans="1:58" ht="14.25" customHeight="1">
      <c r="A538" s="117"/>
      <c r="B538" s="117"/>
      <c r="C538" s="117"/>
      <c r="D538" s="117"/>
      <c r="E538" s="117"/>
      <c r="F538" s="117"/>
      <c r="G538" s="117"/>
      <c r="H538" s="117"/>
      <c r="I538" s="118"/>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row>
    <row r="539" spans="1:58" ht="14.25" customHeight="1">
      <c r="A539" s="117"/>
      <c r="B539" s="117"/>
      <c r="C539" s="117"/>
      <c r="D539" s="117"/>
      <c r="E539" s="117"/>
      <c r="F539" s="117"/>
      <c r="G539" s="117"/>
      <c r="H539" s="117"/>
      <c r="I539" s="118"/>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row>
    <row r="540" spans="1:58" ht="14.25" customHeight="1">
      <c r="A540" s="117"/>
      <c r="B540" s="117"/>
      <c r="C540" s="117"/>
      <c r="D540" s="117"/>
      <c r="E540" s="117"/>
      <c r="F540" s="117"/>
      <c r="G540" s="117"/>
      <c r="H540" s="117"/>
      <c r="I540" s="118"/>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row>
    <row r="541" spans="1:58" ht="14.25" customHeight="1">
      <c r="A541" s="117"/>
      <c r="B541" s="117"/>
      <c r="C541" s="117"/>
      <c r="D541" s="117"/>
      <c r="E541" s="117"/>
      <c r="F541" s="117"/>
      <c r="G541" s="117"/>
      <c r="H541" s="117"/>
      <c r="I541" s="118"/>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row>
    <row r="542" spans="1:58" ht="14.25" customHeight="1">
      <c r="A542" s="117"/>
      <c r="B542" s="117"/>
      <c r="C542" s="117"/>
      <c r="D542" s="117"/>
      <c r="E542" s="117"/>
      <c r="F542" s="117"/>
      <c r="G542" s="117"/>
      <c r="H542" s="117"/>
      <c r="I542" s="118"/>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row>
    <row r="543" spans="1:58" ht="14.25" customHeight="1">
      <c r="A543" s="117"/>
      <c r="B543" s="117"/>
      <c r="C543" s="117"/>
      <c r="D543" s="117"/>
      <c r="E543" s="117"/>
      <c r="F543" s="117"/>
      <c r="G543" s="117"/>
      <c r="H543" s="117"/>
      <c r="I543" s="118"/>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row>
    <row r="544" spans="1:58" ht="14.25" customHeight="1">
      <c r="A544" s="117"/>
      <c r="B544" s="117"/>
      <c r="C544" s="117"/>
      <c r="D544" s="117"/>
      <c r="E544" s="117"/>
      <c r="F544" s="117"/>
      <c r="G544" s="117"/>
      <c r="H544" s="117"/>
      <c r="I544" s="118"/>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row>
    <row r="545" spans="1:58" ht="14.25" customHeight="1">
      <c r="A545" s="117"/>
      <c r="B545" s="117"/>
      <c r="C545" s="117"/>
      <c r="D545" s="117"/>
      <c r="E545" s="117"/>
      <c r="F545" s="117"/>
      <c r="G545" s="117"/>
      <c r="H545" s="117"/>
      <c r="I545" s="118"/>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row>
    <row r="546" spans="1:58" ht="14.25" customHeight="1">
      <c r="A546" s="117"/>
      <c r="B546" s="117"/>
      <c r="C546" s="117"/>
      <c r="D546" s="117"/>
      <c r="E546" s="117"/>
      <c r="F546" s="117"/>
      <c r="G546" s="117"/>
      <c r="H546" s="117"/>
      <c r="I546" s="118"/>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row>
    <row r="547" spans="1:58" ht="14.25" customHeight="1">
      <c r="A547" s="117"/>
      <c r="B547" s="117"/>
      <c r="C547" s="117"/>
      <c r="D547" s="117"/>
      <c r="E547" s="117"/>
      <c r="F547" s="117"/>
      <c r="G547" s="117"/>
      <c r="H547" s="117"/>
      <c r="I547" s="118"/>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row>
    <row r="548" spans="1:58" ht="14.25" customHeight="1">
      <c r="A548" s="117"/>
      <c r="B548" s="117"/>
      <c r="C548" s="117"/>
      <c r="D548" s="117"/>
      <c r="E548" s="117"/>
      <c r="F548" s="117"/>
      <c r="G548" s="117"/>
      <c r="H548" s="117"/>
      <c r="I548" s="118"/>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row>
    <row r="549" spans="1:58" ht="14.25" customHeight="1">
      <c r="A549" s="117"/>
      <c r="B549" s="117"/>
      <c r="C549" s="117"/>
      <c r="D549" s="117"/>
      <c r="E549" s="117"/>
      <c r="F549" s="117"/>
      <c r="G549" s="117"/>
      <c r="H549" s="117"/>
      <c r="I549" s="118"/>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row>
    <row r="550" spans="1:58" ht="14.25" customHeight="1">
      <c r="A550" s="117"/>
      <c r="B550" s="117"/>
      <c r="C550" s="117"/>
      <c r="D550" s="117"/>
      <c r="E550" s="117"/>
      <c r="F550" s="117"/>
      <c r="G550" s="117"/>
      <c r="H550" s="117"/>
      <c r="I550" s="118"/>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row>
    <row r="551" spans="1:58" ht="14.25" customHeight="1">
      <c r="A551" s="117"/>
      <c r="B551" s="117"/>
      <c r="C551" s="117"/>
      <c r="D551" s="117"/>
      <c r="E551" s="117"/>
      <c r="F551" s="117"/>
      <c r="G551" s="117"/>
      <c r="H551" s="117"/>
      <c r="I551" s="118"/>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row>
    <row r="552" spans="1:58" ht="14.25" customHeight="1">
      <c r="A552" s="117"/>
      <c r="B552" s="117"/>
      <c r="C552" s="117"/>
      <c r="D552" s="117"/>
      <c r="E552" s="117"/>
      <c r="F552" s="117"/>
      <c r="G552" s="117"/>
      <c r="H552" s="117"/>
      <c r="I552" s="118"/>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row>
    <row r="553" spans="1:58" ht="14.25" customHeight="1">
      <c r="A553" s="117"/>
      <c r="B553" s="117"/>
      <c r="C553" s="117"/>
      <c r="D553" s="117"/>
      <c r="E553" s="117"/>
      <c r="F553" s="117"/>
      <c r="G553" s="117"/>
      <c r="H553" s="117"/>
      <c r="I553" s="118"/>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row>
    <row r="554" spans="1:58" ht="14.25" customHeight="1">
      <c r="A554" s="117"/>
      <c r="B554" s="117"/>
      <c r="C554" s="117"/>
      <c r="D554" s="117"/>
      <c r="E554" s="117"/>
      <c r="F554" s="117"/>
      <c r="G554" s="117"/>
      <c r="H554" s="117"/>
      <c r="I554" s="118"/>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row>
    <row r="555" spans="1:58" ht="14.25" customHeight="1">
      <c r="A555" s="117"/>
      <c r="B555" s="117"/>
      <c r="C555" s="117"/>
      <c r="D555" s="117"/>
      <c r="E555" s="117"/>
      <c r="F555" s="117"/>
      <c r="G555" s="117"/>
      <c r="H555" s="117"/>
      <c r="I555" s="118"/>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row>
    <row r="556" spans="1:58" ht="14.25" customHeight="1">
      <c r="A556" s="117"/>
      <c r="B556" s="117"/>
      <c r="C556" s="117"/>
      <c r="D556" s="117"/>
      <c r="E556" s="117"/>
      <c r="F556" s="117"/>
      <c r="G556" s="117"/>
      <c r="H556" s="117"/>
      <c r="I556" s="118"/>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row>
    <row r="557" spans="1:58" ht="14.25" customHeight="1">
      <c r="A557" s="117"/>
      <c r="B557" s="117"/>
      <c r="C557" s="117"/>
      <c r="D557" s="117"/>
      <c r="E557" s="117"/>
      <c r="F557" s="117"/>
      <c r="G557" s="117"/>
      <c r="H557" s="117"/>
      <c r="I557" s="118"/>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row>
    <row r="558" spans="1:58" ht="14.25" customHeight="1">
      <c r="A558" s="117"/>
      <c r="B558" s="117"/>
      <c r="C558" s="117"/>
      <c r="D558" s="117"/>
      <c r="E558" s="117"/>
      <c r="F558" s="117"/>
      <c r="G558" s="117"/>
      <c r="H558" s="117"/>
      <c r="I558" s="118"/>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row>
    <row r="559" spans="1:58" ht="14.25" customHeight="1">
      <c r="A559" s="117"/>
      <c r="B559" s="117"/>
      <c r="C559" s="117"/>
      <c r="D559" s="117"/>
      <c r="E559" s="117"/>
      <c r="F559" s="117"/>
      <c r="G559" s="117"/>
      <c r="H559" s="117"/>
      <c r="I559" s="118"/>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row>
    <row r="560" spans="1:58" ht="14.25" customHeight="1">
      <c r="A560" s="117"/>
      <c r="B560" s="117"/>
      <c r="C560" s="117"/>
      <c r="D560" s="117"/>
      <c r="E560" s="117"/>
      <c r="F560" s="117"/>
      <c r="G560" s="117"/>
      <c r="H560" s="117"/>
      <c r="I560" s="118"/>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row>
    <row r="561" spans="1:58" ht="14.25" customHeight="1">
      <c r="A561" s="117"/>
      <c r="B561" s="117"/>
      <c r="C561" s="117"/>
      <c r="D561" s="117"/>
      <c r="E561" s="117"/>
      <c r="F561" s="117"/>
      <c r="G561" s="117"/>
      <c r="H561" s="117"/>
      <c r="I561" s="118"/>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row>
    <row r="562" spans="1:58" ht="14.25" customHeight="1">
      <c r="A562" s="117"/>
      <c r="B562" s="117"/>
      <c r="C562" s="117"/>
      <c r="D562" s="117"/>
      <c r="E562" s="117"/>
      <c r="F562" s="117"/>
      <c r="G562" s="117"/>
      <c r="H562" s="117"/>
      <c r="I562" s="118"/>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row>
    <row r="563" spans="1:58" ht="14.25" customHeight="1">
      <c r="A563" s="117"/>
      <c r="B563" s="117"/>
      <c r="C563" s="117"/>
      <c r="D563" s="117"/>
      <c r="E563" s="117"/>
      <c r="F563" s="117"/>
      <c r="G563" s="117"/>
      <c r="H563" s="117"/>
      <c r="I563" s="118"/>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row>
    <row r="564" spans="1:58" ht="14.25" customHeight="1">
      <c r="A564" s="117"/>
      <c r="B564" s="117"/>
      <c r="C564" s="117"/>
      <c r="D564" s="117"/>
      <c r="E564" s="117"/>
      <c r="F564" s="117"/>
      <c r="G564" s="117"/>
      <c r="H564" s="117"/>
      <c r="I564" s="118"/>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row>
    <row r="565" spans="1:58" ht="14.25" customHeight="1">
      <c r="A565" s="117"/>
      <c r="B565" s="117"/>
      <c r="C565" s="117"/>
      <c r="D565" s="117"/>
      <c r="E565" s="117"/>
      <c r="F565" s="117"/>
      <c r="G565" s="117"/>
      <c r="H565" s="117"/>
      <c r="I565" s="118"/>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row>
    <row r="566" spans="1:58" ht="14.25" customHeight="1">
      <c r="A566" s="117"/>
      <c r="B566" s="117"/>
      <c r="C566" s="117"/>
      <c r="D566" s="117"/>
      <c r="E566" s="117"/>
      <c r="F566" s="117"/>
      <c r="G566" s="117"/>
      <c r="H566" s="117"/>
      <c r="I566" s="118"/>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row>
    <row r="567" spans="1:58" ht="14.25" customHeight="1">
      <c r="A567" s="117"/>
      <c r="B567" s="117"/>
      <c r="C567" s="117"/>
      <c r="D567" s="117"/>
      <c r="E567" s="117"/>
      <c r="F567" s="117"/>
      <c r="G567" s="117"/>
      <c r="H567" s="117"/>
      <c r="I567" s="118"/>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row>
    <row r="568" spans="1:58" ht="14.25" customHeight="1">
      <c r="A568" s="117"/>
      <c r="B568" s="117"/>
      <c r="C568" s="117"/>
      <c r="D568" s="117"/>
      <c r="E568" s="117"/>
      <c r="F568" s="117"/>
      <c r="G568" s="117"/>
      <c r="H568" s="117"/>
      <c r="I568" s="118"/>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row>
    <row r="569" spans="1:58" ht="14.25" customHeight="1">
      <c r="A569" s="117"/>
      <c r="B569" s="117"/>
      <c r="C569" s="117"/>
      <c r="D569" s="117"/>
      <c r="E569" s="117"/>
      <c r="F569" s="117"/>
      <c r="G569" s="117"/>
      <c r="H569" s="117"/>
      <c r="I569" s="118"/>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row>
    <row r="570" spans="1:58" ht="14.25" customHeight="1">
      <c r="A570" s="117"/>
      <c r="B570" s="117"/>
      <c r="C570" s="117"/>
      <c r="D570" s="117"/>
      <c r="E570" s="117"/>
      <c r="F570" s="117"/>
      <c r="G570" s="117"/>
      <c r="H570" s="117"/>
      <c r="I570" s="118"/>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row>
    <row r="571" spans="1:58" ht="14.25" customHeight="1">
      <c r="A571" s="117"/>
      <c r="B571" s="117"/>
      <c r="C571" s="117"/>
      <c r="D571" s="117"/>
      <c r="E571" s="117"/>
      <c r="F571" s="117"/>
      <c r="G571" s="117"/>
      <c r="H571" s="117"/>
      <c r="I571" s="118"/>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row>
    <row r="572" spans="1:58" ht="14.25" customHeight="1">
      <c r="A572" s="117"/>
      <c r="B572" s="117"/>
      <c r="C572" s="117"/>
      <c r="D572" s="117"/>
      <c r="E572" s="117"/>
      <c r="F572" s="117"/>
      <c r="G572" s="117"/>
      <c r="H572" s="117"/>
      <c r="I572" s="118"/>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row>
    <row r="573" spans="1:58" ht="14.25" customHeight="1">
      <c r="A573" s="117"/>
      <c r="B573" s="117"/>
      <c r="C573" s="117"/>
      <c r="D573" s="117"/>
      <c r="E573" s="117"/>
      <c r="F573" s="117"/>
      <c r="G573" s="117"/>
      <c r="H573" s="117"/>
      <c r="I573" s="118"/>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row>
    <row r="574" spans="1:58" ht="14.25" customHeight="1">
      <c r="A574" s="117"/>
      <c r="B574" s="117"/>
      <c r="C574" s="117"/>
      <c r="D574" s="117"/>
      <c r="E574" s="117"/>
      <c r="F574" s="117"/>
      <c r="G574" s="117"/>
      <c r="H574" s="117"/>
      <c r="I574" s="118"/>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row>
    <row r="575" spans="1:58" ht="14.25" customHeight="1">
      <c r="A575" s="117"/>
      <c r="B575" s="117"/>
      <c r="C575" s="117"/>
      <c r="D575" s="117"/>
      <c r="E575" s="117"/>
      <c r="F575" s="117"/>
      <c r="G575" s="117"/>
      <c r="H575" s="117"/>
      <c r="I575" s="118"/>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row>
    <row r="576" spans="1:58" ht="14.25" customHeight="1">
      <c r="A576" s="117"/>
      <c r="B576" s="117"/>
      <c r="C576" s="117"/>
      <c r="D576" s="117"/>
      <c r="E576" s="117"/>
      <c r="F576" s="117"/>
      <c r="G576" s="117"/>
      <c r="H576" s="117"/>
      <c r="I576" s="118"/>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row>
    <row r="577" spans="1:58" ht="14.25" customHeight="1">
      <c r="A577" s="117"/>
      <c r="B577" s="117"/>
      <c r="C577" s="117"/>
      <c r="D577" s="117"/>
      <c r="E577" s="117"/>
      <c r="F577" s="117"/>
      <c r="G577" s="117"/>
      <c r="H577" s="117"/>
      <c r="I577" s="118"/>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row>
    <row r="578" spans="1:58" ht="14.25" customHeight="1">
      <c r="A578" s="117"/>
      <c r="B578" s="117"/>
      <c r="C578" s="117"/>
      <c r="D578" s="117"/>
      <c r="E578" s="117"/>
      <c r="F578" s="117"/>
      <c r="G578" s="117"/>
      <c r="H578" s="117"/>
      <c r="I578" s="118"/>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row>
    <row r="579" spans="1:58" ht="14.25" customHeight="1">
      <c r="A579" s="117"/>
      <c r="B579" s="117"/>
      <c r="C579" s="117"/>
      <c r="D579" s="117"/>
      <c r="E579" s="117"/>
      <c r="F579" s="117"/>
      <c r="G579" s="117"/>
      <c r="H579" s="117"/>
      <c r="I579" s="118"/>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row>
    <row r="580" spans="1:58" ht="14.25" customHeight="1">
      <c r="A580" s="117"/>
      <c r="B580" s="117"/>
      <c r="C580" s="117"/>
      <c r="D580" s="117"/>
      <c r="E580" s="117"/>
      <c r="F580" s="117"/>
      <c r="G580" s="117"/>
      <c r="H580" s="117"/>
      <c r="I580" s="118"/>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row>
    <row r="581" spans="1:58" ht="14.25" customHeight="1">
      <c r="A581" s="117"/>
      <c r="B581" s="117"/>
      <c r="C581" s="117"/>
      <c r="D581" s="117"/>
      <c r="E581" s="117"/>
      <c r="F581" s="117"/>
      <c r="G581" s="117"/>
      <c r="H581" s="117"/>
      <c r="I581" s="118"/>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row>
    <row r="582" spans="1:58" ht="14.25" customHeight="1">
      <c r="A582" s="117"/>
      <c r="B582" s="117"/>
      <c r="C582" s="117"/>
      <c r="D582" s="117"/>
      <c r="E582" s="117"/>
      <c r="F582" s="117"/>
      <c r="G582" s="117"/>
      <c r="H582" s="117"/>
      <c r="I582" s="118"/>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row>
    <row r="583" spans="1:58" ht="14.25" customHeight="1">
      <c r="A583" s="117"/>
      <c r="B583" s="117"/>
      <c r="C583" s="117"/>
      <c r="D583" s="117"/>
      <c r="E583" s="117"/>
      <c r="F583" s="117"/>
      <c r="G583" s="117"/>
      <c r="H583" s="117"/>
      <c r="I583" s="118"/>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row>
    <row r="584" spans="1:58" ht="14.25" customHeight="1">
      <c r="A584" s="117"/>
      <c r="B584" s="117"/>
      <c r="C584" s="117"/>
      <c r="D584" s="117"/>
      <c r="E584" s="117"/>
      <c r="F584" s="117"/>
      <c r="G584" s="117"/>
      <c r="H584" s="117"/>
      <c r="I584" s="118"/>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row>
    <row r="585" spans="1:58" ht="14.25" customHeight="1">
      <c r="A585" s="117"/>
      <c r="B585" s="117"/>
      <c r="C585" s="117"/>
      <c r="D585" s="117"/>
      <c r="E585" s="117"/>
      <c r="F585" s="117"/>
      <c r="G585" s="117"/>
      <c r="H585" s="117"/>
      <c r="I585" s="118"/>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row>
    <row r="586" spans="1:58" ht="14.25" customHeight="1">
      <c r="A586" s="117"/>
      <c r="B586" s="117"/>
      <c r="C586" s="117"/>
      <c r="D586" s="117"/>
      <c r="E586" s="117"/>
      <c r="F586" s="117"/>
      <c r="G586" s="117"/>
      <c r="H586" s="117"/>
      <c r="I586" s="118"/>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row>
    <row r="587" spans="1:58" ht="14.25" customHeight="1">
      <c r="A587" s="117"/>
      <c r="B587" s="117"/>
      <c r="C587" s="117"/>
      <c r="D587" s="117"/>
      <c r="E587" s="117"/>
      <c r="F587" s="117"/>
      <c r="G587" s="117"/>
      <c r="H587" s="117"/>
      <c r="I587" s="118"/>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row>
    <row r="588" spans="1:58" ht="14.25" customHeight="1">
      <c r="A588" s="117"/>
      <c r="B588" s="117"/>
      <c r="C588" s="117"/>
      <c r="D588" s="117"/>
      <c r="E588" s="117"/>
      <c r="F588" s="117"/>
      <c r="G588" s="117"/>
      <c r="H588" s="117"/>
      <c r="I588" s="118"/>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row>
    <row r="589" spans="1:58" ht="14.25" customHeight="1">
      <c r="A589" s="117"/>
      <c r="B589" s="117"/>
      <c r="C589" s="117"/>
      <c r="D589" s="117"/>
      <c r="E589" s="117"/>
      <c r="F589" s="117"/>
      <c r="G589" s="117"/>
      <c r="H589" s="117"/>
      <c r="I589" s="118"/>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row>
    <row r="590" spans="1:58" ht="14.25" customHeight="1">
      <c r="A590" s="117"/>
      <c r="B590" s="117"/>
      <c r="C590" s="117"/>
      <c r="D590" s="117"/>
      <c r="E590" s="117"/>
      <c r="F590" s="117"/>
      <c r="G590" s="117"/>
      <c r="H590" s="117"/>
      <c r="I590" s="118"/>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row>
    <row r="591" spans="1:58" ht="14.25" customHeight="1">
      <c r="A591" s="117"/>
      <c r="B591" s="117"/>
      <c r="C591" s="117"/>
      <c r="D591" s="117"/>
      <c r="E591" s="117"/>
      <c r="F591" s="117"/>
      <c r="G591" s="117"/>
      <c r="H591" s="117"/>
      <c r="I591" s="118"/>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row>
    <row r="592" spans="1:58" ht="14.25" customHeight="1">
      <c r="A592" s="117"/>
      <c r="B592" s="117"/>
      <c r="C592" s="117"/>
      <c r="D592" s="117"/>
      <c r="E592" s="117"/>
      <c r="F592" s="117"/>
      <c r="G592" s="117"/>
      <c r="H592" s="117"/>
      <c r="I592" s="118"/>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row>
    <row r="593" spans="1:58" ht="14.25" customHeight="1">
      <c r="A593" s="117"/>
      <c r="B593" s="117"/>
      <c r="C593" s="117"/>
      <c r="D593" s="117"/>
      <c r="E593" s="117"/>
      <c r="F593" s="117"/>
      <c r="G593" s="117"/>
      <c r="H593" s="117"/>
      <c r="I593" s="118"/>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row>
    <row r="594" spans="1:58" ht="14.25" customHeight="1">
      <c r="A594" s="117"/>
      <c r="B594" s="117"/>
      <c r="C594" s="117"/>
      <c r="D594" s="117"/>
      <c r="E594" s="117"/>
      <c r="F594" s="117"/>
      <c r="G594" s="117"/>
      <c r="H594" s="117"/>
      <c r="I594" s="118"/>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row>
    <row r="595" spans="1:58" ht="14.25" customHeight="1">
      <c r="A595" s="117"/>
      <c r="B595" s="117"/>
      <c r="C595" s="117"/>
      <c r="D595" s="117"/>
      <c r="E595" s="117"/>
      <c r="F595" s="117"/>
      <c r="G595" s="117"/>
      <c r="H595" s="117"/>
      <c r="I595" s="118"/>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row>
    <row r="596" spans="1:58" ht="14.25" customHeight="1">
      <c r="A596" s="117"/>
      <c r="B596" s="117"/>
      <c r="C596" s="117"/>
      <c r="D596" s="117"/>
      <c r="E596" s="117"/>
      <c r="F596" s="117"/>
      <c r="G596" s="117"/>
      <c r="H596" s="117"/>
      <c r="I596" s="118"/>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row>
    <row r="597" spans="1:58" ht="14.25" customHeight="1">
      <c r="A597" s="117"/>
      <c r="B597" s="117"/>
      <c r="C597" s="117"/>
      <c r="D597" s="117"/>
      <c r="E597" s="117"/>
      <c r="F597" s="117"/>
      <c r="G597" s="117"/>
      <c r="H597" s="117"/>
      <c r="I597" s="118"/>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row>
    <row r="598" spans="1:58" ht="14.25" customHeight="1">
      <c r="A598" s="117"/>
      <c r="B598" s="117"/>
      <c r="C598" s="117"/>
      <c r="D598" s="117"/>
      <c r="E598" s="117"/>
      <c r="F598" s="117"/>
      <c r="G598" s="117"/>
      <c r="H598" s="117"/>
      <c r="I598" s="118"/>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row>
    <row r="599" spans="1:58" ht="14.25" customHeight="1">
      <c r="A599" s="117"/>
      <c r="B599" s="117"/>
      <c r="C599" s="117"/>
      <c r="D599" s="117"/>
      <c r="E599" s="117"/>
      <c r="F599" s="117"/>
      <c r="G599" s="117"/>
      <c r="H599" s="117"/>
      <c r="I599" s="118"/>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row>
    <row r="600" spans="1:58" ht="14.25" customHeight="1">
      <c r="A600" s="117"/>
      <c r="B600" s="117"/>
      <c r="C600" s="117"/>
      <c r="D600" s="117"/>
      <c r="E600" s="117"/>
      <c r="F600" s="117"/>
      <c r="G600" s="117"/>
      <c r="H600" s="117"/>
      <c r="I600" s="118"/>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row>
    <row r="601" spans="1:58" ht="14.25" customHeight="1">
      <c r="A601" s="117"/>
      <c r="B601" s="117"/>
      <c r="C601" s="117"/>
      <c r="D601" s="117"/>
      <c r="E601" s="117"/>
      <c r="F601" s="117"/>
      <c r="G601" s="117"/>
      <c r="H601" s="117"/>
      <c r="I601" s="118"/>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row>
    <row r="602" spans="1:58" ht="14.25" customHeight="1">
      <c r="A602" s="117"/>
      <c r="B602" s="117"/>
      <c r="C602" s="117"/>
      <c r="D602" s="117"/>
      <c r="E602" s="117"/>
      <c r="F602" s="117"/>
      <c r="G602" s="117"/>
      <c r="H602" s="117"/>
      <c r="I602" s="118"/>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row>
    <row r="603" spans="1:58" ht="14.25" customHeight="1">
      <c r="A603" s="117"/>
      <c r="B603" s="117"/>
      <c r="C603" s="117"/>
      <c r="D603" s="117"/>
      <c r="E603" s="117"/>
      <c r="F603" s="117"/>
      <c r="G603" s="117"/>
      <c r="H603" s="117"/>
      <c r="I603" s="118"/>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row>
    <row r="604" spans="1:58" ht="14.25" customHeight="1">
      <c r="A604" s="117"/>
      <c r="B604" s="117"/>
      <c r="C604" s="117"/>
      <c r="D604" s="117"/>
      <c r="E604" s="117"/>
      <c r="F604" s="117"/>
      <c r="G604" s="117"/>
      <c r="H604" s="117"/>
      <c r="I604" s="118"/>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row>
    <row r="605" spans="1:58" ht="14.25" customHeight="1">
      <c r="A605" s="117"/>
      <c r="B605" s="117"/>
      <c r="C605" s="117"/>
      <c r="D605" s="117"/>
      <c r="E605" s="117"/>
      <c r="F605" s="117"/>
      <c r="G605" s="117"/>
      <c r="H605" s="117"/>
      <c r="I605" s="118"/>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row>
    <row r="606" spans="1:58" ht="14.25" customHeight="1">
      <c r="A606" s="117"/>
      <c r="B606" s="117"/>
      <c r="C606" s="117"/>
      <c r="D606" s="117"/>
      <c r="E606" s="117"/>
      <c r="F606" s="117"/>
      <c r="G606" s="117"/>
      <c r="H606" s="117"/>
      <c r="I606" s="118"/>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row>
    <row r="607" spans="1:58" ht="14.25" customHeight="1">
      <c r="A607" s="117"/>
      <c r="B607" s="117"/>
      <c r="C607" s="117"/>
      <c r="D607" s="117"/>
      <c r="E607" s="117"/>
      <c r="F607" s="117"/>
      <c r="G607" s="117"/>
      <c r="H607" s="117"/>
      <c r="I607" s="118"/>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row>
    <row r="608" spans="1:58" ht="14.25" customHeight="1">
      <c r="A608" s="117"/>
      <c r="B608" s="117"/>
      <c r="C608" s="117"/>
      <c r="D608" s="117"/>
      <c r="E608" s="117"/>
      <c r="F608" s="117"/>
      <c r="G608" s="117"/>
      <c r="H608" s="117"/>
      <c r="I608" s="118"/>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row>
    <row r="609" spans="1:58" ht="14.25" customHeight="1">
      <c r="A609" s="117"/>
      <c r="B609" s="117"/>
      <c r="C609" s="117"/>
      <c r="D609" s="117"/>
      <c r="E609" s="117"/>
      <c r="F609" s="117"/>
      <c r="G609" s="117"/>
      <c r="H609" s="117"/>
      <c r="I609" s="118"/>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row>
    <row r="610" spans="1:58" ht="14.25" customHeight="1">
      <c r="A610" s="117"/>
      <c r="B610" s="117"/>
      <c r="C610" s="117"/>
      <c r="D610" s="117"/>
      <c r="E610" s="117"/>
      <c r="F610" s="117"/>
      <c r="G610" s="117"/>
      <c r="H610" s="117"/>
      <c r="I610" s="118"/>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row>
    <row r="611" spans="1:58" ht="14.25" customHeight="1">
      <c r="A611" s="117"/>
      <c r="B611" s="117"/>
      <c r="C611" s="117"/>
      <c r="D611" s="117"/>
      <c r="E611" s="117"/>
      <c r="F611" s="117"/>
      <c r="G611" s="117"/>
      <c r="H611" s="117"/>
      <c r="I611" s="118"/>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row>
    <row r="612" spans="1:58" ht="14.25" customHeight="1">
      <c r="A612" s="117"/>
      <c r="B612" s="117"/>
      <c r="C612" s="117"/>
      <c r="D612" s="117"/>
      <c r="E612" s="117"/>
      <c r="F612" s="117"/>
      <c r="G612" s="117"/>
      <c r="H612" s="117"/>
      <c r="I612" s="118"/>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row>
    <row r="613" spans="1:58" ht="14.25" customHeight="1">
      <c r="A613" s="117"/>
      <c r="B613" s="117"/>
      <c r="C613" s="117"/>
      <c r="D613" s="117"/>
      <c r="E613" s="117"/>
      <c r="F613" s="117"/>
      <c r="G613" s="117"/>
      <c r="H613" s="117"/>
      <c r="I613" s="118"/>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row>
    <row r="614" spans="1:58" ht="14.25" customHeight="1">
      <c r="A614" s="117"/>
      <c r="B614" s="117"/>
      <c r="C614" s="117"/>
      <c r="D614" s="117"/>
      <c r="E614" s="117"/>
      <c r="F614" s="117"/>
      <c r="G614" s="117"/>
      <c r="H614" s="117"/>
      <c r="I614" s="118"/>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row>
    <row r="615" spans="1:58" ht="14.25" customHeight="1">
      <c r="A615" s="117"/>
      <c r="B615" s="117"/>
      <c r="C615" s="117"/>
      <c r="D615" s="117"/>
      <c r="E615" s="117"/>
      <c r="F615" s="117"/>
      <c r="G615" s="117"/>
      <c r="H615" s="117"/>
      <c r="I615" s="118"/>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row>
    <row r="616" spans="1:58" ht="14.25" customHeight="1">
      <c r="A616" s="117"/>
      <c r="B616" s="117"/>
      <c r="C616" s="117"/>
      <c r="D616" s="117"/>
      <c r="E616" s="117"/>
      <c r="F616" s="117"/>
      <c r="G616" s="117"/>
      <c r="H616" s="117"/>
      <c r="I616" s="118"/>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row>
    <row r="617" spans="1:58" ht="14.25" customHeight="1">
      <c r="A617" s="117"/>
      <c r="B617" s="117"/>
      <c r="C617" s="117"/>
      <c r="D617" s="117"/>
      <c r="E617" s="117"/>
      <c r="F617" s="117"/>
      <c r="G617" s="117"/>
      <c r="H617" s="117"/>
      <c r="I617" s="118"/>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row>
    <row r="618" spans="1:58" ht="14.25" customHeight="1">
      <c r="A618" s="117"/>
      <c r="B618" s="117"/>
      <c r="C618" s="117"/>
      <c r="D618" s="117"/>
      <c r="E618" s="117"/>
      <c r="F618" s="117"/>
      <c r="G618" s="117"/>
      <c r="H618" s="117"/>
      <c r="I618" s="118"/>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row>
    <row r="619" spans="1:58" ht="14.25" customHeight="1">
      <c r="A619" s="117"/>
      <c r="B619" s="117"/>
      <c r="C619" s="117"/>
      <c r="D619" s="117"/>
      <c r="E619" s="117"/>
      <c r="F619" s="117"/>
      <c r="G619" s="117"/>
      <c r="H619" s="117"/>
      <c r="I619" s="118"/>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row>
    <row r="620" spans="1:58" ht="14.25" customHeight="1">
      <c r="A620" s="117"/>
      <c r="B620" s="117"/>
      <c r="C620" s="117"/>
      <c r="D620" s="117"/>
      <c r="E620" s="117"/>
      <c r="F620" s="117"/>
      <c r="G620" s="117"/>
      <c r="H620" s="117"/>
      <c r="I620" s="118"/>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row>
    <row r="621" spans="1:58" ht="14.25" customHeight="1">
      <c r="A621" s="117"/>
      <c r="B621" s="117"/>
      <c r="C621" s="117"/>
      <c r="D621" s="117"/>
      <c r="E621" s="117"/>
      <c r="F621" s="117"/>
      <c r="G621" s="117"/>
      <c r="H621" s="117"/>
      <c r="I621" s="118"/>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row>
    <row r="622" spans="1:58" ht="14.25" customHeight="1">
      <c r="A622" s="117"/>
      <c r="B622" s="117"/>
      <c r="C622" s="117"/>
      <c r="D622" s="117"/>
      <c r="E622" s="117"/>
      <c r="F622" s="117"/>
      <c r="G622" s="117"/>
      <c r="H622" s="117"/>
      <c r="I622" s="118"/>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row>
    <row r="623" spans="1:58" ht="14.25" customHeight="1">
      <c r="A623" s="117"/>
      <c r="B623" s="117"/>
      <c r="C623" s="117"/>
      <c r="D623" s="117"/>
      <c r="E623" s="117"/>
      <c r="F623" s="117"/>
      <c r="G623" s="117"/>
      <c r="H623" s="117"/>
      <c r="I623" s="118"/>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row>
    <row r="624" spans="1:58" ht="14.25" customHeight="1">
      <c r="A624" s="117"/>
      <c r="B624" s="117"/>
      <c r="C624" s="117"/>
      <c r="D624" s="117"/>
      <c r="E624" s="117"/>
      <c r="F624" s="117"/>
      <c r="G624" s="117"/>
      <c r="H624" s="117"/>
      <c r="I624" s="118"/>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row>
    <row r="625" spans="1:58" ht="14.25" customHeight="1">
      <c r="A625" s="117"/>
      <c r="B625" s="117"/>
      <c r="C625" s="117"/>
      <c r="D625" s="117"/>
      <c r="E625" s="117"/>
      <c r="F625" s="117"/>
      <c r="G625" s="117"/>
      <c r="H625" s="117"/>
      <c r="I625" s="118"/>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row>
    <row r="626" spans="1:58" ht="14.25" customHeight="1">
      <c r="A626" s="117"/>
      <c r="B626" s="117"/>
      <c r="C626" s="117"/>
      <c r="D626" s="117"/>
      <c r="E626" s="117"/>
      <c r="F626" s="117"/>
      <c r="G626" s="117"/>
      <c r="H626" s="117"/>
      <c r="I626" s="118"/>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row>
    <row r="627" spans="1:58" ht="14.25" customHeight="1">
      <c r="A627" s="117"/>
      <c r="B627" s="117"/>
      <c r="C627" s="117"/>
      <c r="D627" s="117"/>
      <c r="E627" s="117"/>
      <c r="F627" s="117"/>
      <c r="G627" s="117"/>
      <c r="H627" s="117"/>
      <c r="I627" s="118"/>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row>
    <row r="628" spans="1:58" ht="14.25" customHeight="1">
      <c r="A628" s="117"/>
      <c r="B628" s="117"/>
      <c r="C628" s="117"/>
      <c r="D628" s="117"/>
      <c r="E628" s="117"/>
      <c r="F628" s="117"/>
      <c r="G628" s="117"/>
      <c r="H628" s="117"/>
      <c r="I628" s="118"/>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row>
    <row r="629" spans="1:58" ht="14.25" customHeight="1">
      <c r="A629" s="117"/>
      <c r="B629" s="117"/>
      <c r="C629" s="117"/>
      <c r="D629" s="117"/>
      <c r="E629" s="117"/>
      <c r="F629" s="117"/>
      <c r="G629" s="117"/>
      <c r="H629" s="117"/>
      <c r="I629" s="118"/>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row>
    <row r="630" spans="1:58" ht="14.25" customHeight="1">
      <c r="A630" s="117"/>
      <c r="B630" s="117"/>
      <c r="C630" s="117"/>
      <c r="D630" s="117"/>
      <c r="E630" s="117"/>
      <c r="F630" s="117"/>
      <c r="G630" s="117"/>
      <c r="H630" s="117"/>
      <c r="I630" s="118"/>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row>
    <row r="631" spans="1:58" ht="14.25" customHeight="1">
      <c r="A631" s="117"/>
      <c r="B631" s="117"/>
      <c r="C631" s="117"/>
      <c r="D631" s="117"/>
      <c r="E631" s="117"/>
      <c r="F631" s="117"/>
      <c r="G631" s="117"/>
      <c r="H631" s="117"/>
      <c r="I631" s="118"/>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row>
    <row r="632" spans="1:58" ht="14.25" customHeight="1">
      <c r="A632" s="117"/>
      <c r="B632" s="117"/>
      <c r="C632" s="117"/>
      <c r="D632" s="117"/>
      <c r="E632" s="117"/>
      <c r="F632" s="117"/>
      <c r="G632" s="117"/>
      <c r="H632" s="117"/>
      <c r="I632" s="118"/>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row>
    <row r="633" spans="1:58" ht="14.25" customHeight="1">
      <c r="A633" s="117"/>
      <c r="B633" s="117"/>
      <c r="C633" s="117"/>
      <c r="D633" s="117"/>
      <c r="E633" s="117"/>
      <c r="F633" s="117"/>
      <c r="G633" s="117"/>
      <c r="H633" s="117"/>
      <c r="I633" s="118"/>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row>
    <row r="634" spans="1:58" ht="14.25" customHeight="1">
      <c r="A634" s="117"/>
      <c r="B634" s="117"/>
      <c r="C634" s="117"/>
      <c r="D634" s="117"/>
      <c r="E634" s="117"/>
      <c r="F634" s="117"/>
      <c r="G634" s="117"/>
      <c r="H634" s="117"/>
      <c r="I634" s="118"/>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row>
    <row r="635" spans="1:58" ht="14.25" customHeight="1">
      <c r="A635" s="117"/>
      <c r="B635" s="117"/>
      <c r="C635" s="117"/>
      <c r="D635" s="117"/>
      <c r="E635" s="117"/>
      <c r="F635" s="117"/>
      <c r="G635" s="117"/>
      <c r="H635" s="117"/>
      <c r="I635" s="118"/>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row>
    <row r="636" spans="1:58" ht="14.25" customHeight="1">
      <c r="A636" s="117"/>
      <c r="B636" s="117"/>
      <c r="C636" s="117"/>
      <c r="D636" s="117"/>
      <c r="E636" s="117"/>
      <c r="F636" s="117"/>
      <c r="G636" s="117"/>
      <c r="H636" s="117"/>
      <c r="I636" s="118"/>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row>
    <row r="637" spans="1:58" ht="14.25" customHeight="1">
      <c r="A637" s="117"/>
      <c r="B637" s="117"/>
      <c r="C637" s="117"/>
      <c r="D637" s="117"/>
      <c r="E637" s="117"/>
      <c r="F637" s="117"/>
      <c r="G637" s="117"/>
      <c r="H637" s="117"/>
      <c r="I637" s="118"/>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row>
    <row r="638" spans="1:58" ht="14.25" customHeight="1">
      <c r="A638" s="117"/>
      <c r="B638" s="117"/>
      <c r="C638" s="117"/>
      <c r="D638" s="117"/>
      <c r="E638" s="117"/>
      <c r="F638" s="117"/>
      <c r="G638" s="117"/>
      <c r="H638" s="117"/>
      <c r="I638" s="118"/>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row>
    <row r="639" spans="1:58" ht="14.25" customHeight="1">
      <c r="A639" s="117"/>
      <c r="B639" s="117"/>
      <c r="C639" s="117"/>
      <c r="D639" s="117"/>
      <c r="E639" s="117"/>
      <c r="F639" s="117"/>
      <c r="G639" s="117"/>
      <c r="H639" s="117"/>
      <c r="I639" s="118"/>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row>
    <row r="640" spans="1:58" ht="14.25" customHeight="1">
      <c r="A640" s="117"/>
      <c r="B640" s="117"/>
      <c r="C640" s="117"/>
      <c r="D640" s="117"/>
      <c r="E640" s="117"/>
      <c r="F640" s="117"/>
      <c r="G640" s="117"/>
      <c r="H640" s="117"/>
      <c r="I640" s="118"/>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row>
    <row r="641" spans="1:58" ht="14.25" customHeight="1">
      <c r="A641" s="117"/>
      <c r="B641" s="117"/>
      <c r="C641" s="117"/>
      <c r="D641" s="117"/>
      <c r="E641" s="117"/>
      <c r="F641" s="117"/>
      <c r="G641" s="117"/>
      <c r="H641" s="117"/>
      <c r="I641" s="118"/>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row>
    <row r="642" spans="1:58" ht="14.25" customHeight="1">
      <c r="A642" s="117"/>
      <c r="B642" s="117"/>
      <c r="C642" s="117"/>
      <c r="D642" s="117"/>
      <c r="E642" s="117"/>
      <c r="F642" s="117"/>
      <c r="G642" s="117"/>
      <c r="H642" s="117"/>
      <c r="I642" s="118"/>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row>
    <row r="643" spans="1:58" ht="14.25" customHeight="1">
      <c r="A643" s="117"/>
      <c r="B643" s="117"/>
      <c r="C643" s="117"/>
      <c r="D643" s="117"/>
      <c r="E643" s="117"/>
      <c r="F643" s="117"/>
      <c r="G643" s="117"/>
      <c r="H643" s="117"/>
      <c r="I643" s="118"/>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row>
    <row r="644" spans="1:58" ht="14.25" customHeight="1">
      <c r="A644" s="117"/>
      <c r="B644" s="117"/>
      <c r="C644" s="117"/>
      <c r="D644" s="117"/>
      <c r="E644" s="117"/>
      <c r="F644" s="117"/>
      <c r="G644" s="117"/>
      <c r="H644" s="117"/>
      <c r="I644" s="118"/>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row>
    <row r="645" spans="1:58" ht="14.25" customHeight="1">
      <c r="A645" s="117"/>
      <c r="B645" s="117"/>
      <c r="C645" s="117"/>
      <c r="D645" s="117"/>
      <c r="E645" s="117"/>
      <c r="F645" s="117"/>
      <c r="G645" s="117"/>
      <c r="H645" s="117"/>
      <c r="I645" s="118"/>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row>
    <row r="646" spans="1:58" ht="14.25" customHeight="1">
      <c r="A646" s="117"/>
      <c r="B646" s="117"/>
      <c r="C646" s="117"/>
      <c r="D646" s="117"/>
      <c r="E646" s="117"/>
      <c r="F646" s="117"/>
      <c r="G646" s="117"/>
      <c r="H646" s="117"/>
      <c r="I646" s="118"/>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row>
    <row r="647" spans="1:58" ht="14.25" customHeight="1">
      <c r="A647" s="117"/>
      <c r="B647" s="117"/>
      <c r="C647" s="117"/>
      <c r="D647" s="117"/>
      <c r="E647" s="117"/>
      <c r="F647" s="117"/>
      <c r="G647" s="117"/>
      <c r="H647" s="117"/>
      <c r="I647" s="118"/>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row>
    <row r="648" spans="1:58" ht="14.25" customHeight="1">
      <c r="A648" s="117"/>
      <c r="B648" s="117"/>
      <c r="C648" s="117"/>
      <c r="D648" s="117"/>
      <c r="E648" s="117"/>
      <c r="F648" s="117"/>
      <c r="G648" s="117"/>
      <c r="H648" s="117"/>
      <c r="I648" s="118"/>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row>
    <row r="649" spans="1:58" ht="14.25" customHeight="1">
      <c r="A649" s="117"/>
      <c r="B649" s="117"/>
      <c r="C649" s="117"/>
      <c r="D649" s="117"/>
      <c r="E649" s="117"/>
      <c r="F649" s="117"/>
      <c r="G649" s="117"/>
      <c r="H649" s="117"/>
      <c r="I649" s="118"/>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row>
    <row r="650" spans="1:58" ht="14.25" customHeight="1">
      <c r="A650" s="117"/>
      <c r="B650" s="117"/>
      <c r="C650" s="117"/>
      <c r="D650" s="117"/>
      <c r="E650" s="117"/>
      <c r="F650" s="117"/>
      <c r="G650" s="117"/>
      <c r="H650" s="117"/>
      <c r="I650" s="118"/>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row>
    <row r="651" spans="1:58" ht="14.25" customHeight="1">
      <c r="A651" s="117"/>
      <c r="B651" s="117"/>
      <c r="C651" s="117"/>
      <c r="D651" s="117"/>
      <c r="E651" s="117"/>
      <c r="F651" s="117"/>
      <c r="G651" s="117"/>
      <c r="H651" s="117"/>
      <c r="I651" s="118"/>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row>
    <row r="652" spans="1:58" ht="14.25" customHeight="1">
      <c r="A652" s="117"/>
      <c r="B652" s="117"/>
      <c r="C652" s="117"/>
      <c r="D652" s="117"/>
      <c r="E652" s="117"/>
      <c r="F652" s="117"/>
      <c r="G652" s="117"/>
      <c r="H652" s="117"/>
      <c r="I652" s="118"/>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row>
    <row r="653" spans="1:58" ht="14.25" customHeight="1">
      <c r="A653" s="117"/>
      <c r="B653" s="117"/>
      <c r="C653" s="117"/>
      <c r="D653" s="117"/>
      <c r="E653" s="117"/>
      <c r="F653" s="117"/>
      <c r="G653" s="117"/>
      <c r="H653" s="117"/>
      <c r="I653" s="118"/>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row>
    <row r="654" spans="1:58" ht="14.25" customHeight="1">
      <c r="A654" s="117"/>
      <c r="B654" s="117"/>
      <c r="C654" s="117"/>
      <c r="D654" s="117"/>
      <c r="E654" s="117"/>
      <c r="F654" s="117"/>
      <c r="G654" s="117"/>
      <c r="H654" s="117"/>
      <c r="I654" s="118"/>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row>
    <row r="655" spans="1:58" ht="14.25" customHeight="1">
      <c r="A655" s="117"/>
      <c r="B655" s="117"/>
      <c r="C655" s="117"/>
      <c r="D655" s="117"/>
      <c r="E655" s="117"/>
      <c r="F655" s="117"/>
      <c r="G655" s="117"/>
      <c r="H655" s="117"/>
      <c r="I655" s="118"/>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row>
    <row r="656" spans="1:58" ht="14.25" customHeight="1">
      <c r="A656" s="117"/>
      <c r="B656" s="117"/>
      <c r="C656" s="117"/>
      <c r="D656" s="117"/>
      <c r="E656" s="117"/>
      <c r="F656" s="117"/>
      <c r="G656" s="117"/>
      <c r="H656" s="117"/>
      <c r="I656" s="118"/>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row>
    <row r="657" spans="1:58" ht="14.25" customHeight="1">
      <c r="A657" s="117"/>
      <c r="B657" s="117"/>
      <c r="C657" s="117"/>
      <c r="D657" s="117"/>
      <c r="E657" s="117"/>
      <c r="F657" s="117"/>
      <c r="G657" s="117"/>
      <c r="H657" s="117"/>
      <c r="I657" s="118"/>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row>
    <row r="658" spans="1:58" ht="14.25" customHeight="1">
      <c r="A658" s="117"/>
      <c r="B658" s="117"/>
      <c r="C658" s="117"/>
      <c r="D658" s="117"/>
      <c r="E658" s="117"/>
      <c r="F658" s="117"/>
      <c r="G658" s="117"/>
      <c r="H658" s="117"/>
      <c r="I658" s="118"/>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row>
    <row r="659" spans="1:58" ht="14.25" customHeight="1">
      <c r="A659" s="117"/>
      <c r="B659" s="117"/>
      <c r="C659" s="117"/>
      <c r="D659" s="117"/>
      <c r="E659" s="117"/>
      <c r="F659" s="117"/>
      <c r="G659" s="117"/>
      <c r="H659" s="117"/>
      <c r="I659" s="118"/>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row>
    <row r="660" spans="1:58" ht="14.25" customHeight="1">
      <c r="A660" s="117"/>
      <c r="B660" s="117"/>
      <c r="C660" s="117"/>
      <c r="D660" s="117"/>
      <c r="E660" s="117"/>
      <c r="F660" s="117"/>
      <c r="G660" s="117"/>
      <c r="H660" s="117"/>
      <c r="I660" s="118"/>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row>
    <row r="661" spans="1:58" ht="14.25" customHeight="1">
      <c r="A661" s="117"/>
      <c r="B661" s="117"/>
      <c r="C661" s="117"/>
      <c r="D661" s="117"/>
      <c r="E661" s="117"/>
      <c r="F661" s="117"/>
      <c r="G661" s="117"/>
      <c r="H661" s="117"/>
      <c r="I661" s="118"/>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row>
    <row r="662" spans="1:58" ht="14.25" customHeight="1">
      <c r="A662" s="117"/>
      <c r="B662" s="117"/>
      <c r="C662" s="117"/>
      <c r="D662" s="117"/>
      <c r="E662" s="117"/>
      <c r="F662" s="117"/>
      <c r="G662" s="117"/>
      <c r="H662" s="117"/>
      <c r="I662" s="118"/>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row>
    <row r="663" spans="1:58" ht="14.25" customHeight="1">
      <c r="A663" s="117"/>
      <c r="B663" s="117"/>
      <c r="C663" s="117"/>
      <c r="D663" s="117"/>
      <c r="E663" s="117"/>
      <c r="F663" s="117"/>
      <c r="G663" s="117"/>
      <c r="H663" s="117"/>
      <c r="I663" s="118"/>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row>
    <row r="664" spans="1:58" ht="14.25" customHeight="1">
      <c r="A664" s="117"/>
      <c r="B664" s="117"/>
      <c r="C664" s="117"/>
      <c r="D664" s="117"/>
      <c r="E664" s="117"/>
      <c r="F664" s="117"/>
      <c r="G664" s="117"/>
      <c r="H664" s="117"/>
      <c r="I664" s="118"/>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row>
    <row r="665" spans="1:58" ht="14.25" customHeight="1">
      <c r="A665" s="117"/>
      <c r="B665" s="117"/>
      <c r="C665" s="117"/>
      <c r="D665" s="117"/>
      <c r="E665" s="117"/>
      <c r="F665" s="117"/>
      <c r="G665" s="117"/>
      <c r="H665" s="117"/>
      <c r="I665" s="118"/>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row>
    <row r="666" spans="1:58" ht="14.25" customHeight="1">
      <c r="A666" s="117"/>
      <c r="B666" s="117"/>
      <c r="C666" s="117"/>
      <c r="D666" s="117"/>
      <c r="E666" s="117"/>
      <c r="F666" s="117"/>
      <c r="G666" s="117"/>
      <c r="H666" s="117"/>
      <c r="I666" s="118"/>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row>
    <row r="667" spans="1:58" ht="14.25" customHeight="1">
      <c r="A667" s="117"/>
      <c r="B667" s="117"/>
      <c r="C667" s="117"/>
      <c r="D667" s="117"/>
      <c r="E667" s="117"/>
      <c r="F667" s="117"/>
      <c r="G667" s="117"/>
      <c r="H667" s="117"/>
      <c r="I667" s="118"/>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row>
    <row r="668" spans="1:58" ht="14.25" customHeight="1">
      <c r="A668" s="117"/>
      <c r="B668" s="117"/>
      <c r="C668" s="117"/>
      <c r="D668" s="117"/>
      <c r="E668" s="117"/>
      <c r="F668" s="117"/>
      <c r="G668" s="117"/>
      <c r="H668" s="117"/>
      <c r="I668" s="118"/>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row>
    <row r="669" spans="1:58" ht="14.25" customHeight="1">
      <c r="A669" s="117"/>
      <c r="B669" s="117"/>
      <c r="C669" s="117"/>
      <c r="D669" s="117"/>
      <c r="E669" s="117"/>
      <c r="F669" s="117"/>
      <c r="G669" s="117"/>
      <c r="H669" s="117"/>
      <c r="I669" s="118"/>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row>
    <row r="670" spans="1:58" ht="14.25" customHeight="1">
      <c r="A670" s="117"/>
      <c r="B670" s="117"/>
      <c r="C670" s="117"/>
      <c r="D670" s="117"/>
      <c r="E670" s="117"/>
      <c r="F670" s="117"/>
      <c r="G670" s="117"/>
      <c r="H670" s="117"/>
      <c r="I670" s="118"/>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row>
    <row r="671" spans="1:58" ht="14.25" customHeight="1">
      <c r="A671" s="117"/>
      <c r="B671" s="117"/>
      <c r="C671" s="117"/>
      <c r="D671" s="117"/>
      <c r="E671" s="117"/>
      <c r="F671" s="117"/>
      <c r="G671" s="117"/>
      <c r="H671" s="117"/>
      <c r="I671" s="118"/>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row>
    <row r="672" spans="1:58" ht="14.25" customHeight="1">
      <c r="A672" s="117"/>
      <c r="B672" s="117"/>
      <c r="C672" s="117"/>
      <c r="D672" s="117"/>
      <c r="E672" s="117"/>
      <c r="F672" s="117"/>
      <c r="G672" s="117"/>
      <c r="H672" s="117"/>
      <c r="I672" s="118"/>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row>
    <row r="673" spans="1:58" ht="14.25" customHeight="1">
      <c r="A673" s="117"/>
      <c r="B673" s="117"/>
      <c r="C673" s="117"/>
      <c r="D673" s="117"/>
      <c r="E673" s="117"/>
      <c r="F673" s="117"/>
      <c r="G673" s="117"/>
      <c r="H673" s="117"/>
      <c r="I673" s="118"/>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row>
    <row r="674" spans="1:58" ht="14.25" customHeight="1">
      <c r="A674" s="117"/>
      <c r="B674" s="117"/>
      <c r="C674" s="117"/>
      <c r="D674" s="117"/>
      <c r="E674" s="117"/>
      <c r="F674" s="117"/>
      <c r="G674" s="117"/>
      <c r="H674" s="117"/>
      <c r="I674" s="118"/>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row>
    <row r="675" spans="1:58" ht="14.25" customHeight="1">
      <c r="A675" s="117"/>
      <c r="B675" s="117"/>
      <c r="C675" s="117"/>
      <c r="D675" s="117"/>
      <c r="E675" s="117"/>
      <c r="F675" s="117"/>
      <c r="G675" s="117"/>
      <c r="H675" s="117"/>
      <c r="I675" s="118"/>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row>
    <row r="676" spans="1:58" ht="14.25" customHeight="1">
      <c r="A676" s="117"/>
      <c r="B676" s="117"/>
      <c r="C676" s="117"/>
      <c r="D676" s="117"/>
      <c r="E676" s="117"/>
      <c r="F676" s="117"/>
      <c r="G676" s="117"/>
      <c r="H676" s="117"/>
      <c r="I676" s="118"/>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row>
    <row r="677" spans="1:58" ht="14.25" customHeight="1">
      <c r="A677" s="117"/>
      <c r="B677" s="117"/>
      <c r="C677" s="117"/>
      <c r="D677" s="117"/>
      <c r="E677" s="117"/>
      <c r="F677" s="117"/>
      <c r="G677" s="117"/>
      <c r="H677" s="117"/>
      <c r="I677" s="118"/>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row>
    <row r="678" spans="1:58" ht="14.25" customHeight="1">
      <c r="A678" s="117"/>
      <c r="B678" s="117"/>
      <c r="C678" s="117"/>
      <c r="D678" s="117"/>
      <c r="E678" s="117"/>
      <c r="F678" s="117"/>
      <c r="G678" s="117"/>
      <c r="H678" s="117"/>
      <c r="I678" s="118"/>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row>
    <row r="679" spans="1:58" ht="14.25" customHeight="1">
      <c r="A679" s="117"/>
      <c r="B679" s="117"/>
      <c r="C679" s="117"/>
      <c r="D679" s="117"/>
      <c r="E679" s="117"/>
      <c r="F679" s="117"/>
      <c r="G679" s="117"/>
      <c r="H679" s="117"/>
      <c r="I679" s="118"/>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row>
    <row r="680" spans="1:58" ht="14.25" customHeight="1">
      <c r="A680" s="117"/>
      <c r="B680" s="117"/>
      <c r="C680" s="117"/>
      <c r="D680" s="117"/>
      <c r="E680" s="117"/>
      <c r="F680" s="117"/>
      <c r="G680" s="117"/>
      <c r="H680" s="117"/>
      <c r="I680" s="118"/>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row>
    <row r="681" spans="1:58" ht="14.25" customHeight="1">
      <c r="A681" s="117"/>
      <c r="B681" s="117"/>
      <c r="C681" s="117"/>
      <c r="D681" s="117"/>
      <c r="E681" s="117"/>
      <c r="F681" s="117"/>
      <c r="G681" s="117"/>
      <c r="H681" s="117"/>
      <c r="I681" s="118"/>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row>
    <row r="682" spans="1:58" ht="14.25" customHeight="1">
      <c r="A682" s="117"/>
      <c r="B682" s="117"/>
      <c r="C682" s="117"/>
      <c r="D682" s="117"/>
      <c r="E682" s="117"/>
      <c r="F682" s="117"/>
      <c r="G682" s="117"/>
      <c r="H682" s="117"/>
      <c r="I682" s="118"/>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row>
    <row r="683" spans="1:58" ht="14.25" customHeight="1">
      <c r="A683" s="117"/>
      <c r="B683" s="117"/>
      <c r="C683" s="117"/>
      <c r="D683" s="117"/>
      <c r="E683" s="117"/>
      <c r="F683" s="117"/>
      <c r="G683" s="117"/>
      <c r="H683" s="117"/>
      <c r="I683" s="118"/>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row>
    <row r="684" spans="1:58" ht="14.25" customHeight="1">
      <c r="A684" s="117"/>
      <c r="B684" s="117"/>
      <c r="C684" s="117"/>
      <c r="D684" s="117"/>
      <c r="E684" s="117"/>
      <c r="F684" s="117"/>
      <c r="G684" s="117"/>
      <c r="H684" s="117"/>
      <c r="I684" s="118"/>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row>
    <row r="685" spans="1:58" ht="14.25" customHeight="1">
      <c r="A685" s="117"/>
      <c r="B685" s="117"/>
      <c r="C685" s="117"/>
      <c r="D685" s="117"/>
      <c r="E685" s="117"/>
      <c r="F685" s="117"/>
      <c r="G685" s="117"/>
      <c r="H685" s="117"/>
      <c r="I685" s="118"/>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row>
    <row r="686" spans="1:58" ht="14.25" customHeight="1">
      <c r="A686" s="117"/>
      <c r="B686" s="117"/>
      <c r="C686" s="117"/>
      <c r="D686" s="117"/>
      <c r="E686" s="117"/>
      <c r="F686" s="117"/>
      <c r="G686" s="117"/>
      <c r="H686" s="117"/>
      <c r="I686" s="118"/>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row>
    <row r="687" spans="1:58" ht="14.25" customHeight="1">
      <c r="A687" s="117"/>
      <c r="B687" s="117"/>
      <c r="C687" s="117"/>
      <c r="D687" s="117"/>
      <c r="E687" s="117"/>
      <c r="F687" s="117"/>
      <c r="G687" s="117"/>
      <c r="H687" s="117"/>
      <c r="I687" s="118"/>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row>
    <row r="688" spans="1:58" ht="14.25" customHeight="1">
      <c r="A688" s="117"/>
      <c r="B688" s="117"/>
      <c r="C688" s="117"/>
      <c r="D688" s="117"/>
      <c r="E688" s="117"/>
      <c r="F688" s="117"/>
      <c r="G688" s="117"/>
      <c r="H688" s="117"/>
      <c r="I688" s="118"/>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row>
    <row r="689" spans="1:58" ht="14.25" customHeight="1">
      <c r="A689" s="117"/>
      <c r="B689" s="117"/>
      <c r="C689" s="117"/>
      <c r="D689" s="117"/>
      <c r="E689" s="117"/>
      <c r="F689" s="117"/>
      <c r="G689" s="117"/>
      <c r="H689" s="117"/>
      <c r="I689" s="118"/>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row>
    <row r="690" spans="1:58" ht="14.25" customHeight="1">
      <c r="A690" s="117"/>
      <c r="B690" s="117"/>
      <c r="C690" s="117"/>
      <c r="D690" s="117"/>
      <c r="E690" s="117"/>
      <c r="F690" s="117"/>
      <c r="G690" s="117"/>
      <c r="H690" s="117"/>
      <c r="I690" s="118"/>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row>
    <row r="691" spans="1:58" ht="14.25" customHeight="1">
      <c r="A691" s="117"/>
      <c r="B691" s="117"/>
      <c r="C691" s="117"/>
      <c r="D691" s="117"/>
      <c r="E691" s="117"/>
      <c r="F691" s="117"/>
      <c r="G691" s="117"/>
      <c r="H691" s="117"/>
      <c r="I691" s="118"/>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row>
    <row r="692" spans="1:58" ht="14.25" customHeight="1">
      <c r="A692" s="117"/>
      <c r="B692" s="117"/>
      <c r="C692" s="117"/>
      <c r="D692" s="117"/>
      <c r="E692" s="117"/>
      <c r="F692" s="117"/>
      <c r="G692" s="117"/>
      <c r="H692" s="117"/>
      <c r="I692" s="118"/>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row>
    <row r="693" spans="1:58" ht="14.25" customHeight="1">
      <c r="A693" s="117"/>
      <c r="B693" s="117"/>
      <c r="C693" s="117"/>
      <c r="D693" s="117"/>
      <c r="E693" s="117"/>
      <c r="F693" s="117"/>
      <c r="G693" s="117"/>
      <c r="H693" s="117"/>
      <c r="I693" s="118"/>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row>
    <row r="694" spans="1:58" ht="14.25" customHeight="1">
      <c r="A694" s="117"/>
      <c r="B694" s="117"/>
      <c r="C694" s="117"/>
      <c r="D694" s="117"/>
      <c r="E694" s="117"/>
      <c r="F694" s="117"/>
      <c r="G694" s="117"/>
      <c r="H694" s="117"/>
      <c r="I694" s="118"/>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row>
    <row r="695" spans="1:58" ht="14.25" customHeight="1">
      <c r="A695" s="117"/>
      <c r="B695" s="117"/>
      <c r="C695" s="117"/>
      <c r="D695" s="117"/>
      <c r="E695" s="117"/>
      <c r="F695" s="117"/>
      <c r="G695" s="117"/>
      <c r="H695" s="117"/>
      <c r="I695" s="118"/>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row>
    <row r="696" spans="1:58" ht="14.25" customHeight="1">
      <c r="A696" s="117"/>
      <c r="B696" s="117"/>
      <c r="C696" s="117"/>
      <c r="D696" s="117"/>
      <c r="E696" s="117"/>
      <c r="F696" s="117"/>
      <c r="G696" s="117"/>
      <c r="H696" s="117"/>
      <c r="I696" s="118"/>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row>
    <row r="697" spans="1:58" ht="14.25" customHeight="1">
      <c r="A697" s="117"/>
      <c r="B697" s="117"/>
      <c r="C697" s="117"/>
      <c r="D697" s="117"/>
      <c r="E697" s="117"/>
      <c r="F697" s="117"/>
      <c r="G697" s="117"/>
      <c r="H697" s="117"/>
      <c r="I697" s="118"/>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row>
    <row r="698" spans="1:58" ht="14.25" customHeight="1">
      <c r="A698" s="117"/>
      <c r="B698" s="117"/>
      <c r="C698" s="117"/>
      <c r="D698" s="117"/>
      <c r="E698" s="117"/>
      <c r="F698" s="117"/>
      <c r="G698" s="117"/>
      <c r="H698" s="117"/>
      <c r="I698" s="118"/>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row>
    <row r="699" spans="1:58" ht="14.25" customHeight="1">
      <c r="A699" s="117"/>
      <c r="B699" s="117"/>
      <c r="C699" s="117"/>
      <c r="D699" s="117"/>
      <c r="E699" s="117"/>
      <c r="F699" s="117"/>
      <c r="G699" s="117"/>
      <c r="H699" s="117"/>
      <c r="I699" s="118"/>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row>
    <row r="700" spans="1:58" ht="14.25" customHeight="1">
      <c r="A700" s="117"/>
      <c r="B700" s="117"/>
      <c r="C700" s="117"/>
      <c r="D700" s="117"/>
      <c r="E700" s="117"/>
      <c r="F700" s="117"/>
      <c r="G700" s="117"/>
      <c r="H700" s="117"/>
      <c r="I700" s="118"/>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row>
    <row r="701" spans="1:58" ht="14.25" customHeight="1">
      <c r="A701" s="117"/>
      <c r="B701" s="117"/>
      <c r="C701" s="117"/>
      <c r="D701" s="117"/>
      <c r="E701" s="117"/>
      <c r="F701" s="117"/>
      <c r="G701" s="117"/>
      <c r="H701" s="117"/>
      <c r="I701" s="118"/>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row>
    <row r="702" spans="1:58" ht="14.25" customHeight="1">
      <c r="A702" s="117"/>
      <c r="B702" s="117"/>
      <c r="C702" s="117"/>
      <c r="D702" s="117"/>
      <c r="E702" s="117"/>
      <c r="F702" s="117"/>
      <c r="G702" s="117"/>
      <c r="H702" s="117"/>
      <c r="I702" s="118"/>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row>
    <row r="703" spans="1:58" ht="14.25" customHeight="1">
      <c r="A703" s="117"/>
      <c r="B703" s="117"/>
      <c r="C703" s="117"/>
      <c r="D703" s="117"/>
      <c r="E703" s="117"/>
      <c r="F703" s="117"/>
      <c r="G703" s="117"/>
      <c r="H703" s="117"/>
      <c r="I703" s="118"/>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row>
    <row r="704" spans="1:58" ht="14.25" customHeight="1">
      <c r="A704" s="117"/>
      <c r="B704" s="117"/>
      <c r="C704" s="117"/>
      <c r="D704" s="117"/>
      <c r="E704" s="117"/>
      <c r="F704" s="117"/>
      <c r="G704" s="117"/>
      <c r="H704" s="117"/>
      <c r="I704" s="118"/>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row>
    <row r="705" spans="1:58" ht="14.25" customHeight="1">
      <c r="A705" s="117"/>
      <c r="B705" s="117"/>
      <c r="C705" s="117"/>
      <c r="D705" s="117"/>
      <c r="E705" s="117"/>
      <c r="F705" s="117"/>
      <c r="G705" s="117"/>
      <c r="H705" s="117"/>
      <c r="I705" s="118"/>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row>
    <row r="706" spans="1:58" ht="14.25" customHeight="1">
      <c r="A706" s="117"/>
      <c r="B706" s="117"/>
      <c r="C706" s="117"/>
      <c r="D706" s="117"/>
      <c r="E706" s="117"/>
      <c r="F706" s="117"/>
      <c r="G706" s="117"/>
      <c r="H706" s="117"/>
      <c r="I706" s="118"/>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row>
    <row r="707" spans="1:58" ht="14.25" customHeight="1">
      <c r="A707" s="117"/>
      <c r="B707" s="117"/>
      <c r="C707" s="117"/>
      <c r="D707" s="117"/>
      <c r="E707" s="117"/>
      <c r="F707" s="117"/>
      <c r="G707" s="117"/>
      <c r="H707" s="117"/>
      <c r="I707" s="118"/>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row>
    <row r="708" spans="1:58" ht="14.25" customHeight="1">
      <c r="A708" s="117"/>
      <c r="B708" s="117"/>
      <c r="C708" s="117"/>
      <c r="D708" s="117"/>
      <c r="E708" s="117"/>
      <c r="F708" s="117"/>
      <c r="G708" s="117"/>
      <c r="H708" s="117"/>
      <c r="I708" s="118"/>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row>
    <row r="709" spans="1:58" ht="14.25" customHeight="1">
      <c r="A709" s="117"/>
      <c r="B709" s="117"/>
      <c r="C709" s="117"/>
      <c r="D709" s="117"/>
      <c r="E709" s="117"/>
      <c r="F709" s="117"/>
      <c r="G709" s="117"/>
      <c r="H709" s="117"/>
      <c r="I709" s="118"/>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row>
    <row r="710" spans="1:58" ht="14.25" customHeight="1">
      <c r="A710" s="117"/>
      <c r="B710" s="117"/>
      <c r="C710" s="117"/>
      <c r="D710" s="117"/>
      <c r="E710" s="117"/>
      <c r="F710" s="117"/>
      <c r="G710" s="117"/>
      <c r="H710" s="117"/>
      <c r="I710" s="118"/>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row>
    <row r="711" spans="1:58" ht="14.25" customHeight="1">
      <c r="A711" s="117"/>
      <c r="B711" s="117"/>
      <c r="C711" s="117"/>
      <c r="D711" s="117"/>
      <c r="E711" s="117"/>
      <c r="F711" s="117"/>
      <c r="G711" s="117"/>
      <c r="H711" s="117"/>
      <c r="I711" s="118"/>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row>
    <row r="712" spans="1:58" ht="14.25" customHeight="1">
      <c r="A712" s="117"/>
      <c r="B712" s="117"/>
      <c r="C712" s="117"/>
      <c r="D712" s="117"/>
      <c r="E712" s="117"/>
      <c r="F712" s="117"/>
      <c r="G712" s="117"/>
      <c r="H712" s="117"/>
      <c r="I712" s="118"/>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row>
    <row r="713" spans="1:58" ht="14.25" customHeight="1">
      <c r="A713" s="117"/>
      <c r="B713" s="117"/>
      <c r="C713" s="117"/>
      <c r="D713" s="117"/>
      <c r="E713" s="117"/>
      <c r="F713" s="117"/>
      <c r="G713" s="117"/>
      <c r="H713" s="117"/>
      <c r="I713" s="118"/>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row>
    <row r="714" spans="1:58" ht="14.25" customHeight="1">
      <c r="A714" s="117"/>
      <c r="B714" s="117"/>
      <c r="C714" s="117"/>
      <c r="D714" s="117"/>
      <c r="E714" s="117"/>
      <c r="F714" s="117"/>
      <c r="G714" s="117"/>
      <c r="H714" s="117"/>
      <c r="I714" s="118"/>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row>
    <row r="715" spans="1:58" ht="14.25" customHeight="1">
      <c r="A715" s="117"/>
      <c r="B715" s="117"/>
      <c r="C715" s="117"/>
      <c r="D715" s="117"/>
      <c r="E715" s="117"/>
      <c r="F715" s="117"/>
      <c r="G715" s="117"/>
      <c r="H715" s="117"/>
      <c r="I715" s="118"/>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row>
    <row r="716" spans="1:58" ht="14.25" customHeight="1">
      <c r="A716" s="117"/>
      <c r="B716" s="117"/>
      <c r="C716" s="117"/>
      <c r="D716" s="117"/>
      <c r="E716" s="117"/>
      <c r="F716" s="117"/>
      <c r="G716" s="117"/>
      <c r="H716" s="117"/>
      <c r="I716" s="118"/>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row>
    <row r="717" spans="1:58" ht="14.25" customHeight="1">
      <c r="A717" s="117"/>
      <c r="B717" s="117"/>
      <c r="C717" s="117"/>
      <c r="D717" s="117"/>
      <c r="E717" s="117"/>
      <c r="F717" s="117"/>
      <c r="G717" s="117"/>
      <c r="H717" s="117"/>
      <c r="I717" s="118"/>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row>
    <row r="718" spans="1:58" ht="14.25" customHeight="1">
      <c r="A718" s="117"/>
      <c r="B718" s="117"/>
      <c r="C718" s="117"/>
      <c r="D718" s="117"/>
      <c r="E718" s="117"/>
      <c r="F718" s="117"/>
      <c r="G718" s="117"/>
      <c r="H718" s="117"/>
      <c r="I718" s="118"/>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row>
    <row r="719" spans="1:58" ht="14.25" customHeight="1">
      <c r="A719" s="117"/>
      <c r="B719" s="117"/>
      <c r="C719" s="117"/>
      <c r="D719" s="117"/>
      <c r="E719" s="117"/>
      <c r="F719" s="117"/>
      <c r="G719" s="117"/>
      <c r="H719" s="117"/>
      <c r="I719" s="118"/>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row>
    <row r="720" spans="1:58" ht="14.25" customHeight="1">
      <c r="A720" s="117"/>
      <c r="B720" s="117"/>
      <c r="C720" s="117"/>
      <c r="D720" s="117"/>
      <c r="E720" s="117"/>
      <c r="F720" s="117"/>
      <c r="G720" s="117"/>
      <c r="H720" s="117"/>
      <c r="I720" s="118"/>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row>
    <row r="721" spans="1:58" ht="14.25" customHeight="1">
      <c r="A721" s="117"/>
      <c r="B721" s="117"/>
      <c r="C721" s="117"/>
      <c r="D721" s="117"/>
      <c r="E721" s="117"/>
      <c r="F721" s="117"/>
      <c r="G721" s="117"/>
      <c r="H721" s="117"/>
      <c r="I721" s="118"/>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row>
    <row r="722" spans="1:58" ht="14.25" customHeight="1">
      <c r="A722" s="117"/>
      <c r="B722" s="117"/>
      <c r="C722" s="117"/>
      <c r="D722" s="117"/>
      <c r="E722" s="117"/>
      <c r="F722" s="117"/>
      <c r="G722" s="117"/>
      <c r="H722" s="117"/>
      <c r="I722" s="118"/>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row>
    <row r="723" spans="1:58" ht="14.25" customHeight="1">
      <c r="A723" s="117"/>
      <c r="B723" s="117"/>
      <c r="C723" s="117"/>
      <c r="D723" s="117"/>
      <c r="E723" s="117"/>
      <c r="F723" s="117"/>
      <c r="G723" s="117"/>
      <c r="H723" s="117"/>
      <c r="I723" s="118"/>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row>
    <row r="724" spans="1:58" ht="14.25" customHeight="1">
      <c r="A724" s="117"/>
      <c r="B724" s="117"/>
      <c r="C724" s="117"/>
      <c r="D724" s="117"/>
      <c r="E724" s="117"/>
      <c r="F724" s="117"/>
      <c r="G724" s="117"/>
      <c r="H724" s="117"/>
      <c r="I724" s="118"/>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row>
    <row r="725" spans="1:58" ht="14.25" customHeight="1">
      <c r="A725" s="117"/>
      <c r="B725" s="117"/>
      <c r="C725" s="117"/>
      <c r="D725" s="117"/>
      <c r="E725" s="117"/>
      <c r="F725" s="117"/>
      <c r="G725" s="117"/>
      <c r="H725" s="117"/>
      <c r="I725" s="118"/>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row>
    <row r="726" spans="1:58" ht="14.25" customHeight="1">
      <c r="A726" s="117"/>
      <c r="B726" s="117"/>
      <c r="C726" s="117"/>
      <c r="D726" s="117"/>
      <c r="E726" s="117"/>
      <c r="F726" s="117"/>
      <c r="G726" s="117"/>
      <c r="H726" s="117"/>
      <c r="I726" s="118"/>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row>
    <row r="727" spans="1:58" ht="14.25" customHeight="1">
      <c r="A727" s="117"/>
      <c r="B727" s="117"/>
      <c r="C727" s="117"/>
      <c r="D727" s="117"/>
      <c r="E727" s="117"/>
      <c r="F727" s="117"/>
      <c r="G727" s="117"/>
      <c r="H727" s="117"/>
      <c r="I727" s="118"/>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row>
    <row r="728" spans="1:58" ht="14.25" customHeight="1">
      <c r="A728" s="117"/>
      <c r="B728" s="117"/>
      <c r="C728" s="117"/>
      <c r="D728" s="117"/>
      <c r="E728" s="117"/>
      <c r="F728" s="117"/>
      <c r="G728" s="117"/>
      <c r="H728" s="117"/>
      <c r="I728" s="118"/>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row>
    <row r="729" spans="1:58" ht="14.25" customHeight="1">
      <c r="A729" s="117"/>
      <c r="B729" s="117"/>
      <c r="C729" s="117"/>
      <c r="D729" s="117"/>
      <c r="E729" s="117"/>
      <c r="F729" s="117"/>
      <c r="G729" s="117"/>
      <c r="H729" s="117"/>
      <c r="I729" s="118"/>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row>
    <row r="730" spans="1:58" ht="14.25" customHeight="1">
      <c r="A730" s="117"/>
      <c r="B730" s="117"/>
      <c r="C730" s="117"/>
      <c r="D730" s="117"/>
      <c r="E730" s="117"/>
      <c r="F730" s="117"/>
      <c r="G730" s="117"/>
      <c r="H730" s="117"/>
      <c r="I730" s="118"/>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row>
    <row r="731" spans="1:58" ht="14.25" customHeight="1">
      <c r="A731" s="117"/>
      <c r="B731" s="117"/>
      <c r="C731" s="117"/>
      <c r="D731" s="117"/>
      <c r="E731" s="117"/>
      <c r="F731" s="117"/>
      <c r="G731" s="117"/>
      <c r="H731" s="117"/>
      <c r="I731" s="118"/>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row>
    <row r="732" spans="1:58" ht="14.25" customHeight="1">
      <c r="A732" s="117"/>
      <c r="B732" s="117"/>
      <c r="C732" s="117"/>
      <c r="D732" s="117"/>
      <c r="E732" s="117"/>
      <c r="F732" s="117"/>
      <c r="G732" s="117"/>
      <c r="H732" s="117"/>
      <c r="I732" s="118"/>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row>
    <row r="733" spans="1:58" ht="14.25" customHeight="1">
      <c r="A733" s="117"/>
      <c r="B733" s="117"/>
      <c r="C733" s="117"/>
      <c r="D733" s="117"/>
      <c r="E733" s="117"/>
      <c r="F733" s="117"/>
      <c r="G733" s="117"/>
      <c r="H733" s="117"/>
      <c r="I733" s="118"/>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row>
    <row r="734" spans="1:58" ht="14.25" customHeight="1">
      <c r="A734" s="117"/>
      <c r="B734" s="117"/>
      <c r="C734" s="117"/>
      <c r="D734" s="117"/>
      <c r="E734" s="117"/>
      <c r="F734" s="117"/>
      <c r="G734" s="117"/>
      <c r="H734" s="117"/>
      <c r="I734" s="118"/>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row>
    <row r="735" spans="1:58" ht="14.25" customHeight="1">
      <c r="A735" s="117"/>
      <c r="B735" s="117"/>
      <c r="C735" s="117"/>
      <c r="D735" s="117"/>
      <c r="E735" s="117"/>
      <c r="F735" s="117"/>
      <c r="G735" s="117"/>
      <c r="H735" s="117"/>
      <c r="I735" s="118"/>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row>
    <row r="736" spans="1:58" ht="14.25" customHeight="1">
      <c r="A736" s="117"/>
      <c r="B736" s="117"/>
      <c r="C736" s="117"/>
      <c r="D736" s="117"/>
      <c r="E736" s="117"/>
      <c r="F736" s="117"/>
      <c r="G736" s="117"/>
      <c r="H736" s="117"/>
      <c r="I736" s="118"/>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row>
    <row r="737" spans="1:58" ht="14.25" customHeight="1">
      <c r="A737" s="117"/>
      <c r="B737" s="117"/>
      <c r="C737" s="117"/>
      <c r="D737" s="117"/>
      <c r="E737" s="117"/>
      <c r="F737" s="117"/>
      <c r="G737" s="117"/>
      <c r="H737" s="117"/>
      <c r="I737" s="118"/>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row>
    <row r="738" spans="1:58" ht="14.25" customHeight="1">
      <c r="A738" s="117"/>
      <c r="B738" s="117"/>
      <c r="C738" s="117"/>
      <c r="D738" s="117"/>
      <c r="E738" s="117"/>
      <c r="F738" s="117"/>
      <c r="G738" s="117"/>
      <c r="H738" s="117"/>
      <c r="I738" s="118"/>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row>
    <row r="739" spans="1:58" ht="14.25" customHeight="1">
      <c r="A739" s="117"/>
      <c r="B739" s="117"/>
      <c r="C739" s="117"/>
      <c r="D739" s="117"/>
      <c r="E739" s="117"/>
      <c r="F739" s="117"/>
      <c r="G739" s="117"/>
      <c r="H739" s="117"/>
      <c r="I739" s="118"/>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row>
    <row r="740" spans="1:58" ht="14.25" customHeight="1">
      <c r="A740" s="117"/>
      <c r="B740" s="117"/>
      <c r="C740" s="117"/>
      <c r="D740" s="117"/>
      <c r="E740" s="117"/>
      <c r="F740" s="117"/>
      <c r="G740" s="117"/>
      <c r="H740" s="117"/>
      <c r="I740" s="118"/>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row>
    <row r="741" spans="1:58" ht="14.25" customHeight="1">
      <c r="A741" s="117"/>
      <c r="B741" s="117"/>
      <c r="C741" s="117"/>
      <c r="D741" s="117"/>
      <c r="E741" s="117"/>
      <c r="F741" s="117"/>
      <c r="G741" s="117"/>
      <c r="H741" s="117"/>
      <c r="I741" s="118"/>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row>
    <row r="742" spans="1:58" ht="14.25" customHeight="1">
      <c r="A742" s="117"/>
      <c r="B742" s="117"/>
      <c r="C742" s="117"/>
      <c r="D742" s="117"/>
      <c r="E742" s="117"/>
      <c r="F742" s="117"/>
      <c r="G742" s="117"/>
      <c r="H742" s="117"/>
      <c r="I742" s="118"/>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row>
    <row r="743" spans="1:58" ht="14.25" customHeight="1">
      <c r="A743" s="117"/>
      <c r="B743" s="117"/>
      <c r="C743" s="117"/>
      <c r="D743" s="117"/>
      <c r="E743" s="117"/>
      <c r="F743" s="117"/>
      <c r="G743" s="117"/>
      <c r="H743" s="117"/>
      <c r="I743" s="118"/>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row>
    <row r="744" spans="1:58" ht="14.25" customHeight="1">
      <c r="A744" s="117"/>
      <c r="B744" s="117"/>
      <c r="C744" s="117"/>
      <c r="D744" s="117"/>
      <c r="E744" s="117"/>
      <c r="F744" s="117"/>
      <c r="G744" s="117"/>
      <c r="H744" s="117"/>
      <c r="I744" s="118"/>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row>
    <row r="745" spans="1:58" ht="14.25" customHeight="1">
      <c r="A745" s="117"/>
      <c r="B745" s="117"/>
      <c r="C745" s="117"/>
      <c r="D745" s="117"/>
      <c r="E745" s="117"/>
      <c r="F745" s="117"/>
      <c r="G745" s="117"/>
      <c r="H745" s="117"/>
      <c r="I745" s="118"/>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row>
    <row r="746" spans="1:58" ht="14.25" customHeight="1">
      <c r="A746" s="117"/>
      <c r="B746" s="117"/>
      <c r="C746" s="117"/>
      <c r="D746" s="117"/>
      <c r="E746" s="117"/>
      <c r="F746" s="117"/>
      <c r="G746" s="117"/>
      <c r="H746" s="117"/>
      <c r="I746" s="118"/>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row>
    <row r="747" spans="1:58" ht="14.25" customHeight="1">
      <c r="A747" s="117"/>
      <c r="B747" s="117"/>
      <c r="C747" s="117"/>
      <c r="D747" s="117"/>
      <c r="E747" s="117"/>
      <c r="F747" s="117"/>
      <c r="G747" s="117"/>
      <c r="H747" s="117"/>
      <c r="I747" s="118"/>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row>
    <row r="748" spans="1:58" ht="14.25" customHeight="1">
      <c r="A748" s="117"/>
      <c r="B748" s="117"/>
      <c r="C748" s="117"/>
      <c r="D748" s="117"/>
      <c r="E748" s="117"/>
      <c r="F748" s="117"/>
      <c r="G748" s="117"/>
      <c r="H748" s="117"/>
      <c r="I748" s="118"/>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row>
    <row r="749" spans="1:58" ht="14.25" customHeight="1">
      <c r="A749" s="117"/>
      <c r="B749" s="117"/>
      <c r="C749" s="117"/>
      <c r="D749" s="117"/>
      <c r="E749" s="117"/>
      <c r="F749" s="117"/>
      <c r="G749" s="117"/>
      <c r="H749" s="117"/>
      <c r="I749" s="118"/>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row>
    <row r="750" spans="1:58" ht="14.25" customHeight="1">
      <c r="A750" s="117"/>
      <c r="B750" s="117"/>
      <c r="C750" s="117"/>
      <c r="D750" s="117"/>
      <c r="E750" s="117"/>
      <c r="F750" s="117"/>
      <c r="G750" s="117"/>
      <c r="H750" s="117"/>
      <c r="I750" s="118"/>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row>
    <row r="751" spans="1:58" ht="14.25" customHeight="1">
      <c r="A751" s="117"/>
      <c r="B751" s="117"/>
      <c r="C751" s="117"/>
      <c r="D751" s="117"/>
      <c r="E751" s="117"/>
      <c r="F751" s="117"/>
      <c r="G751" s="117"/>
      <c r="H751" s="117"/>
      <c r="I751" s="118"/>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row>
    <row r="752" spans="1:58" ht="14.25" customHeight="1">
      <c r="A752" s="117"/>
      <c r="B752" s="117"/>
      <c r="C752" s="117"/>
      <c r="D752" s="117"/>
      <c r="E752" s="117"/>
      <c r="F752" s="117"/>
      <c r="G752" s="117"/>
      <c r="H752" s="117"/>
      <c r="I752" s="118"/>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row>
    <row r="753" spans="1:58" ht="14.25" customHeight="1">
      <c r="A753" s="117"/>
      <c r="B753" s="117"/>
      <c r="C753" s="117"/>
      <c r="D753" s="117"/>
      <c r="E753" s="117"/>
      <c r="F753" s="117"/>
      <c r="G753" s="117"/>
      <c r="H753" s="117"/>
      <c r="I753" s="118"/>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row>
    <row r="754" spans="1:58" ht="14.25" customHeight="1">
      <c r="A754" s="117"/>
      <c r="B754" s="117"/>
      <c r="C754" s="117"/>
      <c r="D754" s="117"/>
      <c r="E754" s="117"/>
      <c r="F754" s="117"/>
      <c r="G754" s="117"/>
      <c r="H754" s="117"/>
      <c r="I754" s="118"/>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row>
    <row r="755" spans="1:58" ht="14.25" customHeight="1">
      <c r="A755" s="117"/>
      <c r="B755" s="117"/>
      <c r="C755" s="117"/>
      <c r="D755" s="117"/>
      <c r="E755" s="117"/>
      <c r="F755" s="117"/>
      <c r="G755" s="117"/>
      <c r="H755" s="117"/>
      <c r="I755" s="118"/>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row>
    <row r="756" spans="1:58" ht="14.25" customHeight="1">
      <c r="A756" s="117"/>
      <c r="B756" s="117"/>
      <c r="C756" s="117"/>
      <c r="D756" s="117"/>
      <c r="E756" s="117"/>
      <c r="F756" s="117"/>
      <c r="G756" s="117"/>
      <c r="H756" s="117"/>
      <c r="I756" s="118"/>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row>
    <row r="757" spans="1:58" ht="14.25" customHeight="1">
      <c r="A757" s="117"/>
      <c r="B757" s="117"/>
      <c r="C757" s="117"/>
      <c r="D757" s="117"/>
      <c r="E757" s="117"/>
      <c r="F757" s="117"/>
      <c r="G757" s="117"/>
      <c r="H757" s="117"/>
      <c r="I757" s="118"/>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row>
    <row r="758" spans="1:58" ht="14.25" customHeight="1">
      <c r="A758" s="117"/>
      <c r="B758" s="117"/>
      <c r="C758" s="117"/>
      <c r="D758" s="117"/>
      <c r="E758" s="117"/>
      <c r="F758" s="117"/>
      <c r="G758" s="117"/>
      <c r="H758" s="117"/>
      <c r="I758" s="118"/>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row>
    <row r="759" spans="1:58" ht="14.25" customHeight="1">
      <c r="A759" s="117"/>
      <c r="B759" s="117"/>
      <c r="C759" s="117"/>
      <c r="D759" s="117"/>
      <c r="E759" s="117"/>
      <c r="F759" s="117"/>
      <c r="G759" s="117"/>
      <c r="H759" s="117"/>
      <c r="I759" s="118"/>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row>
    <row r="760" spans="1:58" ht="14.25" customHeight="1">
      <c r="A760" s="117"/>
      <c r="B760" s="117"/>
      <c r="C760" s="117"/>
      <c r="D760" s="117"/>
      <c r="E760" s="117"/>
      <c r="F760" s="117"/>
      <c r="G760" s="117"/>
      <c r="H760" s="117"/>
      <c r="I760" s="118"/>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row>
    <row r="761" spans="1:58" ht="14.25" customHeight="1">
      <c r="A761" s="117"/>
      <c r="B761" s="117"/>
      <c r="C761" s="117"/>
      <c r="D761" s="117"/>
      <c r="E761" s="117"/>
      <c r="F761" s="117"/>
      <c r="G761" s="117"/>
      <c r="H761" s="117"/>
      <c r="I761" s="118"/>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row>
    <row r="762" spans="1:58" ht="14.25" customHeight="1">
      <c r="A762" s="117"/>
      <c r="B762" s="117"/>
      <c r="C762" s="117"/>
      <c r="D762" s="117"/>
      <c r="E762" s="117"/>
      <c r="F762" s="117"/>
      <c r="G762" s="117"/>
      <c r="H762" s="117"/>
      <c r="I762" s="118"/>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row>
    <row r="763" spans="1:58" ht="14.25" customHeight="1">
      <c r="A763" s="117"/>
      <c r="B763" s="117"/>
      <c r="C763" s="117"/>
      <c r="D763" s="117"/>
      <c r="E763" s="117"/>
      <c r="F763" s="117"/>
      <c r="G763" s="117"/>
      <c r="H763" s="117"/>
      <c r="I763" s="118"/>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row>
    <row r="764" spans="1:58" ht="14.25" customHeight="1">
      <c r="A764" s="117"/>
      <c r="B764" s="117"/>
      <c r="C764" s="117"/>
      <c r="D764" s="117"/>
      <c r="E764" s="117"/>
      <c r="F764" s="117"/>
      <c r="G764" s="117"/>
      <c r="H764" s="117"/>
      <c r="I764" s="118"/>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row>
    <row r="765" spans="1:58" ht="14.25" customHeight="1">
      <c r="A765" s="117"/>
      <c r="B765" s="117"/>
      <c r="C765" s="117"/>
      <c r="D765" s="117"/>
      <c r="E765" s="117"/>
      <c r="F765" s="117"/>
      <c r="G765" s="117"/>
      <c r="H765" s="117"/>
      <c r="I765" s="118"/>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row>
    <row r="766" spans="1:58" ht="14.25" customHeight="1">
      <c r="A766" s="117"/>
      <c r="B766" s="117"/>
      <c r="C766" s="117"/>
      <c r="D766" s="117"/>
      <c r="E766" s="117"/>
      <c r="F766" s="117"/>
      <c r="G766" s="117"/>
      <c r="H766" s="117"/>
      <c r="I766" s="118"/>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row>
    <row r="767" spans="1:58" ht="14.25" customHeight="1">
      <c r="A767" s="117"/>
      <c r="B767" s="117"/>
      <c r="C767" s="117"/>
      <c r="D767" s="117"/>
      <c r="E767" s="117"/>
      <c r="F767" s="117"/>
      <c r="G767" s="117"/>
      <c r="H767" s="117"/>
      <c r="I767" s="118"/>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row>
    <row r="768" spans="1:58" ht="14.25" customHeight="1">
      <c r="A768" s="117"/>
      <c r="B768" s="117"/>
      <c r="C768" s="117"/>
      <c r="D768" s="117"/>
      <c r="E768" s="117"/>
      <c r="F768" s="117"/>
      <c r="G768" s="117"/>
      <c r="H768" s="117"/>
      <c r="I768" s="118"/>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row>
    <row r="769" spans="1:58" ht="14.25" customHeight="1">
      <c r="A769" s="117"/>
      <c r="B769" s="117"/>
      <c r="C769" s="117"/>
      <c r="D769" s="117"/>
      <c r="E769" s="117"/>
      <c r="F769" s="117"/>
      <c r="G769" s="117"/>
      <c r="H769" s="117"/>
      <c r="I769" s="118"/>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row>
    <row r="770" spans="1:58" ht="14.25" customHeight="1">
      <c r="A770" s="117"/>
      <c r="B770" s="117"/>
      <c r="C770" s="117"/>
      <c r="D770" s="117"/>
      <c r="E770" s="117"/>
      <c r="F770" s="117"/>
      <c r="G770" s="117"/>
      <c r="H770" s="117"/>
      <c r="I770" s="118"/>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row>
    <row r="771" spans="1:58" ht="14.25" customHeight="1">
      <c r="A771" s="117"/>
      <c r="B771" s="117"/>
      <c r="C771" s="117"/>
      <c r="D771" s="117"/>
      <c r="E771" s="117"/>
      <c r="F771" s="117"/>
      <c r="G771" s="117"/>
      <c r="H771" s="117"/>
      <c r="I771" s="118"/>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row>
    <row r="772" spans="1:58" ht="14.25" customHeight="1">
      <c r="A772" s="117"/>
      <c r="B772" s="117"/>
      <c r="C772" s="117"/>
      <c r="D772" s="117"/>
      <c r="E772" s="117"/>
      <c r="F772" s="117"/>
      <c r="G772" s="117"/>
      <c r="H772" s="117"/>
      <c r="I772" s="118"/>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row>
    <row r="773" spans="1:58" ht="14.25" customHeight="1">
      <c r="A773" s="117"/>
      <c r="B773" s="117"/>
      <c r="C773" s="117"/>
      <c r="D773" s="117"/>
      <c r="E773" s="117"/>
      <c r="F773" s="117"/>
      <c r="G773" s="117"/>
      <c r="H773" s="117"/>
      <c r="I773" s="118"/>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row>
    <row r="774" spans="1:58" ht="14.25" customHeight="1">
      <c r="A774" s="117"/>
      <c r="B774" s="117"/>
      <c r="C774" s="117"/>
      <c r="D774" s="117"/>
      <c r="E774" s="117"/>
      <c r="F774" s="117"/>
      <c r="G774" s="117"/>
      <c r="H774" s="117"/>
      <c r="I774" s="118"/>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row>
    <row r="775" spans="1:58" ht="14.25" customHeight="1">
      <c r="A775" s="117"/>
      <c r="B775" s="117"/>
      <c r="C775" s="117"/>
      <c r="D775" s="117"/>
      <c r="E775" s="117"/>
      <c r="F775" s="117"/>
      <c r="G775" s="117"/>
      <c r="H775" s="117"/>
      <c r="I775" s="118"/>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row>
    <row r="776" spans="1:58" ht="14.25" customHeight="1">
      <c r="A776" s="117"/>
      <c r="B776" s="117"/>
      <c r="C776" s="117"/>
      <c r="D776" s="117"/>
      <c r="E776" s="117"/>
      <c r="F776" s="117"/>
      <c r="G776" s="117"/>
      <c r="H776" s="117"/>
      <c r="I776" s="118"/>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row>
    <row r="777" spans="1:58" ht="14.25" customHeight="1">
      <c r="A777" s="117"/>
      <c r="B777" s="117"/>
      <c r="C777" s="117"/>
      <c r="D777" s="117"/>
      <c r="E777" s="117"/>
      <c r="F777" s="117"/>
      <c r="G777" s="117"/>
      <c r="H777" s="117"/>
      <c r="I777" s="118"/>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row>
    <row r="778" spans="1:58" ht="14.25" customHeight="1">
      <c r="A778" s="117"/>
      <c r="B778" s="117"/>
      <c r="C778" s="117"/>
      <c r="D778" s="117"/>
      <c r="E778" s="117"/>
      <c r="F778" s="117"/>
      <c r="G778" s="117"/>
      <c r="H778" s="117"/>
      <c r="I778" s="118"/>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row>
    <row r="779" spans="1:58" ht="14.25" customHeight="1">
      <c r="A779" s="117"/>
      <c r="B779" s="117"/>
      <c r="C779" s="117"/>
      <c r="D779" s="117"/>
      <c r="E779" s="117"/>
      <c r="F779" s="117"/>
      <c r="G779" s="117"/>
      <c r="H779" s="117"/>
      <c r="I779" s="118"/>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row>
    <row r="780" spans="1:58" ht="14.25" customHeight="1">
      <c r="A780" s="117"/>
      <c r="B780" s="117"/>
      <c r="C780" s="117"/>
      <c r="D780" s="117"/>
      <c r="E780" s="117"/>
      <c r="F780" s="117"/>
      <c r="G780" s="117"/>
      <c r="H780" s="117"/>
      <c r="I780" s="118"/>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row>
    <row r="781" spans="1:58" ht="14.25" customHeight="1">
      <c r="A781" s="117"/>
      <c r="B781" s="117"/>
      <c r="C781" s="117"/>
      <c r="D781" s="117"/>
      <c r="E781" s="117"/>
      <c r="F781" s="117"/>
      <c r="G781" s="117"/>
      <c r="H781" s="117"/>
      <c r="I781" s="118"/>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row>
    <row r="782" spans="1:58" ht="14.25" customHeight="1">
      <c r="A782" s="117"/>
      <c r="B782" s="117"/>
      <c r="C782" s="117"/>
      <c r="D782" s="117"/>
      <c r="E782" s="117"/>
      <c r="F782" s="117"/>
      <c r="G782" s="117"/>
      <c r="H782" s="117"/>
      <c r="I782" s="118"/>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row>
    <row r="783" spans="1:58" ht="14.25" customHeight="1">
      <c r="A783" s="117"/>
      <c r="B783" s="117"/>
      <c r="C783" s="117"/>
      <c r="D783" s="117"/>
      <c r="E783" s="117"/>
      <c r="F783" s="117"/>
      <c r="G783" s="117"/>
      <c r="H783" s="117"/>
      <c r="I783" s="118"/>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row>
    <row r="784" spans="1:58" ht="14.25" customHeight="1">
      <c r="A784" s="117"/>
      <c r="B784" s="117"/>
      <c r="C784" s="117"/>
      <c r="D784" s="117"/>
      <c r="E784" s="117"/>
      <c r="F784" s="117"/>
      <c r="G784" s="117"/>
      <c r="H784" s="117"/>
      <c r="I784" s="118"/>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row>
    <row r="785" spans="1:58" ht="14.25" customHeight="1">
      <c r="A785" s="117"/>
      <c r="B785" s="117"/>
      <c r="C785" s="117"/>
      <c r="D785" s="117"/>
      <c r="E785" s="117"/>
      <c r="F785" s="117"/>
      <c r="G785" s="117"/>
      <c r="H785" s="117"/>
      <c r="I785" s="118"/>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row>
    <row r="786" spans="1:58" ht="14.25" customHeight="1">
      <c r="A786" s="117"/>
      <c r="B786" s="117"/>
      <c r="C786" s="117"/>
      <c r="D786" s="117"/>
      <c r="E786" s="117"/>
      <c r="F786" s="117"/>
      <c r="G786" s="117"/>
      <c r="H786" s="117"/>
      <c r="I786" s="118"/>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row>
    <row r="787" spans="1:58" ht="14.25" customHeight="1">
      <c r="A787" s="117"/>
      <c r="B787" s="117"/>
      <c r="C787" s="117"/>
      <c r="D787" s="117"/>
      <c r="E787" s="117"/>
      <c r="F787" s="117"/>
      <c r="G787" s="117"/>
      <c r="H787" s="117"/>
      <c r="I787" s="118"/>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row>
    <row r="788" spans="1:58" ht="14.25" customHeight="1">
      <c r="A788" s="117"/>
      <c r="B788" s="117"/>
      <c r="C788" s="117"/>
      <c r="D788" s="117"/>
      <c r="E788" s="117"/>
      <c r="F788" s="117"/>
      <c r="G788" s="117"/>
      <c r="H788" s="117"/>
      <c r="I788" s="118"/>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row>
    <row r="789" spans="1:58" ht="14.25" customHeight="1">
      <c r="A789" s="117"/>
      <c r="B789" s="117"/>
      <c r="C789" s="117"/>
      <c r="D789" s="117"/>
      <c r="E789" s="117"/>
      <c r="F789" s="117"/>
      <c r="G789" s="117"/>
      <c r="H789" s="117"/>
      <c r="I789" s="118"/>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row>
    <row r="790" spans="1:58" ht="14.25" customHeight="1">
      <c r="A790" s="117"/>
      <c r="B790" s="117"/>
      <c r="C790" s="117"/>
      <c r="D790" s="117"/>
      <c r="E790" s="117"/>
      <c r="F790" s="117"/>
      <c r="G790" s="117"/>
      <c r="H790" s="117"/>
      <c r="I790" s="118"/>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row>
    <row r="791" spans="1:58" ht="14.25" customHeight="1">
      <c r="A791" s="117"/>
      <c r="B791" s="117"/>
      <c r="C791" s="117"/>
      <c r="D791" s="117"/>
      <c r="E791" s="117"/>
      <c r="F791" s="117"/>
      <c r="G791" s="117"/>
      <c r="H791" s="117"/>
      <c r="I791" s="118"/>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row>
    <row r="792" spans="1:58" ht="14.25" customHeight="1">
      <c r="A792" s="117"/>
      <c r="B792" s="117"/>
      <c r="C792" s="117"/>
      <c r="D792" s="117"/>
      <c r="E792" s="117"/>
      <c r="F792" s="117"/>
      <c r="G792" s="117"/>
      <c r="H792" s="117"/>
      <c r="I792" s="118"/>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row>
    <row r="793" spans="1:58" ht="14.25" customHeight="1">
      <c r="A793" s="117"/>
      <c r="B793" s="117"/>
      <c r="C793" s="117"/>
      <c r="D793" s="117"/>
      <c r="E793" s="117"/>
      <c r="F793" s="117"/>
      <c r="G793" s="117"/>
      <c r="H793" s="117"/>
      <c r="I793" s="118"/>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row>
    <row r="794" spans="1:58" ht="14.25" customHeight="1">
      <c r="A794" s="117"/>
      <c r="B794" s="117"/>
      <c r="C794" s="117"/>
      <c r="D794" s="117"/>
      <c r="E794" s="117"/>
      <c r="F794" s="117"/>
      <c r="G794" s="117"/>
      <c r="H794" s="117"/>
      <c r="I794" s="118"/>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row>
    <row r="795" spans="1:58" ht="14.25" customHeight="1">
      <c r="A795" s="117"/>
      <c r="B795" s="117"/>
      <c r="C795" s="117"/>
      <c r="D795" s="117"/>
      <c r="E795" s="117"/>
      <c r="F795" s="117"/>
      <c r="G795" s="117"/>
      <c r="H795" s="117"/>
      <c r="I795" s="118"/>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row>
    <row r="796" spans="1:58" ht="14.25" customHeight="1">
      <c r="A796" s="117"/>
      <c r="B796" s="117"/>
      <c r="C796" s="117"/>
      <c r="D796" s="117"/>
      <c r="E796" s="117"/>
      <c r="F796" s="117"/>
      <c r="G796" s="117"/>
      <c r="H796" s="117"/>
      <c r="I796" s="118"/>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row>
    <row r="797" spans="1:58" ht="14.25" customHeight="1">
      <c r="A797" s="117"/>
      <c r="B797" s="117"/>
      <c r="C797" s="117"/>
      <c r="D797" s="117"/>
      <c r="E797" s="117"/>
      <c r="F797" s="117"/>
      <c r="G797" s="117"/>
      <c r="H797" s="117"/>
      <c r="I797" s="118"/>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row>
    <row r="798" spans="1:58" ht="14.25" customHeight="1">
      <c r="A798" s="117"/>
      <c r="B798" s="117"/>
      <c r="C798" s="117"/>
      <c r="D798" s="117"/>
      <c r="E798" s="117"/>
      <c r="F798" s="117"/>
      <c r="G798" s="117"/>
      <c r="H798" s="117"/>
      <c r="I798" s="118"/>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row>
    <row r="799" spans="1:58" ht="14.25" customHeight="1">
      <c r="A799" s="117"/>
      <c r="B799" s="117"/>
      <c r="C799" s="117"/>
      <c r="D799" s="117"/>
      <c r="E799" s="117"/>
      <c r="F799" s="117"/>
      <c r="G799" s="117"/>
      <c r="H799" s="117"/>
      <c r="I799" s="118"/>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row>
    <row r="800" spans="1:58" ht="14.25" customHeight="1">
      <c r="A800" s="117"/>
      <c r="B800" s="117"/>
      <c r="C800" s="117"/>
      <c r="D800" s="117"/>
      <c r="E800" s="117"/>
      <c r="F800" s="117"/>
      <c r="G800" s="117"/>
      <c r="H800" s="117"/>
      <c r="I800" s="118"/>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row>
    <row r="801" spans="1:58" ht="14.25" customHeight="1">
      <c r="A801" s="117"/>
      <c r="B801" s="117"/>
      <c r="C801" s="117"/>
      <c r="D801" s="117"/>
      <c r="E801" s="117"/>
      <c r="F801" s="117"/>
      <c r="G801" s="117"/>
      <c r="H801" s="117"/>
      <c r="I801" s="118"/>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row>
    <row r="802" spans="1:58" ht="14.25" customHeight="1">
      <c r="A802" s="117"/>
      <c r="B802" s="117"/>
      <c r="C802" s="117"/>
      <c r="D802" s="117"/>
      <c r="E802" s="117"/>
      <c r="F802" s="117"/>
      <c r="G802" s="117"/>
      <c r="H802" s="117"/>
      <c r="I802" s="118"/>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row>
    <row r="803" spans="1:58" ht="14.25" customHeight="1">
      <c r="A803" s="117"/>
      <c r="B803" s="117"/>
      <c r="C803" s="117"/>
      <c r="D803" s="117"/>
      <c r="E803" s="117"/>
      <c r="F803" s="117"/>
      <c r="G803" s="117"/>
      <c r="H803" s="117"/>
      <c r="I803" s="118"/>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row>
    <row r="804" spans="1:58" ht="14.25" customHeight="1">
      <c r="A804" s="117"/>
      <c r="B804" s="117"/>
      <c r="C804" s="117"/>
      <c r="D804" s="117"/>
      <c r="E804" s="117"/>
      <c r="F804" s="117"/>
      <c r="G804" s="117"/>
      <c r="H804" s="117"/>
      <c r="I804" s="118"/>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row>
    <row r="805" spans="1:58" ht="14.25" customHeight="1">
      <c r="A805" s="117"/>
      <c r="B805" s="117"/>
      <c r="C805" s="117"/>
      <c r="D805" s="117"/>
      <c r="E805" s="117"/>
      <c r="F805" s="117"/>
      <c r="G805" s="117"/>
      <c r="H805" s="117"/>
      <c r="I805" s="118"/>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row>
    <row r="806" spans="1:58" ht="14.25" customHeight="1">
      <c r="A806" s="117"/>
      <c r="B806" s="117"/>
      <c r="C806" s="117"/>
      <c r="D806" s="117"/>
      <c r="E806" s="117"/>
      <c r="F806" s="117"/>
      <c r="G806" s="117"/>
      <c r="H806" s="117"/>
      <c r="I806" s="118"/>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row>
    <row r="807" spans="1:58" ht="14.25" customHeight="1">
      <c r="A807" s="117"/>
      <c r="B807" s="117"/>
      <c r="C807" s="117"/>
      <c r="D807" s="117"/>
      <c r="E807" s="117"/>
      <c r="F807" s="117"/>
      <c r="G807" s="117"/>
      <c r="H807" s="117"/>
      <c r="I807" s="118"/>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row>
    <row r="808" spans="1:58" ht="14.25" customHeight="1">
      <c r="A808" s="117"/>
      <c r="B808" s="117"/>
      <c r="C808" s="117"/>
      <c r="D808" s="117"/>
      <c r="E808" s="117"/>
      <c r="F808" s="117"/>
      <c r="G808" s="117"/>
      <c r="H808" s="117"/>
      <c r="I808" s="118"/>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row>
    <row r="809" spans="1:58" ht="14.25" customHeight="1">
      <c r="A809" s="117"/>
      <c r="B809" s="117"/>
      <c r="C809" s="117"/>
      <c r="D809" s="117"/>
      <c r="E809" s="117"/>
      <c r="F809" s="117"/>
      <c r="G809" s="117"/>
      <c r="H809" s="117"/>
      <c r="I809" s="118"/>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row>
    <row r="810" spans="1:58" ht="14.25" customHeight="1">
      <c r="A810" s="117"/>
      <c r="B810" s="117"/>
      <c r="C810" s="117"/>
      <c r="D810" s="117"/>
      <c r="E810" s="117"/>
      <c r="F810" s="117"/>
      <c r="G810" s="117"/>
      <c r="H810" s="117"/>
      <c r="I810" s="118"/>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row>
    <row r="811" spans="1:58" ht="14.25" customHeight="1">
      <c r="A811" s="117"/>
      <c r="B811" s="117"/>
      <c r="C811" s="117"/>
      <c r="D811" s="117"/>
      <c r="E811" s="117"/>
      <c r="F811" s="117"/>
      <c r="G811" s="117"/>
      <c r="H811" s="117"/>
      <c r="I811" s="118"/>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row>
    <row r="812" spans="1:58" ht="14.25" customHeight="1">
      <c r="A812" s="117"/>
      <c r="B812" s="117"/>
      <c r="C812" s="117"/>
      <c r="D812" s="117"/>
      <c r="E812" s="117"/>
      <c r="F812" s="117"/>
      <c r="G812" s="117"/>
      <c r="H812" s="117"/>
      <c r="I812" s="118"/>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row>
    <row r="813" spans="1:58" ht="14.25" customHeight="1">
      <c r="A813" s="117"/>
      <c r="B813" s="117"/>
      <c r="C813" s="117"/>
      <c r="D813" s="117"/>
      <c r="E813" s="117"/>
      <c r="F813" s="117"/>
      <c r="G813" s="117"/>
      <c r="H813" s="117"/>
      <c r="I813" s="118"/>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row>
    <row r="814" spans="1:58" ht="14.25" customHeight="1">
      <c r="A814" s="117"/>
      <c r="B814" s="117"/>
      <c r="C814" s="117"/>
      <c r="D814" s="117"/>
      <c r="E814" s="117"/>
      <c r="F814" s="117"/>
      <c r="G814" s="117"/>
      <c r="H814" s="117"/>
      <c r="I814" s="118"/>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row>
    <row r="815" spans="1:58" ht="14.25" customHeight="1">
      <c r="A815" s="117"/>
      <c r="B815" s="117"/>
      <c r="C815" s="117"/>
      <c r="D815" s="117"/>
      <c r="E815" s="117"/>
      <c r="F815" s="117"/>
      <c r="G815" s="117"/>
      <c r="H815" s="117"/>
      <c r="I815" s="118"/>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row>
    <row r="816" spans="1:58" ht="14.25" customHeight="1">
      <c r="A816" s="117"/>
      <c r="B816" s="117"/>
      <c r="C816" s="117"/>
      <c r="D816" s="117"/>
      <c r="E816" s="117"/>
      <c r="F816" s="117"/>
      <c r="G816" s="117"/>
      <c r="H816" s="117"/>
      <c r="I816" s="118"/>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row>
    <row r="817" spans="1:58" ht="14.25" customHeight="1">
      <c r="A817" s="117"/>
      <c r="B817" s="117"/>
      <c r="C817" s="117"/>
      <c r="D817" s="117"/>
      <c r="E817" s="117"/>
      <c r="F817" s="117"/>
      <c r="G817" s="117"/>
      <c r="H817" s="117"/>
      <c r="I817" s="118"/>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row>
    <row r="818" spans="1:58" ht="14.25" customHeight="1">
      <c r="A818" s="117"/>
      <c r="B818" s="117"/>
      <c r="C818" s="117"/>
      <c r="D818" s="117"/>
      <c r="E818" s="117"/>
      <c r="F818" s="117"/>
      <c r="G818" s="117"/>
      <c r="H818" s="117"/>
      <c r="I818" s="118"/>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row>
    <row r="819" spans="1:58" ht="14.25" customHeight="1">
      <c r="A819" s="117"/>
      <c r="B819" s="117"/>
      <c r="C819" s="117"/>
      <c r="D819" s="117"/>
      <c r="E819" s="117"/>
      <c r="F819" s="117"/>
      <c r="G819" s="117"/>
      <c r="H819" s="117"/>
      <c r="I819" s="118"/>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row>
    <row r="820" spans="1:58" ht="14.25" customHeight="1">
      <c r="A820" s="117"/>
      <c r="B820" s="117"/>
      <c r="C820" s="117"/>
      <c r="D820" s="117"/>
      <c r="E820" s="117"/>
      <c r="F820" s="117"/>
      <c r="G820" s="117"/>
      <c r="H820" s="117"/>
      <c r="I820" s="118"/>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row>
    <row r="821" spans="1:58" ht="14.25" customHeight="1">
      <c r="A821" s="117"/>
      <c r="B821" s="117"/>
      <c r="C821" s="117"/>
      <c r="D821" s="117"/>
      <c r="E821" s="117"/>
      <c r="F821" s="117"/>
      <c r="G821" s="117"/>
      <c r="H821" s="117"/>
      <c r="I821" s="118"/>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row>
    <row r="822" spans="1:58" ht="14.25" customHeight="1">
      <c r="A822" s="117"/>
      <c r="B822" s="117"/>
      <c r="C822" s="117"/>
      <c r="D822" s="117"/>
      <c r="E822" s="117"/>
      <c r="F822" s="117"/>
      <c r="G822" s="117"/>
      <c r="H822" s="117"/>
      <c r="I822" s="118"/>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row>
    <row r="823" spans="1:58" ht="14.25" customHeight="1">
      <c r="A823" s="117"/>
      <c r="B823" s="117"/>
      <c r="C823" s="117"/>
      <c r="D823" s="117"/>
      <c r="E823" s="117"/>
      <c r="F823" s="117"/>
      <c r="G823" s="117"/>
      <c r="H823" s="117"/>
      <c r="I823" s="118"/>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row>
    <row r="824" spans="1:58" ht="14.25" customHeight="1">
      <c r="A824" s="117"/>
      <c r="B824" s="117"/>
      <c r="C824" s="117"/>
      <c r="D824" s="117"/>
      <c r="E824" s="117"/>
      <c r="F824" s="117"/>
      <c r="G824" s="117"/>
      <c r="H824" s="117"/>
      <c r="I824" s="118"/>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row>
    <row r="825" spans="1:58" ht="14.25" customHeight="1">
      <c r="A825" s="117"/>
      <c r="B825" s="117"/>
      <c r="C825" s="117"/>
      <c r="D825" s="117"/>
      <c r="E825" s="117"/>
      <c r="F825" s="117"/>
      <c r="G825" s="117"/>
      <c r="H825" s="117"/>
      <c r="I825" s="118"/>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row>
    <row r="826" spans="1:58" ht="14.25" customHeight="1">
      <c r="A826" s="117"/>
      <c r="B826" s="117"/>
      <c r="C826" s="117"/>
      <c r="D826" s="117"/>
      <c r="E826" s="117"/>
      <c r="F826" s="117"/>
      <c r="G826" s="117"/>
      <c r="H826" s="117"/>
      <c r="I826" s="118"/>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row>
    <row r="827" spans="1:58" ht="14.25" customHeight="1">
      <c r="A827" s="117"/>
      <c r="B827" s="117"/>
      <c r="C827" s="117"/>
      <c r="D827" s="117"/>
      <c r="E827" s="117"/>
      <c r="F827" s="117"/>
      <c r="G827" s="117"/>
      <c r="H827" s="117"/>
      <c r="I827" s="118"/>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row>
    <row r="828" spans="1:58" ht="14.25" customHeight="1">
      <c r="A828" s="117"/>
      <c r="B828" s="117"/>
      <c r="C828" s="117"/>
      <c r="D828" s="117"/>
      <c r="E828" s="117"/>
      <c r="F828" s="117"/>
      <c r="G828" s="117"/>
      <c r="H828" s="117"/>
      <c r="I828" s="118"/>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row>
    <row r="829" spans="1:58" ht="14.25" customHeight="1">
      <c r="A829" s="117"/>
      <c r="B829" s="117"/>
      <c r="C829" s="117"/>
      <c r="D829" s="117"/>
      <c r="E829" s="117"/>
      <c r="F829" s="117"/>
      <c r="G829" s="117"/>
      <c r="H829" s="117"/>
      <c r="I829" s="118"/>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row>
    <row r="830" spans="1:58" ht="14.25" customHeight="1">
      <c r="A830" s="117"/>
      <c r="B830" s="117"/>
      <c r="C830" s="117"/>
      <c r="D830" s="117"/>
      <c r="E830" s="117"/>
      <c r="F830" s="117"/>
      <c r="G830" s="117"/>
      <c r="H830" s="117"/>
      <c r="I830" s="118"/>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row>
    <row r="831" spans="1:58" ht="14.25" customHeight="1">
      <c r="A831" s="117"/>
      <c r="B831" s="117"/>
      <c r="C831" s="117"/>
      <c r="D831" s="117"/>
      <c r="E831" s="117"/>
      <c r="F831" s="117"/>
      <c r="G831" s="117"/>
      <c r="H831" s="117"/>
      <c r="I831" s="118"/>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row>
    <row r="832" spans="1:58" ht="14.25" customHeight="1">
      <c r="A832" s="117"/>
      <c r="B832" s="117"/>
      <c r="C832" s="117"/>
      <c r="D832" s="117"/>
      <c r="E832" s="117"/>
      <c r="F832" s="117"/>
      <c r="G832" s="117"/>
      <c r="H832" s="117"/>
      <c r="I832" s="118"/>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row>
    <row r="833" spans="1:58" ht="14.25" customHeight="1">
      <c r="A833" s="117"/>
      <c r="B833" s="117"/>
      <c r="C833" s="117"/>
      <c r="D833" s="117"/>
      <c r="E833" s="117"/>
      <c r="F833" s="117"/>
      <c r="G833" s="117"/>
      <c r="H833" s="117"/>
      <c r="I833" s="118"/>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row>
    <row r="834" spans="1:58" ht="14.25" customHeight="1">
      <c r="A834" s="117"/>
      <c r="B834" s="117"/>
      <c r="C834" s="117"/>
      <c r="D834" s="117"/>
      <c r="E834" s="117"/>
      <c r="F834" s="117"/>
      <c r="G834" s="117"/>
      <c r="H834" s="117"/>
      <c r="I834" s="118"/>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row>
    <row r="835" spans="1:58" ht="14.25" customHeight="1">
      <c r="A835" s="117"/>
      <c r="B835" s="117"/>
      <c r="C835" s="117"/>
      <c r="D835" s="117"/>
      <c r="E835" s="117"/>
      <c r="F835" s="117"/>
      <c r="G835" s="117"/>
      <c r="H835" s="117"/>
      <c r="I835" s="118"/>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row>
    <row r="836" spans="1:58" ht="14.25" customHeight="1">
      <c r="A836" s="117"/>
      <c r="B836" s="117"/>
      <c r="C836" s="117"/>
      <c r="D836" s="117"/>
      <c r="E836" s="117"/>
      <c r="F836" s="117"/>
      <c r="G836" s="117"/>
      <c r="H836" s="117"/>
      <c r="I836" s="118"/>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row>
    <row r="837" spans="1:58" ht="14.25" customHeight="1">
      <c r="A837" s="117"/>
      <c r="B837" s="117"/>
      <c r="C837" s="117"/>
      <c r="D837" s="117"/>
      <c r="E837" s="117"/>
      <c r="F837" s="117"/>
      <c r="G837" s="117"/>
      <c r="H837" s="117"/>
      <c r="I837" s="118"/>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row>
    <row r="838" spans="1:58" ht="14.25" customHeight="1">
      <c r="A838" s="117"/>
      <c r="B838" s="117"/>
      <c r="C838" s="117"/>
      <c r="D838" s="117"/>
      <c r="E838" s="117"/>
      <c r="F838" s="117"/>
      <c r="G838" s="117"/>
      <c r="H838" s="117"/>
      <c r="I838" s="118"/>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row>
    <row r="839" spans="1:58" ht="14.25" customHeight="1">
      <c r="A839" s="117"/>
      <c r="B839" s="117"/>
      <c r="C839" s="117"/>
      <c r="D839" s="117"/>
      <c r="E839" s="117"/>
      <c r="F839" s="117"/>
      <c r="G839" s="117"/>
      <c r="H839" s="117"/>
      <c r="I839" s="118"/>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row>
    <row r="840" spans="1:58" ht="14.25" customHeight="1">
      <c r="A840" s="117"/>
      <c r="B840" s="117"/>
      <c r="C840" s="117"/>
      <c r="D840" s="117"/>
      <c r="E840" s="117"/>
      <c r="F840" s="117"/>
      <c r="G840" s="117"/>
      <c r="H840" s="117"/>
      <c r="I840" s="118"/>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row>
    <row r="841" spans="1:58" ht="14.25" customHeight="1">
      <c r="A841" s="117"/>
      <c r="B841" s="117"/>
      <c r="C841" s="117"/>
      <c r="D841" s="117"/>
      <c r="E841" s="117"/>
      <c r="F841" s="117"/>
      <c r="G841" s="117"/>
      <c r="H841" s="117"/>
      <c r="I841" s="118"/>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row>
    <row r="842" spans="1:58" ht="14.25" customHeight="1">
      <c r="A842" s="117"/>
      <c r="B842" s="117"/>
      <c r="C842" s="117"/>
      <c r="D842" s="117"/>
      <c r="E842" s="117"/>
      <c r="F842" s="117"/>
      <c r="G842" s="117"/>
      <c r="H842" s="117"/>
      <c r="I842" s="118"/>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row>
    <row r="843" spans="1:58" ht="14.25" customHeight="1">
      <c r="A843" s="117"/>
      <c r="B843" s="117"/>
      <c r="C843" s="117"/>
      <c r="D843" s="117"/>
      <c r="E843" s="117"/>
      <c r="F843" s="117"/>
      <c r="G843" s="117"/>
      <c r="H843" s="117"/>
      <c r="I843" s="118"/>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row>
    <row r="844" spans="1:58" ht="14.25" customHeight="1">
      <c r="A844" s="117"/>
      <c r="B844" s="117"/>
      <c r="C844" s="117"/>
      <c r="D844" s="117"/>
      <c r="E844" s="117"/>
      <c r="F844" s="117"/>
      <c r="G844" s="117"/>
      <c r="H844" s="117"/>
      <c r="I844" s="118"/>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row>
    <row r="845" spans="1:58" ht="14.25" customHeight="1">
      <c r="A845" s="117"/>
      <c r="B845" s="117"/>
      <c r="C845" s="117"/>
      <c r="D845" s="117"/>
      <c r="E845" s="117"/>
      <c r="F845" s="117"/>
      <c r="G845" s="117"/>
      <c r="H845" s="117"/>
      <c r="I845" s="118"/>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row>
    <row r="846" spans="1:58" ht="14.25" customHeight="1">
      <c r="A846" s="117"/>
      <c r="B846" s="117"/>
      <c r="C846" s="117"/>
      <c r="D846" s="117"/>
      <c r="E846" s="117"/>
      <c r="F846" s="117"/>
      <c r="G846" s="117"/>
      <c r="H846" s="117"/>
      <c r="I846" s="118"/>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row>
    <row r="847" spans="1:58" ht="14.25" customHeight="1">
      <c r="A847" s="117"/>
      <c r="B847" s="117"/>
      <c r="C847" s="117"/>
      <c r="D847" s="117"/>
      <c r="E847" s="117"/>
      <c r="F847" s="117"/>
      <c r="G847" s="117"/>
      <c r="H847" s="117"/>
      <c r="I847" s="118"/>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row>
    <row r="848" spans="1:58" ht="14.25" customHeight="1">
      <c r="A848" s="117"/>
      <c r="B848" s="117"/>
      <c r="C848" s="117"/>
      <c r="D848" s="117"/>
      <c r="E848" s="117"/>
      <c r="F848" s="117"/>
      <c r="G848" s="117"/>
      <c r="H848" s="117"/>
      <c r="I848" s="118"/>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row>
    <row r="849" spans="1:58" ht="14.25" customHeight="1">
      <c r="A849" s="117"/>
      <c r="B849" s="117"/>
      <c r="C849" s="117"/>
      <c r="D849" s="117"/>
      <c r="E849" s="117"/>
      <c r="F849" s="117"/>
      <c r="G849" s="117"/>
      <c r="H849" s="117"/>
      <c r="I849" s="118"/>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row>
    <row r="850" spans="1:58" ht="14.25" customHeight="1">
      <c r="A850" s="117"/>
      <c r="B850" s="117"/>
      <c r="C850" s="117"/>
      <c r="D850" s="117"/>
      <c r="E850" s="117"/>
      <c r="F850" s="117"/>
      <c r="G850" s="117"/>
      <c r="H850" s="117"/>
      <c r="I850" s="118"/>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row>
    <row r="851" spans="1:58" ht="14.25" customHeight="1">
      <c r="A851" s="117"/>
      <c r="B851" s="117"/>
      <c r="C851" s="117"/>
      <c r="D851" s="117"/>
      <c r="E851" s="117"/>
      <c r="F851" s="117"/>
      <c r="G851" s="117"/>
      <c r="H851" s="117"/>
      <c r="I851" s="118"/>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row>
    <row r="852" spans="1:58" ht="14.25" customHeight="1">
      <c r="A852" s="117"/>
      <c r="B852" s="117"/>
      <c r="C852" s="117"/>
      <c r="D852" s="117"/>
      <c r="E852" s="117"/>
      <c r="F852" s="117"/>
      <c r="G852" s="117"/>
      <c r="H852" s="117"/>
      <c r="I852" s="118"/>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row>
    <row r="853" spans="1:58" ht="14.25" customHeight="1">
      <c r="A853" s="117"/>
      <c r="B853" s="117"/>
      <c r="C853" s="117"/>
      <c r="D853" s="117"/>
      <c r="E853" s="117"/>
      <c r="F853" s="117"/>
      <c r="G853" s="117"/>
      <c r="H853" s="117"/>
      <c r="I853" s="118"/>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row>
    <row r="854" spans="1:58" ht="14.25" customHeight="1">
      <c r="A854" s="117"/>
      <c r="B854" s="117"/>
      <c r="C854" s="117"/>
      <c r="D854" s="117"/>
      <c r="E854" s="117"/>
      <c r="F854" s="117"/>
      <c r="G854" s="117"/>
      <c r="H854" s="117"/>
      <c r="I854" s="118"/>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row>
    <row r="855" spans="1:58" ht="14.25" customHeight="1">
      <c r="A855" s="117"/>
      <c r="B855" s="117"/>
      <c r="C855" s="117"/>
      <c r="D855" s="117"/>
      <c r="E855" s="117"/>
      <c r="F855" s="117"/>
      <c r="G855" s="117"/>
      <c r="H855" s="117"/>
      <c r="I855" s="118"/>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row>
    <row r="856" spans="1:58" ht="14.25" customHeight="1">
      <c r="A856" s="117"/>
      <c r="B856" s="117"/>
      <c r="C856" s="117"/>
      <c r="D856" s="117"/>
      <c r="E856" s="117"/>
      <c r="F856" s="117"/>
      <c r="G856" s="117"/>
      <c r="H856" s="117"/>
      <c r="I856" s="118"/>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row>
    <row r="857" spans="1:58" ht="14.25" customHeight="1">
      <c r="A857" s="117"/>
      <c r="B857" s="117"/>
      <c r="C857" s="117"/>
      <c r="D857" s="117"/>
      <c r="E857" s="117"/>
      <c r="F857" s="117"/>
      <c r="G857" s="117"/>
      <c r="H857" s="117"/>
      <c r="I857" s="118"/>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row>
    <row r="858" spans="1:58" ht="14.25" customHeight="1">
      <c r="A858" s="117"/>
      <c r="B858" s="117"/>
      <c r="C858" s="117"/>
      <c r="D858" s="117"/>
      <c r="E858" s="117"/>
      <c r="F858" s="117"/>
      <c r="G858" s="117"/>
      <c r="H858" s="117"/>
      <c r="I858" s="118"/>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row>
    <row r="859" spans="1:58" ht="14.25" customHeight="1">
      <c r="A859" s="117"/>
      <c r="B859" s="117"/>
      <c r="C859" s="117"/>
      <c r="D859" s="117"/>
      <c r="E859" s="117"/>
      <c r="F859" s="117"/>
      <c r="G859" s="117"/>
      <c r="H859" s="117"/>
      <c r="I859" s="118"/>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row>
    <row r="860" spans="1:58" ht="14.25" customHeight="1">
      <c r="A860" s="117"/>
      <c r="B860" s="117"/>
      <c r="C860" s="117"/>
      <c r="D860" s="117"/>
      <c r="E860" s="117"/>
      <c r="F860" s="117"/>
      <c r="G860" s="117"/>
      <c r="H860" s="117"/>
      <c r="I860" s="118"/>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row>
    <row r="861" spans="1:58" ht="14.25" customHeight="1">
      <c r="A861" s="117"/>
      <c r="B861" s="117"/>
      <c r="C861" s="117"/>
      <c r="D861" s="117"/>
      <c r="E861" s="117"/>
      <c r="F861" s="117"/>
      <c r="G861" s="117"/>
      <c r="H861" s="117"/>
      <c r="I861" s="118"/>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row>
    <row r="862" spans="1:58" ht="14.25" customHeight="1">
      <c r="A862" s="117"/>
      <c r="B862" s="117"/>
      <c r="C862" s="117"/>
      <c r="D862" s="117"/>
      <c r="E862" s="117"/>
      <c r="F862" s="117"/>
      <c r="G862" s="117"/>
      <c r="H862" s="117"/>
      <c r="I862" s="118"/>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row>
    <row r="863" spans="1:58" ht="14.25" customHeight="1">
      <c r="A863" s="117"/>
      <c r="B863" s="117"/>
      <c r="C863" s="117"/>
      <c r="D863" s="117"/>
      <c r="E863" s="117"/>
      <c r="F863" s="117"/>
      <c r="G863" s="117"/>
      <c r="H863" s="117"/>
      <c r="I863" s="118"/>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row>
    <row r="864" spans="1:58" ht="14.25" customHeight="1">
      <c r="A864" s="117"/>
      <c r="B864" s="117"/>
      <c r="C864" s="117"/>
      <c r="D864" s="117"/>
      <c r="E864" s="117"/>
      <c r="F864" s="117"/>
      <c r="G864" s="117"/>
      <c r="H864" s="117"/>
      <c r="I864" s="118"/>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row>
    <row r="865" spans="1:58" ht="14.25" customHeight="1">
      <c r="A865" s="117"/>
      <c r="B865" s="117"/>
      <c r="C865" s="117"/>
      <c r="D865" s="117"/>
      <c r="E865" s="117"/>
      <c r="F865" s="117"/>
      <c r="G865" s="117"/>
      <c r="H865" s="117"/>
      <c r="I865" s="118"/>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row>
    <row r="866" spans="1:58" ht="14.25" customHeight="1">
      <c r="A866" s="117"/>
      <c r="B866" s="117"/>
      <c r="C866" s="117"/>
      <c r="D866" s="117"/>
      <c r="E866" s="117"/>
      <c r="F866" s="117"/>
      <c r="G866" s="117"/>
      <c r="H866" s="117"/>
      <c r="I866" s="118"/>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row>
    <row r="867" spans="1:58" ht="14.25" customHeight="1">
      <c r="A867" s="117"/>
      <c r="B867" s="117"/>
      <c r="C867" s="117"/>
      <c r="D867" s="117"/>
      <c r="E867" s="117"/>
      <c r="F867" s="117"/>
      <c r="G867" s="117"/>
      <c r="H867" s="117"/>
      <c r="I867" s="118"/>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row>
    <row r="868" spans="1:58" ht="14.25" customHeight="1">
      <c r="A868" s="117"/>
      <c r="B868" s="117"/>
      <c r="C868" s="117"/>
      <c r="D868" s="117"/>
      <c r="E868" s="117"/>
      <c r="F868" s="117"/>
      <c r="G868" s="117"/>
      <c r="H868" s="117"/>
      <c r="I868" s="118"/>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row>
    <row r="869" spans="1:58" ht="14.25" customHeight="1">
      <c r="A869" s="117"/>
      <c r="B869" s="117"/>
      <c r="C869" s="117"/>
      <c r="D869" s="117"/>
      <c r="E869" s="117"/>
      <c r="F869" s="117"/>
      <c r="G869" s="117"/>
      <c r="H869" s="117"/>
      <c r="I869" s="118"/>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row>
    <row r="870" spans="1:58" ht="14.25" customHeight="1">
      <c r="A870" s="117"/>
      <c r="B870" s="117"/>
      <c r="C870" s="117"/>
      <c r="D870" s="117"/>
      <c r="E870" s="117"/>
      <c r="F870" s="117"/>
      <c r="G870" s="117"/>
      <c r="H870" s="117"/>
      <c r="I870" s="118"/>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row>
    <row r="871" spans="1:58" ht="14.25" customHeight="1">
      <c r="A871" s="117"/>
      <c r="B871" s="117"/>
      <c r="C871" s="117"/>
      <c r="D871" s="117"/>
      <c r="E871" s="117"/>
      <c r="F871" s="117"/>
      <c r="G871" s="117"/>
      <c r="H871" s="117"/>
      <c r="I871" s="118"/>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row>
    <row r="872" spans="1:58" ht="14.25" customHeight="1">
      <c r="A872" s="117"/>
      <c r="B872" s="117"/>
      <c r="C872" s="117"/>
      <c r="D872" s="117"/>
      <c r="E872" s="117"/>
      <c r="F872" s="117"/>
      <c r="G872" s="117"/>
      <c r="H872" s="117"/>
      <c r="I872" s="118"/>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row>
    <row r="873" spans="1:58" ht="14.25" customHeight="1">
      <c r="A873" s="117"/>
      <c r="B873" s="117"/>
      <c r="C873" s="117"/>
      <c r="D873" s="117"/>
      <c r="E873" s="117"/>
      <c r="F873" s="117"/>
      <c r="G873" s="117"/>
      <c r="H873" s="117"/>
      <c r="I873" s="118"/>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row>
    <row r="874" spans="1:58" ht="14.25" customHeight="1">
      <c r="A874" s="117"/>
      <c r="B874" s="117"/>
      <c r="C874" s="117"/>
      <c r="D874" s="117"/>
      <c r="E874" s="117"/>
      <c r="F874" s="117"/>
      <c r="G874" s="117"/>
      <c r="H874" s="117"/>
      <c r="I874" s="118"/>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row>
    <row r="875" spans="1:58" ht="14.25" customHeight="1">
      <c r="A875" s="117"/>
      <c r="B875" s="117"/>
      <c r="C875" s="117"/>
      <c r="D875" s="117"/>
      <c r="E875" s="117"/>
      <c r="F875" s="117"/>
      <c r="G875" s="117"/>
      <c r="H875" s="117"/>
      <c r="I875" s="118"/>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row>
    <row r="876" spans="1:58" ht="14.25" customHeight="1">
      <c r="A876" s="117"/>
      <c r="B876" s="117"/>
      <c r="C876" s="117"/>
      <c r="D876" s="117"/>
      <c r="E876" s="117"/>
      <c r="F876" s="117"/>
      <c r="G876" s="117"/>
      <c r="H876" s="117"/>
      <c r="I876" s="118"/>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row>
    <row r="877" spans="1:58" ht="14.25" customHeight="1">
      <c r="A877" s="117"/>
      <c r="B877" s="117"/>
      <c r="C877" s="117"/>
      <c r="D877" s="117"/>
      <c r="E877" s="117"/>
      <c r="F877" s="117"/>
      <c r="G877" s="117"/>
      <c r="H877" s="117"/>
      <c r="I877" s="118"/>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row>
    <row r="878" spans="1:58" ht="14.25" customHeight="1">
      <c r="A878" s="117"/>
      <c r="B878" s="117"/>
      <c r="C878" s="117"/>
      <c r="D878" s="117"/>
      <c r="E878" s="117"/>
      <c r="F878" s="117"/>
      <c r="G878" s="117"/>
      <c r="H878" s="117"/>
      <c r="I878" s="118"/>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row>
    <row r="879" spans="1:58" ht="14.25" customHeight="1">
      <c r="A879" s="117"/>
      <c r="B879" s="117"/>
      <c r="C879" s="117"/>
      <c r="D879" s="117"/>
      <c r="E879" s="117"/>
      <c r="F879" s="117"/>
      <c r="G879" s="117"/>
      <c r="H879" s="117"/>
      <c r="I879" s="118"/>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row>
    <row r="880" spans="1:58" ht="14.25" customHeight="1">
      <c r="A880" s="117"/>
      <c r="B880" s="117"/>
      <c r="C880" s="117"/>
      <c r="D880" s="117"/>
      <c r="E880" s="117"/>
      <c r="F880" s="117"/>
      <c r="G880" s="117"/>
      <c r="H880" s="117"/>
      <c r="I880" s="118"/>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row>
    <row r="881" spans="1:58" ht="14.25" customHeight="1">
      <c r="A881" s="117"/>
      <c r="B881" s="117"/>
      <c r="C881" s="117"/>
      <c r="D881" s="117"/>
      <c r="E881" s="117"/>
      <c r="F881" s="117"/>
      <c r="G881" s="117"/>
      <c r="H881" s="117"/>
      <c r="I881" s="118"/>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row>
    <row r="882" spans="1:58" ht="14.25" customHeight="1">
      <c r="A882" s="117"/>
      <c r="B882" s="117"/>
      <c r="C882" s="117"/>
      <c r="D882" s="117"/>
      <c r="E882" s="117"/>
      <c r="F882" s="117"/>
      <c r="G882" s="117"/>
      <c r="H882" s="117"/>
      <c r="I882" s="118"/>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row>
    <row r="883" spans="1:58" ht="14.25" customHeight="1">
      <c r="A883" s="117"/>
      <c r="B883" s="117"/>
      <c r="C883" s="117"/>
      <c r="D883" s="117"/>
      <c r="E883" s="117"/>
      <c r="F883" s="117"/>
      <c r="G883" s="117"/>
      <c r="H883" s="117"/>
      <c r="I883" s="118"/>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row>
    <row r="884" spans="1:58" ht="14.25" customHeight="1">
      <c r="A884" s="117"/>
      <c r="B884" s="117"/>
      <c r="C884" s="117"/>
      <c r="D884" s="117"/>
      <c r="E884" s="117"/>
      <c r="F884" s="117"/>
      <c r="G884" s="117"/>
      <c r="H884" s="117"/>
      <c r="I884" s="118"/>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row>
    <row r="885" spans="1:58" ht="14.25" customHeight="1">
      <c r="A885" s="117"/>
      <c r="B885" s="117"/>
      <c r="C885" s="117"/>
      <c r="D885" s="117"/>
      <c r="E885" s="117"/>
      <c r="F885" s="117"/>
      <c r="G885" s="117"/>
      <c r="H885" s="117"/>
      <c r="I885" s="118"/>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row>
    <row r="886" spans="1:58" ht="14.25" customHeight="1">
      <c r="A886" s="117"/>
      <c r="B886" s="117"/>
      <c r="C886" s="117"/>
      <c r="D886" s="117"/>
      <c r="E886" s="117"/>
      <c r="F886" s="117"/>
      <c r="G886" s="117"/>
      <c r="H886" s="117"/>
      <c r="I886" s="118"/>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row>
    <row r="887" spans="1:58" ht="14.25" customHeight="1">
      <c r="A887" s="117"/>
      <c r="B887" s="117"/>
      <c r="C887" s="117"/>
      <c r="D887" s="117"/>
      <c r="E887" s="117"/>
      <c r="F887" s="117"/>
      <c r="G887" s="117"/>
      <c r="H887" s="117"/>
      <c r="I887" s="118"/>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row>
    <row r="888" spans="1:58" ht="14.25" customHeight="1">
      <c r="A888" s="117"/>
      <c r="B888" s="117"/>
      <c r="C888" s="117"/>
      <c r="D888" s="117"/>
      <c r="E888" s="117"/>
      <c r="F888" s="117"/>
      <c r="G888" s="117"/>
      <c r="H888" s="117"/>
      <c r="I888" s="118"/>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row>
    <row r="889" spans="1:58" ht="14.25" customHeight="1">
      <c r="A889" s="117"/>
      <c r="B889" s="117"/>
      <c r="C889" s="117"/>
      <c r="D889" s="117"/>
      <c r="E889" s="117"/>
      <c r="F889" s="117"/>
      <c r="G889" s="117"/>
      <c r="H889" s="117"/>
      <c r="I889" s="118"/>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row>
    <row r="890" spans="1:58" ht="14.25" customHeight="1">
      <c r="A890" s="117"/>
      <c r="B890" s="117"/>
      <c r="C890" s="117"/>
      <c r="D890" s="117"/>
      <c r="E890" s="117"/>
      <c r="F890" s="117"/>
      <c r="G890" s="117"/>
      <c r="H890" s="117"/>
      <c r="I890" s="118"/>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row>
    <row r="891" spans="1:58" ht="14.25" customHeight="1">
      <c r="A891" s="117"/>
      <c r="B891" s="117"/>
      <c r="C891" s="117"/>
      <c r="D891" s="117"/>
      <c r="E891" s="117"/>
      <c r="F891" s="117"/>
      <c r="G891" s="117"/>
      <c r="H891" s="117"/>
      <c r="I891" s="118"/>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row>
    <row r="892" spans="1:58" ht="14.25" customHeight="1">
      <c r="A892" s="117"/>
      <c r="B892" s="117"/>
      <c r="C892" s="117"/>
      <c r="D892" s="117"/>
      <c r="E892" s="117"/>
      <c r="F892" s="117"/>
      <c r="G892" s="117"/>
      <c r="H892" s="117"/>
      <c r="I892" s="118"/>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row>
    <row r="893" spans="1:58" ht="14.25" customHeight="1">
      <c r="A893" s="117"/>
      <c r="B893" s="117"/>
      <c r="C893" s="117"/>
      <c r="D893" s="117"/>
      <c r="E893" s="117"/>
      <c r="F893" s="117"/>
      <c r="G893" s="117"/>
      <c r="H893" s="117"/>
      <c r="I893" s="118"/>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row>
    <row r="894" spans="1:58" ht="14.25" customHeight="1">
      <c r="A894" s="117"/>
      <c r="B894" s="117"/>
      <c r="C894" s="117"/>
      <c r="D894" s="117"/>
      <c r="E894" s="117"/>
      <c r="F894" s="117"/>
      <c r="G894" s="117"/>
      <c r="H894" s="117"/>
      <c r="I894" s="118"/>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row>
    <row r="895" spans="1:58" ht="14.25" customHeight="1">
      <c r="A895" s="117"/>
      <c r="B895" s="117"/>
      <c r="C895" s="117"/>
      <c r="D895" s="117"/>
      <c r="E895" s="117"/>
      <c r="F895" s="117"/>
      <c r="G895" s="117"/>
      <c r="H895" s="117"/>
      <c r="I895" s="118"/>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row>
    <row r="896" spans="1:58" ht="14.25" customHeight="1">
      <c r="A896" s="117"/>
      <c r="B896" s="117"/>
      <c r="C896" s="117"/>
      <c r="D896" s="117"/>
      <c r="E896" s="117"/>
      <c r="F896" s="117"/>
      <c r="G896" s="117"/>
      <c r="H896" s="117"/>
      <c r="I896" s="118"/>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row>
    <row r="897" spans="1:58" ht="14.25" customHeight="1">
      <c r="A897" s="117"/>
      <c r="B897" s="117"/>
      <c r="C897" s="117"/>
      <c r="D897" s="117"/>
      <c r="E897" s="117"/>
      <c r="F897" s="117"/>
      <c r="G897" s="117"/>
      <c r="H897" s="117"/>
      <c r="I897" s="118"/>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row>
    <row r="898" spans="1:58" ht="14.25" customHeight="1">
      <c r="A898" s="117"/>
      <c r="B898" s="117"/>
      <c r="C898" s="117"/>
      <c r="D898" s="117"/>
      <c r="E898" s="117"/>
      <c r="F898" s="117"/>
      <c r="G898" s="117"/>
      <c r="H898" s="117"/>
      <c r="I898" s="118"/>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row>
    <row r="899" spans="1:58" ht="14.25" customHeight="1">
      <c r="A899" s="117"/>
      <c r="B899" s="117"/>
      <c r="C899" s="117"/>
      <c r="D899" s="117"/>
      <c r="E899" s="117"/>
      <c r="F899" s="117"/>
      <c r="G899" s="117"/>
      <c r="H899" s="117"/>
      <c r="I899" s="118"/>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row>
    <row r="900" spans="1:58" ht="14.25" customHeight="1">
      <c r="A900" s="117"/>
      <c r="B900" s="117"/>
      <c r="C900" s="117"/>
      <c r="D900" s="117"/>
      <c r="E900" s="117"/>
      <c r="F900" s="117"/>
      <c r="G900" s="117"/>
      <c r="H900" s="117"/>
      <c r="I900" s="118"/>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row>
    <row r="901" spans="1:58" ht="14.25" customHeight="1">
      <c r="A901" s="117"/>
      <c r="B901" s="117"/>
      <c r="C901" s="117"/>
      <c r="D901" s="117"/>
      <c r="E901" s="117"/>
      <c r="F901" s="117"/>
      <c r="G901" s="117"/>
      <c r="H901" s="117"/>
      <c r="I901" s="118"/>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row>
    <row r="902" spans="1:58" ht="14.25" customHeight="1">
      <c r="A902" s="117"/>
      <c r="B902" s="117"/>
      <c r="C902" s="117"/>
      <c r="D902" s="117"/>
      <c r="E902" s="117"/>
      <c r="F902" s="117"/>
      <c r="G902" s="117"/>
      <c r="H902" s="117"/>
      <c r="I902" s="118"/>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row>
    <row r="903" spans="1:58" ht="14.25" customHeight="1">
      <c r="A903" s="117"/>
      <c r="B903" s="117"/>
      <c r="C903" s="117"/>
      <c r="D903" s="117"/>
      <c r="E903" s="117"/>
      <c r="F903" s="117"/>
      <c r="G903" s="117"/>
      <c r="H903" s="117"/>
      <c r="I903" s="118"/>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row>
    <row r="904" spans="1:58" ht="14.25" customHeight="1">
      <c r="A904" s="117"/>
      <c r="B904" s="117"/>
      <c r="C904" s="117"/>
      <c r="D904" s="117"/>
      <c r="E904" s="117"/>
      <c r="F904" s="117"/>
      <c r="G904" s="117"/>
      <c r="H904" s="117"/>
      <c r="I904" s="118"/>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row>
    <row r="905" spans="1:58" ht="14.25" customHeight="1">
      <c r="A905" s="117"/>
      <c r="B905" s="117"/>
      <c r="C905" s="117"/>
      <c r="D905" s="117"/>
      <c r="E905" s="117"/>
      <c r="F905" s="117"/>
      <c r="G905" s="117"/>
      <c r="H905" s="117"/>
      <c r="I905" s="118"/>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row>
    <row r="906" spans="1:58" ht="14.25" customHeight="1">
      <c r="A906" s="117"/>
      <c r="B906" s="117"/>
      <c r="C906" s="117"/>
      <c r="D906" s="117"/>
      <c r="E906" s="117"/>
      <c r="F906" s="117"/>
      <c r="G906" s="117"/>
      <c r="H906" s="117"/>
      <c r="I906" s="118"/>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row>
    <row r="907" spans="1:58" ht="14.25" customHeight="1">
      <c r="A907" s="117"/>
      <c r="B907" s="117"/>
      <c r="C907" s="117"/>
      <c r="D907" s="117"/>
      <c r="E907" s="117"/>
      <c r="F907" s="117"/>
      <c r="G907" s="117"/>
      <c r="H907" s="117"/>
      <c r="I907" s="118"/>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row>
    <row r="908" spans="1:58" ht="14.25" customHeight="1">
      <c r="A908" s="117"/>
      <c r="B908" s="117"/>
      <c r="C908" s="117"/>
      <c r="D908" s="117"/>
      <c r="E908" s="117"/>
      <c r="F908" s="117"/>
      <c r="G908" s="117"/>
      <c r="H908" s="117"/>
      <c r="I908" s="118"/>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row>
    <row r="909" spans="1:58" ht="14.25" customHeight="1">
      <c r="A909" s="117"/>
      <c r="B909" s="117"/>
      <c r="C909" s="117"/>
      <c r="D909" s="117"/>
      <c r="E909" s="117"/>
      <c r="F909" s="117"/>
      <c r="G909" s="117"/>
      <c r="H909" s="117"/>
      <c r="I909" s="118"/>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row>
    <row r="910" spans="1:58" ht="14.25" customHeight="1">
      <c r="A910" s="117"/>
      <c r="B910" s="117"/>
      <c r="C910" s="117"/>
      <c r="D910" s="117"/>
      <c r="E910" s="117"/>
      <c r="F910" s="117"/>
      <c r="G910" s="117"/>
      <c r="H910" s="117"/>
      <c r="I910" s="118"/>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row>
    <row r="911" spans="1:58" ht="14.25" customHeight="1">
      <c r="A911" s="117"/>
      <c r="B911" s="117"/>
      <c r="C911" s="117"/>
      <c r="D911" s="117"/>
      <c r="E911" s="117"/>
      <c r="F911" s="117"/>
      <c r="G911" s="117"/>
      <c r="H911" s="117"/>
      <c r="I911" s="118"/>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row>
    <row r="912" spans="1:58" ht="14.25" customHeight="1">
      <c r="A912" s="117"/>
      <c r="B912" s="117"/>
      <c r="C912" s="117"/>
      <c r="D912" s="117"/>
      <c r="E912" s="117"/>
      <c r="F912" s="117"/>
      <c r="G912" s="117"/>
      <c r="H912" s="117"/>
      <c r="I912" s="118"/>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row>
    <row r="913" spans="1:58" ht="14.25" customHeight="1">
      <c r="A913" s="117"/>
      <c r="B913" s="117"/>
      <c r="C913" s="117"/>
      <c r="D913" s="117"/>
      <c r="E913" s="117"/>
      <c r="F913" s="117"/>
      <c r="G913" s="117"/>
      <c r="H913" s="117"/>
      <c r="I913" s="118"/>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row>
    <row r="914" spans="1:58" ht="14.25" customHeight="1">
      <c r="A914" s="117"/>
      <c r="B914" s="117"/>
      <c r="C914" s="117"/>
      <c r="D914" s="117"/>
      <c r="E914" s="117"/>
      <c r="F914" s="117"/>
      <c r="G914" s="117"/>
      <c r="H914" s="117"/>
      <c r="I914" s="118"/>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row>
    <row r="915" spans="1:58" ht="14.25" customHeight="1">
      <c r="A915" s="117"/>
      <c r="B915" s="117"/>
      <c r="C915" s="117"/>
      <c r="D915" s="117"/>
      <c r="E915" s="117"/>
      <c r="F915" s="117"/>
      <c r="G915" s="117"/>
      <c r="H915" s="117"/>
      <c r="I915" s="118"/>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row>
    <row r="916" spans="1:58" ht="14.25" customHeight="1">
      <c r="A916" s="117"/>
      <c r="B916" s="117"/>
      <c r="C916" s="117"/>
      <c r="D916" s="117"/>
      <c r="E916" s="117"/>
      <c r="F916" s="117"/>
      <c r="G916" s="117"/>
      <c r="H916" s="117"/>
      <c r="I916" s="118"/>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row>
    <row r="917" spans="1:58" ht="14.25" customHeight="1">
      <c r="A917" s="117"/>
      <c r="B917" s="117"/>
      <c r="C917" s="117"/>
      <c r="D917" s="117"/>
      <c r="E917" s="117"/>
      <c r="F917" s="117"/>
      <c r="G917" s="117"/>
      <c r="H917" s="117"/>
      <c r="I917" s="118"/>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row>
    <row r="918" spans="1:58" ht="14.25" customHeight="1">
      <c r="A918" s="117"/>
      <c r="B918" s="117"/>
      <c r="C918" s="117"/>
      <c r="D918" s="117"/>
      <c r="E918" s="117"/>
      <c r="F918" s="117"/>
      <c r="G918" s="117"/>
      <c r="H918" s="117"/>
      <c r="I918" s="118"/>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row>
    <row r="919" spans="1:58" ht="14.25" customHeight="1">
      <c r="A919" s="117"/>
      <c r="B919" s="117"/>
      <c r="C919" s="117"/>
      <c r="D919" s="117"/>
      <c r="E919" s="117"/>
      <c r="F919" s="117"/>
      <c r="G919" s="117"/>
      <c r="H919" s="117"/>
      <c r="I919" s="118"/>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row>
    <row r="920" spans="1:58" ht="14.25" customHeight="1">
      <c r="A920" s="117"/>
      <c r="B920" s="117"/>
      <c r="C920" s="117"/>
      <c r="D920" s="117"/>
      <c r="E920" s="117"/>
      <c r="F920" s="117"/>
      <c r="G920" s="117"/>
      <c r="H920" s="117"/>
      <c r="I920" s="118"/>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row>
    <row r="921" spans="1:58" ht="14.25" customHeight="1">
      <c r="A921" s="117"/>
      <c r="B921" s="117"/>
      <c r="C921" s="117"/>
      <c r="D921" s="117"/>
      <c r="E921" s="117"/>
      <c r="F921" s="117"/>
      <c r="G921" s="117"/>
      <c r="H921" s="117"/>
      <c r="I921" s="118"/>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row>
    <row r="922" spans="1:58" ht="14.25" customHeight="1">
      <c r="A922" s="117"/>
      <c r="B922" s="117"/>
      <c r="C922" s="117"/>
      <c r="D922" s="117"/>
      <c r="E922" s="117"/>
      <c r="F922" s="117"/>
      <c r="G922" s="117"/>
      <c r="H922" s="117"/>
      <c r="I922" s="118"/>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row>
    <row r="923" spans="1:58" ht="14.25" customHeight="1">
      <c r="A923" s="117"/>
      <c r="B923" s="117"/>
      <c r="C923" s="117"/>
      <c r="D923" s="117"/>
      <c r="E923" s="117"/>
      <c r="F923" s="117"/>
      <c r="G923" s="117"/>
      <c r="H923" s="117"/>
      <c r="I923" s="118"/>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row>
    <row r="924" spans="1:58" ht="14.25" customHeight="1">
      <c r="A924" s="117"/>
      <c r="B924" s="117"/>
      <c r="C924" s="117"/>
      <c r="D924" s="117"/>
      <c r="E924" s="117"/>
      <c r="F924" s="117"/>
      <c r="G924" s="117"/>
      <c r="H924" s="117"/>
      <c r="I924" s="118"/>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row>
    <row r="925" spans="1:58" ht="14.25" customHeight="1">
      <c r="A925" s="117"/>
      <c r="B925" s="117"/>
      <c r="C925" s="117"/>
      <c r="D925" s="117"/>
      <c r="E925" s="117"/>
      <c r="F925" s="117"/>
      <c r="G925" s="117"/>
      <c r="H925" s="117"/>
      <c r="I925" s="118"/>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row>
    <row r="926" spans="1:58" ht="14.25" customHeight="1">
      <c r="A926" s="117"/>
      <c r="B926" s="117"/>
      <c r="C926" s="117"/>
      <c r="D926" s="117"/>
      <c r="E926" s="117"/>
      <c r="F926" s="117"/>
      <c r="G926" s="117"/>
      <c r="H926" s="117"/>
      <c r="I926" s="118"/>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row>
    <row r="927" spans="1:58" ht="14.25" customHeight="1">
      <c r="A927" s="117"/>
      <c r="B927" s="117"/>
      <c r="C927" s="117"/>
      <c r="D927" s="117"/>
      <c r="E927" s="117"/>
      <c r="F927" s="117"/>
      <c r="G927" s="117"/>
      <c r="H927" s="117"/>
      <c r="I927" s="118"/>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row>
    <row r="928" spans="1:58" ht="14.25" customHeight="1">
      <c r="A928" s="117"/>
      <c r="B928" s="117"/>
      <c r="C928" s="117"/>
      <c r="D928" s="117"/>
      <c r="E928" s="117"/>
      <c r="F928" s="117"/>
      <c r="G928" s="117"/>
      <c r="H928" s="117"/>
      <c r="I928" s="118"/>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row>
    <row r="929" spans="1:58" ht="14.25" customHeight="1">
      <c r="A929" s="117"/>
      <c r="B929" s="117"/>
      <c r="C929" s="117"/>
      <c r="D929" s="117"/>
      <c r="E929" s="117"/>
      <c r="F929" s="117"/>
      <c r="G929" s="117"/>
      <c r="H929" s="117"/>
      <c r="I929" s="118"/>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row>
    <row r="930" spans="1:58" ht="14.25" customHeight="1">
      <c r="A930" s="117"/>
      <c r="B930" s="117"/>
      <c r="C930" s="117"/>
      <c r="D930" s="117"/>
      <c r="E930" s="117"/>
      <c r="F930" s="117"/>
      <c r="G930" s="117"/>
      <c r="H930" s="117"/>
      <c r="I930" s="118"/>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row>
    <row r="931" spans="1:58" ht="14.25" customHeight="1">
      <c r="A931" s="117"/>
      <c r="B931" s="117"/>
      <c r="C931" s="117"/>
      <c r="D931" s="117"/>
      <c r="E931" s="117"/>
      <c r="F931" s="117"/>
      <c r="G931" s="117"/>
      <c r="H931" s="117"/>
      <c r="I931" s="118"/>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row>
    <row r="932" spans="1:58" ht="14.25" customHeight="1">
      <c r="A932" s="117"/>
      <c r="B932" s="117"/>
      <c r="C932" s="117"/>
      <c r="D932" s="117"/>
      <c r="E932" s="117"/>
      <c r="F932" s="117"/>
      <c r="G932" s="117"/>
      <c r="H932" s="117"/>
      <c r="I932" s="118"/>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row>
    <row r="933" spans="1:58" ht="14.25" customHeight="1">
      <c r="A933" s="117"/>
      <c r="B933" s="117"/>
      <c r="C933" s="117"/>
      <c r="D933" s="117"/>
      <c r="E933" s="117"/>
      <c r="F933" s="117"/>
      <c r="G933" s="117"/>
      <c r="H933" s="117"/>
      <c r="I933" s="118"/>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row>
    <row r="934" spans="1:58" ht="14.25" customHeight="1">
      <c r="A934" s="117"/>
      <c r="B934" s="117"/>
      <c r="C934" s="117"/>
      <c r="D934" s="117"/>
      <c r="E934" s="117"/>
      <c r="F934" s="117"/>
      <c r="G934" s="117"/>
      <c r="H934" s="117"/>
      <c r="I934" s="118"/>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row>
    <row r="935" spans="1:58" ht="14.25" customHeight="1">
      <c r="A935" s="117"/>
      <c r="B935" s="117"/>
      <c r="C935" s="117"/>
      <c r="D935" s="117"/>
      <c r="E935" s="117"/>
      <c r="F935" s="117"/>
      <c r="G935" s="117"/>
      <c r="H935" s="117"/>
      <c r="I935" s="118"/>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row>
    <row r="936" spans="1:58" ht="14.25" customHeight="1">
      <c r="A936" s="117"/>
      <c r="B936" s="117"/>
      <c r="C936" s="117"/>
      <c r="D936" s="117"/>
      <c r="E936" s="117"/>
      <c r="F936" s="117"/>
      <c r="G936" s="117"/>
      <c r="H936" s="117"/>
      <c r="I936" s="118"/>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row>
    <row r="937" spans="1:58" ht="14.25" customHeight="1">
      <c r="A937" s="117"/>
      <c r="B937" s="117"/>
      <c r="C937" s="117"/>
      <c r="D937" s="117"/>
      <c r="E937" s="117"/>
      <c r="F937" s="117"/>
      <c r="G937" s="117"/>
      <c r="H937" s="117"/>
      <c r="I937" s="118"/>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row>
    <row r="938" spans="1:58" ht="14.25" customHeight="1">
      <c r="A938" s="117"/>
      <c r="B938" s="117"/>
      <c r="C938" s="117"/>
      <c r="D938" s="117"/>
      <c r="E938" s="117"/>
      <c r="F938" s="117"/>
      <c r="G938" s="117"/>
      <c r="H938" s="117"/>
      <c r="I938" s="118"/>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row>
    <row r="939" spans="1:58" ht="14.25" customHeight="1">
      <c r="A939" s="117"/>
      <c r="B939" s="117"/>
      <c r="C939" s="117"/>
      <c r="D939" s="117"/>
      <c r="E939" s="117"/>
      <c r="F939" s="117"/>
      <c r="G939" s="117"/>
      <c r="H939" s="117"/>
      <c r="I939" s="118"/>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row>
    <row r="940" spans="1:58" ht="14.25" customHeight="1">
      <c r="A940" s="117"/>
      <c r="B940" s="117"/>
      <c r="C940" s="117"/>
      <c r="D940" s="117"/>
      <c r="E940" s="117"/>
      <c r="F940" s="117"/>
      <c r="G940" s="117"/>
      <c r="H940" s="117"/>
      <c r="I940" s="118"/>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row>
    <row r="941" spans="1:58" ht="14.25" customHeight="1">
      <c r="A941" s="117"/>
      <c r="B941" s="117"/>
      <c r="C941" s="117"/>
      <c r="D941" s="117"/>
      <c r="E941" s="117"/>
      <c r="F941" s="117"/>
      <c r="G941" s="117"/>
      <c r="H941" s="117"/>
      <c r="I941" s="118"/>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row>
    <row r="942" spans="1:58" ht="14.25" customHeight="1">
      <c r="A942" s="117"/>
      <c r="B942" s="117"/>
      <c r="C942" s="117"/>
      <c r="D942" s="117"/>
      <c r="E942" s="117"/>
      <c r="F942" s="117"/>
      <c r="G942" s="117"/>
      <c r="H942" s="117"/>
      <c r="I942" s="118"/>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row>
    <row r="943" spans="1:58" ht="14.25" customHeight="1">
      <c r="A943" s="117"/>
      <c r="B943" s="117"/>
      <c r="C943" s="117"/>
      <c r="D943" s="117"/>
      <c r="E943" s="117"/>
      <c r="F943" s="117"/>
      <c r="G943" s="117"/>
      <c r="H943" s="117"/>
      <c r="I943" s="118"/>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row>
    <row r="944" spans="1:58" ht="14.25" customHeight="1">
      <c r="A944" s="117"/>
      <c r="B944" s="117"/>
      <c r="C944" s="117"/>
      <c r="D944" s="117"/>
      <c r="E944" s="117"/>
      <c r="F944" s="117"/>
      <c r="G944" s="117"/>
      <c r="H944" s="117"/>
      <c r="I944" s="118"/>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row>
    <row r="945" spans="1:58" ht="14.25" customHeight="1">
      <c r="A945" s="117"/>
      <c r="B945" s="117"/>
      <c r="C945" s="117"/>
      <c r="D945" s="117"/>
      <c r="E945" s="117"/>
      <c r="F945" s="117"/>
      <c r="G945" s="117"/>
      <c r="H945" s="117"/>
      <c r="I945" s="118"/>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row>
    <row r="946" spans="1:58" ht="14.25" customHeight="1">
      <c r="A946" s="117"/>
      <c r="B946" s="117"/>
      <c r="C946" s="117"/>
      <c r="D946" s="117"/>
      <c r="E946" s="117"/>
      <c r="F946" s="117"/>
      <c r="G946" s="117"/>
      <c r="H946" s="117"/>
      <c r="I946" s="118"/>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row>
    <row r="947" spans="1:58" ht="14.25" customHeight="1">
      <c r="A947" s="117"/>
      <c r="B947" s="117"/>
      <c r="C947" s="117"/>
      <c r="D947" s="117"/>
      <c r="E947" s="117"/>
      <c r="F947" s="117"/>
      <c r="G947" s="117"/>
      <c r="H947" s="117"/>
      <c r="I947" s="118"/>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row>
    <row r="948" spans="1:58" ht="14.25" customHeight="1">
      <c r="A948" s="117"/>
      <c r="B948" s="117"/>
      <c r="C948" s="117"/>
      <c r="D948" s="117"/>
      <c r="E948" s="117"/>
      <c r="F948" s="117"/>
      <c r="G948" s="117"/>
      <c r="H948" s="117"/>
      <c r="I948" s="118"/>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row>
    <row r="949" spans="1:58" ht="14.25" customHeight="1">
      <c r="A949" s="117"/>
      <c r="B949" s="117"/>
      <c r="C949" s="117"/>
      <c r="D949" s="117"/>
      <c r="E949" s="117"/>
      <c r="F949" s="117"/>
      <c r="G949" s="117"/>
      <c r="H949" s="117"/>
      <c r="I949" s="118"/>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row>
    <row r="950" spans="1:58" ht="14.25" customHeight="1">
      <c r="A950" s="117"/>
      <c r="B950" s="117"/>
      <c r="C950" s="117"/>
      <c r="D950" s="117"/>
      <c r="E950" s="117"/>
      <c r="F950" s="117"/>
      <c r="G950" s="117"/>
      <c r="H950" s="117"/>
      <c r="I950" s="118"/>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row>
    <row r="951" spans="1:58" ht="14.25" customHeight="1">
      <c r="A951" s="117"/>
      <c r="B951" s="117"/>
      <c r="C951" s="117"/>
      <c r="D951" s="117"/>
      <c r="E951" s="117"/>
      <c r="F951" s="117"/>
      <c r="G951" s="117"/>
      <c r="H951" s="117"/>
      <c r="I951" s="118"/>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row>
    <row r="952" spans="1:58" ht="14.25" customHeight="1">
      <c r="A952" s="117"/>
      <c r="B952" s="117"/>
      <c r="C952" s="117"/>
      <c r="D952" s="117"/>
      <c r="E952" s="117"/>
      <c r="F952" s="117"/>
      <c r="G952" s="117"/>
      <c r="H952" s="117"/>
      <c r="I952" s="118"/>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row>
    <row r="953" spans="1:58" ht="14.25" customHeight="1">
      <c r="A953" s="117"/>
      <c r="B953" s="117"/>
      <c r="C953" s="117"/>
      <c r="D953" s="117"/>
      <c r="E953" s="117"/>
      <c r="F953" s="117"/>
      <c r="G953" s="117"/>
      <c r="H953" s="117"/>
      <c r="I953" s="118"/>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row>
    <row r="954" spans="1:58" ht="14.25" customHeight="1">
      <c r="A954" s="117"/>
      <c r="B954" s="117"/>
      <c r="C954" s="117"/>
      <c r="D954" s="117"/>
      <c r="E954" s="117"/>
      <c r="F954" s="117"/>
      <c r="G954" s="117"/>
      <c r="H954" s="117"/>
      <c r="I954" s="118"/>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row>
    <row r="955" spans="1:58" ht="14.25" customHeight="1">
      <c r="A955" s="117"/>
      <c r="B955" s="117"/>
      <c r="C955" s="117"/>
      <c r="D955" s="117"/>
      <c r="E955" s="117"/>
      <c r="F955" s="117"/>
      <c r="G955" s="117"/>
      <c r="H955" s="117"/>
      <c r="I955" s="118"/>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row>
    <row r="956" spans="1:58" ht="14.25" customHeight="1">
      <c r="A956" s="117"/>
      <c r="B956" s="117"/>
      <c r="C956" s="117"/>
      <c r="D956" s="117"/>
      <c r="E956" s="117"/>
      <c r="F956" s="117"/>
      <c r="G956" s="117"/>
      <c r="H956" s="117"/>
      <c r="I956" s="118"/>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row>
    <row r="957" spans="1:58" ht="14.25" customHeight="1">
      <c r="A957" s="117"/>
      <c r="B957" s="117"/>
      <c r="C957" s="117"/>
      <c r="D957" s="117"/>
      <c r="E957" s="117"/>
      <c r="F957" s="117"/>
      <c r="G957" s="117"/>
      <c r="H957" s="117"/>
      <c r="I957" s="118"/>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row>
    <row r="958" spans="1:58" ht="14.25" customHeight="1">
      <c r="A958" s="117"/>
      <c r="B958" s="117"/>
      <c r="C958" s="117"/>
      <c r="D958" s="117"/>
      <c r="E958" s="117"/>
      <c r="F958" s="117"/>
      <c r="G958" s="117"/>
      <c r="H958" s="117"/>
      <c r="I958" s="118"/>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row>
    <row r="959" spans="1:58" ht="14.25" customHeight="1">
      <c r="A959" s="117"/>
      <c r="B959" s="117"/>
      <c r="C959" s="117"/>
      <c r="D959" s="117"/>
      <c r="E959" s="117"/>
      <c r="F959" s="117"/>
      <c r="G959" s="117"/>
      <c r="H959" s="117"/>
      <c r="I959" s="118"/>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row>
    <row r="960" spans="1:58" ht="14.25" customHeight="1">
      <c r="A960" s="117"/>
      <c r="B960" s="117"/>
      <c r="C960" s="117"/>
      <c r="D960" s="117"/>
      <c r="E960" s="117"/>
      <c r="F960" s="117"/>
      <c r="G960" s="117"/>
      <c r="H960" s="117"/>
      <c r="I960" s="118"/>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row>
    <row r="961" spans="1:58" ht="14.25" customHeight="1">
      <c r="A961" s="117"/>
      <c r="B961" s="117"/>
      <c r="C961" s="117"/>
      <c r="D961" s="117"/>
      <c r="E961" s="117"/>
      <c r="F961" s="117"/>
      <c r="G961" s="117"/>
      <c r="H961" s="117"/>
      <c r="I961" s="118"/>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row>
    <row r="962" spans="1:58" ht="14.25" customHeight="1">
      <c r="A962" s="117"/>
      <c r="B962" s="117"/>
      <c r="C962" s="117"/>
      <c r="D962" s="117"/>
      <c r="E962" s="117"/>
      <c r="F962" s="117"/>
      <c r="G962" s="117"/>
      <c r="H962" s="117"/>
      <c r="I962" s="118"/>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row>
    <row r="963" spans="1:58" ht="14.25" customHeight="1">
      <c r="A963" s="117"/>
      <c r="B963" s="117"/>
      <c r="C963" s="117"/>
      <c r="D963" s="117"/>
      <c r="E963" s="117"/>
      <c r="F963" s="117"/>
      <c r="G963" s="117"/>
      <c r="H963" s="117"/>
      <c r="I963" s="118"/>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row>
    <row r="964" spans="1:58" ht="14.25" customHeight="1">
      <c r="A964" s="117"/>
      <c r="B964" s="117"/>
      <c r="C964" s="117"/>
      <c r="D964" s="117"/>
      <c r="E964" s="117"/>
      <c r="F964" s="117"/>
      <c r="G964" s="117"/>
      <c r="H964" s="117"/>
      <c r="I964" s="118"/>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row>
    <row r="965" spans="1:58" ht="14.25" customHeight="1">
      <c r="A965" s="117"/>
      <c r="B965" s="117"/>
      <c r="C965" s="117"/>
      <c r="D965" s="117"/>
      <c r="E965" s="117"/>
      <c r="F965" s="117"/>
      <c r="G965" s="117"/>
      <c r="H965" s="117"/>
      <c r="I965" s="118"/>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row>
    <row r="966" spans="1:58" ht="14.25" customHeight="1">
      <c r="A966" s="117"/>
      <c r="B966" s="117"/>
      <c r="C966" s="117"/>
      <c r="D966" s="117"/>
      <c r="E966" s="117"/>
      <c r="F966" s="117"/>
      <c r="G966" s="117"/>
      <c r="H966" s="117"/>
      <c r="I966" s="118"/>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row>
    <row r="967" spans="1:58" ht="14.25" customHeight="1">
      <c r="A967" s="117"/>
      <c r="B967" s="117"/>
      <c r="C967" s="117"/>
      <c r="D967" s="117"/>
      <c r="E967" s="117"/>
      <c r="F967" s="117"/>
      <c r="G967" s="117"/>
      <c r="H967" s="117"/>
      <c r="I967" s="118"/>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row>
    <row r="968" spans="1:58" ht="14.25" customHeight="1">
      <c r="A968" s="117"/>
      <c r="B968" s="117"/>
      <c r="C968" s="117"/>
      <c r="D968" s="117"/>
      <c r="E968" s="117"/>
      <c r="F968" s="117"/>
      <c r="G968" s="117"/>
      <c r="H968" s="117"/>
      <c r="I968" s="118"/>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row>
    <row r="969" spans="1:58" ht="14.25" customHeight="1">
      <c r="A969" s="117"/>
      <c r="B969" s="117"/>
      <c r="C969" s="117"/>
      <c r="D969" s="117"/>
      <c r="E969" s="117"/>
      <c r="F969" s="117"/>
      <c r="G969" s="117"/>
      <c r="H969" s="117"/>
      <c r="I969" s="118"/>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row>
    <row r="970" spans="1:58" ht="14.25" customHeight="1">
      <c r="A970" s="117"/>
      <c r="B970" s="117"/>
      <c r="C970" s="117"/>
      <c r="D970" s="117"/>
      <c r="E970" s="117"/>
      <c r="F970" s="117"/>
      <c r="G970" s="117"/>
      <c r="H970" s="117"/>
      <c r="I970" s="118"/>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row>
    <row r="971" spans="1:58" ht="14.25" customHeight="1">
      <c r="A971" s="117"/>
      <c r="B971" s="117"/>
      <c r="C971" s="117"/>
      <c r="D971" s="117"/>
      <c r="E971" s="117"/>
      <c r="F971" s="117"/>
      <c r="G971" s="117"/>
      <c r="H971" s="117"/>
      <c r="I971" s="118"/>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row>
    <row r="972" spans="1:58" ht="14.25" customHeight="1">
      <c r="A972" s="117"/>
      <c r="B972" s="117"/>
      <c r="C972" s="117"/>
      <c r="D972" s="117"/>
      <c r="E972" s="117"/>
      <c r="F972" s="117"/>
      <c r="G972" s="117"/>
      <c r="H972" s="117"/>
      <c r="I972" s="118"/>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row>
    <row r="973" spans="1:58" ht="14.25" customHeight="1">
      <c r="A973" s="117"/>
      <c r="B973" s="117"/>
      <c r="C973" s="117"/>
      <c r="D973" s="117"/>
      <c r="E973" s="117"/>
      <c r="F973" s="117"/>
      <c r="G973" s="117"/>
      <c r="H973" s="117"/>
      <c r="I973" s="118"/>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row>
    <row r="974" spans="1:58" ht="14.25" customHeight="1">
      <c r="A974" s="117"/>
      <c r="B974" s="117"/>
      <c r="C974" s="117"/>
      <c r="D974" s="117"/>
      <c r="E974" s="117"/>
      <c r="F974" s="117"/>
      <c r="G974" s="117"/>
      <c r="H974" s="117"/>
      <c r="I974" s="118"/>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row>
    <row r="975" spans="1:58" ht="14.25" customHeight="1">
      <c r="A975" s="117"/>
      <c r="B975" s="117"/>
      <c r="C975" s="117"/>
      <c r="D975" s="117"/>
      <c r="E975" s="117"/>
      <c r="F975" s="117"/>
      <c r="G975" s="117"/>
      <c r="H975" s="117"/>
      <c r="I975" s="118"/>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row>
    <row r="976" spans="1:58" ht="14.25" customHeight="1">
      <c r="A976" s="117"/>
      <c r="B976" s="117"/>
      <c r="C976" s="117"/>
      <c r="D976" s="117"/>
      <c r="E976" s="117"/>
      <c r="F976" s="117"/>
      <c r="G976" s="117"/>
      <c r="H976" s="117"/>
      <c r="I976" s="118"/>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row>
    <row r="977" spans="1:58" ht="14.25" customHeight="1">
      <c r="A977" s="117"/>
      <c r="B977" s="117"/>
      <c r="C977" s="117"/>
      <c r="D977" s="117"/>
      <c r="E977" s="117"/>
      <c r="F977" s="117"/>
      <c r="G977" s="117"/>
      <c r="H977" s="117"/>
      <c r="I977" s="118"/>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row>
    <row r="978" spans="1:58" ht="14.25" customHeight="1">
      <c r="A978" s="117"/>
      <c r="B978" s="117"/>
      <c r="C978" s="117"/>
      <c r="D978" s="117"/>
      <c r="E978" s="117"/>
      <c r="F978" s="117"/>
      <c r="G978" s="117"/>
      <c r="H978" s="117"/>
      <c r="I978" s="118"/>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row>
    <row r="979" spans="1:58" ht="14.25" customHeight="1">
      <c r="A979" s="117"/>
      <c r="B979" s="117"/>
      <c r="C979" s="117"/>
      <c r="D979" s="117"/>
      <c r="E979" s="117"/>
      <c r="F979" s="117"/>
      <c r="G979" s="117"/>
      <c r="H979" s="117"/>
      <c r="I979" s="118"/>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row>
    <row r="980" spans="1:58" ht="14.25" customHeight="1">
      <c r="A980" s="117"/>
      <c r="B980" s="117"/>
      <c r="C980" s="117"/>
      <c r="D980" s="117"/>
      <c r="E980" s="117"/>
      <c r="F980" s="117"/>
      <c r="G980" s="117"/>
      <c r="H980" s="117"/>
      <c r="I980" s="118"/>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row>
    <row r="981" spans="1:58" ht="14.25" customHeight="1">
      <c r="A981" s="117"/>
      <c r="B981" s="117"/>
      <c r="C981" s="117"/>
      <c r="D981" s="117"/>
      <c r="E981" s="117"/>
      <c r="F981" s="117"/>
      <c r="G981" s="117"/>
      <c r="H981" s="117"/>
      <c r="I981" s="118"/>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row>
    <row r="982" spans="1:58" ht="14.25" customHeight="1">
      <c r="A982" s="117"/>
      <c r="B982" s="117"/>
      <c r="C982" s="117"/>
      <c r="D982" s="117"/>
      <c r="E982" s="117"/>
      <c r="F982" s="117"/>
      <c r="G982" s="117"/>
      <c r="H982" s="117"/>
      <c r="I982" s="118"/>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row>
    <row r="983" spans="1:58" ht="14.25" customHeight="1">
      <c r="A983" s="117"/>
      <c r="B983" s="117"/>
      <c r="C983" s="117"/>
      <c r="D983" s="117"/>
      <c r="E983" s="117"/>
      <c r="F983" s="117"/>
      <c r="G983" s="117"/>
      <c r="H983" s="117"/>
      <c r="I983" s="118"/>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row>
    <row r="984" spans="1:58" ht="14.25" customHeight="1">
      <c r="A984" s="117"/>
      <c r="B984" s="117"/>
      <c r="C984" s="117"/>
      <c r="D984" s="117"/>
      <c r="E984" s="117"/>
      <c r="F984" s="117"/>
      <c r="G984" s="117"/>
      <c r="H984" s="117"/>
      <c r="I984" s="118"/>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row>
    <row r="985" spans="1:58" ht="14.25" customHeight="1">
      <c r="A985" s="117"/>
      <c r="B985" s="117"/>
      <c r="C985" s="117"/>
      <c r="D985" s="117"/>
      <c r="E985" s="117"/>
      <c r="F985" s="117"/>
      <c r="G985" s="117"/>
      <c r="H985" s="117"/>
      <c r="I985" s="118"/>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row>
    <row r="986" spans="1:58" ht="14.25" customHeight="1">
      <c r="A986" s="117"/>
      <c r="B986" s="117"/>
      <c r="C986" s="117"/>
      <c r="D986" s="117"/>
      <c r="E986" s="117"/>
      <c r="F986" s="117"/>
      <c r="G986" s="117"/>
      <c r="H986" s="117"/>
      <c r="I986" s="118"/>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row>
    <row r="987" spans="1:58" ht="14.25" customHeight="1">
      <c r="A987" s="117"/>
      <c r="B987" s="117"/>
      <c r="C987" s="117"/>
      <c r="D987" s="117"/>
      <c r="E987" s="117"/>
      <c r="F987" s="117"/>
      <c r="G987" s="117"/>
      <c r="H987" s="117"/>
      <c r="I987" s="118"/>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row>
    <row r="988" spans="1:58" ht="14.25" customHeight="1">
      <c r="A988" s="117"/>
      <c r="B988" s="117"/>
      <c r="C988" s="117"/>
      <c r="D988" s="117"/>
      <c r="E988" s="117"/>
      <c r="F988" s="117"/>
      <c r="G988" s="117"/>
      <c r="H988" s="117"/>
      <c r="I988" s="118"/>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row>
    <row r="989" spans="1:58" ht="14.25" customHeight="1">
      <c r="A989" s="117"/>
      <c r="B989" s="117"/>
      <c r="C989" s="117"/>
      <c r="D989" s="117"/>
      <c r="E989" s="117"/>
      <c r="F989" s="117"/>
      <c r="G989" s="117"/>
      <c r="H989" s="117"/>
      <c r="I989" s="118"/>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row>
    <row r="990" spans="1:58" ht="14.25" customHeight="1">
      <c r="A990" s="117"/>
      <c r="B990" s="117"/>
      <c r="C990" s="117"/>
      <c r="D990" s="117"/>
      <c r="E990" s="117"/>
      <c r="F990" s="117"/>
      <c r="G990" s="117"/>
      <c r="H990" s="117"/>
      <c r="I990" s="118"/>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row>
    <row r="991" spans="1:58" ht="14.25" customHeight="1">
      <c r="A991" s="117"/>
      <c r="B991" s="117"/>
      <c r="C991" s="117"/>
      <c r="D991" s="117"/>
      <c r="E991" s="117"/>
      <c r="F991" s="117"/>
      <c r="G991" s="117"/>
      <c r="H991" s="117"/>
      <c r="I991" s="118"/>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row>
    <row r="992" spans="1:58" ht="14.25" customHeight="1">
      <c r="A992" s="117"/>
      <c r="B992" s="117"/>
      <c r="C992" s="117"/>
      <c r="D992" s="117"/>
      <c r="E992" s="117"/>
      <c r="F992" s="117"/>
      <c r="G992" s="117"/>
      <c r="H992" s="117"/>
      <c r="I992" s="118"/>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row>
    <row r="993" spans="1:58" ht="14.25" customHeight="1">
      <c r="A993" s="117"/>
      <c r="B993" s="117"/>
      <c r="C993" s="117"/>
      <c r="D993" s="117"/>
      <c r="E993" s="117"/>
      <c r="F993" s="117"/>
      <c r="G993" s="117"/>
      <c r="H993" s="117"/>
      <c r="I993" s="118"/>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row>
    <row r="994" spans="1:58" ht="14.25" customHeight="1">
      <c r="A994" s="117"/>
      <c r="B994" s="117"/>
      <c r="C994" s="117"/>
      <c r="D994" s="117"/>
      <c r="E994" s="117"/>
      <c r="F994" s="117"/>
      <c r="G994" s="117"/>
      <c r="H994" s="117"/>
      <c r="I994" s="118"/>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row>
    <row r="995" spans="1:58" ht="14.25" customHeight="1">
      <c r="A995" s="117"/>
      <c r="B995" s="117"/>
      <c r="C995" s="117"/>
      <c r="D995" s="117"/>
      <c r="E995" s="117"/>
      <c r="F995" s="117"/>
      <c r="G995" s="117"/>
      <c r="H995" s="117"/>
      <c r="I995" s="118"/>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row>
    <row r="996" spans="1:58" ht="14.25" customHeight="1">
      <c r="A996" s="117"/>
      <c r="B996" s="117"/>
      <c r="C996" s="117"/>
      <c r="D996" s="117"/>
      <c r="E996" s="117"/>
      <c r="F996" s="117"/>
      <c r="G996" s="117"/>
      <c r="H996" s="117"/>
      <c r="I996" s="118"/>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row>
    <row r="997" spans="1:58" ht="14.25" customHeight="1">
      <c r="A997" s="117"/>
      <c r="B997" s="117"/>
      <c r="C997" s="117"/>
      <c r="D997" s="117"/>
      <c r="E997" s="117"/>
      <c r="F997" s="117"/>
      <c r="G997" s="117"/>
      <c r="H997" s="117"/>
      <c r="I997" s="118"/>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row>
    <row r="998" spans="1:58" ht="14.25" customHeight="1">
      <c r="A998" s="117"/>
      <c r="B998" s="117"/>
      <c r="C998" s="117"/>
      <c r="D998" s="117"/>
      <c r="E998" s="117"/>
      <c r="F998" s="117"/>
      <c r="G998" s="117"/>
      <c r="H998" s="117"/>
      <c r="I998" s="118"/>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row>
    <row r="999" spans="1:58" ht="14.25" customHeight="1">
      <c r="A999" s="117"/>
      <c r="B999" s="117"/>
      <c r="C999" s="117"/>
      <c r="D999" s="117"/>
      <c r="E999" s="117"/>
      <c r="F999" s="117"/>
      <c r="G999" s="117"/>
      <c r="H999" s="117"/>
      <c r="I999" s="118"/>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row>
    <row r="1000" spans="1:58" ht="14.25" customHeight="1">
      <c r="A1000" s="117"/>
      <c r="B1000" s="117"/>
      <c r="C1000" s="117"/>
      <c r="D1000" s="117"/>
      <c r="E1000" s="117"/>
      <c r="F1000" s="117"/>
      <c r="G1000" s="117"/>
      <c r="H1000" s="117"/>
      <c r="I1000" s="118"/>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row>
  </sheetData>
  <mergeCells count="582">
    <mergeCell ref="AK66:AK68"/>
    <mergeCell ref="AL66:AL68"/>
    <mergeCell ref="AE66:AE68"/>
    <mergeCell ref="AF66:AF68"/>
    <mergeCell ref="AG66:AG68"/>
    <mergeCell ref="AH66:AH68"/>
    <mergeCell ref="AI66:AI68"/>
    <mergeCell ref="AJ66:AJ68"/>
    <mergeCell ref="N66:N68"/>
    <mergeCell ref="O66:O68"/>
    <mergeCell ref="P66:P68"/>
    <mergeCell ref="AB66:AB68"/>
    <mergeCell ref="AC66:AC68"/>
    <mergeCell ref="AD66:AD68"/>
    <mergeCell ref="H66:H68"/>
    <mergeCell ref="I66:I68"/>
    <mergeCell ref="J66:J68"/>
    <mergeCell ref="K66:K68"/>
    <mergeCell ref="L66:L68"/>
    <mergeCell ref="M66:M68"/>
    <mergeCell ref="AJ63:AJ65"/>
    <mergeCell ref="AK63:AK65"/>
    <mergeCell ref="AL63:AL65"/>
    <mergeCell ref="A66:A68"/>
    <mergeCell ref="B66:B68"/>
    <mergeCell ref="C66:C68"/>
    <mergeCell ref="D66:D68"/>
    <mergeCell ref="E66:E68"/>
    <mergeCell ref="F66:F68"/>
    <mergeCell ref="G66:G68"/>
    <mergeCell ref="AD63:AD65"/>
    <mergeCell ref="AE63:AE65"/>
    <mergeCell ref="AF63:AF65"/>
    <mergeCell ref="AG63:AG65"/>
    <mergeCell ref="AH63:AH65"/>
    <mergeCell ref="AI63:AI65"/>
    <mergeCell ref="M63:M65"/>
    <mergeCell ref="N63:N65"/>
    <mergeCell ref="O63:O65"/>
    <mergeCell ref="P63:P65"/>
    <mergeCell ref="AB63:AB65"/>
    <mergeCell ref="AC63:AC65"/>
    <mergeCell ref="G63:G65"/>
    <mergeCell ref="H63:H65"/>
    <mergeCell ref="I63:I65"/>
    <mergeCell ref="J63:J65"/>
    <mergeCell ref="K63:K65"/>
    <mergeCell ref="L63:L65"/>
    <mergeCell ref="A63:A65"/>
    <mergeCell ref="B63:B65"/>
    <mergeCell ref="C63:C65"/>
    <mergeCell ref="D63:D65"/>
    <mergeCell ref="E63:E65"/>
    <mergeCell ref="F63:F65"/>
    <mergeCell ref="AG60:AG62"/>
    <mergeCell ref="AH60:AH62"/>
    <mergeCell ref="AI60:AI62"/>
    <mergeCell ref="AJ60:AJ62"/>
    <mergeCell ref="AK60:AK62"/>
    <mergeCell ref="AL60:AL62"/>
    <mergeCell ref="P60:P62"/>
    <mergeCell ref="AB60:AB62"/>
    <mergeCell ref="AC60:AC62"/>
    <mergeCell ref="AD60:AD62"/>
    <mergeCell ref="AE60:AE62"/>
    <mergeCell ref="AF60:AF62"/>
    <mergeCell ref="J60:J62"/>
    <mergeCell ref="K60:K62"/>
    <mergeCell ref="L60:L62"/>
    <mergeCell ref="M60:M62"/>
    <mergeCell ref="N60:N62"/>
    <mergeCell ref="O60:O62"/>
    <mergeCell ref="AL57:AL59"/>
    <mergeCell ref="A60:A62"/>
    <mergeCell ref="B60:B62"/>
    <mergeCell ref="C60:C62"/>
    <mergeCell ref="D60:D62"/>
    <mergeCell ref="E60:E62"/>
    <mergeCell ref="F60:F62"/>
    <mergeCell ref="G60:G62"/>
    <mergeCell ref="H60:H62"/>
    <mergeCell ref="I60:I62"/>
    <mergeCell ref="AF57:AF59"/>
    <mergeCell ref="AG57:AG59"/>
    <mergeCell ref="AH57:AH59"/>
    <mergeCell ref="AI57:AI59"/>
    <mergeCell ref="AJ57:AJ59"/>
    <mergeCell ref="AK57:AK59"/>
    <mergeCell ref="O57:O59"/>
    <mergeCell ref="P57:P59"/>
    <mergeCell ref="AB57:AB59"/>
    <mergeCell ref="AC57:AC59"/>
    <mergeCell ref="AD57:AD59"/>
    <mergeCell ref="AE57:AE59"/>
    <mergeCell ref="I57:I59"/>
    <mergeCell ref="J57:J59"/>
    <mergeCell ref="K57:K59"/>
    <mergeCell ref="L57:L59"/>
    <mergeCell ref="M57:M59"/>
    <mergeCell ref="N57:N59"/>
    <mergeCell ref="AK54:AK56"/>
    <mergeCell ref="AL54:AL56"/>
    <mergeCell ref="A57:A59"/>
    <mergeCell ref="B57:B59"/>
    <mergeCell ref="C57:C59"/>
    <mergeCell ref="D57:D59"/>
    <mergeCell ref="E57:E59"/>
    <mergeCell ref="F57:F59"/>
    <mergeCell ref="G57:G59"/>
    <mergeCell ref="H57:H59"/>
    <mergeCell ref="AE54:AE56"/>
    <mergeCell ref="AF54:AF56"/>
    <mergeCell ref="AG54:AG56"/>
    <mergeCell ref="AH54:AH56"/>
    <mergeCell ref="AI54:AI56"/>
    <mergeCell ref="AJ54:AJ56"/>
    <mergeCell ref="N54:N56"/>
    <mergeCell ref="O54:O56"/>
    <mergeCell ref="P54:P56"/>
    <mergeCell ref="AB54:AB56"/>
    <mergeCell ref="AC54:AC56"/>
    <mergeCell ref="AD54:AD56"/>
    <mergeCell ref="H54:H56"/>
    <mergeCell ref="I54:I56"/>
    <mergeCell ref="J54:J56"/>
    <mergeCell ref="K54:K56"/>
    <mergeCell ref="L54:L56"/>
    <mergeCell ref="M54:M56"/>
    <mergeCell ref="AJ51:AJ53"/>
    <mergeCell ref="AK51:AK53"/>
    <mergeCell ref="AL51:AL53"/>
    <mergeCell ref="A54:A56"/>
    <mergeCell ref="B54:B56"/>
    <mergeCell ref="C54:C56"/>
    <mergeCell ref="D54:D56"/>
    <mergeCell ref="E54:E56"/>
    <mergeCell ref="F54:F56"/>
    <mergeCell ref="G54:G56"/>
    <mergeCell ref="AD51:AD53"/>
    <mergeCell ref="AE51:AE53"/>
    <mergeCell ref="AF51:AF53"/>
    <mergeCell ref="AG51:AG53"/>
    <mergeCell ref="AH51:AH53"/>
    <mergeCell ref="AI51:AI53"/>
    <mergeCell ref="M51:M53"/>
    <mergeCell ref="N51:N53"/>
    <mergeCell ref="O51:O53"/>
    <mergeCell ref="P51:P53"/>
    <mergeCell ref="AB51:AB53"/>
    <mergeCell ref="AC51:AC53"/>
    <mergeCell ref="G51:G53"/>
    <mergeCell ref="H51:H53"/>
    <mergeCell ref="I51:I53"/>
    <mergeCell ref="J51:J53"/>
    <mergeCell ref="K51:K53"/>
    <mergeCell ref="L51:L53"/>
    <mergeCell ref="A51:A53"/>
    <mergeCell ref="B51:B53"/>
    <mergeCell ref="C51:C53"/>
    <mergeCell ref="D51:D53"/>
    <mergeCell ref="E51:E53"/>
    <mergeCell ref="F51:F53"/>
    <mergeCell ref="AG48:AG50"/>
    <mergeCell ref="AH48:AH50"/>
    <mergeCell ref="AI48:AI50"/>
    <mergeCell ref="AJ48:AJ50"/>
    <mergeCell ref="AK48:AK50"/>
    <mergeCell ref="AL48:AL50"/>
    <mergeCell ref="P48:P50"/>
    <mergeCell ref="AB48:AB50"/>
    <mergeCell ref="AC48:AC50"/>
    <mergeCell ref="AD48:AD50"/>
    <mergeCell ref="AE48:AE50"/>
    <mergeCell ref="AF48:AF50"/>
    <mergeCell ref="J48:J50"/>
    <mergeCell ref="K48:K50"/>
    <mergeCell ref="L48:L50"/>
    <mergeCell ref="M48:M50"/>
    <mergeCell ref="N48:N50"/>
    <mergeCell ref="O48:O50"/>
    <mergeCell ref="AL45:AL47"/>
    <mergeCell ref="A48:A50"/>
    <mergeCell ref="B48:B50"/>
    <mergeCell ref="C48:C50"/>
    <mergeCell ref="D48:D50"/>
    <mergeCell ref="E48:E50"/>
    <mergeCell ref="F48:F50"/>
    <mergeCell ref="G48:G50"/>
    <mergeCell ref="H48:H50"/>
    <mergeCell ref="I48:I50"/>
    <mergeCell ref="AF45:AF47"/>
    <mergeCell ref="AG45:AG47"/>
    <mergeCell ref="AH45:AH47"/>
    <mergeCell ref="AI45:AI47"/>
    <mergeCell ref="AJ45:AJ47"/>
    <mergeCell ref="AK45:AK47"/>
    <mergeCell ref="O45:O47"/>
    <mergeCell ref="P45:P47"/>
    <mergeCell ref="AB45:AB47"/>
    <mergeCell ref="AC45:AC47"/>
    <mergeCell ref="AD45:AD47"/>
    <mergeCell ref="AE45:AE47"/>
    <mergeCell ref="I45:I47"/>
    <mergeCell ref="J45:J47"/>
    <mergeCell ref="K45:K47"/>
    <mergeCell ref="L45:L47"/>
    <mergeCell ref="M45:M47"/>
    <mergeCell ref="N45:N47"/>
    <mergeCell ref="AK42:AK44"/>
    <mergeCell ref="AL42:AL44"/>
    <mergeCell ref="A45:A47"/>
    <mergeCell ref="B45:B47"/>
    <mergeCell ref="C45:C47"/>
    <mergeCell ref="D45:D47"/>
    <mergeCell ref="E45:E47"/>
    <mergeCell ref="F45:F47"/>
    <mergeCell ref="G45:G47"/>
    <mergeCell ref="H45:H47"/>
    <mergeCell ref="AE42:AE44"/>
    <mergeCell ref="AF42:AF44"/>
    <mergeCell ref="AG42:AG44"/>
    <mergeCell ref="AH42:AH44"/>
    <mergeCell ref="AI42:AI44"/>
    <mergeCell ref="AJ42:AJ44"/>
    <mergeCell ref="N42:N44"/>
    <mergeCell ref="O42:O44"/>
    <mergeCell ref="P42:P44"/>
    <mergeCell ref="AB42:AB44"/>
    <mergeCell ref="AC42:AC44"/>
    <mergeCell ref="AD42:AD44"/>
    <mergeCell ref="H42:H44"/>
    <mergeCell ref="I42:I44"/>
    <mergeCell ref="J42:J44"/>
    <mergeCell ref="K42:K44"/>
    <mergeCell ref="L42:L44"/>
    <mergeCell ref="M42:M44"/>
    <mergeCell ref="AJ39:AJ41"/>
    <mergeCell ref="AK39:AK41"/>
    <mergeCell ref="AL39:AL41"/>
    <mergeCell ref="A42:A44"/>
    <mergeCell ref="B42:B44"/>
    <mergeCell ref="C42:C44"/>
    <mergeCell ref="D42:D44"/>
    <mergeCell ref="E42:E44"/>
    <mergeCell ref="F42:F44"/>
    <mergeCell ref="G42:G44"/>
    <mergeCell ref="AD39:AD41"/>
    <mergeCell ref="AE39:AE41"/>
    <mergeCell ref="AF39:AF41"/>
    <mergeCell ref="AG39:AG41"/>
    <mergeCell ref="AH39:AH41"/>
    <mergeCell ref="AI39:AI41"/>
    <mergeCell ref="M39:M41"/>
    <mergeCell ref="N39:N41"/>
    <mergeCell ref="O39:O41"/>
    <mergeCell ref="P39:P41"/>
    <mergeCell ref="AB39:AB41"/>
    <mergeCell ref="AC39:AC41"/>
    <mergeCell ref="G39:G41"/>
    <mergeCell ref="H39:H41"/>
    <mergeCell ref="I39:I41"/>
    <mergeCell ref="J39:J41"/>
    <mergeCell ref="K39:K41"/>
    <mergeCell ref="L39:L41"/>
    <mergeCell ref="A39:A41"/>
    <mergeCell ref="B39:B41"/>
    <mergeCell ref="C39:C41"/>
    <mergeCell ref="D39:D41"/>
    <mergeCell ref="E39:E41"/>
    <mergeCell ref="F39:F41"/>
    <mergeCell ref="AG36:AG38"/>
    <mergeCell ref="AH36:AH38"/>
    <mergeCell ref="AI36:AI38"/>
    <mergeCell ref="AJ36:AJ38"/>
    <mergeCell ref="AK36:AK38"/>
    <mergeCell ref="AL36:AL38"/>
    <mergeCell ref="P36:P38"/>
    <mergeCell ref="AB36:AB38"/>
    <mergeCell ref="AC36:AC38"/>
    <mergeCell ref="AD36:AD38"/>
    <mergeCell ref="AE36:AE38"/>
    <mergeCell ref="AF36:AF38"/>
    <mergeCell ref="J36:J38"/>
    <mergeCell ref="K36:K38"/>
    <mergeCell ref="L36:L38"/>
    <mergeCell ref="M36:M38"/>
    <mergeCell ref="N36:N38"/>
    <mergeCell ref="O36:O38"/>
    <mergeCell ref="AL33:AL35"/>
    <mergeCell ref="A36:A38"/>
    <mergeCell ref="B36:B38"/>
    <mergeCell ref="C36:C38"/>
    <mergeCell ref="D36:D38"/>
    <mergeCell ref="E36:E38"/>
    <mergeCell ref="F36:F38"/>
    <mergeCell ref="G36:G38"/>
    <mergeCell ref="H36:H38"/>
    <mergeCell ref="I36:I38"/>
    <mergeCell ref="AF33:AF35"/>
    <mergeCell ref="AG33:AG35"/>
    <mergeCell ref="AH33:AH35"/>
    <mergeCell ref="AI33:AI35"/>
    <mergeCell ref="AJ33:AJ35"/>
    <mergeCell ref="AK33:AK35"/>
    <mergeCell ref="O33:O35"/>
    <mergeCell ref="P33:P35"/>
    <mergeCell ref="AB33:AB35"/>
    <mergeCell ref="AC33:AC35"/>
    <mergeCell ref="AD33:AD35"/>
    <mergeCell ref="AE33:AE35"/>
    <mergeCell ref="I33:I35"/>
    <mergeCell ref="J33:J35"/>
    <mergeCell ref="K33:K35"/>
    <mergeCell ref="L33:L35"/>
    <mergeCell ref="M33:M35"/>
    <mergeCell ref="N33:N35"/>
    <mergeCell ref="AK30:AK32"/>
    <mergeCell ref="AL30:AL32"/>
    <mergeCell ref="A33:A35"/>
    <mergeCell ref="B33:B35"/>
    <mergeCell ref="C33:C35"/>
    <mergeCell ref="D33:D35"/>
    <mergeCell ref="E33:E35"/>
    <mergeCell ref="F33:F35"/>
    <mergeCell ref="G33:G35"/>
    <mergeCell ref="H33:H35"/>
    <mergeCell ref="AE30:AE32"/>
    <mergeCell ref="AF30:AF32"/>
    <mergeCell ref="AG30:AG32"/>
    <mergeCell ref="AH30:AH32"/>
    <mergeCell ref="AI30:AI32"/>
    <mergeCell ref="AJ30:AJ32"/>
    <mergeCell ref="N30:N32"/>
    <mergeCell ref="O30:O32"/>
    <mergeCell ref="P30:P32"/>
    <mergeCell ref="AB30:AB32"/>
    <mergeCell ref="AC30:AC32"/>
    <mergeCell ref="AD30:AD32"/>
    <mergeCell ref="H30:H32"/>
    <mergeCell ref="I30:I32"/>
    <mergeCell ref="J30:J32"/>
    <mergeCell ref="K30:K32"/>
    <mergeCell ref="L30:L32"/>
    <mergeCell ref="M30:M32"/>
    <mergeCell ref="AJ27:AJ29"/>
    <mergeCell ref="AK27:AK29"/>
    <mergeCell ref="AL27:AL29"/>
    <mergeCell ref="A30:A32"/>
    <mergeCell ref="B30:B32"/>
    <mergeCell ref="C30:C32"/>
    <mergeCell ref="D30:D32"/>
    <mergeCell ref="E30:E32"/>
    <mergeCell ref="F30:F32"/>
    <mergeCell ref="G30:G32"/>
    <mergeCell ref="AD27:AD29"/>
    <mergeCell ref="AE27:AE29"/>
    <mergeCell ref="AF27:AF29"/>
    <mergeCell ref="AG27:AG29"/>
    <mergeCell ref="AH27:AH29"/>
    <mergeCell ref="AI27:AI29"/>
    <mergeCell ref="M27:M29"/>
    <mergeCell ref="N27:N29"/>
    <mergeCell ref="O27:O29"/>
    <mergeCell ref="P27:P29"/>
    <mergeCell ref="AB27:AB29"/>
    <mergeCell ref="AC27:AC29"/>
    <mergeCell ref="G27:G29"/>
    <mergeCell ref="H27:H29"/>
    <mergeCell ref="I27:I29"/>
    <mergeCell ref="J27:J29"/>
    <mergeCell ref="K27:K29"/>
    <mergeCell ref="L27:L29"/>
    <mergeCell ref="A27:A29"/>
    <mergeCell ref="B27:B29"/>
    <mergeCell ref="C27:C29"/>
    <mergeCell ref="D27:D29"/>
    <mergeCell ref="E27:E29"/>
    <mergeCell ref="F27:F29"/>
    <mergeCell ref="AG24:AG26"/>
    <mergeCell ref="AH24:AH26"/>
    <mergeCell ref="AI24:AI26"/>
    <mergeCell ref="AJ24:AJ26"/>
    <mergeCell ref="AK24:AK26"/>
    <mergeCell ref="AL24:AL26"/>
    <mergeCell ref="P24:P26"/>
    <mergeCell ref="AB24:AB26"/>
    <mergeCell ref="AC24:AC26"/>
    <mergeCell ref="AD24:AD26"/>
    <mergeCell ref="AE24:AE26"/>
    <mergeCell ref="AF24:AF26"/>
    <mergeCell ref="J24:J26"/>
    <mergeCell ref="K24:K26"/>
    <mergeCell ref="L24:L26"/>
    <mergeCell ref="M24:M26"/>
    <mergeCell ref="N24:N26"/>
    <mergeCell ref="O24:O26"/>
    <mergeCell ref="AL21:AL23"/>
    <mergeCell ref="A24:A26"/>
    <mergeCell ref="B24:B26"/>
    <mergeCell ref="C24:C26"/>
    <mergeCell ref="D24:D26"/>
    <mergeCell ref="E24:E26"/>
    <mergeCell ref="F24:F26"/>
    <mergeCell ref="G24:G26"/>
    <mergeCell ref="H24:H26"/>
    <mergeCell ref="I24:I26"/>
    <mergeCell ref="AF21:AF23"/>
    <mergeCell ref="AG21:AG23"/>
    <mergeCell ref="AH21:AH23"/>
    <mergeCell ref="AI21:AI23"/>
    <mergeCell ref="AJ21:AJ23"/>
    <mergeCell ref="AK21:AK23"/>
    <mergeCell ref="O21:O23"/>
    <mergeCell ref="P21:P23"/>
    <mergeCell ref="AB21:AB23"/>
    <mergeCell ref="AC21:AC23"/>
    <mergeCell ref="AD21:AD23"/>
    <mergeCell ref="AE21:AE23"/>
    <mergeCell ref="I21:I23"/>
    <mergeCell ref="J21:J23"/>
    <mergeCell ref="K21:K23"/>
    <mergeCell ref="L21:L23"/>
    <mergeCell ref="M21:M23"/>
    <mergeCell ref="N21:N23"/>
    <mergeCell ref="AK18:AK20"/>
    <mergeCell ref="AL18:AL20"/>
    <mergeCell ref="A21:A23"/>
    <mergeCell ref="B21:B23"/>
    <mergeCell ref="C21:C23"/>
    <mergeCell ref="D21:D23"/>
    <mergeCell ref="E21:E23"/>
    <mergeCell ref="F21:F23"/>
    <mergeCell ref="G21:G23"/>
    <mergeCell ref="H21:H23"/>
    <mergeCell ref="AE18:AE20"/>
    <mergeCell ref="AF18:AF20"/>
    <mergeCell ref="AG18:AG20"/>
    <mergeCell ref="AH18:AH20"/>
    <mergeCell ref="AI18:AI20"/>
    <mergeCell ref="AJ18:AJ20"/>
    <mergeCell ref="N18:N20"/>
    <mergeCell ref="O18:O20"/>
    <mergeCell ref="P18:P20"/>
    <mergeCell ref="AB18:AB20"/>
    <mergeCell ref="AC18:AC20"/>
    <mergeCell ref="AD18:AD20"/>
    <mergeCell ref="H18:H20"/>
    <mergeCell ref="I18:I20"/>
    <mergeCell ref="J18:J20"/>
    <mergeCell ref="K18:K20"/>
    <mergeCell ref="L18:L20"/>
    <mergeCell ref="M18:M20"/>
    <mergeCell ref="AJ15:AJ17"/>
    <mergeCell ref="AK15:AK17"/>
    <mergeCell ref="AL15:AL17"/>
    <mergeCell ref="A18:A20"/>
    <mergeCell ref="B18:B20"/>
    <mergeCell ref="C18:C20"/>
    <mergeCell ref="D18:D20"/>
    <mergeCell ref="E18:E20"/>
    <mergeCell ref="F18:F20"/>
    <mergeCell ref="G18:G20"/>
    <mergeCell ref="AD15:AD17"/>
    <mergeCell ref="AE15:AE17"/>
    <mergeCell ref="AF15:AF17"/>
    <mergeCell ref="AG15:AG17"/>
    <mergeCell ref="AH15:AH17"/>
    <mergeCell ref="AI15:AI17"/>
    <mergeCell ref="M15:M17"/>
    <mergeCell ref="N15:N17"/>
    <mergeCell ref="O15:O17"/>
    <mergeCell ref="P15:P17"/>
    <mergeCell ref="AB15:AB17"/>
    <mergeCell ref="AC15:AC17"/>
    <mergeCell ref="G15:G17"/>
    <mergeCell ref="H15:H17"/>
    <mergeCell ref="I15:I17"/>
    <mergeCell ref="J15:J17"/>
    <mergeCell ref="K15:K17"/>
    <mergeCell ref="L15:L17"/>
    <mergeCell ref="A15:A17"/>
    <mergeCell ref="B15:B17"/>
    <mergeCell ref="C15:C17"/>
    <mergeCell ref="D15:D17"/>
    <mergeCell ref="E15:E17"/>
    <mergeCell ref="F15:F17"/>
    <mergeCell ref="AG12:AG14"/>
    <mergeCell ref="AH12:AH14"/>
    <mergeCell ref="AI12:AI14"/>
    <mergeCell ref="AJ12:AJ14"/>
    <mergeCell ref="AK12:AK14"/>
    <mergeCell ref="AL12:AL14"/>
    <mergeCell ref="P12:P14"/>
    <mergeCell ref="AB12:AB14"/>
    <mergeCell ref="AC12:AC14"/>
    <mergeCell ref="AD12:AD14"/>
    <mergeCell ref="AE12:AE14"/>
    <mergeCell ref="AF12:AF14"/>
    <mergeCell ref="J12:J14"/>
    <mergeCell ref="K12:K14"/>
    <mergeCell ref="L12:L14"/>
    <mergeCell ref="M12:M14"/>
    <mergeCell ref="N12:N14"/>
    <mergeCell ref="O12:O14"/>
    <mergeCell ref="AL9:AL11"/>
    <mergeCell ref="A12:A14"/>
    <mergeCell ref="B12:B14"/>
    <mergeCell ref="C12:C14"/>
    <mergeCell ref="D12:D14"/>
    <mergeCell ref="E12:E14"/>
    <mergeCell ref="F12:F14"/>
    <mergeCell ref="G12:G14"/>
    <mergeCell ref="H12:H14"/>
    <mergeCell ref="I12:I14"/>
    <mergeCell ref="AF9:AF11"/>
    <mergeCell ref="AG9:AG11"/>
    <mergeCell ref="AH9:AH11"/>
    <mergeCell ref="AI9:AI11"/>
    <mergeCell ref="AJ9:AJ11"/>
    <mergeCell ref="AK9:AK11"/>
    <mergeCell ref="O9:O11"/>
    <mergeCell ref="P9:P11"/>
    <mergeCell ref="AB9:AB11"/>
    <mergeCell ref="AC9:AC11"/>
    <mergeCell ref="AD9:AD11"/>
    <mergeCell ref="AE9:AE11"/>
    <mergeCell ref="I9:I11"/>
    <mergeCell ref="J9:J11"/>
    <mergeCell ref="K9:K11"/>
    <mergeCell ref="L9:L11"/>
    <mergeCell ref="M9:M11"/>
    <mergeCell ref="N9:N11"/>
    <mergeCell ref="AK7:AK8"/>
    <mergeCell ref="AL7:AL8"/>
    <mergeCell ref="A9:A11"/>
    <mergeCell ref="B9:B11"/>
    <mergeCell ref="C9:C11"/>
    <mergeCell ref="D9:D11"/>
    <mergeCell ref="E9:E11"/>
    <mergeCell ref="F9:F11"/>
    <mergeCell ref="G9:G11"/>
    <mergeCell ref="H9:H11"/>
    <mergeCell ref="AE7:AE8"/>
    <mergeCell ref="AF7:AF8"/>
    <mergeCell ref="AG7:AG8"/>
    <mergeCell ref="AH7:AH8"/>
    <mergeCell ref="AI7:AI8"/>
    <mergeCell ref="AJ7:AJ8"/>
    <mergeCell ref="R7:T7"/>
    <mergeCell ref="U7:Z7"/>
    <mergeCell ref="AA7:AA8"/>
    <mergeCell ref="AB7:AB8"/>
    <mergeCell ref="AC7:AC8"/>
    <mergeCell ref="AD7:AD8"/>
    <mergeCell ref="L7:L8"/>
    <mergeCell ref="M7:M8"/>
    <mergeCell ref="N7:N8"/>
    <mergeCell ref="O7:O8"/>
    <mergeCell ref="P7:P8"/>
    <mergeCell ref="Q7:Q8"/>
    <mergeCell ref="F7:F8"/>
    <mergeCell ref="G7:G8"/>
    <mergeCell ref="H7:H8"/>
    <mergeCell ref="I7:I8"/>
    <mergeCell ref="J7:J8"/>
    <mergeCell ref="K7:K8"/>
    <mergeCell ref="A6:J6"/>
    <mergeCell ref="K6:P6"/>
    <mergeCell ref="Q6:AA6"/>
    <mergeCell ref="AB6:AH6"/>
    <mergeCell ref="AI6:AL6"/>
    <mergeCell ref="A7:A8"/>
    <mergeCell ref="B7:B8"/>
    <mergeCell ref="C7:C8"/>
    <mergeCell ref="D7:D8"/>
    <mergeCell ref="E7:E8"/>
    <mergeCell ref="A1:C4"/>
    <mergeCell ref="D1:AJ4"/>
    <mergeCell ref="AK1:AL1"/>
    <mergeCell ref="AK2:AL2"/>
    <mergeCell ref="AK3:AL3"/>
    <mergeCell ref="AK4:AL4"/>
  </mergeCells>
  <conditionalFormatting sqref="N9">
    <cfRule type="cellIs" dxfId="700" priority="7" operator="equal">
      <formula>"Catastrófico"</formula>
    </cfRule>
  </conditionalFormatting>
  <conditionalFormatting sqref="N9">
    <cfRule type="cellIs" dxfId="699" priority="8" operator="equal">
      <formula>"Mayor"</formula>
    </cfRule>
  </conditionalFormatting>
  <conditionalFormatting sqref="N9">
    <cfRule type="cellIs" dxfId="698" priority="9" operator="equal">
      <formula>"Moderado"</formula>
    </cfRule>
  </conditionalFormatting>
  <conditionalFormatting sqref="N9">
    <cfRule type="cellIs" dxfId="697" priority="10" operator="equal">
      <formula>"Menor"</formula>
    </cfRule>
  </conditionalFormatting>
  <conditionalFormatting sqref="N9">
    <cfRule type="cellIs" dxfId="696" priority="11" operator="equal">
      <formula>"Leve"</formula>
    </cfRule>
  </conditionalFormatting>
  <conditionalFormatting sqref="P9">
    <cfRule type="cellIs" dxfId="695" priority="12" operator="equal">
      <formula>"Extremo"</formula>
    </cfRule>
  </conditionalFormatting>
  <conditionalFormatting sqref="P9">
    <cfRule type="cellIs" dxfId="694" priority="13" operator="equal">
      <formula>"Alto"</formula>
    </cfRule>
  </conditionalFormatting>
  <conditionalFormatting sqref="P9">
    <cfRule type="cellIs" dxfId="693" priority="14" operator="equal">
      <formula>"Moderado"</formula>
    </cfRule>
  </conditionalFormatting>
  <conditionalFormatting sqref="P9">
    <cfRule type="cellIs" dxfId="692" priority="15" operator="equal">
      <formula>"Bajo"</formula>
    </cfRule>
  </conditionalFormatting>
  <conditionalFormatting sqref="AD9">
    <cfRule type="cellIs" dxfId="691" priority="16" operator="equal">
      <formula>"Catastrófico"</formula>
    </cfRule>
  </conditionalFormatting>
  <conditionalFormatting sqref="AD9">
    <cfRule type="cellIs" dxfId="690" priority="17" operator="equal">
      <formula>"Mayor"</formula>
    </cfRule>
  </conditionalFormatting>
  <conditionalFormatting sqref="AD9">
    <cfRule type="cellIs" dxfId="689" priority="18" operator="equal">
      <formula>"Moderado"</formula>
    </cfRule>
  </conditionalFormatting>
  <conditionalFormatting sqref="AD9">
    <cfRule type="cellIs" dxfId="688" priority="19" operator="equal">
      <formula>"Menor"</formula>
    </cfRule>
  </conditionalFormatting>
  <conditionalFormatting sqref="AD9">
    <cfRule type="cellIs" dxfId="687" priority="20" operator="equal">
      <formula>"Leve"</formula>
    </cfRule>
  </conditionalFormatting>
  <conditionalFormatting sqref="AF9">
    <cfRule type="cellIs" dxfId="686" priority="21" operator="equal">
      <formula>"Extremo"</formula>
    </cfRule>
  </conditionalFormatting>
  <conditionalFormatting sqref="AF9">
    <cfRule type="cellIs" dxfId="685" priority="22" operator="equal">
      <formula>"Alto"</formula>
    </cfRule>
  </conditionalFormatting>
  <conditionalFormatting sqref="AF9">
    <cfRule type="cellIs" dxfId="684" priority="23" operator="equal">
      <formula>"Moderado"</formula>
    </cfRule>
  </conditionalFormatting>
  <conditionalFormatting sqref="AF9">
    <cfRule type="cellIs" dxfId="683" priority="24" operator="equal">
      <formula>"Bajo"</formula>
    </cfRule>
  </conditionalFormatting>
  <conditionalFormatting sqref="K9">
    <cfRule type="cellIs" dxfId="682" priority="25" operator="equal">
      <formula>"Muy Alta"</formula>
    </cfRule>
  </conditionalFormatting>
  <conditionalFormatting sqref="K9">
    <cfRule type="cellIs" dxfId="681" priority="26" operator="equal">
      <formula>"Alta"</formula>
    </cfRule>
  </conditionalFormatting>
  <conditionalFormatting sqref="K9">
    <cfRule type="cellIs" dxfId="680" priority="27" operator="equal">
      <formula>"Media"</formula>
    </cfRule>
  </conditionalFormatting>
  <conditionalFormatting sqref="K9">
    <cfRule type="cellIs" dxfId="679" priority="28" operator="equal">
      <formula>"Baja"</formula>
    </cfRule>
  </conditionalFormatting>
  <conditionalFormatting sqref="K9">
    <cfRule type="cellIs" dxfId="678" priority="29" operator="equal">
      <formula>"Muy Baja"</formula>
    </cfRule>
  </conditionalFormatting>
  <conditionalFormatting sqref="K9:K11">
    <cfRule type="expression" dxfId="677" priority="30">
      <formula>IF($K9="Casi seguro",1,0)</formula>
    </cfRule>
  </conditionalFormatting>
  <conditionalFormatting sqref="K9:K11">
    <cfRule type="expression" dxfId="676" priority="31">
      <formula>IF($K9="Probable",1,0)</formula>
    </cfRule>
  </conditionalFormatting>
  <conditionalFormatting sqref="K9:K11">
    <cfRule type="expression" dxfId="675" priority="32">
      <formula>IF($K9="Posible",1,0)</formula>
    </cfRule>
  </conditionalFormatting>
  <conditionalFormatting sqref="K9:K11">
    <cfRule type="expression" dxfId="674" priority="33">
      <formula>IF($K9="Improbable",1,0)</formula>
    </cfRule>
  </conditionalFormatting>
  <conditionalFormatting sqref="K9:K11">
    <cfRule type="expression" dxfId="673" priority="34">
      <formula>IF($K9="Rara vez",1,0)</formula>
    </cfRule>
  </conditionalFormatting>
  <conditionalFormatting sqref="AB9">
    <cfRule type="cellIs" dxfId="672" priority="35" operator="equal">
      <formula>"Muy Alta"</formula>
    </cfRule>
  </conditionalFormatting>
  <conditionalFormatting sqref="AB9">
    <cfRule type="cellIs" dxfId="671" priority="36" operator="equal">
      <formula>"Alta"</formula>
    </cfRule>
  </conditionalFormatting>
  <conditionalFormatting sqref="AB9">
    <cfRule type="cellIs" dxfId="670" priority="37" operator="equal">
      <formula>"Media"</formula>
    </cfRule>
  </conditionalFormatting>
  <conditionalFormatting sqref="AB9">
    <cfRule type="cellIs" dxfId="669" priority="38" operator="equal">
      <formula>"Baja"</formula>
    </cfRule>
  </conditionalFormatting>
  <conditionalFormatting sqref="AB9">
    <cfRule type="cellIs" dxfId="668" priority="39" operator="equal">
      <formula>"Muy Baja"</formula>
    </cfRule>
  </conditionalFormatting>
  <conditionalFormatting sqref="AB9:AB11">
    <cfRule type="expression" dxfId="667" priority="40">
      <formula>IF($AB9="Casi seguro",1,0)</formula>
    </cfRule>
  </conditionalFormatting>
  <conditionalFormatting sqref="AB9:AB11">
    <cfRule type="expression" dxfId="666" priority="41">
      <formula>IF($AB9="Probable",1,0)</formula>
    </cfRule>
  </conditionalFormatting>
  <conditionalFormatting sqref="AB9:AB11">
    <cfRule type="expression" dxfId="665" priority="42">
      <formula>IF($AB9="Posible",1,0)</formula>
    </cfRule>
  </conditionalFormatting>
  <conditionalFormatting sqref="AB9:AB11">
    <cfRule type="expression" dxfId="664" priority="43">
      <formula>IF($AB9="Improbable",1,0)</formula>
    </cfRule>
  </conditionalFormatting>
  <conditionalFormatting sqref="AB9:AB11">
    <cfRule type="expression" dxfId="663" priority="44">
      <formula>IF($AB9="Rara vez",1,0)</formula>
    </cfRule>
  </conditionalFormatting>
  <conditionalFormatting sqref="N12 N15 N18 N21 N24 N27 N30 N33 N36 N39 N42 N45 N48 N51 N54 N57 N60 N63 N66">
    <cfRule type="cellIs" dxfId="662" priority="45" operator="equal">
      <formula>"Catastrófico"</formula>
    </cfRule>
  </conditionalFormatting>
  <conditionalFormatting sqref="N12 N15 N18 N21 N24 N27 N30 N33 N36 N39 N42 N45 N48 N51 N54 N57 N60 N63 N66">
    <cfRule type="cellIs" dxfId="661" priority="46" operator="equal">
      <formula>"Mayor"</formula>
    </cfRule>
  </conditionalFormatting>
  <conditionalFormatting sqref="N12 N15 N18 N21 N24 N27 N30 N33 N36 N39 N42 N45 N48 N51 N54 N57 N60 N63 N66">
    <cfRule type="cellIs" dxfId="660" priority="47" operator="equal">
      <formula>"Moderado"</formula>
    </cfRule>
  </conditionalFormatting>
  <conditionalFormatting sqref="N12 N15 N18 N21 N24 N27 N30 N33 N36 N39 N42 N45 N48 N51 N54 N57 N60 N63 N66">
    <cfRule type="cellIs" dxfId="659" priority="48" operator="equal">
      <formula>"Menor"</formula>
    </cfRule>
  </conditionalFormatting>
  <conditionalFormatting sqref="N12 N15 N18 N21 N24 N27 N30 N33 N36 N39 N42 N45 N48 N51 N54 N57 N60 N63 N66">
    <cfRule type="cellIs" dxfId="658" priority="49" operator="equal">
      <formula>"Leve"</formula>
    </cfRule>
  </conditionalFormatting>
  <conditionalFormatting sqref="P12 P15 P18 P21 P24 P27 P30 P33 P36 P39 P42 P45 P48 P51 P54 P57 P60 P63 P66">
    <cfRule type="cellIs" dxfId="657" priority="50" operator="equal">
      <formula>"Extremo"</formula>
    </cfRule>
  </conditionalFormatting>
  <conditionalFormatting sqref="P12 P15 P18 P21 P24 P27 P30 P33 P36 P39 P42 P45 P48 P51 P54 P57 P60 P63 P66">
    <cfRule type="cellIs" dxfId="656" priority="51" operator="equal">
      <formula>"Alto"</formula>
    </cfRule>
  </conditionalFormatting>
  <conditionalFormatting sqref="P12 P15 P18 P21 P24 P27 P30 P33 P36 P39 P42 P45 P48 P51 P54 P57 P60 P63 P66">
    <cfRule type="cellIs" dxfId="655" priority="52" operator="equal">
      <formula>"Moderado"</formula>
    </cfRule>
  </conditionalFormatting>
  <conditionalFormatting sqref="P12 P15 P18 P21 P24 P27 P30 P33 P36 P39 P42 P45 P48 P51 P54 P57 P60 P63 P66">
    <cfRule type="cellIs" dxfId="654" priority="53" operator="equal">
      <formula>"Bajo"</formula>
    </cfRule>
  </conditionalFormatting>
  <conditionalFormatting sqref="AD12 AD15 AD18 AD21 AD24 AD27 AD30 AD33 AD36 AD39 AD42 AD45 AD48 AD51 AD54 AD57 AD60 AD63 AD66">
    <cfRule type="cellIs" dxfId="653" priority="54" operator="equal">
      <formula>"Catastrófico"</formula>
    </cfRule>
  </conditionalFormatting>
  <conditionalFormatting sqref="AD12 AD15 AD18 AD21 AD24 AD27 AD30 AD33 AD36 AD39 AD42 AD45 AD48 AD51 AD54 AD57 AD60 AD63 AD66">
    <cfRule type="cellIs" dxfId="652" priority="55" operator="equal">
      <formula>"Mayor"</formula>
    </cfRule>
  </conditionalFormatting>
  <conditionalFormatting sqref="AD12 AD15 AD18 AD21 AD24 AD27 AD30 AD33 AD36 AD39 AD42 AD45 AD48 AD51 AD54 AD57 AD60 AD63 AD66">
    <cfRule type="cellIs" dxfId="651" priority="56" operator="equal">
      <formula>"Moderado"</formula>
    </cfRule>
  </conditionalFormatting>
  <conditionalFormatting sqref="AD12 AD15 AD18 AD21 AD24 AD27 AD30 AD33 AD36 AD39 AD42 AD45 AD48 AD51 AD54 AD57 AD60 AD63 AD66">
    <cfRule type="cellIs" dxfId="650" priority="57" operator="equal">
      <formula>"Menor"</formula>
    </cfRule>
  </conditionalFormatting>
  <conditionalFormatting sqref="AD12 AD15 AD18 AD21 AD24 AD27 AD30 AD33 AD36 AD39 AD42 AD45 AD48 AD51 AD54 AD57 AD60 AD63 AD66">
    <cfRule type="cellIs" dxfId="649" priority="58" operator="equal">
      <formula>"Leve"</formula>
    </cfRule>
  </conditionalFormatting>
  <conditionalFormatting sqref="AF12 AF15 AF18 AF21 AF24 AF27 AF30 AF33 AF36 AF39 AF42 AF45 AF48 AF51 AF54 AF57 AF60 AF63 AF66">
    <cfRule type="cellIs" dxfId="648" priority="59" operator="equal">
      <formula>"Extremo"</formula>
    </cfRule>
  </conditionalFormatting>
  <conditionalFormatting sqref="AF12 AF15 AF18 AF21 AF24 AF27 AF30 AF33 AF36 AF39 AF42 AF45 AF48 AF51 AF54 AF57 AF60 AF63 AF66">
    <cfRule type="cellIs" dxfId="647" priority="60" operator="equal">
      <formula>"Alto"</formula>
    </cfRule>
  </conditionalFormatting>
  <conditionalFormatting sqref="AF12 AF15 AF18 AF21 AF24 AF27 AF30 AF33 AF36 AF39 AF42 AF45 AF48 AF51 AF54 AF57 AF60 AF63 AF66">
    <cfRule type="cellIs" dxfId="646" priority="61" operator="equal">
      <formula>"Moderado"</formula>
    </cfRule>
  </conditionalFormatting>
  <conditionalFormatting sqref="AF12 AF15 AF18 AF21 AF24 AF27 AF30 AF33 AF36 AF39 AF42 AF45 AF48 AF51 AF54 AF57 AF60 AF63 AF66">
    <cfRule type="cellIs" dxfId="645" priority="62" operator="equal">
      <formula>"Bajo"</formula>
    </cfRule>
  </conditionalFormatting>
  <conditionalFormatting sqref="K12 K15 K18 K21 K24 K27 K30 K33 K36 K39 K42 K45 K48 K51 K54 K57 K60 K63 K66">
    <cfRule type="cellIs" dxfId="644" priority="63" operator="equal">
      <formula>"Muy Alta"</formula>
    </cfRule>
  </conditionalFormatting>
  <conditionalFormatting sqref="K12 K15 K18 K21 K24 K27 K30 K33 K36 K39 K42 K45 K48 K51 K54 K57 K60 K63 K66">
    <cfRule type="cellIs" dxfId="643" priority="64" operator="equal">
      <formula>"Alta"</formula>
    </cfRule>
  </conditionalFormatting>
  <conditionalFormatting sqref="K12 K15 K18 K21 K24 K27 K30 K33 K36 K39 K42 K45 K48 K51 K54 K57 K60 K63 K66">
    <cfRule type="cellIs" dxfId="642" priority="65" operator="equal">
      <formula>"Media"</formula>
    </cfRule>
  </conditionalFormatting>
  <conditionalFormatting sqref="K12 K15 K18 K21 K24 K27 K30 K33 K36 K39 K42 K45 K48 K51 K54 K57 K60 K63 K66">
    <cfRule type="cellIs" dxfId="641" priority="66" operator="equal">
      <formula>"Baja"</formula>
    </cfRule>
  </conditionalFormatting>
  <conditionalFormatting sqref="K12 K15 K18 K21 K24 K27 K30 K33 K36 K39 K42 K45 K48 K51 K54 K57 K60 K63 K66">
    <cfRule type="cellIs" dxfId="640" priority="67" operator="equal">
      <formula>"Muy Baja"</formula>
    </cfRule>
  </conditionalFormatting>
  <conditionalFormatting sqref="K12:K68">
    <cfRule type="expression" dxfId="639" priority="68">
      <formula>IF($K12="Casi seguro",1,0)</formula>
    </cfRule>
  </conditionalFormatting>
  <conditionalFormatting sqref="K12:K68">
    <cfRule type="expression" dxfId="638" priority="69">
      <formula>IF($K12="Probable",1,0)</formula>
    </cfRule>
  </conditionalFormatting>
  <conditionalFormatting sqref="K12:K68">
    <cfRule type="expression" dxfId="637" priority="70">
      <formula>IF($K12="Posible",1,0)</formula>
    </cfRule>
  </conditionalFormatting>
  <conditionalFormatting sqref="K12:K68">
    <cfRule type="expression" dxfId="636" priority="71">
      <formula>IF($K12="Improbable",1,0)</formula>
    </cfRule>
  </conditionalFormatting>
  <conditionalFormatting sqref="K12:K68">
    <cfRule type="expression" dxfId="635" priority="72">
      <formula>IF($K12="Rara vez",1,0)</formula>
    </cfRule>
  </conditionalFormatting>
  <conditionalFormatting sqref="AB12 AB15 AB18 AB21 AB24 AB27 AB30 AB33 AB36 AB39 AB42 AB45 AB48 AB51 AB54 AB57 AB60 AB63 AB66">
    <cfRule type="cellIs" dxfId="634" priority="73" operator="equal">
      <formula>"Muy Alta"</formula>
    </cfRule>
  </conditionalFormatting>
  <conditionalFormatting sqref="AB12 AB15 AB18 AB21 AB24 AB27 AB30 AB33 AB36 AB39 AB42 AB45 AB48 AB51 AB54 AB57 AB60 AB63 AB66">
    <cfRule type="cellIs" dxfId="633" priority="74" operator="equal">
      <formula>"Alta"</formula>
    </cfRule>
  </conditionalFormatting>
  <conditionalFormatting sqref="AB12 AB15 AB18 AB21 AB24 AB27 AB30 AB33 AB36 AB39 AB42 AB45 AB48 AB51 AB54 AB57 AB60 AB63 AB66">
    <cfRule type="cellIs" dxfId="632" priority="75" operator="equal">
      <formula>"Media"</formula>
    </cfRule>
  </conditionalFormatting>
  <conditionalFormatting sqref="AB12 AB15 AB18 AB21 AB24 AB27 AB30 AB33 AB36 AB39 AB42 AB45 AB48 AB51 AB54 AB57 AB60 AB63 AB66">
    <cfRule type="cellIs" dxfId="631" priority="76" operator="equal">
      <formula>"Baja"</formula>
    </cfRule>
  </conditionalFormatting>
  <conditionalFormatting sqref="AB12 AB15 AB18 AB21 AB24 AB27 AB30 AB33 AB36 AB39 AB42 AB45 AB48 AB51 AB54 AB57 AB60 AB63 AB66">
    <cfRule type="cellIs" dxfId="630" priority="77" operator="equal">
      <formula>"Muy Baja"</formula>
    </cfRule>
  </conditionalFormatting>
  <conditionalFormatting sqref="AB12:AB68">
    <cfRule type="expression" dxfId="629" priority="78">
      <formula>IF($AB12="Casi seguro",1,0)</formula>
    </cfRule>
  </conditionalFormatting>
  <conditionalFormatting sqref="AB12:AB68">
    <cfRule type="expression" dxfId="628" priority="79">
      <formula>IF($AB12="Probable",1,0)</formula>
    </cfRule>
  </conditionalFormatting>
  <conditionalFormatting sqref="AB12:AB68">
    <cfRule type="expression" dxfId="627" priority="80">
      <formula>IF($AB12="Posible",1,0)</formula>
    </cfRule>
  </conditionalFormatting>
  <conditionalFormatting sqref="AB12:AB68">
    <cfRule type="expression" dxfId="626" priority="81">
      <formula>IF($AB12="Improbable",1,0)</formula>
    </cfRule>
  </conditionalFormatting>
  <conditionalFormatting sqref="AB12:AB68">
    <cfRule type="expression" dxfId="625" priority="82">
      <formula>IF($AB12="Rara vez",1,0)</formula>
    </cfRule>
  </conditionalFormatting>
  <conditionalFormatting sqref="AI9:AL11">
    <cfRule type="expression" dxfId="624" priority="83">
      <formula>IF(OR($AG9="Evitar",$AG9="Compartir",$AG9="Aceptar",$AG9="Reducir (Transferir)"),1,0)</formula>
    </cfRule>
  </conditionalFormatting>
  <conditionalFormatting sqref="AI9:AL11">
    <cfRule type="expression" dxfId="623" priority="84">
      <formula>IF(AND($AF9="Moderado",OR($H9="Gestión",$H9="Seguridad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I9:AL11">
    <cfRule type="expression" dxfId="622" priority="85">
      <formula>IF($AF9="Bajo",1,0)</formula>
    </cfRule>
  </conditionalFormatting>
  <conditionalFormatting sqref="AI12:AL35 AI39:AL68 AK36:AL38">
    <cfRule type="expression" dxfId="621" priority="86">
      <formula>IF(OR($AG12="Evitar",$AG12="Compartir",$AG12="Aceptar",$AG12="Reducir (Transferir)"),1,0)</formula>
    </cfRule>
  </conditionalFormatting>
  <conditionalFormatting sqref="AI12:AL35 AI39:AL68 AK36:AL38">
    <cfRule type="expression" dxfId="620" priority="87">
      <formula>IF(AND($AF12="Moderado",OR($H12="Gestión",$H12="Seguridad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I12:AL35 AI39:AL68 AK36:AL38">
    <cfRule type="expression" dxfId="619" priority="88">
      <formula>IF($AF12="Bajo",1,0)</formula>
    </cfRule>
  </conditionalFormatting>
  <conditionalFormatting sqref="AI36:AI38">
    <cfRule type="expression" dxfId="618" priority="4">
      <formula>IF(OR($AG36="Evitar",$AG36="Compartir",$AG36="Aceptar",$AG36="Reducir (Transferir)"),1,0)</formula>
    </cfRule>
    <cfRule type="expression" dxfId="617" priority="5">
      <formula>IF(AND($AF36="Moderado",OR($H36="Gestión",$H36="Seguridad de la Información (Pérdida de la Disponibilidad)",$H36="Seguridad de la Información (Pérdida de la Integridad)",$H36="Seguridad de la Información (Pérdida de Confidencialidad)",$H36="Fuga de Capital Intelectual",$H36="Estratégico")),1,0)</formula>
    </cfRule>
    <cfRule type="expression" dxfId="616" priority="6">
      <formula>IF($AF36="Bajo",1,0)</formula>
    </cfRule>
  </conditionalFormatting>
  <conditionalFormatting sqref="AJ36:AJ38">
    <cfRule type="expression" dxfId="615" priority="1">
      <formula>IF(OR($AG36="Evitar",$AG36="Compartir",$AG36="Aceptar",$AG36="Reducir (Transferir)"),1,0)</formula>
    </cfRule>
    <cfRule type="expression" dxfId="614" priority="2">
      <formula>IF(AND($AF36="Moderado",OR($H36="Gestión",$H36="Seguridad de la Información (Pérdida de la Disponibilidad)",$H36="Seguridad de la Información (Pérdida de la Integridad)",$H36="Seguridad de la Información (Pérdida de Confidencialidad)",$H36="Fuga de Capital Intelectual",$H36="Estratégico")),1,0)</formula>
    </cfRule>
    <cfRule type="expression" dxfId="613" priority="3">
      <formula>IF($AF36="Bajo",1,0)</formula>
    </cfRule>
  </conditionalFormatting>
  <dataValidations count="2">
    <dataValidation type="list" allowBlank="1" showInputMessage="1" showErrorMessage="1" sqref="AG30:AG38">
      <formula1>IF(OR($H30="Corrupción",$H30="Trámites, OPAs y Consultas de Acceso a la Información Pública",$H30="Lavado de Activos",$H30="Financiación del Terrorismo"),TratamientoCorrupcion,TratamientoV5)</formula1>
    </dataValidation>
    <dataValidation type="list" allowBlank="1" showErrorMessage="1" sqref="AG9 AG12 AG15 AG18 AG21 AG24 AG27 AG63 AG66 AG60 AG39 AG42 AG45 AG48 AG51 AG54 AG57">
      <formula1>IF(OR($H9="Corrupción",$H9="Trámites,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69"/>
  <sheetViews>
    <sheetView zoomScale="50" zoomScaleNormal="50" workbookViewId="0">
      <pane ySplit="8" topLeftCell="A10" activePane="bottomLeft" state="frozen"/>
      <selection pane="bottomLeft" activeCell="A27" sqref="A27:A29"/>
    </sheetView>
  </sheetViews>
  <sheetFormatPr baseColWidth="10" defaultColWidth="0" defaultRowHeight="16.5" customHeight="1" zeroHeight="1"/>
  <cols>
    <col min="1" max="1" width="4" style="69" bestFit="1" customWidth="1"/>
    <col min="2" max="3" width="16.5703125" style="69" customWidth="1"/>
    <col min="4" max="4" width="17.85546875" style="69" customWidth="1"/>
    <col min="5" max="5" width="13.140625" style="69" customWidth="1"/>
    <col min="6" max="6" width="16.140625" style="69" customWidth="1"/>
    <col min="7" max="7" width="30.85546875" style="69" customWidth="1"/>
    <col min="8" max="8" width="20.28515625" style="69" customWidth="1"/>
    <col min="9" max="9" width="22.28515625" style="70" customWidth="1"/>
    <col min="10" max="10" width="30.140625" style="68" customWidth="1"/>
    <col min="11" max="11" width="13" style="68" customWidth="1"/>
    <col min="12" max="12" width="7.140625" style="68" bestFit="1" customWidth="1"/>
    <col min="13" max="13" width="40.85546875" style="68" customWidth="1"/>
    <col min="14" max="14" width="13.5703125" style="68" customWidth="1"/>
    <col min="15" max="15" width="6.28515625" style="68" bestFit="1" customWidth="1"/>
    <col min="16" max="16" width="16" style="68" customWidth="1"/>
    <col min="17" max="17" width="26.7109375" style="68" customWidth="1"/>
    <col min="18" max="18" width="12.85546875" style="68" customWidth="1"/>
    <col min="19" max="19" width="16" style="68" customWidth="1"/>
    <col min="20" max="20" width="21.140625" style="68" customWidth="1"/>
    <col min="21" max="21" width="16.28515625" style="68" customWidth="1"/>
    <col min="22" max="22" width="21" style="68" customWidth="1"/>
    <col min="23" max="23" width="17.28515625" style="68" customWidth="1"/>
    <col min="24" max="25" width="29.42578125" style="68" customWidth="1"/>
    <col min="26" max="26" width="35.5703125" style="68" customWidth="1"/>
    <col min="27" max="27" width="12.85546875" style="68" customWidth="1"/>
    <col min="28" max="28" width="13" style="68" customWidth="1"/>
    <col min="29" max="29" width="10.42578125" style="68" customWidth="1"/>
    <col min="30" max="30" width="12.85546875" style="68" customWidth="1"/>
    <col min="31" max="31" width="9.140625" style="68" customWidth="1"/>
    <col min="32" max="32" width="15.28515625" style="68" customWidth="1"/>
    <col min="33" max="33" width="13.42578125" style="68" customWidth="1"/>
    <col min="34" max="34" width="31.85546875" style="68" customWidth="1"/>
    <col min="35" max="35" width="50" style="68" customWidth="1"/>
    <col min="36" max="36" width="27.85546875" style="68" customWidth="1"/>
    <col min="37" max="37" width="19.28515625" style="68" customWidth="1"/>
    <col min="38" max="38" width="24.42578125" style="68" customWidth="1"/>
    <col min="39" max="39" width="8.140625" style="68" customWidth="1"/>
    <col min="40" max="67" width="11.42578125" style="68" hidden="1" customWidth="1"/>
    <col min="68" max="16384" width="11.42578125" style="133" hidden="1"/>
  </cols>
  <sheetData>
    <row r="1" spans="1:67" ht="16.5" customHeight="1">
      <c r="A1" s="128" t="s">
        <v>0</v>
      </c>
      <c r="B1" s="129"/>
      <c r="C1" s="130"/>
      <c r="D1" s="131" t="s">
        <v>1</v>
      </c>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2" t="s">
        <v>2</v>
      </c>
      <c r="AL1" s="132"/>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row>
    <row r="2" spans="1:67" ht="16.5" customHeight="1">
      <c r="A2" s="134"/>
      <c r="B2" s="135"/>
      <c r="C2" s="136"/>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2" t="s">
        <v>3</v>
      </c>
      <c r="AL2" s="132"/>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row>
    <row r="3" spans="1:67">
      <c r="A3" s="134"/>
      <c r="B3" s="135"/>
      <c r="C3" s="136"/>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2" t="s">
        <v>4</v>
      </c>
      <c r="AL3" s="132"/>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row>
    <row r="4" spans="1:67">
      <c r="A4" s="137"/>
      <c r="B4" s="138"/>
      <c r="C4" s="139"/>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2" t="s">
        <v>5</v>
      </c>
      <c r="AL4" s="132"/>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row>
    <row r="5" spans="1:67" ht="12" customHeight="1">
      <c r="A5" s="14"/>
      <c r="B5" s="14"/>
      <c r="C5" s="14"/>
      <c r="D5" s="15"/>
      <c r="E5" s="14"/>
      <c r="F5" s="14"/>
      <c r="G5" s="14"/>
      <c r="H5" s="14"/>
      <c r="I5" s="1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row>
    <row r="6" spans="1:67" ht="17.25" customHeight="1">
      <c r="A6" s="17" t="s">
        <v>6</v>
      </c>
      <c r="B6" s="17"/>
      <c r="C6" s="17"/>
      <c r="D6" s="17"/>
      <c r="E6" s="17"/>
      <c r="F6" s="17"/>
      <c r="G6" s="17"/>
      <c r="H6" s="17"/>
      <c r="I6" s="17"/>
      <c r="J6" s="17"/>
      <c r="K6" s="17" t="s">
        <v>7</v>
      </c>
      <c r="L6" s="17"/>
      <c r="M6" s="17"/>
      <c r="N6" s="17"/>
      <c r="O6" s="17"/>
      <c r="P6" s="17"/>
      <c r="Q6" s="18" t="s">
        <v>8</v>
      </c>
      <c r="R6" s="19"/>
      <c r="S6" s="19"/>
      <c r="T6" s="19"/>
      <c r="U6" s="19"/>
      <c r="V6" s="19"/>
      <c r="W6" s="19"/>
      <c r="X6" s="19"/>
      <c r="Y6" s="19"/>
      <c r="Z6" s="19"/>
      <c r="AA6" s="20"/>
      <c r="AB6" s="18" t="s">
        <v>9</v>
      </c>
      <c r="AC6" s="19"/>
      <c r="AD6" s="19"/>
      <c r="AE6" s="19"/>
      <c r="AF6" s="19"/>
      <c r="AG6" s="19"/>
      <c r="AH6" s="20"/>
      <c r="AI6" s="21" t="s">
        <v>10</v>
      </c>
      <c r="AJ6" s="22"/>
      <c r="AK6" s="22"/>
      <c r="AL6" s="22"/>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row>
    <row r="7" spans="1:67" ht="18" customHeight="1">
      <c r="A7" s="23" t="s">
        <v>11</v>
      </c>
      <c r="B7" s="24" t="s">
        <v>12</v>
      </c>
      <c r="C7" s="25" t="s">
        <v>13</v>
      </c>
      <c r="D7" s="25" t="s">
        <v>14</v>
      </c>
      <c r="E7" s="25" t="s">
        <v>15</v>
      </c>
      <c r="F7" s="25" t="s">
        <v>16</v>
      </c>
      <c r="G7" s="24" t="s">
        <v>17</v>
      </c>
      <c r="H7" s="25" t="s">
        <v>18</v>
      </c>
      <c r="I7" s="25" t="s">
        <v>19</v>
      </c>
      <c r="J7" s="26" t="s">
        <v>20</v>
      </c>
      <c r="K7" s="25" t="s">
        <v>21</v>
      </c>
      <c r="L7" s="24" t="s">
        <v>22</v>
      </c>
      <c r="M7" s="25" t="s">
        <v>23</v>
      </c>
      <c r="N7" s="25" t="s">
        <v>24</v>
      </c>
      <c r="O7" s="24" t="s">
        <v>22</v>
      </c>
      <c r="P7" s="25" t="s">
        <v>25</v>
      </c>
      <c r="Q7" s="25" t="s">
        <v>26</v>
      </c>
      <c r="R7" s="27" t="s">
        <v>27</v>
      </c>
      <c r="S7" s="28"/>
      <c r="T7" s="29"/>
      <c r="U7" s="27" t="s">
        <v>28</v>
      </c>
      <c r="V7" s="28"/>
      <c r="W7" s="28"/>
      <c r="X7" s="28"/>
      <c r="Y7" s="28"/>
      <c r="Z7" s="29"/>
      <c r="AA7" s="25" t="s">
        <v>29</v>
      </c>
      <c r="AB7" s="25" t="s">
        <v>30</v>
      </c>
      <c r="AC7" s="25" t="s">
        <v>22</v>
      </c>
      <c r="AD7" s="25" t="s">
        <v>31</v>
      </c>
      <c r="AE7" s="25" t="s">
        <v>22</v>
      </c>
      <c r="AF7" s="25" t="s">
        <v>32</v>
      </c>
      <c r="AG7" s="30" t="s">
        <v>33</v>
      </c>
      <c r="AH7" s="25" t="s">
        <v>34</v>
      </c>
      <c r="AI7" s="30" t="s">
        <v>35</v>
      </c>
      <c r="AJ7" s="30" t="s">
        <v>36</v>
      </c>
      <c r="AK7" s="25" t="s">
        <v>37</v>
      </c>
      <c r="AL7" s="30" t="s">
        <v>38</v>
      </c>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row>
    <row r="8" spans="1:67" ht="47.25" customHeight="1">
      <c r="A8" s="23"/>
      <c r="B8" s="24"/>
      <c r="C8" s="25"/>
      <c r="D8" s="25"/>
      <c r="E8" s="25"/>
      <c r="F8" s="25"/>
      <c r="G8" s="24"/>
      <c r="H8" s="25"/>
      <c r="I8" s="25"/>
      <c r="J8" s="31"/>
      <c r="K8" s="25"/>
      <c r="L8" s="24"/>
      <c r="M8" s="25"/>
      <c r="N8" s="24"/>
      <c r="O8" s="24"/>
      <c r="P8" s="25"/>
      <c r="Q8" s="25"/>
      <c r="R8" s="32" t="s">
        <v>39</v>
      </c>
      <c r="S8" s="32" t="s">
        <v>40</v>
      </c>
      <c r="T8" s="32" t="s">
        <v>41</v>
      </c>
      <c r="U8" s="32" t="s">
        <v>42</v>
      </c>
      <c r="V8" s="32" t="s">
        <v>43</v>
      </c>
      <c r="W8" s="32" t="s">
        <v>44</v>
      </c>
      <c r="X8" s="32" t="s">
        <v>45</v>
      </c>
      <c r="Y8" s="32" t="s">
        <v>46</v>
      </c>
      <c r="Z8" s="32" t="s">
        <v>47</v>
      </c>
      <c r="AA8" s="25"/>
      <c r="AB8" s="25"/>
      <c r="AC8" s="25"/>
      <c r="AD8" s="25"/>
      <c r="AE8" s="25"/>
      <c r="AF8" s="25"/>
      <c r="AG8" s="30"/>
      <c r="AH8" s="25"/>
      <c r="AI8" s="30"/>
      <c r="AJ8" s="30"/>
      <c r="AK8" s="25"/>
      <c r="AL8" s="33"/>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row>
    <row r="9" spans="1:67" ht="50.25" customHeight="1">
      <c r="A9" s="35">
        <v>1</v>
      </c>
      <c r="B9" s="140" t="str">
        <f>'[10]2. Identificación del Riesgo'!B9:B11</f>
        <v>Gestión Administrativa</v>
      </c>
      <c r="C9" s="140" t="str">
        <f>IF('[10]2. Identificación del Riesgo'!C9:C11="","",'[10]2. Identificación del Riesgo'!C9:C11)</f>
        <v>Administración y coordinación de vehículos</v>
      </c>
      <c r="D9" s="140" t="str">
        <f>IF('[10]2. Identificación del Riesgo'!D9:D11="","",'[10]2. Identificación del Riesgo'!D9:D11)</f>
        <v>Afectación Económica (o presupuestal) y Reputacional</v>
      </c>
      <c r="E9" s="140" t="str">
        <f>IF('[10]2. Identificación del Riesgo'!E9:E11="","",'[10]2. Identificación del Riesgo'!E9:E11)</f>
        <v>Uso de los vehículos a disposición de la entidad,  por parte de los servidores públicos, para usos particulares haciendo uso indebido del mismo a cambio de favores o beneficios particulares</v>
      </c>
      <c r="F9" s="140" t="str">
        <f>IF('[10]2. Identificación del Riesgo'!F9:F11="","",'[10]2. Identificación del Riesgo'!F9:F11)</f>
        <v>Por falta de conocimiento 
Por falta de ética
Por falta de conciencia sobre el uso de recursos públicos</v>
      </c>
      <c r="G9" s="140" t="str">
        <f>IF('[10]2. Identificación del Riesgo'!G9:G11="","",'[10]2. Identificación del Riesgo'!G9:G11)</f>
        <v>Posibilidad de Afectación Económica (o presupuestal) y Reputacional por el uso de los vehículos a disposición de la entidad,  por parte de los servidores públicos, para usos particulares haciendo uso indebido del mismo a cambio de favores o beneficios particulares, debido a falta de conocimiento, ética y conciencia sobre el uso de recursos públicos</v>
      </c>
      <c r="H9" s="140" t="str">
        <f>IF('[10]2. Identificación del Riesgo'!H9:H11="","",'[10]2. Identificación del Riesgo'!H9:H11)</f>
        <v>Corrupción</v>
      </c>
      <c r="I9" s="140" t="str">
        <f>IF('[10]2. Identificación del Riesgo'!I9:I11="","",'[10]2. Identificación del Riesgo'!I9:I11)</f>
        <v>Fraude Interno</v>
      </c>
      <c r="J9" s="140" t="str">
        <f>IF('[10]2. Identificación del Riesgo'!J9:J11="","",'[10]2. Identificación del Riesgo'!J9:J11)</f>
        <v>Rara vez: No se ha presentado en los últimos cinco años.</v>
      </c>
      <c r="K9" s="141" t="str">
        <f>'[10]2. Identificación del Riesgo'!K9:K11</f>
        <v>Rara vez</v>
      </c>
      <c r="L9" s="142">
        <f>'[10]2. Identificación del Riesgo'!L9:L11</f>
        <v>0.2</v>
      </c>
      <c r="M9" s="140" t="str">
        <f>IF(OR('[10]2. Identificación del Riesgo'!H9:H11="Corrupción",'[10]2. Identificación del Riesgo'!H9:H11="Lavado de Activos",'[10]2. Identificación del Riesgo'!H9:H11="Financiación del Terrorismo",'[10]2. Identificación del Riesgo'!H9:H11="Trámites, OPAs y Consultas de Acceso a la Información Pública"),"No Aplica",
IF('[10]2. Identificación del Riesgo'!M9:M11="","",'[10]2. Identificación del Riesgo'!M9:M11))</f>
        <v>No Aplica</v>
      </c>
      <c r="N9" s="141" t="str">
        <f>'[10]2. Identificación del Riesgo'!N9:N11</f>
        <v>Mayor</v>
      </c>
      <c r="O9" s="142">
        <f>'[10]2. Identificación del Riesgo'!O9:O11</f>
        <v>0.8</v>
      </c>
      <c r="P9" s="143" t="str">
        <f>'[10]2. Identificación del Riesgo'!P9:P11</f>
        <v>Alto</v>
      </c>
      <c r="Q9" s="144" t="str">
        <f>IF($H$9="","",
IF(OR($H$9="Corrupción",$H$9="Lavado de Activos",$H$9="Financiación del Terrorismo",$H$9="Trámites, OPAs y Consultas de Acceso a la Información Pública"),'[10]6.Valoración Control Corrupción'!$E9,'[10]5. Valoración de Controles'!$H9))</f>
        <v xml:space="preserve">El coordinador de transporte hace cumplir el procedimiento de administración y coordinación de vehículos, a través del seguimiento diario de la programación, recorridos, verificación de conductores, cumplimiento del estado de programación
</v>
      </c>
      <c r="R9" s="145" t="str">
        <f>IF($H$9="","",
IF(OR($H$9="Corrupción",$H$9="Lavado de Activos",$H$9="Financiación del Terrorismo",$H$9="Trámites, OPAs y Consultas de Acceso a la Información Pública"),"No Aplica",'[10]5. Valoración de Controles'!$I9))</f>
        <v>No Aplica</v>
      </c>
      <c r="S9" s="145" t="str">
        <f>IF($H$9="","",
IF(OR($H$9="Corrupción",$H$9="Lavado de Activos",$H$9="Financiación del Terrorismo",$H$9="Trámites, OPAs y Consultas de Acceso a la Información Pública"),"No Aplica",'[10]5. Valoración de Controles'!$J9))</f>
        <v>No Aplica</v>
      </c>
      <c r="T9" s="145" t="str">
        <f>IF($H$9="","",
IF(OR($H$9="Corrupción",$H$9="Lavado de Activos",$H$9="Financiación del Terrorismo",$H$9="Trámites, OPAs y Consultas de Acceso a la Información Pública"),"No Aplica",'[10]5. Valoración de Controles'!$K9))</f>
        <v>No Aplica</v>
      </c>
      <c r="U9" s="145" t="str">
        <f>IF($H$9="","",
IF(OR($H$9="Corrupción",$H$9="Lavado de Activos",$H$9="Financiación del Terrorismo",$H$9="Trámites, OPAs y Consultas de Acceso a la Información Pública"),"No Aplica",'[10]5. Valoración de Controles'!$L9))</f>
        <v>No Aplica</v>
      </c>
      <c r="V9" s="145" t="str">
        <f>IF($H$9="","",
IF(OR($H$9="Corrupción",$H$9="Lavado de Activos",$H$9="Financiación del Terrorismo",$H$9="Trámites, OPAs y Consultas de Acceso a la Información Pública"),"No Aplica",'[10]5. Valoración de Controles'!$M9))</f>
        <v>No Aplica</v>
      </c>
      <c r="W9" s="145" t="str">
        <f>IF($H$9="","",
IF(OR($H$9="Corrupción",$H$9="Lavado de Activos",$H$9="Financiación del Terrorismo",$H$9="Trámites, OPAs y Consultas de Acceso a la Información Pública"),"No Aplica",'[10]5. Valoración de Controles'!$N9))</f>
        <v>No Aplica</v>
      </c>
      <c r="X9" s="146" t="str">
        <f>IF($H$9="","",
IF(OR($H$9="Corrupción",$H$9="Lavado de Activos",$H$9="Financiación del Terrorismo",$H$9="Trámites, OPAs y Consultas de Acceso a la Información Pública"),"No Aplica",'[10]5. Valoración de Controles'!$O9))</f>
        <v>No Aplica</v>
      </c>
      <c r="Y9" s="146" t="str">
        <f>IF($H$9="","",
IF(OR($H$9="Corrupción",$H$9="Lavado de Activos",$H$9="Financiación del Terrorismo",$H$9="Trámites, OPAs y Consultas de Acceso a la Información Pública"),"No Aplica",'[10]5. Valoración de Controles'!$P9))</f>
        <v>No Aplica</v>
      </c>
      <c r="Z9" s="146" t="str">
        <f>IF($H$9="","",
IF(OR($H$9="Corrupción",$H$9="Lavado de Activos",$H$9="Financiación del Terrorismo",$H$9="Trámites, OPAs y Consultas de Acceso a la Información Pública"),"No Aplica",'[10]5. Valoración de Controles'!$Q9))</f>
        <v>No Aplica</v>
      </c>
      <c r="AA9" s="43" t="str">
        <f>IF($H$9="","",
IF(OR($H$9="Corrupción",$H$9="Lavado de Activos",$H$9="Financiación del Terrorismo",$H$9="Trámites, OPAs y Consultas de Acceso a la Información Pública"),"No aplica",'[10]5. Valoración de Controles'!$R9))</f>
        <v>No aplica</v>
      </c>
      <c r="AB9" s="141" t="str">
        <f>IF(H9="","",
IF(OR(H9="Corrupción",H9="Lavado de Activos",H9="Financiación del Terrorismo",H9="Trámites, OPAs y Consultas de Acceso a la Información Pública"),'[10]6.Valoración Control Corrupción'!W9:W11,
IF(OR(H9&lt;&gt;"Corrupción",H9&lt;&gt;"Lavado de Activos",H9&lt;&gt;"Financiación del Terrorismo",H9&lt;&gt;"Trámites, OPAs y Consultas de Acceso a la Información Pública"),IF(AC9="","",
IF(AND(AC9&gt;0,AC9&lt;0.4),"Muy Baja",
IF(AND(AC9&gt;=0.4,AC9&lt;0.6),"Baja",
IF(AND(AC9&gt;=0.6,AC9&lt;0.8),"Media",
IF(AND(AC9&gt;=0.8,AC9&lt;1),"Alta",
IF(AC9&gt;=1,"Muy Alta","")))))))))</f>
        <v>Rara vez</v>
      </c>
      <c r="AC9" s="44" t="str">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IF('[10]5. Valoración de Controles'!U11&gt;0,'[10]5. Valoración de Controles'!U11,
IF('[10]5. Valoración de Controles'!U10&gt;0,'[10]5. Valoración de Controles'!U10,
IF('[10]5. Valoración de Controles'!U9&gt;0,'[10]5. Valoración de Controles'!U9,L9))))))</f>
        <v>No aplica</v>
      </c>
      <c r="AD9" s="141" t="str">
        <f>IF(H9="","",
IF(OR(H9="Corrupción",H9="Lavado de Activos",H9="Financiación del Terrorismo",H9="Trámites, OPAs y Consultas de Acceso a la Información Pública"),'[10]3. Impacto Riesgo de Corrupción'!Z9:Z11,
IF(OR(H9&lt;&gt;"Corrupción",H9&lt;&gt;"Lavado de Activos",H9&lt;&gt;"Financiación del Terrorismo",H9&lt;&gt;"Trámites, OPAs y Consultas de Acceso a la Información Pública"),
IF(AE9="","",
IF(AND(AE9&gt;0,AE9&lt;0.4),"Leve",
IF(AND(AE9&gt;=0.4,AE9&lt;0.6),"Menor",
IF(AND(AE9&gt;=0.6,AE9&lt;0.8),"Moderado",
IF(AND(AE9&gt;=0.8,AE9&lt;1),"Mayor",
IF(AE9&gt;=1,"Catastrófico","")))))))))</f>
        <v>Mayor</v>
      </c>
      <c r="AE9" s="44" t="str">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IF('[10]5. Valoración de Controles'!V11&gt;0,'[10]5. Valoración de Controles'!V11,
IF('[10]5. Valoración de Controles'!V10&gt;0,'[10]5. Valoración de Controles'!V10,
IF('[10]5. Valoración de Controles'!V9&gt;0,'[10]5. Valoración de Controles'!V9,O9))))))</f>
        <v>No aplica</v>
      </c>
      <c r="AF9" s="143" t="str">
        <f>IF(AND(AB9="Muy Alta",OR(AD9="Leve",AD9="Menor",AD9="Moderado",AD9="Mayor")),"Alto",
IF(AND(AB9="Alta",OR(AD9="Leve",AD9="Menor")),"Moderado",
IF(AND(AB9="Alta",OR(AD9="Moderado",AD9="Mayor")),"Alto",
IF(AND(AB9="Media",OR(AD9="Leve",AD9="Menor",AD9="Moderado")),"Moderado",
IF(AND(AB9="Media",OR(AD9="Mayor")),"Alto",
IF(AND(AB9="Baja",OR(AD9="Leve")),"Bajo",
IF(AND(OR(AB9="Baja",AB9="Improbable"),OR(AD9="Menor",AD9="Moderado")),"Moderado",
IF(AND(OR(AB9="Baja",AB9="Improbable"),AD9="Mayor"),"Alto",
IF(AND(AB9="Muy Baja",OR(AD9="Leve",AD9="Menor")),"Bajo",
IF(AND(OR(AB9="Muy Baja",AB9="Rara vez"),OR(AD9="Moderado")),"Moderado",
IF(AND(OR(AB9="Muy Baja",AB9="Rara vez"),AD9="Mayor"),"Alto",
IF(AND(OR(AB9="Casi seguro",AB9="Probable",AB9="Posible"),AD9="Mayor"),"Extremo",
IF(AND(AB9="Casi seguro",AD9="Moderado"),"Extremo",
IF(AND(OR(AB9="Probable",AB9="Posible"),OR(AD9="Moderado")),"Alto",
IF(AD9="Catastrófico","Extremo","")))))))))))))))</f>
        <v>Alto</v>
      </c>
      <c r="AG9" s="147" t="s">
        <v>49</v>
      </c>
      <c r="AH9" s="148" t="str">
        <f>IF(AG9="Reducir (Mitigar)","Debe establecer el plan de acción a implementar para mitigar el nivel del riesgo",
IF(AG9="Reducir (Transferir)","No amerita plan de acción. Debe tercerizar la actividad que genera este riesgo o adquirir polizas para evitar responsabilidad economica, sin embargo mantiene la responsabilidad reputacional",
IF(AG9="Aceptar","No amerita plan de acción. Asuma las consecuencias de la materialización del riesgo",
IF(AG9="Evitar","No amerita plan de acción. No ejecute la actividad que genera el riesgo",
IF(AG9="Reducir","Debe establecer el plan de acción a implementar para mitigar el nivel del riesgo",
IF(AG9="Compartir","No amerita plan de acción. Comparta el riesgo con una parte interesada que pueda gestionarlo con mas eficacia",""))))))</f>
        <v>Debe establecer el plan de acción a implementar para mitigar el nivel del riesgo</v>
      </c>
      <c r="AI9" s="149" t="s">
        <v>123</v>
      </c>
      <c r="AJ9" s="150" t="s">
        <v>77</v>
      </c>
      <c r="AK9" s="151" t="str">
        <f>IF(AI9="","","∑ Peso porcentual de cada acción definida")</f>
        <v>∑ Peso porcentual de cada acción definida</v>
      </c>
      <c r="AL9" s="152" t="s">
        <v>124</v>
      </c>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row>
    <row r="10" spans="1:67" ht="31.5" customHeight="1">
      <c r="A10" s="35"/>
      <c r="B10" s="140"/>
      <c r="C10" s="140"/>
      <c r="D10" s="140"/>
      <c r="E10" s="140"/>
      <c r="F10" s="140"/>
      <c r="G10" s="140"/>
      <c r="H10" s="140"/>
      <c r="I10" s="140"/>
      <c r="J10" s="140"/>
      <c r="K10" s="141"/>
      <c r="L10" s="142"/>
      <c r="M10" s="140"/>
      <c r="N10" s="141"/>
      <c r="O10" s="142"/>
      <c r="P10" s="143"/>
      <c r="Q10" s="144" t="str">
        <f>IF($H$9="","",
IF(OR($H$9="Corrupción",$H$9="Lavado de Activos",$H$9="Financiación del Terrorismo",$H$9="Trámites, OPAs y Consultas de Acceso a la Información Pública"),'[10]6.Valoración Control Corrupción'!$E10,'[10]5. Valoración de Controles'!$H10))</f>
        <v>El coordinador de transporte realiza la socialización de políticas de operación de vehículos de forma periódica</v>
      </c>
      <c r="R10" s="145" t="str">
        <f>IF($H$9="","",
IF(OR($H$9="Corrupción",$H$9="Lavado de Activos",$H$9="Financiación del Terrorismo",$H$9="Trámites, OPAs y Consultas de Acceso a la Información Pública"),"No Aplica",'[10]5. Valoración de Controles'!$I10))</f>
        <v>No Aplica</v>
      </c>
      <c r="S10" s="145" t="str">
        <f>IF($H$9="","",
IF(OR($H$9="Corrupción",$H$9="Lavado de Activos",$H$9="Financiación del Terrorismo",$H$9="Trámites, OPAs y Consultas de Acceso a la Información Pública"),"No Aplica",'[10]5. Valoración de Controles'!$J10))</f>
        <v>No Aplica</v>
      </c>
      <c r="T10" s="145" t="str">
        <f>IF($H$9="","",
IF(OR($H$9="Corrupción",$H$9="Lavado de Activos",$H$9="Financiación del Terrorismo",$H$9="Trámites, OPAs y Consultas de Acceso a la Información Pública"),"No Aplica",'[10]5. Valoración de Controles'!$K10))</f>
        <v>No Aplica</v>
      </c>
      <c r="U10" s="145" t="str">
        <f>IF($H$9="","",
IF(OR($H$9="Corrupción",$H$9="Lavado de Activos",$H$9="Financiación del Terrorismo",$H$9="Trámites, OPAs y Consultas de Acceso a la Información Pública"),"No Aplica",'[10]5. Valoración de Controles'!$L10))</f>
        <v>No Aplica</v>
      </c>
      <c r="V10" s="145" t="str">
        <f>IF($H$9="","",
IF(OR($H$9="Corrupción",$H$9="Lavado de Activos",$H$9="Financiación del Terrorismo",$H$9="Trámites, OPAs y Consultas de Acceso a la Información Pública"),"No Aplica",'[10]5. Valoración de Controles'!$M10))</f>
        <v>No Aplica</v>
      </c>
      <c r="W10" s="145" t="str">
        <f>IF($H$9="","",
IF(OR($H$9="Corrupción",$H$9="Lavado de Activos",$H$9="Financiación del Terrorismo",$H$9="Trámites, OPAs y Consultas de Acceso a la Información Pública"),"No Aplica",'[10]5. Valoración de Controles'!$N10))</f>
        <v>No Aplica</v>
      </c>
      <c r="X10" s="146" t="str">
        <f>IF($H$9="","",
IF(OR($H$9="Corrupción",$H$9="Lavado de Activos",$H$9="Financiación del Terrorismo",$H$9="Trámites, OPAs y Consultas de Acceso a la Información Pública"),"No Aplica",'[10]5. Valoración de Controles'!$O10))</f>
        <v>No Aplica</v>
      </c>
      <c r="Y10" s="146" t="str">
        <f>IF($H$9="","",
IF(OR($H$9="Corrupción",$H$9="Lavado de Activos",$H$9="Financiación del Terrorismo",$H$9="Trámites, OPAs y Consultas de Acceso a la Información Pública"),"No Aplica",'[10]5. Valoración de Controles'!$P10))</f>
        <v>No Aplica</v>
      </c>
      <c r="Z10" s="146" t="str">
        <f>IF($H$9="","",
IF(OR($H$9="Corrupción",$H$9="Lavado de Activos",$H$9="Financiación del Terrorismo",$H$9="Trámites, OPAs y Consultas de Acceso a la Información Pública"),"No Aplica",'[10]5. Valoración de Controles'!$Q10))</f>
        <v>No Aplica</v>
      </c>
      <c r="AA10" s="43" t="str">
        <f>IF($H$9="","",
IF(OR($H$9="Corrupción",$H$9="Lavado de Activos",$H$9="Financiación del Terrorismo",$H$9="Trámites, OPAs y Consultas de Acceso a la Información Pública"),"No aplica",'[10]5. Valoración de Controles'!$R10))</f>
        <v>No aplica</v>
      </c>
      <c r="AB10" s="141"/>
      <c r="AC10" s="52"/>
      <c r="AD10" s="141"/>
      <c r="AE10" s="52"/>
      <c r="AF10" s="143"/>
      <c r="AG10" s="147"/>
      <c r="AH10" s="153"/>
      <c r="AI10" s="154"/>
      <c r="AJ10" s="155"/>
      <c r="AK10" s="156"/>
      <c r="AL10" s="155"/>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row>
    <row r="11" spans="1:67" ht="31.5" customHeight="1">
      <c r="A11" s="35"/>
      <c r="B11" s="140"/>
      <c r="C11" s="140"/>
      <c r="D11" s="140"/>
      <c r="E11" s="140"/>
      <c r="F11" s="140"/>
      <c r="G11" s="140"/>
      <c r="H11" s="140"/>
      <c r="I11" s="140"/>
      <c r="J11" s="140"/>
      <c r="K11" s="141"/>
      <c r="L11" s="142"/>
      <c r="M11" s="140"/>
      <c r="N11" s="141"/>
      <c r="O11" s="142"/>
      <c r="P11" s="143"/>
      <c r="Q11" s="144">
        <f>IF($H$9="","",
IF(OR($H$9="Corrupción",$H$9="Lavado de Activos",$H$9="Financiación del Terrorismo",$H$9="Trámites, OPAs y Consultas de Acceso a la Información Pública"),'[10]6.Valoración Control Corrupción'!$E11,'[10]5. Valoración de Controles'!$H11))</f>
        <v>0</v>
      </c>
      <c r="R11" s="145" t="str">
        <f>IF($H$9="","",
IF(OR($H$9="Corrupción",$H$9="Lavado de Activos",$H$9="Financiación del Terrorismo",$H$9="Trámites, OPAs y Consultas de Acceso a la Información Pública"),"No Aplica",'[10]5. Valoración de Controles'!$I11))</f>
        <v>No Aplica</v>
      </c>
      <c r="S11" s="145" t="str">
        <f>IF($H$9="","",
IF(OR($H$9="Corrupción",$H$9="Lavado de Activos",$H$9="Financiación del Terrorismo",$H$9="Trámites, OPAs y Consultas de Acceso a la Información Pública"),"No Aplica",'[10]5. Valoración de Controles'!$J11))</f>
        <v>No Aplica</v>
      </c>
      <c r="T11" s="145" t="str">
        <f>IF($H$9="","",
IF(OR($H$9="Corrupción",$H$9="Lavado de Activos",$H$9="Financiación del Terrorismo",$H$9="Trámites, OPAs y Consultas de Acceso a la Información Pública"),"No Aplica",'[10]5. Valoración de Controles'!$K11))</f>
        <v>No Aplica</v>
      </c>
      <c r="U11" s="145" t="str">
        <f>IF($H$9="","",
IF(OR($H$9="Corrupción",$H$9="Lavado de Activos",$H$9="Financiación del Terrorismo",$H$9="Trámites, OPAs y Consultas de Acceso a la Información Pública"),"No Aplica",'[10]5. Valoración de Controles'!$L11))</f>
        <v>No Aplica</v>
      </c>
      <c r="V11" s="145" t="str">
        <f>IF($H$9="","",
IF(OR($H$9="Corrupción",$H$9="Lavado de Activos",$H$9="Financiación del Terrorismo",$H$9="Trámites, OPAs y Consultas de Acceso a la Información Pública"),"No Aplica",'[10]5. Valoración de Controles'!$M11))</f>
        <v>No Aplica</v>
      </c>
      <c r="W11" s="145" t="str">
        <f>IF($H$9="","",
IF(OR($H$9="Corrupción",$H$9="Lavado de Activos",$H$9="Financiación del Terrorismo",$H$9="Trámites, OPAs y Consultas de Acceso a la Información Pública"),"No Aplica",'[10]5. Valoración de Controles'!$N11))</f>
        <v>No Aplica</v>
      </c>
      <c r="X11" s="146" t="str">
        <f>IF($H$9="","",
IF(OR($H$9="Corrupción",$H$9="Lavado de Activos",$H$9="Financiación del Terrorismo",$H$9="Trámites, OPAs y Consultas de Acceso a la Información Pública"),"No Aplica",'[10]5. Valoración de Controles'!$O11))</f>
        <v>No Aplica</v>
      </c>
      <c r="Y11" s="146" t="str">
        <f>IF($H$9="","",
IF(OR($H$9="Corrupción",$H$9="Lavado de Activos",$H$9="Financiación del Terrorismo",$H$9="Trámites, OPAs y Consultas de Acceso a la Información Pública"),"No Aplica",'[10]5. Valoración de Controles'!$P11))</f>
        <v>No Aplica</v>
      </c>
      <c r="Z11" s="146" t="str">
        <f>IF($H$9="","",
IF(OR($H$9="Corrupción",$H$9="Lavado de Activos",$H$9="Financiación del Terrorismo",$H$9="Trámites, OPAs y Consultas de Acceso a la Información Pública"),"No Aplica",'[10]5. Valoración de Controles'!$Q11))</f>
        <v>No Aplica</v>
      </c>
      <c r="AA11" s="43" t="str">
        <f>IF($H$9="","",
IF(OR($H$9="Corrupción",$H$9="Lavado de Activos",$H$9="Financiación del Terrorismo",$H$9="Trámites, OPAs y Consultas de Acceso a la Información Pública"),"No aplica",'[10]5. Valoración de Controles'!$R11))</f>
        <v>No aplica</v>
      </c>
      <c r="AB11" s="141"/>
      <c r="AC11" s="52"/>
      <c r="AD11" s="141"/>
      <c r="AE11" s="52"/>
      <c r="AF11" s="143"/>
      <c r="AG11" s="147"/>
      <c r="AH11" s="153"/>
      <c r="AI11" s="154"/>
      <c r="AJ11" s="155"/>
      <c r="AK11" s="156"/>
      <c r="AL11" s="155"/>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row>
    <row r="12" spans="1:67" ht="31.5" customHeight="1">
      <c r="A12" s="35">
        <v>2</v>
      </c>
      <c r="B12" s="140" t="str">
        <f>'[10]2. Identificación del Riesgo'!B12:B14</f>
        <v>Gestión Administrativa</v>
      </c>
      <c r="C12" s="140" t="str">
        <f>IF('[10]2. Identificación del Riesgo'!C12:C14="","",'[10]2. Identificación del Riesgo'!C12:C14)</f>
        <v>Ejecución de procedimientos administrativos</v>
      </c>
      <c r="D12" s="140" t="str">
        <f>IF('[10]2. Identificación del Riesgo'!D12:D14="","",'[10]2. Identificación del Riesgo'!D12:D14)</f>
        <v>Afectación Económica (o presupuestal) y Reputacional</v>
      </c>
      <c r="E12" s="140" t="str">
        <f>IF('[10]2. Identificación del Riesgo'!E12:E14="","",'[10]2. Identificación del Riesgo'!E12:E14)</f>
        <v xml:space="preserve">Incumplimiento en la ejecución de actividades </v>
      </c>
      <c r="F12" s="140" t="str">
        <f>IF('[10]2. Identificación del Riesgo'!F12:F14="","",'[10]2. Identificación del Riesgo'!F12:F14)</f>
        <v>Por falta de asignación de recursos al área
Por recortes en el presupuesto</v>
      </c>
      <c r="G12" s="140" t="str">
        <f>IF('[10]2. Identificación del Riesgo'!G12:G14="","",'[10]2. Identificación del Riesgo'!G12:G14)</f>
        <v>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H12" s="140" t="str">
        <f>IF('[10]2. Identificación del Riesgo'!H12:H14="","",'[10]2. Identificación del Riesgo'!H12:H14)</f>
        <v>Estratégico</v>
      </c>
      <c r="I12" s="140" t="str">
        <f>IF('[10]2. Identificación del Riesgo'!I12:I14="","",'[10]2. Identificación del Riesgo'!I12:I14)</f>
        <v>Ejecución y Administración de procesos</v>
      </c>
      <c r="J12" s="140" t="str">
        <f>IF('[10]2. Identificación del Riesgo'!J12:J14="","",'[10]2. Identificación del Riesgo'!J12:J14)</f>
        <v>Alta: La actividad que conlleva el riesgo se ejecuta mínimo 500 veces al año y máximo 5000 veces por año</v>
      </c>
      <c r="K12" s="141" t="str">
        <f>'[10]2. Identificación del Riesgo'!K12:K14</f>
        <v>Alta</v>
      </c>
      <c r="L12" s="142">
        <f>'[10]2. Identificación del Riesgo'!L12:L14</f>
        <v>0.8</v>
      </c>
      <c r="M12" s="140" t="str">
        <f>IF(OR('[10]2. Identificación del Riesgo'!H12:H14="Corrupción",'[10]2. Identificación del Riesgo'!H12:H14="Lavado de Activos",'[10]2. Identificación del Riesgo'!H12:H14="Financiación del Terrorismo",'[10]2. Identificación del Riesgo'!H12:H14="Trámites, OPAs y Consultas de Acceso a la Información Pública"),"No Aplica",
IF('[10]2. Identificación del Riesgo'!M12:M14="","",'[10]2. Identificación del Riesgo'!M12:M14))</f>
        <v>Reputacional: El riesgo afecta la imagen de la entidad con algunos usuarios de relevancia frente al logro de los objetivos</v>
      </c>
      <c r="N12" s="141" t="str">
        <f>'[10]2. Identificación del Riesgo'!N12:N14</f>
        <v>Moderado</v>
      </c>
      <c r="O12" s="142">
        <f>'[10]2. Identificación del Riesgo'!O12:O14</f>
        <v>0.6</v>
      </c>
      <c r="P12" s="143" t="str">
        <f>'[10]2. Identificación del Riesgo'!P12:P14</f>
        <v>Alto</v>
      </c>
      <c r="Q12" s="157" t="str">
        <f>IF($H$12="","",
IF(OR($H$12="Corrupción",$H$12="Lavado de Activos",$H$12="Financiación del Terrorismo",$H$12="Trámites, OPAs y Consultas de Acceso a la Información Pública"),'[10]6.Valoración Control Corrupción'!$E12,'[10]5. Valoración de Controles'!$H12))</f>
        <v xml:space="preserve">  </v>
      </c>
      <c r="R12" s="145">
        <f>IF($H$12="","",
IF(OR($H$12="Corrupción",$H$12="Lavado de Activos",$H$12="Financiación del Terrorismo",$H$12="Trámites, OPAs y Consultas de Acceso a la Información Pública"),"No Aplica",'[10]5. Valoración de Controles'!$I12))</f>
        <v>0</v>
      </c>
      <c r="S12" s="145" t="str">
        <f>IF($H$12="","",
IF(OR($H$12="Corrupción",$H$12="Lavado de Activos",$H$12="Financiación del Terrorismo",$H$12="Trámites, OPAs y Consultas de Acceso a la Información Pública"),"No Aplica",'[10]5. Valoración de Controles'!$J12))</f>
        <v/>
      </c>
      <c r="T12" s="145">
        <f>IF($H$12="","",
IF(OR($H$12="Corrupción",$H$12="Lavado de Activos",$H$12="Financiación del Terrorismo",$H$12="Trámites, OPAs y Consultas de Acceso a la Información Pública"),"No Aplica",'[10]5. Valoración de Controles'!$K12))</f>
        <v>0</v>
      </c>
      <c r="U12" s="145">
        <f>IF($H$12="","",
IF(OR($H$12="Corrupción",$H$12="Lavado de Activos",$H$12="Financiación del Terrorismo",$H$12="Trámites, OPAs y Consultas de Acceso a la Información Pública"),"No Aplica",'[10]5. Valoración de Controles'!$L12))</f>
        <v>0</v>
      </c>
      <c r="V12" s="145">
        <f>IF($H$12="","",
IF(OR($H$12="Corrupción",$H$12="Lavado de Activos",$H$12="Financiación del Terrorismo",$H$12="Trámites, OPAs y Consultas de Acceso a la Información Pública"),"No Aplica",'[10]5. Valoración de Controles'!$M$12))</f>
        <v>0</v>
      </c>
      <c r="W12" s="145">
        <f>IF($H$12="","",
IF(OR($H$12="Corrupción",$H$12="Lavado de Activos",$H$12="Financiación del Terrorismo",$H$12="Trámites, OPAs y Consultas de Acceso a la Información Pública"),"No Aplica",'[10]5. Valoración de Controles'!$N12))</f>
        <v>0</v>
      </c>
      <c r="X12" s="146">
        <f>IF($H$12="","",
IF(OR($H$12="Corrupción",$H$12="Lavado de Activos",$H$12="Financiación del Terrorismo",$H$12="Trámites, OPAs y Consultas de Acceso a la Información Pública"),"No Aplica",'[10]5. Valoración de Controles'!$O12))</f>
        <v>0</v>
      </c>
      <c r="Y12" s="146">
        <f>IF($H$12="","",
IF(OR($H$12="Corrupción",$H$12="Lavado de Activos",$H$12="Financiación del Terrorismo",$H$12="Trámites, OPAs y Consultas de Acceso a la Información Pública"),"No Aplica",'[10]5. Valoración de Controles'!$P12))</f>
        <v>0</v>
      </c>
      <c r="Z12" s="146">
        <f>IF($H$12="","",
IF(OR($H$12="Corrupción",$H$12="Lavado de Activos",$H$12="Financiación del Terrorismo",$H$12="Trámites, OPAs y Consultas de Acceso a la Información Pública"),"No Aplica",'[10]5. Valoración de Controles'!$Q12))</f>
        <v>0</v>
      </c>
      <c r="AA12" s="43" t="str">
        <f>IF($H$12="","",
IF(OR($H$12="Corrupción",$H$12="Lavado de Activos",$H$12="Financiación del Terrorismo",$H$12="Trámites, OPAs y Consultas de Acceso a la Información Pública"),"No aplica",'[10]5. Valoración de Controles'!$R12))</f>
        <v/>
      </c>
      <c r="AB12" s="141" t="str">
        <f>IF(H12="","",
IF(OR(H12="Corrupción",H12="Lavado de Activos",H12="Financiación del Terrorismo",H12="Trámites, OPAs y Consultas de Acceso a la Información Pública"),'[10]6.Valoración Control Corrupción'!W12:W14,
IF(OR(H12&lt;&gt;"Corrupción",H12&lt;&gt;"Lavado de Activos",H12&lt;&gt;"Financiación del Terrorismo",H12&lt;&gt;"Trámites, OPAs y Consultas de Acceso a la Información Pública"),IF(AC12="","",
IF(AND(AC12&gt;0,AC12&lt;0.4),"Muy Baja",
IF(AND(AC12&gt;=0.4,AC12&lt;0.6),"Baja",
IF(AND(AC12&gt;=0.6,AC12&lt;0.8),"Media",
IF(AND(AC12&gt;=0.8,AC12&lt;1),"Alta",
IF(AC12&gt;=1,"Muy Alta","")))))))))</f>
        <v>Alta</v>
      </c>
      <c r="AC12" s="44">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IF('[10]5. Valoración de Controles'!U14&gt;0,'[10]5. Valoración de Controles'!U14,
IF('[10]5. Valoración de Controles'!U13&gt;0,'[10]5. Valoración de Controles'!U13,
IF('[10]5. Valoración de Controles'!U12&gt;0,'[10]5. Valoración de Controles'!U12,L12))))))</f>
        <v>0.8</v>
      </c>
      <c r="AD12" s="141" t="str">
        <f>IF(H12="","",
IF(OR(H12="Corrupción",H12="Lavado de Activos",H12="Financiación del Terrorismo",H12="Trámites, OPAs y Consultas de Acceso a la Información Pública"),'[10]3. Impacto Riesgo de Corrupción'!Z12:Z14,
IF(OR(H12&lt;&gt;"Corrupción",H12&lt;&gt;"Lavado de Activos",H12&lt;&gt;"Financiación del Terrorismo",H12&lt;&gt;"Trámites, OPAs y Consultas de Acceso a la Información Pública"),
IF(AE12="","",
IF(AND(AE12&gt;0,AE12&lt;0.4),"Leve",
IF(AND(AE12&gt;=0.4,AE12&lt;0.6),"Menor",
IF(AND(AE12&gt;=0.6,AE12&lt;0.8),"Moderado",
IF(AND(AE12&gt;=0.8,AE12&lt;1),"Mayor",
IF(AE12&gt;=1,"Catastrófico","")))))))))</f>
        <v>Moderado</v>
      </c>
      <c r="AE12" s="44">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IF('[10]5. Valoración de Controles'!V14&gt;0,'[10]5. Valoración de Controles'!V14,
IF('[10]5. Valoración de Controles'!V13&gt;0,'[10]5. Valoración de Controles'!V13,
IF('[10]5. Valoración de Controles'!V12&gt;0,'[10]5. Valoración de Controles'!V12,O12))))))</f>
        <v>0.6</v>
      </c>
      <c r="AF12" s="143" t="str">
        <f t="shared" ref="AF12" si="0">IF(AND(AB12="Muy Alta",OR(AD12="Leve",AD12="Menor",AD12="Moderado",AD12="Mayor")),"Alto",
IF(AND(AB12="Alta",OR(AD12="Leve",AD12="Menor")),"Moderado",
IF(AND(AB12="Alta",OR(AD12="Moderado",AD12="Mayor")),"Alto",
IF(AND(AB12="Media",OR(AD12="Leve",AD12="Menor",AD12="Moderado")),"Moderado",
IF(AND(AB12="Media",OR(AD12="Mayor")),"Alto",
IF(AND(AB12="Baja",OR(AD12="Leve")),"Bajo",
IF(AND(OR(AB12="Baja",AB12="Improbable"),OR(AD12="Menor",AD12="Moderado")),"Moderado",
IF(AND(OR(AB12="Baja",AB12="Improbable"),AD12="Mayor"),"Alto",
IF(AND(AB12="Muy Baja",OR(AD12="Leve",AD12="Menor")),"Bajo",
IF(AND(OR(AB12="Muy Baja",AB12="Rara vez"),OR(AD12="Moderado")),"Moderado",
IF(AND(OR(AB12="Muy Baja",AB12="Rara vez"),AD12="Mayor"),"Alto",
IF(AND(OR(AB12="Casi seguro",AB12="Probable",AB12="Posible"),AD12="Mayor"),"Extremo",
IF(AND(AB12="Casi seguro",AD12="Moderado"),"Extremo",
IF(AND(OR(AB12="Probable",AB12="Posible"),OR(AD12="Moderado")),"Alto",
IF(AD12="Catastrófico","Extremo","")))))))))))))))</f>
        <v>Alto</v>
      </c>
      <c r="AG12" s="147" t="s">
        <v>50</v>
      </c>
      <c r="AH12" s="148" t="str">
        <f t="shared" ref="AH12" si="1">IF(AG12="Reducir (Mitigar)","Debe establecer el plan de acción a implementar para mitigar el nivel del riesgo",
IF(AG12="Reducir (Transferir)","No amerita plan de acción. Debe tercerizar la actividad que genera este riesgo o adquirir polizas para evitar responsabilidad economica, sin embargo mantiene la responsabilidad reputacional",
IF(AG12="Aceptar","No amerita plan de acción. Asuma las consecuencias de la materialización del riesgo",
IF(AG12="Evitar","No amerita plan de acción. No ejecute la actividad que genera el riesgo",
IF(AG12="Reducir","Debe establecer el plan de acción a implementar para mitigar el nivel del riesgo",
IF(AG12="Compartir","No amerita plan de acción. Comparta el riesgo con una parte interesada que pueda gestionarlo con mas eficacia",""))))))</f>
        <v>Debe establecer el plan de acción a implementar para mitigar el nivel del riesgo</v>
      </c>
      <c r="AI12" s="149" t="s">
        <v>125</v>
      </c>
      <c r="AJ12" s="150" t="s">
        <v>77</v>
      </c>
      <c r="AK12" s="151" t="str">
        <f t="shared" ref="AK12" si="2">IF(AI12="","","∑ Peso porcentual de cada acción definida")</f>
        <v>∑ Peso porcentual de cada acción definida</v>
      </c>
      <c r="AL12" s="152" t="s">
        <v>126</v>
      </c>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row>
    <row r="13" spans="1:67" ht="31.5" customHeight="1">
      <c r="A13" s="35"/>
      <c r="B13" s="140"/>
      <c r="C13" s="140"/>
      <c r="D13" s="140"/>
      <c r="E13" s="140"/>
      <c r="F13" s="140"/>
      <c r="G13" s="140"/>
      <c r="H13" s="140"/>
      <c r="I13" s="140"/>
      <c r="J13" s="140"/>
      <c r="K13" s="141"/>
      <c r="L13" s="142"/>
      <c r="M13" s="140"/>
      <c r="N13" s="141"/>
      <c r="O13" s="142"/>
      <c r="P13" s="143"/>
      <c r="Q13" s="157" t="str">
        <f>IF($H$12="","",
IF(OR($H$12="Corrupción",$H$12="Lavado de Activos",$H$12="Financiación del Terrorismo",$H$12="Trámites, OPAs y Consultas de Acceso a la Información Pública"),'[10]6.Valoración Control Corrupción'!$E13,'[10]5. Valoración de Controles'!$H13))</f>
        <v xml:space="preserve">  </v>
      </c>
      <c r="R13" s="145">
        <f>IF($H$12="","",
IF(OR($H$12="Corrupción",$H$12="Lavado de Activos",$H$12="Financiación del Terrorismo",$H$12="Trámites, OPAs y Consultas de Acceso a la Información Pública"),"No Aplica",'[10]5. Valoración de Controles'!$I13))</f>
        <v>0</v>
      </c>
      <c r="S13" s="145" t="str">
        <f>IF($H$12="","",
IF(OR($H$12="Corrupción",$H$12="Lavado de Activos",$H$12="Financiación del Terrorismo",$H$12="Trámites, OPAs y Consultas de Acceso a la Información Pública"),"No Aplica",'[10]5. Valoración de Controles'!$J13))</f>
        <v/>
      </c>
      <c r="T13" s="145">
        <f>IF($H$12="","",
IF(OR($H$12="Corrupción",$H$12="Lavado de Activos",$H$12="Financiación del Terrorismo",$H$12="Trámites, OPAs y Consultas de Acceso a la Información Pública"),"No Aplica",'[10]5. Valoración de Controles'!$K13))</f>
        <v>0</v>
      </c>
      <c r="U13" s="145">
        <f>IF($H$12="","",
IF(OR($H$12="Corrupción",$H$12="Lavado de Activos",$H$12="Financiación del Terrorismo",$H$12="Trámites, OPAs y Consultas de Acceso a la Información Pública"),"No Aplica",'[10]5. Valoración de Controles'!$L13))</f>
        <v>0</v>
      </c>
      <c r="V13" s="145">
        <f>IF($H$12="","",
IF(OR($H$12="Corrupción",$H$12="Lavado de Activos",$H$12="Financiación del Terrorismo",$H$12="Trámites, OPAs y Consultas de Acceso a la Información Pública"),"No Aplica",'[10]5. Valoración de Controles'!$M$12))</f>
        <v>0</v>
      </c>
      <c r="W13" s="145">
        <f>IF($H$12="","",
IF(OR($H$12="Corrupción",$H$12="Lavado de Activos",$H$12="Financiación del Terrorismo",$H$12="Trámites, OPAs y Consultas de Acceso a la Información Pública"),"No Aplica",'[10]5. Valoración de Controles'!$N13))</f>
        <v>0</v>
      </c>
      <c r="X13" s="146">
        <f>IF($H$12="","",
IF(OR($H$12="Corrupción",$H$12="Lavado de Activos",$H$12="Financiación del Terrorismo",$H$12="Trámites, OPAs y Consultas de Acceso a la Información Pública"),"No Aplica",'[10]5. Valoración de Controles'!$O13))</f>
        <v>0</v>
      </c>
      <c r="Y13" s="146">
        <f>IF($H$12="","",
IF(OR($H$12="Corrupción",$H$12="Lavado de Activos",$H$12="Financiación del Terrorismo",$H$12="Trámites, OPAs y Consultas de Acceso a la Información Pública"),"No Aplica",'[10]5. Valoración de Controles'!$P13))</f>
        <v>0</v>
      </c>
      <c r="Z13" s="146">
        <f>IF($H$12="","",
IF(OR($H$12="Corrupción",$H$12="Lavado de Activos",$H$12="Financiación del Terrorismo",$H$12="Trámites, OPAs y Consultas de Acceso a la Información Pública"),"No Aplica",'[10]5. Valoración de Controles'!$Q13))</f>
        <v>0</v>
      </c>
      <c r="AA13" s="43" t="str">
        <f>IF($H$12="","",
IF(OR($H$12="Corrupción",$H$12="Lavado de Activos",$H$12="Financiación del Terrorismo",$H$12="Trámites, OPAs y Consultas de Acceso a la Información Pública"),"No aplica",'[10]5. Valoración de Controles'!$R13))</f>
        <v/>
      </c>
      <c r="AB13" s="141"/>
      <c r="AC13" s="52"/>
      <c r="AD13" s="141"/>
      <c r="AE13" s="52"/>
      <c r="AF13" s="143"/>
      <c r="AG13" s="147"/>
      <c r="AH13" s="153"/>
      <c r="AI13" s="154"/>
      <c r="AJ13" s="155"/>
      <c r="AK13" s="156"/>
      <c r="AL13" s="155"/>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row>
    <row r="14" spans="1:67" ht="31.5" customHeight="1">
      <c r="A14" s="35"/>
      <c r="B14" s="140"/>
      <c r="C14" s="140"/>
      <c r="D14" s="140"/>
      <c r="E14" s="140"/>
      <c r="F14" s="140"/>
      <c r="G14" s="140"/>
      <c r="H14" s="140"/>
      <c r="I14" s="140"/>
      <c r="J14" s="140"/>
      <c r="K14" s="141"/>
      <c r="L14" s="142"/>
      <c r="M14" s="140"/>
      <c r="N14" s="141"/>
      <c r="O14" s="142"/>
      <c r="P14" s="143"/>
      <c r="Q14" s="157" t="str">
        <f>IF($H$12="","",
IF(OR($H$12="Corrupción",$H$12="Lavado de Activos",$H$12="Financiación del Terrorismo",$H$12="Trámites, OPAs y Consultas de Acceso a la Información Pública"),'[10]6.Valoración Control Corrupción'!$E14,'[10]5. Valoración de Controles'!$H14))</f>
        <v xml:space="preserve">  </v>
      </c>
      <c r="R14" s="145">
        <f>IF($H$12="","",
IF(OR($H$12="Corrupción",$H$12="Lavado de Activos",$H$12="Financiación del Terrorismo",$H$12="Trámites, OPAs y Consultas de Acceso a la Información Pública"),"No Aplica",'[10]5. Valoración de Controles'!$I14))</f>
        <v>0</v>
      </c>
      <c r="S14" s="145" t="str">
        <f>IF($H$12="","",
IF(OR($H$12="Corrupción",$H$12="Lavado de Activos",$H$12="Financiación del Terrorismo",$H$12="Trámites, OPAs y Consultas de Acceso a la Información Pública"),"No Aplica",'[10]5. Valoración de Controles'!$J14))</f>
        <v/>
      </c>
      <c r="T14" s="145">
        <f>IF($H$12="","",
IF(OR($H$12="Corrupción",$H$12="Lavado de Activos",$H$12="Financiación del Terrorismo",$H$12="Trámites, OPAs y Consultas de Acceso a la Información Pública"),"No Aplica",'[10]5. Valoración de Controles'!$K14))</f>
        <v>0</v>
      </c>
      <c r="U14" s="145">
        <f>IF($H$12="","",
IF(OR($H$12="Corrupción",$H$12="Lavado de Activos",$H$12="Financiación del Terrorismo",$H$12="Trámites, OPAs y Consultas de Acceso a la Información Pública"),"No Aplica",'[10]5. Valoración de Controles'!$L14))</f>
        <v>0</v>
      </c>
      <c r="V14" s="145">
        <f>IF($H$12="","",
IF(OR($H$12="Corrupción",$H$12="Lavado de Activos",$H$12="Financiación del Terrorismo",$H$12="Trámites, OPAs y Consultas de Acceso a la Información Pública"),"No Aplica",'[10]5. Valoración de Controles'!$M$12))</f>
        <v>0</v>
      </c>
      <c r="W14" s="145">
        <f>IF($H$12="","",
IF(OR($H$12="Corrupción",$H$12="Lavado de Activos",$H$12="Financiación del Terrorismo",$H$12="Trámites, OPAs y Consultas de Acceso a la Información Pública"),"No Aplica",'[10]5. Valoración de Controles'!$N14))</f>
        <v>0</v>
      </c>
      <c r="X14" s="146">
        <f>IF($H$12="","",
IF(OR($H$12="Corrupción",$H$12="Lavado de Activos",$H$12="Financiación del Terrorismo",$H$12="Trámites, OPAs y Consultas de Acceso a la Información Pública"),"No Aplica",'[10]5. Valoración de Controles'!$O14))</f>
        <v>0</v>
      </c>
      <c r="Y14" s="146">
        <f>IF($H$12="","",
IF(OR($H$12="Corrupción",$H$12="Lavado de Activos",$H$12="Financiación del Terrorismo",$H$12="Trámites, OPAs y Consultas de Acceso a la Información Pública"),"No Aplica",'[10]5. Valoración de Controles'!$P14))</f>
        <v>0</v>
      </c>
      <c r="Z14" s="146">
        <f>IF($H$12="","",
IF(OR($H$12="Corrupción",$H$12="Lavado de Activos",$H$12="Financiación del Terrorismo",$H$12="Trámites, OPAs y Consultas de Acceso a la Información Pública"),"No Aplica",'[10]5. Valoración de Controles'!$Q14))</f>
        <v>0</v>
      </c>
      <c r="AA14" s="43" t="str">
        <f>IF($H$12="","",
IF(OR($H$12="Corrupción",$H$12="Lavado de Activos",$H$12="Financiación del Terrorismo",$H$12="Trámites, OPAs y Consultas de Acceso a la Información Pública"),"No aplica",'[10]5. Valoración de Controles'!$R14))</f>
        <v/>
      </c>
      <c r="AB14" s="141"/>
      <c r="AC14" s="52"/>
      <c r="AD14" s="141"/>
      <c r="AE14" s="52"/>
      <c r="AF14" s="143"/>
      <c r="AG14" s="147"/>
      <c r="AH14" s="153"/>
      <c r="AI14" s="154"/>
      <c r="AJ14" s="155"/>
      <c r="AK14" s="156"/>
      <c r="AL14" s="155"/>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row>
    <row r="15" spans="1:67" ht="31.5" customHeight="1">
      <c r="A15" s="35">
        <v>3</v>
      </c>
      <c r="B15" s="140" t="str">
        <f>'[10]2. Identificación del Riesgo'!B15:B17</f>
        <v>Gestión Administrativa</v>
      </c>
      <c r="C15" s="140" t="str">
        <f>IF('[10]2. Identificación del Riesgo'!C15:C17="","",'[10]2. Identificación del Riesgo'!C15:C17)</f>
        <v>No aseguramiento de los bienes</v>
      </c>
      <c r="D15" s="140" t="str">
        <f>IF('[10]2. Identificación del Riesgo'!D15:D17="","",'[10]2. Identificación del Riesgo'!D15:D17)</f>
        <v>Afectación Económica o Presupuestal</v>
      </c>
      <c r="E15" s="140" t="str">
        <f>IF('[10]2. Identificación del Riesgo'!E15:E17="","",'[10]2. Identificación del Riesgo'!E15:E17)</f>
        <v xml:space="preserve">el manejo inadecuado de bienes </v>
      </c>
      <c r="F15" s="140" t="str">
        <f>IF('[10]2. Identificación del Riesgo'!F15:F17="","",'[10]2. Identificación del Riesgo'!F15:F17)</f>
        <v xml:space="preserve">Desconocimiento de lineamientos externos (Secretaría de Hacienda) y procedimientos internos
Incumplimiento de los diferentes  procesos a las directrices indicadas por parte de almacén
</v>
      </c>
      <c r="G15" s="140" t="str">
        <f>IF('[10]2. Identificación del Riesgo'!G15:G17="","",'[10]2. Identificación del Riesgo'!G15:G17)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H15" s="140" t="str">
        <f>IF('[10]2. Identificación del Riesgo'!H15:H17="","",'[10]2. Identificación del Riesgo'!H15:H17)</f>
        <v>Gestión</v>
      </c>
      <c r="I15" s="140" t="str">
        <f>IF('[10]2. Identificación del Riesgo'!I15:I17="","",'[10]2. Identificación del Riesgo'!I15:I17)</f>
        <v>Ejecución y Administración de procesos</v>
      </c>
      <c r="J15" s="140" t="str">
        <f>IF('[10]2. Identificación del Riesgo'!J15:J17="","",'[10]2. Identificación del Riesgo'!J15:J17)</f>
        <v>Muy Alta: La actividad que conlleva el riesgo se ejecuta más de 5000 veces por año</v>
      </c>
      <c r="K15" s="141" t="str">
        <f>'[10]2. Identificación del Riesgo'!K15:K17</f>
        <v>Muy Alta</v>
      </c>
      <c r="L15" s="142">
        <f>'[10]2. Identificación del Riesgo'!L15:L17</f>
        <v>1</v>
      </c>
      <c r="M15" s="140" t="str">
        <f>IF(OR('[10]2. Identificación del Riesgo'!H15:H17="Corrupción",'[10]2. Identificación del Riesgo'!H15:H17="Lavado de Activos",'[10]2. Identificación del Riesgo'!H15:H17="Financiación del Terrorismo",'[10]2. Identificación del Riesgo'!H15:H17="Trámites, OPAs y Consultas de Acceso a la Información Pública"),"No Aplica",
IF('[10]2. Identificación del Riesgo'!M15:M17="","",'[10]2. Identificación del Riesgo'!M15:M17))</f>
        <v>Reputacional: El riesgo afecta la imagen de la entidad internamente, de conocimiento general, nivel interno, de junta directiva y accionistas y/o de proveedores</v>
      </c>
      <c r="N15" s="141" t="str">
        <f>'[10]2. Identificación del Riesgo'!N15:N17</f>
        <v>Menor</v>
      </c>
      <c r="O15" s="142">
        <f>'[10]2. Identificación del Riesgo'!O15:O17</f>
        <v>0.4</v>
      </c>
      <c r="P15" s="143" t="str">
        <f>'[10]2. Identificación del Riesgo'!P15:P17</f>
        <v>Alto</v>
      </c>
      <c r="Q15" s="144" t="str">
        <f>IF($H$15="","",
IF(OR($H$15="Corrupción",$H$15="Lavado de Activos",$H$15="Financiación del Terrorismo",$H$15="Trámites, OPAs y Consultas de Acceso a la Información Pública"),'[10]6.Valoración Control Corrupción'!$E15,'[10]5. Valoración de Controles'!$H15))</f>
        <v xml:space="preserve">  </v>
      </c>
      <c r="R15" s="145">
        <f>IF($H$15="","",
IF(OR($H$15="Corrupción",$H$15="Lavado de Activos",$H$15="Financiación del Terrorismo",$H$15="Trámites, OPAs y Consultas de Acceso a la Información Pública"),"No Aplica",'[10]5. Valoración de Controles'!$I15))</f>
        <v>0</v>
      </c>
      <c r="S15" s="145" t="str">
        <f>IF($H$15="","",
IF(OR($H$15="Corrupción",$H$15="Lavado de Activos",$H$15="Financiación del Terrorismo",$H$15="Trámites, OPAs y Consultas de Acceso a la Información Pública"),"No Aplica",'[10]5. Valoración de Controles'!$J15))</f>
        <v/>
      </c>
      <c r="T15" s="145">
        <f>IF($H$15="","",
IF(OR($H$15="Corrupción",$H$15="Lavado de Activos",$H$15="Financiación del Terrorismo",$H$15="Trámites, OPAs y Consultas de Acceso a la Información Pública"),"No Aplica",'[10]5. Valoración de Controles'!$K15))</f>
        <v>0</v>
      </c>
      <c r="U15" s="145">
        <f>IF($H$15="","",
IF(OR($H$15="Corrupción",$H$15="Lavado de Activos",$H$15="Financiación del Terrorismo",$H$15="Trámites, OPAs y Consultas de Acceso a la Información Pública"),"No Aplica",'[10]5. Valoración de Controles'!$L15))</f>
        <v>0</v>
      </c>
      <c r="V15" s="145">
        <f>IF($H$15="","",
IF(OR($H$15="Corrupción",$H$15="Lavado de Activos",$H$15="Financiación del Terrorismo",$H$15="Trámites, OPAs y Consultas de Acceso a la Información Pública"),"No Aplica",'[10]5. Valoración de Controles'!$M15))</f>
        <v>0</v>
      </c>
      <c r="W15" s="145">
        <f>IF($H$15="","",
IF(OR($H$15="Corrupción",$H$15="Lavado de Activos",$H$15="Financiación del Terrorismo",$H$15="Trámites, OPAs y Consultas de Acceso a la Información Pública"),"No Aplica",'[10]5. Valoración de Controles'!$N15))</f>
        <v>0</v>
      </c>
      <c r="X15" s="146">
        <f>IF($H$15="","",
IF(OR($H$15="Corrupción",$H$15="Lavado de Activos",$H$15="Financiación del Terrorismo",$H$15="Trámites, OPAs y Consultas de Acceso a la Información Pública"),"No Aplica",'[10]5. Valoración de Controles'!$O15))</f>
        <v>0</v>
      </c>
      <c r="Y15" s="146">
        <f>IF($H$15="","",
IF(OR($H$15="Corrupción",$H$15="Lavado de Activos",$H$15="Financiación del Terrorismo",$H$15="Trámites, OPAs y Consultas de Acceso a la Información Pública"),"No Aplica",'[10]5. Valoración de Controles'!$P15))</f>
        <v>0</v>
      </c>
      <c r="Z15" s="146">
        <f>IF($H$15="","",
IF(OR($H$15="Corrupción",$H$15="Lavado de Activos",$H$15="Financiación del Terrorismo",$H$15="Trámites, OPAs y Consultas de Acceso a la Información Pública"),"No Aplica",'[10]5. Valoración de Controles'!$Q15))</f>
        <v>0</v>
      </c>
      <c r="AA15" s="43" t="str">
        <f>IF($H$15="","",
IF(OR($H$15="Corrupción",$H$15="Lavado de Activos",$H$15="Financiación del Terrorismo",$H$15="Trámites, OPAs y Consultas de Acceso a la Información Pública"),"No aplica",'[10]5. Valoración de Controles'!$R15))</f>
        <v/>
      </c>
      <c r="AB15" s="141" t="str">
        <f>IF(H15="","",
IF(OR(H15="Corrupción",H15="Lavado de Activos",H15="Financiación del Terrorismo",H15="Trámites, OPAs y Consultas de Acceso a la Información Pública"),'[10]6.Valoración Control Corrupción'!W15:W17,
IF(OR(H15&lt;&gt;"Corrupción",H15&lt;&gt;"Lavado de Activos",H15&lt;&gt;"Financiación del Terrorismo",H15&lt;&gt;"Trámites, OPAs y Consultas de Acceso a la Información Pública"),IF(AC15="","",
IF(AND(AC15&gt;0,AC15&lt;0.4),"Muy Baja",
IF(AND(AC15&gt;=0.4,AC15&lt;0.6),"Baja",
IF(AND(AC15&gt;=0.6,AC15&lt;0.8),"Media",
IF(AND(AC15&gt;=0.8,AC15&lt;1),"Alta",
IF(AC15&gt;=1,"Muy Alta","")))))))))</f>
        <v>Muy Alta</v>
      </c>
      <c r="AC15" s="44">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IF('[10]5. Valoración de Controles'!U17&gt;0,'[10]5. Valoración de Controles'!U17,
IF('[10]5. Valoración de Controles'!U16&gt;0,'[10]5. Valoración de Controles'!U16,
IF('[10]5. Valoración de Controles'!U15&gt;0,'[10]5. Valoración de Controles'!U15,L15))))))</f>
        <v>1</v>
      </c>
      <c r="AD15" s="141" t="str">
        <f>IF(H15="","",
IF(OR(H15="Corrupción",H15="Lavado de Activos",H15="Financiación del Terrorismo",H15="Trámites, OPAs y Consultas de Acceso a la Información Pública"),'[10]3. Impacto Riesgo de Corrupción'!Z15:Z17,
IF(OR(H15&lt;&gt;"Corrupción",H15&lt;&gt;"Lavado de Activos",H15&lt;&gt;"Financiación del Terrorismo",H15&lt;&gt;"Trámites, OPAs y Consultas de Acceso a la Información Pública"),
IF(AE15="","",
IF(AND(AE15&gt;0,AE15&lt;0.4),"Leve",
IF(AND(AE15&gt;=0.4,AE15&lt;0.6),"Menor",
IF(AND(AE15&gt;=0.6,AE15&lt;0.8),"Moderado",
IF(AND(AE15&gt;=0.8,AE15&lt;1),"Mayor",
IF(AE15&gt;=1,"Catastrófico","")))))))))</f>
        <v>Menor</v>
      </c>
      <c r="AE15" s="44">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IF('[10]5. Valoración de Controles'!V17&gt;0,'[10]5. Valoración de Controles'!V17,
IF('[10]5. Valoración de Controles'!V16&gt;0,'[10]5. Valoración de Controles'!V16,
IF('[10]5. Valoración de Controles'!V15&gt;0,'[10]5. Valoración de Controles'!V15,O15))))))</f>
        <v>0.4</v>
      </c>
      <c r="AF15" s="143" t="str">
        <f t="shared" ref="AF15" si="3">IF(AND(AB15="Muy Alta",OR(AD15="Leve",AD15="Menor",AD15="Moderado",AD15="Mayor")),"Alto",
IF(AND(AB15="Alta",OR(AD15="Leve",AD15="Menor")),"Moderado",
IF(AND(AB15="Alta",OR(AD15="Moderado",AD15="Mayor")),"Alto",
IF(AND(AB15="Media",OR(AD15="Leve",AD15="Menor",AD15="Moderado")),"Moderado",
IF(AND(AB15="Media",OR(AD15="Mayor")),"Alto",
IF(AND(AB15="Baja",OR(AD15="Leve")),"Bajo",
IF(AND(OR(AB15="Baja",AB15="Improbable"),OR(AD15="Menor",AD15="Moderado")),"Moderado",
IF(AND(OR(AB15="Baja",AB15="Improbable"),AD15="Mayor"),"Alto",
IF(AND(AB15="Muy Baja",OR(AD15="Leve",AD15="Menor")),"Bajo",
IF(AND(OR(AB15="Muy Baja",AB15="Rara vez"),OR(AD15="Moderado")),"Moderado",
IF(AND(OR(AB15="Muy Baja",AB15="Rara vez"),AD15="Mayor"),"Alto",
IF(AND(OR(AB15="Casi seguro",AB15="Probable",AB15="Posible"),AD15="Mayor"),"Extremo",
IF(AND(AB15="Casi seguro",AD15="Moderado"),"Extremo",
IF(AND(OR(AB15="Probable",AB15="Posible"),OR(AD15="Moderado")),"Alto",
IF(AD15="Catastrófico","Extremo","")))))))))))))))</f>
        <v>Alto</v>
      </c>
      <c r="AG15" s="147" t="s">
        <v>50</v>
      </c>
      <c r="AH15" s="148" t="str">
        <f t="shared" ref="AH15" si="4">IF(AG15="Reducir (Mitigar)","Debe establecer el plan de acción a implementar para mitigar el nivel del riesgo",
IF(AG15="Reducir (Transferir)","No amerita plan de acción. Debe tercerizar la actividad que genera este riesgo o adquirir polizas para evitar responsabilidad economica, sin embargo mantiene la responsabilidad reputacional",
IF(AG15="Aceptar","No amerita plan de acción. Asuma las consecuencias de la materialización del riesgo",
IF(AG15="Evitar","No amerita plan de acción. No ejecute la actividad que genera el riesgo",
IF(AG15="Reducir","Debe establecer el plan de acción a implementar para mitigar el nivel del riesgo",
IF(AG15="Compartir","No amerita plan de acción. Comparta el riesgo con una parte interesada que pueda gestionarlo con mas eficacia",""))))))</f>
        <v>Debe establecer el plan de acción a implementar para mitigar el nivel del riesgo</v>
      </c>
      <c r="AI15" s="149" t="s">
        <v>127</v>
      </c>
      <c r="AJ15" s="150" t="s">
        <v>77</v>
      </c>
      <c r="AK15" s="151" t="str">
        <f t="shared" ref="AK15" si="5">IF(AI15="","","∑ Peso porcentual de cada acción definida")</f>
        <v>∑ Peso porcentual de cada acción definida</v>
      </c>
      <c r="AL15" s="152" t="s">
        <v>128</v>
      </c>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row>
    <row r="16" spans="1:67" ht="31.5" customHeight="1">
      <c r="A16" s="35"/>
      <c r="B16" s="140"/>
      <c r="C16" s="140"/>
      <c r="D16" s="140"/>
      <c r="E16" s="140"/>
      <c r="F16" s="140"/>
      <c r="G16" s="140"/>
      <c r="H16" s="140"/>
      <c r="I16" s="140"/>
      <c r="J16" s="140"/>
      <c r="K16" s="141"/>
      <c r="L16" s="142"/>
      <c r="M16" s="140"/>
      <c r="N16" s="141"/>
      <c r="O16" s="142"/>
      <c r="P16" s="143"/>
      <c r="Q16" s="144" t="str">
        <f>IF($H$15="","",
IF(OR($H$15="Corrupción",$H$15="Lavado de Activos",$H$15="Financiación del Terrorismo",$H$15="Trámites, OPAs y Consultas de Acceso a la Información Pública"),'[10]6.Valoración Control Corrupción'!$E16,'[10]5. Valoración de Controles'!$H16))</f>
        <v xml:space="preserve">  </v>
      </c>
      <c r="R16" s="145">
        <f>IF($H$15="","",
IF(OR($H$15="Corrupción",$H$15="Lavado de Activos",$H$15="Financiación del Terrorismo",$H$15="Trámites, OPAs y Consultas de Acceso a la Información Pública"),"No Aplica",'[10]5. Valoración de Controles'!$I16))</f>
        <v>0</v>
      </c>
      <c r="S16" s="145" t="str">
        <f>IF($H$15="","",
IF(OR($H$15="Corrupción",$H$15="Lavado de Activos",$H$15="Financiación del Terrorismo",$H$15="Trámites, OPAs y Consultas de Acceso a la Información Pública"),"No Aplica",'[10]5. Valoración de Controles'!$J16))</f>
        <v/>
      </c>
      <c r="T16" s="145">
        <f>IF($H$15="","",
IF(OR($H$15="Corrupción",$H$15="Lavado de Activos",$H$15="Financiación del Terrorismo",$H$15="Trámites, OPAs y Consultas de Acceso a la Información Pública"),"No Aplica",'[10]5. Valoración de Controles'!$K16))</f>
        <v>0</v>
      </c>
      <c r="U16" s="145">
        <f>IF($H$15="","",
IF(OR($H$15="Corrupción",$H$15="Lavado de Activos",$H$15="Financiación del Terrorismo",$H$15="Trámites, OPAs y Consultas de Acceso a la Información Pública"),"No Aplica",'[10]5. Valoración de Controles'!$L16))</f>
        <v>0</v>
      </c>
      <c r="V16" s="145">
        <f>IF($H$15="","",
IF(OR($H$15="Corrupción",$H$15="Lavado de Activos",$H$15="Financiación del Terrorismo",$H$15="Trámites, OPAs y Consultas de Acceso a la Información Pública"),"No Aplica",'[10]5. Valoración de Controles'!$M16))</f>
        <v>0</v>
      </c>
      <c r="W16" s="145">
        <f>IF($H$15="","",
IF(OR($H$15="Corrupción",$H$15="Lavado de Activos",$H$15="Financiación del Terrorismo",$H$15="Trámites, OPAs y Consultas de Acceso a la Información Pública"),"No Aplica",'[10]5. Valoración de Controles'!$N16))</f>
        <v>0</v>
      </c>
      <c r="X16" s="146">
        <f>IF($H$15="","",
IF(OR($H$15="Corrupción",$H$15="Lavado de Activos",$H$15="Financiación del Terrorismo",$H$15="Trámites, OPAs y Consultas de Acceso a la Información Pública"),"No Aplica",'[10]5. Valoración de Controles'!$O16))</f>
        <v>0</v>
      </c>
      <c r="Y16" s="146">
        <f>IF($H$15="","",
IF(OR($H$15="Corrupción",$H$15="Lavado de Activos",$H$15="Financiación del Terrorismo",$H$15="Trámites, OPAs y Consultas de Acceso a la Información Pública"),"No Aplica",'[10]5. Valoración de Controles'!$P16))</f>
        <v>0</v>
      </c>
      <c r="Z16" s="146">
        <f>IF($H$15="","",
IF(OR($H$15="Corrupción",$H$15="Lavado de Activos",$H$15="Financiación del Terrorismo",$H$15="Trámites, OPAs y Consultas de Acceso a la Información Pública"),"No Aplica",'[10]5. Valoración de Controles'!$Q16))</f>
        <v>0</v>
      </c>
      <c r="AA16" s="43" t="str">
        <f>IF($H$15="","",
IF(OR($H$15="Corrupción",$H$15="Lavado de Activos",$H$15="Financiación del Terrorismo",$H$15="Trámites, OPAs y Consultas de Acceso a la Información Pública"),"No aplica",'[10]5. Valoración de Controles'!$R16))</f>
        <v/>
      </c>
      <c r="AB16" s="141"/>
      <c r="AC16" s="52"/>
      <c r="AD16" s="141"/>
      <c r="AE16" s="52"/>
      <c r="AF16" s="143"/>
      <c r="AG16" s="147"/>
      <c r="AH16" s="153"/>
      <c r="AI16" s="154"/>
      <c r="AJ16" s="155"/>
      <c r="AK16" s="156"/>
      <c r="AL16" s="155"/>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row>
    <row r="17" spans="1:67" ht="31.5" customHeight="1">
      <c r="A17" s="35"/>
      <c r="B17" s="140"/>
      <c r="C17" s="140"/>
      <c r="D17" s="140"/>
      <c r="E17" s="140"/>
      <c r="F17" s="140"/>
      <c r="G17" s="140"/>
      <c r="H17" s="140"/>
      <c r="I17" s="140"/>
      <c r="J17" s="140"/>
      <c r="K17" s="141"/>
      <c r="L17" s="142"/>
      <c r="M17" s="140"/>
      <c r="N17" s="141"/>
      <c r="O17" s="142"/>
      <c r="P17" s="143"/>
      <c r="Q17" s="144" t="str">
        <f>IF($H$15="","",
IF(OR($H$15="Corrupción",$H$15="Lavado de Activos",$H$15="Financiación del Terrorismo",$H$15="Trámites, OPAs y Consultas de Acceso a la Información Pública"),'[10]6.Valoración Control Corrupción'!$E17,'[10]5. Valoración de Controles'!$H17))</f>
        <v xml:space="preserve">  </v>
      </c>
      <c r="R17" s="145">
        <f>IF($H$15="","",
IF(OR($H$15="Corrupción",$H$15="Lavado de Activos",$H$15="Financiación del Terrorismo",$H$15="Trámites, OPAs y Consultas de Acceso a la Información Pública"),"No Aplica",'[10]5. Valoración de Controles'!$I17))</f>
        <v>0</v>
      </c>
      <c r="S17" s="145" t="str">
        <f>IF($H$15="","",
IF(OR($H$15="Corrupción",$H$15="Lavado de Activos",$H$15="Financiación del Terrorismo",$H$15="Trámites, OPAs y Consultas de Acceso a la Información Pública"),"No Aplica",'[10]5. Valoración de Controles'!$J17))</f>
        <v/>
      </c>
      <c r="T17" s="145">
        <f>IF($H$15="","",
IF(OR($H$15="Corrupción",$H$15="Lavado de Activos",$H$15="Financiación del Terrorismo",$H$15="Trámites, OPAs y Consultas de Acceso a la Información Pública"),"No Aplica",'[10]5. Valoración de Controles'!$K17))</f>
        <v>0</v>
      </c>
      <c r="U17" s="145">
        <f>IF($H$15="","",
IF(OR($H$15="Corrupción",$H$15="Lavado de Activos",$H$15="Financiación del Terrorismo",$H$15="Trámites, OPAs y Consultas de Acceso a la Información Pública"),"No Aplica",'[10]5. Valoración de Controles'!$L17))</f>
        <v>0</v>
      </c>
      <c r="V17" s="145">
        <f>IF($H$15="","",
IF(OR($H$15="Corrupción",$H$15="Lavado de Activos",$H$15="Financiación del Terrorismo",$H$15="Trámites, OPAs y Consultas de Acceso a la Información Pública"),"No Aplica",'[10]5. Valoración de Controles'!$M17))</f>
        <v>0</v>
      </c>
      <c r="W17" s="145">
        <f>IF($H$15="","",
IF(OR($H$15="Corrupción",$H$15="Lavado de Activos",$H$15="Financiación del Terrorismo",$H$15="Trámites, OPAs y Consultas de Acceso a la Información Pública"),"No Aplica",'[10]5. Valoración de Controles'!$N17))</f>
        <v>0</v>
      </c>
      <c r="X17" s="146">
        <f>IF($H$15="","",
IF(OR($H$15="Corrupción",$H$15="Lavado de Activos",$H$15="Financiación del Terrorismo",$H$15="Trámites, OPAs y Consultas de Acceso a la Información Pública"),"No Aplica",'[10]5. Valoración de Controles'!$O17))</f>
        <v>0</v>
      </c>
      <c r="Y17" s="146">
        <f>IF($H$15="","",
IF(OR($H$15="Corrupción",$H$15="Lavado de Activos",$H$15="Financiación del Terrorismo",$H$15="Trámites, OPAs y Consultas de Acceso a la Información Pública"),"No Aplica",'[10]5. Valoración de Controles'!$P17))</f>
        <v>0</v>
      </c>
      <c r="Z17" s="146">
        <f>IF($H$15="","",
IF(OR($H$15="Corrupción",$H$15="Lavado de Activos",$H$15="Financiación del Terrorismo",$H$15="Trámites, OPAs y Consultas de Acceso a la Información Pública"),"No Aplica",'[10]5. Valoración de Controles'!$Q17))</f>
        <v>0</v>
      </c>
      <c r="AA17" s="43" t="str">
        <f>IF($H$15="","",
IF(OR($H$15="Corrupción",$H$15="Lavado de Activos",$H$15="Financiación del Terrorismo",$H$15="Trámites, OPAs y Consultas de Acceso a la Información Pública"),"No aplica",'[10]5. Valoración de Controles'!$R17))</f>
        <v/>
      </c>
      <c r="AB17" s="141"/>
      <c r="AC17" s="52"/>
      <c r="AD17" s="141"/>
      <c r="AE17" s="52"/>
      <c r="AF17" s="143"/>
      <c r="AG17" s="147"/>
      <c r="AH17" s="153"/>
      <c r="AI17" s="154"/>
      <c r="AJ17" s="155"/>
      <c r="AK17" s="156"/>
      <c r="AL17" s="155"/>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row>
    <row r="18" spans="1:67" ht="31.5" customHeight="1">
      <c r="A18" s="35">
        <v>4</v>
      </c>
      <c r="B18" s="140" t="str">
        <f>'[10]2. Identificación del Riesgo'!B18:B20</f>
        <v>Gestión Administrativa</v>
      </c>
      <c r="C18" s="140" t="str">
        <f>IF('[10]2. Identificación del Riesgo'!C18:C20="","",'[10]2. Identificación del Riesgo'!C18:C20)</f>
        <v>Actividades de desvinculación y traslado (funcionarios).</v>
      </c>
      <c r="D18" s="140" t="str">
        <f>IF('[10]2. Identificación del Riesgo'!D18:D20="","",'[10]2. Identificación del Riesgo'!D18:D20)</f>
        <v>Afectación Económica (o presupuestal) y Reputacional</v>
      </c>
      <c r="E18" s="140" t="str">
        <f>IF('[10]2. Identificación del Riesgo'!E18:E20="","",'[10]2. Identificación del Riesgo'!E18:E20)</f>
        <v>por la alta rotación de personal de planta (carrera administrativa y provisional)</v>
      </c>
      <c r="F18" s="140" t="str">
        <f>IF('[10]2. Identificación del Riesgo'!F18:F20="","",'[10]2. Identificación del Riesgo'!F18:F20)</f>
        <v>Debido a la falta de lineamientos y herramientas institucionalizados para una adecuada transferencia de conocimiento.</v>
      </c>
      <c r="G18" s="140" t="str">
        <f>IF('[10]2. Identificación del Riesgo'!G18:G20="","",'[10]2. Identificación del Riesgo'!G18:G20)</f>
        <v>Posibilidad de afectación economica o presupuestal, por la alta rotación de personal de planta, debido a la falta de lineamientos y herramientas institucionalizados para una adecuada trasferencia de conocimiento.</v>
      </c>
      <c r="H18" s="140" t="str">
        <f>IF('[10]2. Identificación del Riesgo'!H18:H20="","",'[10]2. Identificación del Riesgo'!H18:H20)</f>
        <v>Fuga de Capital Intelectual</v>
      </c>
      <c r="I18" s="140" t="str">
        <f>IF('[10]2. Identificación del Riesgo'!I18:I20="","",'[10]2. Identificación del Riesgo'!I18:I20)</f>
        <v>Usuarios, productos y practicas, organizacionales</v>
      </c>
      <c r="J18" s="140" t="str">
        <f>IF('[10]2. Identificación del Riesgo'!J18:J20="","",'[10]2. Identificación del Riesgo'!J18:J20)</f>
        <v>Media: La actividad que conlleva el riesgo se ejecuta de 24 a 500 veces por año</v>
      </c>
      <c r="K18" s="141" t="str">
        <f>'[10]2. Identificación del Riesgo'!K18:K20</f>
        <v>Media</v>
      </c>
      <c r="L18" s="142">
        <f>'[10]2. Identificación del Riesgo'!L18:L20</f>
        <v>0.6</v>
      </c>
      <c r="M18" s="140" t="str">
        <f>IF(OR('[10]2. Identificación del Riesgo'!H18:H20="Corrupción",'[10]2. Identificación del Riesgo'!H18:H20="Lavado de Activos",'[10]2. Identificación del Riesgo'!H18:H20="Financiación del Terrorismo",'[10]2. Identificación del Riesgo'!H18:H20="Trámites, OPAs y Consultas de Acceso a la Información Pública"),"No Aplica",
IF('[10]2. Identificación del Riesgo'!M18:M20="","",'[10]2. Identificación del Riesgo'!M18:M20))</f>
        <v>Reputacional: El riesgo afecta la imagen de de la entidad con efecto publicitario sostenido a nivel de sector administrativo, nivel departamental o municipal</v>
      </c>
      <c r="N18" s="141" t="str">
        <f>'[10]2. Identificación del Riesgo'!N18:N20</f>
        <v>Mayor</v>
      </c>
      <c r="O18" s="142">
        <f>'[10]2. Identificación del Riesgo'!O18:O20</f>
        <v>0.8</v>
      </c>
      <c r="P18" s="143" t="str">
        <f>'[10]2. Identificación del Riesgo'!P18:P20</f>
        <v>Alto</v>
      </c>
      <c r="Q18" s="144" t="str">
        <f>IF($H$18="","",
IF(OR($H$18="Corrupción",$H$18="Lavado de Activos",$H$18="Financiación del Terrorismo",$H$18="Trámites, OPAs y Consultas de Acceso a la Información Pública"),'[10]6.Valoración Control Corrupción'!$E18,'[10]5. Valoración de Controles'!$H18))</f>
        <v>El Jefe Inmediato verifica el acta de entrega de puesto de trabajo con sus respectivos soportes, remitida por el funcionario al momento de una desvinculación o traslado laboral.</v>
      </c>
      <c r="R18" s="145" t="str">
        <f>IF($H$18="","",
IF(OR($H$18="Corrupción",$H$18="Lavado de Activos",$H$18="Financiación del Terrorismo",$H$18="Trámites, OPAs y Consultas de Acceso a la Información Pública"),"No Aplica",'[10]5. Valoración de Controles'!$I18))</f>
        <v>Detectivo</v>
      </c>
      <c r="S18" s="145" t="str">
        <f>IF($H$18="","",
IF(OR($H$18="Corrupción",$H$18="Lavado de Activos",$H$18="Financiación del Terrorismo",$H$18="Trámites, OPAs y Consultas de Acceso a la Información Pública"),"No Aplica",'[10]5. Valoración de Controles'!$J18))</f>
        <v>Afecta probabilidad</v>
      </c>
      <c r="T18" s="145" t="str">
        <f>IF($H$18="","",
IF(OR($H$18="Corrupción",$H$18="Lavado de Activos",$H$18="Financiación del Terrorismo",$H$18="Trámites, OPAs y Consultas de Acceso a la Información Pública"),"No Aplica",'[10]5. Valoración de Controles'!$K18))</f>
        <v>Manual</v>
      </c>
      <c r="U18" s="145" t="str">
        <f>IF($H$18="","",
IF(OR($H$18="Corrupción",$H$18="Lavado de Activos",$H$18="Financiación del Terrorismo",$H$18="Trámites, OPAs y Consultas de Acceso a la Información Pública"),"No Aplica",'[10]5. Valoración de Controles'!$L18))</f>
        <v>Documentado</v>
      </c>
      <c r="V18" s="145" t="str">
        <f>IF($H$18="","",
IF(OR($H$18="Corrupción",$H$18="Lavado de Activos",$H$18="Financiación del Terrorismo",$H$18="Trámites, OPAs y Consultas de Acceso a la Información Pública"),"No Aplica",'[10]5. Valoración de Controles'!$M18))</f>
        <v>Continua</v>
      </c>
      <c r="W18" s="145" t="str">
        <f>IF($H$18="","",
IF(OR($H$18="Corrupción",$H$18="Lavado de Activos",$H$18="Financiación del Terrorismo",$H$18="Trámites, OPAs y Consultas de Acceso a la Información Pública"),"No Aplica",'[10]5. Valoración de Controles'!$N18))</f>
        <v>Con registro</v>
      </c>
      <c r="X18" s="146" t="str">
        <f>IF($H$18="","",
IF(OR($H$18="Corrupción",$H$18="Lavado de Activos",$H$18="Financiación del Terrorismo",$H$18="Trámites, OPAs y Consultas de Acceso a la Información Pública"),"No Aplica",'[10]5. Valoración de Controles'!$O18))</f>
        <v>Historias Laborales</v>
      </c>
      <c r="Y18" s="146" t="str">
        <f>IF($H$18="","",
IF(OR($H$18="Corrupción",$H$18="Lavado de Activos",$H$18="Financiación del Terrorismo",$H$18="Trámites, OPAs y Consultas de Acceso a la Información Pública"),"No Aplica",'[10]5. Valoración de Controles'!$P18))</f>
        <v>Acta de entrega firmada por el funcionario que recibe el puesto de trabajo, quien garantiza al jefe inmediato la entrega idonea del mismo.</v>
      </c>
      <c r="Z18" s="146" t="str">
        <f>IF($H$18="","",
IF(OR($H$18="Corrupción",$H$18="Lavado de Activos",$H$18="Financiación del Terrorismo",$H$18="Trámites, OPAs y Consultas de Acceso a la Información Pública"),"No Aplica",'[10]5. Valoración de Controles'!$Q18))</f>
        <v xml:space="preserve">Si el funcionario que recibe el puesto de trabajo no esta conforme con la entrega, el jefe inmediato solicita fortalecer dicha entrega y se condiciona el pago de nomina. </v>
      </c>
      <c r="AA18" s="43">
        <f>IF($H$18="","",
IF(OR($H$18="Corrupción",$H$18="Lavado de Activos",$H$18="Financiación del Terrorismo",$H$18="Trámites, OPAs y Consultas de Acceso a la Información Pública"),"No aplica",'[10]5. Valoración de Controles'!$R18))</f>
        <v>0.3</v>
      </c>
      <c r="AB18" s="141" t="str">
        <f>IF(H18="","",
IF(OR(H18="Corrupción",H18="Lavado de Activos",H18="Financiación del Terrorismo",H18="Trámites, OPAs y Consultas de Acceso a la Información Pública"),'[10]6.Valoración Control Corrupción'!W18:W20,
IF(OR(H18&lt;&gt;"Corrupción",H18&lt;&gt;"Lavado de Activos",H18&lt;&gt;"Financiación del Terrorismo",H18&lt;&gt;"Trámites, OPAs y Consultas de Acceso a la Información Pública"),IF(AC18="","",
IF(AND(AC18&gt;0,AC18&lt;0.4),"Muy Baja",
IF(AND(AC18&gt;=0.4,AC18&lt;0.6),"Baja",
IF(AND(AC18&gt;=0.6,AC18&lt;0.8),"Media",
IF(AND(AC18&gt;=0.8,AC18&lt;1),"Alta",
IF(AC18&gt;=1,"Muy Alta","")))))))))</f>
        <v>Muy Baja</v>
      </c>
      <c r="AC18" s="44">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IF('[10]5. Valoración de Controles'!U20&gt;0,'[10]5. Valoración de Controles'!U20,
IF('[10]5. Valoración de Controles'!U19&gt;0,'[10]5. Valoración de Controles'!U19,
IF('[10]5. Valoración de Controles'!U18&gt;0,'[10]5. Valoración de Controles'!U18,L18))))))</f>
        <v>0.29399999999999998</v>
      </c>
      <c r="AD18" s="141" t="str">
        <f>IF(H18="","",
IF(OR(H18="Corrupción",H18="Lavado de Activos",H18="Financiación del Terrorismo",H18="Trámites, OPAs y Consultas de Acceso a la Información Pública"),'[10]3. Impacto Riesgo de Corrupción'!Z18:Z20,
IF(OR(H18&lt;&gt;"Corrupción",H18&lt;&gt;"Lavado de Activos",H18&lt;&gt;"Financiación del Terrorismo",H18&lt;&gt;"Trámites, OPAs y Consultas de Acceso a la Información Pública"),
IF(AE18="","",
IF(AND(AE18&gt;0,AE18&lt;0.4),"Leve",
IF(AND(AE18&gt;=0.4,AE18&lt;0.6),"Menor",
IF(AND(AE18&gt;=0.6,AE18&lt;0.8),"Moderado",
IF(AND(AE18&gt;=0.8,AE18&lt;1),"Mayor",
IF(AE18&gt;=1,"Catastrófico","")))))))))</f>
        <v>Mayor</v>
      </c>
      <c r="AE18" s="44">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IF('[10]5. Valoración de Controles'!V20&gt;0,'[10]5. Valoración de Controles'!V20,
IF('[10]5. Valoración de Controles'!V19&gt;0,'[10]5. Valoración de Controles'!V19,
IF('[10]5. Valoración de Controles'!V18&gt;0,'[10]5. Valoración de Controles'!V18,O18))))))</f>
        <v>0.8</v>
      </c>
      <c r="AF18" s="143" t="str">
        <f t="shared" ref="AF18" si="6">IF(AND(AB18="Muy Alta",OR(AD18="Leve",AD18="Menor",AD18="Moderado",AD18="Mayor")),"Alto",
IF(AND(AB18="Alta",OR(AD18="Leve",AD18="Menor")),"Moderado",
IF(AND(AB18="Alta",OR(AD18="Moderado",AD18="Mayor")),"Alto",
IF(AND(AB18="Media",OR(AD18="Leve",AD18="Menor",AD18="Moderado")),"Moderado",
IF(AND(AB18="Media",OR(AD18="Mayor")),"Alto",
IF(AND(AB18="Baja",OR(AD18="Leve")),"Bajo",
IF(AND(OR(AB18="Baja",AB18="Improbable"),OR(AD18="Menor",AD18="Moderado")),"Moderado",
IF(AND(OR(AB18="Baja",AB18="Improbable"),AD18="Mayor"),"Alto",
IF(AND(AB18="Muy Baja",OR(AD18="Leve",AD18="Menor")),"Bajo",
IF(AND(OR(AB18="Muy Baja",AB18="Rara vez"),OR(AD18="Moderado")),"Moderado",
IF(AND(OR(AB18="Muy Baja",AB18="Rara vez"),AD18="Mayor"),"Alto",
IF(AND(OR(AB18="Casi seguro",AB18="Probable",AB18="Posible"),AD18="Mayor"),"Extremo",
IF(AND(AB18="Casi seguro",AD18="Moderado"),"Extremo",
IF(AND(OR(AB18="Probable",AB18="Posible"),OR(AD18="Moderado")),"Alto",
IF(AD18="Catastrófico","Extremo","")))))))))))))))</f>
        <v>Alto</v>
      </c>
      <c r="AG18" s="45" t="s">
        <v>50</v>
      </c>
      <c r="AH18" s="148" t="str">
        <f t="shared" ref="AH18" si="7">IF(AG18="Reducir (Mitigar)","Debe establecer el plan de acción a implementar para mitigar el nivel del riesgo",
IF(AG18="Reducir (Transferir)","No amerita plan de acción. Debe tercerizar la actividad que genera este riesgo o adquirir polizas para evitar responsabilidad economica, sin embargo mantiene la responsabilidad reputacional",
IF(AG18="Aceptar","No amerita plan de acción. Asuma las consecuencias de la materialización del riesgo",
IF(AG18="Evitar","No amerita plan de acción. No ejecute la actividad que genera el riesgo",
IF(AG18="Reducir","Debe establecer el plan de acción a implementar para mitigar el nivel del riesgo",
IF(AG18="Compartir","No amerita plan de acción. Comparta el riesgo con una parte interesada que pueda gestionarlo con mas eficacia",""))))))</f>
        <v>Debe establecer el plan de acción a implementar para mitigar el nivel del riesgo</v>
      </c>
      <c r="AI18" s="149" t="s">
        <v>129</v>
      </c>
      <c r="AJ18" s="150" t="s">
        <v>67</v>
      </c>
      <c r="AK18" s="151" t="str">
        <f t="shared" ref="AK18" si="8">IF(AI18="","","∑ Peso porcentual de cada acción definida")</f>
        <v>∑ Peso porcentual de cada acción definida</v>
      </c>
      <c r="AL18" s="152" t="s">
        <v>130</v>
      </c>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row>
    <row r="19" spans="1:67" ht="31.5" customHeight="1">
      <c r="A19" s="35"/>
      <c r="B19" s="140"/>
      <c r="C19" s="140"/>
      <c r="D19" s="140"/>
      <c r="E19" s="140"/>
      <c r="F19" s="140"/>
      <c r="G19" s="140"/>
      <c r="H19" s="140"/>
      <c r="I19" s="140"/>
      <c r="J19" s="140"/>
      <c r="K19" s="141"/>
      <c r="L19" s="142"/>
      <c r="M19" s="140"/>
      <c r="N19" s="141"/>
      <c r="O19" s="142"/>
      <c r="P19" s="143"/>
      <c r="Q19" s="144" t="str">
        <f>IF($H$18="","",
IF(OR($H$18="Corrupción",$H$18="Lavado de Activos",$H$18="Financiación del Terrorismo",$H$18="Trámites, OPAs y Consultas de Acceso a la Información Pública"),'[10]6.Valoración Control Corrupción'!$E19,'[10]5. Valoración de Controles'!$H19))</f>
        <v>El funcionario realiza el informe o charla en la que transfiere el conocimiento adquirido, producto de una capacitación brindada por el IDIGER mediante su Plan Institucional de Capacitación.</v>
      </c>
      <c r="R19" s="145" t="str">
        <f>IF($H$18="","",
IF(OR($H$18="Corrupción",$H$18="Lavado de Activos",$H$18="Financiación del Terrorismo",$H$18="Trámites, OPAs y Consultas de Acceso a la Información Pública"),"No Aplica",'[10]5. Valoración de Controles'!$I19))</f>
        <v>Detectivo</v>
      </c>
      <c r="S19" s="145" t="str">
        <f>IF($H$18="","",
IF(OR($H$18="Corrupción",$H$18="Lavado de Activos",$H$18="Financiación del Terrorismo",$H$18="Trámites, OPAs y Consultas de Acceso a la Información Pública"),"No Aplica",'[10]5. Valoración de Controles'!$J19))</f>
        <v>Afecta probabilidad</v>
      </c>
      <c r="T19" s="145" t="str">
        <f>IF($H$18="","",
IF(OR($H$18="Corrupción",$H$18="Lavado de Activos",$H$18="Financiación del Terrorismo",$H$18="Trámites, OPAs y Consultas de Acceso a la Información Pública"),"No Aplica",'[10]5. Valoración de Controles'!$K19))</f>
        <v>Manual</v>
      </c>
      <c r="U19" s="145" t="str">
        <f>IF($H$18="","",
IF(OR($H$18="Corrupción",$H$18="Lavado de Activos",$H$18="Financiación del Terrorismo",$H$18="Trámites, OPAs y Consultas de Acceso a la Información Pública"),"No Aplica",'[10]5. Valoración de Controles'!$L19))</f>
        <v>Documentado</v>
      </c>
      <c r="V19" s="145" t="str">
        <f>IF($H$18="","",
IF(OR($H$18="Corrupción",$H$18="Lavado de Activos",$H$18="Financiación del Terrorismo",$H$18="Trámites, OPAs y Consultas de Acceso a la Información Pública"),"No Aplica",'[10]5. Valoración de Controles'!$M19))</f>
        <v>Continua</v>
      </c>
      <c r="W19" s="145" t="str">
        <f>IF($H$18="","",
IF(OR($H$18="Corrupción",$H$18="Lavado de Activos",$H$18="Financiación del Terrorismo",$H$18="Trámites, OPAs y Consultas de Acceso a la Información Pública"),"No Aplica",'[10]5. Valoración de Controles'!$N19))</f>
        <v>Con registro</v>
      </c>
      <c r="X19" s="146" t="str">
        <f>IF($H$18="","",
IF(OR($H$18="Corrupción",$H$18="Lavado de Activos",$H$18="Financiación del Terrorismo",$H$18="Trámites, OPAs y Consultas de Acceso a la Información Pública"),"No Aplica",'[10]5. Valoración de Controles'!$O19))</f>
        <v>Historias Laborales</v>
      </c>
      <c r="Y19" s="146" t="str">
        <f>IF($H$18="","",
IF(OR($H$18="Corrupción",$H$18="Lavado de Activos",$H$18="Financiación del Terrorismo",$H$18="Trámites, OPAs y Consultas de Acceso a la Información Pública"),"No Aplica",'[10]5. Valoración de Controles'!$P19))</f>
        <v>Capacitación presencial o virtual para transferir el conocimiento a los funcionarios de la Entidad, o Elaboración de informe de los conocimientos adquiridos en la capacitación recibida.</v>
      </c>
      <c r="Z19" s="146" t="str">
        <f>IF($H$18="","",
IF(OR($H$18="Corrupción",$H$18="Lavado de Activos",$H$18="Financiación del Terrorismo",$H$18="Trámites, OPAs y Consultas de Acceso a la Información Pública"),"No Aplica",'[10]5. Valoración de Controles'!$Q19))</f>
        <v>El control no permite identificar desviaciones o diferencias.</v>
      </c>
      <c r="AA19" s="43">
        <f>IF($H$18="","",
IF(OR($H$18="Corrupción",$H$18="Lavado de Activos",$H$18="Financiación del Terrorismo",$H$18="Trámites, OPAs y Consultas de Acceso a la Información Pública"),"No aplica",'[10]5. Valoración de Controles'!$R19))</f>
        <v>0.3</v>
      </c>
      <c r="AB19" s="141"/>
      <c r="AC19" s="52"/>
      <c r="AD19" s="141"/>
      <c r="AE19" s="52"/>
      <c r="AF19" s="143"/>
      <c r="AG19" s="45"/>
      <c r="AH19" s="153"/>
      <c r="AI19" s="154"/>
      <c r="AJ19" s="155"/>
      <c r="AK19" s="156"/>
      <c r="AL19" s="155"/>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row>
    <row r="20" spans="1:67" ht="31.5" customHeight="1">
      <c r="A20" s="35"/>
      <c r="B20" s="140"/>
      <c r="C20" s="140"/>
      <c r="D20" s="140"/>
      <c r="E20" s="140"/>
      <c r="F20" s="140"/>
      <c r="G20" s="140"/>
      <c r="H20" s="140"/>
      <c r="I20" s="140"/>
      <c r="J20" s="140"/>
      <c r="K20" s="141"/>
      <c r="L20" s="142"/>
      <c r="M20" s="140"/>
      <c r="N20" s="141"/>
      <c r="O20" s="142"/>
      <c r="P20" s="143"/>
      <c r="Q20" s="144" t="str">
        <f>IF($H$18="","",
IF(OR($H$18="Corrupción",$H$18="Lavado de Activos",$H$18="Financiación del Terrorismo",$H$18="Trámites, OPAs y Consultas de Acceso a la Información Pública"),'[10]6.Valoración Control Corrupción'!$E20,'[10]5. Valoración de Controles'!$H20))</f>
        <v xml:space="preserve">  </v>
      </c>
      <c r="R20" s="145">
        <f>IF($H$18="","",
IF(OR($H$18="Corrupción",$H$18="Lavado de Activos",$H$18="Financiación del Terrorismo",$H$18="Trámites, OPAs y Consultas de Acceso a la Información Pública"),"No Aplica",'[10]5. Valoración de Controles'!$I20))</f>
        <v>0</v>
      </c>
      <c r="S20" s="145" t="str">
        <f>IF($H$18="","",
IF(OR($H$18="Corrupción",$H$18="Lavado de Activos",$H$18="Financiación del Terrorismo",$H$18="Trámites, OPAs y Consultas de Acceso a la Información Pública"),"No Aplica",'[10]5. Valoración de Controles'!$J20))</f>
        <v/>
      </c>
      <c r="T20" s="145">
        <f>IF($H$18="","",
IF(OR($H$18="Corrupción",$H$18="Lavado de Activos",$H$18="Financiación del Terrorismo",$H$18="Trámites, OPAs y Consultas de Acceso a la Información Pública"),"No Aplica",'[10]5. Valoración de Controles'!$K20))</f>
        <v>0</v>
      </c>
      <c r="U20" s="145">
        <f>IF($H$18="","",
IF(OR($H$18="Corrupción",$H$18="Lavado de Activos",$H$18="Financiación del Terrorismo",$H$18="Trámites, OPAs y Consultas de Acceso a la Información Pública"),"No Aplica",'[10]5. Valoración de Controles'!$L20))</f>
        <v>0</v>
      </c>
      <c r="V20" s="145">
        <f>IF($H$18="","",
IF(OR($H$18="Corrupción",$H$18="Lavado de Activos",$H$18="Financiación del Terrorismo",$H$18="Trámites, OPAs y Consultas de Acceso a la Información Pública"),"No Aplica",'[10]5. Valoración de Controles'!$M20))</f>
        <v>0</v>
      </c>
      <c r="W20" s="145">
        <f>IF($H$18="","",
IF(OR($H$18="Corrupción",$H$18="Lavado de Activos",$H$18="Financiación del Terrorismo",$H$18="Trámites, OPAs y Consultas de Acceso a la Información Pública"),"No Aplica",'[10]5. Valoración de Controles'!$N20))</f>
        <v>0</v>
      </c>
      <c r="X20" s="146">
        <f>IF($H$18="","",
IF(OR($H$18="Corrupción",$H$18="Lavado de Activos",$H$18="Financiación del Terrorismo",$H$18="Trámites, OPAs y Consultas de Acceso a la Información Pública"),"No Aplica",'[10]5. Valoración de Controles'!$O20))</f>
        <v>0</v>
      </c>
      <c r="Y20" s="146">
        <f>IF($H$18="","",
IF(OR($H$18="Corrupción",$H$18="Lavado de Activos",$H$18="Financiación del Terrorismo",$H$18="Trámites, OPAs y Consultas de Acceso a la Información Pública"),"No Aplica",'[10]5. Valoración de Controles'!$P20))</f>
        <v>0</v>
      </c>
      <c r="Z20" s="146">
        <f>IF($H$18="","",
IF(OR($H$18="Corrupción",$H$18="Lavado de Activos",$H$18="Financiación del Terrorismo",$H$18="Trámites, OPAs y Consultas de Acceso a la Información Pública"),"No Aplica",'[10]5. Valoración de Controles'!$Q20))</f>
        <v>0</v>
      </c>
      <c r="AA20" s="43" t="str">
        <f>IF($H$18="","",
IF(OR($H$18="Corrupción",$H$18="Lavado de Activos",$H$18="Financiación del Terrorismo",$H$18="Trámites, OPAs y Consultas de Acceso a la Información Pública"),"No aplica",'[10]5. Valoración de Controles'!$R20))</f>
        <v/>
      </c>
      <c r="AB20" s="141"/>
      <c r="AC20" s="52"/>
      <c r="AD20" s="141"/>
      <c r="AE20" s="52"/>
      <c r="AF20" s="143"/>
      <c r="AG20" s="45"/>
      <c r="AH20" s="153"/>
      <c r="AI20" s="154"/>
      <c r="AJ20" s="155"/>
      <c r="AK20" s="156"/>
      <c r="AL20" s="155"/>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row>
    <row r="21" spans="1:67" ht="31.5" customHeight="1">
      <c r="A21" s="35">
        <v>5</v>
      </c>
      <c r="B21" s="140" t="str">
        <f>'[10]2. Identificación del Riesgo'!B21:B23</f>
        <v>Gestión Administrativa</v>
      </c>
      <c r="C21" s="140" t="str">
        <f>IF('[10]2. Identificación del Riesgo'!C21:C23="","",'[10]2. Identificación del Riesgo'!C21:C23)</f>
        <v>Entrega de informes de actividades y/o terminación o cesión de contratos de prestación de servicios (contratistas).</v>
      </c>
      <c r="D21" s="140" t="str">
        <f>IF('[10]2. Identificación del Riesgo'!D21:D23="","",'[10]2. Identificación del Riesgo'!D21:D23)</f>
        <v>Afectación Económica (o presupuestal) y Reputacional</v>
      </c>
      <c r="E21" s="140" t="str">
        <f>IF('[10]2. Identificación del Riesgo'!E21:E23="","",'[10]2. Identificación del Riesgo'!E21:E23)</f>
        <v>por debilidades en la revisión de los productos entregados por los contratistas de prestación de servicios</v>
      </c>
      <c r="F21" s="140" t="str">
        <f>IF('[10]2. Identificación del Riesgo'!F21:F23="","",'[10]2. Identificación del Riesgo'!F21:F23)</f>
        <v>Debido a la falta de lineamientos y herramientas institucionalizados para una adecuada transferencia de conocimiento.</v>
      </c>
      <c r="G21" s="140" t="str">
        <f>IF('[10]2. Identificación del Riesgo'!G21:G23="","",'[10]2. Identificación del Riesgo'!G21:G23)</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21" s="140" t="str">
        <f>IF('[10]2. Identificación del Riesgo'!H21:H23="","",'[10]2. Identificación del Riesgo'!H21:H23)</f>
        <v>Fuga de Capital Intelectual</v>
      </c>
      <c r="I21" s="140" t="str">
        <f>IF('[10]2. Identificación del Riesgo'!I21:I23="","",'[10]2. Identificación del Riesgo'!I21:I23)</f>
        <v>Usuarios, productos y practicas, organizacionales</v>
      </c>
      <c r="J21" s="140" t="str">
        <f>IF('[10]2. Identificación del Riesgo'!J21:J23="","",'[10]2. Identificación del Riesgo'!J21:J23)</f>
        <v>Alta: La actividad que conlleva el riesgo se ejecuta mínimo 500 veces al año y máximo 5000 veces por año</v>
      </c>
      <c r="K21" s="141" t="str">
        <f>'[10]2. Identificación del Riesgo'!K21:K23</f>
        <v>Alta</v>
      </c>
      <c r="L21" s="142">
        <f>'[10]2. Identificación del Riesgo'!L21:L23</f>
        <v>0.8</v>
      </c>
      <c r="M21" s="140" t="str">
        <f>IF(OR('[10]2. Identificación del Riesgo'!H21:H23="Corrupción",'[10]2. Identificación del Riesgo'!H21:H23="Lavado de Activos",'[10]2. Identificación del Riesgo'!H21:H23="Financiación del Terrorismo",'[10]2. Identificación del Riesgo'!H21:H23="Trámites, OPAs y Consultas de Acceso a la Información Pública"),"No Aplica",
IF('[10]2. Identificación del Riesgo'!M21:M23="","",'[10]2. Identificación del Riesgo'!M21:M23))</f>
        <v>Reputacional: El riesgo afecta la imagen de la entidad internamente, de conocimiento general, nivel interno, de junta directiva y accionistas y/o de proveedores</v>
      </c>
      <c r="N21" s="141" t="str">
        <f>'[10]2. Identificación del Riesgo'!N21:N23</f>
        <v>Menor</v>
      </c>
      <c r="O21" s="142">
        <f>'[10]2. Identificación del Riesgo'!O21:O23</f>
        <v>0.4</v>
      </c>
      <c r="P21" s="143" t="str">
        <f>'[10]2. Identificación del Riesgo'!P21:P23</f>
        <v>Moderado</v>
      </c>
      <c r="Q21" s="144" t="str">
        <f>IF($H$21="","",
IF(OR($H$21="Corrupción",$H$21="Lavado de Activos",$H$21="Financiación del Terrorismo",$H$21="Trámites, OPAs y Consultas de Acceso a la Información Pública"),'[10]6.Valoración Control Corrupción'!$E21,'[10]5. Valoración de Controles'!$H21))</f>
        <v>El Supervisor del contrato verifica el informe de actividades y soportes entregados por el Contratista de prestación de servicios, de manera mensual.</v>
      </c>
      <c r="R21" s="145" t="str">
        <f>IF($H$21="","",
IF(OR($H$21="Corrupción",$H$21="Lavado de Activos",$H$21="Financiación del Terrorismo",$H$21="Trámites, OPAs y Consultas de Acceso a la Información Pública"),"No Aplica",'[10]5. Valoración de Controles'!$I21))</f>
        <v>Detectivo</v>
      </c>
      <c r="S21" s="145" t="str">
        <f>IF($H$21="","",
IF(OR($H$21="Corrupción",$H$21="Lavado de Activos",$H$21="Financiación del Terrorismo",$H$21="Trámites, OPAs y Consultas de Acceso a la Información Pública"),"No Aplica",'[10]5. Valoración de Controles'!$J21))</f>
        <v>Afecta probabilidad</v>
      </c>
      <c r="T21" s="145" t="str">
        <f>IF($H$21="","",
IF(OR($H$21="Corrupción",$H$21="Lavado de Activos",$H$21="Financiación del Terrorismo",$H$21="Trámites, OPAs y Consultas de Acceso a la Información Pública"),"No Aplica",'[10]5. Valoración de Controles'!$K21))</f>
        <v>Manual</v>
      </c>
      <c r="U21" s="145" t="str">
        <f>IF($H$21="","",
IF(OR($H$21="Corrupción",$H$21="Lavado de Activos",$H$21="Financiación del Terrorismo",$H$21="Trámites, OPAs y Consultas de Acceso a la Información Pública"),"No Aplica",'[10]5. Valoración de Controles'!$L21))</f>
        <v>Documentado</v>
      </c>
      <c r="V21" s="145" t="str">
        <f>IF($H$21="","",
IF(OR($H$21="Corrupción",$H$21="Lavado de Activos",$H$21="Financiación del Terrorismo",$H$21="Trámites, OPAs y Consultas de Acceso a la Información Pública"),"No Aplica",'[10]5. Valoración de Controles'!$M21))</f>
        <v>Continua</v>
      </c>
      <c r="W21" s="145" t="str">
        <f>IF($H$21="","",
IF(OR($H$21="Corrupción",$H$21="Lavado de Activos",$H$21="Financiación del Terrorismo",$H$21="Trámites, OPAs y Consultas de Acceso a la Información Pública"),"No Aplica",'[10]5. Valoración de Controles'!$N21))</f>
        <v>Con registro</v>
      </c>
      <c r="X21" s="146" t="str">
        <f>IF($H$21="","",
IF(OR($H$21="Corrupción",$H$21="Lavado de Activos",$H$21="Financiación del Terrorismo",$H$21="Trámites, OPAs y Consultas de Acceso a la Información Pública"),"No Aplica",'[10]5. Valoración de Controles'!$O21))</f>
        <v>Carpeta fisica de cada contrato de prestación de servicios. A nivel digital en el NAS administrado por la Dirección TIC.</v>
      </c>
      <c r="Y21" s="146" t="str">
        <f>IF($H$21="","",
IF(OR($H$21="Corrupción",$H$21="Lavado de Activos",$H$21="Financiación del Terrorismo",$H$21="Trámites, OPAs y Consultas de Acceso a la Información Pública"),"No Aplica",'[10]5. Valoración de Controles'!$P21))</f>
        <v>Informe de actividades mensuales de los contratistas de prestación de servicios.</v>
      </c>
      <c r="Z21" s="146" t="str">
        <f>IF($H$21="","",
IF(OR($H$21="Corrupción",$H$21="Lavado de Activos",$H$21="Financiación del Terrorismo",$H$21="Trámites, OPAs y Consultas de Acceso a la Información Pública"),"No Aplica",'[10]5. Valoración de Controles'!$Q21))</f>
        <v>En caso de que el supervisor identifique diferencias en las evidencias con respecto a las actividades reportadas, devuelve el informe para que el contratista realice los ajustes pertinentes.</v>
      </c>
      <c r="AA21" s="43">
        <f>IF($H$21="","",
IF(OR($H$21="Corrupción",$H$21="Lavado de Activos",$H$21="Financiación del Terrorismo",$H$21="Trámites, OPAs y Consultas de Acceso a la Información Pública"),"No aplica",'[10]5. Valoración de Controles'!$R21))</f>
        <v>0.3</v>
      </c>
      <c r="AB21" s="141" t="str">
        <f>IF(H21="","",
IF(OR(H21="Corrupción",H21="Lavado de Activos",H21="Financiación del Terrorismo",H21="Trámites, OPAs y Consultas de Acceso a la Información Pública"),'[10]6.Valoración Control Corrupción'!W21:W23,
IF(OR(H21&lt;&gt;"Corrupción",H21&lt;&gt;"Lavado de Activos",H21&lt;&gt;"Financiación del Terrorismo",H21&lt;&gt;"Trámites, OPAs y Consultas de Acceso a la Información Pública"),IF(AC21="","",
IF(AND(AC21&gt;0,AC21&lt;0.4),"Muy Baja",
IF(AND(AC21&gt;=0.4,AC21&lt;0.6),"Baja",
IF(AND(AC21&gt;=0.6,AC21&lt;0.8),"Media",
IF(AND(AC21&gt;=0.8,AC21&lt;1),"Alta",
IF(AC21&gt;=1,"Muy Alta","")))))))))</f>
        <v>Baja</v>
      </c>
      <c r="AC21" s="44">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IF('[10]5. Valoración de Controles'!U23&gt;0,'[10]5. Valoración de Controles'!U23,
IF('[10]5. Valoración de Controles'!U22&gt;0,'[10]5. Valoración de Controles'!U22,
IF('[10]5. Valoración de Controles'!U21&gt;0,'[10]5. Valoración de Controles'!U21,L21))))))</f>
        <v>0.56000000000000005</v>
      </c>
      <c r="AD21" s="141" t="str">
        <f>IF(H21="","",
IF(OR(H21="Corrupción",H21="Lavado de Activos",H21="Financiación del Terrorismo",H21="Trámites, OPAs y Consultas de Acceso a la Información Pública"),'[10]3. Impacto Riesgo de Corrupción'!Z21:Z23,
IF(OR(H21&lt;&gt;"Corrupción",H21&lt;&gt;"Lavado de Activos",H21&lt;&gt;"Financiación del Terrorismo",H21&lt;&gt;"Trámites, OPAs y Consultas de Acceso a la Información Pública"),
IF(AE21="","",
IF(AND(AE21&gt;0,AE21&lt;0.4),"Leve",
IF(AND(AE21&gt;=0.4,AE21&lt;0.6),"Menor",
IF(AND(AE21&gt;=0.6,AE21&lt;0.8),"Moderado",
IF(AND(AE21&gt;=0.8,AE21&lt;1),"Mayor",
IF(AE21&gt;=1,"Catastrófico","")))))))))</f>
        <v>Menor</v>
      </c>
      <c r="AE21" s="44">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IF('[10]5. Valoración de Controles'!V23&gt;0,'[10]5. Valoración de Controles'!V23,
IF('[10]5. Valoración de Controles'!V22&gt;0,'[10]5. Valoración de Controles'!V22,
IF('[10]5. Valoración de Controles'!V21&gt;0,'[10]5. Valoración de Controles'!V21,O21))))))</f>
        <v>0.4</v>
      </c>
      <c r="AF21" s="143" t="str">
        <f t="shared" ref="AF21" si="9">IF(AND(AB21="Muy Alta",OR(AD21="Leve",AD21="Menor",AD21="Moderado",AD21="Mayor")),"Alto",
IF(AND(AB21="Alta",OR(AD21="Leve",AD21="Menor")),"Moderado",
IF(AND(AB21="Alta",OR(AD21="Moderado",AD21="Mayor")),"Alto",
IF(AND(AB21="Media",OR(AD21="Leve",AD21="Menor",AD21="Moderado")),"Moderado",
IF(AND(AB21="Media",OR(AD21="Mayor")),"Alto",
IF(AND(AB21="Baja",OR(AD21="Leve")),"Bajo",
IF(AND(OR(AB21="Baja",AB21="Improbable"),OR(AD21="Menor",AD21="Moderado")),"Moderado",
IF(AND(OR(AB21="Baja",AB21="Improbable"),AD21="Mayor"),"Alto",
IF(AND(AB21="Muy Baja",OR(AD21="Leve",AD21="Menor")),"Bajo",
IF(AND(OR(AB21="Muy Baja",AB21="Rara vez"),OR(AD21="Moderado")),"Moderado",
IF(AND(OR(AB21="Muy Baja",AB21="Rara vez"),AD21="Mayor"),"Alto",
IF(AND(OR(AB21="Casi seguro",AB21="Probable",AB21="Posible"),AD21="Mayor"),"Extremo",
IF(AND(AB21="Casi seguro",AD21="Moderado"),"Extremo",
IF(AND(OR(AB21="Probable",AB21="Posible"),OR(AD21="Moderado")),"Alto",
IF(AD21="Catastrófico","Extremo","")))))))))))))))</f>
        <v>Moderado</v>
      </c>
      <c r="AG21" s="45" t="s">
        <v>48</v>
      </c>
      <c r="AH21" s="148" t="str">
        <f t="shared" ref="AH21" si="10">IF(AG21="Reducir (Mitigar)","Debe establecer el plan de acción a implementar para mitigar el nivel del riesgo",
IF(AG21="Reducir (Transferir)","No amerita plan de acción. Debe tercerizar la actividad que genera este riesgo o adquirir polizas para evitar responsabilidad economica, sin embargo mantiene la responsabilidad reputacional",
IF(AG21="Aceptar","No amerita plan de acción. Asuma las consecuencias de la materialización del riesgo",
IF(AG21="Evitar","No amerita plan de acción. No ejecute la actividad que genera el riesgo",
IF(AG21="Reducir","Debe establecer el plan de acción a implementar para mitigar el nivel del riesgo",
IF(AG21="Compartir","No amerita plan de acción. Comparta el riesgo con una parte interesada que pueda gestionarlo con mas eficacia",""))))))</f>
        <v>No amerita plan de acción. Asuma las consecuencias de la materialización del riesgo</v>
      </c>
      <c r="AI21" s="149"/>
      <c r="AJ21" s="150"/>
      <c r="AK21" s="151" t="str">
        <f t="shared" ref="AK21" si="11">IF(AI21="","","∑ Peso porcentual de cada acción definida")</f>
        <v/>
      </c>
      <c r="AL21" s="152"/>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row>
    <row r="22" spans="1:67" ht="31.5" customHeight="1">
      <c r="A22" s="35"/>
      <c r="B22" s="140"/>
      <c r="C22" s="140"/>
      <c r="D22" s="140"/>
      <c r="E22" s="140"/>
      <c r="F22" s="140"/>
      <c r="G22" s="140"/>
      <c r="H22" s="140"/>
      <c r="I22" s="140"/>
      <c r="J22" s="140"/>
      <c r="K22" s="141"/>
      <c r="L22" s="142"/>
      <c r="M22" s="140"/>
      <c r="N22" s="141"/>
      <c r="O22" s="142"/>
      <c r="P22" s="143"/>
      <c r="Q22" s="144" t="str">
        <f>IF($H$21="","",
IF(OR($H$21="Corrupción",$H$21="Lavado de Activos",$H$21="Financiación del Terrorismo",$H$21="Trámites, OPAs y Consultas de Acceso a la Información Pública"),'[10]6.Valoración Control Corrupción'!$E22,'[10]5. Valoración de Controles'!$H22))</f>
        <v xml:space="preserve">  </v>
      </c>
      <c r="R22" s="145">
        <f>IF($H$21="","",
IF(OR($H$21="Corrupción",$H$21="Lavado de Activos",$H$21="Financiación del Terrorismo",$H$21="Trámites, OPAs y Consultas de Acceso a la Información Pública"),"No Aplica",'[10]5. Valoración de Controles'!$I22))</f>
        <v>0</v>
      </c>
      <c r="S22" s="145" t="str">
        <f>IF($H$21="","",
IF(OR($H$21="Corrupción",$H$21="Lavado de Activos",$H$21="Financiación del Terrorismo",$H$21="Trámites, OPAs y Consultas de Acceso a la Información Pública"),"No Aplica",'[10]5. Valoración de Controles'!$J22))</f>
        <v/>
      </c>
      <c r="T22" s="145">
        <f>IF($H$21="","",
IF(OR($H$21="Corrupción",$H$21="Lavado de Activos",$H$21="Financiación del Terrorismo",$H$21="Trámites, OPAs y Consultas de Acceso a la Información Pública"),"No Aplica",'[10]5. Valoración de Controles'!$K22))</f>
        <v>0</v>
      </c>
      <c r="U22" s="145">
        <f>IF($H$21="","",
IF(OR($H$21="Corrupción",$H$21="Lavado de Activos",$H$21="Financiación del Terrorismo",$H$21="Trámites, OPAs y Consultas de Acceso a la Información Pública"),"No Aplica",'[10]5. Valoración de Controles'!$L22))</f>
        <v>0</v>
      </c>
      <c r="V22" s="145">
        <f>IF($H$21="","",
IF(OR($H$21="Corrupción",$H$21="Lavado de Activos",$H$21="Financiación del Terrorismo",$H$21="Trámites, OPAs y Consultas de Acceso a la Información Pública"),"No Aplica",'[10]5. Valoración de Controles'!$M22))</f>
        <v>0</v>
      </c>
      <c r="W22" s="145">
        <f>IF($H$21="","",
IF(OR($H$21="Corrupción",$H$21="Lavado de Activos",$H$21="Financiación del Terrorismo",$H$21="Trámites, OPAs y Consultas de Acceso a la Información Pública"),"No Aplica",'[10]5. Valoración de Controles'!$N22))</f>
        <v>0</v>
      </c>
      <c r="X22" s="146">
        <f>IF($H$21="","",
IF(OR($H$21="Corrupción",$H$21="Lavado de Activos",$H$21="Financiación del Terrorismo",$H$21="Trámites, OPAs y Consultas de Acceso a la Información Pública"),"No Aplica",'[10]5. Valoración de Controles'!$O22))</f>
        <v>0</v>
      </c>
      <c r="Y22" s="146">
        <f>IF($H$21="","",
IF(OR($H$21="Corrupción",$H$21="Lavado de Activos",$H$21="Financiación del Terrorismo",$H$21="Trámites, OPAs y Consultas de Acceso a la Información Pública"),"No Aplica",'[10]5. Valoración de Controles'!$P22))</f>
        <v>0</v>
      </c>
      <c r="Z22" s="146">
        <f>IF($H$21="","",
IF(OR($H$21="Corrupción",$H$21="Lavado de Activos",$H$21="Financiación del Terrorismo",$H$21="Trámites, OPAs y Consultas de Acceso a la Información Pública"),"No Aplica",'[10]5. Valoración de Controles'!$Q22))</f>
        <v>0</v>
      </c>
      <c r="AA22" s="43" t="str">
        <f>IF($H$21="","",
IF(OR($H$21="Corrupción",$H$21="Lavado de Activos",$H$21="Financiación del Terrorismo",$H$21="Trámites, OPAs y Consultas de Acceso a la Información Pública"),"No aplica",'[10]5. Valoración de Controles'!$R22))</f>
        <v/>
      </c>
      <c r="AB22" s="141"/>
      <c r="AC22" s="52"/>
      <c r="AD22" s="141"/>
      <c r="AE22" s="52"/>
      <c r="AF22" s="143"/>
      <c r="AG22" s="45"/>
      <c r="AH22" s="153"/>
      <c r="AI22" s="154"/>
      <c r="AJ22" s="155"/>
      <c r="AK22" s="156"/>
      <c r="AL22" s="155"/>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row>
    <row r="23" spans="1:67" ht="31.5" customHeight="1">
      <c r="A23" s="35"/>
      <c r="B23" s="140"/>
      <c r="C23" s="140"/>
      <c r="D23" s="140"/>
      <c r="E23" s="140"/>
      <c r="F23" s="140"/>
      <c r="G23" s="140"/>
      <c r="H23" s="140"/>
      <c r="I23" s="140"/>
      <c r="J23" s="140"/>
      <c r="K23" s="141"/>
      <c r="L23" s="142"/>
      <c r="M23" s="140"/>
      <c r="N23" s="141"/>
      <c r="O23" s="142"/>
      <c r="P23" s="143"/>
      <c r="Q23" s="144" t="str">
        <f>IF($H$21="","",
IF(OR($H$21="Corrupción",$H$21="Lavado de Activos",$H$21="Financiación del Terrorismo",$H$21="Trámites, OPAs y Consultas de Acceso a la Información Pública"),'[10]6.Valoración Control Corrupción'!$E23,'[10]5. Valoración de Controles'!$H23))</f>
        <v xml:space="preserve">  </v>
      </c>
      <c r="R23" s="145">
        <f>IF($H$21="","",
IF(OR($H$21="Corrupción",$H$21="Lavado de Activos",$H$21="Financiación del Terrorismo",$H$21="Trámites, OPAs y Consultas de Acceso a la Información Pública"),"No Aplica",'[10]5. Valoración de Controles'!$I23))</f>
        <v>0</v>
      </c>
      <c r="S23" s="145" t="str">
        <f>IF($H$21="","",
IF(OR($H$21="Corrupción",$H$21="Lavado de Activos",$H$21="Financiación del Terrorismo",$H$21="Trámites, OPAs y Consultas de Acceso a la Información Pública"),"No Aplica",'[10]5. Valoración de Controles'!$J23))</f>
        <v/>
      </c>
      <c r="T23" s="145">
        <f>IF($H$21="","",
IF(OR($H$21="Corrupción",$H$21="Lavado de Activos",$H$21="Financiación del Terrorismo",$H$21="Trámites, OPAs y Consultas de Acceso a la Información Pública"),"No Aplica",'[10]5. Valoración de Controles'!$K23))</f>
        <v>0</v>
      </c>
      <c r="U23" s="145">
        <f>IF($H$21="","",
IF(OR($H$21="Corrupción",$H$21="Lavado de Activos",$H$21="Financiación del Terrorismo",$H$21="Trámites, OPAs y Consultas de Acceso a la Información Pública"),"No Aplica",'[10]5. Valoración de Controles'!$L23))</f>
        <v>0</v>
      </c>
      <c r="V23" s="145">
        <f>IF($H$21="","",
IF(OR($H$21="Corrupción",$H$21="Lavado de Activos",$H$21="Financiación del Terrorismo",$H$21="Trámites, OPAs y Consultas de Acceso a la Información Pública"),"No Aplica",'[10]5. Valoración de Controles'!$M23))</f>
        <v>0</v>
      </c>
      <c r="W23" s="145">
        <f>IF($H$21="","",
IF(OR($H$21="Corrupción",$H$21="Lavado de Activos",$H$21="Financiación del Terrorismo",$H$21="Trámites, OPAs y Consultas de Acceso a la Información Pública"),"No Aplica",'[10]5. Valoración de Controles'!$N23))</f>
        <v>0</v>
      </c>
      <c r="X23" s="146">
        <f>IF($H$21="","",
IF(OR($H$21="Corrupción",$H$21="Lavado de Activos",$H$21="Financiación del Terrorismo",$H$21="Trámites, OPAs y Consultas de Acceso a la Información Pública"),"No Aplica",'[10]5. Valoración de Controles'!$O23))</f>
        <v>0</v>
      </c>
      <c r="Y23" s="146">
        <f>IF($H$21="","",
IF(OR($H$21="Corrupción",$H$21="Lavado de Activos",$H$21="Financiación del Terrorismo",$H$21="Trámites, OPAs y Consultas de Acceso a la Información Pública"),"No Aplica",'[10]5. Valoración de Controles'!$P23))</f>
        <v>0</v>
      </c>
      <c r="Z23" s="146">
        <f>IF($H$21="","",
IF(OR($H$21="Corrupción",$H$21="Lavado de Activos",$H$21="Financiación del Terrorismo",$H$21="Trámites, OPAs y Consultas de Acceso a la Información Pública"),"No Aplica",'[10]5. Valoración de Controles'!$Q23))</f>
        <v>0</v>
      </c>
      <c r="AA23" s="43" t="str">
        <f>IF($H$21="","",
IF(OR($H$21="Corrupción",$H$21="Lavado de Activos",$H$21="Financiación del Terrorismo",$H$21="Trámites, OPAs y Consultas de Acceso a la Información Pública"),"No aplica",'[10]5. Valoración de Controles'!$R23))</f>
        <v/>
      </c>
      <c r="AB23" s="141"/>
      <c r="AC23" s="52"/>
      <c r="AD23" s="141"/>
      <c r="AE23" s="52"/>
      <c r="AF23" s="143"/>
      <c r="AG23" s="45"/>
      <c r="AH23" s="153"/>
      <c r="AI23" s="154"/>
      <c r="AJ23" s="155"/>
      <c r="AK23" s="156"/>
      <c r="AL23" s="155"/>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row>
    <row r="24" spans="1:67" ht="31.5" customHeight="1">
      <c r="A24" s="35">
        <v>6</v>
      </c>
      <c r="B24" s="140" t="str">
        <f>'[10]2. Identificación del Riesgo'!B24:B26</f>
        <v>Gestión Administrativa</v>
      </c>
      <c r="C24" s="140" t="str">
        <f>IF('[10]2. Identificación del Riesgo'!C24:C26="","",'[10]2. Identificación del Riesgo'!C24:C26)</f>
        <v>Administración de carpetas compartidas y gestión de usuarios</v>
      </c>
      <c r="D24" s="140" t="str">
        <f>IF('[10]2. Identificación del Riesgo'!D24:D26="","",'[10]2. Identificación del Riesgo'!D24:D26)</f>
        <v>Afectación Económica o Presupuestal</v>
      </c>
      <c r="E24" s="140" t="str">
        <f>IF('[10]2. Identificación del Riesgo'!E24:E26="","",'[10]2. Identificación del Riesgo'!E24:E26)</f>
        <v>Accesos no autorizados</v>
      </c>
      <c r="F24" s="140" t="str">
        <f>IF('[10]2. Identificación del Riesgo'!F24:F26="","",'[10]2. Identificación del Riesgo'!F24:F26)</f>
        <v>Debilidad en la solicitud oportuna para la actualizacion de los permisos de la carpetas compartidas.</v>
      </c>
      <c r="G24" s="140" t="str">
        <f>IF('[10]2. Identificación del Riesgo'!G24:G26="","",'[10]2.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24" s="140" t="str">
        <f>IF('[10]2. Identificación del Riesgo'!H24:H26="","",'[10]2. Identificación del Riesgo'!H24:H26)</f>
        <v>Seguridad de la Información (Pérdida de Confidencialidad)</v>
      </c>
      <c r="I24" s="140" t="str">
        <f>IF('[10]2. Identificación del Riesgo'!I24:I26="","",'[10]2. Identificación del Riesgo'!I24:I26)</f>
        <v>Usuarios, productos y practicas, organizacionales</v>
      </c>
      <c r="J24" s="140" t="str">
        <f>IF('[10]2. Identificación del Riesgo'!J24:J26="","",'[10]2. Identificación del Riesgo'!J24:J26)</f>
        <v>Muy Alta: La actividad que conlleva el riesgo se ejecuta más de 5000 veces por año</v>
      </c>
      <c r="K24" s="141" t="str">
        <f>'[10]2. Identificación del Riesgo'!K24:K26</f>
        <v>Muy Alta</v>
      </c>
      <c r="L24" s="142">
        <f>'[10]2. Identificación del Riesgo'!L24:L26</f>
        <v>1</v>
      </c>
      <c r="M24" s="140" t="str">
        <f>IF(OR('[10]2. Identificación del Riesgo'!H24:H26="Corrupción",'[10]2. Identificación del Riesgo'!H24:H26="Lavado de Activos",'[10]2. Identificación del Riesgo'!H24:H26="Financiación del Terrorismo",'[10]2. Identificación del Riesgo'!H24:H26="Trámites, OPAs y Consultas de Acceso a la Información Pública"),"No Aplica",
IF('[10]2. Identificación del Riesgo'!M24:M26="","",'[10]2. Identificación del Riesgo'!M24:M26))</f>
        <v>Reputacional: El riesgo afecta la imagen de de la entidad con efecto publicitario sostenido a nivel de sector administrativo, nivel departamental o municipal</v>
      </c>
      <c r="N24" s="141" t="str">
        <f>'[10]2. Identificación del Riesgo'!N24:N26</f>
        <v>Mayor</v>
      </c>
      <c r="O24" s="142">
        <f>'[10]2. Identificación del Riesgo'!O24:O26</f>
        <v>0.8</v>
      </c>
      <c r="P24" s="143" t="str">
        <f>'[10]2. Identificación del Riesgo'!P24:P26</f>
        <v>Alto</v>
      </c>
      <c r="Q24" s="144" t="str">
        <f>IF($H$24="","",
IF(OR($H$24="Corrupción",$H$24="Lavado de Activos",$H$24="Financiación del Terrorismo",$H$24="Trámites, OPAs y Consultas de Acceso a la Información Pública"),'[10]6.Valoración Control Corrupción'!$E24,'[10]5. Valoración de Controles'!$H24))</f>
        <v>El subdirector, Jefe o personal delegado Solicita a través de la mesa de servicio y cuando sea necesario. el acceso a las carpetas compartidas, para el personal que considere pertinente.</v>
      </c>
      <c r="R24" s="145" t="str">
        <f>IF($H$24="","",
IF(OR($H$24="Corrupción",$H$24="Lavado de Activos",$H$24="Financiación del Terrorismo",$H$24="Trámites, OPAs y Consultas de Acceso a la Información Pública"),"No Aplica",'[10]5. Valoración de Controles'!$I24))</f>
        <v>Preventivo</v>
      </c>
      <c r="S24" s="145" t="str">
        <f>IF($H$24="","",
IF(OR($H$24="Corrupción",$H$24="Lavado de Activos",$H$24="Financiación del Terrorismo",$H$24="Trámites, OPAs y Consultas de Acceso a la Información Pública"),"No Aplica",'[10]5. Valoración de Controles'!$J24))</f>
        <v>Afecta probabilidad</v>
      </c>
      <c r="T24" s="145" t="str">
        <f>IF($H$24="","",
IF(OR($H$24="Corrupción",$H$24="Lavado de Activos",$H$24="Financiación del Terrorismo",$H$24="Trámites, OPAs y Consultas de Acceso a la Información Pública"),"No Aplica",'[10]5. Valoración de Controles'!$K24))</f>
        <v>Manual</v>
      </c>
      <c r="U24" s="145" t="str">
        <f>IF($H$24="","",
IF(OR($H$24="Corrupción",$H$24="Lavado de Activos",$H$24="Financiación del Terrorismo",$H$24="Trámites, OPAs y Consultas de Acceso a la Información Pública"),"No Aplica",'[10]5. Valoración de Controles'!$L24))</f>
        <v>Sin Documentar</v>
      </c>
      <c r="V24" s="145" t="str">
        <f>IF($H$24="","",
IF(OR($H$24="Corrupción",$H$24="Lavado de Activos",$H$24="Financiación del Terrorismo",$H$24="Trámites, OPAs y Consultas de Acceso a la Información Pública"),"No Aplica",'[10]5. Valoración de Controles'!$M24))</f>
        <v>Aleatoria</v>
      </c>
      <c r="W24" s="145" t="str">
        <f>IF($H$24="","",
IF(OR($H$24="Corrupción",$H$24="Lavado de Activos",$H$24="Financiación del Terrorismo",$H$24="Trámites, OPAs y Consultas de Acceso a la Información Pública"),"No Aplica",'[10]5. Valoración de Controles'!$N24))</f>
        <v>Con registro</v>
      </c>
      <c r="X24" s="146" t="str">
        <f>IF($H$24="","",
IF(OR($H$24="Corrupción",$H$24="Lavado de Activos",$H$24="Financiación del Terrorismo",$H$24="Trámites, OPAs y Consultas de Acceso a la Información Pública"),"No Aplica",'[10]5. Valoración de Controles'!$O24))</f>
        <v>Aplicativo o herramienta de mesa de servicio</v>
      </c>
      <c r="Y24" s="146" t="str">
        <f>IF($H$24="","",
IF(OR($H$24="Corrupción",$H$24="Lavado de Activos",$H$24="Financiación del Terrorismo",$H$24="Trámites, OPAs y Consultas de Acceso a la Información Pública"),"No Aplica",'[10]5. Valoración de Controles'!$P24))</f>
        <v>Propiedades de la carpeta donde se visualicen los usuarios con los permisos o reporte solicitado a la Oficina TICS.</v>
      </c>
      <c r="Z24" s="146" t="str">
        <f>IF($H$24="","",
IF(OR($H$24="Corrupción",$H$24="Lavado de Activos",$H$24="Financiación del Terrorismo",$H$24="Trámites, OPAs y Consultas de Acceso a la Información Pública"),"No Aplica",'[10]5. Valoración de Controles'!$Q24))</f>
        <v>Se corrigen y se resuelven inmediatamente si se detecta alguna inconsistencia.</v>
      </c>
      <c r="AA24" s="43">
        <f>IF($H$24="","",
IF(OR($H$24="Corrupción",$H$24="Lavado de Activos",$H$24="Financiación del Terrorismo",$H$24="Trámites, OPAs y Consultas de Acceso a la Información Pública"),"No aplica",'[10]5. Valoración de Controles'!$R24))</f>
        <v>0.4</v>
      </c>
      <c r="AB24" s="141" t="str">
        <f>IF(H24="","",
IF(OR(H24="Corrupción",H24="Lavado de Activos",H24="Financiación del Terrorismo",H24="Trámites, OPAs y Consultas de Acceso a la Información Pública"),'[10]6.Valoración Control Corrupción'!W24:W26,
IF(OR(H24&lt;&gt;"Corrupción",H24&lt;&gt;"Lavado de Activos",H24&lt;&gt;"Financiación del Terrorismo",H24&lt;&gt;"Trámites, OPAs y Consultas de Acceso a la Información Pública"),IF(AC24="","",
IF(AND(AC24&gt;0,AC24&lt;0.4),"Muy Baja",
IF(AND(AC24&gt;=0.4,AC24&lt;0.6),"Baja",
IF(AND(AC24&gt;=0.6,AC24&lt;0.8),"Media",
IF(AND(AC24&gt;=0.8,AC24&lt;1),"Alta",
IF(AC24&gt;=1,"Muy Alta","")))))))))</f>
        <v>Media</v>
      </c>
      <c r="AC24" s="44">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IF('[10]5. Valoración de Controles'!U26&gt;0,'[10]5. Valoración de Controles'!U26,
IF('[10]5. Valoración de Controles'!U25&gt;0,'[10]5. Valoración de Controles'!U25,
IF('[10]5. Valoración de Controles'!U24&gt;0,'[10]5. Valoración de Controles'!U24,L24))))))</f>
        <v>0.6</v>
      </c>
      <c r="AD24" s="141" t="str">
        <f>IF(H24="","",
IF(OR(H24="Corrupción",H24="Lavado de Activos",H24="Financiación del Terrorismo",H24="Trámites, OPAs y Consultas de Acceso a la Información Pública"),'[10]3. Impacto Riesgo de Corrupción'!Z24:Z26,
IF(OR(H24&lt;&gt;"Corrupción",H24&lt;&gt;"Lavado de Activos",H24&lt;&gt;"Financiación del Terrorismo",H24&lt;&gt;"Trámites, OPAs y Consultas de Acceso a la Información Pública"),
IF(AE24="","",
IF(AND(AE24&gt;0,AE24&lt;0.4),"Leve",
IF(AND(AE24&gt;=0.4,AE24&lt;0.6),"Menor",
IF(AND(AE24&gt;=0.6,AE24&lt;0.8),"Moderado",
IF(AND(AE24&gt;=0.8,AE24&lt;1),"Mayor",
IF(AE24&gt;=1,"Catastrófico","")))))))))</f>
        <v>Mayor</v>
      </c>
      <c r="AE24" s="44">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IF('[10]5. Valoración de Controles'!V26&gt;0,'[10]5. Valoración de Controles'!V26,
IF('[10]5. Valoración de Controles'!V25&gt;0,'[10]5. Valoración de Controles'!V25,
IF('[10]5. Valoración de Controles'!V24&gt;0,'[10]5. Valoración de Controles'!V24,O24))))))</f>
        <v>0.8</v>
      </c>
      <c r="AF24" s="143" t="str">
        <f t="shared" ref="AF24" si="12">IF(AND(AB24="Muy Alta",OR(AD24="Leve",AD24="Menor",AD24="Moderado",AD24="Mayor")),"Alto",
IF(AND(AB24="Alta",OR(AD24="Leve",AD24="Menor")),"Moderado",
IF(AND(AB24="Alta",OR(AD24="Moderado",AD24="Mayor")),"Alto",
IF(AND(AB24="Media",OR(AD24="Leve",AD24="Menor",AD24="Moderado")),"Moderado",
IF(AND(AB24="Media",OR(AD24="Mayor")),"Alto",
IF(AND(AB24="Baja",OR(AD24="Leve")),"Bajo",
IF(AND(OR(AB24="Baja",AB24="Improbable"),OR(AD24="Menor",AD24="Moderado")),"Moderado",
IF(AND(OR(AB24="Baja",AB24="Improbable"),AD24="Mayor"),"Alto",
IF(AND(AB24="Muy Baja",OR(AD24="Leve",AD24="Menor")),"Bajo",
IF(AND(OR(AB24="Muy Baja",AB24="Rara vez"),OR(AD24="Moderado")),"Moderado",
IF(AND(OR(AB24="Muy Baja",AB24="Rara vez"),AD24="Mayor"),"Alto",
IF(AND(OR(AB24="Casi seguro",AB24="Probable",AB24="Posible"),AD24="Mayor"),"Extremo",
IF(AND(AB24="Casi seguro",AD24="Moderado"),"Extremo",
IF(AND(OR(AB24="Probable",AB24="Posible"),OR(AD24="Moderado")),"Alto",
IF(AD24="Catastrófico","Extremo","")))))))))))))))</f>
        <v>Alto</v>
      </c>
      <c r="AG24" s="45" t="s">
        <v>50</v>
      </c>
      <c r="AH24" s="148" t="str">
        <f t="shared" ref="AH24" si="13">IF(AG24="Reducir (Mitigar)","Debe establecer el plan de acción a implementar para mitigar el nivel del riesgo",
IF(AG24="Reducir (Transferir)","No amerita plan de acción. Debe tercerizar la actividad que genera este riesgo o adquirir polizas para evitar responsabilidad economica, sin embargo mantiene la responsabilidad reputacional",
IF(AG24="Aceptar","No amerita plan de acción. Asuma las consecuencias de la materialización del riesgo",
IF(AG24="Evitar","No amerita plan de acción. No ejecute la actividad que genera el riesgo",
IF(AG24="Reducir","Debe establecer el plan de acción a implementar para mitigar el nivel del riesgo",
IF(AG24="Compartir","No amerita plan de acción. Comparta el riesgo con una parte interesada que pueda gestionarlo con mas eficacia",""))))))</f>
        <v>Debe establecer el plan de acción a implementar para mitigar el nivel del riesgo</v>
      </c>
      <c r="AI24" s="149" t="s">
        <v>69</v>
      </c>
      <c r="AJ24" s="150" t="s">
        <v>67</v>
      </c>
      <c r="AK24" s="151" t="str">
        <f t="shared" ref="AK24" si="14">IF(AI24="","","∑ Peso porcentual de cada acción definida")</f>
        <v>∑ Peso porcentual de cada acción definida</v>
      </c>
      <c r="AL24" s="152" t="s">
        <v>130</v>
      </c>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row>
    <row r="25" spans="1:67" ht="31.5" customHeight="1">
      <c r="A25" s="35"/>
      <c r="B25" s="140"/>
      <c r="C25" s="140"/>
      <c r="D25" s="140"/>
      <c r="E25" s="140"/>
      <c r="F25" s="140"/>
      <c r="G25" s="140"/>
      <c r="H25" s="140"/>
      <c r="I25" s="140"/>
      <c r="J25" s="140"/>
      <c r="K25" s="141"/>
      <c r="L25" s="142"/>
      <c r="M25" s="140"/>
      <c r="N25" s="141"/>
      <c r="O25" s="142"/>
      <c r="P25" s="143"/>
      <c r="Q25" s="144" t="str">
        <f>IF($H$24="","",
IF(OR($H$24="Corrupción",$H$24="Lavado de Activos",$H$24="Financiación del Terrorismo",$H$24="Trámites, OPAs y Consultas de Acceso a la Información Pública"),'[10]6.Valoración Control Corrupción'!$E25,'[10]5. Valoración de Controles'!$H25))</f>
        <v xml:space="preserve">  </v>
      </c>
      <c r="R25" s="145">
        <f>IF($H$24="","",
IF(OR($H$24="Corrupción",$H$24="Lavado de Activos",$H$24="Financiación del Terrorismo",$H$24="Trámites, OPAs y Consultas de Acceso a la Información Pública"),"No Aplica",'[10]5. Valoración de Controles'!$I25))</f>
        <v>0</v>
      </c>
      <c r="S25" s="145" t="str">
        <f>IF($H$24="","",
IF(OR($H$24="Corrupción",$H$24="Lavado de Activos",$H$24="Financiación del Terrorismo",$H$24="Trámites, OPAs y Consultas de Acceso a la Información Pública"),"No Aplica",'[10]5. Valoración de Controles'!$J25))</f>
        <v/>
      </c>
      <c r="T25" s="145">
        <f>IF($H$24="","",
IF(OR($H$24="Corrupción",$H$24="Lavado de Activos",$H$24="Financiación del Terrorismo",$H$24="Trámites, OPAs y Consultas de Acceso a la Información Pública"),"No Aplica",'[10]5. Valoración de Controles'!$K25))</f>
        <v>0</v>
      </c>
      <c r="U25" s="145">
        <f>IF($H$24="","",
IF(OR($H$24="Corrupción",$H$24="Lavado de Activos",$H$24="Financiación del Terrorismo",$H$24="Trámites, OPAs y Consultas de Acceso a la Información Pública"),"No Aplica",'[10]5. Valoración de Controles'!$L25))</f>
        <v>0</v>
      </c>
      <c r="V25" s="145">
        <f>IF($H$24="","",
IF(OR($H$24="Corrupción",$H$24="Lavado de Activos",$H$24="Financiación del Terrorismo",$H$24="Trámites, OPAs y Consultas de Acceso a la Información Pública"),"No Aplica",'[10]5. Valoración de Controles'!$M25))</f>
        <v>0</v>
      </c>
      <c r="W25" s="145">
        <f>IF($H$24="","",
IF(OR($H$24="Corrupción",$H$24="Lavado de Activos",$H$24="Financiación del Terrorismo",$H$24="Trámites, OPAs y Consultas de Acceso a la Información Pública"),"No Aplica",'[10]5. Valoración de Controles'!$N25))</f>
        <v>0</v>
      </c>
      <c r="X25" s="146">
        <f>IF($H$24="","",
IF(OR($H$24="Corrupción",$H$24="Lavado de Activos",$H$24="Financiación del Terrorismo",$H$24="Trámites, OPAs y Consultas de Acceso a la Información Pública"),"No Aplica",'[10]5. Valoración de Controles'!$O25))</f>
        <v>0</v>
      </c>
      <c r="Y25" s="146">
        <f>IF($H$24="","",
IF(OR($H$24="Corrupción",$H$24="Lavado de Activos",$H$24="Financiación del Terrorismo",$H$24="Trámites, OPAs y Consultas de Acceso a la Información Pública"),"No Aplica",'[10]5. Valoración de Controles'!$P25))</f>
        <v>0</v>
      </c>
      <c r="Z25" s="146">
        <f>IF($H$24="","",
IF(OR($H$24="Corrupción",$H$24="Lavado de Activos",$H$24="Financiación del Terrorismo",$H$24="Trámites, OPAs y Consultas de Acceso a la Información Pública"),"No Aplica",'[10]5. Valoración de Controles'!$Q25))</f>
        <v>0</v>
      </c>
      <c r="AA25" s="43" t="str">
        <f>IF($H$24="","",
IF(OR($H$24="Corrupción",$H$24="Lavado de Activos",$H$24="Financiación del Terrorismo",$H$24="Trámites, OPAs y Consultas de Acceso a la Información Pública"),"No aplica",'[10]5. Valoración de Controles'!$R25))</f>
        <v/>
      </c>
      <c r="AB25" s="141"/>
      <c r="AC25" s="52"/>
      <c r="AD25" s="141"/>
      <c r="AE25" s="52"/>
      <c r="AF25" s="143"/>
      <c r="AG25" s="45"/>
      <c r="AH25" s="153"/>
      <c r="AI25" s="154"/>
      <c r="AJ25" s="155"/>
      <c r="AK25" s="156"/>
      <c r="AL25" s="155"/>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row>
    <row r="26" spans="1:67" ht="31.5" customHeight="1">
      <c r="A26" s="35"/>
      <c r="B26" s="140"/>
      <c r="C26" s="140"/>
      <c r="D26" s="140"/>
      <c r="E26" s="140"/>
      <c r="F26" s="140"/>
      <c r="G26" s="140"/>
      <c r="H26" s="140"/>
      <c r="I26" s="140"/>
      <c r="J26" s="140"/>
      <c r="K26" s="141"/>
      <c r="L26" s="142"/>
      <c r="M26" s="140"/>
      <c r="N26" s="141"/>
      <c r="O26" s="142"/>
      <c r="P26" s="143"/>
      <c r="Q26" s="144" t="str">
        <f>IF($H$24="","",
IF(OR($H$24="Corrupción",$H$24="Lavado de Activos",$H$24="Financiación del Terrorismo",$H$24="Trámites, OPAs y Consultas de Acceso a la Información Pública"),'[10]6.Valoración Control Corrupción'!$E26,'[10]5. Valoración de Controles'!$H26))</f>
        <v xml:space="preserve">  </v>
      </c>
      <c r="R26" s="145">
        <f>IF($H$24="","",
IF(OR($H$24="Corrupción",$H$24="Lavado de Activos",$H$24="Financiación del Terrorismo",$H$24="Trámites, OPAs y Consultas de Acceso a la Información Pública"),"No Aplica",'[10]5. Valoración de Controles'!$I26))</f>
        <v>0</v>
      </c>
      <c r="S26" s="145" t="str">
        <f>IF($H$24="","",
IF(OR($H$24="Corrupción",$H$24="Lavado de Activos",$H$24="Financiación del Terrorismo",$H$24="Trámites, OPAs y Consultas de Acceso a la Información Pública"),"No Aplica",'[10]5. Valoración de Controles'!$J26))</f>
        <v/>
      </c>
      <c r="T26" s="145">
        <f>IF($H$24="","",
IF(OR($H$24="Corrupción",$H$24="Lavado de Activos",$H$24="Financiación del Terrorismo",$H$24="Trámites, OPAs y Consultas de Acceso a la Información Pública"),"No Aplica",'[10]5. Valoración de Controles'!$K26))</f>
        <v>0</v>
      </c>
      <c r="U26" s="145">
        <f>IF($H$24="","",
IF(OR($H$24="Corrupción",$H$24="Lavado de Activos",$H$24="Financiación del Terrorismo",$H$24="Trámites, OPAs y Consultas de Acceso a la Información Pública"),"No Aplica",'[10]5. Valoración de Controles'!$L26))</f>
        <v>0</v>
      </c>
      <c r="V26" s="145">
        <f>IF($H$24="","",
IF(OR($H$24="Corrupción",$H$24="Lavado de Activos",$H$24="Financiación del Terrorismo",$H$24="Trámites, OPAs y Consultas de Acceso a la Información Pública"),"No Aplica",'[10]5. Valoración de Controles'!$M26))</f>
        <v>0</v>
      </c>
      <c r="W26" s="145">
        <f>IF($H$24="","",
IF(OR($H$24="Corrupción",$H$24="Lavado de Activos",$H$24="Financiación del Terrorismo",$H$24="Trámites, OPAs y Consultas de Acceso a la Información Pública"),"No Aplica",'[10]5. Valoración de Controles'!$N26))</f>
        <v>0</v>
      </c>
      <c r="X26" s="146">
        <f>IF($H$24="","",
IF(OR($H$24="Corrupción",$H$24="Lavado de Activos",$H$24="Financiación del Terrorismo",$H$24="Trámites, OPAs y Consultas de Acceso a la Información Pública"),"No Aplica",'[10]5. Valoración de Controles'!$O26))</f>
        <v>0</v>
      </c>
      <c r="Y26" s="146">
        <f>IF($H$24="","",
IF(OR($H$24="Corrupción",$H$24="Lavado de Activos",$H$24="Financiación del Terrorismo",$H$24="Trámites, OPAs y Consultas de Acceso a la Información Pública"),"No Aplica",'[10]5. Valoración de Controles'!$P26))</f>
        <v>0</v>
      </c>
      <c r="Z26" s="146">
        <f>IF($H$24="","",
IF(OR($H$24="Corrupción",$H$24="Lavado de Activos",$H$24="Financiación del Terrorismo",$H$24="Trámites, OPAs y Consultas de Acceso a la Información Pública"),"No Aplica",'[10]5. Valoración de Controles'!$Q26))</f>
        <v>0</v>
      </c>
      <c r="AA26" s="43" t="str">
        <f>IF($H$24="","",
IF(OR($H$24="Corrupción",$H$24="Lavado de Activos",$H$24="Financiación del Terrorismo",$H$24="Trámites, OPAs y Consultas de Acceso a la Información Pública"),"No aplica",'[10]5. Valoración de Controles'!$R26))</f>
        <v/>
      </c>
      <c r="AB26" s="141"/>
      <c r="AC26" s="52"/>
      <c r="AD26" s="141"/>
      <c r="AE26" s="52"/>
      <c r="AF26" s="143"/>
      <c r="AG26" s="45"/>
      <c r="AH26" s="153"/>
      <c r="AI26" s="154"/>
      <c r="AJ26" s="155"/>
      <c r="AK26" s="156"/>
      <c r="AL26" s="155"/>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row>
    <row r="27" spans="1:67" ht="31.5" customHeight="1">
      <c r="A27" s="35">
        <v>7</v>
      </c>
      <c r="B27" s="140" t="str">
        <f>'[10]2. Identificación del Riesgo'!B27:B29</f>
        <v>Gestión Administrativa</v>
      </c>
      <c r="C27" s="140" t="str">
        <f>IF('[10]2. Identificación del Riesgo'!C27:C29="","",'[10]2. Identificación del Riesgo'!C27:C29)</f>
        <v>Trabajo en Casa y Teletrabajo</v>
      </c>
      <c r="D27" s="140" t="str">
        <f>IF('[10]2. Identificación del Riesgo'!D27:D29="","",'[10]2. Identificación del Riesgo'!D27:D29)</f>
        <v>Afectación Económica (o presupuestal) y Reputacional</v>
      </c>
      <c r="E27" s="140" t="str">
        <f>IF('[10]2. Identificación del Riesgo'!E27:E29="","",'[10]2. Identificación del Riesgo'!E27:E29)</f>
        <v>Instalación de software malicioso en los equipos de computo personales, cuando se realiza trabajo en casa o teletrabajo.</v>
      </c>
      <c r="F27" s="140" t="str">
        <f>IF('[10]2. Identificación del Riesgo'!F27:F29="","",'[10]2. Identificación del Riesgo'!F27:F29)</f>
        <v>Desconocimiento por parte de los procesos, de los riesgos de ciber seguridad.</v>
      </c>
      <c r="G27" s="140" t="str">
        <f>IF('[10]2. Identificación del Riesgo'!G27:G29="","",'[10]2.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27" s="140" t="str">
        <f>IF('[10]2. Identificación del Riesgo'!H27:H29="","",'[10]2. Identificación del Riesgo'!H27:H29)</f>
        <v>Seguridad de la Información (Pérdida de la Integridad)</v>
      </c>
      <c r="I27" s="140" t="str">
        <f>IF('[10]2. Identificación del Riesgo'!I27:I29="","",'[10]2. Identificación del Riesgo'!I27:I29)</f>
        <v>Usuarios, productos y practicas, organizacionales</v>
      </c>
      <c r="J27" s="140" t="str">
        <f>IF('[10]2. Identificación del Riesgo'!J27:J29="","",'[10]2. Identificación del Riesgo'!J27:J29)</f>
        <v>Muy Alta: La actividad que conlleva el riesgo se ejecuta más de 5000 veces por año</v>
      </c>
      <c r="K27" s="141" t="str">
        <f>'[10]2. Identificación del Riesgo'!K27:K29</f>
        <v>Muy Alta</v>
      </c>
      <c r="L27" s="142">
        <f>'[10]2. Identificación del Riesgo'!L27:L29</f>
        <v>1</v>
      </c>
      <c r="M27" s="140" t="str">
        <f>IF(OR('[10]2. Identificación del Riesgo'!H27:H29="Corrupción",'[10]2. Identificación del Riesgo'!H27:H29="Lavado de Activos",'[10]2. Identificación del Riesgo'!H27:H29="Financiación del Terrorismo",'[10]2. Identificación del Riesgo'!H27:H29="Trámites, OPAs y Consultas de Acceso a la Información Pública"),"No Aplica",
IF('[10]2. Identificación del Riesgo'!M27:M29="","",'[10]2. Identificación del Riesgo'!M27:M29))</f>
        <v>Reputacional: El riesgo afecta la imagen de de la entidad con efecto publicitario sostenido a nivel de sector administrativo, nivel departamental o municipal</v>
      </c>
      <c r="N27" s="141" t="str">
        <f>'[10]2. Identificación del Riesgo'!N27:N29</f>
        <v>Mayor</v>
      </c>
      <c r="O27" s="142">
        <f>'[10]2. Identificación del Riesgo'!O27:O29</f>
        <v>0.8</v>
      </c>
      <c r="P27" s="143" t="str">
        <f>'[10]2. Identificación del Riesgo'!P27:P29</f>
        <v>Alto</v>
      </c>
      <c r="Q27" s="144" t="str">
        <f>IF($H$27="","",
IF(OR($H$27="Corrupción",$H$27="Lavado de Activos",$H$27="Financiación del Terrorismo",$H$27="Trámites, OPAs y Consultas de Acceso a la Información Pública"),'[10]6.Valoración Control Corrupción'!$E27,'[10]5. Valoración de Controles'!$H27))</f>
        <v xml:space="preserve">  </v>
      </c>
      <c r="R27" s="145" t="str">
        <f>IF($H$27="","",
IF(OR($H$27="Corrupción",$H$27="Lavado de Activos",$H$27="Financiación del Terrorismo",$H$27="Trámites, OPAs y Consultas de Acceso a la Información Pública"),"No Aplica",'[10]5. Valoración de Controles'!$I27))</f>
        <v>Sin Control</v>
      </c>
      <c r="S27" s="145" t="str">
        <f>IF($H$27="","",
IF(OR($H$27="Corrupción",$H$27="Lavado de Activos",$H$27="Financiación del Terrorismo",$H$27="Trámites, OPAs y Consultas de Acceso a la Información Pública"),"No Aplica",'[10]5. Valoración de Controles'!$J27))</f>
        <v/>
      </c>
      <c r="T27" s="145">
        <f>IF($H$27="","",
IF(OR($H$27="Corrupción",$H$27="Lavado de Activos",$H$27="Financiación del Terrorismo",$H$27="Trámites, OPAs y Consultas de Acceso a la Información Pública"),"No Aplica",'[10]5. Valoración de Controles'!$K27))</f>
        <v>0</v>
      </c>
      <c r="U27" s="145">
        <f>IF($H$27="","",
IF(OR($H$27="Corrupción",$H$27="Lavado de Activos",$H$27="Financiación del Terrorismo",$H$27="Trámites, OPAs y Consultas de Acceso a la Información Pública"),"No Aplica",'[10]5. Valoración de Controles'!$L27))</f>
        <v>0</v>
      </c>
      <c r="V27" s="145">
        <f>IF($H$27="","",
IF(OR($H$27="Corrupción",$H$27="Lavado de Activos",$H$27="Financiación del Terrorismo",$H$27="Trámites, OPAs y Consultas de Acceso a la Información Pública"),"No Aplica",'[10]5. Valoración de Controles'!$M27))</f>
        <v>0</v>
      </c>
      <c r="W27" s="145">
        <f>IF($H$27="","",
IF(OR($H$27="Corrupción",$H$27="Lavado de Activos",$H$27="Financiación del Terrorismo",$H$27="Trámites, OPAs y Consultas de Acceso a la Información Pública"),"No Aplica",'[10]5. Valoración de Controles'!$N27))</f>
        <v>0</v>
      </c>
      <c r="X27" s="146">
        <f>IF($H$27="","",
IF(OR($H$27="Corrupción",$H$27="Lavado de Activos",$H$27="Financiación del Terrorismo",$H$27="Trámites, OPAs y Consultas de Acceso a la Información Pública"),"No Aplica",'[10]5. Valoración de Controles'!$O27))</f>
        <v>0</v>
      </c>
      <c r="Y27" s="146">
        <f>IF($H$27="","",
IF(OR($H$27="Corrupción",$H$27="Lavado de Activos",$H$27="Financiación del Terrorismo",$H$27="Trámites, OPAs y Consultas de Acceso a la Información Pública"),"No Aplica",'[10]5. Valoración de Controles'!$P27))</f>
        <v>0</v>
      </c>
      <c r="Z27" s="146">
        <f>IF($H$27="","",
IF(OR($H$27="Corrupción",$H$27="Lavado de Activos",$H$27="Financiación del Terrorismo",$H$27="Trámites, OPAs y Consultas de Acceso a la Información Pública"),"No Aplica",'[10]5. Valoración de Controles'!$Q27))</f>
        <v>0</v>
      </c>
      <c r="AA27" s="43" t="str">
        <f>IF($H$27="","",
IF(OR($H$27="Corrupción",$H$27="Lavado de Activos",$H$27="Financiación del Terrorismo",$H$27="Trámites, OPAs y Consultas de Acceso a la Información Pública"),"No aplica",'[10]5. Valoración de Controles'!$R27))</f>
        <v/>
      </c>
      <c r="AB27" s="141" t="str">
        <f>IF(H27="","",
IF(OR(H27="Corrupción",H27="Lavado de Activos",H27="Financiación del Terrorismo",H27="Trámites, OPAs y Consultas de Acceso a la Información Pública"),'[10]6.Valoración Control Corrupción'!W27:W29,
IF(OR(H27&lt;&gt;"Corrupción",H27&lt;&gt;"Lavado de Activos",H27&lt;&gt;"Financiación del Terrorismo",H27&lt;&gt;"Trámites, OPAs y Consultas de Acceso a la Información Pública"),IF(AC27="","",
IF(AND(AC27&gt;0,AC27&lt;0.4),"Muy Baja",
IF(AND(AC27&gt;=0.4,AC27&lt;0.6),"Baja",
IF(AND(AC27&gt;=0.6,AC27&lt;0.8),"Media",
IF(AND(AC27&gt;=0.8,AC27&lt;1),"Alta",
IF(AC27&gt;=1,"Muy Alta","")))))))))</f>
        <v>Muy Alta</v>
      </c>
      <c r="AC27" s="44">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IF('[10]5. Valoración de Controles'!U29&gt;0,'[10]5. Valoración de Controles'!U29,
IF('[10]5. Valoración de Controles'!U28&gt;0,'[10]5. Valoración de Controles'!U28,
IF('[10]5. Valoración de Controles'!U27&gt;0,'[10]5. Valoración de Controles'!U27,L27))))))</f>
        <v>1</v>
      </c>
      <c r="AD27" s="141" t="str">
        <f>IF(H27="","",
IF(OR(H27="Corrupción",H27="Lavado de Activos",H27="Financiación del Terrorismo",H27="Trámites, OPAs y Consultas de Acceso a la Información Pública"),'[10]3. Impacto Riesgo de Corrupción'!Z27:Z29,
IF(OR(H27&lt;&gt;"Corrupción",H27&lt;&gt;"Lavado de Activos",H27&lt;&gt;"Financiación del Terrorismo",H27&lt;&gt;"Trámites, OPAs y Consultas de Acceso a la Información Pública"),
IF(AE27="","",
IF(AND(AE27&gt;0,AE27&lt;0.4),"Leve",
IF(AND(AE27&gt;=0.4,AE27&lt;0.6),"Menor",
IF(AND(AE27&gt;=0.6,AE27&lt;0.8),"Moderado",
IF(AND(AE27&gt;=0.8,AE27&lt;1),"Mayor",
IF(AE27&gt;=1,"Catastrófico","")))))))))</f>
        <v>Mayor</v>
      </c>
      <c r="AE27" s="44">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IF('[10]5. Valoración de Controles'!V29&gt;0,'[10]5. Valoración de Controles'!V29,
IF('[10]5. Valoración de Controles'!V28&gt;0,'[10]5. Valoración de Controles'!V28,
IF('[10]5. Valoración de Controles'!V27&gt;0,'[10]5. Valoración de Controles'!V27,O27))))))</f>
        <v>0.8</v>
      </c>
      <c r="AF27" s="143" t="str">
        <f t="shared" ref="AF27" si="15">IF(AND(AB27="Muy Alta",OR(AD27="Leve",AD27="Menor",AD27="Moderado",AD27="Mayor")),"Alto",
IF(AND(AB27="Alta",OR(AD27="Leve",AD27="Menor")),"Moderado",
IF(AND(AB27="Alta",OR(AD27="Moderado",AD27="Mayor")),"Alto",
IF(AND(AB27="Media",OR(AD27="Leve",AD27="Menor",AD27="Moderado")),"Moderado",
IF(AND(AB27="Media",OR(AD27="Mayor")),"Alto",
IF(AND(AB27="Baja",OR(AD27="Leve")),"Bajo",
IF(AND(OR(AB27="Baja",AB27="Improbable"),OR(AD27="Menor",AD27="Moderado")),"Moderado",
IF(AND(OR(AB27="Baja",AB27="Improbable"),AD27="Mayor"),"Alto",
IF(AND(AB27="Muy Baja",OR(AD27="Leve",AD27="Menor")),"Bajo",
IF(AND(OR(AB27="Muy Baja",AB27="Rara vez"),OR(AD27="Moderado")),"Moderado",
IF(AND(OR(AB27="Muy Baja",AB27="Rara vez"),AD27="Mayor"),"Alto",
IF(AND(OR(AB27="Casi seguro",AB27="Probable",AB27="Posible"),AD27="Mayor"),"Extremo",
IF(AND(AB27="Casi seguro",AD27="Moderado"),"Extremo",
IF(AND(OR(AB27="Probable",AB27="Posible"),OR(AD27="Moderado")),"Alto",
IF(AD27="Catastrófico","Extremo","")))))))))))))))</f>
        <v>Alto</v>
      </c>
      <c r="AG27" s="45" t="s">
        <v>50</v>
      </c>
      <c r="AH27" s="148" t="str">
        <f t="shared" ref="AH27" si="16">IF(AG27="Reducir (Mitigar)","Debe establecer el plan de acción a implementar para mitigar el nivel del riesgo",
IF(AG27="Reducir (Transferir)","No amerita plan de acción. Debe tercerizar la actividad que genera este riesgo o adquirir polizas para evitar responsabilidad economica, sin embargo mantiene la responsabilidad reputacional",
IF(AG27="Aceptar","No amerita plan de acción. Asuma las consecuencias de la materialización del riesgo",
IF(AG27="Evitar","No amerita plan de acción. No ejecute la actividad que genera el riesgo",
IF(AG27="Reducir","Debe establecer el plan de acción a implementar para mitigar el nivel del riesgo",
IF(AG27="Compartir","No amerita plan de acción. Comparta el riesgo con una parte interesada que pueda gestionarlo con mas eficacia",""))))))</f>
        <v>Debe establecer el plan de acción a implementar para mitigar el nivel del riesgo</v>
      </c>
      <c r="AI27" s="149" t="s">
        <v>86</v>
      </c>
      <c r="AJ27" s="150" t="s">
        <v>71</v>
      </c>
      <c r="AK27" s="151" t="str">
        <f t="shared" ref="AK27" si="17">IF(AI27="","","∑ Peso porcentual de cada acción definida")</f>
        <v>∑ Peso porcentual de cada acción definida</v>
      </c>
      <c r="AL27" s="152" t="s">
        <v>130</v>
      </c>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row>
    <row r="28" spans="1:67" ht="31.5" customHeight="1">
      <c r="A28" s="35"/>
      <c r="B28" s="140"/>
      <c r="C28" s="140"/>
      <c r="D28" s="140"/>
      <c r="E28" s="140"/>
      <c r="F28" s="140"/>
      <c r="G28" s="140"/>
      <c r="H28" s="140"/>
      <c r="I28" s="140"/>
      <c r="J28" s="140"/>
      <c r="K28" s="141"/>
      <c r="L28" s="142"/>
      <c r="M28" s="140"/>
      <c r="N28" s="141"/>
      <c r="O28" s="142"/>
      <c r="P28" s="143"/>
      <c r="Q28" s="144" t="str">
        <f>IF($H$27="","",
IF(OR($H$27="Corrupción",$H$27="Lavado de Activos",$H$27="Financiación del Terrorismo",$H$27="Trámites, OPAs y Consultas de Acceso a la Información Pública"),'[10]6.Valoración Control Corrupción'!$E28,'[10]5. Valoración de Controles'!$H28))</f>
        <v xml:space="preserve">  </v>
      </c>
      <c r="R28" s="145">
        <f>IF($H$27="","",
IF(OR($H$27="Corrupción",$H$27="Lavado de Activos",$H$27="Financiación del Terrorismo",$H$27="Trámites, OPAs y Consultas de Acceso a la Información Pública"),"No Aplica",'[10]5. Valoración de Controles'!$I28))</f>
        <v>0</v>
      </c>
      <c r="S28" s="145" t="str">
        <f>IF($H$27="","",
IF(OR($H$27="Corrupción",$H$27="Lavado de Activos",$H$27="Financiación del Terrorismo",$H$27="Trámites, OPAs y Consultas de Acceso a la Información Pública"),"No Aplica",'[10]5. Valoración de Controles'!$J28))</f>
        <v/>
      </c>
      <c r="T28" s="145">
        <f>IF($H$27="","",
IF(OR($H$27="Corrupción",$H$27="Lavado de Activos",$H$27="Financiación del Terrorismo",$H$27="Trámites, OPAs y Consultas de Acceso a la Información Pública"),"No Aplica",'[10]5. Valoración de Controles'!$K28))</f>
        <v>0</v>
      </c>
      <c r="U28" s="145">
        <f>IF($H$27="","",
IF(OR($H$27="Corrupción",$H$27="Lavado de Activos",$H$27="Financiación del Terrorismo",$H$27="Trámites, OPAs y Consultas de Acceso a la Información Pública"),"No Aplica",'[10]5. Valoración de Controles'!$L28))</f>
        <v>0</v>
      </c>
      <c r="V28" s="145">
        <f>IF($H$27="","",
IF(OR($H$27="Corrupción",$H$27="Lavado de Activos",$H$27="Financiación del Terrorismo",$H$27="Trámites, OPAs y Consultas de Acceso a la Información Pública"),"No Aplica",'[10]5. Valoración de Controles'!$M28))</f>
        <v>0</v>
      </c>
      <c r="W28" s="145">
        <f>IF($H$27="","",
IF(OR($H$27="Corrupción",$H$27="Lavado de Activos",$H$27="Financiación del Terrorismo",$H$27="Trámites, OPAs y Consultas de Acceso a la Información Pública"),"No Aplica",'[10]5. Valoración de Controles'!$N28))</f>
        <v>0</v>
      </c>
      <c r="X28" s="146">
        <f>IF($H$27="","",
IF(OR($H$27="Corrupción",$H$27="Lavado de Activos",$H$27="Financiación del Terrorismo",$H$27="Trámites, OPAs y Consultas de Acceso a la Información Pública"),"No Aplica",'[10]5. Valoración de Controles'!$O28))</f>
        <v>0</v>
      </c>
      <c r="Y28" s="146">
        <f>IF($H$27="","",
IF(OR($H$27="Corrupción",$H$27="Lavado de Activos",$H$27="Financiación del Terrorismo",$H$27="Trámites, OPAs y Consultas de Acceso a la Información Pública"),"No Aplica",'[10]5. Valoración de Controles'!$P28))</f>
        <v>0</v>
      </c>
      <c r="Z28" s="146">
        <f>IF($H$27="","",
IF(OR($H$27="Corrupción",$H$27="Lavado de Activos",$H$27="Financiación del Terrorismo",$H$27="Trámites, OPAs y Consultas de Acceso a la Información Pública"),"No Aplica",'[10]5. Valoración de Controles'!$Q28))</f>
        <v>0</v>
      </c>
      <c r="AA28" s="43" t="str">
        <f>IF($H$27="","",
IF(OR($H$27="Corrupción",$H$27="Lavado de Activos",$H$27="Financiación del Terrorismo",$H$27="Trámites, OPAs y Consultas de Acceso a la Información Pública"),"No aplica",'[10]5. Valoración de Controles'!$R28))</f>
        <v/>
      </c>
      <c r="AB28" s="141"/>
      <c r="AC28" s="52"/>
      <c r="AD28" s="141"/>
      <c r="AE28" s="52"/>
      <c r="AF28" s="143"/>
      <c r="AG28" s="45"/>
      <c r="AH28" s="153"/>
      <c r="AI28" s="154"/>
      <c r="AJ28" s="155"/>
      <c r="AK28" s="156"/>
      <c r="AL28" s="155"/>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row>
    <row r="29" spans="1:67" ht="31.5" customHeight="1">
      <c r="A29" s="35"/>
      <c r="B29" s="140"/>
      <c r="C29" s="140"/>
      <c r="D29" s="140"/>
      <c r="E29" s="140"/>
      <c r="F29" s="140"/>
      <c r="G29" s="140"/>
      <c r="H29" s="140"/>
      <c r="I29" s="140"/>
      <c r="J29" s="140"/>
      <c r="K29" s="141"/>
      <c r="L29" s="142"/>
      <c r="M29" s="140"/>
      <c r="N29" s="141"/>
      <c r="O29" s="142"/>
      <c r="P29" s="143"/>
      <c r="Q29" s="144" t="str">
        <f>IF($H$27="","",
IF(OR($H$27="Corrupción",$H$27="Lavado de Activos",$H$27="Financiación del Terrorismo",$H$27="Trámites, OPAs y Consultas de Acceso a la Información Pública"),'[10]6.Valoración Control Corrupción'!$E29,'[10]5. Valoración de Controles'!$H29))</f>
        <v xml:space="preserve">  </v>
      </c>
      <c r="R29" s="145">
        <f>IF($H$27="","",
IF(OR($H$27="Corrupción",$H$27="Lavado de Activos",$H$27="Financiación del Terrorismo",$H$27="Trámites, OPAs y Consultas de Acceso a la Información Pública"),"No Aplica",'[10]5. Valoración de Controles'!$I29))</f>
        <v>0</v>
      </c>
      <c r="S29" s="145" t="str">
        <f>IF($H$27="","",
IF(OR($H$27="Corrupción",$H$27="Lavado de Activos",$H$27="Financiación del Terrorismo",$H$27="Trámites, OPAs y Consultas de Acceso a la Información Pública"),"No Aplica",'[10]5. Valoración de Controles'!$J29))</f>
        <v/>
      </c>
      <c r="T29" s="145">
        <f>IF($H$27="","",
IF(OR($H$27="Corrupción",$H$27="Lavado de Activos",$H$27="Financiación del Terrorismo",$H$27="Trámites, OPAs y Consultas de Acceso a la Información Pública"),"No Aplica",'[10]5. Valoración de Controles'!$K29))</f>
        <v>0</v>
      </c>
      <c r="U29" s="145">
        <f>IF($H$27="","",
IF(OR($H$27="Corrupción",$H$27="Lavado de Activos",$H$27="Financiación del Terrorismo",$H$27="Trámites, OPAs y Consultas de Acceso a la Información Pública"),"No Aplica",'[10]5. Valoración de Controles'!$L29))</f>
        <v>0</v>
      </c>
      <c r="V29" s="145">
        <f>IF($H$27="","",
IF(OR($H$27="Corrupción",$H$27="Lavado de Activos",$H$27="Financiación del Terrorismo",$H$27="Trámites, OPAs y Consultas de Acceso a la Información Pública"),"No Aplica",'[10]5. Valoración de Controles'!$M29))</f>
        <v>0</v>
      </c>
      <c r="W29" s="145">
        <f>IF($H$27="","",
IF(OR($H$27="Corrupción",$H$27="Lavado de Activos",$H$27="Financiación del Terrorismo",$H$27="Trámites, OPAs y Consultas de Acceso a la Información Pública"),"No Aplica",'[10]5. Valoración de Controles'!$N29))</f>
        <v>0</v>
      </c>
      <c r="X29" s="146">
        <f>IF($H$27="","",
IF(OR($H$27="Corrupción",$H$27="Lavado de Activos",$H$27="Financiación del Terrorismo",$H$27="Trámites, OPAs y Consultas de Acceso a la Información Pública"),"No Aplica",'[10]5. Valoración de Controles'!$O29))</f>
        <v>0</v>
      </c>
      <c r="Y29" s="146">
        <f>IF($H$27="","",
IF(OR($H$27="Corrupción",$H$27="Lavado de Activos",$H$27="Financiación del Terrorismo",$H$27="Trámites, OPAs y Consultas de Acceso a la Información Pública"),"No Aplica",'[10]5. Valoración de Controles'!$P29))</f>
        <v>0</v>
      </c>
      <c r="Z29" s="146">
        <f>IF($H$27="","",
IF(OR($H$27="Corrupción",$H$27="Lavado de Activos",$H$27="Financiación del Terrorismo",$H$27="Trámites, OPAs y Consultas de Acceso a la Información Pública"),"No Aplica",'[10]5. Valoración de Controles'!$Q29))</f>
        <v>0</v>
      </c>
      <c r="AA29" s="43" t="str">
        <f>IF($H$27="","",
IF(OR($H$27="Corrupción",$H$27="Lavado de Activos",$H$27="Financiación del Terrorismo",$H$27="Trámites, OPAs y Consultas de Acceso a la Información Pública"),"No aplica",'[10]5. Valoración de Controles'!$R29))</f>
        <v/>
      </c>
      <c r="AB29" s="141"/>
      <c r="AC29" s="52"/>
      <c r="AD29" s="141"/>
      <c r="AE29" s="52"/>
      <c r="AF29" s="143"/>
      <c r="AG29" s="45"/>
      <c r="AH29" s="153"/>
      <c r="AI29" s="154"/>
      <c r="AJ29" s="155"/>
      <c r="AK29" s="156"/>
      <c r="AL29" s="155"/>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row>
    <row r="30" spans="1:67" ht="31.5" customHeight="1">
      <c r="A30" s="35">
        <v>8</v>
      </c>
      <c r="B30" s="140" t="str">
        <f>'[10]2. Identificación del Riesgo'!B30:B32</f>
        <v/>
      </c>
      <c r="C30" s="140" t="str">
        <f>IF('[10]2. Identificación del Riesgo'!C30:C32="","",'[10]2. Identificación del Riesgo'!C30:C32)</f>
        <v/>
      </c>
      <c r="D30" s="140" t="str">
        <f>IF('[10]2. Identificación del Riesgo'!D30:D32="","",'[10]2. Identificación del Riesgo'!D30:D32)</f>
        <v/>
      </c>
      <c r="E30" s="140" t="str">
        <f>IF('[10]2. Identificación del Riesgo'!E30:E32="","",'[10]2. Identificación del Riesgo'!E30:E32)</f>
        <v/>
      </c>
      <c r="F30" s="140" t="str">
        <f>IF('[10]2. Identificación del Riesgo'!F30:F32="","",'[10]2. Identificación del Riesgo'!F30:F32)</f>
        <v/>
      </c>
      <c r="G30" s="140" t="str">
        <f>IF('[10]2. Identificación del Riesgo'!G30:G32="","",'[10]2. Identificación del Riesgo'!G30:G32)</f>
        <v/>
      </c>
      <c r="H30" s="140" t="str">
        <f>IF('[10]2. Identificación del Riesgo'!H30:H32="","",'[10]2. Identificación del Riesgo'!H30:H32)</f>
        <v/>
      </c>
      <c r="I30" s="140" t="str">
        <f>IF('[10]2. Identificación del Riesgo'!I30:I32="","",'[10]2. Identificación del Riesgo'!I30:I32)</f>
        <v/>
      </c>
      <c r="J30" s="140" t="str">
        <f>IF('[10]2. Identificación del Riesgo'!J30:J32="","",'[10]2. Identificación del Riesgo'!J30:J32)</f>
        <v/>
      </c>
      <c r="K30" s="141" t="str">
        <f>'[10]2. Identificación del Riesgo'!K30:K32</f>
        <v/>
      </c>
      <c r="L30" s="142" t="str">
        <f>'[10]2. Identificación del Riesgo'!L30:L32</f>
        <v/>
      </c>
      <c r="M30" s="140" t="str">
        <f>IF(OR('[10]2. Identificación del Riesgo'!H30:H32="Corrupción",'[10]2. Identificación del Riesgo'!H30:H32="Lavado de Activos",'[10]2. Identificación del Riesgo'!H30:H32="Financiación del Terrorismo",'[10]2. Identificación del Riesgo'!H30:H32="Trámites, OPAs y Consultas de Acceso a la Información Pública"),"No Aplica",
IF('[10]2. Identificación del Riesgo'!M30:M32="","",'[10]2. Identificación del Riesgo'!M30:M32))</f>
        <v/>
      </c>
      <c r="N30" s="141" t="str">
        <f>'[10]2. Identificación del Riesgo'!N30:N32</f>
        <v/>
      </c>
      <c r="O30" s="142" t="str">
        <f>'[10]2. Identificación del Riesgo'!O30:O32</f>
        <v/>
      </c>
      <c r="P30" s="143" t="str">
        <f>'[10]2. Identificación del Riesgo'!P30:P32</f>
        <v/>
      </c>
      <c r="Q30" s="144" t="str">
        <f>IF($H$30="","",
IF(OR($H$30="Corrupción",$H$30="Lavado de Activos",$H$30="Financiación del Terrorismo",$H$30="Trámites, OPAs y Consultas de Acceso a la Información Pública"),'[10]6.Valoración Control Corrupción'!$E30,'[10]5. Valoración de Controles'!$H30))</f>
        <v/>
      </c>
      <c r="R30" s="145" t="str">
        <f>IF($H$30="","",
IF(OR($H$30="Corrupción",$H$30="Lavado de Activos",$H$30="Financiación del Terrorismo",$H$30="Trámites, OPAs y Consultas de Acceso a la Información Pública"),"No Aplica",'[10]5. Valoración de Controles'!$I30))</f>
        <v/>
      </c>
      <c r="S30" s="145" t="str">
        <f>IF($H$30="","",
IF(OR($H$30="Corrupción",$H$30="Lavado de Activos",$H$30="Financiación del Terrorismo",$H$30="Trámites, OPAs y Consultas de Acceso a la Información Pública"),"No Aplica",'[10]5. Valoración de Controles'!$J30))</f>
        <v/>
      </c>
      <c r="T30" s="145" t="str">
        <f>IF($H$30="","",
IF(OR($H$30="Corrupción",$H$30="Lavado de Activos",$H$30="Financiación del Terrorismo",$H$30="Trámites, OPAs y Consultas de Acceso a la Información Pública"),"No Aplica",'[10]5. Valoración de Controles'!$K30))</f>
        <v/>
      </c>
      <c r="U30" s="145" t="str">
        <f>IF($H$30="","",
IF(OR($H$30="Corrupción",$H$30="Lavado de Activos",$H$30="Financiación del Terrorismo",$H$30="Trámites, OPAs y Consultas de Acceso a la Información Pública"),"No Aplica",'[10]5. Valoración de Controles'!$L30))</f>
        <v/>
      </c>
      <c r="V30" s="145" t="str">
        <f>IF($H$30="","",
IF(OR($H$30="Corrupción",$H$30="Lavado de Activos",$H$30="Financiación del Terrorismo",$H$30="Trámites, OPAs y Consultas de Acceso a la Información Pública"),"No Aplica",'[10]5. Valoración de Controles'!$M30))</f>
        <v/>
      </c>
      <c r="W30" s="145" t="str">
        <f>IF($H$30="","",
IF(OR($H$30="Corrupción",$H$30="Lavado de Activos",$H$30="Financiación del Terrorismo",$H$30="Trámites, OPAs y Consultas de Acceso a la Información Pública"),"No Aplica",'[10]5. Valoración de Controles'!$N30))</f>
        <v/>
      </c>
      <c r="X30" s="146" t="str">
        <f>IF($H$30="","",
IF(OR($H$30="Corrupción",$H$30="Lavado de Activos",$H$30="Financiación del Terrorismo",$H$30="Trámites, OPAs y Consultas de Acceso a la Información Pública"),"No Aplica",'[10]5. Valoración de Controles'!$O30))</f>
        <v/>
      </c>
      <c r="Y30" s="146" t="str">
        <f>IF($H$30="","",
IF(OR($H$30="Corrupción",$H$30="Lavado de Activos",$H$30="Financiación del Terrorismo",$H$30="Trámites, OPAs y Consultas de Acceso a la Información Pública"),"No Aplica",'[10]5. Valoración de Controles'!$P30))</f>
        <v/>
      </c>
      <c r="Z30" s="146" t="str">
        <f>IF($H$30="","",
IF(OR($H$30="Corrupción",$H$30="Lavado de Activos",$H$30="Financiación del Terrorismo",$H$30="Trámites, OPAs y Consultas de Acceso a la Información Pública"),"No Aplica",'[10]5. Valoración de Controles'!$Q30))</f>
        <v/>
      </c>
      <c r="AA30" s="43" t="str">
        <f>IF($H$30="","",
IF(OR($H$30="Corrupción",$H$30="Lavado de Activos",$H$30="Financiación del Terrorismo",$H$30="Trámites, OPAs y Consultas de Acceso a la Información Pública"),"No aplica",'[10]5. Valoración de Controles'!$R30))</f>
        <v/>
      </c>
      <c r="AB30" s="141" t="str">
        <f>IF(H30="","",
IF(OR(H30="Corrupción",H30="Lavado de Activos",H30="Financiación del Terrorismo",H30="Trámites, OPAs y Consultas de Acceso a la Información Pública"),'[10]6.Valoración Control Corrupción'!W30:W32,
IF(OR(H30&lt;&gt;"Corrupción",H30&lt;&gt;"Lavado de Activos",H30&lt;&gt;"Financiación del Terrorismo",H30&lt;&gt;"Trámites, OPAs y Consultas de Acceso a la Información Pública"),IF(AC30="","",
IF(AND(AC30&gt;0,AC30&lt;0.4),"Muy Baja",
IF(AND(AC30&gt;=0.4,AC30&lt;0.6),"Baja",
IF(AND(AC30&gt;=0.6,AC30&lt;0.8),"Media",
IF(AND(AC30&gt;=0.8,AC30&lt;1),"Alta",
IF(AC30&gt;=1,"Muy Alta","")))))))))</f>
        <v/>
      </c>
      <c r="AC30" s="44"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IF('[10]5. Valoración de Controles'!U32&gt;0,'[10]5. Valoración de Controles'!U32,
IF('[10]5. Valoración de Controles'!U31&gt;0,'[10]5. Valoración de Controles'!U31,
IF('[10]5. Valoración de Controles'!U30&gt;0,'[10]5. Valoración de Controles'!U30,L30))))))</f>
        <v/>
      </c>
      <c r="AD30" s="141" t="str">
        <f>IF(H30="","",
IF(OR(H30="Corrupción",H30="Lavado de Activos",H30="Financiación del Terrorismo",H30="Trámites, OPAs y Consultas de Acceso a la Información Pública"),'[10]3. Impacto Riesgo de Corrupción'!Z30:Z32,
IF(OR(H30&lt;&gt;"Corrupción",H30&lt;&gt;"Lavado de Activos",H30&lt;&gt;"Financiación del Terrorismo",H30&lt;&gt;"Trámites, OPAs y Consultas de Acceso a la Información Pública"),
IF(AE30="","",
IF(AND(AE30&gt;0,AE30&lt;0.4),"Leve",
IF(AND(AE30&gt;=0.4,AE30&lt;0.6),"Menor",
IF(AND(AE30&gt;=0.6,AE30&lt;0.8),"Moderado",
IF(AND(AE30&gt;=0.8,AE30&lt;1),"Mayor",
IF(AE30&gt;=1,"Catastrófico","")))))))))</f>
        <v/>
      </c>
      <c r="AE30" s="44"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IF('[10]5. Valoración de Controles'!V32&gt;0,'[10]5. Valoración de Controles'!V32,
IF('[10]5. Valoración de Controles'!V31&gt;0,'[10]5. Valoración de Controles'!V31,
IF('[10]5. Valoración de Controles'!V30&gt;0,'[10]5. Valoración de Controles'!V30,O30))))))</f>
        <v/>
      </c>
      <c r="AF30" s="143" t="str">
        <f t="shared" ref="AF30" si="18">IF(AND(AB30="Muy Alta",OR(AD30="Leve",AD30="Menor",AD30="Moderado",AD30="Mayor")),"Alto",
IF(AND(AB30="Alta",OR(AD30="Leve",AD30="Menor")),"Moderado",
IF(AND(AB30="Alta",OR(AD30="Moderado",AD30="Mayor")),"Alto",
IF(AND(AB30="Media",OR(AD30="Leve",AD30="Menor",AD30="Moderado")),"Moderado",
IF(AND(AB30="Media",OR(AD30="Mayor")),"Alto",
IF(AND(AB30="Baja",OR(AD30="Leve")),"Bajo",
IF(AND(OR(AB30="Baja",AB30="Improbable"),OR(AD30="Menor",AD30="Moderado")),"Moderado",
IF(AND(OR(AB30="Baja",AB30="Improbable"),AD30="Mayor"),"Alto",
IF(AND(AB30="Muy Baja",OR(AD30="Leve",AD30="Menor")),"Bajo",
IF(AND(OR(AB30="Muy Baja",AB30="Rara vez"),OR(AD30="Moderado")),"Moderado",
IF(AND(OR(AB30="Muy Baja",AB30="Rara vez"),AD30="Mayor"),"Alto",
IF(AND(OR(AB30="Casi seguro",AB30="Probable",AB30="Posible"),AD30="Mayor"),"Extremo",
IF(AND(AB30="Casi seguro",AD30="Moderado"),"Extremo",
IF(AND(OR(AB30="Probable",AB30="Posible"),OR(AD30="Moderado")),"Alto",
IF(AD30="Catastrófico","Extremo","")))))))))))))))</f>
        <v/>
      </c>
      <c r="AG30" s="147"/>
      <c r="AH30" s="148" t="str">
        <f t="shared" ref="AH30" si="19">IF(AG30="Reducir (Mitigar)","Debe establecer el plan de acción a implementar para mitigar el nivel del riesgo",
IF(AG30="Reducir (Transferir)","No amerita plan de acción. Debe tercerizar la actividad que genera este riesgo o adquirir polizas para evitar responsabilidad economica, sin embargo mantiene la responsabilidad reputacional",
IF(AG30="Aceptar","No amerita plan de acción. Asuma las consecuencias de la materialización del riesgo",
IF(AG30="Evitar","No amerita plan de acción. No ejecute la actividad que genera el riesgo",
IF(AG30="Reducir","Debe establecer el plan de acción a implementar para mitigar el nivel del riesgo",
IF(AG30="Compartir","No amerita plan de acción. Comparta el riesgo con una parte interesada que pueda gestionarlo con mas eficacia",""))))))</f>
        <v/>
      </c>
      <c r="AI30" s="149"/>
      <c r="AJ30" s="150"/>
      <c r="AK30" s="151" t="str">
        <f t="shared" ref="AK30" si="20">IF(AI30="","","∑ Peso porcentual de cada acción definida")</f>
        <v/>
      </c>
      <c r="AL30" s="152"/>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row>
    <row r="31" spans="1:67" ht="31.5" customHeight="1">
      <c r="A31" s="35"/>
      <c r="B31" s="140"/>
      <c r="C31" s="140"/>
      <c r="D31" s="140"/>
      <c r="E31" s="140"/>
      <c r="F31" s="140"/>
      <c r="G31" s="140"/>
      <c r="H31" s="140"/>
      <c r="I31" s="140"/>
      <c r="J31" s="140"/>
      <c r="K31" s="141"/>
      <c r="L31" s="142"/>
      <c r="M31" s="140"/>
      <c r="N31" s="141"/>
      <c r="O31" s="142"/>
      <c r="P31" s="143"/>
      <c r="Q31" s="144" t="str">
        <f>IF($H$30="","",
IF(OR($H$30="Corrupción",$H$30="Lavado de Activos",$H$30="Financiación del Terrorismo",$H$30="Trámites, OPAs y Consultas de Acceso a la Información Pública"),'[10]6.Valoración Control Corrupción'!$E31,'[10]5. Valoración de Controles'!$H31))</f>
        <v/>
      </c>
      <c r="R31" s="145" t="str">
        <f>IF($H$30="","",
IF(OR($H$30="Corrupción",$H$30="Lavado de Activos",$H$30="Financiación del Terrorismo",$H$30="Trámites, OPAs y Consultas de Acceso a la Información Pública"),"No Aplica",'[10]5. Valoración de Controles'!$I31))</f>
        <v/>
      </c>
      <c r="S31" s="145" t="str">
        <f>IF($H$30="","",
IF(OR($H$30="Corrupción",$H$30="Lavado de Activos",$H$30="Financiación del Terrorismo",$H$30="Trámites, OPAs y Consultas de Acceso a la Información Pública"),"No Aplica",'[10]5. Valoración de Controles'!$J31))</f>
        <v/>
      </c>
      <c r="T31" s="145" t="str">
        <f>IF($H$30="","",
IF(OR($H$30="Corrupción",$H$30="Lavado de Activos",$H$30="Financiación del Terrorismo",$H$30="Trámites, OPAs y Consultas de Acceso a la Información Pública"),"No Aplica",'[10]5. Valoración de Controles'!$K31))</f>
        <v/>
      </c>
      <c r="U31" s="145" t="str">
        <f>IF($H$30="","",
IF(OR($H$30="Corrupción",$H$30="Lavado de Activos",$H$30="Financiación del Terrorismo",$H$30="Trámites, OPAs y Consultas de Acceso a la Información Pública"),"No Aplica",'[10]5. Valoración de Controles'!$L31))</f>
        <v/>
      </c>
      <c r="V31" s="145" t="str">
        <f>IF($H$30="","",
IF(OR($H$30="Corrupción",$H$30="Lavado de Activos",$H$30="Financiación del Terrorismo",$H$30="Trámites, OPAs y Consultas de Acceso a la Información Pública"),"No Aplica",'[10]5. Valoración de Controles'!$M31))</f>
        <v/>
      </c>
      <c r="W31" s="145" t="str">
        <f>IF($H$30="","",
IF(OR($H$30="Corrupción",$H$30="Lavado de Activos",$H$30="Financiación del Terrorismo",$H$30="Trámites, OPAs y Consultas de Acceso a la Información Pública"),"No Aplica",'[10]5. Valoración de Controles'!$N31))</f>
        <v/>
      </c>
      <c r="X31" s="146" t="str">
        <f>IF($H$30="","",
IF(OR($H$30="Corrupción",$H$30="Lavado de Activos",$H$30="Financiación del Terrorismo",$H$30="Trámites, OPAs y Consultas de Acceso a la Información Pública"),"No Aplica",'[10]5. Valoración de Controles'!$O31))</f>
        <v/>
      </c>
      <c r="Y31" s="146" t="str">
        <f>IF($H$30="","",
IF(OR($H$30="Corrupción",$H$30="Lavado de Activos",$H$30="Financiación del Terrorismo",$H$30="Trámites, OPAs y Consultas de Acceso a la Información Pública"),"No Aplica",'[10]5. Valoración de Controles'!$P31))</f>
        <v/>
      </c>
      <c r="Z31" s="146" t="str">
        <f>IF($H$30="","",
IF(OR($H$30="Corrupción",$H$30="Lavado de Activos",$H$30="Financiación del Terrorismo",$H$30="Trámites, OPAs y Consultas de Acceso a la Información Pública"),"No Aplica",'[10]5. Valoración de Controles'!$Q31))</f>
        <v/>
      </c>
      <c r="AA31" s="43" t="str">
        <f>IF($H$30="","",
IF(OR($H$30="Corrupción",$H$30="Lavado de Activos",$H$30="Financiación del Terrorismo",$H$30="Trámites, OPAs y Consultas de Acceso a la Información Pública"),"No aplica",'[10]5. Valoración de Controles'!$R31))</f>
        <v/>
      </c>
      <c r="AB31" s="141"/>
      <c r="AC31" s="52"/>
      <c r="AD31" s="141"/>
      <c r="AE31" s="52"/>
      <c r="AF31" s="143"/>
      <c r="AG31" s="147"/>
      <c r="AH31" s="153"/>
      <c r="AI31" s="154"/>
      <c r="AJ31" s="155"/>
      <c r="AK31" s="156"/>
      <c r="AL31" s="155"/>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row>
    <row r="32" spans="1:67" ht="31.5" customHeight="1">
      <c r="A32" s="35"/>
      <c r="B32" s="140"/>
      <c r="C32" s="140"/>
      <c r="D32" s="140"/>
      <c r="E32" s="140"/>
      <c r="F32" s="140"/>
      <c r="G32" s="140"/>
      <c r="H32" s="140"/>
      <c r="I32" s="140"/>
      <c r="J32" s="140"/>
      <c r="K32" s="141"/>
      <c r="L32" s="142"/>
      <c r="M32" s="140"/>
      <c r="N32" s="141"/>
      <c r="O32" s="142"/>
      <c r="P32" s="143"/>
      <c r="Q32" s="144" t="str">
        <f>IF($H$30="","",
IF(OR($H$30="Corrupción",$H$30="Lavado de Activos",$H$30="Financiación del Terrorismo",$H$30="Trámites, OPAs y Consultas de Acceso a la Información Pública"),'[10]6.Valoración Control Corrupción'!$E32,'[10]5. Valoración de Controles'!$H32))</f>
        <v/>
      </c>
      <c r="R32" s="145" t="str">
        <f>IF($H$30="","",
IF(OR($H$30="Corrupción",$H$30="Lavado de Activos",$H$30="Financiación del Terrorismo",$H$30="Trámites, OPAs y Consultas de Acceso a la Información Pública"),"No Aplica",'[10]5. Valoración de Controles'!$I32))</f>
        <v/>
      </c>
      <c r="S32" s="145" t="str">
        <f>IF($H$30="","",
IF(OR($H$30="Corrupción",$H$30="Lavado de Activos",$H$30="Financiación del Terrorismo",$H$30="Trámites, OPAs y Consultas de Acceso a la Información Pública"),"No Aplica",'[10]5. Valoración de Controles'!$J32))</f>
        <v/>
      </c>
      <c r="T32" s="145" t="str">
        <f>IF($H$30="","",
IF(OR($H$30="Corrupción",$H$30="Lavado de Activos",$H$30="Financiación del Terrorismo",$H$30="Trámites, OPAs y Consultas de Acceso a la Información Pública"),"No Aplica",'[10]5. Valoración de Controles'!$K32))</f>
        <v/>
      </c>
      <c r="U32" s="145" t="str">
        <f>IF($H$30="","",
IF(OR($H$30="Corrupción",$H$30="Lavado de Activos",$H$30="Financiación del Terrorismo",$H$30="Trámites, OPAs y Consultas de Acceso a la Información Pública"),"No Aplica",'[10]5. Valoración de Controles'!$L32))</f>
        <v/>
      </c>
      <c r="V32" s="145" t="str">
        <f>IF($H$30="","",
IF(OR($H$30="Corrupción",$H$30="Lavado de Activos",$H$30="Financiación del Terrorismo",$H$30="Trámites, OPAs y Consultas de Acceso a la Información Pública"),"No Aplica",'[10]5. Valoración de Controles'!$M32))</f>
        <v/>
      </c>
      <c r="W32" s="145" t="str">
        <f>IF($H$30="","",
IF(OR($H$30="Corrupción",$H$30="Lavado de Activos",$H$30="Financiación del Terrorismo",$H$30="Trámites, OPAs y Consultas de Acceso a la Información Pública"),"No Aplica",'[10]5. Valoración de Controles'!$N32))</f>
        <v/>
      </c>
      <c r="X32" s="146" t="str">
        <f>IF($H$30="","",
IF(OR($H$30="Corrupción",$H$30="Lavado de Activos",$H$30="Financiación del Terrorismo",$H$30="Trámites, OPAs y Consultas de Acceso a la Información Pública"),"No Aplica",'[10]5. Valoración de Controles'!$O32))</f>
        <v/>
      </c>
      <c r="Y32" s="146" t="str">
        <f>IF($H$30="","",
IF(OR($H$30="Corrupción",$H$30="Lavado de Activos",$H$30="Financiación del Terrorismo",$H$30="Trámites, OPAs y Consultas de Acceso a la Información Pública"),"No Aplica",'[10]5. Valoración de Controles'!$P32))</f>
        <v/>
      </c>
      <c r="Z32" s="146" t="str">
        <f>IF($H$30="","",
IF(OR($H$30="Corrupción",$H$30="Lavado de Activos",$H$30="Financiación del Terrorismo",$H$30="Trámites, OPAs y Consultas de Acceso a la Información Pública"),"No Aplica",'[10]5. Valoración de Controles'!$Q32))</f>
        <v/>
      </c>
      <c r="AA32" s="43" t="str">
        <f>IF($H$30="","",
IF(OR($H$30="Corrupción",$H$30="Lavado de Activos",$H$30="Financiación del Terrorismo",$H$30="Trámites, OPAs y Consultas de Acceso a la Información Pública"),"No aplica",'[10]5. Valoración de Controles'!$R32))</f>
        <v/>
      </c>
      <c r="AB32" s="141"/>
      <c r="AC32" s="52"/>
      <c r="AD32" s="141"/>
      <c r="AE32" s="52"/>
      <c r="AF32" s="143"/>
      <c r="AG32" s="147"/>
      <c r="AH32" s="153"/>
      <c r="AI32" s="154"/>
      <c r="AJ32" s="155"/>
      <c r="AK32" s="156"/>
      <c r="AL32" s="155"/>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row>
    <row r="33" spans="1:67" ht="31.5" customHeight="1">
      <c r="A33" s="35">
        <v>9</v>
      </c>
      <c r="B33" s="140" t="str">
        <f>'[10]2. Identificación del Riesgo'!B33:B35</f>
        <v/>
      </c>
      <c r="C33" s="140" t="str">
        <f>IF('[10]2. Identificación del Riesgo'!C33:C35="","",'[10]2. Identificación del Riesgo'!C33:C35)</f>
        <v/>
      </c>
      <c r="D33" s="140" t="str">
        <f>IF('[10]2. Identificación del Riesgo'!D33:D35="","",'[10]2. Identificación del Riesgo'!D33:D35)</f>
        <v/>
      </c>
      <c r="E33" s="140" t="str">
        <f>IF('[10]2. Identificación del Riesgo'!E33:E35="","",'[10]2. Identificación del Riesgo'!E33:E35)</f>
        <v/>
      </c>
      <c r="F33" s="140" t="str">
        <f>IF('[10]2. Identificación del Riesgo'!F33:F35="","",'[10]2. Identificación del Riesgo'!F33:F35)</f>
        <v/>
      </c>
      <c r="G33" s="140" t="str">
        <f>IF('[10]2. Identificación del Riesgo'!G33:G35="","",'[10]2. Identificación del Riesgo'!G33:G35)</f>
        <v/>
      </c>
      <c r="H33" s="140" t="str">
        <f>IF('[10]2. Identificación del Riesgo'!H33:H35="","",'[10]2. Identificación del Riesgo'!H33:H35)</f>
        <v/>
      </c>
      <c r="I33" s="140" t="str">
        <f>IF('[10]2. Identificación del Riesgo'!I33:I35="","",'[10]2. Identificación del Riesgo'!I33:I35)</f>
        <v/>
      </c>
      <c r="J33" s="140" t="str">
        <f>IF('[10]2. Identificación del Riesgo'!J33:J35="","",'[10]2. Identificación del Riesgo'!J33:J35)</f>
        <v/>
      </c>
      <c r="K33" s="141" t="str">
        <f>'[10]2. Identificación del Riesgo'!K33:K35</f>
        <v/>
      </c>
      <c r="L33" s="142" t="str">
        <f>'[10]2. Identificación del Riesgo'!L33:L35</f>
        <v/>
      </c>
      <c r="M33" s="140" t="str">
        <f>IF(OR('[10]2. Identificación del Riesgo'!H33:H35="Corrupción",'[10]2. Identificación del Riesgo'!H33:H35="Lavado de Activos",'[10]2. Identificación del Riesgo'!H33:H35="Financiación del Terrorismo",'[10]2. Identificación del Riesgo'!H33:H35="Trámites, OPAs y Consultas de Acceso a la Información Pública"),"No Aplica",
IF('[10]2. Identificación del Riesgo'!M33:M35="","",'[10]2. Identificación del Riesgo'!M33:M35))</f>
        <v/>
      </c>
      <c r="N33" s="141" t="str">
        <f>'[10]2. Identificación del Riesgo'!N33:N35</f>
        <v/>
      </c>
      <c r="O33" s="142" t="str">
        <f>'[10]2. Identificación del Riesgo'!O33:O35</f>
        <v/>
      </c>
      <c r="P33" s="143" t="str">
        <f>'[10]2. Identificación del Riesgo'!P33:P35</f>
        <v/>
      </c>
      <c r="Q33" s="144" t="str">
        <f>IF($H$33="","",
IF(OR($H$33="Corrupción",$H$33="Lavado de Activos",$H$33="Financiación del Terrorismo",$H$33="Trámites, OPAs y Consultas de Acceso a la Información Pública"),'[10]6.Valoración Control Corrupción'!$E33,'[10]5. Valoración de Controles'!$H33))</f>
        <v/>
      </c>
      <c r="R33" s="145" t="str">
        <f>IF($H$33="","",
IF(OR($H$33="Corrupción",$H$33="Lavado de Activos",$H$33="Financiación del Terrorismo",$H$33="Trámites, OPAs y Consultas de Acceso a la Información Pública"),"No Aplica",'[10]5. Valoración de Controles'!$I33))</f>
        <v/>
      </c>
      <c r="S33" s="145" t="str">
        <f>IF($H$33="","",
IF(OR($H$33="Corrupción",$H$33="Lavado de Activos",$H$33="Financiación del Terrorismo",$H$33="Trámites, OPAs y Consultas de Acceso a la Información Pública"),"No Aplica",'[10]5. Valoración de Controles'!$J33))</f>
        <v/>
      </c>
      <c r="T33" s="145" t="str">
        <f>IF($H$33="","",
IF(OR($H$33="Corrupción",$H$33="Lavado de Activos",$H$33="Financiación del Terrorismo",$H$33="Trámites, OPAs y Consultas de Acceso a la Información Pública"),"No Aplica",'[10]5. Valoración de Controles'!$K33))</f>
        <v/>
      </c>
      <c r="U33" s="145" t="str">
        <f>IF($H$33="","",
IF(OR($H$33="Corrupción",$H$33="Lavado de Activos",$H$33="Financiación del Terrorismo",$H$33="Trámites, OPAs y Consultas de Acceso a la Información Pública"),"No Aplica",'[10]5. Valoración de Controles'!$L33))</f>
        <v/>
      </c>
      <c r="V33" s="145" t="str">
        <f>IF($H$33="","",
IF(OR($H$33="Corrupción",$H$33="Lavado de Activos",$H$33="Financiación del Terrorismo",$H$33="Trámites, OPAs y Consultas de Acceso a la Información Pública"),"No Aplica",'[10]5. Valoración de Controles'!$M33))</f>
        <v/>
      </c>
      <c r="W33" s="145" t="str">
        <f>IF($H$33="","",
IF(OR($H$33="Corrupción",$H$33="Lavado de Activos",$H$33="Financiación del Terrorismo",$H$33="Trámites, OPAs y Consultas de Acceso a la Información Pública"),"No Aplica",'[10]5. Valoración de Controles'!$N33))</f>
        <v/>
      </c>
      <c r="X33" s="146" t="str">
        <f>IF($H$33="","",
IF(OR($H$33="Corrupción",$H$33="Lavado de Activos",$H$33="Financiación del Terrorismo",$H$33="Trámites, OPAs y Consultas de Acceso a la Información Pública"),"No Aplica",'[10]5. Valoración de Controles'!$O33))</f>
        <v/>
      </c>
      <c r="Y33" s="146" t="str">
        <f>IF($H$33="","",
IF(OR($H$33="Corrupción",$H$33="Lavado de Activos",$H$33="Financiación del Terrorismo",$H$33="Trámites, OPAs y Consultas de Acceso a la Información Pública"),"No Aplica",'[10]5. Valoración de Controles'!$P33))</f>
        <v/>
      </c>
      <c r="Z33" s="146" t="str">
        <f>IF($H$33="","",
IF(OR($H$33="Corrupción",$H$33="Lavado de Activos",$H$33="Financiación del Terrorismo",$H$33="Trámites, OPAs y Consultas de Acceso a la Información Pública"),"No Aplica",'[10]5. Valoración de Controles'!$Q33))</f>
        <v/>
      </c>
      <c r="AA33" s="43" t="str">
        <f>IF($H$33="","",
IF(OR($H$33="Corrupción",$H$33="Lavado de Activos",$H$33="Financiación del Terrorismo",$H$33="Trámites, OPAs y Consultas de Acceso a la Información Pública"),"No aplica",'[10]5. Valoración de Controles'!$R33))</f>
        <v/>
      </c>
      <c r="AB33" s="141" t="str">
        <f>IF(H33="","",
IF(OR(H33="Corrupción",H33="Lavado de Activos",H33="Financiación del Terrorismo",H33="Trámites, OPAs y Consultas de Acceso a la Información Pública"),'[10]6.Valoración Control Corrupción'!W33:W35,
IF(OR(H33&lt;&gt;"Corrupción",H33&lt;&gt;"Lavado de Activos",H33&lt;&gt;"Financiación del Terrorismo",H33&lt;&gt;"Trámites, OPAs y Consultas de Acceso a la Información Pública"),IF(AC33="","",
IF(AND(AC33&gt;0,AC33&lt;0.4),"Muy Baja",
IF(AND(AC33&gt;=0.4,AC33&lt;0.6),"Baja",
IF(AND(AC33&gt;=0.6,AC33&lt;0.8),"Media",
IF(AND(AC33&gt;=0.8,AC33&lt;1),"Alta",
IF(AC33&gt;=1,"Muy Alta","")))))))))</f>
        <v/>
      </c>
      <c r="AC33" s="44"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IF('[10]5. Valoración de Controles'!U35&gt;0,'[10]5. Valoración de Controles'!U35,
IF('[10]5. Valoración de Controles'!U34&gt;0,'[10]5. Valoración de Controles'!U34,
IF('[10]5. Valoración de Controles'!U33&gt;0,'[10]5. Valoración de Controles'!U33,L33))))))</f>
        <v/>
      </c>
      <c r="AD33" s="141" t="str">
        <f>IF(H33="","",
IF(OR(H33="Corrupción",H33="Lavado de Activos",H33="Financiación del Terrorismo",H33="Trámites, OPAs y Consultas de Acceso a la Información Pública"),'[10]3. Impacto Riesgo de Corrupción'!Z33:Z35,
IF(OR(H33&lt;&gt;"Corrupción",H33&lt;&gt;"Lavado de Activos",H33&lt;&gt;"Financiación del Terrorismo",H33&lt;&gt;"Trámites, OPAs y Consultas de Acceso a la Información Pública"),
IF(AE33="","",
IF(AND(AE33&gt;0,AE33&lt;0.4),"Leve",
IF(AND(AE33&gt;=0.4,AE33&lt;0.6),"Menor",
IF(AND(AE33&gt;=0.6,AE33&lt;0.8),"Moderado",
IF(AND(AE33&gt;=0.8,AE33&lt;1),"Mayor",
IF(AE33&gt;=1,"Catastrófico","")))))))))</f>
        <v/>
      </c>
      <c r="AE33" s="44"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IF('[10]5. Valoración de Controles'!V35&gt;0,'[10]5. Valoración de Controles'!V35,
IF('[10]5. Valoración de Controles'!V34&gt;0,'[10]5. Valoración de Controles'!V34,
IF('[10]5. Valoración de Controles'!V33&gt;0,'[10]5. Valoración de Controles'!V33,O33))))))</f>
        <v/>
      </c>
      <c r="AF33" s="143" t="str">
        <f t="shared" ref="AF33" si="21">IF(AND(AB33="Muy Alta",OR(AD33="Leve",AD33="Menor",AD33="Moderado",AD33="Mayor")),"Alto",
IF(AND(AB33="Alta",OR(AD33="Leve",AD33="Menor")),"Moderado",
IF(AND(AB33="Alta",OR(AD33="Moderado",AD33="Mayor")),"Alto",
IF(AND(AB33="Media",OR(AD33="Leve",AD33="Menor",AD33="Moderado")),"Moderado",
IF(AND(AB33="Media",OR(AD33="Mayor")),"Alto",
IF(AND(AB33="Baja",OR(AD33="Leve")),"Bajo",
IF(AND(OR(AB33="Baja",AB33="Improbable"),OR(AD33="Menor",AD33="Moderado")),"Moderado",
IF(AND(OR(AB33="Baja",AB33="Improbable"),AD33="Mayor"),"Alto",
IF(AND(AB33="Muy Baja",OR(AD33="Leve",AD33="Menor")),"Bajo",
IF(AND(OR(AB33="Muy Baja",AB33="Rara vez"),OR(AD33="Moderado")),"Moderado",
IF(AND(OR(AB33="Muy Baja",AB33="Rara vez"),AD33="Mayor"),"Alto",
IF(AND(OR(AB33="Casi seguro",AB33="Probable",AB33="Posible"),AD33="Mayor"),"Extremo",
IF(AND(AB33="Casi seguro",AD33="Moderado"),"Extremo",
IF(AND(OR(AB33="Probable",AB33="Posible"),OR(AD33="Moderado")),"Alto",
IF(AD33="Catastrófico","Extremo","")))))))))))))))</f>
        <v/>
      </c>
      <c r="AG33" s="147"/>
      <c r="AH33" s="148" t="str">
        <f t="shared" ref="AH33" si="22">IF(AG33="Reducir (Mitigar)","Debe establecer el plan de acción a implementar para mitigar el nivel del riesgo",
IF(AG33="Reducir (Transferir)","No amerita plan de acción. Debe tercerizar la actividad que genera este riesgo o adquirir polizas para evitar responsabilidad economica, sin embargo mantiene la responsabilidad reputacional",
IF(AG33="Aceptar","No amerita plan de acción. Asuma las consecuencias de la materialización del riesgo",
IF(AG33="Evitar","No amerita plan de acción. No ejecute la actividad que genera el riesgo",
IF(AG33="Reducir","Debe establecer el plan de acción a implementar para mitigar el nivel del riesgo",
IF(AG33="Compartir","No amerita plan de acción. Comparta el riesgo con una parte interesada que pueda gestionarlo con mas eficacia",""))))))</f>
        <v/>
      </c>
      <c r="AI33" s="149"/>
      <c r="AJ33" s="150"/>
      <c r="AK33" s="151" t="str">
        <f t="shared" ref="AK33" si="23">IF(AI33="","","∑ Peso porcentual de cada acción definida")</f>
        <v/>
      </c>
      <c r="AL33" s="152"/>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row>
    <row r="34" spans="1:67" ht="31.5" customHeight="1">
      <c r="A34" s="35"/>
      <c r="B34" s="140"/>
      <c r="C34" s="140"/>
      <c r="D34" s="140"/>
      <c r="E34" s="140"/>
      <c r="F34" s="140"/>
      <c r="G34" s="140"/>
      <c r="H34" s="140"/>
      <c r="I34" s="140"/>
      <c r="J34" s="140"/>
      <c r="K34" s="141"/>
      <c r="L34" s="142"/>
      <c r="M34" s="140"/>
      <c r="N34" s="141"/>
      <c r="O34" s="142"/>
      <c r="P34" s="143"/>
      <c r="Q34" s="144" t="str">
        <f>IF($H$33="","",
IF(OR($H$33="Corrupción",$H$33="Lavado de Activos",$H$33="Financiación del Terrorismo",$H$33="Trámites, OPAs y Consultas de Acceso a la Información Pública"),'[10]6.Valoración Control Corrupción'!$E34,'[10]5. Valoración de Controles'!$H34))</f>
        <v/>
      </c>
      <c r="R34" s="145" t="str">
        <f>IF($H$33="","",
IF(OR($H$33="Corrupción",$H$33="Lavado de Activos",$H$33="Financiación del Terrorismo",$H$33="Trámites, OPAs y Consultas de Acceso a la Información Pública"),"No Aplica",'[10]5. Valoración de Controles'!$I34))</f>
        <v/>
      </c>
      <c r="S34" s="145" t="str">
        <f>IF($H$33="","",
IF(OR($H$33="Corrupción",$H$33="Lavado de Activos",$H$33="Financiación del Terrorismo",$H$33="Trámites, OPAs y Consultas de Acceso a la Información Pública"),"No Aplica",'[10]5. Valoración de Controles'!$J34))</f>
        <v/>
      </c>
      <c r="T34" s="145" t="str">
        <f>IF($H$33="","",
IF(OR($H$33="Corrupción",$H$33="Lavado de Activos",$H$33="Financiación del Terrorismo",$H$33="Trámites, OPAs y Consultas de Acceso a la Información Pública"),"No Aplica",'[10]5. Valoración de Controles'!$K34))</f>
        <v/>
      </c>
      <c r="U34" s="145" t="str">
        <f>IF($H$33="","",
IF(OR($H$33="Corrupción",$H$33="Lavado de Activos",$H$33="Financiación del Terrorismo",$H$33="Trámites, OPAs y Consultas de Acceso a la Información Pública"),"No Aplica",'[10]5. Valoración de Controles'!$L34))</f>
        <v/>
      </c>
      <c r="V34" s="145" t="str">
        <f>IF($H$33="","",
IF(OR($H$33="Corrupción",$H$33="Lavado de Activos",$H$33="Financiación del Terrorismo",$H$33="Trámites, OPAs y Consultas de Acceso a la Información Pública"),"No Aplica",'[10]5. Valoración de Controles'!$M34))</f>
        <v/>
      </c>
      <c r="W34" s="145" t="str">
        <f>IF($H$33="","",
IF(OR($H$33="Corrupción",$H$33="Lavado de Activos",$H$33="Financiación del Terrorismo",$H$33="Trámites, OPAs y Consultas de Acceso a la Información Pública"),"No Aplica",'[10]5. Valoración de Controles'!$N34))</f>
        <v/>
      </c>
      <c r="X34" s="146" t="str">
        <f>IF($H$33="","",
IF(OR($H$33="Corrupción",$H$33="Lavado de Activos",$H$33="Financiación del Terrorismo",$H$33="Trámites, OPAs y Consultas de Acceso a la Información Pública"),"No Aplica",'[10]5. Valoración de Controles'!$O34))</f>
        <v/>
      </c>
      <c r="Y34" s="146" t="str">
        <f>IF($H$33="","",
IF(OR($H$33="Corrupción",$H$33="Lavado de Activos",$H$33="Financiación del Terrorismo",$H$33="Trámites, OPAs y Consultas de Acceso a la Información Pública"),"No Aplica",'[10]5. Valoración de Controles'!$P34))</f>
        <v/>
      </c>
      <c r="Z34" s="146" t="str">
        <f>IF($H$33="","",
IF(OR($H$33="Corrupción",$H$33="Lavado de Activos",$H$33="Financiación del Terrorismo",$H$33="Trámites, OPAs y Consultas de Acceso a la Información Pública"),"No Aplica",'[10]5. Valoración de Controles'!$Q34))</f>
        <v/>
      </c>
      <c r="AA34" s="43" t="str">
        <f>IF($H$33="","",
IF(OR($H$33="Corrupción",$H$33="Lavado de Activos",$H$33="Financiación del Terrorismo",$H$33="Trámites, OPAs y Consultas de Acceso a la Información Pública"),"No aplica",'[10]5. Valoración de Controles'!$R34))</f>
        <v/>
      </c>
      <c r="AB34" s="141"/>
      <c r="AC34" s="52"/>
      <c r="AD34" s="141"/>
      <c r="AE34" s="52"/>
      <c r="AF34" s="143"/>
      <c r="AG34" s="147"/>
      <c r="AH34" s="153"/>
      <c r="AI34" s="154"/>
      <c r="AJ34" s="155"/>
      <c r="AK34" s="156"/>
      <c r="AL34" s="155"/>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row>
    <row r="35" spans="1:67" ht="31.5" customHeight="1">
      <c r="A35" s="35"/>
      <c r="B35" s="140"/>
      <c r="C35" s="140"/>
      <c r="D35" s="140"/>
      <c r="E35" s="140"/>
      <c r="F35" s="140"/>
      <c r="G35" s="140"/>
      <c r="H35" s="140"/>
      <c r="I35" s="140"/>
      <c r="J35" s="140"/>
      <c r="K35" s="141"/>
      <c r="L35" s="142"/>
      <c r="M35" s="140"/>
      <c r="N35" s="141"/>
      <c r="O35" s="142"/>
      <c r="P35" s="143"/>
      <c r="Q35" s="144" t="str">
        <f>IF($H$33="","",
IF(OR($H$33="Corrupción",$H$33="Lavado de Activos",$H$33="Financiación del Terrorismo",$H$33="Trámites, OPAs y Consultas de Acceso a la Información Pública"),'[10]6.Valoración Control Corrupción'!$E35,'[10]5. Valoración de Controles'!$H35))</f>
        <v/>
      </c>
      <c r="R35" s="145" t="str">
        <f>IF($H$33="","",
IF(OR($H$33="Corrupción",$H$33="Lavado de Activos",$H$33="Financiación del Terrorismo",$H$33="Trámites, OPAs y Consultas de Acceso a la Información Pública"),"No Aplica",'[10]5. Valoración de Controles'!$I35))</f>
        <v/>
      </c>
      <c r="S35" s="145" t="str">
        <f>IF($H$33="","",
IF(OR($H$33="Corrupción",$H$33="Lavado de Activos",$H$33="Financiación del Terrorismo",$H$33="Trámites, OPAs y Consultas de Acceso a la Información Pública"),"No Aplica",'[10]5. Valoración de Controles'!$J35))</f>
        <v/>
      </c>
      <c r="T35" s="145" t="str">
        <f>IF($H$33="","",
IF(OR($H$33="Corrupción",$H$33="Lavado de Activos",$H$33="Financiación del Terrorismo",$H$33="Trámites, OPAs y Consultas de Acceso a la Información Pública"),"No Aplica",'[10]5. Valoración de Controles'!$K35))</f>
        <v/>
      </c>
      <c r="U35" s="145" t="str">
        <f>IF($H$33="","",
IF(OR($H$33="Corrupción",$H$33="Lavado de Activos",$H$33="Financiación del Terrorismo",$H$33="Trámites, OPAs y Consultas de Acceso a la Información Pública"),"No Aplica",'[10]5. Valoración de Controles'!$L35))</f>
        <v/>
      </c>
      <c r="V35" s="145" t="str">
        <f>IF($H$33="","",
IF(OR($H$33="Corrupción",$H$33="Lavado de Activos",$H$33="Financiación del Terrorismo",$H$33="Trámites, OPAs y Consultas de Acceso a la Información Pública"),"No Aplica",'[10]5. Valoración de Controles'!$M35))</f>
        <v/>
      </c>
      <c r="W35" s="145" t="str">
        <f>IF($H$33="","",
IF(OR($H$33="Corrupción",$H$33="Lavado de Activos",$H$33="Financiación del Terrorismo",$H$33="Trámites, OPAs y Consultas de Acceso a la Información Pública"),"No Aplica",'[10]5. Valoración de Controles'!$N35))</f>
        <v/>
      </c>
      <c r="X35" s="146" t="str">
        <f>IF($H$33="","",
IF(OR($H$33="Corrupción",$H$33="Lavado de Activos",$H$33="Financiación del Terrorismo",$H$33="Trámites, OPAs y Consultas de Acceso a la Información Pública"),"No Aplica",'[10]5. Valoración de Controles'!$O35))</f>
        <v/>
      </c>
      <c r="Y35" s="146" t="str">
        <f>IF($H$33="","",
IF(OR($H$33="Corrupción",$H$33="Lavado de Activos",$H$33="Financiación del Terrorismo",$H$33="Trámites, OPAs y Consultas de Acceso a la Información Pública"),"No Aplica",'[10]5. Valoración de Controles'!$P35))</f>
        <v/>
      </c>
      <c r="Z35" s="146" t="str">
        <f>IF($H$33="","",
IF(OR($H$33="Corrupción",$H$33="Lavado de Activos",$H$33="Financiación del Terrorismo",$H$33="Trámites, OPAs y Consultas de Acceso a la Información Pública"),"No Aplica",'[10]5. Valoración de Controles'!$Q35))</f>
        <v/>
      </c>
      <c r="AA35" s="43" t="str">
        <f>IF($H$33="","",
IF(OR($H$33="Corrupción",$H$33="Lavado de Activos",$H$33="Financiación del Terrorismo",$H$33="Trámites, OPAs y Consultas de Acceso a la Información Pública"),"No aplica",'[10]5. Valoración de Controles'!$R35))</f>
        <v/>
      </c>
      <c r="AB35" s="141"/>
      <c r="AC35" s="52"/>
      <c r="AD35" s="141"/>
      <c r="AE35" s="52"/>
      <c r="AF35" s="143"/>
      <c r="AG35" s="147"/>
      <c r="AH35" s="153"/>
      <c r="AI35" s="154"/>
      <c r="AJ35" s="155"/>
      <c r="AK35" s="156"/>
      <c r="AL35" s="155"/>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row>
    <row r="36" spans="1:67" ht="31.5" customHeight="1">
      <c r="A36" s="35">
        <v>10</v>
      </c>
      <c r="B36" s="140" t="str">
        <f>'[10]2. Identificación del Riesgo'!B36:B38</f>
        <v/>
      </c>
      <c r="C36" s="140" t="str">
        <f>IF('[10]2. Identificación del Riesgo'!C36:C38="","",'[10]2. Identificación del Riesgo'!C36:C38)</f>
        <v/>
      </c>
      <c r="D36" s="140" t="str">
        <f>IF('[10]2. Identificación del Riesgo'!D36:D38="","",'[10]2. Identificación del Riesgo'!D36:D38)</f>
        <v/>
      </c>
      <c r="E36" s="140" t="str">
        <f>IF('[10]2. Identificación del Riesgo'!E36:E38="","",'[10]2. Identificación del Riesgo'!E36:E38)</f>
        <v/>
      </c>
      <c r="F36" s="140" t="str">
        <f>IF('[10]2. Identificación del Riesgo'!F36:F38="","",'[10]2. Identificación del Riesgo'!F36:F38)</f>
        <v/>
      </c>
      <c r="G36" s="140" t="str">
        <f>IF('[10]2. Identificación del Riesgo'!G36:G38="","",'[10]2. Identificación del Riesgo'!G36:G38)</f>
        <v/>
      </c>
      <c r="H36" s="140" t="str">
        <f>IF('[10]2. Identificación del Riesgo'!H36:H38="","",'[10]2. Identificación del Riesgo'!H36:H38)</f>
        <v/>
      </c>
      <c r="I36" s="140" t="str">
        <f>IF('[10]2. Identificación del Riesgo'!I36:I38="","",'[10]2. Identificación del Riesgo'!I36:I38)</f>
        <v/>
      </c>
      <c r="J36" s="140" t="str">
        <f>IF('[10]2. Identificación del Riesgo'!J36:J38="","",'[10]2. Identificación del Riesgo'!J36:J38)</f>
        <v/>
      </c>
      <c r="K36" s="141" t="str">
        <f>'[10]2. Identificación del Riesgo'!K36:K38</f>
        <v/>
      </c>
      <c r="L36" s="142" t="str">
        <f>'[10]2. Identificación del Riesgo'!L36:L38</f>
        <v/>
      </c>
      <c r="M36" s="140" t="str">
        <f>IF(OR('[10]2. Identificación del Riesgo'!H36:H38="Corrupción",'[10]2. Identificación del Riesgo'!H36:H38="Lavado de Activos",'[10]2. Identificación del Riesgo'!H36:H38="Financiación del Terrorismo",'[10]2. Identificación del Riesgo'!H36:H38="Trámites, OPAs y Consultas de Acceso a la Información Pública"),"No Aplica",
IF('[10]2. Identificación del Riesgo'!M36:M38="","",'[10]2. Identificación del Riesgo'!M36:M38))</f>
        <v/>
      </c>
      <c r="N36" s="141" t="str">
        <f>'[10]2. Identificación del Riesgo'!N36:N38</f>
        <v/>
      </c>
      <c r="O36" s="142" t="str">
        <f>'[10]2. Identificación del Riesgo'!O36:O38</f>
        <v/>
      </c>
      <c r="P36" s="143" t="str">
        <f>'[10]2. Identificación del Riesgo'!P36:P38</f>
        <v/>
      </c>
      <c r="Q36" s="144" t="str">
        <f>IF($H$36="","",
IF(OR($H$36="Corrupción",$H$36="Lavado de Activos",$H$36="Financiación del Terrorismo",$H$36="Trámites, OPAs y Consultas de Acceso a la Información Pública"),'[10]6.Valoración Control Corrupción'!$E36,'[10]5. Valoración de Controles'!$H36))</f>
        <v/>
      </c>
      <c r="R36" s="145" t="str">
        <f>IF($H$36="","",
IF(OR($H$36="Corrupción",$H$36="Lavado de Activos",$H$36="Financiación del Terrorismo",$H$36="Trámites, OPAs y Consultas de Acceso a la Información Pública"),"No Aplica",'[10]5. Valoración de Controles'!$I36))</f>
        <v/>
      </c>
      <c r="S36" s="145" t="str">
        <f>IF($H$36="","",
IF(OR($H$36="Corrupción",$H$36="Lavado de Activos",$H$36="Financiación del Terrorismo",$H$36="Trámites, OPAs y Consultas de Acceso a la Información Pública"),"No Aplica",'[10]5. Valoración de Controles'!$J36))</f>
        <v/>
      </c>
      <c r="T36" s="145" t="str">
        <f>IF($H$36="","",
IF(OR($H$36="Corrupción",$H$36="Lavado de Activos",$H$36="Financiación del Terrorismo",$H$36="Trámites, OPAs y Consultas de Acceso a la Información Pública"),"No Aplica",'[10]5. Valoración de Controles'!$K36))</f>
        <v/>
      </c>
      <c r="U36" s="145" t="str">
        <f>IF($H$36="","",
IF(OR($H$36="Corrupción",$H$36="Lavado de Activos",$H$36="Financiación del Terrorismo",$H$36="Trámites, OPAs y Consultas de Acceso a la Información Pública"),"No Aplica",'[10]5. Valoración de Controles'!$L36))</f>
        <v/>
      </c>
      <c r="V36" s="145" t="str">
        <f>IF($H$36="","",
IF(OR($H$36="Corrupción",$H$36="Lavado de Activos",$H$36="Financiación del Terrorismo",$H$36="Trámites, OPAs y Consultas de Acceso a la Información Pública"),"No Aplica",'[10]5. Valoración de Controles'!$M36))</f>
        <v/>
      </c>
      <c r="W36" s="145" t="str">
        <f>IF($H$36="","",
IF(OR($H$36="Corrupción",$H$36="Lavado de Activos",$H$36="Financiación del Terrorismo",$H$36="Trámites, OPAs y Consultas de Acceso a la Información Pública"),"No Aplica",'[10]5. Valoración de Controles'!$N36))</f>
        <v/>
      </c>
      <c r="X36" s="146" t="str">
        <f>IF($H$36="","",
IF(OR($H$36="Corrupción",$H$36="Lavado de Activos",$H$36="Financiación del Terrorismo",$H$36="Trámites, OPAs y Consultas de Acceso a la Información Pública"),"No Aplica",'[10]5. Valoración de Controles'!$O36))</f>
        <v/>
      </c>
      <c r="Y36" s="146" t="str">
        <f>IF($H$36="","",
IF(OR($H$36="Corrupción",$H$36="Lavado de Activos",$H$36="Financiación del Terrorismo",$H$36="Trámites, OPAs y Consultas de Acceso a la Información Pública"),"No Aplica",'[10]5. Valoración de Controles'!$P36))</f>
        <v/>
      </c>
      <c r="Z36" s="146" t="str">
        <f>IF($H$36="","",
IF(OR($H$36="Corrupción",$H$36="Lavado de Activos",$H$36="Financiación del Terrorismo",$H$36="Trámites, OPAs y Consultas de Acceso a la Información Pública"),"No Aplica",'[10]5. Valoración de Controles'!$Q36))</f>
        <v/>
      </c>
      <c r="AA36" s="43" t="str">
        <f>IF($H$36="","",
IF(OR($H$36="Corrupción",$H$36="Lavado de Activos",$H$36="Financiación del Terrorismo",$H$36="Trámites, OPAs y Consultas de Acceso a la Información Pública"),"No aplica",'[10]5. Valoración de Controles'!$R36))</f>
        <v/>
      </c>
      <c r="AB36" s="141" t="str">
        <f>IF(H36="","",
IF(OR(H36="Corrupción",H36="Lavado de Activos",H36="Financiación del Terrorismo",H36="Trámites, OPAs y Consultas de Acceso a la Información Pública"),'[10]6.Valoración Control Corrupción'!W36:W38,
IF(OR(H36&lt;&gt;"Corrupción",H36&lt;&gt;"Lavado de Activos",H36&lt;&gt;"Financiación del Terrorismo",H36&lt;&gt;"Trámites, OPAs y Consultas de Acceso a la Información Pública"),IF(AC36="","",
IF(AND(AC36&gt;0,AC36&lt;0.4),"Muy Baja",
IF(AND(AC36&gt;=0.4,AC36&lt;0.6),"Baja",
IF(AND(AC36&gt;=0.6,AC36&lt;0.8),"Media",
IF(AND(AC36&gt;=0.8,AC36&lt;1),"Alta",
IF(AC36&gt;=1,"Muy Alta","")))))))))</f>
        <v/>
      </c>
      <c r="AC36" s="44"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IF('[10]5. Valoración de Controles'!U38&gt;0,'[10]5. Valoración de Controles'!U38,
IF('[10]5. Valoración de Controles'!U37&gt;0,'[10]5. Valoración de Controles'!U37,
IF('[10]5. Valoración de Controles'!U36&gt;0,'[10]5. Valoración de Controles'!U36,L36))))))</f>
        <v/>
      </c>
      <c r="AD36" s="141" t="str">
        <f>IF(H36="","",
IF(OR(H36="Corrupción",H36="Lavado de Activos",H36="Financiación del Terrorismo",H36="Trámites, OPAs y Consultas de Acceso a la Información Pública"),'[10]3. Impacto Riesgo de Corrupción'!Z36:Z38,
IF(OR(H36&lt;&gt;"Corrupción",H36&lt;&gt;"Lavado de Activos",H36&lt;&gt;"Financiación del Terrorismo",H36&lt;&gt;"Trámites, OPAs y Consultas de Acceso a la Información Pública"),
IF(AE36="","",
IF(AND(AE36&gt;0,AE36&lt;0.4),"Leve",
IF(AND(AE36&gt;=0.4,AE36&lt;0.6),"Menor",
IF(AND(AE36&gt;=0.6,AE36&lt;0.8),"Moderado",
IF(AND(AE36&gt;=0.8,AE36&lt;1),"Mayor",
IF(AE36&gt;=1,"Catastrófico","")))))))))</f>
        <v/>
      </c>
      <c r="AE36" s="44"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IF('[10]5. Valoración de Controles'!V38&gt;0,'[10]5. Valoración de Controles'!V38,
IF('[10]5. Valoración de Controles'!V37&gt;0,'[10]5. Valoración de Controles'!V37,
IF('[10]5. Valoración de Controles'!V36&gt;0,'[10]5. Valoración de Controles'!V36,O36))))))</f>
        <v/>
      </c>
      <c r="AF36" s="143" t="str">
        <f t="shared" ref="AF36" si="24">IF(AND(AB36="Muy Alta",OR(AD36="Leve",AD36="Menor",AD36="Moderado",AD36="Mayor")),"Alto",
IF(AND(AB36="Alta",OR(AD36="Leve",AD36="Menor")),"Moderado",
IF(AND(AB36="Alta",OR(AD36="Moderado",AD36="Mayor")),"Alto",
IF(AND(AB36="Media",OR(AD36="Leve",AD36="Menor",AD36="Moderado")),"Moderado",
IF(AND(AB36="Media",OR(AD36="Mayor")),"Alto",
IF(AND(AB36="Baja",OR(AD36="Leve")),"Bajo",
IF(AND(OR(AB36="Baja",AB36="Improbable"),OR(AD36="Menor",AD36="Moderado")),"Moderado",
IF(AND(OR(AB36="Baja",AB36="Improbable"),AD36="Mayor"),"Alto",
IF(AND(AB36="Muy Baja",OR(AD36="Leve",AD36="Menor")),"Bajo",
IF(AND(OR(AB36="Muy Baja",AB36="Rara vez"),OR(AD36="Moderado")),"Moderado",
IF(AND(OR(AB36="Muy Baja",AB36="Rara vez"),AD36="Mayor"),"Alto",
IF(AND(OR(AB36="Casi seguro",AB36="Probable",AB36="Posible"),AD36="Mayor"),"Extremo",
IF(AND(AB36="Casi seguro",AD36="Moderado"),"Extremo",
IF(AND(OR(AB36="Probable",AB36="Posible"),OR(AD36="Moderado")),"Alto",
IF(AD36="Catastrófico","Extremo","")))))))))))))))</f>
        <v/>
      </c>
      <c r="AG36" s="147"/>
      <c r="AH36" s="148" t="str">
        <f t="shared" ref="AH36" si="25">IF(AG36="Reducir (Mitigar)","Debe establecer el plan de acción a implementar para mitigar el nivel del riesgo",
IF(AG36="Reducir (Transferir)","No amerita plan de acción. Debe tercerizar la actividad que genera este riesgo o adquirir polizas para evitar responsabilidad economica, sin embargo mantiene la responsabilidad reputacional",
IF(AG36="Aceptar","No amerita plan de acción. Asuma las consecuencias de la materialización del riesgo",
IF(AG36="Evitar","No amerita plan de acción. No ejecute la actividad que genera el riesgo",
IF(AG36="Reducir","Debe establecer el plan de acción a implementar para mitigar el nivel del riesgo",
IF(AG36="Compartir","No amerita plan de acción. Comparta el riesgo con una parte interesada que pueda gestionarlo con mas eficacia",""))))))</f>
        <v/>
      </c>
      <c r="AI36" s="149"/>
      <c r="AJ36" s="150"/>
      <c r="AK36" s="151" t="str">
        <f t="shared" ref="AK36" si="26">IF(AI36="","","∑ Peso porcentual de cada acción definida")</f>
        <v/>
      </c>
      <c r="AL36" s="152"/>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row>
    <row r="37" spans="1:67" ht="31.5" customHeight="1">
      <c r="A37" s="35"/>
      <c r="B37" s="140"/>
      <c r="C37" s="140"/>
      <c r="D37" s="140"/>
      <c r="E37" s="140"/>
      <c r="F37" s="140"/>
      <c r="G37" s="140"/>
      <c r="H37" s="140"/>
      <c r="I37" s="140"/>
      <c r="J37" s="140"/>
      <c r="K37" s="141"/>
      <c r="L37" s="142"/>
      <c r="M37" s="140"/>
      <c r="N37" s="141"/>
      <c r="O37" s="142"/>
      <c r="P37" s="143"/>
      <c r="Q37" s="144" t="str">
        <f>IF($H$36="","",
IF(OR($H$36="Corrupción",$H$36="Lavado de Activos",$H$36="Financiación del Terrorismo",$H$36="Trámites, OPAs y Consultas de Acceso a la Información Pública"),'[10]6.Valoración Control Corrupción'!$E37,'[10]5. Valoración de Controles'!$H37))</f>
        <v/>
      </c>
      <c r="R37" s="145" t="str">
        <f>IF($H$36="","",
IF(OR($H$36="Corrupción",$H$36="Lavado de Activos",$H$36="Financiación del Terrorismo",$H$36="Trámites, OPAs y Consultas de Acceso a la Información Pública"),"No Aplica",'[10]5. Valoración de Controles'!$I37))</f>
        <v/>
      </c>
      <c r="S37" s="145" t="str">
        <f>IF($H$36="","",
IF(OR($H$36="Corrupción",$H$36="Lavado de Activos",$H$36="Financiación del Terrorismo",$H$36="Trámites, OPAs y Consultas de Acceso a la Información Pública"),"No Aplica",'[10]5. Valoración de Controles'!$J37))</f>
        <v/>
      </c>
      <c r="T37" s="145" t="str">
        <f>IF($H$36="","",
IF(OR($H$36="Corrupción",$H$36="Lavado de Activos",$H$36="Financiación del Terrorismo",$H$36="Trámites, OPAs y Consultas de Acceso a la Información Pública"),"No Aplica",'[10]5. Valoración de Controles'!$K37))</f>
        <v/>
      </c>
      <c r="U37" s="145" t="str">
        <f>IF($H$36="","",
IF(OR($H$36="Corrupción",$H$36="Lavado de Activos",$H$36="Financiación del Terrorismo",$H$36="Trámites, OPAs y Consultas de Acceso a la Información Pública"),"No Aplica",'[10]5. Valoración de Controles'!$L37))</f>
        <v/>
      </c>
      <c r="V37" s="145" t="str">
        <f>IF($H$36="","",
IF(OR($H$36="Corrupción",$H$36="Lavado de Activos",$H$36="Financiación del Terrorismo",$H$36="Trámites, OPAs y Consultas de Acceso a la Información Pública"),"No Aplica",'[10]5. Valoración de Controles'!$M37))</f>
        <v/>
      </c>
      <c r="W37" s="145" t="str">
        <f>IF($H$36="","",
IF(OR($H$36="Corrupción",$H$36="Lavado de Activos",$H$36="Financiación del Terrorismo",$H$36="Trámites, OPAs y Consultas de Acceso a la Información Pública"),"No Aplica",'[10]5. Valoración de Controles'!$N37))</f>
        <v/>
      </c>
      <c r="X37" s="146" t="str">
        <f>IF($H$36="","",
IF(OR($H$36="Corrupción",$H$36="Lavado de Activos",$H$36="Financiación del Terrorismo",$H$36="Trámites, OPAs y Consultas de Acceso a la Información Pública"),"No Aplica",'[10]5. Valoración de Controles'!$O37))</f>
        <v/>
      </c>
      <c r="Y37" s="146" t="str">
        <f>IF($H$36="","",
IF(OR($H$36="Corrupción",$H$36="Lavado de Activos",$H$36="Financiación del Terrorismo",$H$36="Trámites, OPAs y Consultas de Acceso a la Información Pública"),"No Aplica",'[10]5. Valoración de Controles'!$P37))</f>
        <v/>
      </c>
      <c r="Z37" s="146" t="str">
        <f>IF($H$36="","",
IF(OR($H$36="Corrupción",$H$36="Lavado de Activos",$H$36="Financiación del Terrorismo",$H$36="Trámites, OPAs y Consultas de Acceso a la Información Pública"),"No Aplica",'[10]5. Valoración de Controles'!$Q37))</f>
        <v/>
      </c>
      <c r="AA37" s="43" t="str">
        <f>IF($H$36="","",
IF(OR($H$36="Corrupción",$H$36="Lavado de Activos",$H$36="Financiación del Terrorismo",$H$36="Trámites, OPAs y Consultas de Acceso a la Información Pública"),"No aplica",'[10]5. Valoración de Controles'!$R37))</f>
        <v/>
      </c>
      <c r="AB37" s="141"/>
      <c r="AC37" s="52"/>
      <c r="AD37" s="141"/>
      <c r="AE37" s="52"/>
      <c r="AF37" s="143"/>
      <c r="AG37" s="147"/>
      <c r="AH37" s="153"/>
      <c r="AI37" s="154"/>
      <c r="AJ37" s="155"/>
      <c r="AK37" s="156"/>
      <c r="AL37" s="155"/>
    </row>
    <row r="38" spans="1:67" ht="31.5" customHeight="1">
      <c r="A38" s="35"/>
      <c r="B38" s="140"/>
      <c r="C38" s="140"/>
      <c r="D38" s="140"/>
      <c r="E38" s="140"/>
      <c r="F38" s="140"/>
      <c r="G38" s="140"/>
      <c r="H38" s="140"/>
      <c r="I38" s="140"/>
      <c r="J38" s="140"/>
      <c r="K38" s="141"/>
      <c r="L38" s="142"/>
      <c r="M38" s="140"/>
      <c r="N38" s="141"/>
      <c r="O38" s="142"/>
      <c r="P38" s="143"/>
      <c r="Q38" s="144" t="str">
        <f>IF($H$36="","",
IF(OR($H$36="Corrupción",$H$36="Lavado de Activos",$H$36="Financiación del Terrorismo",$H$36="Trámites, OPAs y Consultas de Acceso a la Información Pública"),'[10]6.Valoración Control Corrupción'!$E38,'[10]5. Valoración de Controles'!$H38))</f>
        <v/>
      </c>
      <c r="R38" s="145" t="str">
        <f>IF($H$36="","",
IF(OR($H$36="Corrupción",$H$36="Lavado de Activos",$H$36="Financiación del Terrorismo",$H$36="Trámites, OPAs y Consultas de Acceso a la Información Pública"),"No Aplica",'[10]5. Valoración de Controles'!$I38))</f>
        <v/>
      </c>
      <c r="S38" s="145" t="str">
        <f>IF($H$36="","",
IF(OR($H$36="Corrupción",$H$36="Lavado de Activos",$H$36="Financiación del Terrorismo",$H$36="Trámites, OPAs y Consultas de Acceso a la Información Pública"),"No Aplica",'[10]5. Valoración de Controles'!$J38))</f>
        <v/>
      </c>
      <c r="T38" s="145" t="str">
        <f>IF($H$36="","",
IF(OR($H$36="Corrupción",$H$36="Lavado de Activos",$H$36="Financiación del Terrorismo",$H$36="Trámites, OPAs y Consultas de Acceso a la Información Pública"),"No Aplica",'[10]5. Valoración de Controles'!$K38))</f>
        <v/>
      </c>
      <c r="U38" s="145" t="str">
        <f>IF($H$36="","",
IF(OR($H$36="Corrupción",$H$36="Lavado de Activos",$H$36="Financiación del Terrorismo",$H$36="Trámites, OPAs y Consultas de Acceso a la Información Pública"),"No Aplica",'[10]5. Valoración de Controles'!$L38))</f>
        <v/>
      </c>
      <c r="V38" s="145" t="str">
        <f>IF($H$36="","",
IF(OR($H$36="Corrupción",$H$36="Lavado de Activos",$H$36="Financiación del Terrorismo",$H$36="Trámites, OPAs y Consultas de Acceso a la Información Pública"),"No Aplica",'[10]5. Valoración de Controles'!$M38))</f>
        <v/>
      </c>
      <c r="W38" s="145" t="str">
        <f>IF($H$36="","",
IF(OR($H$36="Corrupción",$H$36="Lavado de Activos",$H$36="Financiación del Terrorismo",$H$36="Trámites, OPAs y Consultas de Acceso a la Información Pública"),"No Aplica",'[10]5. Valoración de Controles'!$N38))</f>
        <v/>
      </c>
      <c r="X38" s="146" t="str">
        <f>IF($H$36="","",
IF(OR($H$36="Corrupción",$H$36="Lavado de Activos",$H$36="Financiación del Terrorismo",$H$36="Trámites, OPAs y Consultas de Acceso a la Información Pública"),"No Aplica",'[10]5. Valoración de Controles'!$O38))</f>
        <v/>
      </c>
      <c r="Y38" s="146" t="str">
        <f>IF($H$36="","",
IF(OR($H$36="Corrupción",$H$36="Lavado de Activos",$H$36="Financiación del Terrorismo",$H$36="Trámites, OPAs y Consultas de Acceso a la Información Pública"),"No Aplica",'[10]5. Valoración de Controles'!$P38))</f>
        <v/>
      </c>
      <c r="Z38" s="146" t="str">
        <f>IF($H$36="","",
IF(OR($H$36="Corrupción",$H$36="Lavado de Activos",$H$36="Financiación del Terrorismo",$H$36="Trámites, OPAs y Consultas de Acceso a la Información Pública"),"No Aplica",'[10]5. Valoración de Controles'!$Q38))</f>
        <v/>
      </c>
      <c r="AA38" s="43" t="str">
        <f>IF($H$36="","",
IF(OR($H$36="Corrupción",$H$36="Lavado de Activos",$H$36="Financiación del Terrorismo",$H$36="Trámites, OPAs y Consultas de Acceso a la Información Pública"),"No aplica",'[10]5. Valoración de Controles'!$R38))</f>
        <v/>
      </c>
      <c r="AB38" s="141"/>
      <c r="AC38" s="52"/>
      <c r="AD38" s="141"/>
      <c r="AE38" s="52"/>
      <c r="AF38" s="143"/>
      <c r="AG38" s="147"/>
      <c r="AH38" s="153"/>
      <c r="AI38" s="154"/>
      <c r="AJ38" s="155"/>
      <c r="AK38" s="156"/>
      <c r="AL38" s="155"/>
    </row>
    <row r="39" spans="1:67" ht="31.5" customHeight="1">
      <c r="A39" s="35">
        <v>11</v>
      </c>
      <c r="B39" s="140" t="str">
        <f>'[10]2. Identificación del Riesgo'!B39:B41</f>
        <v/>
      </c>
      <c r="C39" s="140" t="str">
        <f>IF('[10]2. Identificación del Riesgo'!C39:C41="","",'[10]2. Identificación del Riesgo'!C39:C41)</f>
        <v/>
      </c>
      <c r="D39" s="140" t="str">
        <f>IF('[10]2. Identificación del Riesgo'!D39:D41="","",'[10]2. Identificación del Riesgo'!D39:D41)</f>
        <v/>
      </c>
      <c r="E39" s="140" t="str">
        <f>IF('[10]2. Identificación del Riesgo'!E39:E41="","",'[10]2. Identificación del Riesgo'!E39:E41)</f>
        <v/>
      </c>
      <c r="F39" s="140" t="str">
        <f>IF('[10]2. Identificación del Riesgo'!F39:F41="","",'[10]2. Identificación del Riesgo'!F39:F41)</f>
        <v/>
      </c>
      <c r="G39" s="140" t="str">
        <f>IF('[10]2. Identificación del Riesgo'!G39:G41="","",'[10]2. Identificación del Riesgo'!G39:G41)</f>
        <v/>
      </c>
      <c r="H39" s="140" t="str">
        <f>IF('[10]2. Identificación del Riesgo'!H39:H41="","",'[10]2. Identificación del Riesgo'!H39:H41)</f>
        <v/>
      </c>
      <c r="I39" s="140" t="str">
        <f>IF('[10]2. Identificación del Riesgo'!I39:I41="","",'[10]2. Identificación del Riesgo'!I39:I41)</f>
        <v/>
      </c>
      <c r="J39" s="140" t="str">
        <f>IF('[10]2. Identificación del Riesgo'!J39:J41="","",'[10]2. Identificación del Riesgo'!J39:J41)</f>
        <v/>
      </c>
      <c r="K39" s="141" t="str">
        <f>'[10]2. Identificación del Riesgo'!K39:K41</f>
        <v/>
      </c>
      <c r="L39" s="142" t="str">
        <f>'[10]2. Identificación del Riesgo'!L39:L41</f>
        <v/>
      </c>
      <c r="M39" s="140" t="str">
        <f>IF(OR('[10]2. Identificación del Riesgo'!H39:H41="Corrupción",'[10]2. Identificación del Riesgo'!H39:H41="Lavado de Activos",'[10]2. Identificación del Riesgo'!H39:H41="Financiación del Terrorismo",'[10]2. Identificación del Riesgo'!H39:H41="Trámites, OPAs y Consultas de Acceso a la Información Pública"),"No Aplica",
IF('[10]2. Identificación del Riesgo'!M39:M41="","",'[10]2. Identificación del Riesgo'!M39:M41))</f>
        <v/>
      </c>
      <c r="N39" s="141" t="str">
        <f>'[10]2. Identificación del Riesgo'!N39:N41</f>
        <v/>
      </c>
      <c r="O39" s="142" t="str">
        <f>'[10]2. Identificación del Riesgo'!O39:O41</f>
        <v/>
      </c>
      <c r="P39" s="143" t="str">
        <f>'[10]2. Identificación del Riesgo'!P39:P41</f>
        <v/>
      </c>
      <c r="Q39" s="144" t="str">
        <f>IF($H$39="","",
IF(OR($H$39="Corrupción",$H$39="Lavado de Activos",$H$39="Financiación del Terrorismo",$H$39="Trámites, OPAs y Consultas de Acceso a la Información Pública"),'[10]6.Valoración Control Corrupción'!$E39,'[10]5. Valoración de Controles'!$H39))</f>
        <v/>
      </c>
      <c r="R39" s="145" t="str">
        <f>IF($H$39="","",
IF(OR($H$39="Corrupción",$H$39="Lavado de Activos",$H$39="Financiación del Terrorismo",$H$39="Trámites, OPAs y Consultas de Acceso a la Información Pública"),"No Aplica",'[10]5. Valoración de Controles'!$I39))</f>
        <v/>
      </c>
      <c r="S39" s="145" t="str">
        <f>IF($H$39="","",
IF(OR($H$39="Corrupción",$H$39="Lavado de Activos",$H$39="Financiación del Terrorismo",$H$39="Trámites, OPAs y Consultas de Acceso a la Información Pública"),"No Aplica",'[10]5. Valoración de Controles'!$J39))</f>
        <v/>
      </c>
      <c r="T39" s="145" t="str">
        <f>IF($H$39="","",
IF(OR($H$39="Corrupción",$H$39="Lavado de Activos",$H$39="Financiación del Terrorismo",$H$39="Trámites, OPAs y Consultas de Acceso a la Información Pública"),"No Aplica",'[10]5. Valoración de Controles'!$K39))</f>
        <v/>
      </c>
      <c r="U39" s="145" t="str">
        <f>IF($H$39="","",
IF(OR($H$39="Corrupción",$H$39="Lavado de Activos",$H$39="Financiación del Terrorismo",$H$39="Trámites, OPAs y Consultas de Acceso a la Información Pública"),"No Aplica",'[10]5. Valoración de Controles'!$L39))</f>
        <v/>
      </c>
      <c r="V39" s="145" t="str">
        <f>IF($H$39="","",
IF(OR($H$39="Corrupción",$H$39="Lavado de Activos",$H$39="Financiación del Terrorismo",$H$39="Trámites, OPAs y Consultas de Acceso a la Información Pública"),"No Aplica",'[10]5. Valoración de Controles'!$M39))</f>
        <v/>
      </c>
      <c r="W39" s="145" t="str">
        <f>IF($H$39="","",
IF(OR($H$39="Corrupción",$H$39="Lavado de Activos",$H$39="Financiación del Terrorismo",$H$39="Trámites, OPAs y Consultas de Acceso a la Información Pública"),"No Aplica",'[10]5. Valoración de Controles'!$N39))</f>
        <v/>
      </c>
      <c r="X39" s="146" t="str">
        <f>IF($H$39="","",
IF(OR($H$39="Corrupción",$H$39="Lavado de Activos",$H$39="Financiación del Terrorismo",$H$39="Trámites, OPAs y Consultas de Acceso a la Información Pública"),"No Aplica",'[10]5. Valoración de Controles'!$O39))</f>
        <v/>
      </c>
      <c r="Y39" s="146" t="str">
        <f>IF($H$39="","",
IF(OR($H$39="Corrupción",$H$39="Lavado de Activos",$H$39="Financiación del Terrorismo",$H$39="Trámites, OPAs y Consultas de Acceso a la Información Pública"),"No Aplica",'[10]5. Valoración de Controles'!$P39))</f>
        <v/>
      </c>
      <c r="Z39" s="146" t="str">
        <f>IF($H$39="","",
IF(OR($H$39="Corrupción",$H$39="Lavado de Activos",$H$39="Financiación del Terrorismo",$H$39="Trámites, OPAs y Consultas de Acceso a la Información Pública"),"No Aplica",'[10]5. Valoración de Controles'!$Q39))</f>
        <v/>
      </c>
      <c r="AA39" s="43" t="str">
        <f>IF($H$39="","",
IF(OR($H$39="Corrupción",$H$39="Lavado de Activos",$H$39="Financiación del Terrorismo",$H$39="Trámites, OPAs y Consultas de Acceso a la Información Pública"),"No aplica",'[10]5. Valoración de Controles'!$R39))</f>
        <v/>
      </c>
      <c r="AB39" s="141" t="str">
        <f>IF(H39="","",
IF(OR(H39="Corrupción",H39="Lavado de Activos",H39="Financiación del Terrorismo",H39="Trámites, OPAs y Consultas de Acceso a la Información Pública"),'[10]6.Valoración Control Corrupción'!W39:W41,
IF(OR(H39&lt;&gt;"Corrupción",H39&lt;&gt;"Lavado de Activos",H39&lt;&gt;"Financiación del Terrorismo",H39&lt;&gt;"Trámites, OPAs y Consultas de Acceso a la Información Pública"),IF(AC39="","",
IF(AND(AC39&gt;0,AC39&lt;0.4),"Muy Baja",
IF(AND(AC39&gt;=0.4,AC39&lt;0.6),"Baja",
IF(AND(AC39&gt;=0.6,AC39&lt;0.8),"Media",
IF(AND(AC39&gt;=0.8,AC39&lt;1),"Alta",
IF(AC39&gt;=1,"Muy Alta","")))))))))</f>
        <v/>
      </c>
      <c r="AC39" s="44"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IF('[10]5. Valoración de Controles'!U41&gt;0,'[10]5. Valoración de Controles'!U41,
IF('[10]5. Valoración de Controles'!U40&gt;0,'[10]5. Valoración de Controles'!U40,
IF('[10]5. Valoración de Controles'!U39&gt;0,'[10]5. Valoración de Controles'!U39,L39))))))</f>
        <v/>
      </c>
      <c r="AD39" s="141" t="str">
        <f>IF(H39="","",
IF(OR(H39="Corrupción",H39="Lavado de Activos",H39="Financiación del Terrorismo",H39="Trámites, OPAs y Consultas de Acceso a la Información Pública"),'[10]3. Impacto Riesgo de Corrupción'!Z39:Z41,
IF(OR(H39&lt;&gt;"Corrupción",H39&lt;&gt;"Lavado de Activos",H39&lt;&gt;"Financiación del Terrorismo",H39&lt;&gt;"Trámites, OPAs y Consultas de Acceso a la Información Pública"),
IF(AE39="","",
IF(AND(AE39&gt;0,AE39&lt;0.4),"Leve",
IF(AND(AE39&gt;=0.4,AE39&lt;0.6),"Menor",
IF(AND(AE39&gt;=0.6,AE39&lt;0.8),"Moderado",
IF(AND(AE39&gt;=0.8,AE39&lt;1),"Mayor",
IF(AE39&gt;=1,"Catastrófico","")))))))))</f>
        <v/>
      </c>
      <c r="AE39" s="44"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IF('[10]5. Valoración de Controles'!V41&gt;0,'[10]5. Valoración de Controles'!V41,
IF('[10]5. Valoración de Controles'!V40&gt;0,'[10]5. Valoración de Controles'!V40,
IF('[10]5. Valoración de Controles'!V39&gt;0,'[10]5. Valoración de Controles'!V39,O39))))))</f>
        <v/>
      </c>
      <c r="AF39" s="143" t="str">
        <f t="shared" ref="AF39" si="27">IF(AND(AB39="Muy Alta",OR(AD39="Leve",AD39="Menor",AD39="Moderado",AD39="Mayor")),"Alto",
IF(AND(AB39="Alta",OR(AD39="Leve",AD39="Menor")),"Moderado",
IF(AND(AB39="Alta",OR(AD39="Moderado",AD39="Mayor")),"Alto",
IF(AND(AB39="Media",OR(AD39="Leve",AD39="Menor",AD39="Moderado")),"Moderado",
IF(AND(AB39="Media",OR(AD39="Mayor")),"Alto",
IF(AND(AB39="Baja",OR(AD39="Leve")),"Bajo",
IF(AND(OR(AB39="Baja",AB39="Improbable"),OR(AD39="Menor",AD39="Moderado")),"Moderado",
IF(AND(OR(AB39="Baja",AB39="Improbable"),AD39="Mayor"),"Alto",
IF(AND(AB39="Muy Baja",OR(AD39="Leve",AD39="Menor")),"Bajo",
IF(AND(OR(AB39="Muy Baja",AB39="Rara vez"),OR(AD39="Moderado")),"Moderado",
IF(AND(OR(AB39="Muy Baja",AB39="Rara vez"),AD39="Mayor"),"Alto",
IF(AND(OR(AB39="Casi seguro",AB39="Probable",AB39="Posible"),AD39="Mayor"),"Extremo",
IF(AND(AB39="Casi seguro",AD39="Moderado"),"Extremo",
IF(AND(OR(AB39="Probable",AB39="Posible"),OR(AD39="Moderado")),"Alto",
IF(AD39="Catastrófico","Extremo","")))))))))))))))</f>
        <v/>
      </c>
      <c r="AG39" s="147"/>
      <c r="AH39" s="148" t="str">
        <f t="shared" ref="AH39" si="28">IF(AG39="Reducir (Mitigar)","Debe establecer el plan de acción a implementar para mitigar el nivel del riesgo",
IF(AG39="Reducir (Transferir)","No amerita plan de acción. Debe tercerizar la actividad que genera este riesgo o adquirir polizas para evitar responsabilidad economica, sin embargo mantiene la responsabilidad reputacional",
IF(AG39="Aceptar","No amerita plan de acción. Asuma las consecuencias de la materialización del riesgo",
IF(AG39="Evitar","No amerita plan de acción. No ejecute la actividad que genera el riesgo",
IF(AG39="Reducir","Debe establecer el plan de acción a implementar para mitigar el nivel del riesgo",
IF(AG39="Compartir","No amerita plan de acción. Comparta el riesgo con una parte interesada que pueda gestionarlo con mas eficacia",""))))))</f>
        <v/>
      </c>
      <c r="AI39" s="149"/>
      <c r="AJ39" s="150"/>
      <c r="AK39" s="151" t="str">
        <f t="shared" ref="AK39" si="29">IF(AI39="","","∑ Peso porcentual de cada acción definida")</f>
        <v/>
      </c>
      <c r="AL39" s="152"/>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row>
    <row r="40" spans="1:67" ht="31.5" customHeight="1">
      <c r="A40" s="35"/>
      <c r="B40" s="140"/>
      <c r="C40" s="140"/>
      <c r="D40" s="140"/>
      <c r="E40" s="140"/>
      <c r="F40" s="140"/>
      <c r="G40" s="140"/>
      <c r="H40" s="140"/>
      <c r="I40" s="140"/>
      <c r="J40" s="140"/>
      <c r="K40" s="141"/>
      <c r="L40" s="142"/>
      <c r="M40" s="140"/>
      <c r="N40" s="141"/>
      <c r="O40" s="142"/>
      <c r="P40" s="143"/>
      <c r="Q40" s="144" t="str">
        <f>IF($H$39="","",
IF(OR($H$39="Corrupción",$H$39="Lavado de Activos",$H$39="Financiación del Terrorismo",$H$39="Trámites, OPAs y Consultas de Acceso a la Información Pública"),'[10]6.Valoración Control Corrupción'!$E40,'[10]5. Valoración de Controles'!$H40))</f>
        <v/>
      </c>
      <c r="R40" s="145" t="str">
        <f>IF($H$39="","",
IF(OR($H$39="Corrupción",$H$39="Lavado de Activos",$H$39="Financiación del Terrorismo",$H$39="Trámites, OPAs y Consultas de Acceso a la Información Pública"),"No Aplica",'[10]5. Valoración de Controles'!$I40))</f>
        <v/>
      </c>
      <c r="S40" s="145" t="str">
        <f>IF($H$39="","",
IF(OR($H$39="Corrupción",$H$39="Lavado de Activos",$H$39="Financiación del Terrorismo",$H$39="Trámites, OPAs y Consultas de Acceso a la Información Pública"),"No Aplica",'[10]5. Valoración de Controles'!$J40))</f>
        <v/>
      </c>
      <c r="T40" s="145" t="str">
        <f>IF($H$39="","",
IF(OR($H$39="Corrupción",$H$39="Lavado de Activos",$H$39="Financiación del Terrorismo",$H$39="Trámites, OPAs y Consultas de Acceso a la Información Pública"),"No Aplica",'[10]5. Valoración de Controles'!$K40))</f>
        <v/>
      </c>
      <c r="U40" s="145" t="str">
        <f>IF($H$39="","",
IF(OR($H$39="Corrupción",$H$39="Lavado de Activos",$H$39="Financiación del Terrorismo",$H$39="Trámites, OPAs y Consultas de Acceso a la Información Pública"),"No Aplica",'[10]5. Valoración de Controles'!$L40))</f>
        <v/>
      </c>
      <c r="V40" s="145" t="str">
        <f>IF($H$39="","",
IF(OR($H$39="Corrupción",$H$39="Lavado de Activos",$H$39="Financiación del Terrorismo",$H$39="Trámites, OPAs y Consultas de Acceso a la Información Pública"),"No Aplica",'[10]5. Valoración de Controles'!$M40))</f>
        <v/>
      </c>
      <c r="W40" s="145" t="str">
        <f>IF($H$39="","",
IF(OR($H$39="Corrupción",$H$39="Lavado de Activos",$H$39="Financiación del Terrorismo",$H$39="Trámites, OPAs y Consultas de Acceso a la Información Pública"),"No Aplica",'[10]5. Valoración de Controles'!$N40))</f>
        <v/>
      </c>
      <c r="X40" s="146" t="str">
        <f>IF($H$39="","",
IF(OR($H$39="Corrupción",$H$39="Lavado de Activos",$H$39="Financiación del Terrorismo",$H$39="Trámites, OPAs y Consultas de Acceso a la Información Pública"),"No Aplica",'[10]5. Valoración de Controles'!$O40))</f>
        <v/>
      </c>
      <c r="Y40" s="146" t="str">
        <f>IF($H$39="","",
IF(OR($H$39="Corrupción",$H$39="Lavado de Activos",$H$39="Financiación del Terrorismo",$H$39="Trámites, OPAs y Consultas de Acceso a la Información Pública"),"No Aplica",'[10]5. Valoración de Controles'!$P40))</f>
        <v/>
      </c>
      <c r="Z40" s="146" t="str">
        <f>IF($H$39="","",
IF(OR($H$39="Corrupción",$H$39="Lavado de Activos",$H$39="Financiación del Terrorismo",$H$39="Trámites, OPAs y Consultas de Acceso a la Información Pública"),"No Aplica",'[10]5. Valoración de Controles'!$Q40))</f>
        <v/>
      </c>
      <c r="AA40" s="43" t="str">
        <f>IF($H$39="","",
IF(OR($H$39="Corrupción",$H$39="Lavado de Activos",$H$39="Financiación del Terrorismo",$H$39="Trámites, OPAs y Consultas de Acceso a la Información Pública"),"No aplica",'[10]5. Valoración de Controles'!$R40))</f>
        <v/>
      </c>
      <c r="AB40" s="141"/>
      <c r="AC40" s="52"/>
      <c r="AD40" s="141"/>
      <c r="AE40" s="52"/>
      <c r="AF40" s="143"/>
      <c r="AG40" s="147"/>
      <c r="AH40" s="153"/>
      <c r="AI40" s="154"/>
      <c r="AJ40" s="155"/>
      <c r="AK40" s="156"/>
      <c r="AL40" s="155"/>
    </row>
    <row r="41" spans="1:67" ht="31.5" customHeight="1">
      <c r="A41" s="35"/>
      <c r="B41" s="140"/>
      <c r="C41" s="140"/>
      <c r="D41" s="140"/>
      <c r="E41" s="140"/>
      <c r="F41" s="140"/>
      <c r="G41" s="140"/>
      <c r="H41" s="140"/>
      <c r="I41" s="140"/>
      <c r="J41" s="140"/>
      <c r="K41" s="141"/>
      <c r="L41" s="142"/>
      <c r="M41" s="140"/>
      <c r="N41" s="141"/>
      <c r="O41" s="142"/>
      <c r="P41" s="143"/>
      <c r="Q41" s="144" t="str">
        <f>IF($H$39="","",
IF(OR($H$39="Corrupción",$H$39="Lavado de Activos",$H$39="Financiación del Terrorismo",$H$39="Trámites, OPAs y Consultas de Acceso a la Información Pública"),'[10]6.Valoración Control Corrupción'!$E41,'[10]5. Valoración de Controles'!$H41))</f>
        <v/>
      </c>
      <c r="R41" s="145" t="str">
        <f>IF($H$39="","",
IF(OR($H$39="Corrupción",$H$39="Lavado de Activos",$H$39="Financiación del Terrorismo",$H$39="Trámites, OPAs y Consultas de Acceso a la Información Pública"),"No Aplica",'[10]5. Valoración de Controles'!$I41))</f>
        <v/>
      </c>
      <c r="S41" s="145" t="str">
        <f>IF($H$39="","",
IF(OR($H$39="Corrupción",$H$39="Lavado de Activos",$H$39="Financiación del Terrorismo",$H$39="Trámites, OPAs y Consultas de Acceso a la Información Pública"),"No Aplica",'[10]5. Valoración de Controles'!$J41))</f>
        <v/>
      </c>
      <c r="T41" s="145" t="str">
        <f>IF($H$39="","",
IF(OR($H$39="Corrupción",$H$39="Lavado de Activos",$H$39="Financiación del Terrorismo",$H$39="Trámites, OPAs y Consultas de Acceso a la Información Pública"),"No Aplica",'[10]5. Valoración de Controles'!$K41))</f>
        <v/>
      </c>
      <c r="U41" s="145" t="str">
        <f>IF($H$39="","",
IF(OR($H$39="Corrupción",$H$39="Lavado de Activos",$H$39="Financiación del Terrorismo",$H$39="Trámites, OPAs y Consultas de Acceso a la Información Pública"),"No Aplica",'[10]5. Valoración de Controles'!$L41))</f>
        <v/>
      </c>
      <c r="V41" s="145" t="str">
        <f>IF($H$39="","",
IF(OR($H$39="Corrupción",$H$39="Lavado de Activos",$H$39="Financiación del Terrorismo",$H$39="Trámites, OPAs y Consultas de Acceso a la Información Pública"),"No Aplica",'[10]5. Valoración de Controles'!$M41))</f>
        <v/>
      </c>
      <c r="W41" s="145" t="str">
        <f>IF($H$39="","",
IF(OR($H$39="Corrupción",$H$39="Lavado de Activos",$H$39="Financiación del Terrorismo",$H$39="Trámites, OPAs y Consultas de Acceso a la Información Pública"),"No Aplica",'[10]5. Valoración de Controles'!$N41))</f>
        <v/>
      </c>
      <c r="X41" s="146" t="str">
        <f>IF($H$39="","",
IF(OR($H$39="Corrupción",$H$39="Lavado de Activos",$H$39="Financiación del Terrorismo",$H$39="Trámites, OPAs y Consultas de Acceso a la Información Pública"),"No Aplica",'[10]5. Valoración de Controles'!$O41))</f>
        <v/>
      </c>
      <c r="Y41" s="146" t="str">
        <f>IF($H$39="","",
IF(OR($H$39="Corrupción",$H$39="Lavado de Activos",$H$39="Financiación del Terrorismo",$H$39="Trámites, OPAs y Consultas de Acceso a la Información Pública"),"No Aplica",'[10]5. Valoración de Controles'!$P41))</f>
        <v/>
      </c>
      <c r="Z41" s="146" t="str">
        <f>IF($H$39="","",
IF(OR($H$39="Corrupción",$H$39="Lavado de Activos",$H$39="Financiación del Terrorismo",$H$39="Trámites, OPAs y Consultas de Acceso a la Información Pública"),"No Aplica",'[10]5. Valoración de Controles'!$Q41))</f>
        <v/>
      </c>
      <c r="AA41" s="43" t="str">
        <f>IF($H$39="","",
IF(OR($H$39="Corrupción",$H$39="Lavado de Activos",$H$39="Financiación del Terrorismo",$H$39="Trámites, OPAs y Consultas de Acceso a la Información Pública"),"No aplica",'[10]5. Valoración de Controles'!$R41))</f>
        <v/>
      </c>
      <c r="AB41" s="141"/>
      <c r="AC41" s="52"/>
      <c r="AD41" s="141"/>
      <c r="AE41" s="52"/>
      <c r="AF41" s="143"/>
      <c r="AG41" s="147"/>
      <c r="AH41" s="153"/>
      <c r="AI41" s="154"/>
      <c r="AJ41" s="155"/>
      <c r="AK41" s="156"/>
      <c r="AL41" s="155"/>
    </row>
    <row r="42" spans="1:67" ht="31.5" customHeight="1">
      <c r="A42" s="35">
        <v>12</v>
      </c>
      <c r="B42" s="140" t="str">
        <f>'[10]2. Identificación del Riesgo'!B42:B44</f>
        <v/>
      </c>
      <c r="C42" s="140" t="str">
        <f>IF('[10]2. Identificación del Riesgo'!C42:C44="","",'[10]2. Identificación del Riesgo'!C42:C44)</f>
        <v/>
      </c>
      <c r="D42" s="140" t="str">
        <f>IF('[10]2. Identificación del Riesgo'!D42:D44="","",'[10]2. Identificación del Riesgo'!D42:D44)</f>
        <v/>
      </c>
      <c r="E42" s="140" t="str">
        <f>IF('[10]2. Identificación del Riesgo'!E42:E44="","",'[10]2. Identificación del Riesgo'!E42:E44)</f>
        <v/>
      </c>
      <c r="F42" s="140" t="str">
        <f>IF('[10]2. Identificación del Riesgo'!F42:F44="","",'[10]2. Identificación del Riesgo'!F42:F44)</f>
        <v/>
      </c>
      <c r="G42" s="140" t="str">
        <f>IF('[10]2. Identificación del Riesgo'!G42:G44="","",'[10]2. Identificación del Riesgo'!G42:G44)</f>
        <v/>
      </c>
      <c r="H42" s="140" t="str">
        <f>IF('[10]2. Identificación del Riesgo'!H42:H44="","",'[10]2. Identificación del Riesgo'!H42:H44)</f>
        <v/>
      </c>
      <c r="I42" s="140" t="str">
        <f>IF('[10]2. Identificación del Riesgo'!I42:I44="","",'[10]2. Identificación del Riesgo'!I42:I44)</f>
        <v/>
      </c>
      <c r="J42" s="140" t="str">
        <f>IF('[10]2. Identificación del Riesgo'!J42:J44="","",'[10]2. Identificación del Riesgo'!J42:J44)</f>
        <v/>
      </c>
      <c r="K42" s="141" t="str">
        <f>'[10]2. Identificación del Riesgo'!K42:K44</f>
        <v/>
      </c>
      <c r="L42" s="142" t="str">
        <f>'[10]2. Identificación del Riesgo'!L42:L44</f>
        <v/>
      </c>
      <c r="M42" s="140" t="str">
        <f>IF(OR('[10]2. Identificación del Riesgo'!H42:H44="Corrupción",'[10]2. Identificación del Riesgo'!H42:H44="Lavado de Activos",'[10]2. Identificación del Riesgo'!H42:H44="Financiación del Terrorismo",'[10]2. Identificación del Riesgo'!H42:H44="Trámites, OPAs y Consultas de Acceso a la Información Pública"),"No Aplica",
IF('[10]2. Identificación del Riesgo'!M42:M44="","",'[10]2. Identificación del Riesgo'!M42:M44))</f>
        <v/>
      </c>
      <c r="N42" s="141" t="str">
        <f>'[10]2. Identificación del Riesgo'!N42:N44</f>
        <v/>
      </c>
      <c r="O42" s="142" t="str">
        <f>'[10]2. Identificación del Riesgo'!O42:O44</f>
        <v/>
      </c>
      <c r="P42" s="143" t="str">
        <f>'[10]2. Identificación del Riesgo'!P42:P44</f>
        <v/>
      </c>
      <c r="Q42" s="144" t="str">
        <f>IF($H$42="","",
IF(OR($H$42="Corrupción",$H$42="Lavado de Activos",$H$42="Financiación del Terrorismo",$H$42="Trámites, OPAs y Consultas de Acceso a la Información Pública"),'[10]6.Valoración Control Corrupción'!$E42,'[10]5. Valoración de Controles'!$H42))</f>
        <v/>
      </c>
      <c r="R42" s="145" t="str">
        <f>IF($H$42="","",
IF(OR($H$42="Corrupción",$H$42="Lavado de Activos",$H$42="Financiación del Terrorismo",$H$42="Trámites, OPAs y Consultas de Acceso a la Información Pública"),"No Aplica",'[10]5. Valoración de Controles'!$I42))</f>
        <v/>
      </c>
      <c r="S42" s="145" t="str">
        <f>IF($H$42="","",
IF(OR($H$42="Corrupción",$H$42="Lavado de Activos",$H$42="Financiación del Terrorismo",$H$42="Trámites, OPAs y Consultas de Acceso a la Información Pública"),"No Aplica",'[10]5. Valoración de Controles'!$J42))</f>
        <v/>
      </c>
      <c r="T42" s="145" t="str">
        <f>IF($H$42="","",
IF(OR($H$42="Corrupción",$H$42="Lavado de Activos",$H$42="Financiación del Terrorismo",$H$42="Trámites, OPAs y Consultas de Acceso a la Información Pública"),"No Aplica",'[10]5. Valoración de Controles'!$K42))</f>
        <v/>
      </c>
      <c r="U42" s="145" t="str">
        <f>IF($H$42="","",
IF(OR($H$42="Corrupción",$H$42="Lavado de Activos",$H$42="Financiación del Terrorismo",$H$42="Trámites, OPAs y Consultas de Acceso a la Información Pública"),"No Aplica",'[10]5. Valoración de Controles'!$L42))</f>
        <v/>
      </c>
      <c r="V42" s="145" t="str">
        <f>IF($H$42="","",
IF(OR($H$42="Corrupción",$H$42="Lavado de Activos",$H$42="Financiación del Terrorismo",$H$42="Trámites, OPAs y Consultas de Acceso a la Información Pública"),"No Aplica",'[10]5. Valoración de Controles'!$M42))</f>
        <v/>
      </c>
      <c r="W42" s="145" t="str">
        <f>IF($H$42="","",
IF(OR($H$42="Corrupción",$H$42="Lavado de Activos",$H$42="Financiación del Terrorismo",$H$42="Trámites, OPAs y Consultas de Acceso a la Información Pública"),"No Aplica",'[10]5. Valoración de Controles'!$N42))</f>
        <v/>
      </c>
      <c r="X42" s="146" t="str">
        <f>IF($H$42="","",
IF(OR($H$42="Corrupción",$H$42="Lavado de Activos",$H$42="Financiación del Terrorismo",$H$42="Trámites, OPAs y Consultas de Acceso a la Información Pública"),"No Aplica",'[10]5. Valoración de Controles'!$O42))</f>
        <v/>
      </c>
      <c r="Y42" s="146" t="str">
        <f>IF($H$42="","",
IF(OR($H$42="Corrupción",$H$42="Lavado de Activos",$H$42="Financiación del Terrorismo",$H$42="Trámites, OPAs y Consultas de Acceso a la Información Pública"),"No Aplica",'[10]5. Valoración de Controles'!$P42))</f>
        <v/>
      </c>
      <c r="Z42" s="146" t="str">
        <f>IF($H$42="","",
IF(OR($H$42="Corrupción",$H$42="Lavado de Activos",$H$42="Financiación del Terrorismo",$H$42="Trámites, OPAs y Consultas de Acceso a la Información Pública"),"No Aplica",'[10]5. Valoración de Controles'!$Q42))</f>
        <v/>
      </c>
      <c r="AA42" s="43" t="str">
        <f>IF($H$42="","",
IF(OR($H$42="Corrupción",$H$42="Lavado de Activos",$H$42="Financiación del Terrorismo",$H$42="Trámites, OPAs y Consultas de Acceso a la Información Pública"),"No aplica",'[10]5. Valoración de Controles'!$R42))</f>
        <v/>
      </c>
      <c r="AB42" s="141" t="str">
        <f>IF(H42="","",
IF(OR(H42="Corrupción",H42="Lavado de Activos",H42="Financiación del Terrorismo",H42="Trámites, OPAs y Consultas de Acceso a la Información Pública"),'[10]6.Valoración Control Corrupción'!W42:W44,
IF(OR(H42&lt;&gt;"Corrupción",H42&lt;&gt;"Lavado de Activos",H42&lt;&gt;"Financiación del Terrorismo",H42&lt;&gt;"Trámites, OPAs y Consultas de Acceso a la Información Pública"),IF(AC42="","",
IF(AND(AC42&gt;0,AC42&lt;0.4),"Muy Baja",
IF(AND(AC42&gt;=0.4,AC42&lt;0.6),"Baja",
IF(AND(AC42&gt;=0.6,AC42&lt;0.8),"Media",
IF(AND(AC42&gt;=0.8,AC42&lt;1),"Alta",
IF(AC42&gt;=1,"Muy Alta","")))))))))</f>
        <v/>
      </c>
      <c r="AC42" s="44"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IF('[10]5. Valoración de Controles'!U44&gt;0,'[10]5. Valoración de Controles'!U44,
IF('[10]5. Valoración de Controles'!U43&gt;0,'[10]5. Valoración de Controles'!U43,
IF('[10]5. Valoración de Controles'!U42&gt;0,'[10]5. Valoración de Controles'!U42,L42))))))</f>
        <v/>
      </c>
      <c r="AD42" s="141" t="str">
        <f>IF(H42="","",
IF(OR(H42="Corrupción",H42="Lavado de Activos",H42="Financiación del Terrorismo",H42="Trámites, OPAs y Consultas de Acceso a la Información Pública"),'[10]3. Impacto Riesgo de Corrupción'!Z42:Z44,
IF(OR(H42&lt;&gt;"Corrupción",H42&lt;&gt;"Lavado de Activos",H42&lt;&gt;"Financiación del Terrorismo",H42&lt;&gt;"Trámites, OPAs y Consultas de Acceso a la Información Pública"),
IF(AE42="","",
IF(AND(AE42&gt;0,AE42&lt;0.4),"Leve",
IF(AND(AE42&gt;=0.4,AE42&lt;0.6),"Menor",
IF(AND(AE42&gt;=0.6,AE42&lt;0.8),"Moderado",
IF(AND(AE42&gt;=0.8,AE42&lt;1),"Mayor",
IF(AE42&gt;=1,"Catastrófico","")))))))))</f>
        <v/>
      </c>
      <c r="AE42" s="44"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IF('[10]5. Valoración de Controles'!V44&gt;0,'[10]5. Valoración de Controles'!V44,
IF('[10]5. Valoración de Controles'!V43&gt;0,'[10]5. Valoración de Controles'!V43,
IF('[10]5. Valoración de Controles'!V42&gt;0,'[10]5. Valoración de Controles'!V42,O42))))))</f>
        <v/>
      </c>
      <c r="AF42" s="143" t="str">
        <f t="shared" ref="AF42" si="30">IF(AND(AB42="Muy Alta",OR(AD42="Leve",AD42="Menor",AD42="Moderado",AD42="Mayor")),"Alto",
IF(AND(AB42="Alta",OR(AD42="Leve",AD42="Menor")),"Moderado",
IF(AND(AB42="Alta",OR(AD42="Moderado",AD42="Mayor")),"Alto",
IF(AND(AB42="Media",OR(AD42="Leve",AD42="Menor",AD42="Moderado")),"Moderado",
IF(AND(AB42="Media",OR(AD42="Mayor")),"Alto",
IF(AND(AB42="Baja",OR(AD42="Leve")),"Bajo",
IF(AND(OR(AB42="Baja",AB42="Improbable"),OR(AD42="Menor",AD42="Moderado")),"Moderado",
IF(AND(OR(AB42="Baja",AB42="Improbable"),AD42="Mayor"),"Alto",
IF(AND(AB42="Muy Baja",OR(AD42="Leve",AD42="Menor")),"Bajo",
IF(AND(OR(AB42="Muy Baja",AB42="Rara vez"),OR(AD42="Moderado")),"Moderado",
IF(AND(OR(AB42="Muy Baja",AB42="Rara vez"),AD42="Mayor"),"Alto",
IF(AND(OR(AB42="Casi seguro",AB42="Probable",AB42="Posible"),AD42="Mayor"),"Extremo",
IF(AND(AB42="Casi seguro",AD42="Moderado"),"Extremo",
IF(AND(OR(AB42="Probable",AB42="Posible"),OR(AD42="Moderado")),"Alto",
IF(AD42="Catastrófico","Extremo","")))))))))))))))</f>
        <v/>
      </c>
      <c r="AG42" s="147"/>
      <c r="AH42" s="148" t="str">
        <f t="shared" ref="AH42" si="31">IF(AG42="Reducir (Mitigar)","Debe establecer el plan de acción a implementar para mitigar el nivel del riesgo",
IF(AG42="Reducir (Transferir)","No amerita plan de acción. Debe tercerizar la actividad que genera este riesgo o adquirir polizas para evitar responsabilidad economica, sin embargo mantiene la responsabilidad reputacional",
IF(AG42="Aceptar","No amerita plan de acción. Asuma las consecuencias de la materialización del riesgo",
IF(AG42="Evitar","No amerita plan de acción. No ejecute la actividad que genera el riesgo",
IF(AG42="Reducir","Debe establecer el plan de acción a implementar para mitigar el nivel del riesgo",
IF(AG42="Compartir","No amerita plan de acción. Comparta el riesgo con una parte interesada que pueda gestionarlo con mas eficacia",""))))))</f>
        <v/>
      </c>
      <c r="AI42" s="149"/>
      <c r="AJ42" s="150"/>
      <c r="AK42" s="151" t="str">
        <f t="shared" ref="AK42" si="32">IF(AI42="","","∑ Peso porcentual de cada acción definida")</f>
        <v/>
      </c>
      <c r="AL42" s="152"/>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row>
    <row r="43" spans="1:67" ht="31.5" customHeight="1">
      <c r="A43" s="35"/>
      <c r="B43" s="140"/>
      <c r="C43" s="140"/>
      <c r="D43" s="140"/>
      <c r="E43" s="140"/>
      <c r="F43" s="140"/>
      <c r="G43" s="140"/>
      <c r="H43" s="140"/>
      <c r="I43" s="140"/>
      <c r="J43" s="140"/>
      <c r="K43" s="141"/>
      <c r="L43" s="142"/>
      <c r="M43" s="140"/>
      <c r="N43" s="141"/>
      <c r="O43" s="142"/>
      <c r="P43" s="143"/>
      <c r="Q43" s="144" t="str">
        <f>IF($H$42="","",
IF(OR($H$42="Corrupción",$H$42="Lavado de Activos",$H$42="Financiación del Terrorismo",$H$42="Trámites, OPAs y Consultas de Acceso a la Información Pública"),'[10]6.Valoración Control Corrupción'!$E43,'[10]5. Valoración de Controles'!$H43))</f>
        <v/>
      </c>
      <c r="R43" s="145" t="str">
        <f>IF($H$42="","",
IF(OR($H$42="Corrupción",$H$42="Lavado de Activos",$H$42="Financiación del Terrorismo",$H$42="Trámites, OPAs y Consultas de Acceso a la Información Pública"),"No Aplica",'[10]5. Valoración de Controles'!$I43))</f>
        <v/>
      </c>
      <c r="S43" s="145" t="str">
        <f>IF($H$42="","",
IF(OR($H$42="Corrupción",$H$42="Lavado de Activos",$H$42="Financiación del Terrorismo",$H$42="Trámites, OPAs y Consultas de Acceso a la Información Pública"),"No Aplica",'[10]5. Valoración de Controles'!$J43))</f>
        <v/>
      </c>
      <c r="T43" s="145" t="str">
        <f>IF($H$42="","",
IF(OR($H$42="Corrupción",$H$42="Lavado de Activos",$H$42="Financiación del Terrorismo",$H$42="Trámites, OPAs y Consultas de Acceso a la Información Pública"),"No Aplica",'[10]5. Valoración de Controles'!$K43))</f>
        <v/>
      </c>
      <c r="U43" s="145" t="str">
        <f>IF($H$42="","",
IF(OR($H$42="Corrupción",$H$42="Lavado de Activos",$H$42="Financiación del Terrorismo",$H$42="Trámites, OPAs y Consultas de Acceso a la Información Pública"),"No Aplica",'[10]5. Valoración de Controles'!$L43))</f>
        <v/>
      </c>
      <c r="V43" s="145" t="str">
        <f>IF($H$42="","",
IF(OR($H$42="Corrupción",$H$42="Lavado de Activos",$H$42="Financiación del Terrorismo",$H$42="Trámites, OPAs y Consultas de Acceso a la Información Pública"),"No Aplica",'[10]5. Valoración de Controles'!$M43))</f>
        <v/>
      </c>
      <c r="W43" s="145" t="str">
        <f>IF($H$42="","",
IF(OR($H$42="Corrupción",$H$42="Lavado de Activos",$H$42="Financiación del Terrorismo",$H$42="Trámites, OPAs y Consultas de Acceso a la Información Pública"),"No Aplica",'[10]5. Valoración de Controles'!$N43))</f>
        <v/>
      </c>
      <c r="X43" s="146" t="str">
        <f>IF($H$42="","",
IF(OR($H$42="Corrupción",$H$42="Lavado de Activos",$H$42="Financiación del Terrorismo",$H$42="Trámites, OPAs y Consultas de Acceso a la Información Pública"),"No Aplica",'[10]5. Valoración de Controles'!$O43))</f>
        <v/>
      </c>
      <c r="Y43" s="146" t="str">
        <f>IF($H$42="","",
IF(OR($H$42="Corrupción",$H$42="Lavado de Activos",$H$42="Financiación del Terrorismo",$H$42="Trámites, OPAs y Consultas de Acceso a la Información Pública"),"No Aplica",'[10]5. Valoración de Controles'!$P43))</f>
        <v/>
      </c>
      <c r="Z43" s="146" t="str">
        <f>IF($H$42="","",
IF(OR($H$42="Corrupción",$H$42="Lavado de Activos",$H$42="Financiación del Terrorismo",$H$42="Trámites, OPAs y Consultas de Acceso a la Información Pública"),"No Aplica",'[10]5. Valoración de Controles'!$Q43))</f>
        <v/>
      </c>
      <c r="AA43" s="43" t="str">
        <f>IF($H$42="","",
IF(OR($H$42="Corrupción",$H$42="Lavado de Activos",$H$42="Financiación del Terrorismo",$H$42="Trámites, OPAs y Consultas de Acceso a la Información Pública"),"No aplica",'[10]5. Valoración de Controles'!$R43))</f>
        <v/>
      </c>
      <c r="AB43" s="141"/>
      <c r="AC43" s="52"/>
      <c r="AD43" s="141"/>
      <c r="AE43" s="52"/>
      <c r="AF43" s="143"/>
      <c r="AG43" s="147"/>
      <c r="AH43" s="153"/>
      <c r="AI43" s="154"/>
      <c r="AJ43" s="155"/>
      <c r="AK43" s="156"/>
      <c r="AL43" s="155"/>
    </row>
    <row r="44" spans="1:67" ht="31.5" customHeight="1">
      <c r="A44" s="35"/>
      <c r="B44" s="140"/>
      <c r="C44" s="140"/>
      <c r="D44" s="140"/>
      <c r="E44" s="140"/>
      <c r="F44" s="140"/>
      <c r="G44" s="140"/>
      <c r="H44" s="140"/>
      <c r="I44" s="140"/>
      <c r="J44" s="140"/>
      <c r="K44" s="141"/>
      <c r="L44" s="142"/>
      <c r="M44" s="140"/>
      <c r="N44" s="141"/>
      <c r="O44" s="142"/>
      <c r="P44" s="143"/>
      <c r="Q44" s="144" t="str">
        <f>IF($H$42="","",
IF(OR($H$42="Corrupción",$H$42="Lavado de Activos",$H$42="Financiación del Terrorismo",$H$42="Trámites, OPAs y Consultas de Acceso a la Información Pública"),'[10]6.Valoración Control Corrupción'!$E44,'[10]5. Valoración de Controles'!$H44))</f>
        <v/>
      </c>
      <c r="R44" s="145" t="str">
        <f>IF($H$42="","",
IF(OR($H$42="Corrupción",$H$42="Lavado de Activos",$H$42="Financiación del Terrorismo",$H$42="Trámites, OPAs y Consultas de Acceso a la Información Pública"),"No Aplica",'[10]5. Valoración de Controles'!$I44))</f>
        <v/>
      </c>
      <c r="S44" s="145" t="str">
        <f>IF($H$42="","",
IF(OR($H$42="Corrupción",$H$42="Lavado de Activos",$H$42="Financiación del Terrorismo",$H$42="Trámites, OPAs y Consultas de Acceso a la Información Pública"),"No Aplica",'[10]5. Valoración de Controles'!$J44))</f>
        <v/>
      </c>
      <c r="T44" s="145" t="str">
        <f>IF($H$42="","",
IF(OR($H$42="Corrupción",$H$42="Lavado de Activos",$H$42="Financiación del Terrorismo",$H$42="Trámites, OPAs y Consultas de Acceso a la Información Pública"),"No Aplica",'[10]5. Valoración de Controles'!$K44))</f>
        <v/>
      </c>
      <c r="U44" s="145" t="str">
        <f>IF($H$42="","",
IF(OR($H$42="Corrupción",$H$42="Lavado de Activos",$H$42="Financiación del Terrorismo",$H$42="Trámites, OPAs y Consultas de Acceso a la Información Pública"),"No Aplica",'[10]5. Valoración de Controles'!$L44))</f>
        <v/>
      </c>
      <c r="V44" s="145" t="str">
        <f>IF($H$42="","",
IF(OR($H$42="Corrupción",$H$42="Lavado de Activos",$H$42="Financiación del Terrorismo",$H$42="Trámites, OPAs y Consultas de Acceso a la Información Pública"),"No Aplica",'[10]5. Valoración de Controles'!$M44))</f>
        <v/>
      </c>
      <c r="W44" s="145" t="str">
        <f>IF($H$42="","",
IF(OR($H$42="Corrupción",$H$42="Lavado de Activos",$H$42="Financiación del Terrorismo",$H$42="Trámites, OPAs y Consultas de Acceso a la Información Pública"),"No Aplica",'[10]5. Valoración de Controles'!$N44))</f>
        <v/>
      </c>
      <c r="X44" s="146" t="str">
        <f>IF($H$42="","",
IF(OR($H$42="Corrupción",$H$42="Lavado de Activos",$H$42="Financiación del Terrorismo",$H$42="Trámites, OPAs y Consultas de Acceso a la Información Pública"),"No Aplica",'[10]5. Valoración de Controles'!$O44))</f>
        <v/>
      </c>
      <c r="Y44" s="146" t="str">
        <f>IF($H$42="","",
IF(OR($H$42="Corrupción",$H$42="Lavado de Activos",$H$42="Financiación del Terrorismo",$H$42="Trámites, OPAs y Consultas de Acceso a la Información Pública"),"No Aplica",'[10]5. Valoración de Controles'!$P44))</f>
        <v/>
      </c>
      <c r="Z44" s="146" t="str">
        <f>IF($H$42="","",
IF(OR($H$42="Corrupción",$H$42="Lavado de Activos",$H$42="Financiación del Terrorismo",$H$42="Trámites, OPAs y Consultas de Acceso a la Información Pública"),"No Aplica",'[10]5. Valoración de Controles'!$Q44))</f>
        <v/>
      </c>
      <c r="AA44" s="43" t="str">
        <f>IF($H$42="","",
IF(OR($H$42="Corrupción",$H$42="Lavado de Activos",$H$42="Financiación del Terrorismo",$H$42="Trámites, OPAs y Consultas de Acceso a la Información Pública"),"No aplica",'[10]5. Valoración de Controles'!$R44))</f>
        <v/>
      </c>
      <c r="AB44" s="141"/>
      <c r="AC44" s="52"/>
      <c r="AD44" s="141"/>
      <c r="AE44" s="52"/>
      <c r="AF44" s="143"/>
      <c r="AG44" s="147"/>
      <c r="AH44" s="153"/>
      <c r="AI44" s="154"/>
      <c r="AJ44" s="155"/>
      <c r="AK44" s="156"/>
      <c r="AL44" s="155"/>
    </row>
    <row r="45" spans="1:67" ht="31.5" customHeight="1">
      <c r="A45" s="35">
        <v>13</v>
      </c>
      <c r="B45" s="140" t="str">
        <f>'[10]2. Identificación del Riesgo'!B45:B47</f>
        <v/>
      </c>
      <c r="C45" s="140" t="str">
        <f>IF('[10]2. Identificación del Riesgo'!C45:C47="","",'[10]2. Identificación del Riesgo'!C45:C47)</f>
        <v/>
      </c>
      <c r="D45" s="140" t="str">
        <f>IF('[10]2. Identificación del Riesgo'!D45:D47="","",'[10]2. Identificación del Riesgo'!D45:D47)</f>
        <v/>
      </c>
      <c r="E45" s="140" t="str">
        <f>IF('[10]2. Identificación del Riesgo'!E45:E47="","",'[10]2. Identificación del Riesgo'!E45:E47)</f>
        <v/>
      </c>
      <c r="F45" s="140" t="str">
        <f>IF('[10]2. Identificación del Riesgo'!F45:F47="","",'[10]2. Identificación del Riesgo'!F45:F47)</f>
        <v/>
      </c>
      <c r="G45" s="140" t="str">
        <f>IF('[10]2. Identificación del Riesgo'!G45:G47="","",'[10]2. Identificación del Riesgo'!G45:G47)</f>
        <v/>
      </c>
      <c r="H45" s="140" t="str">
        <f>IF('[10]2. Identificación del Riesgo'!H45:H47="","",'[10]2. Identificación del Riesgo'!H45:H47)</f>
        <v/>
      </c>
      <c r="I45" s="140" t="str">
        <f>IF('[10]2. Identificación del Riesgo'!I45:I47="","",'[10]2. Identificación del Riesgo'!I45:I47)</f>
        <v/>
      </c>
      <c r="J45" s="140" t="str">
        <f>IF('[10]2. Identificación del Riesgo'!J45:J47="","",'[10]2. Identificación del Riesgo'!J45:J47)</f>
        <v/>
      </c>
      <c r="K45" s="141" t="str">
        <f>'[10]2. Identificación del Riesgo'!K45:K47</f>
        <v/>
      </c>
      <c r="L45" s="142" t="str">
        <f>'[10]2. Identificación del Riesgo'!L45:L47</f>
        <v/>
      </c>
      <c r="M45" s="140" t="str">
        <f>IF(OR('[10]2. Identificación del Riesgo'!H45:H47="Corrupción",'[10]2. Identificación del Riesgo'!H45:H47="Lavado de Activos",'[10]2. Identificación del Riesgo'!H45:H47="Financiación del Terrorismo",'[10]2. Identificación del Riesgo'!H45:H47="Trámites, OPAs y Consultas de Acceso a la Información Pública"),"No Aplica",
IF('[10]2. Identificación del Riesgo'!M45:M47="","",'[10]2. Identificación del Riesgo'!M45:M47))</f>
        <v/>
      </c>
      <c r="N45" s="141" t="str">
        <f>'[10]2. Identificación del Riesgo'!N45:N47</f>
        <v/>
      </c>
      <c r="O45" s="142" t="str">
        <f>'[10]2. Identificación del Riesgo'!O45:O47</f>
        <v/>
      </c>
      <c r="P45" s="143" t="str">
        <f>'[10]2. Identificación del Riesgo'!P45:P47</f>
        <v/>
      </c>
      <c r="Q45" s="144" t="str">
        <f>IF($H$45="","",
IF(OR($H$45="Corrupción",$H$45="Lavado de Activos",$H$45="Financiación del Terrorismo",$H$45="Trámites, OPAs y Consultas de Acceso a la Información Pública"),'[10]6.Valoración Control Corrupción'!$E45,'[10]5. Valoración de Controles'!$H45))</f>
        <v/>
      </c>
      <c r="R45" s="145" t="str">
        <f>IF($H$45="","",
IF(OR($H$45="Corrupción",$H$45="Lavado de Activos",$H$45="Financiación del Terrorismo",$H$45="Trámites, OPAs y Consultas de Acceso a la Información Pública"),"No Aplica",'[10]5. Valoración de Controles'!$I45))</f>
        <v/>
      </c>
      <c r="S45" s="145" t="str">
        <f>IF($H$45="","",
IF(OR($H$45="Corrupción",$H$45="Lavado de Activos",$H$45="Financiación del Terrorismo",$H$45="Trámites, OPAs y Consultas de Acceso a la Información Pública"),"No Aplica",'[10]5. Valoración de Controles'!$J45))</f>
        <v/>
      </c>
      <c r="T45" s="145" t="str">
        <f>IF($H$45="","",
IF(OR($H$45="Corrupción",$H$45="Lavado de Activos",$H$45="Financiación del Terrorismo",$H$45="Trámites, OPAs y Consultas de Acceso a la Información Pública"),"No Aplica",'[10]5. Valoración de Controles'!$K45))</f>
        <v/>
      </c>
      <c r="U45" s="145" t="str">
        <f>IF($H$45="","",
IF(OR($H$45="Corrupción",$H$45="Lavado de Activos",$H$45="Financiación del Terrorismo",$H$45="Trámites, OPAs y Consultas de Acceso a la Información Pública"),"No Aplica",'[10]5. Valoración de Controles'!$L45))</f>
        <v/>
      </c>
      <c r="V45" s="145" t="str">
        <f>IF($H$45="","",
IF(OR($H$45="Corrupción",$H$45="Lavado de Activos",$H$45="Financiación del Terrorismo",$H$45="Trámites, OPAs y Consultas de Acceso a la Información Pública"),"No Aplica",'[10]5. Valoración de Controles'!$M45))</f>
        <v/>
      </c>
      <c r="W45" s="145" t="str">
        <f>IF($H$45="","",
IF(OR($H$45="Corrupción",$H$45="Lavado de Activos",$H$45="Financiación del Terrorismo",$H$45="Trámites, OPAs y Consultas de Acceso a la Información Pública"),"No Aplica",'[10]5. Valoración de Controles'!$N45))</f>
        <v/>
      </c>
      <c r="X45" s="146" t="str">
        <f>IF($H$45="","",
IF(OR($H$45="Corrupción",$H$45="Lavado de Activos",$H$45="Financiación del Terrorismo",$H$45="Trámites, OPAs y Consultas de Acceso a la Información Pública"),"No Aplica",'[10]5. Valoración de Controles'!$O45))</f>
        <v/>
      </c>
      <c r="Y45" s="146" t="str">
        <f>IF($H$45="","",
IF(OR($H$45="Corrupción",$H$45="Lavado de Activos",$H$45="Financiación del Terrorismo",$H$45="Trámites, OPAs y Consultas de Acceso a la Información Pública"),"No Aplica",'[10]5. Valoración de Controles'!$P45))</f>
        <v/>
      </c>
      <c r="Z45" s="146" t="str">
        <f>IF($H$45="","",
IF(OR($H$45="Corrupción",$H$45="Lavado de Activos",$H$45="Financiación del Terrorismo",$H$45="Trámites, OPAs y Consultas de Acceso a la Información Pública"),"No Aplica",'[10]5. Valoración de Controles'!$Q45))</f>
        <v/>
      </c>
      <c r="AA45" s="43" t="str">
        <f>IF($H$45="","",
IF(OR($H$45="Corrupción",$H$45="Lavado de Activos",$H$45="Financiación del Terrorismo",$H$45="Trámites, OPAs y Consultas de Acceso a la Información Pública"),"No aplica",'[10]5. Valoración de Controles'!$R45))</f>
        <v/>
      </c>
      <c r="AB45" s="141" t="str">
        <f>IF(H45="","",
IF(OR(H45="Corrupción",H45="Lavado de Activos",H45="Financiación del Terrorismo",H45="Trámites, OPAs y Consultas de Acceso a la Información Pública"),'[10]6.Valoración Control Corrupción'!W45:W47,
IF(OR(H45&lt;&gt;"Corrupción",H45&lt;&gt;"Lavado de Activos",H45&lt;&gt;"Financiación del Terrorismo",H45&lt;&gt;"Trámites, OPAs y Consultas de Acceso a la Información Pública"),IF(AC45="","",
IF(AND(AC45&gt;0,AC45&lt;0.4),"Muy Baja",
IF(AND(AC45&gt;=0.4,AC45&lt;0.6),"Baja",
IF(AND(AC45&gt;=0.6,AC45&lt;0.8),"Media",
IF(AND(AC45&gt;=0.8,AC45&lt;1),"Alta",
IF(AC45&gt;=1,"Muy Alta","")))))))))</f>
        <v/>
      </c>
      <c r="AC45" s="44"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IF('[10]5. Valoración de Controles'!U47&gt;0,'[10]5. Valoración de Controles'!U47,
IF('[10]5. Valoración de Controles'!U46&gt;0,'[10]5. Valoración de Controles'!U46,
IF('[10]5. Valoración de Controles'!U45&gt;0,'[10]5. Valoración de Controles'!U45,L45))))))</f>
        <v/>
      </c>
      <c r="AD45" s="141" t="str">
        <f>IF(H45="","",
IF(OR(H45="Corrupción",H45="Lavado de Activos",H45="Financiación del Terrorismo",H45="Trámites, OPAs y Consultas de Acceso a la Información Pública"),'[10]3. Impacto Riesgo de Corrupción'!Z45:Z47,
IF(OR(H45&lt;&gt;"Corrupción",H45&lt;&gt;"Lavado de Activos",H45&lt;&gt;"Financiación del Terrorismo",H45&lt;&gt;"Trámites, OPAs y Consultas de Acceso a la Información Pública"),
IF(AE45="","",
IF(AND(AE45&gt;0,AE45&lt;0.4),"Leve",
IF(AND(AE45&gt;=0.4,AE45&lt;0.6),"Menor",
IF(AND(AE45&gt;=0.6,AE45&lt;0.8),"Moderado",
IF(AND(AE45&gt;=0.8,AE45&lt;1),"Mayor",
IF(AE45&gt;=1,"Catastrófico","")))))))))</f>
        <v/>
      </c>
      <c r="AE45" s="44"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IF('[10]5. Valoración de Controles'!V47&gt;0,'[10]5. Valoración de Controles'!V47,
IF('[10]5. Valoración de Controles'!V46&gt;0,'[10]5. Valoración de Controles'!V46,
IF('[10]5. Valoración de Controles'!V45&gt;0,'[10]5. Valoración de Controles'!V45,O45))))))</f>
        <v/>
      </c>
      <c r="AF45" s="143" t="str">
        <f t="shared" ref="AF45" si="33">IF(AND(AB45="Muy Alta",OR(AD45="Leve",AD45="Menor",AD45="Moderado",AD45="Mayor")),"Alto",
IF(AND(AB45="Alta",OR(AD45="Leve",AD45="Menor")),"Moderado",
IF(AND(AB45="Alta",OR(AD45="Moderado",AD45="Mayor")),"Alto",
IF(AND(AB45="Media",OR(AD45="Leve",AD45="Menor",AD45="Moderado")),"Moderado",
IF(AND(AB45="Media",OR(AD45="Mayor")),"Alto",
IF(AND(AB45="Baja",OR(AD45="Leve")),"Bajo",
IF(AND(OR(AB45="Baja",AB45="Improbable"),OR(AD45="Menor",AD45="Moderado")),"Moderado",
IF(AND(OR(AB45="Baja",AB45="Improbable"),AD45="Mayor"),"Alto",
IF(AND(AB45="Muy Baja",OR(AD45="Leve",AD45="Menor")),"Bajo",
IF(AND(OR(AB45="Muy Baja",AB45="Rara vez"),OR(AD45="Moderado")),"Moderado",
IF(AND(OR(AB45="Muy Baja",AB45="Rara vez"),AD45="Mayor"),"Alto",
IF(AND(OR(AB45="Casi seguro",AB45="Probable",AB45="Posible"),AD45="Mayor"),"Extremo",
IF(AND(AB45="Casi seguro",AD45="Moderado"),"Extremo",
IF(AND(OR(AB45="Probable",AB45="Posible"),OR(AD45="Moderado")),"Alto",
IF(AD45="Catastrófico","Extremo","")))))))))))))))</f>
        <v/>
      </c>
      <c r="AG45" s="147"/>
      <c r="AH45" s="148" t="str">
        <f t="shared" ref="AH45" si="34">IF(AG45="Reducir (Mitigar)","Debe establecer el plan de acción a implementar para mitigar el nivel del riesgo",
IF(AG45="Reducir (Transferir)","No amerita plan de acción. Debe tercerizar la actividad que genera este riesgo o adquirir polizas para evitar responsabilidad economica, sin embargo mantiene la responsabilidad reputacional",
IF(AG45="Aceptar","No amerita plan de acción. Asuma las consecuencias de la materialización del riesgo",
IF(AG45="Evitar","No amerita plan de acción. No ejecute la actividad que genera el riesgo",
IF(AG45="Reducir","Debe establecer el plan de acción a implementar para mitigar el nivel del riesgo",
IF(AG45="Compartir","No amerita plan de acción. Comparta el riesgo con una parte interesada que pueda gestionarlo con mas eficacia",""))))))</f>
        <v/>
      </c>
      <c r="AI45" s="149"/>
      <c r="AJ45" s="150"/>
      <c r="AK45" s="151" t="str">
        <f t="shared" ref="AK45" si="35">IF(AI45="","","∑ Peso porcentual de cada acción definida")</f>
        <v/>
      </c>
      <c r="AL45" s="152"/>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row>
    <row r="46" spans="1:67" ht="31.5" customHeight="1">
      <c r="A46" s="35"/>
      <c r="B46" s="140"/>
      <c r="C46" s="140"/>
      <c r="D46" s="140"/>
      <c r="E46" s="140"/>
      <c r="F46" s="140"/>
      <c r="G46" s="140"/>
      <c r="H46" s="140"/>
      <c r="I46" s="140"/>
      <c r="J46" s="140"/>
      <c r="K46" s="141"/>
      <c r="L46" s="142"/>
      <c r="M46" s="140"/>
      <c r="N46" s="141"/>
      <c r="O46" s="142"/>
      <c r="P46" s="143"/>
      <c r="Q46" s="144" t="str">
        <f>IF($H$45="","",
IF(OR($H$45="Corrupción",$H$45="Lavado de Activos",$H$45="Financiación del Terrorismo",$H$45="Trámites, OPAs y Consultas de Acceso a la Información Pública"),'[10]6.Valoración Control Corrupción'!$E46,'[10]5. Valoración de Controles'!$H46))</f>
        <v/>
      </c>
      <c r="R46" s="145" t="str">
        <f>IF($H$45="","",
IF(OR($H$45="Corrupción",$H$45="Lavado de Activos",$H$45="Financiación del Terrorismo",$H$45="Trámites, OPAs y Consultas de Acceso a la Información Pública"),"No Aplica",'[10]5. Valoración de Controles'!$I46))</f>
        <v/>
      </c>
      <c r="S46" s="145" t="str">
        <f>IF($H$45="","",
IF(OR($H$45="Corrupción",$H$45="Lavado de Activos",$H$45="Financiación del Terrorismo",$H$45="Trámites, OPAs y Consultas de Acceso a la Información Pública"),"No Aplica",'[10]5. Valoración de Controles'!$J46))</f>
        <v/>
      </c>
      <c r="T46" s="145" t="str">
        <f>IF($H$45="","",
IF(OR($H$45="Corrupción",$H$45="Lavado de Activos",$H$45="Financiación del Terrorismo",$H$45="Trámites, OPAs y Consultas de Acceso a la Información Pública"),"No Aplica",'[10]5. Valoración de Controles'!$K46))</f>
        <v/>
      </c>
      <c r="U46" s="145" t="str">
        <f>IF($H$45="","",
IF(OR($H$45="Corrupción",$H$45="Lavado de Activos",$H$45="Financiación del Terrorismo",$H$45="Trámites, OPAs y Consultas de Acceso a la Información Pública"),"No Aplica",'[10]5. Valoración de Controles'!$L46))</f>
        <v/>
      </c>
      <c r="V46" s="145" t="str">
        <f>IF($H$45="","",
IF(OR($H$45="Corrupción",$H$45="Lavado de Activos",$H$45="Financiación del Terrorismo",$H$45="Trámites, OPAs y Consultas de Acceso a la Información Pública"),"No Aplica",'[10]5. Valoración de Controles'!$M46))</f>
        <v/>
      </c>
      <c r="W46" s="145" t="str">
        <f>IF($H$45="","",
IF(OR($H$45="Corrupción",$H$45="Lavado de Activos",$H$45="Financiación del Terrorismo",$H$45="Trámites, OPAs y Consultas de Acceso a la Información Pública"),"No Aplica",'[10]5. Valoración de Controles'!$N46))</f>
        <v/>
      </c>
      <c r="X46" s="146" t="str">
        <f>IF($H$45="","",
IF(OR($H$45="Corrupción",$H$45="Lavado de Activos",$H$45="Financiación del Terrorismo",$H$45="Trámites, OPAs y Consultas de Acceso a la Información Pública"),"No Aplica",'[10]5. Valoración de Controles'!$O46))</f>
        <v/>
      </c>
      <c r="Y46" s="146" t="str">
        <f>IF($H$45="","",
IF(OR($H$45="Corrupción",$H$45="Lavado de Activos",$H$45="Financiación del Terrorismo",$H$45="Trámites, OPAs y Consultas de Acceso a la Información Pública"),"No Aplica",'[10]5. Valoración de Controles'!$P46))</f>
        <v/>
      </c>
      <c r="Z46" s="146" t="str">
        <f>IF($H$45="","",
IF(OR($H$45="Corrupción",$H$45="Lavado de Activos",$H$45="Financiación del Terrorismo",$H$45="Trámites, OPAs y Consultas de Acceso a la Información Pública"),"No Aplica",'[10]5. Valoración de Controles'!$Q46))</f>
        <v/>
      </c>
      <c r="AA46" s="43" t="str">
        <f>IF($H$45="","",
IF(OR($H$45="Corrupción",$H$45="Lavado de Activos",$H$45="Financiación del Terrorismo",$H$45="Trámites, OPAs y Consultas de Acceso a la Información Pública"),"No aplica",'[10]5. Valoración de Controles'!$R46))</f>
        <v/>
      </c>
      <c r="AB46" s="141"/>
      <c r="AC46" s="52"/>
      <c r="AD46" s="141"/>
      <c r="AE46" s="52"/>
      <c r="AF46" s="143"/>
      <c r="AG46" s="147"/>
      <c r="AH46" s="153"/>
      <c r="AI46" s="154"/>
      <c r="AJ46" s="155"/>
      <c r="AK46" s="156"/>
      <c r="AL46" s="155"/>
    </row>
    <row r="47" spans="1:67" ht="31.5" customHeight="1">
      <c r="A47" s="35"/>
      <c r="B47" s="140"/>
      <c r="C47" s="140"/>
      <c r="D47" s="140"/>
      <c r="E47" s="140"/>
      <c r="F47" s="140"/>
      <c r="G47" s="140"/>
      <c r="H47" s="140"/>
      <c r="I47" s="140"/>
      <c r="J47" s="140"/>
      <c r="K47" s="141"/>
      <c r="L47" s="142"/>
      <c r="M47" s="140"/>
      <c r="N47" s="141"/>
      <c r="O47" s="142"/>
      <c r="P47" s="143"/>
      <c r="Q47" s="144" t="str">
        <f>IF($H$45="","",
IF(OR($H$45="Corrupción",$H$45="Lavado de Activos",$H$45="Financiación del Terrorismo",$H$45="Trámites, OPAs y Consultas de Acceso a la Información Pública"),'[10]6.Valoración Control Corrupción'!$E47,'[10]5. Valoración de Controles'!$H47))</f>
        <v/>
      </c>
      <c r="R47" s="145" t="str">
        <f>IF($H$45="","",
IF(OR($H$45="Corrupción",$H$45="Lavado de Activos",$H$45="Financiación del Terrorismo",$H$45="Trámites, OPAs y Consultas de Acceso a la Información Pública"),"No Aplica",'[10]5. Valoración de Controles'!$I47))</f>
        <v/>
      </c>
      <c r="S47" s="145" t="str">
        <f>IF($H$45="","",
IF(OR($H$45="Corrupción",$H$45="Lavado de Activos",$H$45="Financiación del Terrorismo",$H$45="Trámites, OPAs y Consultas de Acceso a la Información Pública"),"No Aplica",'[10]5. Valoración de Controles'!$J47))</f>
        <v/>
      </c>
      <c r="T47" s="145" t="str">
        <f>IF($H$45="","",
IF(OR($H$45="Corrupción",$H$45="Lavado de Activos",$H$45="Financiación del Terrorismo",$H$45="Trámites, OPAs y Consultas de Acceso a la Información Pública"),"No Aplica",'[10]5. Valoración de Controles'!$K47))</f>
        <v/>
      </c>
      <c r="U47" s="145" t="str">
        <f>IF($H$45="","",
IF(OR($H$45="Corrupción",$H$45="Lavado de Activos",$H$45="Financiación del Terrorismo",$H$45="Trámites, OPAs y Consultas de Acceso a la Información Pública"),"No Aplica",'[10]5. Valoración de Controles'!$L47))</f>
        <v/>
      </c>
      <c r="V47" s="145" t="str">
        <f>IF($H$45="","",
IF(OR($H$45="Corrupción",$H$45="Lavado de Activos",$H$45="Financiación del Terrorismo",$H$45="Trámites, OPAs y Consultas de Acceso a la Información Pública"),"No Aplica",'[10]5. Valoración de Controles'!$M47))</f>
        <v/>
      </c>
      <c r="W47" s="145" t="str">
        <f>IF($H$45="","",
IF(OR($H$45="Corrupción",$H$45="Lavado de Activos",$H$45="Financiación del Terrorismo",$H$45="Trámites, OPAs y Consultas de Acceso a la Información Pública"),"No Aplica",'[10]5. Valoración de Controles'!$N47))</f>
        <v/>
      </c>
      <c r="X47" s="146" t="str">
        <f>IF($H$45="","",
IF(OR($H$45="Corrupción",$H$45="Lavado de Activos",$H$45="Financiación del Terrorismo",$H$45="Trámites, OPAs y Consultas de Acceso a la Información Pública"),"No Aplica",'[10]5. Valoración de Controles'!$O47))</f>
        <v/>
      </c>
      <c r="Y47" s="146" t="str">
        <f>IF($H$45="","",
IF(OR($H$45="Corrupción",$H$45="Lavado de Activos",$H$45="Financiación del Terrorismo",$H$45="Trámites, OPAs y Consultas de Acceso a la Información Pública"),"No Aplica",'[10]5. Valoración de Controles'!$P47))</f>
        <v/>
      </c>
      <c r="Z47" s="146" t="str">
        <f>IF($H$45="","",
IF(OR($H$45="Corrupción",$H$45="Lavado de Activos",$H$45="Financiación del Terrorismo",$H$45="Trámites, OPAs y Consultas de Acceso a la Información Pública"),"No Aplica",'[10]5. Valoración de Controles'!$Q47))</f>
        <v/>
      </c>
      <c r="AA47" s="43" t="str">
        <f>IF($H$45="","",
IF(OR($H$45="Corrupción",$H$45="Lavado de Activos",$H$45="Financiación del Terrorismo",$H$45="Trámites, OPAs y Consultas de Acceso a la Información Pública"),"No aplica",'[10]5. Valoración de Controles'!$R47))</f>
        <v/>
      </c>
      <c r="AB47" s="141"/>
      <c r="AC47" s="52"/>
      <c r="AD47" s="141"/>
      <c r="AE47" s="52"/>
      <c r="AF47" s="143"/>
      <c r="AG47" s="147"/>
      <c r="AH47" s="153"/>
      <c r="AI47" s="154"/>
      <c r="AJ47" s="155"/>
      <c r="AK47" s="156"/>
      <c r="AL47" s="155"/>
    </row>
    <row r="48" spans="1:67" ht="31.5" customHeight="1">
      <c r="A48" s="35">
        <v>14</v>
      </c>
      <c r="B48" s="140" t="str">
        <f>'[10]2. Identificación del Riesgo'!B48:B50</f>
        <v/>
      </c>
      <c r="C48" s="140" t="str">
        <f>IF('[10]2. Identificación del Riesgo'!C48:C50="","",'[10]2. Identificación del Riesgo'!C48:C50)</f>
        <v/>
      </c>
      <c r="D48" s="140" t="str">
        <f>IF('[10]2. Identificación del Riesgo'!D48:D50="","",'[10]2. Identificación del Riesgo'!D48:D50)</f>
        <v/>
      </c>
      <c r="E48" s="140" t="str">
        <f>IF('[10]2. Identificación del Riesgo'!E48:E50="","",'[10]2. Identificación del Riesgo'!E48:E50)</f>
        <v/>
      </c>
      <c r="F48" s="140" t="str">
        <f>IF('[10]2. Identificación del Riesgo'!F48:F50="","",'[10]2. Identificación del Riesgo'!F48:F50)</f>
        <v/>
      </c>
      <c r="G48" s="140" t="str">
        <f>IF('[10]2. Identificación del Riesgo'!G48:G50="","",'[10]2. Identificación del Riesgo'!G48:G50)</f>
        <v/>
      </c>
      <c r="H48" s="140" t="str">
        <f>IF('[10]2. Identificación del Riesgo'!H48:H50="","",'[10]2. Identificación del Riesgo'!H48:H50)</f>
        <v/>
      </c>
      <c r="I48" s="140" t="str">
        <f>IF('[10]2. Identificación del Riesgo'!I48:I50="","",'[10]2. Identificación del Riesgo'!I48:I50)</f>
        <v/>
      </c>
      <c r="J48" s="140" t="str">
        <f>IF('[10]2. Identificación del Riesgo'!J48:J50="","",'[10]2. Identificación del Riesgo'!J48:J50)</f>
        <v/>
      </c>
      <c r="K48" s="141" t="str">
        <f>'[10]2. Identificación del Riesgo'!K48:K50</f>
        <v/>
      </c>
      <c r="L48" s="142" t="str">
        <f>'[10]2. Identificación del Riesgo'!L48:L50</f>
        <v/>
      </c>
      <c r="M48" s="140" t="str">
        <f>IF(OR('[10]2. Identificación del Riesgo'!H48:H50="Corrupción",'[10]2. Identificación del Riesgo'!H48:H50="Lavado de Activos",'[10]2. Identificación del Riesgo'!H48:H50="Financiación del Terrorismo",'[10]2. Identificación del Riesgo'!H48:H50="Trámites, OPAs y Consultas de Acceso a la Información Pública"),"No Aplica",
IF('[10]2. Identificación del Riesgo'!M48:M50="","",'[10]2. Identificación del Riesgo'!M48:M50))</f>
        <v/>
      </c>
      <c r="N48" s="141" t="str">
        <f>'[10]2. Identificación del Riesgo'!N48:N50</f>
        <v/>
      </c>
      <c r="O48" s="142" t="str">
        <f>'[10]2. Identificación del Riesgo'!O48:O50</f>
        <v/>
      </c>
      <c r="P48" s="143" t="str">
        <f>'[10]2. Identificación del Riesgo'!P48:P50</f>
        <v/>
      </c>
      <c r="Q48" s="144" t="str">
        <f>IF($H$48="","",
IF(OR($H$48="Corrupción",$H$48="Lavado de Activos",$H$48="Financiación del Terrorismo",$H$48="Trámites, OPAs y Consultas de Acceso a la Información Pública"),'[10]6.Valoración Control Corrupción'!$E48,'[10]5. Valoración de Controles'!$H48))</f>
        <v/>
      </c>
      <c r="R48" s="145" t="str">
        <f>IF($H$48="","",
IF(OR($H$48="Corrupción",$H$48="Lavado de Activos",$H$48="Financiación del Terrorismo",$H$48="Trámites, OPAs y Consultas de Acceso a la Información Pública"),"No Aplica",'[10]5. Valoración de Controles'!$I48))</f>
        <v/>
      </c>
      <c r="S48" s="145" t="str">
        <f>IF($H$48="","",
IF(OR($H$48="Corrupción",$H$48="Lavado de Activos",$H$48="Financiación del Terrorismo",$H$48="Trámites, OPAs y Consultas de Acceso a la Información Pública"),"No Aplica",'[10]5. Valoración de Controles'!$J48))</f>
        <v/>
      </c>
      <c r="T48" s="145" t="str">
        <f>IF($H$48="","",
IF(OR($H$48="Corrupción",$H$48="Lavado de Activos",$H$48="Financiación del Terrorismo",$H$48="Trámites, OPAs y Consultas de Acceso a la Información Pública"),"No Aplica",'[10]5. Valoración de Controles'!$K48))</f>
        <v/>
      </c>
      <c r="U48" s="145" t="str">
        <f>IF($H$48="","",
IF(OR($H$48="Corrupción",$H$48="Lavado de Activos",$H$48="Financiación del Terrorismo",$H$48="Trámites, OPAs y Consultas de Acceso a la Información Pública"),"No Aplica",'[10]5. Valoración de Controles'!$L48))</f>
        <v/>
      </c>
      <c r="V48" s="145" t="str">
        <f>IF($H$48="","",
IF(OR($H$48="Corrupción",$H$48="Lavado de Activos",$H$48="Financiación del Terrorismo",$H$48="Trámites, OPAs y Consultas de Acceso a la Información Pública"),"No Aplica",'[10]5. Valoración de Controles'!$M48))</f>
        <v/>
      </c>
      <c r="W48" s="145" t="str">
        <f>IF($H$48="","",
IF(OR($H$48="Corrupción",$H$48="Lavado de Activos",$H$48="Financiación del Terrorismo",$H$48="Trámites, OPAs y Consultas de Acceso a la Información Pública"),"No Aplica",'[10]5. Valoración de Controles'!$N48))</f>
        <v/>
      </c>
      <c r="X48" s="146" t="str">
        <f>IF($H$48="","",
IF(OR($H$48="Corrupción",$H$48="Lavado de Activos",$H$48="Financiación del Terrorismo",$H$48="Trámites, OPAs y Consultas de Acceso a la Información Pública"),"No Aplica",'[10]5. Valoración de Controles'!$O48))</f>
        <v/>
      </c>
      <c r="Y48" s="146" t="str">
        <f>IF($H$48="","",
IF(OR($H$48="Corrupción",$H$48="Lavado de Activos",$H$48="Financiación del Terrorismo",$H$48="Trámites, OPAs y Consultas de Acceso a la Información Pública"),"No Aplica",'[10]5. Valoración de Controles'!$P48))</f>
        <v/>
      </c>
      <c r="Z48" s="146" t="str">
        <f>IF($H$48="","",
IF(OR($H$48="Corrupción",$H$48="Lavado de Activos",$H$48="Financiación del Terrorismo",$H$48="Trámites, OPAs y Consultas de Acceso a la Información Pública"),"No Aplica",'[10]5. Valoración de Controles'!$Q48))</f>
        <v/>
      </c>
      <c r="AA48" s="43" t="str">
        <f>IF($H$48="","",
IF(OR($H$48="Corrupción",$H$48="Lavado de Activos",$H$48="Financiación del Terrorismo",$H$48="Trámites, OPAs y Consultas de Acceso a la Información Pública"),"No aplica",'[10]5. Valoración de Controles'!$R48))</f>
        <v/>
      </c>
      <c r="AB48" s="141" t="str">
        <f>IF(H48="","",
IF(OR(H48="Corrupción",H48="Lavado de Activos",H48="Financiación del Terrorismo",H48="Trámites, OPAs y Consultas de Acceso a la Información Pública"),'[10]6.Valoración Control Corrupción'!W48:W50,
IF(OR(H48&lt;&gt;"Corrupción",H48&lt;&gt;"Lavado de Activos",H48&lt;&gt;"Financiación del Terrorismo",H48&lt;&gt;"Trámites, OPAs y Consultas de Acceso a la Información Pública"),IF(AC48="","",
IF(AND(AC48&gt;0,AC48&lt;0.4),"Muy Baja",
IF(AND(AC48&gt;=0.4,AC48&lt;0.6),"Baja",
IF(AND(AC48&gt;=0.6,AC48&lt;0.8),"Media",
IF(AND(AC48&gt;=0.8,AC48&lt;1),"Alta",
IF(AC48&gt;=1,"Muy Alta","")))))))))</f>
        <v/>
      </c>
      <c r="AC48" s="44"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IF('[10]5. Valoración de Controles'!U50&gt;0,'[10]5. Valoración de Controles'!U50,
IF('[10]5. Valoración de Controles'!U49&gt;0,'[10]5. Valoración de Controles'!U49,
IF('[10]5. Valoración de Controles'!U48&gt;0,'[10]5. Valoración de Controles'!U48,L48))))))</f>
        <v/>
      </c>
      <c r="AD48" s="141" t="str">
        <f>IF(H48="","",
IF(OR(H48="Corrupción",H48="Lavado de Activos",H48="Financiación del Terrorismo",H48="Trámites, OPAs y Consultas de Acceso a la Información Pública"),'[10]3. Impacto Riesgo de Corrupción'!Z48:Z50,
IF(OR(H48&lt;&gt;"Corrupción",H48&lt;&gt;"Lavado de Activos",H48&lt;&gt;"Financiación del Terrorismo",H48&lt;&gt;"Trámites, OPAs y Consultas de Acceso a la Información Pública"),
IF(AE48="","",
IF(AND(AE48&gt;0,AE48&lt;0.4),"Leve",
IF(AND(AE48&gt;=0.4,AE48&lt;0.6),"Menor",
IF(AND(AE48&gt;=0.6,AE48&lt;0.8),"Moderado",
IF(AND(AE48&gt;=0.8,AE48&lt;1),"Mayor",
IF(AE48&gt;=1,"Catastrófico","")))))))))</f>
        <v/>
      </c>
      <c r="AE48" s="44"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IF('[10]5. Valoración de Controles'!V50&gt;0,'[10]5. Valoración de Controles'!V50,
IF('[10]5. Valoración de Controles'!V49&gt;0,'[10]5. Valoración de Controles'!V49,
IF('[10]5. Valoración de Controles'!V48&gt;0,'[10]5. Valoración de Controles'!V48,O48))))))</f>
        <v/>
      </c>
      <c r="AF48" s="143" t="str">
        <f t="shared" ref="AF48" si="36">IF(AND(AB48="Muy Alta",OR(AD48="Leve",AD48="Menor",AD48="Moderado",AD48="Mayor")),"Alto",
IF(AND(AB48="Alta",OR(AD48="Leve",AD48="Menor")),"Moderado",
IF(AND(AB48="Alta",OR(AD48="Moderado",AD48="Mayor")),"Alto",
IF(AND(AB48="Media",OR(AD48="Leve",AD48="Menor",AD48="Moderado")),"Moderado",
IF(AND(AB48="Media",OR(AD48="Mayor")),"Alto",
IF(AND(AB48="Baja",OR(AD48="Leve")),"Bajo",
IF(AND(OR(AB48="Baja",AB48="Improbable"),OR(AD48="Menor",AD48="Moderado")),"Moderado",
IF(AND(OR(AB48="Baja",AB48="Improbable"),AD48="Mayor"),"Alto",
IF(AND(AB48="Muy Baja",OR(AD48="Leve",AD48="Menor")),"Bajo",
IF(AND(OR(AB48="Muy Baja",AB48="Rara vez"),OR(AD48="Moderado")),"Moderado",
IF(AND(OR(AB48="Muy Baja",AB48="Rara vez"),AD48="Mayor"),"Alto",
IF(AND(OR(AB48="Casi seguro",AB48="Probable",AB48="Posible"),AD48="Mayor"),"Extremo",
IF(AND(AB48="Casi seguro",AD48="Moderado"),"Extremo",
IF(AND(OR(AB48="Probable",AB48="Posible"),OR(AD48="Moderado")),"Alto",
IF(AD48="Catastrófico","Extremo","")))))))))))))))</f>
        <v/>
      </c>
      <c r="AG48" s="147"/>
      <c r="AH48" s="148" t="str">
        <f t="shared" ref="AH48" si="37">IF(AG48="Reducir (Mitigar)","Debe establecer el plan de acción a implementar para mitigar el nivel del riesgo",
IF(AG48="Reducir (Transferir)","No amerita plan de acción. Debe tercerizar la actividad que genera este riesgo o adquirir polizas para evitar responsabilidad economica, sin embargo mantiene la responsabilidad reputacional",
IF(AG48="Aceptar","No amerita plan de acción. Asuma las consecuencias de la materialización del riesgo",
IF(AG48="Evitar","No amerita plan de acción. No ejecute la actividad que genera el riesgo",
IF(AG48="Reducir","Debe establecer el plan de acción a implementar para mitigar el nivel del riesgo",
IF(AG48="Compartir","No amerita plan de acción. Comparta el riesgo con una parte interesada que pueda gestionarlo con mas eficacia",""))))))</f>
        <v/>
      </c>
      <c r="AI48" s="149"/>
      <c r="AJ48" s="150"/>
      <c r="AK48" s="151" t="str">
        <f t="shared" ref="AK48" si="38">IF(AI48="","","∑ Peso porcentual de cada acción definida")</f>
        <v/>
      </c>
      <c r="AL48" s="152"/>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row>
    <row r="49" spans="1:67" ht="31.5" customHeight="1">
      <c r="A49" s="35"/>
      <c r="B49" s="140"/>
      <c r="C49" s="140"/>
      <c r="D49" s="140"/>
      <c r="E49" s="140"/>
      <c r="F49" s="140"/>
      <c r="G49" s="140"/>
      <c r="H49" s="140"/>
      <c r="I49" s="140"/>
      <c r="J49" s="140"/>
      <c r="K49" s="141"/>
      <c r="L49" s="142"/>
      <c r="M49" s="140"/>
      <c r="N49" s="141"/>
      <c r="O49" s="142"/>
      <c r="P49" s="143"/>
      <c r="Q49" s="144" t="str">
        <f>IF($H$48="","",
IF(OR($H$48="Corrupción",$H$48="Lavado de Activos",$H$48="Financiación del Terrorismo",$H$48="Trámites, OPAs y Consultas de Acceso a la Información Pública"),'[10]6.Valoración Control Corrupción'!$E49,'[10]5. Valoración de Controles'!$H49))</f>
        <v/>
      </c>
      <c r="R49" s="145" t="str">
        <f>IF($H$48="","",
IF(OR($H$48="Corrupción",$H$48="Lavado de Activos",$H$48="Financiación del Terrorismo",$H$48="Trámites, OPAs y Consultas de Acceso a la Información Pública"),"No Aplica",'[10]5. Valoración de Controles'!$I49))</f>
        <v/>
      </c>
      <c r="S49" s="145" t="str">
        <f>IF($H$48="","",
IF(OR($H$48="Corrupción",$H$48="Lavado de Activos",$H$48="Financiación del Terrorismo",$H$48="Trámites, OPAs y Consultas de Acceso a la Información Pública"),"No Aplica",'[10]5. Valoración de Controles'!$J49))</f>
        <v/>
      </c>
      <c r="T49" s="145" t="str">
        <f>IF($H$48="","",
IF(OR($H$48="Corrupción",$H$48="Lavado de Activos",$H$48="Financiación del Terrorismo",$H$48="Trámites, OPAs y Consultas de Acceso a la Información Pública"),"No Aplica",'[10]5. Valoración de Controles'!$K49))</f>
        <v/>
      </c>
      <c r="U49" s="145" t="str">
        <f>IF($H$48="","",
IF(OR($H$48="Corrupción",$H$48="Lavado de Activos",$H$48="Financiación del Terrorismo",$H$48="Trámites, OPAs y Consultas de Acceso a la Información Pública"),"No Aplica",'[10]5. Valoración de Controles'!$L49))</f>
        <v/>
      </c>
      <c r="V49" s="145" t="str">
        <f>IF($H$48="","",
IF(OR($H$48="Corrupción",$H$48="Lavado de Activos",$H$48="Financiación del Terrorismo",$H$48="Trámites, OPAs y Consultas de Acceso a la Información Pública"),"No Aplica",'[10]5. Valoración de Controles'!$M49))</f>
        <v/>
      </c>
      <c r="W49" s="145" t="str">
        <f>IF($H$48="","",
IF(OR($H$48="Corrupción",$H$48="Lavado de Activos",$H$48="Financiación del Terrorismo",$H$48="Trámites, OPAs y Consultas de Acceso a la Información Pública"),"No Aplica",'[10]5. Valoración de Controles'!$N49))</f>
        <v/>
      </c>
      <c r="X49" s="146" t="str">
        <f>IF($H$48="","",
IF(OR($H$48="Corrupción",$H$48="Lavado de Activos",$H$48="Financiación del Terrorismo",$H$48="Trámites, OPAs y Consultas de Acceso a la Información Pública"),"No Aplica",'[10]5. Valoración de Controles'!$O49))</f>
        <v/>
      </c>
      <c r="Y49" s="146" t="str">
        <f>IF($H$48="","",
IF(OR($H$48="Corrupción",$H$48="Lavado de Activos",$H$48="Financiación del Terrorismo",$H$48="Trámites, OPAs y Consultas de Acceso a la Información Pública"),"No Aplica",'[10]5. Valoración de Controles'!$P49))</f>
        <v/>
      </c>
      <c r="Z49" s="146" t="str">
        <f>IF($H$48="","",
IF(OR($H$48="Corrupción",$H$48="Lavado de Activos",$H$48="Financiación del Terrorismo",$H$48="Trámites, OPAs y Consultas de Acceso a la Información Pública"),"No Aplica",'[10]5. Valoración de Controles'!$Q49))</f>
        <v/>
      </c>
      <c r="AA49" s="43" t="str">
        <f>IF($H$48="","",
IF(OR($H$48="Corrupción",$H$48="Lavado de Activos",$H$48="Financiación del Terrorismo",$H$48="Trámites, OPAs y Consultas de Acceso a la Información Pública"),"No aplica",'[10]5. Valoración de Controles'!$R49))</f>
        <v/>
      </c>
      <c r="AB49" s="141"/>
      <c r="AC49" s="52"/>
      <c r="AD49" s="141"/>
      <c r="AE49" s="52"/>
      <c r="AF49" s="143"/>
      <c r="AG49" s="147"/>
      <c r="AH49" s="153"/>
      <c r="AI49" s="154"/>
      <c r="AJ49" s="155"/>
      <c r="AK49" s="156"/>
      <c r="AL49" s="155"/>
    </row>
    <row r="50" spans="1:67" ht="31.5" customHeight="1">
      <c r="A50" s="35"/>
      <c r="B50" s="140"/>
      <c r="C50" s="140"/>
      <c r="D50" s="140"/>
      <c r="E50" s="140"/>
      <c r="F50" s="140"/>
      <c r="G50" s="140"/>
      <c r="H50" s="140"/>
      <c r="I50" s="140"/>
      <c r="J50" s="140"/>
      <c r="K50" s="141"/>
      <c r="L50" s="142"/>
      <c r="M50" s="140"/>
      <c r="N50" s="141"/>
      <c r="O50" s="142"/>
      <c r="P50" s="143"/>
      <c r="Q50" s="144" t="str">
        <f>IF($H$48="","",
IF(OR($H$48="Corrupción",$H$48="Lavado de Activos",$H$48="Financiación del Terrorismo",$H$48="Trámites, OPAs y Consultas de Acceso a la Información Pública"),'[10]6.Valoración Control Corrupción'!$E50,'[10]5. Valoración de Controles'!$H50))</f>
        <v/>
      </c>
      <c r="R50" s="145" t="str">
        <f>IF($H$48="","",
IF(OR($H$48="Corrupción",$H$48="Lavado de Activos",$H$48="Financiación del Terrorismo",$H$48="Trámites, OPAs y Consultas de Acceso a la Información Pública"),"No Aplica",'[10]5. Valoración de Controles'!$I50))</f>
        <v/>
      </c>
      <c r="S50" s="145" t="str">
        <f>IF($H$48="","",
IF(OR($H$48="Corrupción",$H$48="Lavado de Activos",$H$48="Financiación del Terrorismo",$H$48="Trámites, OPAs y Consultas de Acceso a la Información Pública"),"No Aplica",'[10]5. Valoración de Controles'!$J50))</f>
        <v/>
      </c>
      <c r="T50" s="145" t="str">
        <f>IF($H$48="","",
IF(OR($H$48="Corrupción",$H$48="Lavado de Activos",$H$48="Financiación del Terrorismo",$H$48="Trámites, OPAs y Consultas de Acceso a la Información Pública"),"No Aplica",'[10]5. Valoración de Controles'!$K50))</f>
        <v/>
      </c>
      <c r="U50" s="145" t="str">
        <f>IF($H$48="","",
IF(OR($H$48="Corrupción",$H$48="Lavado de Activos",$H$48="Financiación del Terrorismo",$H$48="Trámites, OPAs y Consultas de Acceso a la Información Pública"),"No Aplica",'[10]5. Valoración de Controles'!$L50))</f>
        <v/>
      </c>
      <c r="V50" s="145" t="str">
        <f>IF($H$48="","",
IF(OR($H$48="Corrupción",$H$48="Lavado de Activos",$H$48="Financiación del Terrorismo",$H$48="Trámites, OPAs y Consultas de Acceso a la Información Pública"),"No Aplica",'[10]5. Valoración de Controles'!$M50))</f>
        <v/>
      </c>
      <c r="W50" s="145" t="str">
        <f>IF($H$48="","",
IF(OR($H$48="Corrupción",$H$48="Lavado de Activos",$H$48="Financiación del Terrorismo",$H$48="Trámites, OPAs y Consultas de Acceso a la Información Pública"),"No Aplica",'[10]5. Valoración de Controles'!$N50))</f>
        <v/>
      </c>
      <c r="X50" s="146" t="str">
        <f>IF($H$48="","",
IF(OR($H$48="Corrupción",$H$48="Lavado de Activos",$H$48="Financiación del Terrorismo",$H$48="Trámites, OPAs y Consultas de Acceso a la Información Pública"),"No Aplica",'[10]5. Valoración de Controles'!$O50))</f>
        <v/>
      </c>
      <c r="Y50" s="146" t="str">
        <f>IF($H$48="","",
IF(OR($H$48="Corrupción",$H$48="Lavado de Activos",$H$48="Financiación del Terrorismo",$H$48="Trámites, OPAs y Consultas de Acceso a la Información Pública"),"No Aplica",'[10]5. Valoración de Controles'!$P50))</f>
        <v/>
      </c>
      <c r="Z50" s="146" t="str">
        <f>IF($H$48="","",
IF(OR($H$48="Corrupción",$H$48="Lavado de Activos",$H$48="Financiación del Terrorismo",$H$48="Trámites, OPAs y Consultas de Acceso a la Información Pública"),"No Aplica",'[10]5. Valoración de Controles'!$Q50))</f>
        <v/>
      </c>
      <c r="AA50" s="43" t="str">
        <f>IF($H$48="","",
IF(OR($H$48="Corrupción",$H$48="Lavado de Activos",$H$48="Financiación del Terrorismo",$H$48="Trámites, OPAs y Consultas de Acceso a la Información Pública"),"No aplica",'[10]5. Valoración de Controles'!$R50))</f>
        <v/>
      </c>
      <c r="AB50" s="141"/>
      <c r="AC50" s="52"/>
      <c r="AD50" s="141"/>
      <c r="AE50" s="52"/>
      <c r="AF50" s="143"/>
      <c r="AG50" s="147"/>
      <c r="AH50" s="153"/>
      <c r="AI50" s="154"/>
      <c r="AJ50" s="155"/>
      <c r="AK50" s="156"/>
      <c r="AL50" s="155"/>
    </row>
    <row r="51" spans="1:67" ht="31.5" customHeight="1">
      <c r="A51" s="35">
        <v>15</v>
      </c>
      <c r="B51" s="140" t="str">
        <f>'[10]2. Identificación del Riesgo'!B51:B53</f>
        <v/>
      </c>
      <c r="C51" s="140" t="str">
        <f>IF('[10]2. Identificación del Riesgo'!C51:C53="","",'[10]2. Identificación del Riesgo'!C51:C53)</f>
        <v/>
      </c>
      <c r="D51" s="140" t="str">
        <f>IF('[10]2. Identificación del Riesgo'!D51:D53="","",'[10]2. Identificación del Riesgo'!D51:D53)</f>
        <v/>
      </c>
      <c r="E51" s="140" t="str">
        <f>IF('[10]2. Identificación del Riesgo'!E51:E53="","",'[10]2. Identificación del Riesgo'!E51:E53)</f>
        <v/>
      </c>
      <c r="F51" s="140" t="str">
        <f>IF('[10]2. Identificación del Riesgo'!F51:F53="","",'[10]2. Identificación del Riesgo'!F51:F53)</f>
        <v/>
      </c>
      <c r="G51" s="140" t="str">
        <f>IF('[10]2. Identificación del Riesgo'!G51:G53="","",'[10]2. Identificación del Riesgo'!G51:G53)</f>
        <v/>
      </c>
      <c r="H51" s="140" t="str">
        <f>IF('[10]2. Identificación del Riesgo'!H51:H53="","",'[10]2. Identificación del Riesgo'!H51:H53)</f>
        <v/>
      </c>
      <c r="I51" s="140" t="str">
        <f>IF('[10]2. Identificación del Riesgo'!I51:I53="","",'[10]2. Identificación del Riesgo'!I51:I53)</f>
        <v/>
      </c>
      <c r="J51" s="140" t="str">
        <f>IF('[10]2. Identificación del Riesgo'!J51:J53="","",'[10]2. Identificación del Riesgo'!J51:J53)</f>
        <v/>
      </c>
      <c r="K51" s="141" t="str">
        <f>'[10]2. Identificación del Riesgo'!K51:K53</f>
        <v/>
      </c>
      <c r="L51" s="142" t="str">
        <f>'[10]2. Identificación del Riesgo'!L51:L53</f>
        <v/>
      </c>
      <c r="M51" s="140" t="str">
        <f>IF(OR('[10]2. Identificación del Riesgo'!H51:H53="Corrupción",'[10]2. Identificación del Riesgo'!H51:H53="Lavado de Activos",'[10]2. Identificación del Riesgo'!H51:H53="Financiación del Terrorismo",'[10]2. Identificación del Riesgo'!H51:H53="Trámites, OPAs y Consultas de Acceso a la Información Pública"),"No Aplica",
IF('[10]2. Identificación del Riesgo'!M51:M53="","",'[10]2. Identificación del Riesgo'!M51:M53))</f>
        <v/>
      </c>
      <c r="N51" s="141" t="str">
        <f>'[10]2. Identificación del Riesgo'!N51:N53</f>
        <v/>
      </c>
      <c r="O51" s="142" t="str">
        <f>'[10]2. Identificación del Riesgo'!O51:O53</f>
        <v/>
      </c>
      <c r="P51" s="143" t="str">
        <f>'[10]2. Identificación del Riesgo'!P51:P53</f>
        <v/>
      </c>
      <c r="Q51" s="144" t="str">
        <f>IF($H$51="","",
IF(OR($H$51="Corrupción",$H$51="Lavado de Activos",$H$51="Financiación del Terrorismo",$H$51="Trámites, OPAs y Consultas de Acceso a la Información Pública"),'[10]6.Valoración Control Corrupción'!$E51,'[10]5. Valoración de Controles'!$H51))</f>
        <v/>
      </c>
      <c r="R51" s="145" t="str">
        <f>IF($H$51="","",
IF(OR($H$51="Corrupción",$H$51="Lavado de Activos",$H$51="Financiación del Terrorismo",$H$51="Trámites, OPAs y Consultas de Acceso a la Información Pública"),"No Aplica",'[10]5. Valoración de Controles'!$I51))</f>
        <v/>
      </c>
      <c r="S51" s="145" t="str">
        <f>IF($H$51="","",
IF(OR($H$51="Corrupción",$H$51="Lavado de Activos",$H$51="Financiación del Terrorismo",$H$51="Trámites, OPAs y Consultas de Acceso a la Información Pública"),"No Aplica",'[10]5. Valoración de Controles'!$J51))</f>
        <v/>
      </c>
      <c r="T51" s="145" t="str">
        <f>IF($H$51="","",
IF(OR($H$51="Corrupción",$H$51="Lavado de Activos",$H$51="Financiación del Terrorismo",$H$51="Trámites, OPAs y Consultas de Acceso a la Información Pública"),"No Aplica",'[10]5. Valoración de Controles'!$K51))</f>
        <v/>
      </c>
      <c r="U51" s="145" t="str">
        <f>IF($H$51="","",
IF(OR($H$51="Corrupción",$H$51="Lavado de Activos",$H$51="Financiación del Terrorismo",$H$51="Trámites, OPAs y Consultas de Acceso a la Información Pública"),"No Aplica",'[10]5. Valoración de Controles'!$L51))</f>
        <v/>
      </c>
      <c r="V51" s="145" t="str">
        <f>IF($H$51="","",
IF(OR($H$51="Corrupción",$H$51="Lavado de Activos",$H$51="Financiación del Terrorismo",$H$51="Trámites, OPAs y Consultas de Acceso a la Información Pública"),"No Aplica",'[10]5. Valoración de Controles'!$M51))</f>
        <v/>
      </c>
      <c r="W51" s="145" t="str">
        <f>IF($H$51="","",
IF(OR($H$51="Corrupción",$H$51="Lavado de Activos",$H$51="Financiación del Terrorismo",$H$51="Trámites, OPAs y Consultas de Acceso a la Información Pública"),"No Aplica",'[10]5. Valoración de Controles'!$N51))</f>
        <v/>
      </c>
      <c r="X51" s="146" t="str">
        <f>IF($H$51="","",
IF(OR($H$51="Corrupción",$H$51="Lavado de Activos",$H$51="Financiación del Terrorismo",$H$51="Trámites, OPAs y Consultas de Acceso a la Información Pública"),"No Aplica",'[10]5. Valoración de Controles'!$O51))</f>
        <v/>
      </c>
      <c r="Y51" s="146" t="str">
        <f>IF($H$51="","",
IF(OR($H$51="Corrupción",$H$51="Lavado de Activos",$H$51="Financiación del Terrorismo",$H$51="Trámites, OPAs y Consultas de Acceso a la Información Pública"),"No Aplica",'[10]5. Valoración de Controles'!$P51))</f>
        <v/>
      </c>
      <c r="Z51" s="146" t="str">
        <f>IF($H$51="","",
IF(OR($H$51="Corrupción",$H$51="Lavado de Activos",$H$51="Financiación del Terrorismo",$H$51="Trámites, OPAs y Consultas de Acceso a la Información Pública"),"No Aplica",'[10]5. Valoración de Controles'!$Q51))</f>
        <v/>
      </c>
      <c r="AA51" s="43" t="str">
        <f>IF($H$51="","",
IF(OR($H$51="Corrupción",$H$51="Lavado de Activos",$H$51="Financiación del Terrorismo",$H$51="Trámites, OPAs y Consultas de Acceso a la Información Pública"),"No aplica",'[10]5. Valoración de Controles'!$R51))</f>
        <v/>
      </c>
      <c r="AB51" s="141" t="str">
        <f>IF(H51="","",
IF(OR(H51="Corrupción",H51="Lavado de Activos",H51="Financiación del Terrorismo",H51="Trámites, OPAs y Consultas de Acceso a la Información Pública"),'[10]6.Valoración Control Corrupción'!W51:W53,
IF(OR(H51&lt;&gt;"Corrupción",H51&lt;&gt;"Lavado de Activos",H51&lt;&gt;"Financiación del Terrorismo",H51&lt;&gt;"Trámites, OPAs y Consultas de Acceso a la Información Pública"),IF(AC51="","",
IF(AND(AC51&gt;0,AC51&lt;0.4),"Muy Baja",
IF(AND(AC51&gt;=0.4,AC51&lt;0.6),"Baja",
IF(AND(AC51&gt;=0.6,AC51&lt;0.8),"Media",
IF(AND(AC51&gt;=0.8,AC51&lt;1),"Alta",
IF(AC51&gt;=1,"Muy Alta","")))))))))</f>
        <v/>
      </c>
      <c r="AC51" s="44"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IF('[10]5. Valoración de Controles'!U53&gt;0,'[10]5. Valoración de Controles'!U53,
IF('[10]5. Valoración de Controles'!U52&gt;0,'[10]5. Valoración de Controles'!U52,
IF('[10]5. Valoración de Controles'!U51&gt;0,'[10]5. Valoración de Controles'!U51,L51))))))</f>
        <v/>
      </c>
      <c r="AD51" s="141" t="str">
        <f>IF(H51="","",
IF(OR(H51="Corrupción",H51="Lavado de Activos",H51="Financiación del Terrorismo",H51="Trámites, OPAs y Consultas de Acceso a la Información Pública"),'[10]3. Impacto Riesgo de Corrupción'!Z51:Z53,
IF(OR(H51&lt;&gt;"Corrupción",H51&lt;&gt;"Lavado de Activos",H51&lt;&gt;"Financiación del Terrorismo",H51&lt;&gt;"Trámites, OPAs y Consultas de Acceso a la Información Pública"),
IF(AE51="","",
IF(AND(AE51&gt;0,AE51&lt;0.4),"Leve",
IF(AND(AE51&gt;=0.4,AE51&lt;0.6),"Menor",
IF(AND(AE51&gt;=0.6,AE51&lt;0.8),"Moderado",
IF(AND(AE51&gt;=0.8,AE51&lt;1),"Mayor",
IF(AE51&gt;=1,"Catastrófico","")))))))))</f>
        <v/>
      </c>
      <c r="AE51" s="44"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IF('[10]5. Valoración de Controles'!V53&gt;0,'[10]5. Valoración de Controles'!V53,
IF('[10]5. Valoración de Controles'!V52&gt;0,'[10]5. Valoración de Controles'!V52,
IF('[10]5. Valoración de Controles'!V51&gt;0,'[10]5. Valoración de Controles'!V51,O51))))))</f>
        <v/>
      </c>
      <c r="AF51" s="143" t="str">
        <f t="shared" ref="AF51" si="39">IF(AND(AB51="Muy Alta",OR(AD51="Leve",AD51="Menor",AD51="Moderado",AD51="Mayor")),"Alto",
IF(AND(AB51="Alta",OR(AD51="Leve",AD51="Menor")),"Moderado",
IF(AND(AB51="Alta",OR(AD51="Moderado",AD51="Mayor")),"Alto",
IF(AND(AB51="Media",OR(AD51="Leve",AD51="Menor",AD51="Moderado")),"Moderado",
IF(AND(AB51="Media",OR(AD51="Mayor")),"Alto",
IF(AND(AB51="Baja",OR(AD51="Leve")),"Bajo",
IF(AND(OR(AB51="Baja",AB51="Improbable"),OR(AD51="Menor",AD51="Moderado")),"Moderado",
IF(AND(OR(AB51="Baja",AB51="Improbable"),AD51="Mayor"),"Alto",
IF(AND(AB51="Muy Baja",OR(AD51="Leve",AD51="Menor")),"Bajo",
IF(AND(OR(AB51="Muy Baja",AB51="Rara vez"),OR(AD51="Moderado")),"Moderado",
IF(AND(OR(AB51="Muy Baja",AB51="Rara vez"),AD51="Mayor"),"Alto",
IF(AND(OR(AB51="Casi seguro",AB51="Probable",AB51="Posible"),AD51="Mayor"),"Extremo",
IF(AND(AB51="Casi seguro",AD51="Moderado"),"Extremo",
IF(AND(OR(AB51="Probable",AB51="Posible"),OR(AD51="Moderado")),"Alto",
IF(AD51="Catastrófico","Extremo","")))))))))))))))</f>
        <v/>
      </c>
      <c r="AG51" s="147"/>
      <c r="AH51" s="148" t="str">
        <f t="shared" ref="AH51" si="40">IF(AG51="Reducir (Mitigar)","Debe establecer el plan de acción a implementar para mitigar el nivel del riesgo",
IF(AG51="Reducir (Transferir)","No amerita plan de acción. Debe tercerizar la actividad que genera este riesgo o adquirir polizas para evitar responsabilidad economica, sin embargo mantiene la responsabilidad reputacional",
IF(AG51="Aceptar","No amerita plan de acción. Asuma las consecuencias de la materialización del riesgo",
IF(AG51="Evitar","No amerita plan de acción. No ejecute la actividad que genera el riesgo",
IF(AG51="Reducir","Debe establecer el plan de acción a implementar para mitigar el nivel del riesgo",
IF(AG51="Compartir","No amerita plan de acción. Comparta el riesgo con una parte interesada que pueda gestionarlo con mas eficacia",""))))))</f>
        <v/>
      </c>
      <c r="AI51" s="149"/>
      <c r="AJ51" s="150"/>
      <c r="AK51" s="151" t="str">
        <f t="shared" ref="AK51" si="41">IF(AI51="","","∑ Peso porcentual de cada acción definida")</f>
        <v/>
      </c>
      <c r="AL51" s="152"/>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row>
    <row r="52" spans="1:67" ht="31.5" customHeight="1">
      <c r="A52" s="35"/>
      <c r="B52" s="140"/>
      <c r="C52" s="140"/>
      <c r="D52" s="140"/>
      <c r="E52" s="140"/>
      <c r="F52" s="140"/>
      <c r="G52" s="140"/>
      <c r="H52" s="140"/>
      <c r="I52" s="140"/>
      <c r="J52" s="140"/>
      <c r="K52" s="141"/>
      <c r="L52" s="142"/>
      <c r="M52" s="140"/>
      <c r="N52" s="141"/>
      <c r="O52" s="142"/>
      <c r="P52" s="143"/>
      <c r="Q52" s="144" t="str">
        <f>IF($H$51="","",
IF(OR($H$51="Corrupción",$H$51="Lavado de Activos",$H$51="Financiación del Terrorismo",$H$51="Trámites, OPAs y Consultas de Acceso a la Información Pública"),'[10]6.Valoración Control Corrupción'!$E52,'[10]5. Valoración de Controles'!$H52))</f>
        <v/>
      </c>
      <c r="R52" s="145" t="str">
        <f>IF($H$51="","",
IF(OR($H$51="Corrupción",$H$51="Lavado de Activos",$H$51="Financiación del Terrorismo",$H$51="Trámites, OPAs y Consultas de Acceso a la Información Pública"),"No Aplica",'[10]5. Valoración de Controles'!$I52))</f>
        <v/>
      </c>
      <c r="S52" s="145" t="str">
        <f>IF($H$51="","",
IF(OR($H$51="Corrupción",$H$51="Lavado de Activos",$H$51="Financiación del Terrorismo",$H$51="Trámites, OPAs y Consultas de Acceso a la Información Pública"),"No Aplica",'[10]5. Valoración de Controles'!$J52))</f>
        <v/>
      </c>
      <c r="T52" s="145" t="str">
        <f>IF($H$51="","",
IF(OR($H$51="Corrupción",$H$51="Lavado de Activos",$H$51="Financiación del Terrorismo",$H$51="Trámites, OPAs y Consultas de Acceso a la Información Pública"),"No Aplica",'[10]5. Valoración de Controles'!$K52))</f>
        <v/>
      </c>
      <c r="U52" s="145" t="str">
        <f>IF($H$51="","",
IF(OR($H$51="Corrupción",$H$51="Lavado de Activos",$H$51="Financiación del Terrorismo",$H$51="Trámites, OPAs y Consultas de Acceso a la Información Pública"),"No Aplica",'[10]5. Valoración de Controles'!$L52))</f>
        <v/>
      </c>
      <c r="V52" s="145" t="str">
        <f>IF($H$51="","",
IF(OR($H$51="Corrupción",$H$51="Lavado de Activos",$H$51="Financiación del Terrorismo",$H$51="Trámites, OPAs y Consultas de Acceso a la Información Pública"),"No Aplica",'[10]5. Valoración de Controles'!$M52))</f>
        <v/>
      </c>
      <c r="W52" s="145" t="str">
        <f>IF($H$51="","",
IF(OR($H$51="Corrupción",$H$51="Lavado de Activos",$H$51="Financiación del Terrorismo",$H$51="Trámites, OPAs y Consultas de Acceso a la Información Pública"),"No Aplica",'[10]5. Valoración de Controles'!$N52))</f>
        <v/>
      </c>
      <c r="X52" s="146" t="str">
        <f>IF($H$51="","",
IF(OR($H$51="Corrupción",$H$51="Lavado de Activos",$H$51="Financiación del Terrorismo",$H$51="Trámites, OPAs y Consultas de Acceso a la Información Pública"),"No Aplica",'[10]5. Valoración de Controles'!$O52))</f>
        <v/>
      </c>
      <c r="Y52" s="146" t="str">
        <f>IF($H$51="","",
IF(OR($H$51="Corrupción",$H$51="Lavado de Activos",$H$51="Financiación del Terrorismo",$H$51="Trámites, OPAs y Consultas de Acceso a la Información Pública"),"No Aplica",'[10]5. Valoración de Controles'!$P52))</f>
        <v/>
      </c>
      <c r="Z52" s="146" t="str">
        <f>IF($H$51="","",
IF(OR($H$51="Corrupción",$H$51="Lavado de Activos",$H$51="Financiación del Terrorismo",$H$51="Trámites, OPAs y Consultas de Acceso a la Información Pública"),"No Aplica",'[10]5. Valoración de Controles'!$Q52))</f>
        <v/>
      </c>
      <c r="AA52" s="43" t="str">
        <f>IF($H$51="","",
IF(OR($H$51="Corrupción",$H$51="Lavado de Activos",$H$51="Financiación del Terrorismo",$H$51="Trámites, OPAs y Consultas de Acceso a la Información Pública"),"No aplica",'[10]5. Valoración de Controles'!$R52))</f>
        <v/>
      </c>
      <c r="AB52" s="141"/>
      <c r="AC52" s="52"/>
      <c r="AD52" s="141"/>
      <c r="AE52" s="52"/>
      <c r="AF52" s="143"/>
      <c r="AG52" s="147"/>
      <c r="AH52" s="153"/>
      <c r="AI52" s="154"/>
      <c r="AJ52" s="155"/>
      <c r="AK52" s="156"/>
      <c r="AL52" s="155"/>
    </row>
    <row r="53" spans="1:67" ht="31.5" customHeight="1">
      <c r="A53" s="35"/>
      <c r="B53" s="140"/>
      <c r="C53" s="140"/>
      <c r="D53" s="140"/>
      <c r="E53" s="140"/>
      <c r="F53" s="140"/>
      <c r="G53" s="140"/>
      <c r="H53" s="140"/>
      <c r="I53" s="140"/>
      <c r="J53" s="140"/>
      <c r="K53" s="141"/>
      <c r="L53" s="142"/>
      <c r="M53" s="140"/>
      <c r="N53" s="141"/>
      <c r="O53" s="142"/>
      <c r="P53" s="143"/>
      <c r="Q53" s="144" t="str">
        <f>IF($H$51="","",
IF(OR($H$51="Corrupción",$H$51="Lavado de Activos",$H$51="Financiación del Terrorismo",$H$51="Trámites, OPAs y Consultas de Acceso a la Información Pública"),'[10]6.Valoración Control Corrupción'!$E53,'[10]5. Valoración de Controles'!$H53))</f>
        <v/>
      </c>
      <c r="R53" s="145" t="str">
        <f>IF($H$51="","",
IF(OR($H$51="Corrupción",$H$51="Lavado de Activos",$H$51="Financiación del Terrorismo",$H$51="Trámites, OPAs y Consultas de Acceso a la Información Pública"),"No Aplica",'[10]5. Valoración de Controles'!$I53))</f>
        <v/>
      </c>
      <c r="S53" s="145" t="str">
        <f>IF($H$51="","",
IF(OR($H$51="Corrupción",$H$51="Lavado de Activos",$H$51="Financiación del Terrorismo",$H$51="Trámites, OPAs y Consultas de Acceso a la Información Pública"),"No Aplica",'[10]5. Valoración de Controles'!$J53))</f>
        <v/>
      </c>
      <c r="T53" s="145" t="str">
        <f>IF($H$51="","",
IF(OR($H$51="Corrupción",$H$51="Lavado de Activos",$H$51="Financiación del Terrorismo",$H$51="Trámites, OPAs y Consultas de Acceso a la Información Pública"),"No Aplica",'[10]5. Valoración de Controles'!$K53))</f>
        <v/>
      </c>
      <c r="U53" s="145" t="str">
        <f>IF($H$51="","",
IF(OR($H$51="Corrupción",$H$51="Lavado de Activos",$H$51="Financiación del Terrorismo",$H$51="Trámites, OPAs y Consultas de Acceso a la Información Pública"),"No Aplica",'[10]5. Valoración de Controles'!$L53))</f>
        <v/>
      </c>
      <c r="V53" s="145" t="str">
        <f>IF($H$51="","",
IF(OR($H$51="Corrupción",$H$51="Lavado de Activos",$H$51="Financiación del Terrorismo",$H$51="Trámites, OPAs y Consultas de Acceso a la Información Pública"),"No Aplica",'[10]5. Valoración de Controles'!$M53))</f>
        <v/>
      </c>
      <c r="W53" s="145" t="str">
        <f>IF($H$51="","",
IF(OR($H$51="Corrupción",$H$51="Lavado de Activos",$H$51="Financiación del Terrorismo",$H$51="Trámites, OPAs y Consultas de Acceso a la Información Pública"),"No Aplica",'[10]5. Valoración de Controles'!$N53))</f>
        <v/>
      </c>
      <c r="X53" s="146" t="str">
        <f>IF($H$51="","",
IF(OR($H$51="Corrupción",$H$51="Lavado de Activos",$H$51="Financiación del Terrorismo",$H$51="Trámites, OPAs y Consultas de Acceso a la Información Pública"),"No Aplica",'[10]5. Valoración de Controles'!$O53))</f>
        <v/>
      </c>
      <c r="Y53" s="146" t="str">
        <f>IF($H$51="","",
IF(OR($H$51="Corrupción",$H$51="Lavado de Activos",$H$51="Financiación del Terrorismo",$H$51="Trámites, OPAs y Consultas de Acceso a la Información Pública"),"No Aplica",'[10]5. Valoración de Controles'!$P53))</f>
        <v/>
      </c>
      <c r="Z53" s="146" t="str">
        <f>IF($H$51="","",
IF(OR($H$51="Corrupción",$H$51="Lavado de Activos",$H$51="Financiación del Terrorismo",$H$51="Trámites, OPAs y Consultas de Acceso a la Información Pública"),"No Aplica",'[10]5. Valoración de Controles'!$Q53))</f>
        <v/>
      </c>
      <c r="AA53" s="43" t="str">
        <f>IF($H$51="","",
IF(OR($H$51="Corrupción",$H$51="Lavado de Activos",$H$51="Financiación del Terrorismo",$H$51="Trámites, OPAs y Consultas de Acceso a la Información Pública"),"No aplica",'[10]5. Valoración de Controles'!$R53))</f>
        <v/>
      </c>
      <c r="AB53" s="141"/>
      <c r="AC53" s="52"/>
      <c r="AD53" s="141"/>
      <c r="AE53" s="52"/>
      <c r="AF53" s="143"/>
      <c r="AG53" s="147"/>
      <c r="AH53" s="153"/>
      <c r="AI53" s="154"/>
      <c r="AJ53" s="155"/>
      <c r="AK53" s="156"/>
      <c r="AL53" s="155"/>
    </row>
    <row r="54" spans="1:67" ht="31.5" customHeight="1">
      <c r="A54" s="35">
        <v>16</v>
      </c>
      <c r="B54" s="140" t="str">
        <f>'[10]2. Identificación del Riesgo'!B54:B56</f>
        <v/>
      </c>
      <c r="C54" s="140" t="str">
        <f>IF('[10]2. Identificación del Riesgo'!C54:C56="","",'[10]2. Identificación del Riesgo'!C54:C56)</f>
        <v/>
      </c>
      <c r="D54" s="140" t="str">
        <f>IF('[10]2. Identificación del Riesgo'!D54:D56="","",'[10]2. Identificación del Riesgo'!D54:D56)</f>
        <v/>
      </c>
      <c r="E54" s="140" t="str">
        <f>IF('[10]2. Identificación del Riesgo'!E54:E56="","",'[10]2. Identificación del Riesgo'!E54:E56)</f>
        <v/>
      </c>
      <c r="F54" s="140" t="str">
        <f>IF('[10]2. Identificación del Riesgo'!F54:F56="","",'[10]2. Identificación del Riesgo'!F54:F56)</f>
        <v/>
      </c>
      <c r="G54" s="140" t="str">
        <f>IF('[10]2. Identificación del Riesgo'!G54:G56="","",'[10]2. Identificación del Riesgo'!G54:G56)</f>
        <v/>
      </c>
      <c r="H54" s="140" t="str">
        <f>IF('[10]2. Identificación del Riesgo'!H54:H56="","",'[10]2. Identificación del Riesgo'!H54:H56)</f>
        <v/>
      </c>
      <c r="I54" s="140" t="str">
        <f>IF('[10]2. Identificación del Riesgo'!I54:I56="","",'[10]2. Identificación del Riesgo'!I54:I56)</f>
        <v/>
      </c>
      <c r="J54" s="140" t="str">
        <f>IF('[10]2. Identificación del Riesgo'!J54:J56="","",'[10]2. Identificación del Riesgo'!J54:J56)</f>
        <v/>
      </c>
      <c r="K54" s="141" t="str">
        <f>'[10]2. Identificación del Riesgo'!K54:K56</f>
        <v/>
      </c>
      <c r="L54" s="142" t="str">
        <f>'[10]2. Identificación del Riesgo'!L54:L56</f>
        <v/>
      </c>
      <c r="M54" s="140" t="str">
        <f>IF(OR('[10]2. Identificación del Riesgo'!H54:H56="Corrupción",'[10]2. Identificación del Riesgo'!H54:H56="Lavado de Activos",'[10]2. Identificación del Riesgo'!H54:H56="Financiación del Terrorismo",'[10]2. Identificación del Riesgo'!H54:H56="Trámites, OPAs y Consultas de Acceso a la Información Pública"),"No Aplica",
IF('[10]2. Identificación del Riesgo'!M54:M56="","",'[10]2. Identificación del Riesgo'!M54:M56))</f>
        <v/>
      </c>
      <c r="N54" s="141" t="str">
        <f>'[10]2. Identificación del Riesgo'!N54:N56</f>
        <v/>
      </c>
      <c r="O54" s="142" t="str">
        <f>'[10]2. Identificación del Riesgo'!O54:O56</f>
        <v/>
      </c>
      <c r="P54" s="143" t="str">
        <f>'[10]2. Identificación del Riesgo'!P54:P56</f>
        <v/>
      </c>
      <c r="Q54" s="144" t="str">
        <f>IF($H$54="","",
IF(OR($H$54="Corrupción",$H$54="Lavado de Activos",$H$54="Financiación del Terrorismo",$H$54="Trámites, OPAs y Consultas de Acceso a la Información Pública"),'[10]6.Valoración Control Corrupción'!$E54,'[10]5. Valoración de Controles'!$H54))</f>
        <v/>
      </c>
      <c r="R54" s="145" t="str">
        <f>IF($H$54="","",
IF(OR($H$54="Corrupción",$H$54="Lavado de Activos",$H$54="Financiación del Terrorismo",$H$54="Trámites, OPAs y Consultas de Acceso a la Información Pública"),"No Aplica",'[10]5. Valoración de Controles'!$I54))</f>
        <v/>
      </c>
      <c r="S54" s="145" t="str">
        <f>IF($H$54="","",
IF(OR($H$54="Corrupción",$H$54="Lavado de Activos",$H$54="Financiación del Terrorismo",$H$54="Trámites, OPAs y Consultas de Acceso a la Información Pública"),"No Aplica",'[10]5. Valoración de Controles'!$J54))</f>
        <v/>
      </c>
      <c r="T54" s="145" t="str">
        <f>IF($H$54="","",
IF(OR($H$54="Corrupción",$H$54="Lavado de Activos",$H$54="Financiación del Terrorismo",$H$54="Trámites, OPAs y Consultas de Acceso a la Información Pública"),"No Aplica",'[10]5. Valoración de Controles'!$K54))</f>
        <v/>
      </c>
      <c r="U54" s="145" t="str">
        <f>IF($H$54="","",
IF(OR($H$54="Corrupción",$H$54="Lavado de Activos",$H$54="Financiación del Terrorismo",$H$54="Trámites, OPAs y Consultas de Acceso a la Información Pública"),"No Aplica",'[10]5. Valoración de Controles'!$L54))</f>
        <v/>
      </c>
      <c r="V54" s="145" t="str">
        <f>IF($H$54="","",
IF(OR($H$54="Corrupción",$H$54="Lavado de Activos",$H$54="Financiación del Terrorismo",$H$54="Trámites, OPAs y Consultas de Acceso a la Información Pública"),"No Aplica",'[10]5. Valoración de Controles'!$M54))</f>
        <v/>
      </c>
      <c r="W54" s="145" t="str">
        <f>IF($H$54="","",
IF(OR($H$54="Corrupción",$H$54="Lavado de Activos",$H$54="Financiación del Terrorismo",$H$54="Trámites, OPAs y Consultas de Acceso a la Información Pública"),"No Aplica",'[10]5. Valoración de Controles'!$N54))</f>
        <v/>
      </c>
      <c r="X54" s="146" t="str">
        <f>IF($H$54="","",
IF(OR($H$54="Corrupción",$H$54="Lavado de Activos",$H$54="Financiación del Terrorismo",$H$54="Trámites, OPAs y Consultas de Acceso a la Información Pública"),"No Aplica",'[10]5. Valoración de Controles'!$O54))</f>
        <v/>
      </c>
      <c r="Y54" s="146" t="str">
        <f>IF($H$54="","",
IF(OR($H$54="Corrupción",$H$54="Lavado de Activos",$H$54="Financiación del Terrorismo",$H$54="Trámites, OPAs y Consultas de Acceso a la Información Pública"),"No Aplica",'[10]5. Valoración de Controles'!$P54))</f>
        <v/>
      </c>
      <c r="Z54" s="146" t="str">
        <f>IF($H$54="","",
IF(OR($H$54="Corrupción",$H$54="Lavado de Activos",$H$54="Financiación del Terrorismo",$H$54="Trámites, OPAs y Consultas de Acceso a la Información Pública"),"No Aplica",'[10]5. Valoración de Controles'!$Q54))</f>
        <v/>
      </c>
      <c r="AA54" s="43" t="str">
        <f>IF($H$54="","",
IF(OR($H$54="Corrupción",$H$54="Lavado de Activos",$H$54="Financiación del Terrorismo",$H$54="Trámites, OPAs y Consultas de Acceso a la Información Pública"),"No aplica",'[10]5. Valoración de Controles'!$R54))</f>
        <v/>
      </c>
      <c r="AB54" s="141" t="str">
        <f>IF(H54="","",
IF(OR(H54="Corrupción",H54="Lavado de Activos",H54="Financiación del Terrorismo",H54="Trámites, OPAs y Consultas de Acceso a la Información Pública"),'[10]6.Valoración Control Corrupción'!W54:W56,
IF(OR(H54&lt;&gt;"Corrupción",H54&lt;&gt;"Lavado de Activos",H54&lt;&gt;"Financiación del Terrorismo",H54&lt;&gt;"Trámites, OPAs y Consultas de Acceso a la Información Pública"),IF(AC54="","",
IF(AND(AC54&gt;0,AC54&lt;0.4),"Muy Baja",
IF(AND(AC54&gt;=0.4,AC54&lt;0.6),"Baja",
IF(AND(AC54&gt;=0.6,AC54&lt;0.8),"Media",
IF(AND(AC54&gt;=0.8,AC54&lt;1),"Alta",
IF(AC54&gt;=1,"Muy Alta","")))))))))</f>
        <v/>
      </c>
      <c r="AC54" s="44"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IF('[10]5. Valoración de Controles'!U56&gt;0,'[10]5. Valoración de Controles'!U56,
IF('[10]5. Valoración de Controles'!U55&gt;0,'[10]5. Valoración de Controles'!U55,
IF('[10]5. Valoración de Controles'!U54&gt;0,'[10]5. Valoración de Controles'!U54,L54))))))</f>
        <v/>
      </c>
      <c r="AD54" s="141" t="str">
        <f>IF(H54="","",
IF(OR(H54="Corrupción",H54="Lavado de Activos",H54="Financiación del Terrorismo",H54="Trámites, OPAs y Consultas de Acceso a la Información Pública"),'[10]3. Impacto Riesgo de Corrupción'!Z54:Z56,
IF(OR(H54&lt;&gt;"Corrupción",H54&lt;&gt;"Lavado de Activos",H54&lt;&gt;"Financiación del Terrorismo",H54&lt;&gt;"Trámites, OPAs y Consultas de Acceso a la Información Pública"),
IF(AE54="","",
IF(AND(AE54&gt;0,AE54&lt;0.4),"Leve",
IF(AND(AE54&gt;=0.4,AE54&lt;0.6),"Menor",
IF(AND(AE54&gt;=0.6,AE54&lt;0.8),"Moderado",
IF(AND(AE54&gt;=0.8,AE54&lt;1),"Mayor",
IF(AE54&gt;=1,"Catastrófico","")))))))))</f>
        <v/>
      </c>
      <c r="AE54" s="44"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IF('[10]5. Valoración de Controles'!V56&gt;0,'[10]5. Valoración de Controles'!V56,
IF('[10]5. Valoración de Controles'!V55&gt;0,'[10]5. Valoración de Controles'!V55,
IF('[10]5. Valoración de Controles'!V54&gt;0,'[10]5. Valoración de Controles'!V54,O54))))))</f>
        <v/>
      </c>
      <c r="AF54" s="143" t="str">
        <f t="shared" ref="AF54" si="42">IF(AND(AB54="Muy Alta",OR(AD54="Leve",AD54="Menor",AD54="Moderado",AD54="Mayor")),"Alto",
IF(AND(AB54="Alta",OR(AD54="Leve",AD54="Menor")),"Moderado",
IF(AND(AB54="Alta",OR(AD54="Moderado",AD54="Mayor")),"Alto",
IF(AND(AB54="Media",OR(AD54="Leve",AD54="Menor",AD54="Moderado")),"Moderado",
IF(AND(AB54="Media",OR(AD54="Mayor")),"Alto",
IF(AND(AB54="Baja",OR(AD54="Leve")),"Bajo",
IF(AND(OR(AB54="Baja",AB54="Improbable"),OR(AD54="Menor",AD54="Moderado")),"Moderado",
IF(AND(OR(AB54="Baja",AB54="Improbable"),AD54="Mayor"),"Alto",
IF(AND(AB54="Muy Baja",OR(AD54="Leve",AD54="Menor")),"Bajo",
IF(AND(OR(AB54="Muy Baja",AB54="Rara vez"),OR(AD54="Moderado")),"Moderado",
IF(AND(OR(AB54="Muy Baja",AB54="Rara vez"),AD54="Mayor"),"Alto",
IF(AND(OR(AB54="Casi seguro",AB54="Probable",AB54="Posible"),AD54="Mayor"),"Extremo",
IF(AND(AB54="Casi seguro",AD54="Moderado"),"Extremo",
IF(AND(OR(AB54="Probable",AB54="Posible"),OR(AD54="Moderado")),"Alto",
IF(AD54="Catastrófico","Extremo","")))))))))))))))</f>
        <v/>
      </c>
      <c r="AG54" s="147"/>
      <c r="AH54" s="148" t="str">
        <f t="shared" ref="AH54" si="43">IF(AG54="Reducir (Mitigar)","Debe establecer el plan de acción a implementar para mitigar el nivel del riesgo",
IF(AG54="Reducir (Transferir)","No amerita plan de acción. Debe tercerizar la actividad que genera este riesgo o adquirir polizas para evitar responsabilidad economica, sin embargo mantiene la responsabilidad reputacional",
IF(AG54="Aceptar","No amerita plan de acción. Asuma las consecuencias de la materialización del riesgo",
IF(AG54="Evitar","No amerita plan de acción. No ejecute la actividad que genera el riesgo",
IF(AG54="Reducir","Debe establecer el plan de acción a implementar para mitigar el nivel del riesgo",
IF(AG54="Compartir","No amerita plan de acción. Comparta el riesgo con una parte interesada que pueda gestionarlo con mas eficacia",""))))))</f>
        <v/>
      </c>
      <c r="AI54" s="149"/>
      <c r="AJ54" s="150"/>
      <c r="AK54" s="151" t="str">
        <f t="shared" ref="AK54" si="44">IF(AI54="","","∑ Peso porcentual de cada acción definida")</f>
        <v/>
      </c>
      <c r="AL54" s="152"/>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row>
    <row r="55" spans="1:67" ht="31.5" customHeight="1">
      <c r="A55" s="35"/>
      <c r="B55" s="140"/>
      <c r="C55" s="140"/>
      <c r="D55" s="140"/>
      <c r="E55" s="140"/>
      <c r="F55" s="140"/>
      <c r="G55" s="140"/>
      <c r="H55" s="140"/>
      <c r="I55" s="140"/>
      <c r="J55" s="140"/>
      <c r="K55" s="141"/>
      <c r="L55" s="142"/>
      <c r="M55" s="140"/>
      <c r="N55" s="141"/>
      <c r="O55" s="142"/>
      <c r="P55" s="143"/>
      <c r="Q55" s="144" t="str">
        <f>IF($H$54="","",
IF(OR($H$54="Corrupción",$H$54="Lavado de Activos",$H$54="Financiación del Terrorismo",$H$54="Trámites, OPAs y Consultas de Acceso a la Información Pública"),'[10]6.Valoración Control Corrupción'!$E55,'[10]5. Valoración de Controles'!$H55))</f>
        <v/>
      </c>
      <c r="R55" s="145" t="str">
        <f>IF($H$54="","",
IF(OR($H$54="Corrupción",$H$54="Lavado de Activos",$H$54="Financiación del Terrorismo",$H$54="Trámites, OPAs y Consultas de Acceso a la Información Pública"),"No Aplica",'[10]5. Valoración de Controles'!$I55))</f>
        <v/>
      </c>
      <c r="S55" s="145" t="str">
        <f>IF($H$54="","",
IF(OR($H$54="Corrupción",$H$54="Lavado de Activos",$H$54="Financiación del Terrorismo",$H$54="Trámites, OPAs y Consultas de Acceso a la Información Pública"),"No Aplica",'[10]5. Valoración de Controles'!$J55))</f>
        <v/>
      </c>
      <c r="T55" s="145" t="str">
        <f>IF($H$54="","",
IF(OR($H$54="Corrupción",$H$54="Lavado de Activos",$H$54="Financiación del Terrorismo",$H$54="Trámites, OPAs y Consultas de Acceso a la Información Pública"),"No Aplica",'[10]5. Valoración de Controles'!$K55))</f>
        <v/>
      </c>
      <c r="U55" s="145" t="str">
        <f>IF($H$54="","",
IF(OR($H$54="Corrupción",$H$54="Lavado de Activos",$H$54="Financiación del Terrorismo",$H$54="Trámites, OPAs y Consultas de Acceso a la Información Pública"),"No Aplica",'[10]5. Valoración de Controles'!$L55))</f>
        <v/>
      </c>
      <c r="V55" s="145" t="str">
        <f>IF($H$54="","",
IF(OR($H$54="Corrupción",$H$54="Lavado de Activos",$H$54="Financiación del Terrorismo",$H$54="Trámites, OPAs y Consultas de Acceso a la Información Pública"),"No Aplica",'[10]5. Valoración de Controles'!$M55))</f>
        <v/>
      </c>
      <c r="W55" s="145" t="str">
        <f>IF($H$54="","",
IF(OR($H$54="Corrupción",$H$54="Lavado de Activos",$H$54="Financiación del Terrorismo",$H$54="Trámites, OPAs y Consultas de Acceso a la Información Pública"),"No Aplica",'[10]5. Valoración de Controles'!$N55))</f>
        <v/>
      </c>
      <c r="X55" s="146" t="str">
        <f>IF($H$54="","",
IF(OR($H$54="Corrupción",$H$54="Lavado de Activos",$H$54="Financiación del Terrorismo",$H$54="Trámites, OPAs y Consultas de Acceso a la Información Pública"),"No Aplica",'[10]5. Valoración de Controles'!$O55))</f>
        <v/>
      </c>
      <c r="Y55" s="146" t="str">
        <f>IF($H$54="","",
IF(OR($H$54="Corrupción",$H$54="Lavado de Activos",$H$54="Financiación del Terrorismo",$H$54="Trámites, OPAs y Consultas de Acceso a la Información Pública"),"No Aplica",'[10]5. Valoración de Controles'!$P55))</f>
        <v/>
      </c>
      <c r="Z55" s="146" t="str">
        <f>IF($H$54="","",
IF(OR($H$54="Corrupción",$H$54="Lavado de Activos",$H$54="Financiación del Terrorismo",$H$54="Trámites, OPAs y Consultas de Acceso a la Información Pública"),"No Aplica",'[10]5. Valoración de Controles'!$Q55))</f>
        <v/>
      </c>
      <c r="AA55" s="43" t="str">
        <f>IF($H$54="","",
IF(OR($H$54="Corrupción",$H$54="Lavado de Activos",$H$54="Financiación del Terrorismo",$H$54="Trámites, OPAs y Consultas de Acceso a la Información Pública"),"No aplica",'[10]5. Valoración de Controles'!$R55))</f>
        <v/>
      </c>
      <c r="AB55" s="141"/>
      <c r="AC55" s="52"/>
      <c r="AD55" s="141"/>
      <c r="AE55" s="52"/>
      <c r="AF55" s="143"/>
      <c r="AG55" s="147"/>
      <c r="AH55" s="153"/>
      <c r="AI55" s="154"/>
      <c r="AJ55" s="155"/>
      <c r="AK55" s="156"/>
      <c r="AL55" s="155"/>
    </row>
    <row r="56" spans="1:67" ht="31.5" customHeight="1">
      <c r="A56" s="35"/>
      <c r="B56" s="140"/>
      <c r="C56" s="140"/>
      <c r="D56" s="140"/>
      <c r="E56" s="140"/>
      <c r="F56" s="140"/>
      <c r="G56" s="140"/>
      <c r="H56" s="140"/>
      <c r="I56" s="140"/>
      <c r="J56" s="140"/>
      <c r="K56" s="141"/>
      <c r="L56" s="142"/>
      <c r="M56" s="140"/>
      <c r="N56" s="141"/>
      <c r="O56" s="142"/>
      <c r="P56" s="143"/>
      <c r="Q56" s="144" t="str">
        <f>IF($H$54="","",
IF(OR($H$54="Corrupción",$H$54="Lavado de Activos",$H$54="Financiación del Terrorismo",$H$54="Trámites, OPAs y Consultas de Acceso a la Información Pública"),'[10]6.Valoración Control Corrupción'!$E56,'[10]5. Valoración de Controles'!$H56))</f>
        <v/>
      </c>
      <c r="R56" s="145" t="str">
        <f>IF($H$54="","",
IF(OR($H$54="Corrupción",$H$54="Lavado de Activos",$H$54="Financiación del Terrorismo",$H$54="Trámites, OPAs y Consultas de Acceso a la Información Pública"),"No Aplica",'[10]5. Valoración de Controles'!$I56))</f>
        <v/>
      </c>
      <c r="S56" s="145" t="str">
        <f>IF($H$54="","",
IF(OR($H$54="Corrupción",$H$54="Lavado de Activos",$H$54="Financiación del Terrorismo",$H$54="Trámites, OPAs y Consultas de Acceso a la Información Pública"),"No Aplica",'[10]5. Valoración de Controles'!$J56))</f>
        <v/>
      </c>
      <c r="T56" s="145" t="str">
        <f>IF($H$54="","",
IF(OR($H$54="Corrupción",$H$54="Lavado de Activos",$H$54="Financiación del Terrorismo",$H$54="Trámites, OPAs y Consultas de Acceso a la Información Pública"),"No Aplica",'[10]5. Valoración de Controles'!$K56))</f>
        <v/>
      </c>
      <c r="U56" s="145" t="str">
        <f>IF($H$54="","",
IF(OR($H$54="Corrupción",$H$54="Lavado de Activos",$H$54="Financiación del Terrorismo",$H$54="Trámites, OPAs y Consultas de Acceso a la Información Pública"),"No Aplica",'[10]5. Valoración de Controles'!$L56))</f>
        <v/>
      </c>
      <c r="V56" s="145" t="str">
        <f>IF($H$54="","",
IF(OR($H$54="Corrupción",$H$54="Lavado de Activos",$H$54="Financiación del Terrorismo",$H$54="Trámites, OPAs y Consultas de Acceso a la Información Pública"),"No Aplica",'[10]5. Valoración de Controles'!$M56))</f>
        <v/>
      </c>
      <c r="W56" s="145" t="str">
        <f>IF($H$54="","",
IF(OR($H$54="Corrupción",$H$54="Lavado de Activos",$H$54="Financiación del Terrorismo",$H$54="Trámites, OPAs y Consultas de Acceso a la Información Pública"),"No Aplica",'[10]5. Valoración de Controles'!$N56))</f>
        <v/>
      </c>
      <c r="X56" s="146" t="str">
        <f>IF($H$54="","",
IF(OR($H$54="Corrupción",$H$54="Lavado de Activos",$H$54="Financiación del Terrorismo",$H$54="Trámites, OPAs y Consultas de Acceso a la Información Pública"),"No Aplica",'[10]5. Valoración de Controles'!$O56))</f>
        <v/>
      </c>
      <c r="Y56" s="146" t="str">
        <f>IF($H$54="","",
IF(OR($H$54="Corrupción",$H$54="Lavado de Activos",$H$54="Financiación del Terrorismo",$H$54="Trámites, OPAs y Consultas de Acceso a la Información Pública"),"No Aplica",'[10]5. Valoración de Controles'!$P56))</f>
        <v/>
      </c>
      <c r="Z56" s="146" t="str">
        <f>IF($H$54="","",
IF(OR($H$54="Corrupción",$H$54="Lavado de Activos",$H$54="Financiación del Terrorismo",$H$54="Trámites, OPAs y Consultas de Acceso a la Información Pública"),"No Aplica",'[10]5. Valoración de Controles'!$Q56))</f>
        <v/>
      </c>
      <c r="AA56" s="43" t="str">
        <f>IF($H$54="","",
IF(OR($H$54="Corrupción",$H$54="Lavado de Activos",$H$54="Financiación del Terrorismo",$H$54="Trámites, OPAs y Consultas de Acceso a la Información Pública"),"No aplica",'[10]5. Valoración de Controles'!$R56))</f>
        <v/>
      </c>
      <c r="AB56" s="141"/>
      <c r="AC56" s="52"/>
      <c r="AD56" s="141"/>
      <c r="AE56" s="52"/>
      <c r="AF56" s="143"/>
      <c r="AG56" s="147"/>
      <c r="AH56" s="153"/>
      <c r="AI56" s="154"/>
      <c r="AJ56" s="155"/>
      <c r="AK56" s="156"/>
      <c r="AL56" s="155"/>
    </row>
    <row r="57" spans="1:67" ht="31.5" customHeight="1">
      <c r="A57" s="35">
        <v>17</v>
      </c>
      <c r="B57" s="140" t="str">
        <f>'[10]2. Identificación del Riesgo'!B57:B59</f>
        <v/>
      </c>
      <c r="C57" s="140" t="str">
        <f>IF('[10]2. Identificación del Riesgo'!C57:C59="","",'[10]2. Identificación del Riesgo'!C57:C59)</f>
        <v/>
      </c>
      <c r="D57" s="140" t="str">
        <f>IF('[10]2. Identificación del Riesgo'!D57:D59="","",'[10]2. Identificación del Riesgo'!D57:D59)</f>
        <v/>
      </c>
      <c r="E57" s="140" t="str">
        <f>IF('[10]2. Identificación del Riesgo'!E57:E59="","",'[10]2. Identificación del Riesgo'!E57:E59)</f>
        <v/>
      </c>
      <c r="F57" s="140" t="str">
        <f>IF('[10]2. Identificación del Riesgo'!F57:F59="","",'[10]2. Identificación del Riesgo'!F57:F59)</f>
        <v/>
      </c>
      <c r="G57" s="140" t="str">
        <f>IF('[10]2. Identificación del Riesgo'!G57:G59="","",'[10]2. Identificación del Riesgo'!G57:G59)</f>
        <v/>
      </c>
      <c r="H57" s="140" t="str">
        <f>IF('[10]2. Identificación del Riesgo'!H57:H59="","",'[10]2. Identificación del Riesgo'!H57:H59)</f>
        <v/>
      </c>
      <c r="I57" s="140" t="str">
        <f>IF('[10]2. Identificación del Riesgo'!I57:I59="","",'[10]2. Identificación del Riesgo'!I57:I59)</f>
        <v/>
      </c>
      <c r="J57" s="140" t="str">
        <f>IF('[10]2. Identificación del Riesgo'!J57:J59="","",'[10]2. Identificación del Riesgo'!J57:J59)</f>
        <v/>
      </c>
      <c r="K57" s="141" t="str">
        <f>'[10]2. Identificación del Riesgo'!K57:K59</f>
        <v/>
      </c>
      <c r="L57" s="142" t="str">
        <f>'[10]2. Identificación del Riesgo'!L57:L59</f>
        <v/>
      </c>
      <c r="M57" s="140" t="str">
        <f>IF(OR('[10]2. Identificación del Riesgo'!H57:H59="Corrupción",'[10]2. Identificación del Riesgo'!H57:H59="Lavado de Activos",'[10]2. Identificación del Riesgo'!H57:H59="Financiación del Terrorismo",'[10]2. Identificación del Riesgo'!H57:H59="Trámites, OPAs y Consultas de Acceso a la Información Pública"),"No Aplica",
IF('[10]2. Identificación del Riesgo'!M57:M59="","",'[10]2. Identificación del Riesgo'!M57:M59))</f>
        <v/>
      </c>
      <c r="N57" s="141" t="str">
        <f>'[10]2. Identificación del Riesgo'!N57:N59</f>
        <v/>
      </c>
      <c r="O57" s="142" t="str">
        <f>'[10]2. Identificación del Riesgo'!O57:O59</f>
        <v/>
      </c>
      <c r="P57" s="143" t="str">
        <f>'[10]2. Identificación del Riesgo'!P57:P59</f>
        <v/>
      </c>
      <c r="Q57" s="144" t="str">
        <f>IF($H$57="","",
IF(OR($H$57="Corrupción",$H$57="Lavado de Activos",$H$57="Financiación del Terrorismo",$H$57="Trámites, OPAs y Consultas de Acceso a la Información Pública"),'[10]6.Valoración Control Corrupción'!$E57,'[10]5. Valoración de Controles'!$H57))</f>
        <v/>
      </c>
      <c r="R57" s="145" t="str">
        <f>IF($H$57="","",
IF(OR($H$57="Corrupción",$H$57="Lavado de Activos",$H$57="Financiación del Terrorismo",$H$57="Trámites, OPAs y Consultas de Acceso a la Información Pública"),"No Aplica",'[10]5. Valoración de Controles'!$I57))</f>
        <v/>
      </c>
      <c r="S57" s="145" t="str">
        <f>IF($H$57="","",
IF(OR($H$57="Corrupción",$H$57="Lavado de Activos",$H$57="Financiación del Terrorismo",$H$57="Trámites, OPAs y Consultas de Acceso a la Información Pública"),"No Aplica",'[10]5. Valoración de Controles'!$J57))</f>
        <v/>
      </c>
      <c r="T57" s="145" t="str">
        <f>IF($H$57="","",
IF(OR($H$57="Corrupción",$H$57="Lavado de Activos",$H$57="Financiación del Terrorismo",$H$57="Trámites, OPAs y Consultas de Acceso a la Información Pública"),"No Aplica",'[10]5. Valoración de Controles'!$K57))</f>
        <v/>
      </c>
      <c r="U57" s="145" t="str">
        <f>IF($H$57="","",
IF(OR($H$57="Corrupción",$H$57="Lavado de Activos",$H$57="Financiación del Terrorismo",$H$57="Trámites, OPAs y Consultas de Acceso a la Información Pública"),"No Aplica",'[10]5. Valoración de Controles'!$L57))</f>
        <v/>
      </c>
      <c r="V57" s="145" t="str">
        <f>IF($H$57="","",
IF(OR($H$57="Corrupción",$H$57="Lavado de Activos",$H$57="Financiación del Terrorismo",$H$57="Trámites, OPAs y Consultas de Acceso a la Información Pública"),"No Aplica",'[10]5. Valoración de Controles'!$M57))</f>
        <v/>
      </c>
      <c r="W57" s="145" t="str">
        <f>IF($H$57="","",
IF(OR($H$57="Corrupción",$H$57="Lavado de Activos",$H$57="Financiación del Terrorismo",$H$57="Trámites, OPAs y Consultas de Acceso a la Información Pública"),"No Aplica",'[10]5. Valoración de Controles'!$N57))</f>
        <v/>
      </c>
      <c r="X57" s="146" t="str">
        <f>IF($H$57="","",
IF(OR($H$57="Corrupción",$H$57="Lavado de Activos",$H$57="Financiación del Terrorismo",$H$57="Trámites, OPAs y Consultas de Acceso a la Información Pública"),"No Aplica",'[10]5. Valoración de Controles'!$O57))</f>
        <v/>
      </c>
      <c r="Y57" s="146" t="str">
        <f>IF($H$57="","",
IF(OR($H$57="Corrupción",$H$57="Lavado de Activos",$H$57="Financiación del Terrorismo",$H$57="Trámites, OPAs y Consultas de Acceso a la Información Pública"),"No Aplica",'[10]5. Valoración de Controles'!$P57))</f>
        <v/>
      </c>
      <c r="Z57" s="146" t="str">
        <f>IF($H$57="","",
IF(OR($H$57="Corrupción",$H$57="Lavado de Activos",$H$57="Financiación del Terrorismo",$H$57="Trámites, OPAs y Consultas de Acceso a la Información Pública"),"No Aplica",'[10]5. Valoración de Controles'!$Q57))</f>
        <v/>
      </c>
      <c r="AA57" s="43" t="str">
        <f>IF($H$57="","",
IF(OR($H$57="Corrupción",$H$57="Lavado de Activos",$H$57="Financiación del Terrorismo",$H$57="Trámites, OPAs y Consultas de Acceso a la Información Pública"),"No aplica",'[10]5. Valoración de Controles'!$R57))</f>
        <v/>
      </c>
      <c r="AB57" s="141" t="str">
        <f>IF(H57="","",
IF(OR(H57="Corrupción",H57="Lavado de Activos",H57="Financiación del Terrorismo",H57="Trámites, OPAs y Consultas de Acceso a la Información Pública"),'[10]6.Valoración Control Corrupción'!W57:W59,
IF(OR(H57&lt;&gt;"Corrupción",H57&lt;&gt;"Lavado de Activos",H57&lt;&gt;"Financiación del Terrorismo",H57&lt;&gt;"Trámites, OPAs y Consultas de Acceso a la Información Pública"),IF(AC57="","",
IF(AND(AC57&gt;0,AC57&lt;0.4),"Muy Baja",
IF(AND(AC57&gt;=0.4,AC57&lt;0.6),"Baja",
IF(AND(AC57&gt;=0.6,AC57&lt;0.8),"Media",
IF(AND(AC57&gt;=0.8,AC57&lt;1),"Alta",
IF(AC57&gt;=1,"Muy Alta","")))))))))</f>
        <v/>
      </c>
      <c r="AC57" s="44"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IF('[10]5. Valoración de Controles'!U59&gt;0,'[10]5. Valoración de Controles'!U59,
IF('[10]5. Valoración de Controles'!U58&gt;0,'[10]5. Valoración de Controles'!U58,
IF('[10]5. Valoración de Controles'!U57&gt;0,'[10]5. Valoración de Controles'!U57,L57))))))</f>
        <v/>
      </c>
      <c r="AD57" s="141" t="str">
        <f>IF(H57="","",
IF(OR(H57="Corrupción",H57="Lavado de Activos",H57="Financiación del Terrorismo",H57="Trámites, OPAs y Consultas de Acceso a la Información Pública"),'[10]3. Impacto Riesgo de Corrupción'!Z57:Z59,
IF(OR(H57&lt;&gt;"Corrupción",H57&lt;&gt;"Lavado de Activos",H57&lt;&gt;"Financiación del Terrorismo",H57&lt;&gt;"Trámites, OPAs y Consultas de Acceso a la Información Pública"),
IF(AE57="","",
IF(AND(AE57&gt;0,AE57&lt;0.4),"Leve",
IF(AND(AE57&gt;=0.4,AE57&lt;0.6),"Menor",
IF(AND(AE57&gt;=0.6,AE57&lt;0.8),"Moderado",
IF(AND(AE57&gt;=0.8,AE57&lt;1),"Mayor",
IF(AE57&gt;=1,"Catastrófico","")))))))))</f>
        <v/>
      </c>
      <c r="AE57" s="44"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IF('[10]5. Valoración de Controles'!V59&gt;0,'[10]5. Valoración de Controles'!V59,
IF('[10]5. Valoración de Controles'!V58&gt;0,'[10]5. Valoración de Controles'!V58,
IF('[10]5. Valoración de Controles'!V57&gt;0,'[10]5. Valoración de Controles'!V57,O57))))))</f>
        <v/>
      </c>
      <c r="AF57" s="143" t="str">
        <f t="shared" ref="AF57" si="45">IF(AND(AB57="Muy Alta",OR(AD57="Leve",AD57="Menor",AD57="Moderado",AD57="Mayor")),"Alto",
IF(AND(AB57="Alta",OR(AD57="Leve",AD57="Menor")),"Moderado",
IF(AND(AB57="Alta",OR(AD57="Moderado",AD57="Mayor")),"Alto",
IF(AND(AB57="Media",OR(AD57="Leve",AD57="Menor",AD57="Moderado")),"Moderado",
IF(AND(AB57="Media",OR(AD57="Mayor")),"Alto",
IF(AND(AB57="Baja",OR(AD57="Leve")),"Bajo",
IF(AND(OR(AB57="Baja",AB57="Improbable"),OR(AD57="Menor",AD57="Moderado")),"Moderado",
IF(AND(OR(AB57="Baja",AB57="Improbable"),AD57="Mayor"),"Alto",
IF(AND(AB57="Muy Baja",OR(AD57="Leve",AD57="Menor")),"Bajo",
IF(AND(OR(AB57="Muy Baja",AB57="Rara vez"),OR(AD57="Moderado")),"Moderado",
IF(AND(OR(AB57="Muy Baja",AB57="Rara vez"),AD57="Mayor"),"Alto",
IF(AND(OR(AB57="Casi seguro",AB57="Probable",AB57="Posible"),AD57="Mayor"),"Extremo",
IF(AND(AB57="Casi seguro",AD57="Moderado"),"Extremo",
IF(AND(OR(AB57="Probable",AB57="Posible"),OR(AD57="Moderado")),"Alto",
IF(AD57="Catastrófico","Extremo","")))))))))))))))</f>
        <v/>
      </c>
      <c r="AG57" s="147"/>
      <c r="AH57" s="148" t="str">
        <f t="shared" ref="AH57" si="46">IF(AG57="Reducir (Mitigar)","Debe establecer el plan de acción a implementar para mitigar el nivel del riesgo",
IF(AG57="Reducir (Transferir)","No amerita plan de acción. Debe tercerizar la actividad que genera este riesgo o adquirir polizas para evitar responsabilidad economica, sin embargo mantiene la responsabilidad reputacional",
IF(AG57="Aceptar","No amerita plan de acción. Asuma las consecuencias de la materialización del riesgo",
IF(AG57="Evitar","No amerita plan de acción. No ejecute la actividad que genera el riesgo",
IF(AG57="Reducir","Debe establecer el plan de acción a implementar para mitigar el nivel del riesgo",
IF(AG57="Compartir","No amerita plan de acción. Comparta el riesgo con una parte interesada que pueda gestionarlo con mas eficacia",""))))))</f>
        <v/>
      </c>
      <c r="AI57" s="149"/>
      <c r="AJ57" s="150"/>
      <c r="AK57" s="151" t="str">
        <f t="shared" ref="AK57" si="47">IF(AI57="","","∑ Peso porcentual de cada acción definida")</f>
        <v/>
      </c>
      <c r="AL57" s="152"/>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row>
    <row r="58" spans="1:67" ht="31.5" customHeight="1">
      <c r="A58" s="35"/>
      <c r="B58" s="140"/>
      <c r="C58" s="140"/>
      <c r="D58" s="140"/>
      <c r="E58" s="140"/>
      <c r="F58" s="140"/>
      <c r="G58" s="140"/>
      <c r="H58" s="140"/>
      <c r="I58" s="140"/>
      <c r="J58" s="140"/>
      <c r="K58" s="141"/>
      <c r="L58" s="142"/>
      <c r="M58" s="140"/>
      <c r="N58" s="141"/>
      <c r="O58" s="142"/>
      <c r="P58" s="143"/>
      <c r="Q58" s="144" t="str">
        <f>IF($H$57="","",
IF(OR($H$57="Corrupción",$H$57="Lavado de Activos",$H$57="Financiación del Terrorismo",$H$57="Trámites, OPAs y Consultas de Acceso a la Información Pública"),'[10]6.Valoración Control Corrupción'!$E58,'[10]5. Valoración de Controles'!$H58))</f>
        <v/>
      </c>
      <c r="R58" s="145" t="str">
        <f>IF($H$57="","",
IF(OR($H$57="Corrupción",$H$57="Lavado de Activos",$H$57="Financiación del Terrorismo",$H$57="Trámites, OPAs y Consultas de Acceso a la Información Pública"),"No Aplica",'[10]5. Valoración de Controles'!$I58))</f>
        <v/>
      </c>
      <c r="S58" s="145" t="str">
        <f>IF($H$57="","",
IF(OR($H$57="Corrupción",$H$57="Lavado de Activos",$H$57="Financiación del Terrorismo",$H$57="Trámites, OPAs y Consultas de Acceso a la Información Pública"),"No Aplica",'[10]5. Valoración de Controles'!$J58))</f>
        <v/>
      </c>
      <c r="T58" s="145" t="str">
        <f>IF($H$57="","",
IF(OR($H$57="Corrupción",$H$57="Lavado de Activos",$H$57="Financiación del Terrorismo",$H$57="Trámites, OPAs y Consultas de Acceso a la Información Pública"),"No Aplica",'[10]5. Valoración de Controles'!$K58))</f>
        <v/>
      </c>
      <c r="U58" s="145" t="str">
        <f>IF($H$57="","",
IF(OR($H$57="Corrupción",$H$57="Lavado de Activos",$H$57="Financiación del Terrorismo",$H$57="Trámites, OPAs y Consultas de Acceso a la Información Pública"),"No Aplica",'[10]5. Valoración de Controles'!$L58))</f>
        <v/>
      </c>
      <c r="V58" s="145" t="str">
        <f>IF($H$57="","",
IF(OR($H$57="Corrupción",$H$57="Lavado de Activos",$H$57="Financiación del Terrorismo",$H$57="Trámites, OPAs y Consultas de Acceso a la Información Pública"),"No Aplica",'[10]5. Valoración de Controles'!$M58))</f>
        <v/>
      </c>
      <c r="W58" s="145" t="str">
        <f>IF($H$57="","",
IF(OR($H$57="Corrupción",$H$57="Lavado de Activos",$H$57="Financiación del Terrorismo",$H$57="Trámites, OPAs y Consultas de Acceso a la Información Pública"),"No Aplica",'[10]5. Valoración de Controles'!$N58))</f>
        <v/>
      </c>
      <c r="X58" s="146" t="str">
        <f>IF($H$57="","",
IF(OR($H$57="Corrupción",$H$57="Lavado de Activos",$H$57="Financiación del Terrorismo",$H$57="Trámites, OPAs y Consultas de Acceso a la Información Pública"),"No Aplica",'[10]5. Valoración de Controles'!$O58))</f>
        <v/>
      </c>
      <c r="Y58" s="146" t="str">
        <f>IF($H$57="","",
IF(OR($H$57="Corrupción",$H$57="Lavado de Activos",$H$57="Financiación del Terrorismo",$H$57="Trámites, OPAs y Consultas de Acceso a la Información Pública"),"No Aplica",'[10]5. Valoración de Controles'!$P58))</f>
        <v/>
      </c>
      <c r="Z58" s="146" t="str">
        <f>IF($H$57="","",
IF(OR($H$57="Corrupción",$H$57="Lavado de Activos",$H$57="Financiación del Terrorismo",$H$57="Trámites, OPAs y Consultas de Acceso a la Información Pública"),"No Aplica",'[10]5. Valoración de Controles'!$Q58))</f>
        <v/>
      </c>
      <c r="AA58" s="43" t="str">
        <f>IF($H$57="","",
IF(OR($H$57="Corrupción",$H$57="Lavado de Activos",$H$57="Financiación del Terrorismo",$H$57="Trámites, OPAs y Consultas de Acceso a la Información Pública"),"No aplica",'[10]5. Valoración de Controles'!$R58))</f>
        <v/>
      </c>
      <c r="AB58" s="141"/>
      <c r="AC58" s="52"/>
      <c r="AD58" s="141"/>
      <c r="AE58" s="52"/>
      <c r="AF58" s="143"/>
      <c r="AG58" s="147"/>
      <c r="AH58" s="153"/>
      <c r="AI58" s="154"/>
      <c r="AJ58" s="155"/>
      <c r="AK58" s="156"/>
      <c r="AL58" s="155"/>
    </row>
    <row r="59" spans="1:67" ht="31.5" customHeight="1">
      <c r="A59" s="35"/>
      <c r="B59" s="140"/>
      <c r="C59" s="140"/>
      <c r="D59" s="140"/>
      <c r="E59" s="140"/>
      <c r="F59" s="140"/>
      <c r="G59" s="140"/>
      <c r="H59" s="140"/>
      <c r="I59" s="140"/>
      <c r="J59" s="140"/>
      <c r="K59" s="141"/>
      <c r="L59" s="142"/>
      <c r="M59" s="140"/>
      <c r="N59" s="141"/>
      <c r="O59" s="142"/>
      <c r="P59" s="143"/>
      <c r="Q59" s="144" t="str">
        <f>IF($H$57="","",
IF(OR($H$57="Corrupción",$H$57="Lavado de Activos",$H$57="Financiación del Terrorismo",$H$57="Trámites, OPAs y Consultas de Acceso a la Información Pública"),'[10]6.Valoración Control Corrupción'!$E59,'[10]5. Valoración de Controles'!$H59))</f>
        <v/>
      </c>
      <c r="R59" s="145" t="str">
        <f>IF($H$57="","",
IF(OR($H$57="Corrupción",$H$57="Lavado de Activos",$H$57="Financiación del Terrorismo",$H$57="Trámites, OPAs y Consultas de Acceso a la Información Pública"),"No Aplica",'[10]5. Valoración de Controles'!$I59))</f>
        <v/>
      </c>
      <c r="S59" s="145" t="str">
        <f>IF($H$57="","",
IF(OR($H$57="Corrupción",$H$57="Lavado de Activos",$H$57="Financiación del Terrorismo",$H$57="Trámites, OPAs y Consultas de Acceso a la Información Pública"),"No Aplica",'[10]5. Valoración de Controles'!$J59))</f>
        <v/>
      </c>
      <c r="T59" s="145" t="str">
        <f>IF($H$57="","",
IF(OR($H$57="Corrupción",$H$57="Lavado de Activos",$H$57="Financiación del Terrorismo",$H$57="Trámites, OPAs y Consultas de Acceso a la Información Pública"),"No Aplica",'[10]5. Valoración de Controles'!$K59))</f>
        <v/>
      </c>
      <c r="U59" s="145" t="str">
        <f>IF($H$57="","",
IF(OR($H$57="Corrupción",$H$57="Lavado de Activos",$H$57="Financiación del Terrorismo",$H$57="Trámites, OPAs y Consultas de Acceso a la Información Pública"),"No Aplica",'[10]5. Valoración de Controles'!$L59))</f>
        <v/>
      </c>
      <c r="V59" s="145" t="str">
        <f>IF($H$57="","",
IF(OR($H$57="Corrupción",$H$57="Lavado de Activos",$H$57="Financiación del Terrorismo",$H$57="Trámites, OPAs y Consultas de Acceso a la Información Pública"),"No Aplica",'[10]5. Valoración de Controles'!$M59))</f>
        <v/>
      </c>
      <c r="W59" s="145" t="str">
        <f>IF($H$57="","",
IF(OR($H$57="Corrupción",$H$57="Lavado de Activos",$H$57="Financiación del Terrorismo",$H$57="Trámites, OPAs y Consultas de Acceso a la Información Pública"),"No Aplica",'[10]5. Valoración de Controles'!$N59))</f>
        <v/>
      </c>
      <c r="X59" s="146" t="str">
        <f>IF($H$57="","",
IF(OR($H$57="Corrupción",$H$57="Lavado de Activos",$H$57="Financiación del Terrorismo",$H$57="Trámites, OPAs y Consultas de Acceso a la Información Pública"),"No Aplica",'[10]5. Valoración de Controles'!$O59))</f>
        <v/>
      </c>
      <c r="Y59" s="146" t="str">
        <f>IF($H$57="","",
IF(OR($H$57="Corrupción",$H$57="Lavado de Activos",$H$57="Financiación del Terrorismo",$H$57="Trámites, OPAs y Consultas de Acceso a la Información Pública"),"No Aplica",'[10]5. Valoración de Controles'!$P59))</f>
        <v/>
      </c>
      <c r="Z59" s="146" t="str">
        <f>IF($H$57="","",
IF(OR($H$57="Corrupción",$H$57="Lavado de Activos",$H$57="Financiación del Terrorismo",$H$57="Trámites, OPAs y Consultas de Acceso a la Información Pública"),"No Aplica",'[10]5. Valoración de Controles'!$Q59))</f>
        <v/>
      </c>
      <c r="AA59" s="43" t="str">
        <f>IF($H$57="","",
IF(OR($H$57="Corrupción",$H$57="Lavado de Activos",$H$57="Financiación del Terrorismo",$H$57="Trámites, OPAs y Consultas de Acceso a la Información Pública"),"No aplica",'[10]5. Valoración de Controles'!$R59))</f>
        <v/>
      </c>
      <c r="AB59" s="141"/>
      <c r="AC59" s="52"/>
      <c r="AD59" s="141"/>
      <c r="AE59" s="52"/>
      <c r="AF59" s="143"/>
      <c r="AG59" s="147"/>
      <c r="AH59" s="153"/>
      <c r="AI59" s="154"/>
      <c r="AJ59" s="155"/>
      <c r="AK59" s="156"/>
      <c r="AL59" s="155"/>
    </row>
    <row r="60" spans="1:67" ht="31.5" customHeight="1">
      <c r="A60" s="35">
        <v>18</v>
      </c>
      <c r="B60" s="140" t="str">
        <f>'[10]2. Identificación del Riesgo'!B60:B62</f>
        <v/>
      </c>
      <c r="C60" s="140" t="str">
        <f>IF('[10]2. Identificación del Riesgo'!C60:C62="","",'[10]2. Identificación del Riesgo'!C60:C62)</f>
        <v/>
      </c>
      <c r="D60" s="140" t="str">
        <f>IF('[10]2. Identificación del Riesgo'!D60:D62="","",'[10]2. Identificación del Riesgo'!D60:D62)</f>
        <v/>
      </c>
      <c r="E60" s="140" t="str">
        <f>IF('[10]2. Identificación del Riesgo'!E60:E62="","",'[10]2. Identificación del Riesgo'!E60:E62)</f>
        <v/>
      </c>
      <c r="F60" s="140" t="str">
        <f>IF('[10]2. Identificación del Riesgo'!F60:F62="","",'[10]2. Identificación del Riesgo'!F60:F62)</f>
        <v/>
      </c>
      <c r="G60" s="140" t="str">
        <f>IF('[10]2. Identificación del Riesgo'!G60:G62="","",'[10]2. Identificación del Riesgo'!G60:G62)</f>
        <v/>
      </c>
      <c r="H60" s="140" t="str">
        <f>IF('[10]2. Identificación del Riesgo'!H60:H62="","",'[10]2. Identificación del Riesgo'!H60:H62)</f>
        <v/>
      </c>
      <c r="I60" s="140" t="str">
        <f>IF('[10]2. Identificación del Riesgo'!I60:I62="","",'[10]2. Identificación del Riesgo'!I60:I62)</f>
        <v/>
      </c>
      <c r="J60" s="140" t="str">
        <f>IF('[10]2. Identificación del Riesgo'!J60:J62="","",'[10]2. Identificación del Riesgo'!J60:J62)</f>
        <v/>
      </c>
      <c r="K60" s="141" t="str">
        <f>'[10]2. Identificación del Riesgo'!K60:K62</f>
        <v/>
      </c>
      <c r="L60" s="142" t="str">
        <f>'[10]2. Identificación del Riesgo'!L60:L62</f>
        <v/>
      </c>
      <c r="M60" s="140" t="str">
        <f>IF(OR('[10]2. Identificación del Riesgo'!H60:H62="Corrupción",'[10]2. Identificación del Riesgo'!H60:H62="Lavado de Activos",'[10]2. Identificación del Riesgo'!H60:H62="Financiación del Terrorismo",'[10]2. Identificación del Riesgo'!H60:H62="Trámites, OPAs y Consultas de Acceso a la Información Pública"),"No Aplica",
IF('[10]2. Identificación del Riesgo'!M60:M62="","",'[10]2. Identificación del Riesgo'!M60:M62))</f>
        <v/>
      </c>
      <c r="N60" s="141" t="str">
        <f>'[10]2. Identificación del Riesgo'!N60:N62</f>
        <v/>
      </c>
      <c r="O60" s="142" t="str">
        <f>'[10]2. Identificación del Riesgo'!O60:O62</f>
        <v/>
      </c>
      <c r="P60" s="143" t="str">
        <f>'[10]2. Identificación del Riesgo'!P60:P62</f>
        <v/>
      </c>
      <c r="Q60" s="144" t="str">
        <f>IF($H$60="","",
IF(OR($H$60="Corrupción",$H$60="Lavado de Activos",$H$60="Financiación del Terrorismo",$H$60="Trámites, OPAs y Consultas de Acceso a la Información Pública"),'[10]6.Valoración Control Corrupción'!$E60,'[10]5. Valoración de Controles'!$H60))</f>
        <v/>
      </c>
      <c r="R60" s="145" t="str">
        <f>IF($H$60="","",
IF(OR($H$60="Corrupción",$H$60="Lavado de Activos",$H$60="Financiación del Terrorismo",$H$60="Trámites, OPAs y Consultas de Acceso a la Información Pública"),"No Aplica",'[10]5. Valoración de Controles'!$I60))</f>
        <v/>
      </c>
      <c r="S60" s="145" t="str">
        <f>IF($H$60="","",
IF(OR($H$60="Corrupción",$H$60="Lavado de Activos",$H$60="Financiación del Terrorismo",$H$60="Trámites, OPAs y Consultas de Acceso a la Información Pública"),"No Aplica",'[10]5. Valoración de Controles'!$J60))</f>
        <v/>
      </c>
      <c r="T60" s="145" t="str">
        <f>IF($H$60="","",
IF(OR($H$60="Corrupción",$H$60="Lavado de Activos",$H$60="Financiación del Terrorismo",$H$60="Trámites, OPAs y Consultas de Acceso a la Información Pública"),"No Aplica",'[10]5. Valoración de Controles'!$K60))</f>
        <v/>
      </c>
      <c r="U60" s="145" t="str">
        <f>IF($H$60="","",
IF(OR($H$60="Corrupción",$H$60="Lavado de Activos",$H$60="Financiación del Terrorismo",$H$60="Trámites, OPAs y Consultas de Acceso a la Información Pública"),"No Aplica",'[10]5. Valoración de Controles'!$L60))</f>
        <v/>
      </c>
      <c r="V60" s="145" t="str">
        <f>IF($H$60="","",
IF(OR($H$60="Corrupción",$H$60="Lavado de Activos",$H$60="Financiación del Terrorismo",$H$60="Trámites, OPAs y Consultas de Acceso a la Información Pública"),"No Aplica",'[10]5. Valoración de Controles'!$M60))</f>
        <v/>
      </c>
      <c r="W60" s="145" t="str">
        <f>IF($H$60="","",
IF(OR($H$60="Corrupción",$H$60="Lavado de Activos",$H$60="Financiación del Terrorismo",$H$60="Trámites, OPAs y Consultas de Acceso a la Información Pública"),"No Aplica",'[10]5. Valoración de Controles'!$N60))</f>
        <v/>
      </c>
      <c r="X60" s="146" t="str">
        <f>IF($H$60="","",
IF(OR($H$60="Corrupción",$H$60="Lavado de Activos",$H$60="Financiación del Terrorismo",$H$60="Trámites, OPAs y Consultas de Acceso a la Información Pública"),"No Aplica",'[10]5. Valoración de Controles'!$O60))</f>
        <v/>
      </c>
      <c r="Y60" s="146" t="str">
        <f>IF($H$60="","",
IF(OR($H$60="Corrupción",$H$60="Lavado de Activos",$H$60="Financiación del Terrorismo",$H$60="Trámites, OPAs y Consultas de Acceso a la Información Pública"),"No Aplica",'[10]5. Valoración de Controles'!$P60))</f>
        <v/>
      </c>
      <c r="Z60" s="146" t="str">
        <f>IF($H$60="","",
IF(OR($H$60="Corrupción",$H$60="Lavado de Activos",$H$60="Financiación del Terrorismo",$H$60="Trámites, OPAs y Consultas de Acceso a la Información Pública"),"No Aplica",'[10]5. Valoración de Controles'!$Q60))</f>
        <v/>
      </c>
      <c r="AA60" s="43" t="str">
        <f>IF($H$60="","",
IF(OR($H$60="Corrupción",$H$60="Lavado de Activos",$H$60="Financiación del Terrorismo",$H$60="Trámites, OPAs y Consultas de Acceso a la Información Pública"),"No aplica",'[10]5. Valoración de Controles'!$R60))</f>
        <v/>
      </c>
      <c r="AB60" s="141" t="str">
        <f>IF(H60="","",
IF(OR(H60="Corrupción",H60="Lavado de Activos",H60="Financiación del Terrorismo",H60="Trámites, OPAs y Consultas de Acceso a la Información Pública"),'[10]6.Valoración Control Corrupción'!W60:W62,
IF(OR(H60&lt;&gt;"Corrupción",H60&lt;&gt;"Lavado de Activos",H60&lt;&gt;"Financiación del Terrorismo",H60&lt;&gt;"Trámites, OPAs y Consultas de Acceso a la Información Pública"),IF(AC60="","",
IF(AND(AC60&gt;0,AC60&lt;0.4),"Muy Baja",
IF(AND(AC60&gt;=0.4,AC60&lt;0.6),"Baja",
IF(AND(AC60&gt;=0.6,AC60&lt;0.8),"Media",
IF(AND(AC60&gt;=0.8,AC60&lt;1),"Alta",
IF(AC60&gt;=1,"Muy Alta","")))))))))</f>
        <v/>
      </c>
      <c r="AC60" s="44"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IF('[10]5. Valoración de Controles'!U62&gt;0,'[10]5. Valoración de Controles'!U62,
IF('[10]5. Valoración de Controles'!U61&gt;0,'[10]5. Valoración de Controles'!U61,
IF('[10]5. Valoración de Controles'!U60&gt;0,'[10]5. Valoración de Controles'!U60,L60))))))</f>
        <v/>
      </c>
      <c r="AD60" s="141" t="str">
        <f>IF(H60="","",
IF(OR(H60="Corrupción",H60="Lavado de Activos",H60="Financiación del Terrorismo",H60="Trámites, OPAs y Consultas de Acceso a la Información Pública"),'[10]3. Impacto Riesgo de Corrupción'!Z60:Z62,
IF(OR(H60&lt;&gt;"Corrupción",H60&lt;&gt;"Lavado de Activos",H60&lt;&gt;"Financiación del Terrorismo",H60&lt;&gt;"Trámites, OPAs y Consultas de Acceso a la Información Pública"),
IF(AE60="","",
IF(AND(AE60&gt;0,AE60&lt;0.4),"Leve",
IF(AND(AE60&gt;=0.4,AE60&lt;0.6),"Menor",
IF(AND(AE60&gt;=0.6,AE60&lt;0.8),"Moderado",
IF(AND(AE60&gt;=0.8,AE60&lt;1),"Mayor",
IF(AE60&gt;=1,"Catastrófico","")))))))))</f>
        <v/>
      </c>
      <c r="AE60" s="44"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IF('[10]5. Valoración de Controles'!V62&gt;0,'[10]5. Valoración de Controles'!V62,
IF('[10]5. Valoración de Controles'!V61&gt;0,'[10]5. Valoración de Controles'!V61,
IF('[10]5. Valoración de Controles'!V60&gt;0,'[10]5. Valoración de Controles'!V60,O60))))))</f>
        <v/>
      </c>
      <c r="AF60" s="143" t="str">
        <f t="shared" ref="AF60" si="48">IF(AND(AB60="Muy Alta",OR(AD60="Leve",AD60="Menor",AD60="Moderado",AD60="Mayor")),"Alto",
IF(AND(AB60="Alta",OR(AD60="Leve",AD60="Menor")),"Moderado",
IF(AND(AB60="Alta",OR(AD60="Moderado",AD60="Mayor")),"Alto",
IF(AND(AB60="Media",OR(AD60="Leve",AD60="Menor",AD60="Moderado")),"Moderado",
IF(AND(AB60="Media",OR(AD60="Mayor")),"Alto",
IF(AND(AB60="Baja",OR(AD60="Leve")),"Bajo",
IF(AND(OR(AB60="Baja",AB60="Improbable"),OR(AD60="Menor",AD60="Moderado")),"Moderado",
IF(AND(OR(AB60="Baja",AB60="Improbable"),AD60="Mayor"),"Alto",
IF(AND(AB60="Muy Baja",OR(AD60="Leve",AD60="Menor")),"Bajo",
IF(AND(OR(AB60="Muy Baja",AB60="Rara vez"),OR(AD60="Moderado")),"Moderado",
IF(AND(OR(AB60="Muy Baja",AB60="Rara vez"),AD60="Mayor"),"Alto",
IF(AND(OR(AB60="Casi seguro",AB60="Probable",AB60="Posible"),AD60="Mayor"),"Extremo",
IF(AND(AB60="Casi seguro",AD60="Moderado"),"Extremo",
IF(AND(OR(AB60="Probable",AB60="Posible"),OR(AD60="Moderado")),"Alto",
IF(AD60="Catastrófico","Extremo","")))))))))))))))</f>
        <v/>
      </c>
      <c r="AG60" s="147"/>
      <c r="AH60" s="148" t="str">
        <f t="shared" ref="AH60" si="49">IF(AG60="Reducir (Mitigar)","Debe establecer el plan de acción a implementar para mitigar el nivel del riesgo",
IF(AG60="Reducir (Transferir)","No amerita plan de acción. Debe tercerizar la actividad que genera este riesgo o adquirir polizas para evitar responsabilidad economica, sin embargo mantiene la responsabilidad reputacional",
IF(AG60="Aceptar","No amerita plan de acción. Asuma las consecuencias de la materialización del riesgo",
IF(AG60="Evitar","No amerita plan de acción. No ejecute la actividad que genera el riesgo",
IF(AG60="Reducir","Debe establecer el plan de acción a implementar para mitigar el nivel del riesgo",
IF(AG60="Compartir","No amerita plan de acción. Comparta el riesgo con una parte interesada que pueda gestionarlo con mas eficacia",""))))))</f>
        <v/>
      </c>
      <c r="AI60" s="149"/>
      <c r="AJ60" s="150"/>
      <c r="AK60" s="151" t="str">
        <f t="shared" ref="AK60" si="50">IF(AI60="","","∑ Peso porcentual de cada acción definida")</f>
        <v/>
      </c>
      <c r="AL60" s="152"/>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row>
    <row r="61" spans="1:67" ht="31.5" customHeight="1">
      <c r="A61" s="35"/>
      <c r="B61" s="140"/>
      <c r="C61" s="140"/>
      <c r="D61" s="140"/>
      <c r="E61" s="140"/>
      <c r="F61" s="140"/>
      <c r="G61" s="140"/>
      <c r="H61" s="140"/>
      <c r="I61" s="140"/>
      <c r="J61" s="140"/>
      <c r="K61" s="141"/>
      <c r="L61" s="142"/>
      <c r="M61" s="140"/>
      <c r="N61" s="141"/>
      <c r="O61" s="142"/>
      <c r="P61" s="143"/>
      <c r="Q61" s="144" t="str">
        <f>IF($H$60="","",
IF(OR($H$60="Corrupción",$H$60="Lavado de Activos",$H$60="Financiación del Terrorismo",$H$60="Trámites, OPAs y Consultas de Acceso a la Información Pública"),'[10]6.Valoración Control Corrupción'!$E61,'[10]5. Valoración de Controles'!$H61))</f>
        <v/>
      </c>
      <c r="R61" s="145" t="str">
        <f>IF($H$60="","",
IF(OR($H$60="Corrupción",$H$60="Lavado de Activos",$H$60="Financiación del Terrorismo",$H$60="Trámites, OPAs y Consultas de Acceso a la Información Pública"),"No Aplica",'[10]5. Valoración de Controles'!$I61))</f>
        <v/>
      </c>
      <c r="S61" s="145" t="str">
        <f>IF($H$60="","",
IF(OR($H$60="Corrupción",$H$60="Lavado de Activos",$H$60="Financiación del Terrorismo",$H$60="Trámites, OPAs y Consultas de Acceso a la Información Pública"),"No Aplica",'[10]5. Valoración de Controles'!$J61))</f>
        <v/>
      </c>
      <c r="T61" s="145" t="str">
        <f>IF($H$60="","",
IF(OR($H$60="Corrupción",$H$60="Lavado de Activos",$H$60="Financiación del Terrorismo",$H$60="Trámites, OPAs y Consultas de Acceso a la Información Pública"),"No Aplica",'[10]5. Valoración de Controles'!$K61))</f>
        <v/>
      </c>
      <c r="U61" s="145" t="str">
        <f>IF($H$60="","",
IF(OR($H$60="Corrupción",$H$60="Lavado de Activos",$H$60="Financiación del Terrorismo",$H$60="Trámites, OPAs y Consultas de Acceso a la Información Pública"),"No Aplica",'[10]5. Valoración de Controles'!$L61))</f>
        <v/>
      </c>
      <c r="V61" s="145" t="str">
        <f>IF($H$60="","",
IF(OR($H$60="Corrupción",$H$60="Lavado de Activos",$H$60="Financiación del Terrorismo",$H$60="Trámites, OPAs y Consultas de Acceso a la Información Pública"),"No Aplica",'[10]5. Valoración de Controles'!$M61))</f>
        <v/>
      </c>
      <c r="W61" s="145" t="str">
        <f>IF($H$60="","",
IF(OR($H$60="Corrupción",$H$60="Lavado de Activos",$H$60="Financiación del Terrorismo",$H$60="Trámites, OPAs y Consultas de Acceso a la Información Pública"),"No Aplica",'[10]5. Valoración de Controles'!$N61))</f>
        <v/>
      </c>
      <c r="X61" s="146" t="str">
        <f>IF($H$60="","",
IF(OR($H$60="Corrupción",$H$60="Lavado de Activos",$H$60="Financiación del Terrorismo",$H$60="Trámites, OPAs y Consultas de Acceso a la Información Pública"),"No Aplica",'[10]5. Valoración de Controles'!$O61))</f>
        <v/>
      </c>
      <c r="Y61" s="146" t="str">
        <f>IF($H$60="","",
IF(OR($H$60="Corrupción",$H$60="Lavado de Activos",$H$60="Financiación del Terrorismo",$H$60="Trámites, OPAs y Consultas de Acceso a la Información Pública"),"No Aplica",'[10]5. Valoración de Controles'!$P61))</f>
        <v/>
      </c>
      <c r="Z61" s="146" t="str">
        <f>IF($H$60="","",
IF(OR($H$60="Corrupción",$H$60="Lavado de Activos",$H$60="Financiación del Terrorismo",$H$60="Trámites, OPAs y Consultas de Acceso a la Información Pública"),"No Aplica",'[10]5. Valoración de Controles'!$Q61))</f>
        <v/>
      </c>
      <c r="AA61" s="43" t="str">
        <f>IF($H$60="","",
IF(OR($H$60="Corrupción",$H$60="Lavado de Activos",$H$60="Financiación del Terrorismo",$H$60="Trámites, OPAs y Consultas de Acceso a la Información Pública"),"No aplica",'[10]5. Valoración de Controles'!$R61))</f>
        <v/>
      </c>
      <c r="AB61" s="141"/>
      <c r="AC61" s="52"/>
      <c r="AD61" s="141"/>
      <c r="AE61" s="52"/>
      <c r="AF61" s="143"/>
      <c r="AG61" s="147"/>
      <c r="AH61" s="153"/>
      <c r="AI61" s="154"/>
      <c r="AJ61" s="155"/>
      <c r="AK61" s="156"/>
      <c r="AL61" s="155"/>
    </row>
    <row r="62" spans="1:67" ht="31.5" customHeight="1">
      <c r="A62" s="35"/>
      <c r="B62" s="140"/>
      <c r="C62" s="140"/>
      <c r="D62" s="140"/>
      <c r="E62" s="140"/>
      <c r="F62" s="140"/>
      <c r="G62" s="140"/>
      <c r="H62" s="140"/>
      <c r="I62" s="140"/>
      <c r="J62" s="140"/>
      <c r="K62" s="141"/>
      <c r="L62" s="142"/>
      <c r="M62" s="140"/>
      <c r="N62" s="141"/>
      <c r="O62" s="142"/>
      <c r="P62" s="143"/>
      <c r="Q62" s="144" t="str">
        <f>IF($H$60="","",
IF(OR($H$60="Corrupción",$H$60="Lavado de Activos",$H$60="Financiación del Terrorismo",$H$60="Trámites, OPAs y Consultas de Acceso a la Información Pública"),'[10]6.Valoración Control Corrupción'!$E62,'[10]5. Valoración de Controles'!$H62))</f>
        <v/>
      </c>
      <c r="R62" s="145" t="str">
        <f>IF($H$60="","",
IF(OR($H$60="Corrupción",$H$60="Lavado de Activos",$H$60="Financiación del Terrorismo",$H$60="Trámites, OPAs y Consultas de Acceso a la Información Pública"),"No Aplica",'[10]5. Valoración de Controles'!$I62))</f>
        <v/>
      </c>
      <c r="S62" s="145" t="str">
        <f>IF($H$60="","",
IF(OR($H$60="Corrupción",$H$60="Lavado de Activos",$H$60="Financiación del Terrorismo",$H$60="Trámites, OPAs y Consultas de Acceso a la Información Pública"),"No Aplica",'[10]5. Valoración de Controles'!$J62))</f>
        <v/>
      </c>
      <c r="T62" s="145" t="str">
        <f>IF($H$60="","",
IF(OR($H$60="Corrupción",$H$60="Lavado de Activos",$H$60="Financiación del Terrorismo",$H$60="Trámites, OPAs y Consultas de Acceso a la Información Pública"),"No Aplica",'[10]5. Valoración de Controles'!$K62))</f>
        <v/>
      </c>
      <c r="U62" s="145" t="str">
        <f>IF($H$60="","",
IF(OR($H$60="Corrupción",$H$60="Lavado de Activos",$H$60="Financiación del Terrorismo",$H$60="Trámites, OPAs y Consultas de Acceso a la Información Pública"),"No Aplica",'[10]5. Valoración de Controles'!$L62))</f>
        <v/>
      </c>
      <c r="V62" s="145" t="str">
        <f>IF($H$60="","",
IF(OR($H$60="Corrupción",$H$60="Lavado de Activos",$H$60="Financiación del Terrorismo",$H$60="Trámites, OPAs y Consultas de Acceso a la Información Pública"),"No Aplica",'[10]5. Valoración de Controles'!$M62))</f>
        <v/>
      </c>
      <c r="W62" s="145" t="str">
        <f>IF($H$60="","",
IF(OR($H$60="Corrupción",$H$60="Lavado de Activos",$H$60="Financiación del Terrorismo",$H$60="Trámites, OPAs y Consultas de Acceso a la Información Pública"),"No Aplica",'[10]5. Valoración de Controles'!$N62))</f>
        <v/>
      </c>
      <c r="X62" s="146" t="str">
        <f>IF($H$60="","",
IF(OR($H$60="Corrupción",$H$60="Lavado de Activos",$H$60="Financiación del Terrorismo",$H$60="Trámites, OPAs y Consultas de Acceso a la Información Pública"),"No Aplica",'[10]5. Valoración de Controles'!$O62))</f>
        <v/>
      </c>
      <c r="Y62" s="146" t="str">
        <f>IF($H$60="","",
IF(OR($H$60="Corrupción",$H$60="Lavado de Activos",$H$60="Financiación del Terrorismo",$H$60="Trámites, OPAs y Consultas de Acceso a la Información Pública"),"No Aplica",'[10]5. Valoración de Controles'!$P62))</f>
        <v/>
      </c>
      <c r="Z62" s="146" t="str">
        <f>IF($H$60="","",
IF(OR($H$60="Corrupción",$H$60="Lavado de Activos",$H$60="Financiación del Terrorismo",$H$60="Trámites, OPAs y Consultas de Acceso a la Información Pública"),"No Aplica",'[10]5. Valoración de Controles'!$Q62))</f>
        <v/>
      </c>
      <c r="AA62" s="43" t="str">
        <f>IF($H$60="","",
IF(OR($H$60="Corrupción",$H$60="Lavado de Activos",$H$60="Financiación del Terrorismo",$H$60="Trámites, OPAs y Consultas de Acceso a la Información Pública"),"No aplica",'[10]5. Valoración de Controles'!$R62))</f>
        <v/>
      </c>
      <c r="AB62" s="141"/>
      <c r="AC62" s="52"/>
      <c r="AD62" s="141"/>
      <c r="AE62" s="52"/>
      <c r="AF62" s="143"/>
      <c r="AG62" s="147"/>
      <c r="AH62" s="153"/>
      <c r="AI62" s="154"/>
      <c r="AJ62" s="155"/>
      <c r="AK62" s="156"/>
      <c r="AL62" s="155"/>
    </row>
    <row r="63" spans="1:67" ht="31.5" customHeight="1">
      <c r="A63" s="35">
        <v>19</v>
      </c>
      <c r="B63" s="140" t="str">
        <f>'[10]2. Identificación del Riesgo'!B63:B65</f>
        <v/>
      </c>
      <c r="C63" s="140" t="str">
        <f>IF('[10]2. Identificación del Riesgo'!C63:C65="","",'[10]2. Identificación del Riesgo'!C63:C65)</f>
        <v/>
      </c>
      <c r="D63" s="140" t="str">
        <f>IF('[10]2. Identificación del Riesgo'!D63:D65="","",'[10]2. Identificación del Riesgo'!D63:D65)</f>
        <v/>
      </c>
      <c r="E63" s="140" t="str">
        <f>IF('[10]2. Identificación del Riesgo'!E63:E65="","",'[10]2. Identificación del Riesgo'!E63:E65)</f>
        <v/>
      </c>
      <c r="F63" s="140" t="str">
        <f>IF('[10]2. Identificación del Riesgo'!F63:F65="","",'[10]2. Identificación del Riesgo'!F63:F65)</f>
        <v/>
      </c>
      <c r="G63" s="140" t="str">
        <f>IF('[10]2. Identificación del Riesgo'!G63:G65="","",'[10]2. Identificación del Riesgo'!G63:G65)</f>
        <v/>
      </c>
      <c r="H63" s="140" t="str">
        <f>IF('[10]2. Identificación del Riesgo'!H63:H65="","",'[10]2. Identificación del Riesgo'!H63:H65)</f>
        <v/>
      </c>
      <c r="I63" s="140" t="str">
        <f>IF('[10]2. Identificación del Riesgo'!I63:I65="","",'[10]2. Identificación del Riesgo'!I63:I65)</f>
        <v/>
      </c>
      <c r="J63" s="140" t="str">
        <f>IF('[10]2. Identificación del Riesgo'!J63:J65="","",'[10]2. Identificación del Riesgo'!J63:J65)</f>
        <v/>
      </c>
      <c r="K63" s="141" t="str">
        <f>'[10]2. Identificación del Riesgo'!K63:K65</f>
        <v/>
      </c>
      <c r="L63" s="142" t="str">
        <f>'[10]2. Identificación del Riesgo'!L63:L65</f>
        <v/>
      </c>
      <c r="M63" s="140" t="str">
        <f>IF(OR('[10]2. Identificación del Riesgo'!H63:H65="Corrupción",'[10]2. Identificación del Riesgo'!H63:H65="Lavado de Activos",'[10]2. Identificación del Riesgo'!H63:H65="Financiación del Terrorismo",'[10]2. Identificación del Riesgo'!H63:H65="Trámites, OPAs y Consultas de Acceso a la Información Pública"),"No Aplica",
IF('[10]2. Identificación del Riesgo'!M63:M65="","",'[10]2. Identificación del Riesgo'!M63:M65))</f>
        <v/>
      </c>
      <c r="N63" s="141" t="str">
        <f>'[10]2. Identificación del Riesgo'!N63:N65</f>
        <v/>
      </c>
      <c r="O63" s="142" t="str">
        <f>'[10]2. Identificación del Riesgo'!O63:O65</f>
        <v/>
      </c>
      <c r="P63" s="143" t="str">
        <f>'[10]2. Identificación del Riesgo'!P63:P65</f>
        <v/>
      </c>
      <c r="Q63" s="144" t="str">
        <f>IF($H$63="","",
IF(OR($H$63="Corrupción",$H$63="Lavado de Activos",$H$63="Financiación del Terrorismo",$H$63="Trámites, OPAs y Consultas de Acceso a la Información Pública"),'[10]6.Valoración Control Corrupción'!$E63,'[10]5. Valoración de Controles'!$H63))</f>
        <v/>
      </c>
      <c r="R63" s="145" t="str">
        <f>IF($H$63="","",
IF(OR($H$63="Corrupción",$H$63="Lavado de Activos",$H$63="Financiación del Terrorismo",$H$63="Trámites, OPAs y Consultas de Acceso a la Información Pública"),"No Aplica",'[10]5. Valoración de Controles'!$I63))</f>
        <v/>
      </c>
      <c r="S63" s="145" t="str">
        <f>IF($H$63="","",
IF(OR($H$63="Corrupción",$H$63="Lavado de Activos",$H$63="Financiación del Terrorismo",$H$63="Trámites, OPAs y Consultas de Acceso a la Información Pública"),"No Aplica",'[10]5. Valoración de Controles'!$J63))</f>
        <v/>
      </c>
      <c r="T63" s="145" t="str">
        <f>IF($H$63="","",
IF(OR($H$63="Corrupción",$H$63="Lavado de Activos",$H$63="Financiación del Terrorismo",$H$63="Trámites, OPAs y Consultas de Acceso a la Información Pública"),"No Aplica",'[10]5. Valoración de Controles'!$K63))</f>
        <v/>
      </c>
      <c r="U63" s="145" t="str">
        <f>IF($H$63="","",
IF(OR($H$63="Corrupción",$H$63="Lavado de Activos",$H$63="Financiación del Terrorismo",$H$63="Trámites, OPAs y Consultas de Acceso a la Información Pública"),"No Aplica",'[10]5. Valoración de Controles'!$L63))</f>
        <v/>
      </c>
      <c r="V63" s="145" t="str">
        <f>IF($H$63="","",
IF(OR($H$63="Corrupción",$H$63="Lavado de Activos",$H$63="Financiación del Terrorismo",$H$63="Trámites, OPAs y Consultas de Acceso a la Información Pública"),"No Aplica",'[10]5. Valoración de Controles'!$M63))</f>
        <v/>
      </c>
      <c r="W63" s="145" t="str">
        <f>IF($H$63="","",
IF(OR($H$63="Corrupción",$H$63="Lavado de Activos",$H$63="Financiación del Terrorismo",$H$63="Trámites, OPAs y Consultas de Acceso a la Información Pública"),"No Aplica",'[10]5. Valoración de Controles'!$N63))</f>
        <v/>
      </c>
      <c r="X63" s="146" t="str">
        <f>IF($H$63="","",
IF(OR($H$63="Corrupción",$H$63="Lavado de Activos",$H$63="Financiación del Terrorismo",$H$63="Trámites, OPAs y Consultas de Acceso a la Información Pública"),"No Aplica",'[10]5. Valoración de Controles'!$O63))</f>
        <v/>
      </c>
      <c r="Y63" s="146" t="str">
        <f>IF($H$63="","",
IF(OR($H$63="Corrupción",$H$63="Lavado de Activos",$H$63="Financiación del Terrorismo",$H$63="Trámites, OPAs y Consultas de Acceso a la Información Pública"),"No Aplica",'[10]5. Valoración de Controles'!$P63))</f>
        <v/>
      </c>
      <c r="Z63" s="146" t="str">
        <f>IF($H$63="","",
IF(OR($H$63="Corrupción",$H$63="Lavado de Activos",$H$63="Financiación del Terrorismo",$H$63="Trámites, OPAs y Consultas de Acceso a la Información Pública"),"No Aplica",'[10]5. Valoración de Controles'!$Q63))</f>
        <v/>
      </c>
      <c r="AA63" s="43" t="str">
        <f>IF($H$63="","",
IF(OR($H$63="Corrupción",$H$63="Lavado de Activos",$H$63="Financiación del Terrorismo",$H$63="Trámites, OPAs y Consultas de Acceso a la Información Pública"),"No aplica",'[10]5. Valoración de Controles'!$R63))</f>
        <v/>
      </c>
      <c r="AB63" s="141" t="str">
        <f>IF(H63="","",
IF(OR(H63="Corrupción",H63="Lavado de Activos",H63="Financiación del Terrorismo",H63="Trámites, OPAs y Consultas de Acceso a la Información Pública"),'[10]6.Valoración Control Corrupción'!W63:W65,
IF(OR(H63&lt;&gt;"Corrupción",H63&lt;&gt;"Lavado de Activos",H63&lt;&gt;"Financiación del Terrorismo",H63&lt;&gt;"Trámites, OPAs y Consultas de Acceso a la Información Pública"),IF(AC63="","",
IF(AND(AC63&gt;0,AC63&lt;0.4),"Muy Baja",
IF(AND(AC63&gt;=0.4,AC63&lt;0.6),"Baja",
IF(AND(AC63&gt;=0.6,AC63&lt;0.8),"Media",
IF(AND(AC63&gt;=0.8,AC63&lt;1),"Alta",
IF(AC63&gt;=1,"Muy Alta","")))))))))</f>
        <v/>
      </c>
      <c r="AC63" s="44"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IF('[10]5. Valoración de Controles'!U65&gt;0,'[10]5. Valoración de Controles'!U65,
IF('[10]5. Valoración de Controles'!U64&gt;0,'[10]5. Valoración de Controles'!U64,
IF('[10]5. Valoración de Controles'!U63&gt;0,'[10]5. Valoración de Controles'!U63,L63))))))</f>
        <v/>
      </c>
      <c r="AD63" s="141" t="str">
        <f>IF(H63="","",
IF(OR(H63="Corrupción",H63="Lavado de Activos",H63="Financiación del Terrorismo",H63="Trámites, OPAs y Consultas de Acceso a la Información Pública"),'[10]3. Impacto Riesgo de Corrupción'!Z63:Z65,
IF(OR(H63&lt;&gt;"Corrupción",H63&lt;&gt;"Lavado de Activos",H63&lt;&gt;"Financiación del Terrorismo",H63&lt;&gt;"Trámites, OPAs y Consultas de Acceso a la Información Pública"),
IF(AE63="","",
IF(AND(AE63&gt;0,AE63&lt;0.4),"Leve",
IF(AND(AE63&gt;=0.4,AE63&lt;0.6),"Menor",
IF(AND(AE63&gt;=0.6,AE63&lt;0.8),"Moderado",
IF(AND(AE63&gt;=0.8,AE63&lt;1),"Mayor",
IF(AE63&gt;=1,"Catastrófico","")))))))))</f>
        <v/>
      </c>
      <c r="AE63" s="44"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IF('[10]5. Valoración de Controles'!V65&gt;0,'[10]5. Valoración de Controles'!V65,
IF('[10]5. Valoración de Controles'!V64&gt;0,'[10]5. Valoración de Controles'!V64,
IF('[10]5. Valoración de Controles'!V63&gt;0,'[10]5. Valoración de Controles'!V63,O63))))))</f>
        <v/>
      </c>
      <c r="AF63" s="143" t="str">
        <f t="shared" ref="AF63" si="51">IF(AND(AB63="Muy Alta",OR(AD63="Leve",AD63="Menor",AD63="Moderado",AD63="Mayor")),"Alto",
IF(AND(AB63="Alta",OR(AD63="Leve",AD63="Menor")),"Moderado",
IF(AND(AB63="Alta",OR(AD63="Moderado",AD63="Mayor")),"Alto",
IF(AND(AB63="Media",OR(AD63="Leve",AD63="Menor",AD63="Moderado")),"Moderado",
IF(AND(AB63="Media",OR(AD63="Mayor")),"Alto",
IF(AND(AB63="Baja",OR(AD63="Leve")),"Bajo",
IF(AND(OR(AB63="Baja",AB63="Improbable"),OR(AD63="Menor",AD63="Moderado")),"Moderado",
IF(AND(OR(AB63="Baja",AB63="Improbable"),AD63="Mayor"),"Alto",
IF(AND(AB63="Muy Baja",OR(AD63="Leve",AD63="Menor")),"Bajo",
IF(AND(OR(AB63="Muy Baja",AB63="Rara vez"),OR(AD63="Moderado")),"Moderado",
IF(AND(OR(AB63="Muy Baja",AB63="Rara vez"),AD63="Mayor"),"Alto",
IF(AND(OR(AB63="Casi seguro",AB63="Probable",AB63="Posible"),AD63="Mayor"),"Extremo",
IF(AND(AB63="Casi seguro",AD63="Moderado"),"Extremo",
IF(AND(OR(AB63="Probable",AB63="Posible"),OR(AD63="Moderado")),"Alto",
IF(AD63="Catastrófico","Extremo","")))))))))))))))</f>
        <v/>
      </c>
      <c r="AG63" s="147"/>
      <c r="AH63" s="148" t="str">
        <f t="shared" ref="AH63" si="52">IF(AG63="Reducir (Mitigar)","Debe establecer el plan de acción a implementar para mitigar el nivel del riesgo",
IF(AG63="Reducir (Transferir)","No amerita plan de acción. Debe tercerizar la actividad que genera este riesgo o adquirir polizas para evitar responsabilidad economica, sin embargo mantiene la responsabilidad reputacional",
IF(AG63="Aceptar","No amerita plan de acción. Asuma las consecuencias de la materialización del riesgo",
IF(AG63="Evitar","No amerita plan de acción. No ejecute la actividad que genera el riesgo",
IF(AG63="Reducir","Debe establecer el plan de acción a implementar para mitigar el nivel del riesgo",
IF(AG63="Compartir","No amerita plan de acción. Comparta el riesgo con una parte interesada que pueda gestionarlo con mas eficacia",""))))))</f>
        <v/>
      </c>
      <c r="AI63" s="149"/>
      <c r="AJ63" s="150"/>
      <c r="AK63" s="151" t="str">
        <f t="shared" ref="AK63" si="53">IF(AI63="","","∑ Peso porcentual de cada acción definida")</f>
        <v/>
      </c>
      <c r="AL63" s="152"/>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row>
    <row r="64" spans="1:67" ht="31.5" customHeight="1">
      <c r="A64" s="35"/>
      <c r="B64" s="140"/>
      <c r="C64" s="140"/>
      <c r="D64" s="140"/>
      <c r="E64" s="140"/>
      <c r="F64" s="140"/>
      <c r="G64" s="140"/>
      <c r="H64" s="140"/>
      <c r="I64" s="140"/>
      <c r="J64" s="140"/>
      <c r="K64" s="141"/>
      <c r="L64" s="142"/>
      <c r="M64" s="140"/>
      <c r="N64" s="141"/>
      <c r="O64" s="142"/>
      <c r="P64" s="143"/>
      <c r="Q64" s="144" t="str">
        <f>IF($H$63="","",
IF(OR($H$63="Corrupción",$H$63="Lavado de Activos",$H$63="Financiación del Terrorismo",$H$63="Trámites, OPAs y Consultas de Acceso a la Información Pública"),'[10]6.Valoración Control Corrupción'!$E64,'[10]5. Valoración de Controles'!$H64))</f>
        <v/>
      </c>
      <c r="R64" s="145" t="str">
        <f>IF($H$63="","",
IF(OR($H$63="Corrupción",$H$63="Lavado de Activos",$H$63="Financiación del Terrorismo",$H$63="Trámites, OPAs y Consultas de Acceso a la Información Pública"),"No Aplica",'[10]5. Valoración de Controles'!$I64))</f>
        <v/>
      </c>
      <c r="S64" s="145" t="str">
        <f>IF($H$63="","",
IF(OR($H$63="Corrupción",$H$63="Lavado de Activos",$H$63="Financiación del Terrorismo",$H$63="Trámites, OPAs y Consultas de Acceso a la Información Pública"),"No Aplica",'[10]5. Valoración de Controles'!$J64))</f>
        <v/>
      </c>
      <c r="T64" s="145" t="str">
        <f>IF($H$63="","",
IF(OR($H$63="Corrupción",$H$63="Lavado de Activos",$H$63="Financiación del Terrorismo",$H$63="Trámites, OPAs y Consultas de Acceso a la Información Pública"),"No Aplica",'[10]5. Valoración de Controles'!$K64))</f>
        <v/>
      </c>
      <c r="U64" s="145" t="str">
        <f>IF($H$63="","",
IF(OR($H$63="Corrupción",$H$63="Lavado de Activos",$H$63="Financiación del Terrorismo",$H$63="Trámites, OPAs y Consultas de Acceso a la Información Pública"),"No Aplica",'[10]5. Valoración de Controles'!$L64))</f>
        <v/>
      </c>
      <c r="V64" s="145" t="str">
        <f>IF($H$63="","",
IF(OR($H$63="Corrupción",$H$63="Lavado de Activos",$H$63="Financiación del Terrorismo",$H$63="Trámites, OPAs y Consultas de Acceso a la Información Pública"),"No Aplica",'[10]5. Valoración de Controles'!$M64))</f>
        <v/>
      </c>
      <c r="W64" s="145" t="str">
        <f>IF($H$63="","",
IF(OR($H$63="Corrupción",$H$63="Lavado de Activos",$H$63="Financiación del Terrorismo",$H$63="Trámites, OPAs y Consultas de Acceso a la Información Pública"),"No Aplica",'[10]5. Valoración de Controles'!$N64))</f>
        <v/>
      </c>
      <c r="X64" s="146" t="str">
        <f>IF($H$63="","",
IF(OR($H$63="Corrupción",$H$63="Lavado de Activos",$H$63="Financiación del Terrorismo",$H$63="Trámites, OPAs y Consultas de Acceso a la Información Pública"),"No Aplica",'[10]5. Valoración de Controles'!$O64))</f>
        <v/>
      </c>
      <c r="Y64" s="146" t="str">
        <f>IF($H$63="","",
IF(OR($H$63="Corrupción",$H$63="Lavado de Activos",$H$63="Financiación del Terrorismo",$H$63="Trámites, OPAs y Consultas de Acceso a la Información Pública"),"No Aplica",'[10]5. Valoración de Controles'!$P64))</f>
        <v/>
      </c>
      <c r="Z64" s="146" t="str">
        <f>IF($H$63="","",
IF(OR($H$63="Corrupción",$H$63="Lavado de Activos",$H$63="Financiación del Terrorismo",$H$63="Trámites, OPAs y Consultas de Acceso a la Información Pública"),"No Aplica",'[10]5. Valoración de Controles'!$Q64))</f>
        <v/>
      </c>
      <c r="AA64" s="43" t="str">
        <f>IF($H$63="","",
IF(OR($H$63="Corrupción",$H$63="Lavado de Activos",$H$63="Financiación del Terrorismo",$H$63="Trámites, OPAs y Consultas de Acceso a la Información Pública"),"No aplica",'[10]5. Valoración de Controles'!$R64))</f>
        <v/>
      </c>
      <c r="AB64" s="141"/>
      <c r="AC64" s="52"/>
      <c r="AD64" s="141"/>
      <c r="AE64" s="52"/>
      <c r="AF64" s="143"/>
      <c r="AG64" s="147"/>
      <c r="AH64" s="153"/>
      <c r="AI64" s="154"/>
      <c r="AJ64" s="155"/>
      <c r="AK64" s="156"/>
      <c r="AL64" s="155"/>
    </row>
    <row r="65" spans="1:67" ht="31.5" customHeight="1">
      <c r="A65" s="35"/>
      <c r="B65" s="140"/>
      <c r="C65" s="140"/>
      <c r="D65" s="140"/>
      <c r="E65" s="140"/>
      <c r="F65" s="140"/>
      <c r="G65" s="140"/>
      <c r="H65" s="140"/>
      <c r="I65" s="140"/>
      <c r="J65" s="140"/>
      <c r="K65" s="141"/>
      <c r="L65" s="142"/>
      <c r="M65" s="140"/>
      <c r="N65" s="141"/>
      <c r="O65" s="142"/>
      <c r="P65" s="143"/>
      <c r="Q65" s="144" t="str">
        <f>IF($H$63="","",
IF(OR($H$63="Corrupción",$H$63="Lavado de Activos",$H$63="Financiación del Terrorismo",$H$63="Trámites, OPAs y Consultas de Acceso a la Información Pública"),'[10]6.Valoración Control Corrupción'!$E65,'[10]5. Valoración de Controles'!$H65))</f>
        <v/>
      </c>
      <c r="R65" s="145" t="str">
        <f>IF($H$63="","",
IF(OR($H$63="Corrupción",$H$63="Lavado de Activos",$H$63="Financiación del Terrorismo",$H$63="Trámites, OPAs y Consultas de Acceso a la Información Pública"),"No Aplica",'[10]5. Valoración de Controles'!$I65))</f>
        <v/>
      </c>
      <c r="S65" s="145" t="str">
        <f>IF($H$63="","",
IF(OR($H$63="Corrupción",$H$63="Lavado de Activos",$H$63="Financiación del Terrorismo",$H$63="Trámites, OPAs y Consultas de Acceso a la Información Pública"),"No Aplica",'[10]5. Valoración de Controles'!$J65))</f>
        <v/>
      </c>
      <c r="T65" s="145" t="str">
        <f>IF($H$63="","",
IF(OR($H$63="Corrupción",$H$63="Lavado de Activos",$H$63="Financiación del Terrorismo",$H$63="Trámites, OPAs y Consultas de Acceso a la Información Pública"),"No Aplica",'[10]5. Valoración de Controles'!$K65))</f>
        <v/>
      </c>
      <c r="U65" s="145" t="str">
        <f>IF($H$63="","",
IF(OR($H$63="Corrupción",$H$63="Lavado de Activos",$H$63="Financiación del Terrorismo",$H$63="Trámites, OPAs y Consultas de Acceso a la Información Pública"),"No Aplica",'[10]5. Valoración de Controles'!$L65))</f>
        <v/>
      </c>
      <c r="V65" s="145" t="str">
        <f>IF($H$63="","",
IF(OR($H$63="Corrupción",$H$63="Lavado de Activos",$H$63="Financiación del Terrorismo",$H$63="Trámites, OPAs y Consultas de Acceso a la Información Pública"),"No Aplica",'[10]5. Valoración de Controles'!$M65))</f>
        <v/>
      </c>
      <c r="W65" s="145" t="str">
        <f>IF($H$63="","",
IF(OR($H$63="Corrupción",$H$63="Lavado de Activos",$H$63="Financiación del Terrorismo",$H$63="Trámites, OPAs y Consultas de Acceso a la Información Pública"),"No Aplica",'[10]5. Valoración de Controles'!$N65))</f>
        <v/>
      </c>
      <c r="X65" s="146" t="str">
        <f>IF($H$63="","",
IF(OR($H$63="Corrupción",$H$63="Lavado de Activos",$H$63="Financiación del Terrorismo",$H$63="Trámites, OPAs y Consultas de Acceso a la Información Pública"),"No Aplica",'[10]5. Valoración de Controles'!$O65))</f>
        <v/>
      </c>
      <c r="Y65" s="146" t="str">
        <f>IF($H$63="","",
IF(OR($H$63="Corrupción",$H$63="Lavado de Activos",$H$63="Financiación del Terrorismo",$H$63="Trámites, OPAs y Consultas de Acceso a la Información Pública"),"No Aplica",'[10]5. Valoración de Controles'!$P65))</f>
        <v/>
      </c>
      <c r="Z65" s="146" t="str">
        <f>IF($H$63="","",
IF(OR($H$63="Corrupción",$H$63="Lavado de Activos",$H$63="Financiación del Terrorismo",$H$63="Trámites, OPAs y Consultas de Acceso a la Información Pública"),"No Aplica",'[10]5. Valoración de Controles'!$Q65))</f>
        <v/>
      </c>
      <c r="AA65" s="43" t="str">
        <f>IF($H$63="","",
IF(OR($H$63="Corrupción",$H$63="Lavado de Activos",$H$63="Financiación del Terrorismo",$H$63="Trámites, OPAs y Consultas de Acceso a la Información Pública"),"No aplica",'[10]5. Valoración de Controles'!$R65))</f>
        <v/>
      </c>
      <c r="AB65" s="141"/>
      <c r="AC65" s="52"/>
      <c r="AD65" s="141"/>
      <c r="AE65" s="52"/>
      <c r="AF65" s="143"/>
      <c r="AG65" s="147"/>
      <c r="AH65" s="153"/>
      <c r="AI65" s="154"/>
      <c r="AJ65" s="155"/>
      <c r="AK65" s="156"/>
      <c r="AL65" s="155"/>
    </row>
    <row r="66" spans="1:67" ht="31.5" customHeight="1">
      <c r="A66" s="35">
        <v>20</v>
      </c>
      <c r="B66" s="140" t="str">
        <f>'[10]2. Identificación del Riesgo'!B66:B68</f>
        <v/>
      </c>
      <c r="C66" s="140" t="str">
        <f>IF('[10]2. Identificación del Riesgo'!C66:C68="","",'[10]2. Identificación del Riesgo'!C66:C68)</f>
        <v/>
      </c>
      <c r="D66" s="140" t="str">
        <f>IF('[10]2. Identificación del Riesgo'!D66:D68="","",'[10]2. Identificación del Riesgo'!D66:D68)</f>
        <v/>
      </c>
      <c r="E66" s="140" t="str">
        <f>IF('[10]2. Identificación del Riesgo'!E66:E68="","",'[10]2. Identificación del Riesgo'!E66:E68)</f>
        <v/>
      </c>
      <c r="F66" s="140" t="str">
        <f>IF('[10]2. Identificación del Riesgo'!F66:F68="","",'[10]2. Identificación del Riesgo'!F66:F68)</f>
        <v/>
      </c>
      <c r="G66" s="140" t="str">
        <f>IF('[10]2. Identificación del Riesgo'!G66:G68="","",'[10]2. Identificación del Riesgo'!G66:G68)</f>
        <v/>
      </c>
      <c r="H66" s="140" t="str">
        <f>IF('[10]2. Identificación del Riesgo'!H66:H68="","",'[10]2. Identificación del Riesgo'!H66:H68)</f>
        <v/>
      </c>
      <c r="I66" s="140" t="str">
        <f>IF('[10]2. Identificación del Riesgo'!I66:I68="","",'[10]2. Identificación del Riesgo'!I66:I68)</f>
        <v/>
      </c>
      <c r="J66" s="140" t="str">
        <f>IF('[10]2. Identificación del Riesgo'!J66:J68="","",'[10]2. Identificación del Riesgo'!J66:J68)</f>
        <v/>
      </c>
      <c r="K66" s="141" t="str">
        <f>'[10]2. Identificación del Riesgo'!K66:K68</f>
        <v/>
      </c>
      <c r="L66" s="142" t="str">
        <f>'[10]2. Identificación del Riesgo'!L66:L68</f>
        <v/>
      </c>
      <c r="M66" s="140" t="str">
        <f>IF(OR('[10]2. Identificación del Riesgo'!H66:H68="Corrupción",'[10]2. Identificación del Riesgo'!H66:H68="Lavado de Activos",'[10]2. Identificación del Riesgo'!H66:H68="Financiación del Terrorismo",'[10]2. Identificación del Riesgo'!H66:H68="Trámites, OPAs y Consultas de Acceso a la Información Pública"),"No Aplica",
IF('[10]2. Identificación del Riesgo'!M66:M68="","",'[10]2. Identificación del Riesgo'!M66:M68))</f>
        <v/>
      </c>
      <c r="N66" s="141" t="str">
        <f>'[10]2. Identificación del Riesgo'!N66:N68</f>
        <v/>
      </c>
      <c r="O66" s="142" t="str">
        <f>'[10]2. Identificación del Riesgo'!O66:O68</f>
        <v/>
      </c>
      <c r="P66" s="143" t="str">
        <f>'[10]2. Identificación del Riesgo'!P66:P68</f>
        <v/>
      </c>
      <c r="Q66" s="144" t="str">
        <f>IF($H$66="","",
IF(OR($H$66="Corrupción",$H$66="Lavado de Activos",$H$66="Financiación del Terrorismo",$H$66="Trámites, OPAs y Consultas de Acceso a la Información Pública"),'[10]6.Valoración Control Corrupción'!$E66,'[10]5. Valoración de Controles'!$H66))</f>
        <v/>
      </c>
      <c r="R66" s="145" t="str">
        <f>IF($H$66="","",
IF(OR($H$66="Corrupción",$H$66="Lavado de Activos",$H$66="Financiación del Terrorismo",$H$66="Trámites, OPAs y Consultas de Acceso a la Información Pública"),"No Aplica",'[10]5. Valoración de Controles'!$I66))</f>
        <v/>
      </c>
      <c r="S66" s="145" t="str">
        <f>IF($H$66="","",
IF(OR($H$66="Corrupción",$H$66="Lavado de Activos",$H$66="Financiación del Terrorismo",$H$66="Trámites, OPAs y Consultas de Acceso a la Información Pública"),"No Aplica",'[10]5. Valoración de Controles'!$J66))</f>
        <v/>
      </c>
      <c r="T66" s="145" t="str">
        <f>IF($H$66="","",
IF(OR($H$66="Corrupción",$H$66="Lavado de Activos",$H$66="Financiación del Terrorismo",$H$66="Trámites, OPAs y Consultas de Acceso a la Información Pública"),"No Aplica",'[10]5. Valoración de Controles'!$K66))</f>
        <v/>
      </c>
      <c r="U66" s="145" t="str">
        <f>IF($H$66="","",
IF(OR($H$66="Corrupción",$H$66="Lavado de Activos",$H$66="Financiación del Terrorismo",$H$66="Trámites, OPAs y Consultas de Acceso a la Información Pública"),"No Aplica",'[10]5. Valoración de Controles'!$L66))</f>
        <v/>
      </c>
      <c r="V66" s="145" t="str">
        <f>IF($H$66="","",
IF(OR($H$66="Corrupción",$H$66="Lavado de Activos",$H$66="Financiación del Terrorismo",$H$66="Trámites, OPAs y Consultas de Acceso a la Información Pública"),"No Aplica",'[10]5. Valoración de Controles'!$M66))</f>
        <v/>
      </c>
      <c r="W66" s="145" t="str">
        <f>IF($H$66="","",
IF(OR($H$66="Corrupción",$H$66="Lavado de Activos",$H$66="Financiación del Terrorismo",$H$66="Trámites, OPAs y Consultas de Acceso a la Información Pública"),"No Aplica",'[10]5. Valoración de Controles'!$N66))</f>
        <v/>
      </c>
      <c r="X66" s="146" t="str">
        <f>IF($H$66="","",
IF(OR($H$66="Corrupción",$H$66="Lavado de Activos",$H$66="Financiación del Terrorismo",$H$66="Trámites, OPAs y Consultas de Acceso a la Información Pública"),"No Aplica",'[10]5. Valoración de Controles'!$O66))</f>
        <v/>
      </c>
      <c r="Y66" s="146" t="str">
        <f>IF($H$66="","",
IF(OR($H$66="Corrupción",$H$66="Lavado de Activos",$H$66="Financiación del Terrorismo",$H$66="Trámites, OPAs y Consultas de Acceso a la Información Pública"),"No Aplica",'[10]5. Valoración de Controles'!$P66))</f>
        <v/>
      </c>
      <c r="Z66" s="146" t="str">
        <f>IF($H$66="","",
IF(OR($H$66="Corrupción",$H$66="Lavado de Activos",$H$66="Financiación del Terrorismo",$H$66="Trámites, OPAs y Consultas de Acceso a la Información Pública"),"No Aplica",'[10]5. Valoración de Controles'!$Q66))</f>
        <v/>
      </c>
      <c r="AA66" s="43" t="str">
        <f>IF($H$66="","",
IF(OR($H$66="Corrupción",$H$66="Lavado de Activos",$H$66="Financiación del Terrorismo",$H$66="Trámites, OPAs y Consultas de Acceso a la Información Pública"),"No aplica",'[10]5. Valoración de Controles'!$R66))</f>
        <v/>
      </c>
      <c r="AB66" s="141" t="str">
        <f>IF(H66="","",
IF(OR(H66="Corrupción",H66="Lavado de Activos",H66="Financiación del Terrorismo",H66="Trámites, OPAs y Consultas de Acceso a la Información Pública"),'[10]6.Valoración Control Corrupción'!W66:W68,
IF(OR(H66&lt;&gt;"Corrupción",H66&lt;&gt;"Lavado de Activos",H66&lt;&gt;"Financiación del Terrorismo",H66&lt;&gt;"Trámites, OPAs y Consultas de Acceso a la Información Pública"),IF(AC66="","",
IF(AND(AC66&gt;0,AC66&lt;0.4),"Muy Baja",
IF(AND(AC66&gt;=0.4,AC66&lt;0.6),"Baja",
IF(AND(AC66&gt;=0.6,AC66&lt;0.8),"Media",
IF(AND(AC66&gt;=0.8,AC66&lt;1),"Alta",
IF(AC66&gt;=1,"Muy Alta","")))))))))</f>
        <v/>
      </c>
      <c r="AC66" s="44"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IF('[10]5. Valoración de Controles'!U68&gt;0,'[10]5. Valoración de Controles'!U68,
IF('[10]5. Valoración de Controles'!U67&gt;0,'[10]5. Valoración de Controles'!U67,
IF('[10]5. Valoración de Controles'!U66&gt;0,'[10]5. Valoración de Controles'!U66,L66))))))</f>
        <v/>
      </c>
      <c r="AD66" s="141" t="str">
        <f>IF(H66="","",
IF(OR(H66="Corrupción",H66="Lavado de Activos",H66="Financiación del Terrorismo",H66="Trámites, OPAs y Consultas de Acceso a la Información Pública"),'[10]3. Impacto Riesgo de Corrupción'!Z66:Z68,
IF(OR(H66&lt;&gt;"Corrupción",H66&lt;&gt;"Lavado de Activos",H66&lt;&gt;"Financiación del Terrorismo",H66&lt;&gt;"Trámites, OPAs y Consultas de Acceso a la Información Pública"),
IF(AE66="","",
IF(AND(AE66&gt;0,AE66&lt;0.4),"Leve",
IF(AND(AE66&gt;=0.4,AE66&lt;0.6),"Menor",
IF(AND(AE66&gt;=0.6,AE66&lt;0.8),"Moderado",
IF(AND(AE66&gt;=0.8,AE66&lt;1),"Mayor",
IF(AE66&gt;=1,"Catastrófico","")))))))))</f>
        <v/>
      </c>
      <c r="AE66" s="44"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IF('[10]5. Valoración de Controles'!V68&gt;0,'[10]5. Valoración de Controles'!V68,
IF('[10]5. Valoración de Controles'!V67&gt;0,'[10]5. Valoración de Controles'!V67,
IF('[10]5. Valoración de Controles'!V66&gt;0,'[10]5. Valoración de Controles'!V66,O66))))))</f>
        <v/>
      </c>
      <c r="AF66" s="143" t="str">
        <f t="shared" ref="AF66" si="54">IF(AND(AB66="Muy Alta",OR(AD66="Leve",AD66="Menor",AD66="Moderado",AD66="Mayor")),"Alto",
IF(AND(AB66="Alta",OR(AD66="Leve",AD66="Menor")),"Moderado",
IF(AND(AB66="Alta",OR(AD66="Moderado",AD66="Mayor")),"Alto",
IF(AND(AB66="Media",OR(AD66="Leve",AD66="Menor",AD66="Moderado")),"Moderado",
IF(AND(AB66="Media",OR(AD66="Mayor")),"Alto",
IF(AND(AB66="Baja",OR(AD66="Leve")),"Bajo",
IF(AND(OR(AB66="Baja",AB66="Improbable"),OR(AD66="Menor",AD66="Moderado")),"Moderado",
IF(AND(OR(AB66="Baja",AB66="Improbable"),AD66="Mayor"),"Alto",
IF(AND(AB66="Muy Baja",OR(AD66="Leve",AD66="Menor")),"Bajo",
IF(AND(OR(AB66="Muy Baja",AB66="Rara vez"),OR(AD66="Moderado")),"Moderado",
IF(AND(OR(AB66="Muy Baja",AB66="Rara vez"),AD66="Mayor"),"Alto",
IF(AND(OR(AB66="Casi seguro",AB66="Probable",AB66="Posible"),AD66="Mayor"),"Extremo",
IF(AND(AB66="Casi seguro",AD66="Moderado"),"Extremo",
IF(AND(OR(AB66="Probable",AB66="Posible"),OR(AD66="Moderado")),"Alto",
IF(AD66="Catastrófico","Extremo","")))))))))))))))</f>
        <v/>
      </c>
      <c r="AG66" s="147"/>
      <c r="AH66" s="148" t="str">
        <f t="shared" ref="AH66" si="55">IF(AG66="Reducir (Mitigar)","Debe establecer el plan de acción a implementar para mitigar el nivel del riesgo",
IF(AG66="Reducir (Transferir)","No amerita plan de acción. Debe tercerizar la actividad que genera este riesgo o adquirir polizas para evitar responsabilidad economica, sin embargo mantiene la responsabilidad reputacional",
IF(AG66="Aceptar","No amerita plan de acción. Asuma las consecuencias de la materialización del riesgo",
IF(AG66="Evitar","No amerita plan de acción. No ejecute la actividad que genera el riesgo",
IF(AG66="Reducir","Debe establecer el plan de acción a implementar para mitigar el nivel del riesgo",
IF(AG66="Compartir","No amerita plan de acción. Comparta el riesgo con una parte interesada que pueda gestionarlo con mas eficacia",""))))))</f>
        <v/>
      </c>
      <c r="AI66" s="149"/>
      <c r="AJ66" s="150"/>
      <c r="AK66" s="151" t="str">
        <f t="shared" ref="AK66" si="56">IF(AI66="","","∑ Peso porcentual de cada acción definida")</f>
        <v/>
      </c>
      <c r="AL66" s="152"/>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row>
    <row r="67" spans="1:67" ht="31.5" customHeight="1">
      <c r="A67" s="35"/>
      <c r="B67" s="140"/>
      <c r="C67" s="140"/>
      <c r="D67" s="140"/>
      <c r="E67" s="140"/>
      <c r="F67" s="140"/>
      <c r="G67" s="140"/>
      <c r="H67" s="140"/>
      <c r="I67" s="140"/>
      <c r="J67" s="140"/>
      <c r="K67" s="141"/>
      <c r="L67" s="142"/>
      <c r="M67" s="140"/>
      <c r="N67" s="141"/>
      <c r="O67" s="142"/>
      <c r="P67" s="143"/>
      <c r="Q67" s="144" t="str">
        <f>IF($H$66="","",
IF(OR($H$66="Corrupción",$H$66="Lavado de Activos",$H$66="Financiación del Terrorismo",$H$66="Trámites, OPAs y Consultas de Acceso a la Información Pública"),'[10]6.Valoración Control Corrupción'!$E67,'[10]5. Valoración de Controles'!$H67))</f>
        <v/>
      </c>
      <c r="R67" s="145" t="str">
        <f>IF($H$66="","",
IF(OR($H$66="Corrupción",$H$66="Lavado de Activos",$H$66="Financiación del Terrorismo",$H$66="Trámites, OPAs y Consultas de Acceso a la Información Pública"),"No Aplica",'[10]5. Valoración de Controles'!$I67))</f>
        <v/>
      </c>
      <c r="S67" s="145" t="str">
        <f>IF($H$66="","",
IF(OR($H$66="Corrupción",$H$66="Lavado de Activos",$H$66="Financiación del Terrorismo",$H$66="Trámites, OPAs y Consultas de Acceso a la Información Pública"),"No Aplica",'[10]5. Valoración de Controles'!$J67))</f>
        <v/>
      </c>
      <c r="T67" s="145" t="str">
        <f>IF($H$66="","",
IF(OR($H$66="Corrupción",$H$66="Lavado de Activos",$H$66="Financiación del Terrorismo",$H$66="Trámites, OPAs y Consultas de Acceso a la Información Pública"),"No Aplica",'[10]5. Valoración de Controles'!$K67))</f>
        <v/>
      </c>
      <c r="U67" s="145" t="str">
        <f>IF($H$66="","",
IF(OR($H$66="Corrupción",$H$66="Lavado de Activos",$H$66="Financiación del Terrorismo",$H$66="Trámites, OPAs y Consultas de Acceso a la Información Pública"),"No Aplica",'[10]5. Valoración de Controles'!$L67))</f>
        <v/>
      </c>
      <c r="V67" s="145" t="str">
        <f>IF($H$66="","",
IF(OR($H$66="Corrupción",$H$66="Lavado de Activos",$H$66="Financiación del Terrorismo",$H$66="Trámites, OPAs y Consultas de Acceso a la Información Pública"),"No Aplica",'[10]5. Valoración de Controles'!$M67))</f>
        <v/>
      </c>
      <c r="W67" s="145" t="str">
        <f>IF($H$66="","",
IF(OR($H$66="Corrupción",$H$66="Lavado de Activos",$H$66="Financiación del Terrorismo",$H$66="Trámites, OPAs y Consultas de Acceso a la Información Pública"),"No Aplica",'[10]5. Valoración de Controles'!$N67))</f>
        <v/>
      </c>
      <c r="X67" s="146" t="str">
        <f>IF($H$66="","",
IF(OR($H$66="Corrupción",$H$66="Lavado de Activos",$H$66="Financiación del Terrorismo",$H$66="Trámites, OPAs y Consultas de Acceso a la Información Pública"),"No Aplica",'[10]5. Valoración de Controles'!$O67))</f>
        <v/>
      </c>
      <c r="Y67" s="146" t="str">
        <f>IF($H$66="","",
IF(OR($H$66="Corrupción",$H$66="Lavado de Activos",$H$66="Financiación del Terrorismo",$H$66="Trámites, OPAs y Consultas de Acceso a la Información Pública"),"No Aplica",'[10]5. Valoración de Controles'!$P67))</f>
        <v/>
      </c>
      <c r="Z67" s="146" t="str">
        <f>IF($H$66="","",
IF(OR($H$66="Corrupción",$H$66="Lavado de Activos",$H$66="Financiación del Terrorismo",$H$66="Trámites, OPAs y Consultas de Acceso a la Información Pública"),"No Aplica",'[10]5. Valoración de Controles'!$Q67))</f>
        <v/>
      </c>
      <c r="AA67" s="43" t="str">
        <f>IF($H$66="","",
IF(OR($H$66="Corrupción",$H$66="Lavado de Activos",$H$66="Financiación del Terrorismo",$H$66="Trámites, OPAs y Consultas de Acceso a la Información Pública"),"No aplica",'[10]5. Valoración de Controles'!$R67))</f>
        <v/>
      </c>
      <c r="AB67" s="141"/>
      <c r="AC67" s="52"/>
      <c r="AD67" s="141"/>
      <c r="AE67" s="52"/>
      <c r="AF67" s="143"/>
      <c r="AG67" s="147"/>
      <c r="AH67" s="153"/>
      <c r="AI67" s="154"/>
      <c r="AJ67" s="155"/>
      <c r="AK67" s="156"/>
      <c r="AL67" s="155"/>
    </row>
    <row r="68" spans="1:67" ht="31.5" customHeight="1">
      <c r="A68" s="35"/>
      <c r="B68" s="140"/>
      <c r="C68" s="140"/>
      <c r="D68" s="140"/>
      <c r="E68" s="140"/>
      <c r="F68" s="140"/>
      <c r="G68" s="140"/>
      <c r="H68" s="140"/>
      <c r="I68" s="140"/>
      <c r="J68" s="140"/>
      <c r="K68" s="141"/>
      <c r="L68" s="142"/>
      <c r="M68" s="140"/>
      <c r="N68" s="141"/>
      <c r="O68" s="142"/>
      <c r="P68" s="143"/>
      <c r="Q68" s="144" t="str">
        <f>IF($H$66="","",
IF(OR($H$66="Corrupción",$H$66="Lavado de Activos",$H$66="Financiación del Terrorismo",$H$66="Trámites, OPAs y Consultas de Acceso a la Información Pública"),'[10]6.Valoración Control Corrupción'!$E68,'[10]5. Valoración de Controles'!$H68))</f>
        <v/>
      </c>
      <c r="R68" s="145" t="str">
        <f>IF($H$66="","",
IF(OR($H$66="Corrupción",$H$66="Lavado de Activos",$H$66="Financiación del Terrorismo",$H$66="Trámites, OPAs y Consultas de Acceso a la Información Pública"),"No Aplica",'[10]5. Valoración de Controles'!$I68))</f>
        <v/>
      </c>
      <c r="S68" s="145" t="str">
        <f>IF($H$66="","",
IF(OR($H$66="Corrupción",$H$66="Lavado de Activos",$H$66="Financiación del Terrorismo",$H$66="Trámites, OPAs y Consultas de Acceso a la Información Pública"),"No Aplica",'[10]5. Valoración de Controles'!$J68))</f>
        <v/>
      </c>
      <c r="T68" s="145" t="str">
        <f>IF($H$66="","",
IF(OR($H$66="Corrupción",$H$66="Lavado de Activos",$H$66="Financiación del Terrorismo",$H$66="Trámites, OPAs y Consultas de Acceso a la Información Pública"),"No Aplica",'[10]5. Valoración de Controles'!$K68))</f>
        <v/>
      </c>
      <c r="U68" s="145" t="str">
        <f>IF($H$66="","",
IF(OR($H$66="Corrupción",$H$66="Lavado de Activos",$H$66="Financiación del Terrorismo",$H$66="Trámites, OPAs y Consultas de Acceso a la Información Pública"),"No Aplica",'[10]5. Valoración de Controles'!$L68))</f>
        <v/>
      </c>
      <c r="V68" s="145" t="str">
        <f>IF($H$66="","",
IF(OR($H$66="Corrupción",$H$66="Lavado de Activos",$H$66="Financiación del Terrorismo",$H$66="Trámites, OPAs y Consultas de Acceso a la Información Pública"),"No Aplica",'[10]5. Valoración de Controles'!$M68))</f>
        <v/>
      </c>
      <c r="W68" s="145" t="str">
        <f>IF($H$66="","",
IF(OR($H$66="Corrupción",$H$66="Lavado de Activos",$H$66="Financiación del Terrorismo",$H$66="Trámites, OPAs y Consultas de Acceso a la Información Pública"),"No Aplica",'[10]5. Valoración de Controles'!$N68))</f>
        <v/>
      </c>
      <c r="X68" s="146" t="str">
        <f>IF($H$66="","",
IF(OR($H$66="Corrupción",$H$66="Lavado de Activos",$H$66="Financiación del Terrorismo",$H$66="Trámites, OPAs y Consultas de Acceso a la Información Pública"),"No Aplica",'[10]5. Valoración de Controles'!$O68))</f>
        <v/>
      </c>
      <c r="Y68" s="146" t="str">
        <f>IF($H$66="","",
IF(OR($H$66="Corrupción",$H$66="Lavado de Activos",$H$66="Financiación del Terrorismo",$H$66="Trámites, OPAs y Consultas de Acceso a la Información Pública"),"No Aplica",'[10]5. Valoración de Controles'!$P68))</f>
        <v/>
      </c>
      <c r="Z68" s="146" t="str">
        <f>IF($H$66="","",
IF(OR($H$66="Corrupción",$H$66="Lavado de Activos",$H$66="Financiación del Terrorismo",$H$66="Trámites, OPAs y Consultas de Acceso a la Información Pública"),"No Aplica",'[10]5. Valoración de Controles'!$Q68))</f>
        <v/>
      </c>
      <c r="AA68" s="43" t="str">
        <f>IF($H$66="","",
IF(OR($H$66="Corrupción",$H$66="Lavado de Activos",$H$66="Financiación del Terrorismo",$H$66="Trámites, OPAs y Consultas de Acceso a la Información Pública"),"No aplica",'[10]5. Valoración de Controles'!$R68))</f>
        <v/>
      </c>
      <c r="AB68" s="141"/>
      <c r="AC68" s="52"/>
      <c r="AD68" s="141"/>
      <c r="AE68" s="52"/>
      <c r="AF68" s="143"/>
      <c r="AG68" s="147"/>
      <c r="AH68" s="153"/>
      <c r="AI68" s="154"/>
      <c r="AJ68" s="155"/>
      <c r="AK68" s="156"/>
      <c r="AL68" s="155"/>
    </row>
    <row r="69" spans="1:67"/>
  </sheetData>
  <sheetProtection algorithmName="SHA-512" hashValue="dB8+4GUqr0nF8ORh2Va2/R1MAEJLLVAHeB8usOmAi0HAloNZBnBAjx3CefVL/aqJXnEJfPPmAwwvlVTNiRMCLw==" saltValue="SS7JiW5c9HKM8ABCT5Vj8g==" spinCount="100000" sheet="1" objects="1" scenarios="1" formatColumns="0" formatRows="0"/>
  <mergeCells count="582">
    <mergeCell ref="AK66:AK68"/>
    <mergeCell ref="AL66:AL68"/>
    <mergeCell ref="AE66:AE68"/>
    <mergeCell ref="AF66:AF68"/>
    <mergeCell ref="AG66:AG68"/>
    <mergeCell ref="AH66:AH68"/>
    <mergeCell ref="AI66:AI68"/>
    <mergeCell ref="AJ66:AJ68"/>
    <mergeCell ref="N66:N68"/>
    <mergeCell ref="O66:O68"/>
    <mergeCell ref="P66:P68"/>
    <mergeCell ref="AB66:AB68"/>
    <mergeCell ref="AC66:AC68"/>
    <mergeCell ref="AD66:AD68"/>
    <mergeCell ref="H66:H68"/>
    <mergeCell ref="I66:I68"/>
    <mergeCell ref="J66:J68"/>
    <mergeCell ref="K66:K68"/>
    <mergeCell ref="L66:L68"/>
    <mergeCell ref="M66:M68"/>
    <mergeCell ref="AJ63:AJ65"/>
    <mergeCell ref="AK63:AK65"/>
    <mergeCell ref="AL63:AL65"/>
    <mergeCell ref="A66:A68"/>
    <mergeCell ref="B66:B68"/>
    <mergeCell ref="C66:C68"/>
    <mergeCell ref="D66:D68"/>
    <mergeCell ref="E66:E68"/>
    <mergeCell ref="F66:F68"/>
    <mergeCell ref="G66:G68"/>
    <mergeCell ref="AD63:AD65"/>
    <mergeCell ref="AE63:AE65"/>
    <mergeCell ref="AF63:AF65"/>
    <mergeCell ref="AG63:AG65"/>
    <mergeCell ref="AH63:AH65"/>
    <mergeCell ref="AI63:AI65"/>
    <mergeCell ref="M63:M65"/>
    <mergeCell ref="N63:N65"/>
    <mergeCell ref="O63:O65"/>
    <mergeCell ref="P63:P65"/>
    <mergeCell ref="AB63:AB65"/>
    <mergeCell ref="AC63:AC65"/>
    <mergeCell ref="G63:G65"/>
    <mergeCell ref="H63:H65"/>
    <mergeCell ref="I63:I65"/>
    <mergeCell ref="J63:J65"/>
    <mergeCell ref="K63:K65"/>
    <mergeCell ref="L63:L65"/>
    <mergeCell ref="A63:A65"/>
    <mergeCell ref="B63:B65"/>
    <mergeCell ref="C63:C65"/>
    <mergeCell ref="D63:D65"/>
    <mergeCell ref="E63:E65"/>
    <mergeCell ref="F63:F65"/>
    <mergeCell ref="AG60:AG62"/>
    <mergeCell ref="AH60:AH62"/>
    <mergeCell ref="AI60:AI62"/>
    <mergeCell ref="AJ60:AJ62"/>
    <mergeCell ref="AK60:AK62"/>
    <mergeCell ref="AL60:AL62"/>
    <mergeCell ref="P60:P62"/>
    <mergeCell ref="AB60:AB62"/>
    <mergeCell ref="AC60:AC62"/>
    <mergeCell ref="AD60:AD62"/>
    <mergeCell ref="AE60:AE62"/>
    <mergeCell ref="AF60:AF62"/>
    <mergeCell ref="J60:J62"/>
    <mergeCell ref="K60:K62"/>
    <mergeCell ref="L60:L62"/>
    <mergeCell ref="M60:M62"/>
    <mergeCell ref="N60:N62"/>
    <mergeCell ref="O60:O62"/>
    <mergeCell ref="AL57:AL59"/>
    <mergeCell ref="A60:A62"/>
    <mergeCell ref="B60:B62"/>
    <mergeCell ref="C60:C62"/>
    <mergeCell ref="D60:D62"/>
    <mergeCell ref="E60:E62"/>
    <mergeCell ref="F60:F62"/>
    <mergeCell ref="G60:G62"/>
    <mergeCell ref="H60:H62"/>
    <mergeCell ref="I60:I62"/>
    <mergeCell ref="AF57:AF59"/>
    <mergeCell ref="AG57:AG59"/>
    <mergeCell ref="AH57:AH59"/>
    <mergeCell ref="AI57:AI59"/>
    <mergeCell ref="AJ57:AJ59"/>
    <mergeCell ref="AK57:AK59"/>
    <mergeCell ref="O57:O59"/>
    <mergeCell ref="P57:P59"/>
    <mergeCell ref="AB57:AB59"/>
    <mergeCell ref="AC57:AC59"/>
    <mergeCell ref="AD57:AD59"/>
    <mergeCell ref="AE57:AE59"/>
    <mergeCell ref="I57:I59"/>
    <mergeCell ref="J57:J59"/>
    <mergeCell ref="K57:K59"/>
    <mergeCell ref="L57:L59"/>
    <mergeCell ref="M57:M59"/>
    <mergeCell ref="N57:N59"/>
    <mergeCell ref="AK54:AK56"/>
    <mergeCell ref="AL54:AL56"/>
    <mergeCell ref="A57:A59"/>
    <mergeCell ref="B57:B59"/>
    <mergeCell ref="C57:C59"/>
    <mergeCell ref="D57:D59"/>
    <mergeCell ref="E57:E59"/>
    <mergeCell ref="F57:F59"/>
    <mergeCell ref="G57:G59"/>
    <mergeCell ref="H57:H59"/>
    <mergeCell ref="AE54:AE56"/>
    <mergeCell ref="AF54:AF56"/>
    <mergeCell ref="AG54:AG56"/>
    <mergeCell ref="AH54:AH56"/>
    <mergeCell ref="AI54:AI56"/>
    <mergeCell ref="AJ54:AJ56"/>
    <mergeCell ref="N54:N56"/>
    <mergeCell ref="O54:O56"/>
    <mergeCell ref="P54:P56"/>
    <mergeCell ref="AB54:AB56"/>
    <mergeCell ref="AC54:AC56"/>
    <mergeCell ref="AD54:AD56"/>
    <mergeCell ref="H54:H56"/>
    <mergeCell ref="I54:I56"/>
    <mergeCell ref="J54:J56"/>
    <mergeCell ref="K54:K56"/>
    <mergeCell ref="L54:L56"/>
    <mergeCell ref="M54:M56"/>
    <mergeCell ref="AJ51:AJ53"/>
    <mergeCell ref="AK51:AK53"/>
    <mergeCell ref="AL51:AL53"/>
    <mergeCell ref="A54:A56"/>
    <mergeCell ref="B54:B56"/>
    <mergeCell ref="C54:C56"/>
    <mergeCell ref="D54:D56"/>
    <mergeCell ref="E54:E56"/>
    <mergeCell ref="F54:F56"/>
    <mergeCell ref="G54:G56"/>
    <mergeCell ref="AD51:AD53"/>
    <mergeCell ref="AE51:AE53"/>
    <mergeCell ref="AF51:AF53"/>
    <mergeCell ref="AG51:AG53"/>
    <mergeCell ref="AH51:AH53"/>
    <mergeCell ref="AI51:AI53"/>
    <mergeCell ref="M51:M53"/>
    <mergeCell ref="N51:N53"/>
    <mergeCell ref="O51:O53"/>
    <mergeCell ref="P51:P53"/>
    <mergeCell ref="AB51:AB53"/>
    <mergeCell ref="AC51:AC53"/>
    <mergeCell ref="G51:G53"/>
    <mergeCell ref="H51:H53"/>
    <mergeCell ref="I51:I53"/>
    <mergeCell ref="J51:J53"/>
    <mergeCell ref="K51:K53"/>
    <mergeCell ref="L51:L53"/>
    <mergeCell ref="A51:A53"/>
    <mergeCell ref="B51:B53"/>
    <mergeCell ref="C51:C53"/>
    <mergeCell ref="D51:D53"/>
    <mergeCell ref="E51:E53"/>
    <mergeCell ref="F51:F53"/>
    <mergeCell ref="AG48:AG50"/>
    <mergeCell ref="AH48:AH50"/>
    <mergeCell ref="AI48:AI50"/>
    <mergeCell ref="AJ48:AJ50"/>
    <mergeCell ref="AK48:AK50"/>
    <mergeCell ref="AL48:AL50"/>
    <mergeCell ref="P48:P50"/>
    <mergeCell ref="AB48:AB50"/>
    <mergeCell ref="AC48:AC50"/>
    <mergeCell ref="AD48:AD50"/>
    <mergeCell ref="AE48:AE50"/>
    <mergeCell ref="AF48:AF50"/>
    <mergeCell ref="J48:J50"/>
    <mergeCell ref="K48:K50"/>
    <mergeCell ref="L48:L50"/>
    <mergeCell ref="M48:M50"/>
    <mergeCell ref="N48:N50"/>
    <mergeCell ref="O48:O50"/>
    <mergeCell ref="AL45:AL47"/>
    <mergeCell ref="A48:A50"/>
    <mergeCell ref="B48:B50"/>
    <mergeCell ref="C48:C50"/>
    <mergeCell ref="D48:D50"/>
    <mergeCell ref="E48:E50"/>
    <mergeCell ref="F48:F50"/>
    <mergeCell ref="G48:G50"/>
    <mergeCell ref="H48:H50"/>
    <mergeCell ref="I48:I50"/>
    <mergeCell ref="AF45:AF47"/>
    <mergeCell ref="AG45:AG47"/>
    <mergeCell ref="AH45:AH47"/>
    <mergeCell ref="AI45:AI47"/>
    <mergeCell ref="AJ45:AJ47"/>
    <mergeCell ref="AK45:AK47"/>
    <mergeCell ref="O45:O47"/>
    <mergeCell ref="P45:P47"/>
    <mergeCell ref="AB45:AB47"/>
    <mergeCell ref="AC45:AC47"/>
    <mergeCell ref="AD45:AD47"/>
    <mergeCell ref="AE45:AE47"/>
    <mergeCell ref="I45:I47"/>
    <mergeCell ref="J45:J47"/>
    <mergeCell ref="K45:K47"/>
    <mergeCell ref="L45:L47"/>
    <mergeCell ref="M45:M47"/>
    <mergeCell ref="N45:N47"/>
    <mergeCell ref="AK42:AK44"/>
    <mergeCell ref="AL42:AL44"/>
    <mergeCell ref="A45:A47"/>
    <mergeCell ref="B45:B47"/>
    <mergeCell ref="C45:C47"/>
    <mergeCell ref="D45:D47"/>
    <mergeCell ref="E45:E47"/>
    <mergeCell ref="F45:F47"/>
    <mergeCell ref="G45:G47"/>
    <mergeCell ref="H45:H47"/>
    <mergeCell ref="AE42:AE44"/>
    <mergeCell ref="AF42:AF44"/>
    <mergeCell ref="AG42:AG44"/>
    <mergeCell ref="AH42:AH44"/>
    <mergeCell ref="AI42:AI44"/>
    <mergeCell ref="AJ42:AJ44"/>
    <mergeCell ref="N42:N44"/>
    <mergeCell ref="O42:O44"/>
    <mergeCell ref="P42:P44"/>
    <mergeCell ref="AB42:AB44"/>
    <mergeCell ref="AC42:AC44"/>
    <mergeCell ref="AD42:AD44"/>
    <mergeCell ref="H42:H44"/>
    <mergeCell ref="I42:I44"/>
    <mergeCell ref="J42:J44"/>
    <mergeCell ref="K42:K44"/>
    <mergeCell ref="L42:L44"/>
    <mergeCell ref="M42:M44"/>
    <mergeCell ref="AJ39:AJ41"/>
    <mergeCell ref="AK39:AK41"/>
    <mergeCell ref="AL39:AL41"/>
    <mergeCell ref="A42:A44"/>
    <mergeCell ref="B42:B44"/>
    <mergeCell ref="C42:C44"/>
    <mergeCell ref="D42:D44"/>
    <mergeCell ref="E42:E44"/>
    <mergeCell ref="F42:F44"/>
    <mergeCell ref="G42:G44"/>
    <mergeCell ref="AD39:AD41"/>
    <mergeCell ref="AE39:AE41"/>
    <mergeCell ref="AF39:AF41"/>
    <mergeCell ref="AG39:AG41"/>
    <mergeCell ref="AH39:AH41"/>
    <mergeCell ref="AI39:AI41"/>
    <mergeCell ref="M39:M41"/>
    <mergeCell ref="N39:N41"/>
    <mergeCell ref="O39:O41"/>
    <mergeCell ref="P39:P41"/>
    <mergeCell ref="AB39:AB41"/>
    <mergeCell ref="AC39:AC41"/>
    <mergeCell ref="G39:G41"/>
    <mergeCell ref="H39:H41"/>
    <mergeCell ref="I39:I41"/>
    <mergeCell ref="J39:J41"/>
    <mergeCell ref="K39:K41"/>
    <mergeCell ref="L39:L41"/>
    <mergeCell ref="A39:A41"/>
    <mergeCell ref="B39:B41"/>
    <mergeCell ref="C39:C41"/>
    <mergeCell ref="D39:D41"/>
    <mergeCell ref="E39:E41"/>
    <mergeCell ref="F39:F41"/>
    <mergeCell ref="AG36:AG38"/>
    <mergeCell ref="AH36:AH38"/>
    <mergeCell ref="AI36:AI38"/>
    <mergeCell ref="AJ36:AJ38"/>
    <mergeCell ref="AK36:AK38"/>
    <mergeCell ref="AL36:AL38"/>
    <mergeCell ref="P36:P38"/>
    <mergeCell ref="AB36:AB38"/>
    <mergeCell ref="AC36:AC38"/>
    <mergeCell ref="AD36:AD38"/>
    <mergeCell ref="AE36:AE38"/>
    <mergeCell ref="AF36:AF38"/>
    <mergeCell ref="J36:J38"/>
    <mergeCell ref="K36:K38"/>
    <mergeCell ref="L36:L38"/>
    <mergeCell ref="M36:M38"/>
    <mergeCell ref="N36:N38"/>
    <mergeCell ref="O36:O38"/>
    <mergeCell ref="AL33:AL35"/>
    <mergeCell ref="A36:A38"/>
    <mergeCell ref="B36:B38"/>
    <mergeCell ref="C36:C38"/>
    <mergeCell ref="D36:D38"/>
    <mergeCell ref="E36:E38"/>
    <mergeCell ref="F36:F38"/>
    <mergeCell ref="G36:G38"/>
    <mergeCell ref="H36:H38"/>
    <mergeCell ref="I36:I38"/>
    <mergeCell ref="AF33:AF35"/>
    <mergeCell ref="AG33:AG35"/>
    <mergeCell ref="AH33:AH35"/>
    <mergeCell ref="AI33:AI35"/>
    <mergeCell ref="AJ33:AJ35"/>
    <mergeCell ref="AK33:AK35"/>
    <mergeCell ref="O33:O35"/>
    <mergeCell ref="P33:P35"/>
    <mergeCell ref="AB33:AB35"/>
    <mergeCell ref="AC33:AC35"/>
    <mergeCell ref="AD33:AD35"/>
    <mergeCell ref="AE33:AE35"/>
    <mergeCell ref="I33:I35"/>
    <mergeCell ref="J33:J35"/>
    <mergeCell ref="K33:K35"/>
    <mergeCell ref="L33:L35"/>
    <mergeCell ref="M33:M35"/>
    <mergeCell ref="N33:N35"/>
    <mergeCell ref="AK30:AK32"/>
    <mergeCell ref="AL30:AL32"/>
    <mergeCell ref="A33:A35"/>
    <mergeCell ref="B33:B35"/>
    <mergeCell ref="C33:C35"/>
    <mergeCell ref="D33:D35"/>
    <mergeCell ref="E33:E35"/>
    <mergeCell ref="F33:F35"/>
    <mergeCell ref="G33:G35"/>
    <mergeCell ref="H33:H35"/>
    <mergeCell ref="AE30:AE32"/>
    <mergeCell ref="AF30:AF32"/>
    <mergeCell ref="AG30:AG32"/>
    <mergeCell ref="AH30:AH32"/>
    <mergeCell ref="AI30:AI32"/>
    <mergeCell ref="AJ30:AJ32"/>
    <mergeCell ref="N30:N32"/>
    <mergeCell ref="O30:O32"/>
    <mergeCell ref="P30:P32"/>
    <mergeCell ref="AB30:AB32"/>
    <mergeCell ref="AC30:AC32"/>
    <mergeCell ref="AD30:AD32"/>
    <mergeCell ref="H30:H32"/>
    <mergeCell ref="I30:I32"/>
    <mergeCell ref="J30:J32"/>
    <mergeCell ref="K30:K32"/>
    <mergeCell ref="L30:L32"/>
    <mergeCell ref="M30:M32"/>
    <mergeCell ref="AJ27:AJ29"/>
    <mergeCell ref="AK27:AK29"/>
    <mergeCell ref="AL27:AL29"/>
    <mergeCell ref="A30:A32"/>
    <mergeCell ref="B30:B32"/>
    <mergeCell ref="C30:C32"/>
    <mergeCell ref="D30:D32"/>
    <mergeCell ref="E30:E32"/>
    <mergeCell ref="F30:F32"/>
    <mergeCell ref="G30:G32"/>
    <mergeCell ref="AD27:AD29"/>
    <mergeCell ref="AE27:AE29"/>
    <mergeCell ref="AF27:AF29"/>
    <mergeCell ref="AG27:AG29"/>
    <mergeCell ref="AH27:AH29"/>
    <mergeCell ref="AI27:AI29"/>
    <mergeCell ref="M27:M29"/>
    <mergeCell ref="N27:N29"/>
    <mergeCell ref="O27:O29"/>
    <mergeCell ref="P27:P29"/>
    <mergeCell ref="AB27:AB29"/>
    <mergeCell ref="AC27:AC29"/>
    <mergeCell ref="G27:G29"/>
    <mergeCell ref="H27:H29"/>
    <mergeCell ref="I27:I29"/>
    <mergeCell ref="J27:J29"/>
    <mergeCell ref="K27:K29"/>
    <mergeCell ref="L27:L29"/>
    <mergeCell ref="A27:A29"/>
    <mergeCell ref="B27:B29"/>
    <mergeCell ref="C27:C29"/>
    <mergeCell ref="D27:D29"/>
    <mergeCell ref="E27:E29"/>
    <mergeCell ref="F27:F29"/>
    <mergeCell ref="AG24:AG26"/>
    <mergeCell ref="AH24:AH26"/>
    <mergeCell ref="AI24:AI26"/>
    <mergeCell ref="AJ24:AJ26"/>
    <mergeCell ref="AK24:AK26"/>
    <mergeCell ref="AL24:AL26"/>
    <mergeCell ref="P24:P26"/>
    <mergeCell ref="AB24:AB26"/>
    <mergeCell ref="AC24:AC26"/>
    <mergeCell ref="AD24:AD26"/>
    <mergeCell ref="AE24:AE26"/>
    <mergeCell ref="AF24:AF26"/>
    <mergeCell ref="J24:J26"/>
    <mergeCell ref="K24:K26"/>
    <mergeCell ref="L24:L26"/>
    <mergeCell ref="M24:M26"/>
    <mergeCell ref="N24:N26"/>
    <mergeCell ref="O24:O26"/>
    <mergeCell ref="AL21:AL23"/>
    <mergeCell ref="A24:A26"/>
    <mergeCell ref="B24:B26"/>
    <mergeCell ref="C24:C26"/>
    <mergeCell ref="D24:D26"/>
    <mergeCell ref="E24:E26"/>
    <mergeCell ref="F24:F26"/>
    <mergeCell ref="G24:G26"/>
    <mergeCell ref="H24:H26"/>
    <mergeCell ref="I24:I26"/>
    <mergeCell ref="AF21:AF23"/>
    <mergeCell ref="AG21:AG23"/>
    <mergeCell ref="AH21:AH23"/>
    <mergeCell ref="AI21:AI23"/>
    <mergeCell ref="AJ21:AJ23"/>
    <mergeCell ref="AK21:AK23"/>
    <mergeCell ref="O21:O23"/>
    <mergeCell ref="P21:P23"/>
    <mergeCell ref="AB21:AB23"/>
    <mergeCell ref="AC21:AC23"/>
    <mergeCell ref="AD21:AD23"/>
    <mergeCell ref="AE21:AE23"/>
    <mergeCell ref="I21:I23"/>
    <mergeCell ref="J21:J23"/>
    <mergeCell ref="K21:K23"/>
    <mergeCell ref="L21:L23"/>
    <mergeCell ref="M21:M23"/>
    <mergeCell ref="N21:N23"/>
    <mergeCell ref="AK18:AK20"/>
    <mergeCell ref="AL18:AL20"/>
    <mergeCell ref="A21:A23"/>
    <mergeCell ref="B21:B23"/>
    <mergeCell ref="C21:C23"/>
    <mergeCell ref="D21:D23"/>
    <mergeCell ref="E21:E23"/>
    <mergeCell ref="F21:F23"/>
    <mergeCell ref="G21:G23"/>
    <mergeCell ref="H21:H23"/>
    <mergeCell ref="AE18:AE20"/>
    <mergeCell ref="AF18:AF20"/>
    <mergeCell ref="AG18:AG20"/>
    <mergeCell ref="AH18:AH20"/>
    <mergeCell ref="AI18:AI20"/>
    <mergeCell ref="AJ18:AJ20"/>
    <mergeCell ref="N18:N20"/>
    <mergeCell ref="O18:O20"/>
    <mergeCell ref="P18:P20"/>
    <mergeCell ref="AB18:AB20"/>
    <mergeCell ref="AC18:AC20"/>
    <mergeCell ref="AD18:AD20"/>
    <mergeCell ref="H18:H20"/>
    <mergeCell ref="I18:I20"/>
    <mergeCell ref="J18:J20"/>
    <mergeCell ref="K18:K20"/>
    <mergeCell ref="L18:L20"/>
    <mergeCell ref="M18:M20"/>
    <mergeCell ref="AJ15:AJ17"/>
    <mergeCell ref="AK15:AK17"/>
    <mergeCell ref="AL15:AL17"/>
    <mergeCell ref="A18:A20"/>
    <mergeCell ref="B18:B20"/>
    <mergeCell ref="C18:C20"/>
    <mergeCell ref="D18:D20"/>
    <mergeCell ref="E18:E20"/>
    <mergeCell ref="F18:F20"/>
    <mergeCell ref="G18:G20"/>
    <mergeCell ref="AD15:AD17"/>
    <mergeCell ref="AE15:AE17"/>
    <mergeCell ref="AF15:AF17"/>
    <mergeCell ref="AG15:AG17"/>
    <mergeCell ref="AH15:AH17"/>
    <mergeCell ref="AI15:AI17"/>
    <mergeCell ref="M15:M17"/>
    <mergeCell ref="N15:N17"/>
    <mergeCell ref="O15:O17"/>
    <mergeCell ref="P15:P17"/>
    <mergeCell ref="AB15:AB17"/>
    <mergeCell ref="AC15:AC17"/>
    <mergeCell ref="G15:G17"/>
    <mergeCell ref="H15:H17"/>
    <mergeCell ref="I15:I17"/>
    <mergeCell ref="J15:J17"/>
    <mergeCell ref="K15:K17"/>
    <mergeCell ref="L15:L17"/>
    <mergeCell ref="A15:A17"/>
    <mergeCell ref="B15:B17"/>
    <mergeCell ref="C15:C17"/>
    <mergeCell ref="D15:D17"/>
    <mergeCell ref="E15:E17"/>
    <mergeCell ref="F15:F17"/>
    <mergeCell ref="AG12:AG14"/>
    <mergeCell ref="AH12:AH14"/>
    <mergeCell ref="AI12:AI14"/>
    <mergeCell ref="AJ12:AJ14"/>
    <mergeCell ref="AK12:AK14"/>
    <mergeCell ref="AL12:AL14"/>
    <mergeCell ref="P12:P14"/>
    <mergeCell ref="AB12:AB14"/>
    <mergeCell ref="AC12:AC14"/>
    <mergeCell ref="AD12:AD14"/>
    <mergeCell ref="AE12:AE14"/>
    <mergeCell ref="AF12:AF14"/>
    <mergeCell ref="J12:J14"/>
    <mergeCell ref="K12:K14"/>
    <mergeCell ref="L12:L14"/>
    <mergeCell ref="M12:M14"/>
    <mergeCell ref="N12:N14"/>
    <mergeCell ref="O12:O14"/>
    <mergeCell ref="AL9:AL11"/>
    <mergeCell ref="A12:A14"/>
    <mergeCell ref="B12:B14"/>
    <mergeCell ref="C12:C14"/>
    <mergeCell ref="D12:D14"/>
    <mergeCell ref="E12:E14"/>
    <mergeCell ref="F12:F14"/>
    <mergeCell ref="G12:G14"/>
    <mergeCell ref="H12:H14"/>
    <mergeCell ref="I12:I14"/>
    <mergeCell ref="AF9:AF11"/>
    <mergeCell ref="AG9:AG11"/>
    <mergeCell ref="AH9:AH11"/>
    <mergeCell ref="AI9:AI11"/>
    <mergeCell ref="AJ9:AJ11"/>
    <mergeCell ref="AK9:AK11"/>
    <mergeCell ref="O9:O11"/>
    <mergeCell ref="P9:P11"/>
    <mergeCell ref="AB9:AB11"/>
    <mergeCell ref="AC9:AC11"/>
    <mergeCell ref="AD9:AD11"/>
    <mergeCell ref="AE9:AE11"/>
    <mergeCell ref="I9:I11"/>
    <mergeCell ref="J9:J11"/>
    <mergeCell ref="K9:K11"/>
    <mergeCell ref="L9:L11"/>
    <mergeCell ref="M9:M11"/>
    <mergeCell ref="N9:N11"/>
    <mergeCell ref="AK7:AK8"/>
    <mergeCell ref="AL7:AL8"/>
    <mergeCell ref="A9:A11"/>
    <mergeCell ref="B9:B11"/>
    <mergeCell ref="C9:C11"/>
    <mergeCell ref="D9:D11"/>
    <mergeCell ref="E9:E11"/>
    <mergeCell ref="F9:F11"/>
    <mergeCell ref="G9:G11"/>
    <mergeCell ref="H9:H11"/>
    <mergeCell ref="AE7:AE8"/>
    <mergeCell ref="AF7:AF8"/>
    <mergeCell ref="AG7:AG8"/>
    <mergeCell ref="AH7:AH8"/>
    <mergeCell ref="AI7:AI8"/>
    <mergeCell ref="AJ7:AJ8"/>
    <mergeCell ref="R7:T7"/>
    <mergeCell ref="U7:Z7"/>
    <mergeCell ref="AA7:AA8"/>
    <mergeCell ref="AB7:AB8"/>
    <mergeCell ref="AC7:AC8"/>
    <mergeCell ref="AD7:AD8"/>
    <mergeCell ref="L7:L8"/>
    <mergeCell ref="M7:M8"/>
    <mergeCell ref="N7:N8"/>
    <mergeCell ref="O7:O8"/>
    <mergeCell ref="P7:P8"/>
    <mergeCell ref="Q7:Q8"/>
    <mergeCell ref="F7:F8"/>
    <mergeCell ref="G7:G8"/>
    <mergeCell ref="H7:H8"/>
    <mergeCell ref="I7:I8"/>
    <mergeCell ref="J7:J8"/>
    <mergeCell ref="K7:K8"/>
    <mergeCell ref="A6:J6"/>
    <mergeCell ref="K6:P6"/>
    <mergeCell ref="Q6:AA6"/>
    <mergeCell ref="AB6:AH6"/>
    <mergeCell ref="AI6:AL6"/>
    <mergeCell ref="A7:A8"/>
    <mergeCell ref="B7:B8"/>
    <mergeCell ref="C7:C8"/>
    <mergeCell ref="D7:D8"/>
    <mergeCell ref="E7:E8"/>
    <mergeCell ref="A1:C4"/>
    <mergeCell ref="D1:AJ4"/>
    <mergeCell ref="AK1:AL1"/>
    <mergeCell ref="AK2:AL2"/>
    <mergeCell ref="AK3:AL3"/>
    <mergeCell ref="AK4:AL4"/>
  </mergeCells>
  <conditionalFormatting sqref="N9">
    <cfRule type="cellIs" dxfId="612" priority="81" operator="equal">
      <formula>"Catastrófico"</formula>
    </cfRule>
    <cfRule type="cellIs" dxfId="611" priority="82" operator="equal">
      <formula>"Mayor"</formula>
    </cfRule>
    <cfRule type="cellIs" dxfId="610" priority="83" operator="equal">
      <formula>"Moderado"</formula>
    </cfRule>
    <cfRule type="cellIs" dxfId="609" priority="84" operator="equal">
      <formula>"Menor"</formula>
    </cfRule>
    <cfRule type="cellIs" dxfId="608" priority="85" operator="equal">
      <formula>"Leve"</formula>
    </cfRule>
  </conditionalFormatting>
  <conditionalFormatting sqref="P9">
    <cfRule type="cellIs" dxfId="607" priority="77" operator="equal">
      <formula>"Extremo"</formula>
    </cfRule>
    <cfRule type="cellIs" dxfId="606" priority="78" operator="equal">
      <formula>"Alto"</formula>
    </cfRule>
    <cfRule type="cellIs" dxfId="605" priority="79" operator="equal">
      <formula>"Moderado"</formula>
    </cfRule>
    <cfRule type="cellIs" dxfId="604" priority="80" operator="equal">
      <formula>"Bajo"</formula>
    </cfRule>
  </conditionalFormatting>
  <conditionalFormatting sqref="AD9">
    <cfRule type="cellIs" dxfId="603" priority="72" operator="equal">
      <formula>"Catastrófico"</formula>
    </cfRule>
    <cfRule type="cellIs" dxfId="602" priority="73" operator="equal">
      <formula>"Mayor"</formula>
    </cfRule>
    <cfRule type="cellIs" dxfId="601" priority="74" operator="equal">
      <formula>"Moderado"</formula>
    </cfRule>
    <cfRule type="cellIs" dxfId="600" priority="75" operator="equal">
      <formula>"Menor"</formula>
    </cfRule>
    <cfRule type="cellIs" dxfId="599" priority="76" operator="equal">
      <formula>"Leve"</formula>
    </cfRule>
  </conditionalFormatting>
  <conditionalFormatting sqref="AF9">
    <cfRule type="cellIs" dxfId="598" priority="68" operator="equal">
      <formula>"Extremo"</formula>
    </cfRule>
    <cfRule type="cellIs" dxfId="597" priority="69" operator="equal">
      <formula>"Alto"</formula>
    </cfRule>
    <cfRule type="cellIs" dxfId="596" priority="70" operator="equal">
      <formula>"Moderado"</formula>
    </cfRule>
    <cfRule type="cellIs" dxfId="595" priority="71" operator="equal">
      <formula>"Bajo"</formula>
    </cfRule>
  </conditionalFormatting>
  <conditionalFormatting sqref="K9">
    <cfRule type="cellIs" dxfId="594" priority="63" operator="equal">
      <formula>"Muy Alta"</formula>
    </cfRule>
    <cfRule type="cellIs" dxfId="593" priority="64" operator="equal">
      <formula>"Alta"</formula>
    </cfRule>
    <cfRule type="cellIs" dxfId="592" priority="65" operator="equal">
      <formula>"Media"</formula>
    </cfRule>
    <cfRule type="cellIs" dxfId="591" priority="66" operator="equal">
      <formula>"Baja"</formula>
    </cfRule>
    <cfRule type="cellIs" dxfId="590" priority="67" operator="equal">
      <formula>"Muy Baja"</formula>
    </cfRule>
  </conditionalFormatting>
  <conditionalFormatting sqref="K9:K11">
    <cfRule type="expression" dxfId="589" priority="58">
      <formula>IF($K9="Casi seguro",1,0)</formula>
    </cfRule>
    <cfRule type="expression" dxfId="588" priority="59">
      <formula>IF($K9="Probable",1,0)</formula>
    </cfRule>
    <cfRule type="expression" dxfId="587" priority="60">
      <formula>IF($K9="Posible",1,0)</formula>
    </cfRule>
    <cfRule type="expression" dxfId="586" priority="61">
      <formula>IF($K9="Improbable",1,0)</formula>
    </cfRule>
    <cfRule type="expression" dxfId="585" priority="62">
      <formula>IF($K9="Rara vez",1,0)</formula>
    </cfRule>
  </conditionalFormatting>
  <conditionalFormatting sqref="AB9">
    <cfRule type="cellIs" dxfId="584" priority="53" operator="equal">
      <formula>"Muy Alta"</formula>
    </cfRule>
    <cfRule type="cellIs" dxfId="583" priority="54" operator="equal">
      <formula>"Alta"</formula>
    </cfRule>
    <cfRule type="cellIs" dxfId="582" priority="55" operator="equal">
      <formula>"Media"</formula>
    </cfRule>
    <cfRule type="cellIs" dxfId="581" priority="56" operator="equal">
      <formula>"Baja"</formula>
    </cfRule>
    <cfRule type="cellIs" dxfId="580" priority="57" operator="equal">
      <formula>"Muy Baja"</formula>
    </cfRule>
  </conditionalFormatting>
  <conditionalFormatting sqref="AB9:AB11">
    <cfRule type="expression" dxfId="579" priority="48">
      <formula>IF($AB9="Casi seguro",1,0)</formula>
    </cfRule>
    <cfRule type="expression" dxfId="578" priority="49">
      <formula>IF($AB9="Probable",1,0)</formula>
    </cfRule>
    <cfRule type="expression" dxfId="577" priority="50">
      <formula>IF($AB9="Posible",1,0)</formula>
    </cfRule>
    <cfRule type="expression" dxfId="576" priority="51">
      <formula>IF($AB9="Improbable",1,0)</formula>
    </cfRule>
    <cfRule type="expression" dxfId="575" priority="52">
      <formula>IF($AB9="Rara vez",1,0)</formula>
    </cfRule>
  </conditionalFormatting>
  <conditionalFormatting sqref="N12 N15 N18 N21 N24 N27 N30 N33 N36 N39 N42 N45 N48 N51 N54 N57 N60 N63 N66">
    <cfRule type="cellIs" dxfId="574" priority="43" operator="equal">
      <formula>"Catastrófico"</formula>
    </cfRule>
    <cfRule type="cellIs" dxfId="573" priority="44" operator="equal">
      <formula>"Mayor"</formula>
    </cfRule>
    <cfRule type="cellIs" dxfId="572" priority="45" operator="equal">
      <formula>"Moderado"</formula>
    </cfRule>
    <cfRule type="cellIs" dxfId="571" priority="46" operator="equal">
      <formula>"Menor"</formula>
    </cfRule>
    <cfRule type="cellIs" dxfId="570" priority="47" operator="equal">
      <formula>"Leve"</formula>
    </cfRule>
  </conditionalFormatting>
  <conditionalFormatting sqref="P12 P15 P18 P21 P24 P27 P30 P33 P36 P39 P42 P45 P48 P51 P54 P57 P60 P63 P66">
    <cfRule type="cellIs" dxfId="569" priority="39" operator="equal">
      <formula>"Extremo"</formula>
    </cfRule>
    <cfRule type="cellIs" dxfId="568" priority="40" operator="equal">
      <formula>"Alto"</formula>
    </cfRule>
    <cfRule type="cellIs" dxfId="567" priority="41" operator="equal">
      <formula>"Moderado"</formula>
    </cfRule>
    <cfRule type="cellIs" dxfId="566" priority="42" operator="equal">
      <formula>"Bajo"</formula>
    </cfRule>
  </conditionalFormatting>
  <conditionalFormatting sqref="AD12 AD15 AD18 AD21 AD24 AD27 AD30 AD33 AD36 AD39 AD42 AD45 AD48 AD51 AD54 AD57 AD60 AD63 AD66">
    <cfRule type="cellIs" dxfId="565" priority="34" operator="equal">
      <formula>"Catastrófico"</formula>
    </cfRule>
    <cfRule type="cellIs" dxfId="564" priority="35" operator="equal">
      <formula>"Mayor"</formula>
    </cfRule>
    <cfRule type="cellIs" dxfId="563" priority="36" operator="equal">
      <formula>"Moderado"</formula>
    </cfRule>
    <cfRule type="cellIs" dxfId="562" priority="37" operator="equal">
      <formula>"Menor"</formula>
    </cfRule>
    <cfRule type="cellIs" dxfId="561" priority="38" operator="equal">
      <formula>"Leve"</formula>
    </cfRule>
  </conditionalFormatting>
  <conditionalFormatting sqref="AF12 AF15 AF18 AF21 AF24 AF27 AF30 AF33 AF36 AF39 AF42 AF45 AF48 AF51 AF54 AF57 AF60 AF63 AF66">
    <cfRule type="cellIs" dxfId="560" priority="30" operator="equal">
      <formula>"Extremo"</formula>
    </cfRule>
    <cfRule type="cellIs" dxfId="559" priority="31" operator="equal">
      <formula>"Alto"</formula>
    </cfRule>
    <cfRule type="cellIs" dxfId="558" priority="32" operator="equal">
      <formula>"Moderado"</formula>
    </cfRule>
    <cfRule type="cellIs" dxfId="557" priority="33" operator="equal">
      <formula>"Bajo"</formula>
    </cfRule>
  </conditionalFormatting>
  <conditionalFormatting sqref="K12 K15 K18 K21 K24 K27 K30 K33 K36 K39 K42 K45 K48 K51 K54 K57 K60 K63 K66">
    <cfRule type="cellIs" dxfId="556" priority="25" operator="equal">
      <formula>"Muy Alta"</formula>
    </cfRule>
    <cfRule type="cellIs" dxfId="555" priority="26" operator="equal">
      <formula>"Alta"</formula>
    </cfRule>
    <cfRule type="cellIs" dxfId="554" priority="27" operator="equal">
      <formula>"Media"</formula>
    </cfRule>
    <cfRule type="cellIs" dxfId="553" priority="28" operator="equal">
      <formula>"Baja"</formula>
    </cfRule>
    <cfRule type="cellIs" dxfId="552" priority="29" operator="equal">
      <formula>"Muy Baja"</formula>
    </cfRule>
  </conditionalFormatting>
  <conditionalFormatting sqref="K12:K68">
    <cfRule type="expression" dxfId="551" priority="20">
      <formula>IF($K12="Casi seguro",1,0)</formula>
    </cfRule>
    <cfRule type="expression" dxfId="550" priority="21">
      <formula>IF($K12="Probable",1,0)</formula>
    </cfRule>
    <cfRule type="expression" dxfId="549" priority="22">
      <formula>IF($K12="Posible",1,0)</formula>
    </cfRule>
    <cfRule type="expression" dxfId="548" priority="23">
      <formula>IF($K12="Improbable",1,0)</formula>
    </cfRule>
    <cfRule type="expression" dxfId="547" priority="24">
      <formula>IF($K12="Rara vez",1,0)</formula>
    </cfRule>
  </conditionalFormatting>
  <conditionalFormatting sqref="AB12 AB15 AB18 AB21 AB24 AB27 AB30 AB33 AB36 AB39 AB42 AB45 AB48 AB51 AB54 AB57 AB60 AB63 AB66">
    <cfRule type="cellIs" dxfId="546" priority="15" operator="equal">
      <formula>"Muy Alta"</formula>
    </cfRule>
    <cfRule type="cellIs" dxfId="545" priority="16" operator="equal">
      <formula>"Alta"</formula>
    </cfRule>
    <cfRule type="cellIs" dxfId="544" priority="17" operator="equal">
      <formula>"Media"</formula>
    </cfRule>
    <cfRule type="cellIs" dxfId="543" priority="18" operator="equal">
      <formula>"Baja"</formula>
    </cfRule>
    <cfRule type="cellIs" dxfId="542" priority="19" operator="equal">
      <formula>"Muy Baja"</formula>
    </cfRule>
  </conditionalFormatting>
  <conditionalFormatting sqref="AB12:AB68">
    <cfRule type="expression" dxfId="541" priority="10">
      <formula>IF($AB12="Casi seguro",1,0)</formula>
    </cfRule>
    <cfRule type="expression" dxfId="540" priority="11">
      <formula>IF($AB12="Probable",1,0)</formula>
    </cfRule>
    <cfRule type="expression" dxfId="539" priority="12">
      <formula>IF($AB12="Posible",1,0)</formula>
    </cfRule>
    <cfRule type="expression" dxfId="538" priority="13">
      <formula>IF($AB12="Improbable",1,0)</formula>
    </cfRule>
    <cfRule type="expression" dxfId="537" priority="14">
      <formula>IF($AB12="Rara vez",1,0)</formula>
    </cfRule>
  </conditionalFormatting>
  <conditionalFormatting sqref="AI9:AL11">
    <cfRule type="expression" dxfId="536" priority="7">
      <formula>IF(OR($AG9="Evitar",$AG9="Compartir",$AG9="Aceptar",$AG9="Reducir (Transferir)"),1,0)</formula>
    </cfRule>
    <cfRule type="expression" dxfId="535" priority="8">
      <formula>IF(AND($AF9="Moderado",OR($H9="Gestión",$H9="Seguridad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534" priority="9">
      <formula>IF($AF9="Bajo",1,0)</formula>
    </cfRule>
  </conditionalFormatting>
  <conditionalFormatting sqref="AI12:AL68">
    <cfRule type="expression" dxfId="533" priority="4">
      <formula>IF(OR($AG12="Evitar",$AG12="Compartir",$AG12="Aceptar",$AG12="Reducir (Transferir)"),1,0)</formula>
    </cfRule>
    <cfRule type="expression" dxfId="532" priority="5">
      <formula>IF(AND($AF12="Moderado",OR($H12="Gestión",$H12="Seguridad de la Información (Pérdida de la Disponibilidad)",$H12="Seguridad de la Información (Pérdida de la Integridad)",$H12="Seguridad de la Información (Pérdida de Confidencialidad)",$H12="Fuga de Capital Intelectual",$H12="Estratégico")),1,0)</formula>
    </cfRule>
    <cfRule type="expression" dxfId="531" priority="6">
      <formula>IF($AF12="Bajo",1,0)</formula>
    </cfRule>
  </conditionalFormatting>
  <conditionalFormatting sqref="AJ12:AJ17">
    <cfRule type="expression" dxfId="530" priority="1">
      <formula>IF(OR($AG12="Evitar",$AG12="Compartir",$AG12="Aceptar",$AG12="Reducir (Transferir)"),1,0)</formula>
    </cfRule>
    <cfRule type="expression" dxfId="529" priority="2">
      <formula>IF(AND($AF12="Moderado",OR($H12="Gestión",$H12="Seguridad de la Información (Pérdida de la Disponibilidad)",$H12="Seguridad de la Información (Pérdida de la Integridad)",$H12="Seguridad de la Información (Pérdida de Confidencialidad)",$H12="Fuga de Capital Intelectual",$H12="Estratégico")),1,0)</formula>
    </cfRule>
    <cfRule type="expression" dxfId="528" priority="3">
      <formula>IF($AF12="Bajo",1,0)</formula>
    </cfRule>
  </conditionalFormatting>
  <dataValidations count="1">
    <dataValidation type="list" allowBlank="1" showInputMessage="1" showErrorMessage="1" sqref="AG9:AG68">
      <formula1>IF(OR($H9="Corrupción",$H9="Trámites, OPAs y Consultas de Acceso a la Información Pública",$H9="Lavado de Activos",$H9="Financiación del Terrorismo"),TratamientoCorrupcion,TratamientoV5)</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TICS</vt:lpstr>
      <vt:lpstr>REDUCCIÓN</vt:lpstr>
      <vt:lpstr>EMERGENCIAS</vt:lpstr>
      <vt:lpstr>GESTIÓN JURIDICA</vt:lpstr>
      <vt:lpstr>GESTIÓN FINANCIERA</vt:lpstr>
      <vt:lpstr>GESTIÓN DOCUMENTAL</vt:lpstr>
      <vt:lpstr>TALENTO HUMANO</vt:lpstr>
      <vt:lpstr>GESTION CONTRACTUAL</vt:lpstr>
      <vt:lpstr>GESTION ADMINISTRATIVA</vt:lpstr>
      <vt:lpstr>EVALUACION INDEPENDIENTE</vt:lpstr>
      <vt:lpstr>DIRECCIONAMIENTO ESTRATEGICO</vt:lpstr>
      <vt:lpstr>CONTROL DISCIPLINARIO</vt:lpstr>
      <vt:lpstr>CONOCIMIENTO</vt:lpstr>
      <vt:lpstr>COMUNICACIONES</vt:lpstr>
      <vt:lpstr>ATENCION AL CIUDADANO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Alejandro Bejarano Bernal</dc:creator>
  <cp:lastModifiedBy>Alejandro Bejarano Bernal</cp:lastModifiedBy>
  <dcterms:created xsi:type="dcterms:W3CDTF">2022-09-21T16:15:58Z</dcterms:created>
  <dcterms:modified xsi:type="dcterms:W3CDTF">2022-09-21T19:15:59Z</dcterms:modified>
</cp:coreProperties>
</file>